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https://lineacomunicacionesco-my.sharepoint.com/personal/lini_hernandez_lineacom_co/Documents/CONSOLIDADO PRODUCCIÓN 2025/NOVIEMBRE/LIQUIDACIONES WOMPI/"/>
    </mc:Choice>
  </mc:AlternateContent>
  <xr:revisionPtr revIDLastSave="74" documentId="8_{404545CD-776B-438B-90A3-89A2E22FE288}" xr6:coauthVersionLast="47" xr6:coauthVersionMax="47" xr10:uidLastSave="{FE521ACB-4105-4976-88F1-3D6C8363BF88}"/>
  <bookViews>
    <workbookView xWindow="-108" yWindow="-108" windowWidth="23256" windowHeight="12456" activeTab="4" xr2:uid="{00000000-000D-0000-FFFF-FFFF00000000}"/>
  </bookViews>
  <sheets>
    <sheet name="RESUMEN" sheetId="5" r:id="rId1"/>
    <sheet name="BASE TARIFA 2025" sheetId="4" r:id="rId2"/>
    <sheet name="TD" sheetId="8" state="hidden" r:id="rId3"/>
    <sheet name="Hoja1" sheetId="7" state="hidden" r:id="rId4"/>
    <sheet name="Hoja2" sheetId="9" r:id="rId5"/>
    <sheet name="ENTREGA DE ROLLOS EN BODEGAS" sheetId="1" r:id="rId6"/>
  </sheets>
  <externalReferences>
    <externalReference r:id="rId7"/>
  </externalReferences>
  <definedNames>
    <definedName name="_xlnm._FilterDatabase" localSheetId="1" hidden="1">'BASE TARIFA 2025'!$A$1:$F$23</definedName>
    <definedName name="_xlnm._FilterDatabase" localSheetId="5" hidden="1">'ENTREGA DE ROLLOS EN BODEGAS'!$A$1:$V$2411</definedName>
  </definedNames>
  <calcPr calcId="191028"/>
  <pivotCaches>
    <pivotCache cacheId="256" r:id="rId8"/>
    <pivotCache cacheId="259" r:id="rId9"/>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 i="5" l="1"/>
  <c r="V2412" i="1"/>
  <c r="S2350" i="1"/>
  <c r="T2350" i="1"/>
  <c r="U2350" i="1" s="1"/>
  <c r="S2351" i="1"/>
  <c r="T2351" i="1"/>
  <c r="U2351" i="1"/>
  <c r="V2351" i="1"/>
  <c r="S2352" i="1"/>
  <c r="T2352" i="1"/>
  <c r="U2352" i="1"/>
  <c r="V2352" i="1"/>
  <c r="S2353" i="1"/>
  <c r="T2353" i="1"/>
  <c r="U2353" i="1" s="1"/>
  <c r="S2354" i="1"/>
  <c r="T2354" i="1"/>
  <c r="U2354" i="1"/>
  <c r="V2354" i="1"/>
  <c r="S2355" i="1"/>
  <c r="T2355" i="1"/>
  <c r="U2355" i="1"/>
  <c r="V2355" i="1"/>
  <c r="S2356" i="1"/>
  <c r="T2356" i="1"/>
  <c r="U2356" i="1" s="1"/>
  <c r="S2357" i="1"/>
  <c r="T2357" i="1"/>
  <c r="U2357" i="1"/>
  <c r="V2357" i="1"/>
  <c r="S2358" i="1"/>
  <c r="T2358" i="1"/>
  <c r="U2358" i="1"/>
  <c r="V2358" i="1"/>
  <c r="S2359" i="1"/>
  <c r="T2359" i="1"/>
  <c r="U2359" i="1" s="1"/>
  <c r="S2360" i="1"/>
  <c r="T2360" i="1"/>
  <c r="U2360" i="1"/>
  <c r="V2360" i="1"/>
  <c r="S2361" i="1"/>
  <c r="T2361" i="1"/>
  <c r="U2361" i="1"/>
  <c r="V2361" i="1"/>
  <c r="S2362" i="1"/>
  <c r="T2362" i="1"/>
  <c r="U2362" i="1" s="1"/>
  <c r="S2363" i="1"/>
  <c r="T2363" i="1"/>
  <c r="U2363" i="1"/>
  <c r="V2363" i="1"/>
  <c r="S2364" i="1"/>
  <c r="T2364" i="1"/>
  <c r="U2364" i="1"/>
  <c r="V2364" i="1"/>
  <c r="S2365" i="1"/>
  <c r="T2365" i="1"/>
  <c r="U2365" i="1" s="1"/>
  <c r="S2366" i="1"/>
  <c r="T2366" i="1"/>
  <c r="U2366" i="1"/>
  <c r="V2366" i="1"/>
  <c r="S2367" i="1"/>
  <c r="T2367" i="1"/>
  <c r="U2367" i="1"/>
  <c r="V2367" i="1"/>
  <c r="S2368" i="1"/>
  <c r="T2368" i="1"/>
  <c r="U2368" i="1" s="1"/>
  <c r="S2369" i="1"/>
  <c r="T2369" i="1"/>
  <c r="U2369" i="1"/>
  <c r="V2369" i="1"/>
  <c r="S2370" i="1"/>
  <c r="T2370" i="1"/>
  <c r="U2370" i="1"/>
  <c r="V2370" i="1"/>
  <c r="S2371" i="1"/>
  <c r="T2371" i="1"/>
  <c r="U2371" i="1" s="1"/>
  <c r="S2372" i="1"/>
  <c r="T2372" i="1"/>
  <c r="U2372" i="1"/>
  <c r="V2372" i="1"/>
  <c r="S2373" i="1"/>
  <c r="T2373" i="1"/>
  <c r="U2373" i="1"/>
  <c r="V2373" i="1"/>
  <c r="S2374" i="1"/>
  <c r="T2374" i="1"/>
  <c r="U2374" i="1" s="1"/>
  <c r="S2375" i="1"/>
  <c r="T2375" i="1"/>
  <c r="U2375" i="1"/>
  <c r="V2375" i="1"/>
  <c r="S2376" i="1"/>
  <c r="T2376" i="1"/>
  <c r="U2376" i="1"/>
  <c r="V2376" i="1"/>
  <c r="S2377" i="1"/>
  <c r="T2377" i="1"/>
  <c r="U2377" i="1" s="1"/>
  <c r="S2378" i="1"/>
  <c r="T2378" i="1"/>
  <c r="U2378" i="1"/>
  <c r="V2378" i="1"/>
  <c r="S2379" i="1"/>
  <c r="T2379" i="1"/>
  <c r="U2379" i="1"/>
  <c r="V2379" i="1"/>
  <c r="S2380" i="1"/>
  <c r="T2380" i="1"/>
  <c r="U2380" i="1" s="1"/>
  <c r="S2381" i="1"/>
  <c r="T2381" i="1"/>
  <c r="U2381" i="1"/>
  <c r="V2381" i="1"/>
  <c r="S2382" i="1"/>
  <c r="T2382" i="1"/>
  <c r="U2382" i="1"/>
  <c r="V2382" i="1"/>
  <c r="S2383" i="1"/>
  <c r="T2383" i="1"/>
  <c r="U2383" i="1" s="1"/>
  <c r="S2384" i="1"/>
  <c r="T2384" i="1"/>
  <c r="U2384" i="1"/>
  <c r="V2384" i="1"/>
  <c r="S2385" i="1"/>
  <c r="T2385" i="1"/>
  <c r="U2385" i="1"/>
  <c r="V2385" i="1"/>
  <c r="S2386" i="1"/>
  <c r="T2386" i="1"/>
  <c r="U2386" i="1" s="1"/>
  <c r="S2387" i="1"/>
  <c r="T2387" i="1"/>
  <c r="U2387" i="1"/>
  <c r="V2387" i="1"/>
  <c r="S2388" i="1"/>
  <c r="T2388" i="1"/>
  <c r="U2388" i="1"/>
  <c r="V2388" i="1"/>
  <c r="S2389" i="1"/>
  <c r="T2389" i="1"/>
  <c r="U2389" i="1" s="1"/>
  <c r="S2390" i="1"/>
  <c r="T2390" i="1"/>
  <c r="U2390" i="1"/>
  <c r="V2390" i="1"/>
  <c r="S2391" i="1"/>
  <c r="T2391" i="1"/>
  <c r="U2391" i="1"/>
  <c r="V2391" i="1"/>
  <c r="S2392" i="1"/>
  <c r="T2392" i="1"/>
  <c r="U2392" i="1" s="1"/>
  <c r="S2393" i="1"/>
  <c r="T2393" i="1"/>
  <c r="U2393" i="1"/>
  <c r="V2393" i="1"/>
  <c r="S2394" i="1"/>
  <c r="T2394" i="1"/>
  <c r="U2394" i="1"/>
  <c r="V2394" i="1"/>
  <c r="S2395" i="1"/>
  <c r="T2395" i="1"/>
  <c r="U2395" i="1" s="1"/>
  <c r="S2396" i="1"/>
  <c r="T2396" i="1"/>
  <c r="U2396" i="1"/>
  <c r="V2396" i="1"/>
  <c r="S2397" i="1"/>
  <c r="T2397" i="1"/>
  <c r="U2397" i="1"/>
  <c r="V2397" i="1"/>
  <c r="S2398" i="1"/>
  <c r="T2398" i="1"/>
  <c r="U2398" i="1" s="1"/>
  <c r="S2399" i="1"/>
  <c r="T2399" i="1"/>
  <c r="U2399" i="1" s="1"/>
  <c r="S2400" i="1"/>
  <c r="T2400" i="1"/>
  <c r="U2400" i="1"/>
  <c r="V2400" i="1"/>
  <c r="S2401" i="1"/>
  <c r="T2401" i="1"/>
  <c r="U2401" i="1" s="1"/>
  <c r="S2402" i="1"/>
  <c r="T2402" i="1"/>
  <c r="U2402" i="1"/>
  <c r="V2402" i="1"/>
  <c r="S2403" i="1"/>
  <c r="T2403" i="1"/>
  <c r="U2403" i="1"/>
  <c r="V2403" i="1"/>
  <c r="S2404" i="1"/>
  <c r="T2404" i="1"/>
  <c r="U2404" i="1" s="1"/>
  <c r="S2405" i="1"/>
  <c r="T2405" i="1"/>
  <c r="U2405" i="1"/>
  <c r="V2405" i="1"/>
  <c r="S2406" i="1"/>
  <c r="T2406" i="1"/>
  <c r="U2406" i="1"/>
  <c r="V2406" i="1"/>
  <c r="S2407" i="1"/>
  <c r="T2407" i="1"/>
  <c r="U2407" i="1" s="1"/>
  <c r="S2408" i="1"/>
  <c r="T2408" i="1"/>
  <c r="U2408" i="1"/>
  <c r="V2408" i="1"/>
  <c r="S2409" i="1"/>
  <c r="T2409" i="1"/>
  <c r="U2409" i="1"/>
  <c r="V2409" i="1"/>
  <c r="S2410" i="1"/>
  <c r="T2410" i="1"/>
  <c r="U2410" i="1" s="1"/>
  <c r="S2411" i="1"/>
  <c r="T2411" i="1"/>
  <c r="U2411" i="1"/>
  <c r="V2411"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 i="1"/>
  <c r="T2" i="1"/>
  <c r="V2" i="1" s="1"/>
  <c r="B5" i="5"/>
  <c r="V2410" i="1" l="1"/>
  <c r="V2407" i="1"/>
  <c r="V2404" i="1"/>
  <c r="V2401" i="1"/>
  <c r="V2398" i="1"/>
  <c r="V2395" i="1"/>
  <c r="V2392" i="1"/>
  <c r="V2389" i="1"/>
  <c r="V2386" i="1"/>
  <c r="V2383" i="1"/>
  <c r="V2380" i="1"/>
  <c r="V2377" i="1"/>
  <c r="V2374" i="1"/>
  <c r="V2371" i="1"/>
  <c r="V2368" i="1"/>
  <c r="V2365" i="1"/>
  <c r="V2362" i="1"/>
  <c r="V2359" i="1"/>
  <c r="V2356" i="1"/>
  <c r="V2353" i="1"/>
  <c r="V2350" i="1"/>
  <c r="V2399" i="1"/>
  <c r="U2" i="1"/>
  <c r="A5" i="5"/>
  <c r="C6" i="5" l="1"/>
  <c r="C7" i="5" s="1"/>
  <c r="C8" i="5" s="1"/>
</calcChain>
</file>

<file path=xl/sharedStrings.xml><?xml version="1.0" encoding="utf-8"?>
<sst xmlns="http://schemas.openxmlformats.org/spreadsheetml/2006/main" count="25549" uniqueCount="13254">
  <si>
    <t>FACTURACIÓN ENTREGA DE ROLLOS A GESTORES</t>
  </si>
  <si>
    <t>WOMPI</t>
  </si>
  <si>
    <t>CONCEPTOS</t>
  </si>
  <si>
    <t>CANTIDAD</t>
  </si>
  <si>
    <t>TOTAL</t>
  </si>
  <si>
    <t xml:space="preserve">SUBTOTAL </t>
  </si>
  <si>
    <t>Iva</t>
  </si>
  <si>
    <t>PROPONENTE</t>
  </si>
  <si>
    <t>TIPO ACTIVIDAD</t>
  </si>
  <si>
    <t>BODEGA</t>
  </si>
  <si>
    <t>CENTRO DE COSTOS</t>
  </si>
  <si>
    <t>ENTREGA DE DATAFONOS EN BODEGAS</t>
  </si>
  <si>
    <t>ENTREGA DE ROLLOS EN BODEGAS</t>
  </si>
  <si>
    <t>WOMPI (SOLICITUD ADICIONAL)</t>
  </si>
  <si>
    <t>ENTREGA DE DATAFONOS EN BODEGAS UBICADAS EN CIUDADES PRINCIPALES</t>
  </si>
  <si>
    <t>MEDELLIN</t>
  </si>
  <si>
    <t>WOMPI NOROCCIDENTE</t>
  </si>
  <si>
    <t>BOGOTA</t>
  </si>
  <si>
    <t>WOMPI CENTRO</t>
  </si>
  <si>
    <t>CALI</t>
  </si>
  <si>
    <t>WOMPI SUROCCIDENTE</t>
  </si>
  <si>
    <t>PEREIRA</t>
  </si>
  <si>
    <t>WOMPI EJE CAFETERO</t>
  </si>
  <si>
    <t>BARRANQUILLA</t>
  </si>
  <si>
    <t>WOMPI COSTA</t>
  </si>
  <si>
    <t>BUCARAMANGA</t>
  </si>
  <si>
    <t>WOMPI SANTANDERES</t>
  </si>
  <si>
    <t>MONTERIA</t>
  </si>
  <si>
    <t>ENTREGA DE DATAFONOS EN BODEGAS UBICADAS EN CIUDADES REMOTAS CERTIFICADAS</t>
  </si>
  <si>
    <t>CUCUTA</t>
  </si>
  <si>
    <t>NEIVA</t>
  </si>
  <si>
    <t>WOMPI ORIENTE</t>
  </si>
  <si>
    <t>SANTA MARTA</t>
  </si>
  <si>
    <t>TUNJA</t>
  </si>
  <si>
    <t>VILLAVICENCIO</t>
  </si>
  <si>
    <t>ENTREGA DE DATAFONOS EN BODEGAS UBICADAS EN CIUDADES REMOTAS NO CERTIFICADAS</t>
  </si>
  <si>
    <t>APARTADO</t>
  </si>
  <si>
    <t>CARTAGENA</t>
  </si>
  <si>
    <t>FLORENCIA</t>
  </si>
  <si>
    <t>IBAGUE</t>
  </si>
  <si>
    <t>MANIZALES</t>
  </si>
  <si>
    <t>PASTO</t>
  </si>
  <si>
    <t>POPAYAN</t>
  </si>
  <si>
    <t>SINCELEJO</t>
  </si>
  <si>
    <t>VALLEDUPAR</t>
  </si>
  <si>
    <t>YOPAL</t>
  </si>
  <si>
    <t>Centro_de_Costos</t>
  </si>
  <si>
    <t>Suma de ENTREGA DE ROLLOS EN BODEGAS</t>
  </si>
  <si>
    <t>Total general</t>
  </si>
  <si>
    <t>Codigo_Punto</t>
  </si>
  <si>
    <t>Nombre_Punto</t>
  </si>
  <si>
    <t>Nit_CC_Persona</t>
  </si>
  <si>
    <t>TelefonoCB</t>
  </si>
  <si>
    <t>Celular_Contacto1</t>
  </si>
  <si>
    <t>Celular_dueno</t>
  </si>
  <si>
    <t>Dirección_Establecimiento</t>
  </si>
  <si>
    <t>Latitud</t>
  </si>
  <si>
    <t>Longitud</t>
  </si>
  <si>
    <t>Departamento</t>
  </si>
  <si>
    <t>Municipio</t>
  </si>
  <si>
    <t>Corregimiento</t>
  </si>
  <si>
    <t>Codigo_Dane</t>
  </si>
  <si>
    <t>Fecha_Migracion</t>
  </si>
  <si>
    <t>Cantidad de Rollos por CB</t>
  </si>
  <si>
    <t>Bodega</t>
  </si>
  <si>
    <t>ANTIOQUIA</t>
  </si>
  <si>
    <t>RIONEGRO</t>
  </si>
  <si>
    <t>0</t>
  </si>
  <si>
    <t>CESAR</t>
  </si>
  <si>
    <t>AGUSTÍN CODAZZI</t>
  </si>
  <si>
    <t>CUNDINAMARCA</t>
  </si>
  <si>
    <t>ANAPOIMA</t>
  </si>
  <si>
    <t>1111111</t>
  </si>
  <si>
    <t>CAJICÁ</t>
  </si>
  <si>
    <t>CHOACHÍ</t>
  </si>
  <si>
    <t>6050962</t>
  </si>
  <si>
    <t>BOYACÁ</t>
  </si>
  <si>
    <t>VILLA DE LEYVA</t>
  </si>
  <si>
    <t>3202616364</t>
  </si>
  <si>
    <t>COGUA</t>
  </si>
  <si>
    <t>NARIÑO</t>
  </si>
  <si>
    <t>SAN JUAN DE PASTO</t>
  </si>
  <si>
    <t>PAIPA</t>
  </si>
  <si>
    <t>7444444</t>
  </si>
  <si>
    <t>RAMIRIQUÍ</t>
  </si>
  <si>
    <t>-73.365</t>
  </si>
  <si>
    <t>CAUCA</t>
  </si>
  <si>
    <t>VILLA RICA</t>
  </si>
  <si>
    <t>8280737</t>
  </si>
  <si>
    <t>MAGDALENA</t>
  </si>
  <si>
    <t>SALAMINA</t>
  </si>
  <si>
    <t>META</t>
  </si>
  <si>
    <t>SAN CARLOS DE GUAROA</t>
  </si>
  <si>
    <t>6483560</t>
  </si>
  <si>
    <t>SAN MARTÍN</t>
  </si>
  <si>
    <t>COPACABANA</t>
  </si>
  <si>
    <t>6.3417721</t>
  </si>
  <si>
    <t>SOATÁ</t>
  </si>
  <si>
    <t>VENTAQUEMADA</t>
  </si>
  <si>
    <t>CAUCASIA</t>
  </si>
  <si>
    <t>CALDAS</t>
  </si>
  <si>
    <t>ANSERMA</t>
  </si>
  <si>
    <t>3134785390</t>
  </si>
  <si>
    <t>BOLÍVAR</t>
  </si>
  <si>
    <t>CALDONO</t>
  </si>
  <si>
    <t>MIRANDA</t>
  </si>
  <si>
    <t>PATÍA</t>
  </si>
  <si>
    <t>EL BORDO</t>
  </si>
  <si>
    <t>VIRACACHÁ</t>
  </si>
  <si>
    <t>ARANZAZU</t>
  </si>
  <si>
    <t>CÓRDOBA</t>
  </si>
  <si>
    <t>FUNZA</t>
  </si>
  <si>
    <t>3133370645</t>
  </si>
  <si>
    <t>3006607007</t>
  </si>
  <si>
    <t>MONTERÍA</t>
  </si>
  <si>
    <t>6603978</t>
  </si>
  <si>
    <t>IPIALES</t>
  </si>
  <si>
    <t>7501394</t>
  </si>
  <si>
    <t>3666417</t>
  </si>
  <si>
    <t>FUSAGASUGÁ</t>
  </si>
  <si>
    <t>TAMINANGO</t>
  </si>
  <si>
    <t>1.5702644</t>
  </si>
  <si>
    <t>-77.2808552</t>
  </si>
  <si>
    <t>RISARALDA</t>
  </si>
  <si>
    <t>GRANADA</t>
  </si>
  <si>
    <t>HUILA</t>
  </si>
  <si>
    <t>9041876</t>
  </si>
  <si>
    <t>BUESACO</t>
  </si>
  <si>
    <t>NORTE DE SANTANDER</t>
  </si>
  <si>
    <t>EL ZULIA</t>
  </si>
  <si>
    <t>6254170</t>
  </si>
  <si>
    <t>SANTANDER</t>
  </si>
  <si>
    <t>SAN VICENTE DE CHUCURÍ</t>
  </si>
  <si>
    <t>6.87859174</t>
  </si>
  <si>
    <t>-73.41323099</t>
  </si>
  <si>
    <t>TONA</t>
  </si>
  <si>
    <t>SUCRE</t>
  </si>
  <si>
    <t>PUERTO ESCONDIDO</t>
  </si>
  <si>
    <t>MADRID</t>
  </si>
  <si>
    <t>3195117362</t>
  </si>
  <si>
    <t>3125184841</t>
  </si>
  <si>
    <t>3144237810</t>
  </si>
  <si>
    <t>3213236352</t>
  </si>
  <si>
    <t>CONSACÁ</t>
  </si>
  <si>
    <t>CHACHAGÜÍ</t>
  </si>
  <si>
    <t>TÚQUERRES</t>
  </si>
  <si>
    <t>7732304</t>
  </si>
  <si>
    <t>PAMPLONA</t>
  </si>
  <si>
    <t>2110936</t>
  </si>
  <si>
    <t>OCAÑA</t>
  </si>
  <si>
    <t>5832270</t>
  </si>
  <si>
    <t>5.721</t>
  </si>
  <si>
    <t>TOLIMA</t>
  </si>
  <si>
    <t>IBAGUÉ</t>
  </si>
  <si>
    <t>BOJACÁ</t>
  </si>
  <si>
    <t>CHÍA</t>
  </si>
  <si>
    <t>3023231785</t>
  </si>
  <si>
    <t>3102799882</t>
  </si>
  <si>
    <t>QUINDÍO</t>
  </si>
  <si>
    <t>LA TEBAIDA</t>
  </si>
  <si>
    <t>SABANA DE TORRES</t>
  </si>
  <si>
    <t>VILLANUEVA</t>
  </si>
  <si>
    <t>VILLA DEL ROSARIO</t>
  </si>
  <si>
    <t>3123103799</t>
  </si>
  <si>
    <t>3156682745</t>
  </si>
  <si>
    <t>VALLE DEL CAUCA</t>
  </si>
  <si>
    <t>SANTIAGO DE CALI</t>
  </si>
  <si>
    <t>SAN JUAN DE URABÁ</t>
  </si>
  <si>
    <t>DUITAMA</t>
  </si>
  <si>
    <t>CASANARE</t>
  </si>
  <si>
    <t>PAZ DE ARIPORO</t>
  </si>
  <si>
    <t>JENESANO</t>
  </si>
  <si>
    <t>-73.363</t>
  </si>
  <si>
    <t>3124887137</t>
  </si>
  <si>
    <t>TRINIDAD</t>
  </si>
  <si>
    <t>PUTUMAYO</t>
  </si>
  <si>
    <t>SAN FRANCISCO</t>
  </si>
  <si>
    <t>CAREPA</t>
  </si>
  <si>
    <t>ENVIGADO</t>
  </si>
  <si>
    <t>LORICA</t>
  </si>
  <si>
    <t>SANTA CRUZ DE LORICA</t>
  </si>
  <si>
    <t>3118313651</t>
  </si>
  <si>
    <t>EL COLEGIO</t>
  </si>
  <si>
    <t>FACATATIVÁ</t>
  </si>
  <si>
    <t>3123934858</t>
  </si>
  <si>
    <t>6636595</t>
  </si>
  <si>
    <t>PUERTO LÓPEZ</t>
  </si>
  <si>
    <t>RESTREPO</t>
  </si>
  <si>
    <t>LA UNIÓN</t>
  </si>
  <si>
    <t>LINARES</t>
  </si>
  <si>
    <t>SAN BERNARDO</t>
  </si>
  <si>
    <t>FILANDIA</t>
  </si>
  <si>
    <t>GIRARDOTA</t>
  </si>
  <si>
    <t>SIBUNDOY</t>
  </si>
  <si>
    <t>MEDELLÍN</t>
  </si>
  <si>
    <t>6450054</t>
  </si>
  <si>
    <t>6660945</t>
  </si>
  <si>
    <t>4.6119815</t>
  </si>
  <si>
    <t>-72.9293025</t>
  </si>
  <si>
    <t>BOGOTÁ</t>
  </si>
  <si>
    <t>PALERMO</t>
  </si>
  <si>
    <t>TESALIA</t>
  </si>
  <si>
    <t>LA GUAJIRA</t>
  </si>
  <si>
    <t>4.5388506</t>
  </si>
  <si>
    <t>3046583395</t>
  </si>
  <si>
    <t>3193427758</t>
  </si>
  <si>
    <t>3118534631</t>
  </si>
  <si>
    <t>3204779359</t>
  </si>
  <si>
    <t>4239530</t>
  </si>
  <si>
    <t>ALBÁN</t>
  </si>
  <si>
    <t>SAN JOSÉ</t>
  </si>
  <si>
    <t>EL TAMBO</t>
  </si>
  <si>
    <t>PUERTO SANTANDER</t>
  </si>
  <si>
    <t>SILOS</t>
  </si>
  <si>
    <t>ARMENIA</t>
  </si>
  <si>
    <t>BETULIA</t>
  </si>
  <si>
    <t>RIOSUCIO</t>
  </si>
  <si>
    <t>SANTANDER DE QUILICHAO</t>
  </si>
  <si>
    <t>1</t>
  </si>
  <si>
    <t>CIÉNAGA DE ORO</t>
  </si>
  <si>
    <t>APULO</t>
  </si>
  <si>
    <t>SILVANIA</t>
  </si>
  <si>
    <t>SUTATAUSA</t>
  </si>
  <si>
    <t>VILLA DE SAN DIEGO DE UBATÉ</t>
  </si>
  <si>
    <t>YACUANQUER</t>
  </si>
  <si>
    <t>LA CELIA</t>
  </si>
  <si>
    <t>LA VIRGINIA</t>
  </si>
  <si>
    <t>FLORIDABLANCA</t>
  </si>
  <si>
    <t>PALESTINA</t>
  </si>
  <si>
    <t>SILVIA</t>
  </si>
  <si>
    <t>TIMBÍO</t>
  </si>
  <si>
    <t>CERETÉ</t>
  </si>
  <si>
    <t>TIERRALTA</t>
  </si>
  <si>
    <t>MOSQUERA</t>
  </si>
  <si>
    <t>NEMOCÓN</t>
  </si>
  <si>
    <t>5.066969</t>
  </si>
  <si>
    <t>-73.880696</t>
  </si>
  <si>
    <t>PULÍ</t>
  </si>
  <si>
    <t>SOACHA</t>
  </si>
  <si>
    <t>ATLÁNTICO</t>
  </si>
  <si>
    <t>POLONUEVO</t>
  </si>
  <si>
    <t>5240093</t>
  </si>
  <si>
    <t>SANTO TOMÁS</t>
  </si>
  <si>
    <t>CHIQUINQUIRÁ</t>
  </si>
  <si>
    <t>3015427454</t>
  </si>
  <si>
    <t>3103028829</t>
  </si>
  <si>
    <t>LA DORADA</t>
  </si>
  <si>
    <t>CAQUETÁ</t>
  </si>
  <si>
    <t>SAN VICENTE DEL CAGUÁN</t>
  </si>
  <si>
    <t>6058095</t>
  </si>
  <si>
    <t>DAGUA</t>
  </si>
  <si>
    <t>NEIRA</t>
  </si>
  <si>
    <t>4944263</t>
  </si>
  <si>
    <t>SAN JUAN DE RIOSECO</t>
  </si>
  <si>
    <t>SASAIMA</t>
  </si>
  <si>
    <t>TOCANCIPÁ</t>
  </si>
  <si>
    <t>UBAQUE</t>
  </si>
  <si>
    <t>VIANÍ</t>
  </si>
  <si>
    <t>VILLETA</t>
  </si>
  <si>
    <t>ZIPAQUIRÁ</t>
  </si>
  <si>
    <t>3212692205</t>
  </si>
  <si>
    <t>GIGANTE</t>
  </si>
  <si>
    <t>URUMITA</t>
  </si>
  <si>
    <t>CUMARAL</t>
  </si>
  <si>
    <t>ARBOLETES</t>
  </si>
  <si>
    <t>PALMIRA</t>
  </si>
  <si>
    <t>BARRIO COLOMBIA PALMIRA</t>
  </si>
  <si>
    <t>LA CEJA</t>
  </si>
  <si>
    <t>BARANOA</t>
  </si>
  <si>
    <t>SOLEDAD</t>
  </si>
  <si>
    <t>3207857946</t>
  </si>
  <si>
    <t>ACACÍAS</t>
  </si>
  <si>
    <t>3112746925</t>
  </si>
  <si>
    <t>3.9725261</t>
  </si>
  <si>
    <t>-73.7672011</t>
  </si>
  <si>
    <t>0.8691498</t>
  </si>
  <si>
    <t>-77.6382228</t>
  </si>
  <si>
    <t>PUPIALES</t>
  </si>
  <si>
    <t>CÚCUTA</t>
  </si>
  <si>
    <t>CARTAGENA DE INDIAS</t>
  </si>
  <si>
    <t>-73.359</t>
  </si>
  <si>
    <t>5.529</t>
  </si>
  <si>
    <t>-73.368</t>
  </si>
  <si>
    <t>LÍBANO</t>
  </si>
  <si>
    <t>EL CERRITO</t>
  </si>
  <si>
    <t>MONTERREY</t>
  </si>
  <si>
    <t>DOSQUEBRADAS</t>
  </si>
  <si>
    <t>BARBOSA</t>
  </si>
  <si>
    <t>CALIFORNIA</t>
  </si>
  <si>
    <t>CIMITARRA</t>
  </si>
  <si>
    <t>3178878473</t>
  </si>
  <si>
    <t>SAMPUÉS</t>
  </si>
  <si>
    <t>SAN JUAN DE BETULIA</t>
  </si>
  <si>
    <t>SAN MARCOS</t>
  </si>
  <si>
    <t>3113460822</t>
  </si>
  <si>
    <t>3233346540</t>
  </si>
  <si>
    <t>PALMAR DE VARELA</t>
  </si>
  <si>
    <t>PUERTO COLOMBIA</t>
  </si>
  <si>
    <t>7543610</t>
  </si>
  <si>
    <t>ARCABUCO</t>
  </si>
  <si>
    <t>ESPINAL</t>
  </si>
  <si>
    <t>CANDELARIA</t>
  </si>
  <si>
    <t>CARTAGO</t>
  </si>
  <si>
    <t>SAN ANDRÉS DE TUMACO</t>
  </si>
  <si>
    <t>TUMACO</t>
  </si>
  <si>
    <t>QUIMBAYA</t>
  </si>
  <si>
    <t>SAN GIL</t>
  </si>
  <si>
    <t>BARRIO CENTRO SAN LUIS DE SINCE</t>
  </si>
  <si>
    <t>SAN LUIS DE SINCÉ</t>
  </si>
  <si>
    <t>SINCÉ</t>
  </si>
  <si>
    <t>SANTIAGO DE TOLÚ</t>
  </si>
  <si>
    <t>TOLÚ VIEJO</t>
  </si>
  <si>
    <t>SAN LUIS</t>
  </si>
  <si>
    <t>YUMBO</t>
  </si>
  <si>
    <t>SOGAMOSO</t>
  </si>
  <si>
    <t>3114845759</t>
  </si>
  <si>
    <t>-72.933</t>
  </si>
  <si>
    <t>-72.938</t>
  </si>
  <si>
    <t>5.725</t>
  </si>
  <si>
    <t>-72.940</t>
  </si>
  <si>
    <t>-72.9293</t>
  </si>
  <si>
    <t>5.717</t>
  </si>
  <si>
    <t>CHINCHINÁ</t>
  </si>
  <si>
    <t>CALOTO</t>
  </si>
  <si>
    <t>BELALCÁZAR</t>
  </si>
  <si>
    <t>PUERTO TEJADA</t>
  </si>
  <si>
    <t>PELAYA</t>
  </si>
  <si>
    <t>SAN DIEGO</t>
  </si>
  <si>
    <t>LA MESA</t>
  </si>
  <si>
    <t>EL TABLÓN DE GÓMEZ</t>
  </si>
  <si>
    <t>LOS PATIOS</t>
  </si>
  <si>
    <t>CALARCÁ</t>
  </si>
  <si>
    <t>BELLO</t>
  </si>
  <si>
    <t>BARRIO CENTRO SANTA BARBARA</t>
  </si>
  <si>
    <t>SANTA BÁRBARA</t>
  </si>
  <si>
    <t>8609788</t>
  </si>
  <si>
    <t>3117312577</t>
  </si>
  <si>
    <t>CORINTO</t>
  </si>
  <si>
    <t>3135451495</t>
  </si>
  <si>
    <t>SAN ANDRÉS DE SOTAVENTO</t>
  </si>
  <si>
    <t>SAN ANTERO</t>
  </si>
  <si>
    <t>SAN ANTONIO DEL TEQUENDAMA</t>
  </si>
  <si>
    <t>TENA</t>
  </si>
  <si>
    <t>ALGECIRAS</t>
  </si>
  <si>
    <t>2.389230</t>
  </si>
  <si>
    <t>-75.545958</t>
  </si>
  <si>
    <t>4.1520239</t>
  </si>
  <si>
    <t>-73.6577222</t>
  </si>
  <si>
    <t>3114520477</t>
  </si>
  <si>
    <t>3168691591</t>
  </si>
  <si>
    <t>CASTILLA LA NUEVA</t>
  </si>
  <si>
    <t>SAMANIEGO</t>
  </si>
  <si>
    <t>CHINÁCOTA</t>
  </si>
  <si>
    <t>GUÁTICA</t>
  </si>
  <si>
    <t>SANTA ROSA DE CABAL</t>
  </si>
  <si>
    <t>7465100</t>
  </si>
  <si>
    <t>BARICHARA</t>
  </si>
  <si>
    <t>BARRANCABERMEJA</t>
  </si>
  <si>
    <t>GIRÓN</t>
  </si>
  <si>
    <t>PIEDECUESTA</t>
  </si>
  <si>
    <t>JAMUNDÍ</t>
  </si>
  <si>
    <t>ITAGÜÍ</t>
  </si>
  <si>
    <t>SABANALARGA</t>
  </si>
  <si>
    <t>3008587831</t>
  </si>
  <si>
    <t>PUERTO RICO</t>
  </si>
  <si>
    <t>SAN JOSÉ DEL FRAGUA</t>
  </si>
  <si>
    <t>POPAYÁN</t>
  </si>
  <si>
    <t>COROZAL</t>
  </si>
  <si>
    <t>3006303461</t>
  </si>
  <si>
    <t>6837593</t>
  </si>
  <si>
    <t>GALERAS</t>
  </si>
  <si>
    <t>CAICEDONIA</t>
  </si>
  <si>
    <t>4402994</t>
  </si>
  <si>
    <t>FLORIDA</t>
  </si>
  <si>
    <t>GINEBRA</t>
  </si>
  <si>
    <t>BARRIO PRIMERO DE MAYO APARTADO ANTIOQUIA APARTADO</t>
  </si>
  <si>
    <t>AV ALFONSO LOPEZ CL 100 93A 15 BRR PRIMERO DE MAYO APARTADO ANTIOQUIA</t>
  </si>
  <si>
    <t>7.8826129</t>
  </si>
  <si>
    <t>-76.6264713</t>
  </si>
  <si>
    <t>APARTADÓ</t>
  </si>
  <si>
    <t>BARRIO ORTIZ APARTADO 1</t>
  </si>
  <si>
    <t>CL 30 104 A 17 BRR VILLA CLAUDIA CGT EL REPOSO VILLA CLAUDIA ( EL REPOSO),ORTIZ</t>
  </si>
  <si>
    <t>7.8007203</t>
  </si>
  <si>
    <t>-76.6537805</t>
  </si>
  <si>
    <t>BARRIO VRD SALSIPUEDES  APARTADO ANTIOQUIA APARTADO</t>
  </si>
  <si>
    <t>VRD SALSIPUEDES,VRD SALSIPUEDES, APARTADO ANTIOQUIA</t>
  </si>
  <si>
    <t>7.8656388</t>
  </si>
  <si>
    <t>-76.6025340</t>
  </si>
  <si>
    <t>BARRIO BELLO BELLO 24</t>
  </si>
  <si>
    <t>CR 55C 51 10,BELLO</t>
  </si>
  <si>
    <t>6.3349392</t>
  </si>
  <si>
    <t>-75.5625377</t>
  </si>
  <si>
    <t>BARRIO 	VEREDA LA CHINA ,CORREGIMIENTO SAN FÉLIX BELLO ANT BELLO</t>
  </si>
  <si>
    <t>VRD LA CHINA CGT SAN FELIX,VEREDA LA CHINA ,CORREGIMIENTO SAN FÉLIX BELLO ANT</t>
  </si>
  <si>
    <t>6.3992554</t>
  </si>
  <si>
    <t>-75.6150391</t>
  </si>
  <si>
    <t>BARRIO EL PINAR BELLO 3</t>
  </si>
  <si>
    <t>KM 7 VIA ANTIGUA A GUARNE ,EL PINAR</t>
  </si>
  <si>
    <t>6.3001703</t>
  </si>
  <si>
    <t>-75.5345878</t>
  </si>
  <si>
    <t>BARRIO EL PORVENIR CAREPA CAREPA</t>
  </si>
  <si>
    <t>BRR PORVENIR CL 80 MZ 3 LT 4,EL PORVENIR CAREPA</t>
  </si>
  <si>
    <t>7.7541167</t>
  </si>
  <si>
    <t>-76.6421833</t>
  </si>
  <si>
    <t>BARRIO LA PRADERA CAREPA ANTIOQUIA  CAREPA</t>
  </si>
  <si>
    <t>CR 67 64 - 05 - PRADERA,BRR LA PRADERA CAREPA ANTIOQUIA</t>
  </si>
  <si>
    <t>7.7488958</t>
  </si>
  <si>
    <t>-76.6521040</t>
  </si>
  <si>
    <t>BARRIO ANTONIO NARIÑO MEDELLÍN</t>
  </si>
  <si>
    <t xml:space="preserve"> CR 106 43 2</t>
  </si>
  <si>
    <t>6.25638517</t>
  </si>
  <si>
    <t>-75.62046018</t>
  </si>
  <si>
    <t>BARRIO VEREDA BARRO BLANCO MEDELLÍN</t>
  </si>
  <si>
    <t xml:space="preserve"> VRD  O BLANCO</t>
  </si>
  <si>
    <t>6.2351031</t>
  </si>
  <si>
    <t>-75.4781496</t>
  </si>
  <si>
    <t>BARRIO LA MANSION MEDELLIN</t>
  </si>
  <si>
    <t>CR 44 66 112,LA MANSION</t>
  </si>
  <si>
    <t>6.2618169</t>
  </si>
  <si>
    <t>-75.5552359</t>
  </si>
  <si>
    <t xml:space="preserve">	ENCISO LOS MANGOS SECTOR PRIMAVERA</t>
  </si>
  <si>
    <t>CL 20 56 HC 01</t>
  </si>
  <si>
    <t>6.2478402</t>
  </si>
  <si>
    <t>-75.5422258</t>
  </si>
  <si>
    <t>BARRIO CASTILLA MEDELLIN 15</t>
  </si>
  <si>
    <t>CR 76 91 46</t>
  </si>
  <si>
    <t>6.2879587</t>
  </si>
  <si>
    <t>-75.5819109</t>
  </si>
  <si>
    <t>BARRIO CAICEDO MEDELLIN  14</t>
  </si>
  <si>
    <t>CR 9 52 50,CAICEDO</t>
  </si>
  <si>
    <t>6.2331317</t>
  </si>
  <si>
    <t>-75.5368482</t>
  </si>
  <si>
    <t>BARRIO CALASANZ MEDELLIN  7</t>
  </si>
  <si>
    <t>CR 81 51 B 1,CALASANZ</t>
  </si>
  <si>
    <t>6.2644541</t>
  </si>
  <si>
    <t>-75.5969318</t>
  </si>
  <si>
    <t>BARRIO VILLA HEERMOSA MEDELLIN</t>
  </si>
  <si>
    <t>CR 29 57 C 26,VILLA HERMOSA</t>
  </si>
  <si>
    <t>6.2485862</t>
  </si>
  <si>
    <t>-75.5492195</t>
  </si>
  <si>
    <t>BARRIO MANRIQUE MEDELLIN 28</t>
  </si>
  <si>
    <t>CL 75 D 30 117,MANRIQUE</t>
  </si>
  <si>
    <t>6.2682674</t>
  </si>
  <si>
    <t>-75.5438867</t>
  </si>
  <si>
    <t>BARRIO CAICEDO MEDELLIN 15</t>
  </si>
  <si>
    <t>CL 58 7 86 ,CAICEDO</t>
  </si>
  <si>
    <t>6.2359467</t>
  </si>
  <si>
    <t>-75.5329659</t>
  </si>
  <si>
    <t>BARRIO BELEN MEDELLIN 16</t>
  </si>
  <si>
    <t>CL 4A 79B 9 IN 101,BELÉN</t>
  </si>
  <si>
    <t>6.2153248</t>
  </si>
  <si>
    <t>-75.6042701</t>
  </si>
  <si>
    <t>BARRIO POBLADO MEDELLIN MEDELLIN</t>
  </si>
  <si>
    <t>3234731942</t>
  </si>
  <si>
    <t>CL 10 43B 22,POBLADO MEDELLIN</t>
  </si>
  <si>
    <t>6.2109401</t>
  </si>
  <si>
    <t>-75.5713804</t>
  </si>
  <si>
    <t>BARRIO CAICEDO MEDELLIN 17</t>
  </si>
  <si>
    <t>3005304792</t>
  </si>
  <si>
    <t>CL 52 20 C 26,CAICEDO</t>
  </si>
  <si>
    <t>6.2404735</t>
  </si>
  <si>
    <t>-75.5450131</t>
  </si>
  <si>
    <t>BARRIO ROBLEDO MEDELLIN 29</t>
  </si>
  <si>
    <t>3225690611</t>
  </si>
  <si>
    <t>CL 78B 69 240 LC 19,ROBLEDO</t>
  </si>
  <si>
    <t>6.2769201</t>
  </si>
  <si>
    <t>-75.5796903</t>
  </si>
  <si>
    <t>BARRIO LOS EJECUTIVOS CARTAGENA DE INDIAS 2</t>
  </si>
  <si>
    <t>3207467491</t>
  </si>
  <si>
    <t>10.3980577</t>
  </si>
  <si>
    <t>-75.4937352</t>
  </si>
  <si>
    <t>BARRIO CIUDADELA LA INDIA CATALINA CARTAGENA DE INDIAS</t>
  </si>
  <si>
    <t>3167086715</t>
  </si>
  <si>
    <t>MZ 3 LT 12 LC 2,CIUDADELA LA INDIA CATALINA</t>
  </si>
  <si>
    <t>10.4123486</t>
  </si>
  <si>
    <t>-75.4452561</t>
  </si>
  <si>
    <t>BARRIO AV EL CONSULADAO BRR ESCALLONVILLA CARTAGENA DE INDIAS</t>
  </si>
  <si>
    <t>3016818258</t>
  </si>
  <si>
    <t>CL 30 N 55 -151,AV EL CONSULADO BRR ESCALLONVILLA</t>
  </si>
  <si>
    <t>10.3980422</t>
  </si>
  <si>
    <t>-75.4976014</t>
  </si>
  <si>
    <t>BARRIO LOS ANGELES CARTAGENA DE INDIAS</t>
  </si>
  <si>
    <t>3222554734</t>
  </si>
  <si>
    <t>CR 60#30-87-P2AP 1,BRR LOS ANGELES</t>
  </si>
  <si>
    <t>10.3952139</t>
  </si>
  <si>
    <t>-75.4924106</t>
  </si>
  <si>
    <t>BARRIO URB PORTALES DE ALICANTE CARTAGENA DE INDIAS</t>
  </si>
  <si>
    <t>3215046001</t>
  </si>
  <si>
    <t>DG 45 G TV 54 -2 BL 3 AP 108,URB PORTALES DE ALICANTE</t>
  </si>
  <si>
    <t>10.4041752</t>
  </si>
  <si>
    <t>-75.4600946</t>
  </si>
  <si>
    <t>BARRIO SAN ISIDRO CARTAGENA DE INDIAS 1</t>
  </si>
  <si>
    <t>3014830956</t>
  </si>
  <si>
    <t>CR 49 G 22 -96,BRR SAN ISIDRO</t>
  </si>
  <si>
    <t>10.3949533</t>
  </si>
  <si>
    <t>-75.5160963</t>
  </si>
  <si>
    <t>BARRIO CENTRO II - SORACÁ</t>
  </si>
  <si>
    <t>3103406407</t>
  </si>
  <si>
    <t xml:space="preserve"> CL 4 7 03</t>
  </si>
  <si>
    <t>5.5018876</t>
  </si>
  <si>
    <t>-73.3348425</t>
  </si>
  <si>
    <t>SORACÁ</t>
  </si>
  <si>
    <t>BARRIO PALERMO MANIZALES 7</t>
  </si>
  <si>
    <t>3023843981</t>
  </si>
  <si>
    <t>5.0506385</t>
  </si>
  <si>
    <t>-75.4896309</t>
  </si>
  <si>
    <t>BARRIO PALERMO MANIZALES 8</t>
  </si>
  <si>
    <t>3008841928</t>
  </si>
  <si>
    <t>CL 69 27 06 LC 2 - PALERMO,PALERMO</t>
  </si>
  <si>
    <t>5.0517358</t>
  </si>
  <si>
    <t>-75.4889368</t>
  </si>
  <si>
    <t>BARRIO VILLA PILAR MANIZALES 1</t>
  </si>
  <si>
    <t>3134074692</t>
  </si>
  <si>
    <t>AV 19 6 87 LC 1 - VILLA PILAR,VILLA PILAR</t>
  </si>
  <si>
    <t>5.0799383</t>
  </si>
  <si>
    <t>-75.5240367</t>
  </si>
  <si>
    <t>BARRIO EL TRIANGULO MANIZALES</t>
  </si>
  <si>
    <t>3104531639</t>
  </si>
  <si>
    <t>AV SANTANDER 23 53 71 LC 2 EL TRIANGULO, EL TRIANGULO</t>
  </si>
  <si>
    <t>5.0631633</t>
  </si>
  <si>
    <t>-75.4952233</t>
  </si>
  <si>
    <t>BARRIO LA ESPERANZA YOPAL 6</t>
  </si>
  <si>
    <t>3228924900</t>
  </si>
  <si>
    <t>CR 24 22A 26,LA ESPERANZA</t>
  </si>
  <si>
    <t>5.3388048</t>
  </si>
  <si>
    <t>-72.3908699</t>
  </si>
  <si>
    <t>BARRIO CENTRO CERETE 12</t>
  </si>
  <si>
    <t>3002659903</t>
  </si>
  <si>
    <t>CL 14 12 52,CENTRO</t>
  </si>
  <si>
    <t>8.8885035</t>
  </si>
  <si>
    <t>-75.7902537</t>
  </si>
  <si>
    <t>BARRIO CENTRO MONTERIA 57</t>
  </si>
  <si>
    <t>3058231731</t>
  </si>
  <si>
    <t>8.7577240</t>
  </si>
  <si>
    <t>-75.8841537</t>
  </si>
  <si>
    <t>BARRIO BOSA EL PORVENIR BOGOTA</t>
  </si>
  <si>
    <t>3213386001</t>
  </si>
  <si>
    <t xml:space="preserve"> CL 51 SUR  91A-18 BOGOTA BOSA EL PORVENIR</t>
  </si>
  <si>
    <t>4.6351899</t>
  </si>
  <si>
    <t>-74.18330044</t>
  </si>
  <si>
    <t>BARRIO CIUDAD JARDIN NORTE BOGOTA 7</t>
  </si>
  <si>
    <t>3107381352</t>
  </si>
  <si>
    <t>CR 58 B NO. 132 06,CIUDAD JARDIN NORTE</t>
  </si>
  <si>
    <t>4.7232200</t>
  </si>
  <si>
    <t>-74.0678933</t>
  </si>
  <si>
    <t>BARRIO LAS NIEVES BOGOTA 4</t>
  </si>
  <si>
    <t>3214670651</t>
  </si>
  <si>
    <t>CR 10 15 78 LC 122,LAS NIEVES</t>
  </si>
  <si>
    <t>4.6041089</t>
  </si>
  <si>
    <t>-74.0751561</t>
  </si>
  <si>
    <t>BARRIO SANTA MATILDE BOGOTA 1</t>
  </si>
  <si>
    <t>3107909784</t>
  </si>
  <si>
    <t>CL 8 SUR 31 D 04 LC 101,SANTA MATILDE</t>
  </si>
  <si>
    <t>4.5996198</t>
  </si>
  <si>
    <t>-74.1081498</t>
  </si>
  <si>
    <t>BARRIO BETANIA BOGOTA 5</t>
  </si>
  <si>
    <t>3112350883</t>
  </si>
  <si>
    <t>DG 49SUR 86 40 IN 136,BETANIA</t>
  </si>
  <si>
    <t>4.6267691</t>
  </si>
  <si>
    <t>-74.1770637</t>
  </si>
  <si>
    <t>BARRIO LA ISABELLA BOGOTA</t>
  </si>
  <si>
    <t>CL 65 B 86 86 INT 2 LC 1,LA ISABELLA</t>
  </si>
  <si>
    <t>4.6895854</t>
  </si>
  <si>
    <t>-74.1111023</t>
  </si>
  <si>
    <t>BARRIO BOITA BOGOTA 8</t>
  </si>
  <si>
    <t>3227795002</t>
  </si>
  <si>
    <t>CL 46 SUR 72P 70 LC1,BOITA</t>
  </si>
  <si>
    <t>4.6045545</t>
  </si>
  <si>
    <t>-74.1549614</t>
  </si>
  <si>
    <t>BARRIO VILLA CLAUDIA BOGOTA 1</t>
  </si>
  <si>
    <t>3125144341</t>
  </si>
  <si>
    <t>CR 68 BIS 11 31 SUR LC 1,VILLA CLAUDIA</t>
  </si>
  <si>
    <t>4.6162633</t>
  </si>
  <si>
    <t>-74.1272400</t>
  </si>
  <si>
    <t>BARRIO SAN FRANCISCO BOGOTA 16</t>
  </si>
  <si>
    <t>3155044481</t>
  </si>
  <si>
    <t>CL 68 SUR 21A 42,SAN FRANCISCO</t>
  </si>
  <si>
    <t>4.5649000</t>
  </si>
  <si>
    <t>-74.1502312</t>
  </si>
  <si>
    <t>BARRIO BOCHICA BOGOTA 3</t>
  </si>
  <si>
    <t>3208595900</t>
  </si>
  <si>
    <t>CR 101 83 90 IN 3 AP 103,BOCHICA</t>
  </si>
  <si>
    <t>4.7149693</t>
  </si>
  <si>
    <t>-74.1075224</t>
  </si>
  <si>
    <t>BARRIO POLO BOGOTA 2</t>
  </si>
  <si>
    <t>3187077766</t>
  </si>
  <si>
    <t>CL 87 22 41,POLO</t>
  </si>
  <si>
    <t>4.6753290</t>
  </si>
  <si>
    <t>-74.0613593</t>
  </si>
  <si>
    <t>BARRIO SERRANIAS BOGOTA</t>
  </si>
  <si>
    <t>3124064937</t>
  </si>
  <si>
    <t>CR 5 96A 35 SUR,SERRANIAS</t>
  </si>
  <si>
    <t>4.5006633</t>
  </si>
  <si>
    <t>-74.1075067</t>
  </si>
  <si>
    <t>BARRIO LA ESMERALDA BOGOTA 7</t>
  </si>
  <si>
    <t>3143321361</t>
  </si>
  <si>
    <t>CL 44 50 78,LA ESMERALDA</t>
  </si>
  <si>
    <t>4.6434900</t>
  </si>
  <si>
    <t>-74.0909083</t>
  </si>
  <si>
    <t xml:space="preserve">EL CABRERO MOSQUERA 1 </t>
  </si>
  <si>
    <t>3227606722</t>
  </si>
  <si>
    <t>CR 3 21 24 LC 2 BRR EL CABRERO</t>
  </si>
  <si>
    <t>4.7133989</t>
  </si>
  <si>
    <t>-74.2186155</t>
  </si>
  <si>
    <t>BARRIO LOS ROBLES SOACHA SOACHA</t>
  </si>
  <si>
    <t>3206245902</t>
  </si>
  <si>
    <t>CL 42 ESTE 43-24</t>
  </si>
  <si>
    <t>4.5742338</t>
  </si>
  <si>
    <t>-74.177683</t>
  </si>
  <si>
    <t>BARRIO QUINTAS DE LA LAGUNA SOACHA  3</t>
  </si>
  <si>
    <t>3105693310</t>
  </si>
  <si>
    <t>TV 4D 5 30 SUR CA 84,QUINTAS DE LA LAGUNA</t>
  </si>
  <si>
    <t>4.5726348</t>
  </si>
  <si>
    <t>-74.2276658</t>
  </si>
  <si>
    <t>BARRIO RICAURTE SOACHA</t>
  </si>
  <si>
    <t>3118731616</t>
  </si>
  <si>
    <t>CR 5 ESTE 24 61,RICAURTE</t>
  </si>
  <si>
    <t>4.5781325</t>
  </si>
  <si>
    <t>-74.2077067</t>
  </si>
  <si>
    <t>BARRIO VILLA REGINA II NEIVA</t>
  </si>
  <si>
    <t>3229345503</t>
  </si>
  <si>
    <t xml:space="preserve"> CL 19 51 09 LC 2</t>
  </si>
  <si>
    <t>2.94098365</t>
  </si>
  <si>
    <t>-75.24880249</t>
  </si>
  <si>
    <t>BARRIO ZONA INDUSTRIAL NEIVA 11</t>
  </si>
  <si>
    <t>3112327008</t>
  </si>
  <si>
    <t>MERCANEIVA LC 0493 ,ZONA INDUSTRIAL</t>
  </si>
  <si>
    <t>2.8943430</t>
  </si>
  <si>
    <t>-75.2825581</t>
  </si>
  <si>
    <t>BARRIO SEVILLA NEIVA</t>
  </si>
  <si>
    <t>3165196655</t>
  </si>
  <si>
    <t>CR 5 23 74,SEVILLA</t>
  </si>
  <si>
    <t>2.9388053</t>
  </si>
  <si>
    <t>-75.2931677</t>
  </si>
  <si>
    <t>BARRIO CENTRO NEIVA 36</t>
  </si>
  <si>
    <t>3155433406</t>
  </si>
  <si>
    <t>CR 7 12 43 LOCAL 6B ED LA CONCORDIA,CENTRO</t>
  </si>
  <si>
    <t>2.9315696</t>
  </si>
  <si>
    <t>-75.2881664</t>
  </si>
  <si>
    <t>BARRIO TIMANCON III ESTAPA NEIVA</t>
  </si>
  <si>
    <t>3133654035</t>
  </si>
  <si>
    <t>CR 20 16 A 22 SUR,TIMANCON III ESTAPA</t>
  </si>
  <si>
    <t>2.9119142</t>
  </si>
  <si>
    <t>-75.2764960</t>
  </si>
  <si>
    <t>BARRIO CHICALA NEIVA 1</t>
  </si>
  <si>
    <t>3024037068</t>
  </si>
  <si>
    <t>CL 52 1 W 06,CHICALA</t>
  </si>
  <si>
    <t>2.9569138</t>
  </si>
  <si>
    <t>-75.2972824</t>
  </si>
  <si>
    <t>BARRIO 17 DE DICIEMBRE SANTA MARTA</t>
  </si>
  <si>
    <t>3113449701</t>
  </si>
  <si>
    <t>CL 8 E 31 3,17 DE DICIEMBRE</t>
  </si>
  <si>
    <t>11.24604345</t>
  </si>
  <si>
    <t>-74.18033232</t>
  </si>
  <si>
    <t>BARRIO TIMAYUI 1 SANTA MARTA</t>
  </si>
  <si>
    <t>3122095850</t>
  </si>
  <si>
    <t>MZ S CS 17,TIMAYUI 1</t>
  </si>
  <si>
    <t>11.2356867</t>
  </si>
  <si>
    <t>-74.1440722</t>
  </si>
  <si>
    <t>BARRIO LA MADRID ETAPA 1 VILLAVICENCIO 1</t>
  </si>
  <si>
    <t>3223861390</t>
  </si>
  <si>
    <t>MZ 30 CASA 32 URBANIZACION LA MADRID ETAPA 1,LA MADRID ETAPA 1</t>
  </si>
  <si>
    <t>4.0578703</t>
  </si>
  <si>
    <t>-73.6723020</t>
  </si>
  <si>
    <t>BARRIO VILLA DEL ORIENTE VILLAVICENCIO</t>
  </si>
  <si>
    <t>3115951776</t>
  </si>
  <si>
    <t>CL 25 SUR42 B 05 LC 2 BRR VILLA DEL ORIENTE,VILLA DEL ORIENTE</t>
  </si>
  <si>
    <t>4.1020504</t>
  </si>
  <si>
    <t>-73.6519437</t>
  </si>
  <si>
    <t>BARRIO CUIDAD MILENIO COFREM VILLAVICENCIO</t>
  </si>
  <si>
    <t>3106136762</t>
  </si>
  <si>
    <t>CL 53 SUR35 04 ET 4 LOCAL 101 CIUDAD MILENIO COFREM,CUIDAD MILENIO COFREM</t>
  </si>
  <si>
    <t>4.1156880</t>
  </si>
  <si>
    <t>-73.6579053</t>
  </si>
  <si>
    <t>BARRIO ZONA RURAL VILLAVICENCIO 10</t>
  </si>
  <si>
    <t>3022522545</t>
  </si>
  <si>
    <t>KM7 VIA PTO LOPEZ PARADOR TICUNA LC 5 APIAY ,ZONA RURAL</t>
  </si>
  <si>
    <t>4.0866532</t>
  </si>
  <si>
    <t>-73.5661562</t>
  </si>
  <si>
    <t>BARRIO VIZCAYA VILLAVICENCIO 7</t>
  </si>
  <si>
    <t>3004406249</t>
  </si>
  <si>
    <t>CR 20 A 4 - 07 ESQUINA BRR VIZCAYA,VIZCAYA</t>
  </si>
  <si>
    <t>4.1261014</t>
  </si>
  <si>
    <t>-73.6172427</t>
  </si>
  <si>
    <t>BARRIO CENTRO COMERCIAL HACIENDA ROSABLANCA AMARILLO VILLAVICENCIO</t>
  </si>
  <si>
    <t>3122122350</t>
  </si>
  <si>
    <t>DG 8 SUR39 172 LC 108 CC HACIENDA ROSA BLANCA AMARILO , CENTRO COMERCIAL HACIENDA ROSABLANCA AMARILO</t>
  </si>
  <si>
    <t>4.1071165</t>
  </si>
  <si>
    <t>-73.6360905</t>
  </si>
  <si>
    <t>BARRIO ACAPULCO VILLAVICENCIO 2</t>
  </si>
  <si>
    <t>3144364931</t>
  </si>
  <si>
    <t>CL 18 SUR 15 - 04 E MZ L CASA 1 ACAPULCO,ACAPULCO</t>
  </si>
  <si>
    <t>4.1178181</t>
  </si>
  <si>
    <t>-73.5902197</t>
  </si>
  <si>
    <t>BARRIO EL BRILLANTE VILLAVICENCIO 2</t>
  </si>
  <si>
    <t>3195307231</t>
  </si>
  <si>
    <t>MZ 28 CS 36 BR EL BRILLANTE,EL BRILLANTE</t>
  </si>
  <si>
    <t>4.0821438</t>
  </si>
  <si>
    <t>-73.5477091</t>
  </si>
  <si>
    <t>BARRIO VRD BUENA ESPERANZA CUCUTA</t>
  </si>
  <si>
    <t>3213601613</t>
  </si>
  <si>
    <t>MZ B LT 3 URB LAS TERRAZAS VRD BUENA ESPERANZA ,VRD BUENA ESPERANZA</t>
  </si>
  <si>
    <t>8.1618690</t>
  </si>
  <si>
    <t>-72.4609938</t>
  </si>
  <si>
    <t>BARRIO VDA AGUA CLARA CUCUTA</t>
  </si>
  <si>
    <t>3138962577</t>
  </si>
  <si>
    <t>KDX 217 1,VDA AGUA CLARA</t>
  </si>
  <si>
    <t>8.2377626</t>
  </si>
  <si>
    <t>-72.4266507</t>
  </si>
  <si>
    <t>BARRIO SAN LUIS CUCUTA  32</t>
  </si>
  <si>
    <t>3112733886</t>
  </si>
  <si>
    <t>AV 3 19 97 LC 2,SAN LUIS</t>
  </si>
  <si>
    <t>7.8868475</t>
  </si>
  <si>
    <t>-72.4845113</t>
  </si>
  <si>
    <t>BARRIO TRIGAL DEL NORTE CUCUTA 10</t>
  </si>
  <si>
    <t>3116787288</t>
  </si>
  <si>
    <t>AV 1 CL 3 LC 5,TRIGAL DEL NORTE</t>
  </si>
  <si>
    <t>7.9449659</t>
  </si>
  <si>
    <t>-72.5033777</t>
  </si>
  <si>
    <t>BARRIO SANTIAGO LONDOÑO DOSQUEBRADAS  1</t>
  </si>
  <si>
    <t>3218167957</t>
  </si>
  <si>
    <t>MZ 12 CA 4 BRR SANTIAGO LONDOÑO ,SANTIAGO LONDOÑO</t>
  </si>
  <si>
    <t>4.8115416</t>
  </si>
  <si>
    <t>-75.6633846</t>
  </si>
  <si>
    <t>LA VIRGINIA - RISARALDA</t>
  </si>
  <si>
    <t>3104554700</t>
  </si>
  <si>
    <t>CL 8A 6 16</t>
  </si>
  <si>
    <t>4.895999637</t>
  </si>
  <si>
    <t>-75.883901115</t>
  </si>
  <si>
    <t>BARRIO TRIBUNAS PEREIRA 1</t>
  </si>
  <si>
    <t>3104555761</t>
  </si>
  <si>
    <t>KM 7 VIA PEREIRA-ARMENIA ENSEGUIDA DEL ECOHOTEL LA CASONA BRR TRIBUNAS</t>
  </si>
  <si>
    <t>4.7600371</t>
  </si>
  <si>
    <t>-75.6833688</t>
  </si>
  <si>
    <t>BARRIO CIRCUNVALAR PEREIRA 1</t>
  </si>
  <si>
    <t>3226699150</t>
  </si>
  <si>
    <t>AV CRV 8 50 LC 2,CIRCUNVALAR</t>
  </si>
  <si>
    <t>4.8075431</t>
  </si>
  <si>
    <t>-75.6859864</t>
  </si>
  <si>
    <t>BARRIO MONTELIBANO PEREIRA 2</t>
  </si>
  <si>
    <t>3225086511</t>
  </si>
  <si>
    <t>MZ 7 CS 28 MONTELIBANO CUBA - MONTELIBANO,MONTELIBANO</t>
  </si>
  <si>
    <t>4.7878593</t>
  </si>
  <si>
    <t>-75.7249050</t>
  </si>
  <si>
    <t>BARRIO BETULIA BAJA PEREIRA</t>
  </si>
  <si>
    <t>3027464375</t>
  </si>
  <si>
    <t>MZ C CA 24 VRD BETULIA BAJA,BETULIA BAJA</t>
  </si>
  <si>
    <t>4.7250234</t>
  </si>
  <si>
    <t>-75.7620352</t>
  </si>
  <si>
    <t>BARRIO CUBA PEREIRA  13</t>
  </si>
  <si>
    <t>3114056900</t>
  </si>
  <si>
    <t>CL 73 A 22 33 CUBA CUBA,CUBA</t>
  </si>
  <si>
    <t>4.8053285</t>
  </si>
  <si>
    <t>-75.7423112</t>
  </si>
  <si>
    <t>BARRIO CENTRO SANTA ROSA DE CABAL 6</t>
  </si>
  <si>
    <t>3024135494</t>
  </si>
  <si>
    <t>KR 11 13 - 70,CENTRO</t>
  </si>
  <si>
    <t>4.8670405</t>
  </si>
  <si>
    <t>-75.6185710</t>
  </si>
  <si>
    <t>BARRIO CENTRO SANTA ROSA DE CABAL  10</t>
  </si>
  <si>
    <t>3104751949</t>
  </si>
  <si>
    <t>CR 14 15 17 ,CENTRO</t>
  </si>
  <si>
    <t>4.8674479</t>
  </si>
  <si>
    <t>-75.6214866</t>
  </si>
  <si>
    <t>BARRIO URBANIZACION LA INMACULADA BUCARAMANGA</t>
  </si>
  <si>
    <t>CR 53 W 35 61 URBANIZACIÓN LA INMACULADA,URBANIZACIÓN LA INMACULADA</t>
  </si>
  <si>
    <t>7.1033796</t>
  </si>
  <si>
    <t>-73.1631040</t>
  </si>
  <si>
    <t>BARRIO JORDAN 8 ETAPA IBAGUE 4</t>
  </si>
  <si>
    <t>MZ 10 CA 3 ,JORDAN 8 ETAPA</t>
  </si>
  <si>
    <t>4.4423473</t>
  </si>
  <si>
    <t>-75.1963593</t>
  </si>
  <si>
    <t>BARRIO GAITAN IBAGUE</t>
  </si>
  <si>
    <t>CR 9 38 45,GAITAN</t>
  </si>
  <si>
    <t>4.4418416</t>
  </si>
  <si>
    <t>-75.2138231</t>
  </si>
  <si>
    <t>BARRIO LA POLA IBAGUE 7</t>
  </si>
  <si>
    <t>CL 8 2 94,LA POLA</t>
  </si>
  <si>
    <t>4.4457305</t>
  </si>
  <si>
    <t>-75.2439993</t>
  </si>
  <si>
    <t>BARRIO CENTRO CALI 41</t>
  </si>
  <si>
    <t>3104527735</t>
  </si>
  <si>
    <t>CR 7 13 70 LC 914,CENTRO</t>
  </si>
  <si>
    <t>3.4505036</t>
  </si>
  <si>
    <t>-76.5301508</t>
  </si>
  <si>
    <t>BARRIO COMUNEROS I CALI 2</t>
  </si>
  <si>
    <t>3162220083</t>
  </si>
  <si>
    <t>CL 51 29 A 52,COMUNEROS I</t>
  </si>
  <si>
    <t>3.4140330</t>
  </si>
  <si>
    <t>-76.4938193</t>
  </si>
  <si>
    <t>BARRIO NUEVA FLORESTA  CALI</t>
  </si>
  <si>
    <t>CL 44 23 57,NUEVA FLORESTA</t>
  </si>
  <si>
    <t>3.4394049</t>
  </si>
  <si>
    <t>-76.5012923</t>
  </si>
  <si>
    <t>BARRIO OBRERO CALI 7</t>
  </si>
  <si>
    <t>3013041278</t>
  </si>
  <si>
    <t>CL 22 A 11 05 BRR OBRERO,OBRERO</t>
  </si>
  <si>
    <t>3.4488502</t>
  </si>
  <si>
    <t>-76.5207948</t>
  </si>
  <si>
    <t>BARRIO SANTA ROSA CALI 5</t>
  </si>
  <si>
    <t>3023381547</t>
  </si>
  <si>
    <t>CR 10 10 46,SANTA ROSA</t>
  </si>
  <si>
    <t>3.4470615</t>
  </si>
  <si>
    <t>-76.5321770</t>
  </si>
  <si>
    <t>BARRIO POTRERO GRANDE CALI 2</t>
  </si>
  <si>
    <t>3154061060</t>
  </si>
  <si>
    <t>CL 125 28 D 1 44,POTRERO GRANDE</t>
  </si>
  <si>
    <t>3.4056353</t>
  </si>
  <si>
    <t>-76.4683144</t>
  </si>
  <si>
    <t>BARRIO LA MERCED CALI 2</t>
  </si>
  <si>
    <t>3177524329</t>
  </si>
  <si>
    <t>AV 3 NORTE 44 - 36 LC 13 B BRR LA MERCED,LA MERCED</t>
  </si>
  <si>
    <t>3.4780982</t>
  </si>
  <si>
    <t>-76.5168459</t>
  </si>
  <si>
    <t>BARRIO LA FLORESTA CALI 1</t>
  </si>
  <si>
    <t>3504619657</t>
  </si>
  <si>
    <t>CR 17F 33A 20 GALERIA LA FLORESTA ,LA FLORESTA</t>
  </si>
  <si>
    <t>3.4406648</t>
  </si>
  <si>
    <t>-76.5124580</t>
  </si>
  <si>
    <t>BARRIO 	GUAIMARAL 3</t>
  </si>
  <si>
    <t>3016106410</t>
  </si>
  <si>
    <t xml:space="preserve"> AV 11 E 7 B  09</t>
  </si>
  <si>
    <t>7.907083</t>
  </si>
  <si>
    <t>-72.492138</t>
  </si>
  <si>
    <t>CERRITO - SANTANDER</t>
  </si>
  <si>
    <t>CERRITO</t>
  </si>
  <si>
    <t>SOCOTA - BOYACA</t>
  </si>
  <si>
    <t>SOCOTÁ</t>
  </si>
  <si>
    <t>CONCEPCIÓN SANTANDER</t>
  </si>
  <si>
    <t>CONCEPCIÓN</t>
  </si>
  <si>
    <t>BARRIO  CENTRO 2 ENCISO</t>
  </si>
  <si>
    <t>ENCISO</t>
  </si>
  <si>
    <t xml:space="preserve">BARRIO SANTANDER - CERRITO </t>
  </si>
  <si>
    <t>BARRIO ARENALES CERRITO</t>
  </si>
  <si>
    <t>BARRIO CENTRO CARCASI</t>
  </si>
  <si>
    <t>CARCASÍ</t>
  </si>
  <si>
    <t>BARRIO CENTRO ENCISO</t>
  </si>
  <si>
    <t>BARRIO LIBERTADORES CAPITANEJO</t>
  </si>
  <si>
    <t>CAPITANEJO</t>
  </si>
  <si>
    <t>BARRIO SAN CAYETANO SOCOTA</t>
  </si>
  <si>
    <t>BARRIO BOLIVAR CONCEPCION</t>
  </si>
  <si>
    <t>BARRIO VEREDA TIERRA BLANCA SAN JOSE DE MIRANDA</t>
  </si>
  <si>
    <t>SAN JOSÉ DE MIRANDA</t>
  </si>
  <si>
    <t>BARRIO LA PLAYA SOCOTA</t>
  </si>
  <si>
    <t>BARRIO CENTRO CONCEPCION 1</t>
  </si>
  <si>
    <t>BARRIO VEREDA EL PARAMO TUTAZA</t>
  </si>
  <si>
    <t>TUTAZÁ</t>
  </si>
  <si>
    <t>BARRIO CENTRO SOCOTA</t>
  </si>
  <si>
    <t>CERRITO BELEN</t>
  </si>
  <si>
    <t>BARRIO LA ESMERALDA CERRITO</t>
  </si>
  <si>
    <t>CONCEPCION CENTRO</t>
  </si>
  <si>
    <t xml:space="preserve">BARRIO LOS CAYENOS SAN JOSE DE MIRANDA </t>
  </si>
  <si>
    <t>CAPITANEJO - SANTANDER</t>
  </si>
  <si>
    <t>CODIGO PUNTO DE SERVICIO</t>
  </si>
  <si>
    <t>ROLLOS</t>
  </si>
  <si>
    <t>BARRIO PARQUE PRINCIPAL GRANADA GRANADA</t>
  </si>
  <si>
    <t>3108256807</t>
  </si>
  <si>
    <t>3135853734</t>
  </si>
  <si>
    <t>CR 23 20 36,PARQUE PRINCIPAL GRANADA</t>
  </si>
  <si>
    <t>6.1431387</t>
  </si>
  <si>
    <t>-75.1851605</t>
  </si>
  <si>
    <t>BARRIO JUNIN GRANADA GRANADA</t>
  </si>
  <si>
    <t>3235263995</t>
  </si>
  <si>
    <t>3128575628</t>
  </si>
  <si>
    <t>CR 23 22 17,JUNIN GRANADA</t>
  </si>
  <si>
    <t>6.1444621</t>
  </si>
  <si>
    <t>-75.1860924</t>
  </si>
  <si>
    <t>BARRIO CENTRO GRANADA 1</t>
  </si>
  <si>
    <t>8320396</t>
  </si>
  <si>
    <t>3217742193</t>
  </si>
  <si>
    <t>CR 24 A 21 10,CENTRO</t>
  </si>
  <si>
    <t>6.142882</t>
  </si>
  <si>
    <t>-75.1851</t>
  </si>
  <si>
    <t xml:space="preserve">BARRIO CENTRO GRANADA </t>
  </si>
  <si>
    <t>3127054455</t>
  </si>
  <si>
    <t>3215029004</t>
  </si>
  <si>
    <t xml:space="preserve"> CR 23 21 34 LC 109 CENTRO</t>
  </si>
  <si>
    <t>6.14341944</t>
  </si>
  <si>
    <t>-75.1856152</t>
  </si>
  <si>
    <t>BARRIO UNICO - GRANDA ANTIOQUIA</t>
  </si>
  <si>
    <t>2643794</t>
  </si>
  <si>
    <t>3117207058</t>
  </si>
  <si>
    <t>3133559106</t>
  </si>
  <si>
    <t xml:space="preserve"> CL 21  21-25</t>
  </si>
  <si>
    <t>6.1439934</t>
  </si>
  <si>
    <t>-75.1848529</t>
  </si>
  <si>
    <t>HISPANIA - ANTIOQUIA</t>
  </si>
  <si>
    <t>8432224</t>
  </si>
  <si>
    <t>3147215403</t>
  </si>
  <si>
    <t xml:space="preserve"> CR 51 FLORENCIA PAR PRINCIPAL DE HISPANIA</t>
  </si>
  <si>
    <t>5.7991142</t>
  </si>
  <si>
    <t>-75.9077696</t>
  </si>
  <si>
    <t>HISPANIA</t>
  </si>
  <si>
    <t>BARRIO PARQUE HISPANIA</t>
  </si>
  <si>
    <t>8432045</t>
  </si>
  <si>
    <t>3146379251</t>
  </si>
  <si>
    <t>CL 50 50 12 TOLEDO PORQUE PRINCIPAL,PARQUE</t>
  </si>
  <si>
    <t>5.7999259</t>
  </si>
  <si>
    <t>-75.9072391</t>
  </si>
  <si>
    <t>BARRIO CALLE TOLEDO HISPANIA</t>
  </si>
  <si>
    <t>3113503670</t>
  </si>
  <si>
    <t>CALLE 50 TOLEDO 49 33,CALLE TOLEDO</t>
  </si>
  <si>
    <t>5.7998727</t>
  </si>
  <si>
    <t>-75.9067541</t>
  </si>
  <si>
    <t>BARRIO VILLA REPUBLICANA CHIQUINQUIRA</t>
  </si>
  <si>
    <t>3133329935</t>
  </si>
  <si>
    <t>CL 19 17 A 02,VILLA REPUBLICANA</t>
  </si>
  <si>
    <t>5.62386426</t>
  </si>
  <si>
    <t>-73.81922155</t>
  </si>
  <si>
    <t>BARRIO SAN CARLOS CHIQUINQUIRA  1</t>
  </si>
  <si>
    <t>3142740848</t>
  </si>
  <si>
    <t>DG 28 7 02 ,SAN CARLOS</t>
  </si>
  <si>
    <t>5.6239891</t>
  </si>
  <si>
    <t>-73.8077324</t>
  </si>
  <si>
    <t>BARRIO VEDERA SUCRE OCCIDENTAL CHIQUINQUIRA</t>
  </si>
  <si>
    <t>3152292734</t>
  </si>
  <si>
    <t>VRD SUCRE OCCIDENTAL,KM 1 SUR VIA BOGOTÁ,VEDERA SUCRE OCCIDENTAL</t>
  </si>
  <si>
    <t>5.59722349</t>
  </si>
  <si>
    <t>-73.83546531</t>
  </si>
  <si>
    <t>BARRIO CENTRO CHIQUINQUIRÁ</t>
  </si>
  <si>
    <t>3142696302</t>
  </si>
  <si>
    <t>CR 12 16 13 BALCONES DE SAN JOSE ,PISO 2, OFICINA 202,CENTRO</t>
  </si>
  <si>
    <t>5.61791145</t>
  </si>
  <si>
    <t>-73.81791619</t>
  </si>
  <si>
    <t>BARRIO VEREDA SASA CHIQUINQUIRA</t>
  </si>
  <si>
    <t>3108094994</t>
  </si>
  <si>
    <t>VRD SASA, KILOMETRO 8 VIA TUNJA,VEREDA SASA</t>
  </si>
  <si>
    <t>5.6118117</t>
  </si>
  <si>
    <t>-73.7395567</t>
  </si>
  <si>
    <t>PARQUE PRINCIPAL LA CEJA</t>
  </si>
  <si>
    <t>3217235081</t>
  </si>
  <si>
    <t>CL 13 AE 7 29</t>
  </si>
  <si>
    <t>6.0221272</t>
  </si>
  <si>
    <t>-75.4225021</t>
  </si>
  <si>
    <t>BARRIO LA CEJA LA CEJA 9</t>
  </si>
  <si>
    <t>3205880628</t>
  </si>
  <si>
    <t>3137013499</t>
  </si>
  <si>
    <t>CL 20 17 A 08,LA CEJA</t>
  </si>
  <si>
    <t>6.0305830</t>
  </si>
  <si>
    <t>-75.4291404</t>
  </si>
  <si>
    <t>BARRIO CUIDAD JARDIN LA CEJA LA CEJA</t>
  </si>
  <si>
    <t>3024372762</t>
  </si>
  <si>
    <t>3122417335</t>
  </si>
  <si>
    <t>CL 19 10 160 LC 29</t>
  </si>
  <si>
    <t>6.028166</t>
  </si>
  <si>
    <t>-75.424026</t>
  </si>
  <si>
    <t>BARRIO LA CEJA LA CEJA 10</t>
  </si>
  <si>
    <t>3146905232</t>
  </si>
  <si>
    <t>CR 21 14 41 ,LA CEJA</t>
  </si>
  <si>
    <t>6.0269573</t>
  </si>
  <si>
    <t>-75.4332952</t>
  </si>
  <si>
    <t>BARRIO NUCLEO ZONAL 01 NECHI</t>
  </si>
  <si>
    <t>3148349241</t>
  </si>
  <si>
    <t>3108489952</t>
  </si>
  <si>
    <t>3186301737</t>
  </si>
  <si>
    <t>CL 30 30 65,NUCLEO ZONAL 01</t>
  </si>
  <si>
    <t>8.09426638</t>
  </si>
  <si>
    <t>-74.7748952</t>
  </si>
  <si>
    <t>NECHÍ</t>
  </si>
  <si>
    <t>BARRIO CALLE DEL COMERCIO NECHI</t>
  </si>
  <si>
    <t>3245668267</t>
  </si>
  <si>
    <t>CALLE DEL COMERCIO BRR CALLE DEL COMERCIO,CALLE DEL COMERCIO</t>
  </si>
  <si>
    <t>8.09571846</t>
  </si>
  <si>
    <t>-74.7738059</t>
  </si>
  <si>
    <t>BARRIO CENTRO NECHI 2</t>
  </si>
  <si>
    <t>3127995453</t>
  </si>
  <si>
    <t>CR 28 31 37 ,CENTRO</t>
  </si>
  <si>
    <t>8.0964269</t>
  </si>
  <si>
    <t>-74.7738804</t>
  </si>
  <si>
    <t>BARRIO PUERTO BERRIO ANTIOQUIA 1</t>
  </si>
  <si>
    <t>3015821687</t>
  </si>
  <si>
    <t>COLEMMA ALTOS DE LA MALENA BG 1 BRR  MALENA</t>
  </si>
  <si>
    <t>6.4905367</t>
  </si>
  <si>
    <t>-74.4179400</t>
  </si>
  <si>
    <t>PUERTO BERRÍO</t>
  </si>
  <si>
    <t>BARRIO PLAZA DE MERCADO PUERTO BERRIO</t>
  </si>
  <si>
    <t>3017808975</t>
  </si>
  <si>
    <t>3147776504</t>
  </si>
  <si>
    <t xml:space="preserve"> CR 3 n 12 25 PLAZA DE MERCADO</t>
  </si>
  <si>
    <t>6.4915707</t>
  </si>
  <si>
    <t>-74.3997843</t>
  </si>
  <si>
    <t>BARRIO CENTRO ITAGUI</t>
  </si>
  <si>
    <t>3713515</t>
  </si>
  <si>
    <t>3104962846</t>
  </si>
  <si>
    <t>CR 49 52  18</t>
  </si>
  <si>
    <t>6.1718655</t>
  </si>
  <si>
    <t>-75.6075296</t>
  </si>
  <si>
    <t>BARRIO VILLA PAULA - ITAGUÍ</t>
  </si>
  <si>
    <t>2779804</t>
  </si>
  <si>
    <t>3218568106</t>
  </si>
  <si>
    <t>CR 51 55 21</t>
  </si>
  <si>
    <t>6.174481</t>
  </si>
  <si>
    <t>-75.606261</t>
  </si>
  <si>
    <t>BARRIO SANTA MARIA - ITAGUI</t>
  </si>
  <si>
    <t>3715196</t>
  </si>
  <si>
    <t>3113494477</t>
  </si>
  <si>
    <t>CR 52 80-95</t>
  </si>
  <si>
    <t>6.1892231</t>
  </si>
  <si>
    <t>-75.5934104</t>
  </si>
  <si>
    <t>BARRIO PARQUE PRINCIPAL 3 LA UNIÓN</t>
  </si>
  <si>
    <t>5688198</t>
  </si>
  <si>
    <t>3137052134</t>
  </si>
  <si>
    <t xml:space="preserve"> CR 09 9 73</t>
  </si>
  <si>
    <t>5.973093</t>
  </si>
  <si>
    <t>-75.360755</t>
  </si>
  <si>
    <t>BARRIO CENTRO LA UNION 1</t>
  </si>
  <si>
    <t>3207609743</t>
  </si>
  <si>
    <t>3148595683</t>
  </si>
  <si>
    <t>CR 11 NÚMERO 10-65,CENTRO</t>
  </si>
  <si>
    <t>5.9734720</t>
  </si>
  <si>
    <t>-75.3625684</t>
  </si>
  <si>
    <t>BARRIO EL EDEN LA UNION</t>
  </si>
  <si>
    <t>3104455714</t>
  </si>
  <si>
    <t>CR 8 9 31,EL EDEN</t>
  </si>
  <si>
    <t>5.9731588</t>
  </si>
  <si>
    <t>-75.3598665</t>
  </si>
  <si>
    <t>PARQUE PRINCIPAL LA UNION ANTIOQUIA</t>
  </si>
  <si>
    <t>3148797221</t>
  </si>
  <si>
    <t>CALLE 12 07 57,PARQUE PRINCIPAL</t>
  </si>
  <si>
    <t>5.9753174</t>
  </si>
  <si>
    <t>-75.3601249</t>
  </si>
  <si>
    <t>LA UNION HOSPITAL</t>
  </si>
  <si>
    <t>3216642199</t>
  </si>
  <si>
    <t>CL 12 NRO 11 09,HOSPITAL</t>
  </si>
  <si>
    <t>5.9744872</t>
  </si>
  <si>
    <t>-75.3629122</t>
  </si>
  <si>
    <t>BARRIO LA UNION LA UNION  4</t>
  </si>
  <si>
    <t>3114204205</t>
  </si>
  <si>
    <t>3215534638</t>
  </si>
  <si>
    <t>3127102087</t>
  </si>
  <si>
    <t>CR 10 11 64,LA UNION</t>
  </si>
  <si>
    <t>5.9745060</t>
  </si>
  <si>
    <t>-75.3619963</t>
  </si>
  <si>
    <t>BARRIO LA UNION LA UNION 5</t>
  </si>
  <si>
    <t>3104326808</t>
  </si>
  <si>
    <t>3007216779</t>
  </si>
  <si>
    <t>CL 10 # 08 30</t>
  </si>
  <si>
    <t>5.9736987</t>
  </si>
  <si>
    <t>-75.3602504</t>
  </si>
  <si>
    <t>BARRIO CENTRO LA UNION 2</t>
  </si>
  <si>
    <t>3217672293</t>
  </si>
  <si>
    <t>3127587149</t>
  </si>
  <si>
    <t>CL 7 10 - 02,CENTRO</t>
  </si>
  <si>
    <t>5.9709510</t>
  </si>
  <si>
    <t>-75.3607482</t>
  </si>
  <si>
    <t>BARRIO CENTRO LA UNION 3</t>
  </si>
  <si>
    <t>3185582078</t>
  </si>
  <si>
    <t>CR 8 11 04</t>
  </si>
  <si>
    <t>5.974612</t>
  </si>
  <si>
    <t>-75.360146</t>
  </si>
  <si>
    <t>BARRIO LATIN FLOWERS FARMS</t>
  </si>
  <si>
    <t>3136607428</t>
  </si>
  <si>
    <t>CL 12 12 68,SECTOR EL HOSPITAL</t>
  </si>
  <si>
    <t>5.9741124</t>
  </si>
  <si>
    <t>-75.3642466</t>
  </si>
  <si>
    <t>BARRIO VEREDA QUIRBAQUIRA ARCABUCO 1</t>
  </si>
  <si>
    <t>3163088919</t>
  </si>
  <si>
    <t>VRD QUIRBAQUIRA, SECTOR CASA BLANCA,VEREDA QUIRBAQUIRA</t>
  </si>
  <si>
    <t>5.6912697</t>
  </si>
  <si>
    <t>-73.3675628</t>
  </si>
  <si>
    <t>BARRIO CENTRO BOYACA 1</t>
  </si>
  <si>
    <t>3165362959</t>
  </si>
  <si>
    <t>Carrera 5 # 3 - 31 Centro</t>
  </si>
  <si>
    <t>5.454</t>
  </si>
  <si>
    <t>-73.362</t>
  </si>
  <si>
    <t>BARRIO CENTRO BOYACA 4</t>
  </si>
  <si>
    <t>3144233419</t>
  </si>
  <si>
    <t>CR 4 A 3 85,CENTRO</t>
  </si>
  <si>
    <t>5.4538173</t>
  </si>
  <si>
    <t>-73.3630605</t>
  </si>
  <si>
    <t>BARRIO BOYACA BAJO CHIQUINQUIRA 3</t>
  </si>
  <si>
    <t>3225201619</t>
  </si>
  <si>
    <t>CR 9 A 3 9,BOYACA BAJO</t>
  </si>
  <si>
    <t>5.61052869</t>
  </si>
  <si>
    <t>-73.82480853</t>
  </si>
  <si>
    <t>BARRIO PUERTO BERRIO PUERTO BERRIO</t>
  </si>
  <si>
    <t>3103830426</t>
  </si>
  <si>
    <t>CL 42 A NR0. 8 -6 BRR LLERAS</t>
  </si>
  <si>
    <t>6.4860518</t>
  </si>
  <si>
    <t>-74.4055606</t>
  </si>
  <si>
    <t>BARRIO LA MARGARITA PUERTO BERRIO 1</t>
  </si>
  <si>
    <t>8330068</t>
  </si>
  <si>
    <t>3016209379</t>
  </si>
  <si>
    <t>VRD LA MARGARITA,LA MARGARITA</t>
  </si>
  <si>
    <t>6.495189</t>
  </si>
  <si>
    <t>-74.474370</t>
  </si>
  <si>
    <t>BARRIO CENTRO PUERTO BERRIO 4</t>
  </si>
  <si>
    <t>3137979779</t>
  </si>
  <si>
    <t>CR 3 57 97</t>
  </si>
  <si>
    <t>6.4928787</t>
  </si>
  <si>
    <t>-74.399246</t>
  </si>
  <si>
    <t>BARRIO CENTRO PUERTO BERRIO  6</t>
  </si>
  <si>
    <t>3136557113</t>
  </si>
  <si>
    <t>CALLE 50 7 20 BRR CENTRO,CENTRO</t>
  </si>
  <si>
    <t>6.4896454</t>
  </si>
  <si>
    <t>-74.4034766</t>
  </si>
  <si>
    <t>BARRIO VRA MINAS DEL VAPOR PUERTO BERRIO</t>
  </si>
  <si>
    <t>3229306882</t>
  </si>
  <si>
    <t>VRA MINAS DEL VAPOR - VDA MINAS DEL VAPOR ,VRA MINAS DEL VAPOR</t>
  </si>
  <si>
    <t>6.4564882</t>
  </si>
  <si>
    <t>-74.6306562</t>
  </si>
  <si>
    <t>BARRIO LA GRANJA II TUNJA</t>
  </si>
  <si>
    <t>8821750</t>
  </si>
  <si>
    <t>3103292709</t>
  </si>
  <si>
    <t xml:space="preserve"> CL 54  7-13 LA GRANJA</t>
  </si>
  <si>
    <t>5.56117952</t>
  </si>
  <si>
    <t>-73.34892293</t>
  </si>
  <si>
    <t>BARRIO SANTA RITA TUNJA 4</t>
  </si>
  <si>
    <t>3108181835</t>
  </si>
  <si>
    <t>3143145414</t>
  </si>
  <si>
    <t>CR 8 B 58 05,SANTA RITA</t>
  </si>
  <si>
    <t>5.5653133</t>
  </si>
  <si>
    <t>-73.3478377</t>
  </si>
  <si>
    <t>BARRIO CENTRO TUNJA 29</t>
  </si>
  <si>
    <t>3228080370</t>
  </si>
  <si>
    <t>CR 9 20 09,CENTRO</t>
  </si>
  <si>
    <t>5.53291885</t>
  </si>
  <si>
    <t>-73.36089901</t>
  </si>
  <si>
    <t>BARRIO LA FUENTE TUNJA 3</t>
  </si>
  <si>
    <t>3102533408</t>
  </si>
  <si>
    <t>3102533400</t>
  </si>
  <si>
    <t>CL 34 B 16 B 16,LA FUENTE</t>
  </si>
  <si>
    <t>5.54800902</t>
  </si>
  <si>
    <t>-73.36447181</t>
  </si>
  <si>
    <t>BARRIO ITAGUI ITAGUI 14</t>
  </si>
  <si>
    <t>6043170362</t>
  </si>
  <si>
    <t>3174070761</t>
  </si>
  <si>
    <t>CL 46 45 20,ITAGÜÍ</t>
  </si>
  <si>
    <t>6.1676270</t>
  </si>
  <si>
    <t>-75.6112657</t>
  </si>
  <si>
    <t>BARRIO AUTOPISTA ITAGUI</t>
  </si>
  <si>
    <t>3714091</t>
  </si>
  <si>
    <t>3147053945</t>
  </si>
  <si>
    <t xml:space="preserve"> CL 50 41 95</t>
  </si>
  <si>
    <t>6.16614944444</t>
  </si>
  <si>
    <t>-75.60705277</t>
  </si>
  <si>
    <t>BARRIO SAN GABRIEL ITAGUI III</t>
  </si>
  <si>
    <t>3734111</t>
  </si>
  <si>
    <t>3116219865</t>
  </si>
  <si>
    <t xml:space="preserve"> CL 36 69 D 66</t>
  </si>
  <si>
    <t>6.1745154</t>
  </si>
  <si>
    <t>-75.6341963</t>
  </si>
  <si>
    <t>BARRIO EL CARMELO</t>
  </si>
  <si>
    <t>2815772</t>
  </si>
  <si>
    <t>3004564538</t>
  </si>
  <si>
    <t>3229709071</t>
  </si>
  <si>
    <t>CL 76 45 A 23</t>
  </si>
  <si>
    <t>6.1831241</t>
  </si>
  <si>
    <t>-75.5921676</t>
  </si>
  <si>
    <t>BARRIO CENTRO MILAN 1</t>
  </si>
  <si>
    <t>3115984971</t>
  </si>
  <si>
    <t xml:space="preserve"> CL PRINCIPAL DE SAN ANTONIO DE GETUCHA</t>
  </si>
  <si>
    <t>1.0999342</t>
  </si>
  <si>
    <t>-75.4022001</t>
  </si>
  <si>
    <t>MILÁN</t>
  </si>
  <si>
    <t>BARRIO SAN ANTONIO GETUCHA MILAN</t>
  </si>
  <si>
    <t>3124344457</t>
  </si>
  <si>
    <t xml:space="preserve"> CL PRINCIPAL IPM SAN ANTONIO DE GETUCHA SAN ANTONIO GETUCHA</t>
  </si>
  <si>
    <t>1.098474166</t>
  </si>
  <si>
    <t>-75.40140972</t>
  </si>
  <si>
    <t>BARRIO CENTRO MILAN 2</t>
  </si>
  <si>
    <t>3212068788</t>
  </si>
  <si>
    <t>CL PRINCIPAL MANZANA 9,CENTRO</t>
  </si>
  <si>
    <t>1.0999974</t>
  </si>
  <si>
    <t>-75.4022003</t>
  </si>
  <si>
    <t>BARRIO EL PROGRESO PUERTO ESCONDIDO 1</t>
  </si>
  <si>
    <t>3234014949</t>
  </si>
  <si>
    <t>3106240241</t>
  </si>
  <si>
    <t xml:space="preserve"> PLAZA PRINCIPAL DEL PROGRESO 17 35 ,brrEL PROGRESO</t>
  </si>
  <si>
    <t>9.019334</t>
  </si>
  <si>
    <t>-76.261506</t>
  </si>
  <si>
    <t>BARRIO TUCHIN 2 CÓRDOBA</t>
  </si>
  <si>
    <t>3186385</t>
  </si>
  <si>
    <t>3116827824</t>
  </si>
  <si>
    <t xml:space="preserve"> CL 1 1 119</t>
  </si>
  <si>
    <t>9.1838259</t>
  </si>
  <si>
    <t>-75.5481295</t>
  </si>
  <si>
    <t>TUCHÍN</t>
  </si>
  <si>
    <t>BARRIO CENTRO TUCHIN</t>
  </si>
  <si>
    <t>7856529</t>
  </si>
  <si>
    <t>3004483217</t>
  </si>
  <si>
    <t>CL 13 CR  13 A  85 BARRIO CENTRAL</t>
  </si>
  <si>
    <t>9.1868027</t>
  </si>
  <si>
    <t>-75.5545002</t>
  </si>
  <si>
    <t>BARRIO EL CENTRO TUCHIN</t>
  </si>
  <si>
    <t>3017479723</t>
  </si>
  <si>
    <t>3145144465</t>
  </si>
  <si>
    <t>CL 15 12-34 FRENTE AL PARQUE,EL CENTRO</t>
  </si>
  <si>
    <t>9.18719</t>
  </si>
  <si>
    <t>-75.55416</t>
  </si>
  <si>
    <t>BARRIO SAN PEDRO TUCHIN</t>
  </si>
  <si>
    <t>3004573086</t>
  </si>
  <si>
    <t>CL 14 15 C 33,SAN PEDRO</t>
  </si>
  <si>
    <t>9.1872295</t>
  </si>
  <si>
    <t>-75.5560865</t>
  </si>
  <si>
    <t>BARRIO TUCHIN TUCHIN</t>
  </si>
  <si>
    <t>3138796610</t>
  </si>
  <si>
    <t>CL 13 13 4,TUCHIN</t>
  </si>
  <si>
    <t>9.187192</t>
  </si>
  <si>
    <t>-75.553131</t>
  </si>
  <si>
    <t>BARRIO OTRO TUCHIN</t>
  </si>
  <si>
    <t>3005145872</t>
  </si>
  <si>
    <t>CL 12 16 D 153,OTRO</t>
  </si>
  <si>
    <t>9.185053</t>
  </si>
  <si>
    <t>-75.558262</t>
  </si>
  <si>
    <t>BARRIO SANTA HELENA BOJACA</t>
  </si>
  <si>
    <t>3133684189</t>
  </si>
  <si>
    <t>TV 8 12 35,SANTA HELENA</t>
  </si>
  <si>
    <t>4.7366952</t>
  </si>
  <si>
    <t>-74.3446350</t>
  </si>
  <si>
    <t>BARRIO SANTA ELENA BOJACA BOJACA</t>
  </si>
  <si>
    <t>3168652745</t>
  </si>
  <si>
    <t>CR 10 D 9 79 ,SANTA ELENA BOJACA</t>
  </si>
  <si>
    <t>4.7372958</t>
  </si>
  <si>
    <t>-74.3442711</t>
  </si>
  <si>
    <t>BARRIO CENTRO BOJACA 2</t>
  </si>
  <si>
    <t>3228490249</t>
  </si>
  <si>
    <t>CL 7 5 58</t>
  </si>
  <si>
    <t>4.7328166</t>
  </si>
  <si>
    <t>-74.3412807</t>
  </si>
  <si>
    <t>BARRIO CENTRO BOJACA 3</t>
  </si>
  <si>
    <t>3143402603</t>
  </si>
  <si>
    <t>CL 17 14 58,CENTRO</t>
  </si>
  <si>
    <t>4.740918</t>
  </si>
  <si>
    <t>-74.344396</t>
  </si>
  <si>
    <t>BARRIO LA CARO CHIA 1</t>
  </si>
  <si>
    <t>8840153</t>
  </si>
  <si>
    <t>3102002969</t>
  </si>
  <si>
    <t>AUT NORTE KM 23 VDA YERBABUENA ESTACIÓN DE SERVICIO ESSO</t>
  </si>
  <si>
    <t>4.869898</t>
  </si>
  <si>
    <t>-74.022365</t>
  </si>
  <si>
    <t>BARRIO LA PRIMAVERA CHIA</t>
  </si>
  <si>
    <t>3114483703</t>
  </si>
  <si>
    <t>CR 13 17 103,LA PRIMAVERA</t>
  </si>
  <si>
    <t>4.8675661</t>
  </si>
  <si>
    <t>-74.0595819</t>
  </si>
  <si>
    <t>BARRIO NUEVO MILENIO CHIA 1</t>
  </si>
  <si>
    <t>3227018594</t>
  </si>
  <si>
    <t>CR 3 31 36 CA 42,NUEVO MILENIO</t>
  </si>
  <si>
    <t>4.8782894</t>
  </si>
  <si>
    <t>-74.0452671</t>
  </si>
  <si>
    <t>BARRIO CHILAGOS  CHIA 1</t>
  </si>
  <si>
    <t>3203536252</t>
  </si>
  <si>
    <t>AV CHILACOS CR 9 21 - 56,CHILACOS</t>
  </si>
  <si>
    <t>4.8683050</t>
  </si>
  <si>
    <t>-74.0539150</t>
  </si>
  <si>
    <t>BARRIO MARGARITAS CHIA</t>
  </si>
  <si>
    <t>3107760065</t>
  </si>
  <si>
    <t>KM 24 VIA CHIA -CAJICA.MARGARITAS EDS TEXACO</t>
  </si>
  <si>
    <t>4.8831373</t>
  </si>
  <si>
    <t>-74.0376439</t>
  </si>
  <si>
    <t>BARRIO CAMPO HERMOSO</t>
  </si>
  <si>
    <t>5139474</t>
  </si>
  <si>
    <t>3146302114</t>
  </si>
  <si>
    <t xml:space="preserve"> CL 7 CR 1 ESQ</t>
  </si>
  <si>
    <t>1.9226472</t>
  </si>
  <si>
    <t>-74.6913869</t>
  </si>
  <si>
    <t xml:space="preserve">CENTRO SAN VICENTE DEL CAGUAN I - CAQUETA </t>
  </si>
  <si>
    <t>3203069</t>
  </si>
  <si>
    <t>3203069606</t>
  </si>
  <si>
    <t xml:space="preserve"> VRD CRISTALINA DEL LOZADA</t>
  </si>
  <si>
    <t>2.1132197</t>
  </si>
  <si>
    <t>-74.7692183</t>
  </si>
  <si>
    <t>BARRIO CASERIO LA NOVIA SAN VICENTE DEL CAGUAN</t>
  </si>
  <si>
    <t>3133287624</t>
  </si>
  <si>
    <t xml:space="preserve"> CASERIO LA NOVIA,CASERIO LA NOVIA</t>
  </si>
  <si>
    <t>2.1037246</t>
  </si>
  <si>
    <t>-74.7691966</t>
  </si>
  <si>
    <t>BARRIO EL RIUNFO SAN VICENTE DEL CAGUAN</t>
  </si>
  <si>
    <t>3213717225</t>
  </si>
  <si>
    <t>3219968637</t>
  </si>
  <si>
    <t>MZ N LT2,EL TRIUNFO</t>
  </si>
  <si>
    <t>2.1209107</t>
  </si>
  <si>
    <t>-74.7563908</t>
  </si>
  <si>
    <t>BARRIO GALERIA MUNICIPAL SAN VICENTE DEL CAGUAN</t>
  </si>
  <si>
    <t>3236853994</t>
  </si>
  <si>
    <t>3226853994</t>
  </si>
  <si>
    <t>CR 7 5 74 LOCAL 27 INTERNO ,GALERIA MUNICIPAL</t>
  </si>
  <si>
    <t>2.1128627</t>
  </si>
  <si>
    <t>-74.7719252</t>
  </si>
  <si>
    <t>BARRIO LOS POZOS SAN VICENTE DEL CAGUAN</t>
  </si>
  <si>
    <t>3209387427</t>
  </si>
  <si>
    <t>INSPECCION LOS POZOS</t>
  </si>
  <si>
    <t>2.1231124</t>
  </si>
  <si>
    <t>-74.5564811</t>
  </si>
  <si>
    <t>BARRIO HERNANDEZ SAN VICENTE DEL CAGUAN 2</t>
  </si>
  <si>
    <t>3005153568</t>
  </si>
  <si>
    <t>CL 1 6 24,HERNANDEZ</t>
  </si>
  <si>
    <t>2.1107534</t>
  </si>
  <si>
    <t>-74.7690186</t>
  </si>
  <si>
    <t>BARRIO JARDIN SAN VICENTE DEL CAGUAN</t>
  </si>
  <si>
    <t>3229147898</t>
  </si>
  <si>
    <t>3202020891</t>
  </si>
  <si>
    <t>CR 9 13 SUR,JARDIN</t>
  </si>
  <si>
    <t>2.107108</t>
  </si>
  <si>
    <t>-74.769386</t>
  </si>
  <si>
    <t>BARRIO CONSOLATA SAN VICENTE DEL CAGUAN</t>
  </si>
  <si>
    <t>3015583086</t>
  </si>
  <si>
    <t>CL 6 2 BIS 03 - LA CONSOLATA</t>
  </si>
  <si>
    <t>2.1165792</t>
  </si>
  <si>
    <t>-74.7694033</t>
  </si>
  <si>
    <t>BARRIO CENTRO SAN VICENTE DEL CAGUAN 6</t>
  </si>
  <si>
    <t>3103212591</t>
  </si>
  <si>
    <t>CL 5 N 4 ESQ,CENTRO</t>
  </si>
  <si>
    <t>2.1142235</t>
  </si>
  <si>
    <t>-74.7691074</t>
  </si>
  <si>
    <t>BARRIO CL PRINCIPAL SAN VICENTE DEL CAGUAN</t>
  </si>
  <si>
    <t>3202977658</t>
  </si>
  <si>
    <t>INSP CAMPO HERMOSO,CL PRINCIPAL</t>
  </si>
  <si>
    <t>1.9201377</t>
  </si>
  <si>
    <t>-74.6890496</t>
  </si>
  <si>
    <t>BARRIO PUERTO REDONDO SAN VICENTE DEL CAGUAN 2</t>
  </si>
  <si>
    <t>3114405136</t>
  </si>
  <si>
    <t>CR 7 2 31 33,PUERTO REDONDO</t>
  </si>
  <si>
    <t>2.1105243</t>
  </si>
  <si>
    <t>-74.7699071</t>
  </si>
  <si>
    <t>BARRIO GUAYABAL SAN VICENTE DEL CAGUAN</t>
  </si>
  <si>
    <t>3202403945</t>
  </si>
  <si>
    <t xml:space="preserve"> INSP GUAYABAL,GUAYABAL</t>
  </si>
  <si>
    <t>2.699445</t>
  </si>
  <si>
    <t>-74.882292</t>
  </si>
  <si>
    <t>BARRIO SANTA ISABEL SAN VICENTE DE CAGUAN</t>
  </si>
  <si>
    <t>3106395383</t>
  </si>
  <si>
    <t>CR 6 6 A 04,SANTA ISABEL</t>
  </si>
  <si>
    <t>2.114671</t>
  </si>
  <si>
    <t>-74.772639</t>
  </si>
  <si>
    <t>CAQUETA SAN VICEN DEL CAGUAN</t>
  </si>
  <si>
    <t>3125121138</t>
  </si>
  <si>
    <t>MZ R LT24,URBANIZACIÓN PRIMAVERA</t>
  </si>
  <si>
    <t>2.1287219</t>
  </si>
  <si>
    <t>-74.7593143</t>
  </si>
  <si>
    <t>BARRIO VRD SAN VICENTE DEL CAGUAN</t>
  </si>
  <si>
    <t>3132955039</t>
  </si>
  <si>
    <t>VRD SAN JUAN DEL LOZADA ,VRD</t>
  </si>
  <si>
    <t>2.242813</t>
  </si>
  <si>
    <t> -74.451859</t>
  </si>
  <si>
    <t>BARRIO CASERIO VILLA LOBOS SAN VICENTE DEL CAGUAN</t>
  </si>
  <si>
    <t>3232268146</t>
  </si>
  <si>
    <t>3214670774</t>
  </si>
  <si>
    <t>CAS VILLA LOBOS</t>
  </si>
  <si>
    <t>1.633825</t>
  </si>
  <si>
    <t>-74.561671</t>
  </si>
  <si>
    <t>BARRIO INSP CAMPO HERMOSO SAN VICENTE DEL CAGUAN</t>
  </si>
  <si>
    <t>3143705547</t>
  </si>
  <si>
    <t>3104158944</t>
  </si>
  <si>
    <t>INSP CAMPO HERMOSO</t>
  </si>
  <si>
    <t>1.55150</t>
  </si>
  <si>
    <t>-74.41270</t>
  </si>
  <si>
    <t>BARRIO LOS MUISCAS TUNJA 5</t>
  </si>
  <si>
    <t>3134637535</t>
  </si>
  <si>
    <t>TV 1 67 03 MZ 19 ,LOS MUISCAS</t>
  </si>
  <si>
    <t>5.5702437</t>
  </si>
  <si>
    <t>-73.3395212</t>
  </si>
  <si>
    <t>BARRIO PRADOS DE ALCALA TUNJA</t>
  </si>
  <si>
    <t>3164071085</t>
  </si>
  <si>
    <t>3208356593</t>
  </si>
  <si>
    <t>CR 1 A 18 20 MZ 2 CASA 2,PISO 1</t>
  </si>
  <si>
    <t>-73.350</t>
  </si>
  <si>
    <t>BARRIO CENTRO TUNJA 18</t>
  </si>
  <si>
    <t>3015123142</t>
  </si>
  <si>
    <t>CR 10 17 97</t>
  </si>
  <si>
    <t>5.5310387</t>
  </si>
  <si>
    <t>-73.3625633</t>
  </si>
  <si>
    <t>BARRIO BOCHICA TUNJA 1</t>
  </si>
  <si>
    <t>CR 4 8 05</t>
  </si>
  <si>
    <t>5.520</t>
  </si>
  <si>
    <t>BARRIO SANTA LUCIA TUNJA 3</t>
  </si>
  <si>
    <t>7456261</t>
  </si>
  <si>
    <t>cr 14 N 26-124</t>
  </si>
  <si>
    <t>5.540</t>
  </si>
  <si>
    <t>BARRIO EL DORADO TUNJA 1</t>
  </si>
  <si>
    <t>7474112</t>
  </si>
  <si>
    <t>3005188531</t>
  </si>
  <si>
    <t xml:space="preserve"> CR 2 ESTE 22 140</t>
  </si>
  <si>
    <t>5.53512828</t>
  </si>
  <si>
    <t>-73.35123733</t>
  </si>
  <si>
    <t>BARRIO UNICENTRO TUNJA</t>
  </si>
  <si>
    <t>3024080</t>
  </si>
  <si>
    <t>3137169135</t>
  </si>
  <si>
    <t xml:space="preserve"> CL 40 1 A 71 ESTE LC 6</t>
  </si>
  <si>
    <t>5.5448403</t>
  </si>
  <si>
    <t>-73.3497055</t>
  </si>
  <si>
    <t>BARRIO CENTRO BOAVITA</t>
  </si>
  <si>
    <t>3222739405</t>
  </si>
  <si>
    <t xml:space="preserve"> CR 7 5 31</t>
  </si>
  <si>
    <t>6.3264781</t>
  </si>
  <si>
    <t>-72.5761156</t>
  </si>
  <si>
    <t>BOAVITA</t>
  </si>
  <si>
    <t>BARRIO CENTRO BOAVITA 1</t>
  </si>
  <si>
    <t>3125364630</t>
  </si>
  <si>
    <t>CR 7  5 -78</t>
  </si>
  <si>
    <t>6.3307733</t>
  </si>
  <si>
    <t>-72.5861296</t>
  </si>
  <si>
    <t>BARRIO CENTRO BOAVITA 6</t>
  </si>
  <si>
    <t>3213348499</t>
  </si>
  <si>
    <t>3112111435</t>
  </si>
  <si>
    <t>CL 4 NO.7-52,CENTRO</t>
  </si>
  <si>
    <t>6.3292475</t>
  </si>
  <si>
    <t>-72.5850955</t>
  </si>
  <si>
    <t>BARRIO CENTRO BOAVITA 3</t>
  </si>
  <si>
    <t>3224813573</t>
  </si>
  <si>
    <t>CL 5 7-16 BARRIO CENTRO</t>
  </si>
  <si>
    <t>6.3301919</t>
  </si>
  <si>
    <t>-72.5854562</t>
  </si>
  <si>
    <t>BARRIO CENTRO BOAVITA 5</t>
  </si>
  <si>
    <t>3205974172</t>
  </si>
  <si>
    <t>3203029086</t>
  </si>
  <si>
    <t>CR 7 NO.3-19,CENTRO</t>
  </si>
  <si>
    <t>6.3291962</t>
  </si>
  <si>
    <t>-72.5843093</t>
  </si>
  <si>
    <t>BARRIO GAMBOTICO EL CARMEN</t>
  </si>
  <si>
    <t>3002031425</t>
  </si>
  <si>
    <t>CR 63 22 15,GAMBOTICO</t>
  </si>
  <si>
    <t>9.71024411</t>
  </si>
  <si>
    <t>-75.11204086</t>
  </si>
  <si>
    <t>EL CARMEN DE BOLÍVAR</t>
  </si>
  <si>
    <t>BARRIO TALAIGUA NUEVO TALAIGUA NUEVO</t>
  </si>
  <si>
    <t>3107455213</t>
  </si>
  <si>
    <t>3003566584</t>
  </si>
  <si>
    <t>CL 14 CRA 6 5 58</t>
  </si>
  <si>
    <t>9.303362500000</t>
  </si>
  <si>
    <t>-74.568268333</t>
  </si>
  <si>
    <t>TALAIGUA NUEVO</t>
  </si>
  <si>
    <t>BARRIO CORREGIMIENTO TALAIGUA NU</t>
  </si>
  <si>
    <t>3215222471</t>
  </si>
  <si>
    <t>3205557908</t>
  </si>
  <si>
    <t>CL 4 9 - 20 CORREGIMIENTO TALAIGUA VIEJO ,</t>
  </si>
  <si>
    <t>9.3120083</t>
  </si>
  <si>
    <t>-74.5856652</t>
  </si>
  <si>
    <t>BARRIO 10 DE ABRIL TALAIGUA NUEVO 1</t>
  </si>
  <si>
    <t>3002842027</t>
  </si>
  <si>
    <t>CR 8B 13A 29 BODEGA,10 DE ABRIL</t>
  </si>
  <si>
    <t>9.3029488</t>
  </si>
  <si>
    <t>-74.5680969</t>
  </si>
  <si>
    <t>BARRIO CENTRO TALAIGUA NUEVO 5</t>
  </si>
  <si>
    <t>3114061596</t>
  </si>
  <si>
    <t>CL 14 CR 4 72 AP 3,CENTRO</t>
  </si>
  <si>
    <t>9.3040567</t>
  </si>
  <si>
    <t>-74.5659567</t>
  </si>
  <si>
    <t>AQUITANIA III BOYACA</t>
  </si>
  <si>
    <t>7794180</t>
  </si>
  <si>
    <t>3102182360</t>
  </si>
  <si>
    <t>CR  8 N  7 32</t>
  </si>
  <si>
    <t>5.5189662</t>
  </si>
  <si>
    <t>-72.8839042</t>
  </si>
  <si>
    <t>AQUITANIA</t>
  </si>
  <si>
    <t>BARRIO CENTRO AQUITANIA 6</t>
  </si>
  <si>
    <t>3112541406</t>
  </si>
  <si>
    <t>3112671055</t>
  </si>
  <si>
    <t>CR 9 4-40,CENTRO</t>
  </si>
  <si>
    <t>-72.885</t>
  </si>
  <si>
    <t>BARRIO CENTRO AQUITANIA 10</t>
  </si>
  <si>
    <t>3123296739</t>
  </si>
  <si>
    <t>3227359738</t>
  </si>
  <si>
    <t>CR 6 NO.5-19,CENTRO</t>
  </si>
  <si>
    <t>5.5165637</t>
  </si>
  <si>
    <t>-72.8833425</t>
  </si>
  <si>
    <t>BARRIO CENTRO CERINZA 1</t>
  </si>
  <si>
    <t>3208351906</t>
  </si>
  <si>
    <t>CL 7  6  76</t>
  </si>
  <si>
    <t>5.9561861</t>
  </si>
  <si>
    <t>-72.94860</t>
  </si>
  <si>
    <t>CERINZA</t>
  </si>
  <si>
    <t>BARRIO CENTRO CERINZA 5</t>
  </si>
  <si>
    <t>3138071572</t>
  </si>
  <si>
    <t>3103410945</t>
  </si>
  <si>
    <t>CL 6 NO.8-26,CENTRO</t>
  </si>
  <si>
    <t>5.95765</t>
  </si>
  <si>
    <t>-72.949538</t>
  </si>
  <si>
    <t>CHINAVITA - BOYACA</t>
  </si>
  <si>
    <t>8572017</t>
  </si>
  <si>
    <t>3138696817</t>
  </si>
  <si>
    <t xml:space="preserve"> CL 5  2-15</t>
  </si>
  <si>
    <t>5.16855</t>
  </si>
  <si>
    <t>-73.3689</t>
  </si>
  <si>
    <t>CHINAVITA</t>
  </si>
  <si>
    <t>BARRIO CENTRO CHINAVITA</t>
  </si>
  <si>
    <t>3107777743</t>
  </si>
  <si>
    <t>CR 2 7 65,</t>
  </si>
  <si>
    <t>5.170108</t>
  </si>
  <si>
    <t>-73.368461</t>
  </si>
  <si>
    <t>BARRIO CENTRO CHINAVITA 2</t>
  </si>
  <si>
    <t>3124829251</t>
  </si>
  <si>
    <t>CR 2 7 26,CENTRO</t>
  </si>
  <si>
    <t>5.169</t>
  </si>
  <si>
    <t>BARRIO BUENOS AIRES FLORENCIA 1</t>
  </si>
  <si>
    <t>3232325412</t>
  </si>
  <si>
    <t>CL 19 4 B 03,BUENOS AIRES</t>
  </si>
  <si>
    <t>1.6212743</t>
  </si>
  <si>
    <t>-75.6075378</t>
  </si>
  <si>
    <t>BARRIO LA ESTRELLA FLORENCIA</t>
  </si>
  <si>
    <t>3118117076</t>
  </si>
  <si>
    <t>3175100511</t>
  </si>
  <si>
    <t>DG 15 N° 8A - 10 BARRIO LA ESTRELLA</t>
  </si>
  <si>
    <t>1.6136563</t>
  </si>
  <si>
    <t>-75.6071793</t>
  </si>
  <si>
    <t>BARRIO SENDEROS DE BARUC FLORENCIA</t>
  </si>
  <si>
    <t>3103096813</t>
  </si>
  <si>
    <t>D 27 N 24 L 4 SENDEROS BARU,SENDEROS DE BARUC</t>
  </si>
  <si>
    <t>1.6172231</t>
  </si>
  <si>
    <t>-75.6367607</t>
  </si>
  <si>
    <t>BARRIO LA PAZ FLORENCIA</t>
  </si>
  <si>
    <t>3102266408</t>
  </si>
  <si>
    <t>CL 33 9 A 21 ,LA PAZ</t>
  </si>
  <si>
    <t>1.6351362</t>
  </si>
  <si>
    <t>-75.6147338</t>
  </si>
  <si>
    <t>BARRIO COOPERATIVA FLORENCIA 1</t>
  </si>
  <si>
    <t>3115485300</t>
  </si>
  <si>
    <t>CR 11 9 46,COOPERATIVA</t>
  </si>
  <si>
    <t>1.6112332</t>
  </si>
  <si>
    <t>-75.6100526</t>
  </si>
  <si>
    <t>BARRIO CENTRO FLORENCIA 39</t>
  </si>
  <si>
    <t>3214602485</t>
  </si>
  <si>
    <t>CR 9 16 51,CENTRO</t>
  </si>
  <si>
    <t>1.6175254</t>
  </si>
  <si>
    <t>-75.6117203</t>
  </si>
  <si>
    <t>BARRIO ALPES FLORENCIA 2</t>
  </si>
  <si>
    <t>3223730837</t>
  </si>
  <si>
    <t>CL 22 3 54 58,ALPES</t>
  </si>
  <si>
    <t>1.624631</t>
  </si>
  <si>
    <t>-75.605879</t>
  </si>
  <si>
    <t>BARRIO CENTRO FLORENCIA 36</t>
  </si>
  <si>
    <t>3218952913</t>
  </si>
  <si>
    <t>CA 228 ASENTAMIENTO LA ILUSIÓN</t>
  </si>
  <si>
    <t>1.6241950</t>
  </si>
  <si>
    <t>-75.6396509</t>
  </si>
  <si>
    <t>BARRIO EL GUAMAL FLORENCIA</t>
  </si>
  <si>
    <t>3213306242</t>
  </si>
  <si>
    <t>CR 13 B 10 23,EL GUAMAL</t>
  </si>
  <si>
    <t>1.608255</t>
  </si>
  <si>
    <t>-75.613705</t>
  </si>
  <si>
    <t>BARRIO LAS PALMERAS ALTAS FLORENCIA</t>
  </si>
  <si>
    <t>3202808239</t>
  </si>
  <si>
    <t>LT7 B,LAS PALMERAS ALTAS</t>
  </si>
  <si>
    <t>1.6205765</t>
  </si>
  <si>
    <t>-75.5907987</t>
  </si>
  <si>
    <t>BARRIO EL RAICERO FLORENCIA 3</t>
  </si>
  <si>
    <t>3228444701</t>
  </si>
  <si>
    <t>CL 3D # 5 D 29 SEC 4 BRR LAS MALVINAS</t>
  </si>
  <si>
    <t>1.615849</t>
  </si>
  <si>
    <t>-75.608504</t>
  </si>
  <si>
    <t>BARRIO GIRASOLES FLORENCIA</t>
  </si>
  <si>
    <t>3232289742</t>
  </si>
  <si>
    <t>LOTE 70,GIRASOLES</t>
  </si>
  <si>
    <t>1.612902</t>
  </si>
  <si>
    <t>-75.595634</t>
  </si>
  <si>
    <t>BARRIO EL TRIUNFO FLORENCIA</t>
  </si>
  <si>
    <t>3124856810</t>
  </si>
  <si>
    <t>3123198054</t>
  </si>
  <si>
    <t>CL 3E 5D-37 LA ESPERANZA</t>
  </si>
  <si>
    <t>1.22999999</t>
  </si>
  <si>
    <t>-75.60207999</t>
  </si>
  <si>
    <t>BARRIO BOJACA CHIA</t>
  </si>
  <si>
    <t>3107577365</t>
  </si>
  <si>
    <t>CL 31 # 0 57 LC 1 BOJACA</t>
  </si>
  <si>
    <t>4.8763439</t>
  </si>
  <si>
    <t>-74.040245</t>
  </si>
  <si>
    <t>BARRIO SAMARIA CHIA 1</t>
  </si>
  <si>
    <t>3045751001</t>
  </si>
  <si>
    <t>CL 7 3 23 ESTE.SAMARIA</t>
  </si>
  <si>
    <t>4.8522669</t>
  </si>
  <si>
    <t>-74.0478528</t>
  </si>
  <si>
    <t>CENTRO CHIA CUNDINAMARCA</t>
  </si>
  <si>
    <t>3002013189</t>
  </si>
  <si>
    <t>3202361411</t>
  </si>
  <si>
    <t>CR 9 # 14 85,CENTRO</t>
  </si>
  <si>
    <t>4.863076</t>
  </si>
  <si>
    <t>-74.058300</t>
  </si>
  <si>
    <t>BARR VRDA CANAVITA CON RESERVA DE ALEJANDRIA TOCANCIPA</t>
  </si>
  <si>
    <t>3174978834</t>
  </si>
  <si>
    <t>3015692749</t>
  </si>
  <si>
    <t>3203798443</t>
  </si>
  <si>
    <t>VRD CANAVITA CON RESERVA DE ALEJANDRIA LC 03,VRD CANAVITA CON RESERVA DE ALEJANDRIA</t>
  </si>
  <si>
    <t>4.9374157</t>
  </si>
  <si>
    <t>-73.9394722</t>
  </si>
  <si>
    <t>BARRIO VRD CANAVITA TOCANCIPA</t>
  </si>
  <si>
    <t>3183891096</t>
  </si>
  <si>
    <t>3229426741</t>
  </si>
  <si>
    <t>3173796853</t>
  </si>
  <si>
    <t>VRD CANAVITA,VRD CANAVITA</t>
  </si>
  <si>
    <t>4.9474567</t>
  </si>
  <si>
    <t>-73.9225083</t>
  </si>
  <si>
    <t>BARRIO CENTRO TOCANCIPA 9</t>
  </si>
  <si>
    <t>3142469719</t>
  </si>
  <si>
    <t>CL 13 4A 26,CENTRO</t>
  </si>
  <si>
    <t>4.9662848</t>
  </si>
  <si>
    <t>-73.9113859</t>
  </si>
  <si>
    <t>UBAQUE CENTRO</t>
  </si>
  <si>
    <t>3214288857</t>
  </si>
  <si>
    <t>CR 4 3 -31</t>
  </si>
  <si>
    <t>4.4833941</t>
  </si>
  <si>
    <t>-73.9345744</t>
  </si>
  <si>
    <t>BARRIO CENTRO UBAQUE 5</t>
  </si>
  <si>
    <t>3112528114</t>
  </si>
  <si>
    <t>CL 4 1 03,CENTRO</t>
  </si>
  <si>
    <t>4.4828145</t>
  </si>
  <si>
    <t>-73.9361886</t>
  </si>
  <si>
    <t>BARRIO SAN FERNANDO VIANI 1</t>
  </si>
  <si>
    <t>3208429573</t>
  </si>
  <si>
    <t>CARRERA 3 NUMERO 7-08</t>
  </si>
  <si>
    <t>4.8769416</t>
  </si>
  <si>
    <t>-74.5603568</t>
  </si>
  <si>
    <t>BARRIO SAN FERNANDO COREA VIANI</t>
  </si>
  <si>
    <t>3208437193</t>
  </si>
  <si>
    <t>CR 3 5 41</t>
  </si>
  <si>
    <t>4.8757069</t>
  </si>
  <si>
    <t>-74.5611166</t>
  </si>
  <si>
    <t>BARRIO 	PANAMERICANA VIANI VIANI</t>
  </si>
  <si>
    <t>3143824869</t>
  </si>
  <si>
    <t>CL 4 5 28 LC 3,PANAMERICANA VIANI</t>
  </si>
  <si>
    <t>4.8748284</t>
  </si>
  <si>
    <t>-74.5625023</t>
  </si>
  <si>
    <t>VALENCIA - CORDOBA</t>
  </si>
  <si>
    <t>7773031</t>
  </si>
  <si>
    <t>3114067254</t>
  </si>
  <si>
    <t xml:space="preserve"> CR 19 CL 12-33 CENTRO</t>
  </si>
  <si>
    <t>8.25888229</t>
  </si>
  <si>
    <t>-76.14872212</t>
  </si>
  <si>
    <t>VALENCIA</t>
  </si>
  <si>
    <t>BARRIO CORREGIMIENTO VILLANUEVA VALENCIA</t>
  </si>
  <si>
    <t>3145440534</t>
  </si>
  <si>
    <t>3192886343</t>
  </si>
  <si>
    <t xml:space="preserve"> CORREGIMIENTO VILLANUEVA,</t>
  </si>
  <si>
    <t>8.34507254</t>
  </si>
  <si>
    <t>-76.12289252</t>
  </si>
  <si>
    <t>CENTRO CHAGUANI - CUNDINAMARCA</t>
  </si>
  <si>
    <t>8461095</t>
  </si>
  <si>
    <t>3105869440</t>
  </si>
  <si>
    <t xml:space="preserve"> CL 3  4 57 CHAGUANI CHAGUANI CUNDINAMARCA</t>
  </si>
  <si>
    <t>4.9495907</t>
  </si>
  <si>
    <t>-74.5944964</t>
  </si>
  <si>
    <t>CHAGUANÍ</t>
  </si>
  <si>
    <t>BARRIO LA AMISTAD CHAGUANI</t>
  </si>
  <si>
    <t>3105650580</t>
  </si>
  <si>
    <t>CL 3 3 09 ,LA AMISTAD</t>
  </si>
  <si>
    <t>4.9493354</t>
  </si>
  <si>
    <t>-74.5942554</t>
  </si>
  <si>
    <t>BARRIO CHOCONTA II CUNDINAMARCA</t>
  </si>
  <si>
    <t>8561351</t>
  </si>
  <si>
    <t>3112376710</t>
  </si>
  <si>
    <t xml:space="preserve"> CR 5 4 14</t>
  </si>
  <si>
    <t>5.14454542</t>
  </si>
  <si>
    <t>-73.68647787</t>
  </si>
  <si>
    <t>CHOCONTÁ</t>
  </si>
  <si>
    <t>BARRIO CENTRO CHOCONTA 2</t>
  </si>
  <si>
    <t>3192503478</t>
  </si>
  <si>
    <t>3223647955</t>
  </si>
  <si>
    <t>CR 5 10 A 03.CENTRO</t>
  </si>
  <si>
    <t>5.148501</t>
  </si>
  <si>
    <t>-73.6808035</t>
  </si>
  <si>
    <t>BARRIO CENTRO CHOCONTA 3</t>
  </si>
  <si>
    <t>3118553100</t>
  </si>
  <si>
    <t>CL 11 4 68,CENTRO</t>
  </si>
  <si>
    <t>5.1487497</t>
  </si>
  <si>
    <t>-73.6795422</t>
  </si>
  <si>
    <t>BARRIO CHOCONTA CHOCONTA 4</t>
  </si>
  <si>
    <t>3115009689</t>
  </si>
  <si>
    <t>3112563195</t>
  </si>
  <si>
    <t>CR 8 9 26,CHOCONTA</t>
  </si>
  <si>
    <t>5.1484457</t>
  </si>
  <si>
    <t>-73.6835387</t>
  </si>
  <si>
    <t>BARRIO INSPECCION EL TRIUNFO EL COLEGIO</t>
  </si>
  <si>
    <t>8474368</t>
  </si>
  <si>
    <t>3108136113</t>
  </si>
  <si>
    <t xml:space="preserve"> CR 3 2 28 INSP EL TRIUNFO</t>
  </si>
  <si>
    <t>4.584195</t>
  </si>
  <si>
    <t>-74.445236</t>
  </si>
  <si>
    <t>BARRIO CENTRO EL COLEGIO 6</t>
  </si>
  <si>
    <t>3126789004</t>
  </si>
  <si>
    <t>3154776673</t>
  </si>
  <si>
    <t>3118689304</t>
  </si>
  <si>
    <t>CR 4 4 16 BRR LA CASTELLANA,CENTRO</t>
  </si>
  <si>
    <t>4.5798445</t>
  </si>
  <si>
    <t>-74.4436852</t>
  </si>
  <si>
    <t>BARRIO CENTRO EL COLEGIO 2</t>
  </si>
  <si>
    <t>3165308556</t>
  </si>
  <si>
    <t>3124029771</t>
  </si>
  <si>
    <t>CLL 6 NO 7 - 07</t>
  </si>
  <si>
    <t>4.5813145</t>
  </si>
  <si>
    <t>-74.4449089</t>
  </si>
  <si>
    <t>BARRIO CENTRO EL COLEGIO 5</t>
  </si>
  <si>
    <t>3212864922</t>
  </si>
  <si>
    <t>CL 9 5 05,CENTRO</t>
  </si>
  <si>
    <t>4.5840762</t>
  </si>
  <si>
    <t>-74.4444054</t>
  </si>
  <si>
    <t>BARRIO VEREDA SANTIBAR BAJO EL COLEGIO</t>
  </si>
  <si>
    <t>3042040639</t>
  </si>
  <si>
    <t>3132518654</t>
  </si>
  <si>
    <t>KM23 VIA MESITAS DEL COLEGIO.VDR SANTIBAR BAJO</t>
  </si>
  <si>
    <t>4.597725</t>
  </si>
  <si>
    <t>-74.376642</t>
  </si>
  <si>
    <t>BARRIO EL COLEGIO EL COLEGIO 1</t>
  </si>
  <si>
    <t>8475537</t>
  </si>
  <si>
    <t>CR 7 8 41 B. CENTRO,EL COLEGIO</t>
  </si>
  <si>
    <t>4.5836394</t>
  </si>
  <si>
    <t>-74.4454575</t>
  </si>
  <si>
    <t xml:space="preserve">   BARRIO EL PRADO CARTAGENITA    </t>
  </si>
  <si>
    <t>8421423</t>
  </si>
  <si>
    <t xml:space="preserve"> CL 21 ESTE1 A 28 SUR </t>
  </si>
  <si>
    <t>4.7898418</t>
  </si>
  <si>
    <t>-74.3368494</t>
  </si>
  <si>
    <t xml:space="preserve">BARRIO LAS QUINTAS FACATATIVA </t>
  </si>
  <si>
    <t>8422041</t>
  </si>
  <si>
    <t>3134421868</t>
  </si>
  <si>
    <t xml:space="preserve"> CR 2 18 B 18</t>
  </si>
  <si>
    <t>4.8188447</t>
  </si>
  <si>
    <t>-74.3654029</t>
  </si>
  <si>
    <t>BARRIO REMANSO EL CACIQUE FACATATIVA</t>
  </si>
  <si>
    <t>3138024134</t>
  </si>
  <si>
    <t>DG 11 13 C 33 P 1,REMANSO EL CACIQUE</t>
  </si>
  <si>
    <t>4.8216555</t>
  </si>
  <si>
    <t>-74.3502272</t>
  </si>
  <si>
    <t>BARRIO VILLA NUEVA FACATATIVA FACTATIVA</t>
  </si>
  <si>
    <t>3123175390</t>
  </si>
  <si>
    <t>CR 2 SUR 7 B 13,VILLA NUEVA FACATATIVÁ</t>
  </si>
  <si>
    <t>4.8094679</t>
  </si>
  <si>
    <t>-74.3577277</t>
  </si>
  <si>
    <t>BARRIO CENTRO FACATATIVA 9</t>
  </si>
  <si>
    <t>3144729743</t>
  </si>
  <si>
    <t>3229595590</t>
  </si>
  <si>
    <t>CL 5 5 16 LC 03,CENTRO</t>
  </si>
  <si>
    <t>4.8115224</t>
  </si>
  <si>
    <t>-74.3521033</t>
  </si>
  <si>
    <t>BARRIO CENTRO FACATATIVA FACATATIVA 3</t>
  </si>
  <si>
    <t>3123208436</t>
  </si>
  <si>
    <t>3123208336</t>
  </si>
  <si>
    <t>CL 4 4 23 LC 1,CENTRO FACATATIVÁ</t>
  </si>
  <si>
    <t>4.8100744</t>
  </si>
  <si>
    <t>-74.3520042</t>
  </si>
  <si>
    <t>BARRIO ZAMBRANO FACATIATIVA</t>
  </si>
  <si>
    <t>3112509991</t>
  </si>
  <si>
    <t>CL 5 8 05,ZAMBRANO</t>
  </si>
  <si>
    <t>4.8142583</t>
  </si>
  <si>
    <t>-74.3507269</t>
  </si>
  <si>
    <t>BARRIO MONARCAS FACATATIVA</t>
  </si>
  <si>
    <t>3112222352</t>
  </si>
  <si>
    <t>CARRERA 2 SUR NRO. 9-23</t>
  </si>
  <si>
    <t>4.8109557</t>
  </si>
  <si>
    <t>-74.3594697</t>
  </si>
  <si>
    <t>BARRIO FACATATIVA FACATATIVA 2</t>
  </si>
  <si>
    <t>3112332476</t>
  </si>
  <si>
    <t>CR 3 NRO. 5 A 20 ESTE</t>
  </si>
  <si>
    <t>4.8026433</t>
  </si>
  <si>
    <t>-74.3463067</t>
  </si>
  <si>
    <t>BARRIO LAS PIEDRAS FACATATIVA</t>
  </si>
  <si>
    <t>3187890172</t>
  </si>
  <si>
    <t>3162522612</t>
  </si>
  <si>
    <t>CL 15  16-45 TULIPANES</t>
  </si>
  <si>
    <t>4.8248560</t>
  </si>
  <si>
    <t>-74.3569516</t>
  </si>
  <si>
    <t>BARRIO CHICO 1 FACATATIVA 1</t>
  </si>
  <si>
    <t>3186179149</t>
  </si>
  <si>
    <t>3107859065</t>
  </si>
  <si>
    <t>CL 6 1 C 04 E BRR CHICO 1,CHICO 1</t>
  </si>
  <si>
    <t>4.801920</t>
  </si>
  <si>
    <t>-74.346023</t>
  </si>
  <si>
    <t>BARRIO LA ESMERALDA PUERTO RICO</t>
  </si>
  <si>
    <t>3222876504</t>
  </si>
  <si>
    <t>CR 7 4 90 94 100 104,LA ESMERALDA</t>
  </si>
  <si>
    <t>1.8283377</t>
  </si>
  <si>
    <t>-75.2183809</t>
  </si>
  <si>
    <t>BARRIO LAS DAMAS PUERTO RICO 4</t>
  </si>
  <si>
    <t>3177245449</t>
  </si>
  <si>
    <t>CL 6 N 8 ELBA PUERTO RICO,LAS DAMAS</t>
  </si>
  <si>
    <t>1.9106517</t>
  </si>
  <si>
    <t>-75.1563030</t>
  </si>
  <si>
    <t>BARRIO LAS DAMAS PUERTO RICO 3</t>
  </si>
  <si>
    <t>3232247505</t>
  </si>
  <si>
    <t>CR 9 N 6 69,LAS DAMAS</t>
  </si>
  <si>
    <t>1.9114537</t>
  </si>
  <si>
    <t>-75.1569372</t>
  </si>
  <si>
    <t>CENTRO SAN JOSE DE FRAGUA I - CAQUETA</t>
  </si>
  <si>
    <t>3118058</t>
  </si>
  <si>
    <t>3118058347</t>
  </si>
  <si>
    <t xml:space="preserve"> CR 5 5 52  CENTRO</t>
  </si>
  <si>
    <t>1.3315099</t>
  </si>
  <si>
    <t>-75.9741548</t>
  </si>
  <si>
    <t>BARRIO SUMAWASY SAN JOSE DEL FRAGUA</t>
  </si>
  <si>
    <t>3223169563</t>
  </si>
  <si>
    <t>BARRIO SUMAWASY SAN JOSE,SUMAWASY</t>
  </si>
  <si>
    <t>1.3241595</t>
  </si>
  <si>
    <t>-75.9742797</t>
  </si>
  <si>
    <t>BARRIO CENTRO SAN JOSE DEL FRAGUA 12</t>
  </si>
  <si>
    <t>3202364275</t>
  </si>
  <si>
    <t>SIN CENTRO YURAYACO,CENTRO</t>
  </si>
  <si>
    <t>1.2261902</t>
  </si>
  <si>
    <t>-76.0925412</t>
  </si>
  <si>
    <t>BARRIO CALLE PRINCIPAL SAN JOSE DEL FRAGUA</t>
  </si>
  <si>
    <t>3143709289</t>
  </si>
  <si>
    <t>SIN CENTRO ZABALETA,CALLE PRINCIPAL</t>
  </si>
  <si>
    <t>1.1339221</t>
  </si>
  <si>
    <t>-76.1753842</t>
  </si>
  <si>
    <t>BARRIO PUEBLO NUEVO SAN JOSE DEL FRAGUA</t>
  </si>
  <si>
    <t>3168701295</t>
  </si>
  <si>
    <t>CR 5 # 4 BIS 19 BRR CEN</t>
  </si>
  <si>
    <t>1.3309811</t>
  </si>
  <si>
    <t>-75.9744567</t>
  </si>
  <si>
    <t>BARRIO CENTRO SAN JOSE DEL FRAGUA 2</t>
  </si>
  <si>
    <t>3144778635</t>
  </si>
  <si>
    <t>3132109397</t>
  </si>
  <si>
    <t>CL 6 # 5-60 PUEBLO NUEVO</t>
  </si>
  <si>
    <t>1.332193</t>
  </si>
  <si>
    <t>-75.974696</t>
  </si>
  <si>
    <t>BARRIO VIANI VIANI</t>
  </si>
  <si>
    <t>CL 4 7 07,VIANI</t>
  </si>
  <si>
    <t>4.8743609</t>
  </si>
  <si>
    <t>-74.5636124</t>
  </si>
  <si>
    <t>BARRIO MURILLO TORO VILLETA</t>
  </si>
  <si>
    <t>8446368</t>
  </si>
  <si>
    <t>3112434093</t>
  </si>
  <si>
    <t>CR 9 N6 -69 BRR MURILLO TORO</t>
  </si>
  <si>
    <t>5.0114617</t>
  </si>
  <si>
    <t>-74.4741403</t>
  </si>
  <si>
    <t>BARRIO CENTRO VILLETA 13</t>
  </si>
  <si>
    <t>3132629676</t>
  </si>
  <si>
    <t>CR 7 4 02 CENTRO,CENTRO</t>
  </si>
  <si>
    <t>5.0105532</t>
  </si>
  <si>
    <t>-74.4710755</t>
  </si>
  <si>
    <t>BARRIO CASARIO EL PUENTE VILLETA</t>
  </si>
  <si>
    <t>3243963378</t>
  </si>
  <si>
    <t>CASERIO EL PUENTE,CASERIO EL PUENTE</t>
  </si>
  <si>
    <t>4.9914631</t>
  </si>
  <si>
    <t>-74.4891374</t>
  </si>
  <si>
    <t>VILLETA CENTRO 2</t>
  </si>
  <si>
    <t>3125412273</t>
  </si>
  <si>
    <t>3132845766</t>
  </si>
  <si>
    <t>CL 5 # 11 - 25</t>
  </si>
  <si>
    <t>5.0086050</t>
  </si>
  <si>
    <t>-74.4743432</t>
  </si>
  <si>
    <t>BARRIO CENTRO VILLETA 8</t>
  </si>
  <si>
    <t>3123580828</t>
  </si>
  <si>
    <t>CLE. 4 NRO. 6 - 48 _ CENTRO,CENTRO</t>
  </si>
  <si>
    <t>5.0106075</t>
  </si>
  <si>
    <t>-74.4708193</t>
  </si>
  <si>
    <t>VIOTA - CUNDINAMARCA</t>
  </si>
  <si>
    <t>7783311</t>
  </si>
  <si>
    <t>3124322196</t>
  </si>
  <si>
    <t xml:space="preserve"> CL 18  10-24</t>
  </si>
  <si>
    <t>4.4381301</t>
  </si>
  <si>
    <t>-74.5218083</t>
  </si>
  <si>
    <t>VIOTÁ</t>
  </si>
  <si>
    <t>BARRIO CENTRO VIOTA 4</t>
  </si>
  <si>
    <t>3107592388</t>
  </si>
  <si>
    <t>CL 17 10 62,CENTRO</t>
  </si>
  <si>
    <t>4.4375914</t>
  </si>
  <si>
    <t>-74.5224341</t>
  </si>
  <si>
    <t>BARRIO SANTA LILIANA VIOTA</t>
  </si>
  <si>
    <t>3112253522</t>
  </si>
  <si>
    <t>CR 9 17 A 10,SANTA LILIANA</t>
  </si>
  <si>
    <t>4.4378024</t>
  </si>
  <si>
    <t>-74.5209191</t>
  </si>
  <si>
    <t>BARRIO CENTRO VIOTA VIOTA</t>
  </si>
  <si>
    <t>3015406150</t>
  </si>
  <si>
    <t>CR 10 15 62 BRR CENTRO,CENTRO VIOTA</t>
  </si>
  <si>
    <t>4.4365900</t>
  </si>
  <si>
    <t>-74.5220117</t>
  </si>
  <si>
    <t>BARRIO CENTRO VIOTA 5</t>
  </si>
  <si>
    <t>3107763297</t>
  </si>
  <si>
    <t>3138464719</t>
  </si>
  <si>
    <t>CR 10 17 12 BRR CENTRO,CENTRO</t>
  </si>
  <si>
    <t>4.4372872</t>
  </si>
  <si>
    <t>-74.5217412</t>
  </si>
  <si>
    <t>BARRIO LA PAZ ZIPAQUIRA 5</t>
  </si>
  <si>
    <t>3102310636</t>
  </si>
  <si>
    <t>CL 8 37 46 LC 52 CC CATEDRAL PLAZA,LA PAZ</t>
  </si>
  <si>
    <t>5.0281769</t>
  </si>
  <si>
    <t>-73.9810553</t>
  </si>
  <si>
    <t>GIGANTE HUILA 1</t>
  </si>
  <si>
    <t>3163027679</t>
  </si>
  <si>
    <t>CR 5 2-07,GIGANTE HUILA</t>
  </si>
  <si>
    <t>BARRIO CENTRO GIGANTE HUILA</t>
  </si>
  <si>
    <t>3115014709</t>
  </si>
  <si>
    <t>CR 5 3 49,CENTRO</t>
  </si>
  <si>
    <t>2.388058</t>
  </si>
  <si>
    <t>-75.546363</t>
  </si>
  <si>
    <t>BARRIO TRES ESQUINAS GIGANTE 1</t>
  </si>
  <si>
    <t>3133219721</t>
  </si>
  <si>
    <t>FRENTE A LA ESCUELA,TRES ESQUINAS</t>
  </si>
  <si>
    <t>2.3138307</t>
  </si>
  <si>
    <t>-75.5030310</t>
  </si>
  <si>
    <t>BARRIO KM 1 VIA A NEIVA VEREDA PUEBLO NUEVO GIGANTE</t>
  </si>
  <si>
    <t>3107229020</t>
  </si>
  <si>
    <t>VRD PUEBLO NUEVO,KM 1 VÍA A NEIVA VEREDA PUEBLO NUEVO</t>
  </si>
  <si>
    <t>2.3940632</t>
  </si>
  <si>
    <t>-75.5412641</t>
  </si>
  <si>
    <t>BARRIO CENTRO GIGANTE  6</t>
  </si>
  <si>
    <t>3173327483</t>
  </si>
  <si>
    <t>CR 6 2 72,CENTRO</t>
  </si>
  <si>
    <t>2.3884358</t>
  </si>
  <si>
    <t>-75.5453899</t>
  </si>
  <si>
    <t>BARRIO CENTRO PUERTO LOPEZ PUERTO LOPEZ</t>
  </si>
  <si>
    <t>3114809640</t>
  </si>
  <si>
    <t>3143076033</t>
  </si>
  <si>
    <t>CL 5 CON CL 6 NO. 9 67,CENTRO PUERTO LOPEZ</t>
  </si>
  <si>
    <t>4.0846709</t>
  </si>
  <si>
    <t>-72.9583297</t>
  </si>
  <si>
    <t xml:space="preserve">BARRIO PUEBLO NUEVO ZONA  RURAL PUERTO LOPEZ </t>
  </si>
  <si>
    <t>3208851372</t>
  </si>
  <si>
    <t>3158339665</t>
  </si>
  <si>
    <t>VRD PUEBLO NUEVO PUERTO LOPEZ SOBRE LA VIA PRINCIPAL - ZONA RURAL PUERTO LOPEZ META,PUEBLO NUEVO ZONA RURAL</t>
  </si>
  <si>
    <t>4.3147992</t>
  </si>
  <si>
    <t>-72.3406201</t>
  </si>
  <si>
    <t xml:space="preserve">	VEREDA GETSEMANÍ</t>
  </si>
  <si>
    <t>3222445614</t>
  </si>
  <si>
    <t>3185801324</t>
  </si>
  <si>
    <t>VRD KM 77 VÍA PUERTO GAITÁN VDA GETSEMANÍ - ZONA RURAL PUERTO LOPEZ META,VEREDA GETSEMANÍ</t>
  </si>
  <si>
    <t>4.3151778</t>
  </si>
  <si>
    <t>-72.3372178</t>
  </si>
  <si>
    <t>BARRIO EL VERGEL PUERTO LOPEZ</t>
  </si>
  <si>
    <t>3102635407</t>
  </si>
  <si>
    <t>AV 14 10 32 BRR EL VERGEL LC 2</t>
  </si>
  <si>
    <t>4.0993124</t>
  </si>
  <si>
    <t>-72.9546234</t>
  </si>
  <si>
    <t>BARRIO VEREDA PUEBLO NUEVO PUERTO LOPEZ</t>
  </si>
  <si>
    <t>3144095630</t>
  </si>
  <si>
    <t>3112773840</t>
  </si>
  <si>
    <t>KM 77 PUERTO LÓPEZ - PUERTO GAITÁN - PUEBLO NUEVO,VEREDA PUEBLO NUEVO</t>
  </si>
  <si>
    <t>4.3149288</t>
  </si>
  <si>
    <t>-72.3405393</t>
  </si>
  <si>
    <t>BARRIO LA UNION PUERTO LOPEZ 2</t>
  </si>
  <si>
    <t>3173273335</t>
  </si>
  <si>
    <t>3132696897</t>
  </si>
  <si>
    <t>CR 19 DIAGONAL 6 A NRO. 11 - 15 - LA UNIÓN,LA UNIÓN</t>
  </si>
  <si>
    <t>4.0845814</t>
  </si>
  <si>
    <t>-72.9667222</t>
  </si>
  <si>
    <t>BARRIO 	PACHAQUIARO ZONA RURAL PUERTO LÓPEZ</t>
  </si>
  <si>
    <t>3115979977</t>
  </si>
  <si>
    <t>3229451259</t>
  </si>
  <si>
    <t>CL 6 6 -16 PACHAQUIARO - ZONA RURAL PUERTO LOPEZ META,PACHAQUIARO ZONA RURAL</t>
  </si>
  <si>
    <t>4.056599</t>
  </si>
  <si>
    <t>-73.174503</t>
  </si>
  <si>
    <t>BARRIO PACHAQUEARO PÚERTO LOPEZ</t>
  </si>
  <si>
    <t>3118090661</t>
  </si>
  <si>
    <t>CL 6 6 55 AL RESPALDO PLAZA DE MERCADO,PACHAQUEARO</t>
  </si>
  <si>
    <t>4.0574224</t>
  </si>
  <si>
    <t>-73.1757279</t>
  </si>
  <si>
    <t>BARRIO ZONA RURAL PUERTO LOPEZ META PUERTO LOPEZ</t>
  </si>
  <si>
    <t>3115956879</t>
  </si>
  <si>
    <t xml:space="preserve"> KILÓMETRO 59 VÍA GAITÁN SECTOR EL RODEO,</t>
  </si>
  <si>
    <t>4.232995</t>
  </si>
  <si>
    <t>-72.474842</t>
  </si>
  <si>
    <t>BARRIO ZONA RURAL PUERTO LOPEZ 1</t>
  </si>
  <si>
    <t>3202059577</t>
  </si>
  <si>
    <t>VIA PUERTO LÓPEZ - PUERTO GAITÁN KM 78,ZONA RURAL</t>
  </si>
  <si>
    <t>4.3141257</t>
  </si>
  <si>
    <t>-72.3421371</t>
  </si>
  <si>
    <t>BARRIO ZONA RURAL PUERTO LOPEZ META PUERTO LOPEZ 1</t>
  </si>
  <si>
    <t>3208327840</t>
  </si>
  <si>
    <t>3223309530</t>
  </si>
  <si>
    <t>VDA PUEBLO NUEVO KM 77 VIA PTO GAITÁN</t>
  </si>
  <si>
    <t>4.3136124</t>
  </si>
  <si>
    <t>-72.3434663</t>
  </si>
  <si>
    <t>BARRIO VEREDA EL TORO PUERTO LOPEZ</t>
  </si>
  <si>
    <t xml:space="preserve"> KM 60 VIA PTO LÓPEZ - PTO GAITÁN VDA EL TORO - ZONA RURAL PUERTO LÓPEZ META,VEREDA EL TORO</t>
  </si>
  <si>
    <t>4.2332942</t>
  </si>
  <si>
    <t>-72.4736514</t>
  </si>
  <si>
    <t>BARRIO CENTRO SAN JOSE DEL FRAGUA 3</t>
  </si>
  <si>
    <t>3112716379</t>
  </si>
  <si>
    <t>CL PRINCIPAL LOS PORTALES DEL FRAGUITA</t>
  </si>
  <si>
    <t>1.187301</t>
  </si>
  <si>
    <t>-76.148966</t>
  </si>
  <si>
    <t>BARRIO LA MARIA OCCIDENTE POPAYAN 3</t>
  </si>
  <si>
    <t>3116291078</t>
  </si>
  <si>
    <t>CR 41 2 C 26,LA MARIA OCCIDENTE</t>
  </si>
  <si>
    <t>2.4559750</t>
  </si>
  <si>
    <t>-76.6331444</t>
  </si>
  <si>
    <t>BARRIO LA MARIA OCCIDENTE POPAYAN 1</t>
  </si>
  <si>
    <t>3108860359</t>
  </si>
  <si>
    <t>CL 4 39A 08 BRR MARIA OCCIDENTE,LA MARIA OCCIDENTE</t>
  </si>
  <si>
    <t>2.4543148</t>
  </si>
  <si>
    <t>-76.6327406</t>
  </si>
  <si>
    <t>BARRIO NUEVA FRONTERA POPAYAN</t>
  </si>
  <si>
    <t>3234799232</t>
  </si>
  <si>
    <t>CL 25 A 12 - 33,NUEVA FRONTERA</t>
  </si>
  <si>
    <t>2.4299875</t>
  </si>
  <si>
    <t>-76.6164323</t>
  </si>
  <si>
    <t>BARRIO LAS ORQUIDEAS POPAYAN</t>
  </si>
  <si>
    <t>3223168746</t>
  </si>
  <si>
    <t>CR 25 A 24 26 BRR LAS ORQUIDEAS,LAS ORQUIDEAS</t>
  </si>
  <si>
    <t>2.4399703</t>
  </si>
  <si>
    <t>-76.6293718</t>
  </si>
  <si>
    <t>BARRIO PANDIGUANDO PAOPAYAN</t>
  </si>
  <si>
    <t>3103230893</t>
  </si>
  <si>
    <t>3102230893</t>
  </si>
  <si>
    <t>CL 4 22 93 LC 2 - PANDIGUANDO,PANDIGUANDO</t>
  </si>
  <si>
    <t>2.4477344</t>
  </si>
  <si>
    <t>-76.6196028</t>
  </si>
  <si>
    <t>BARRIO VEREDA ANTOMORENO POPAYAN</t>
  </si>
  <si>
    <t>3206219431</t>
  </si>
  <si>
    <t>VRD ANTOMORENO,VEREDA ANTOMORENO</t>
  </si>
  <si>
    <t>2.4165321</t>
  </si>
  <si>
    <t>-76.6235003</t>
  </si>
  <si>
    <t>BARRIO EL MIRADOR POPAYAN</t>
  </si>
  <si>
    <t>3146363933</t>
  </si>
  <si>
    <t>CR 31 14 - 12 MIRADOR - EL MIRADOR,EL MIRADOR</t>
  </si>
  <si>
    <t>2.4460098</t>
  </si>
  <si>
    <t>-76.6288216</t>
  </si>
  <si>
    <t>BARRIO VERSALLES POPAYAN  1</t>
  </si>
  <si>
    <t>3107209487</t>
  </si>
  <si>
    <t>CR 17 11B - 37 P 2,VERSALLES</t>
  </si>
  <si>
    <t>2.4380156</t>
  </si>
  <si>
    <t>-76.6162277</t>
  </si>
  <si>
    <t>BARRIO LA PAZ ZIPAQUIRÁ</t>
  </si>
  <si>
    <t>3135389338</t>
  </si>
  <si>
    <t>CR 33 N 12 78,LA PAZ</t>
  </si>
  <si>
    <t>5.0287086</t>
  </si>
  <si>
    <t>-73.9832910</t>
  </si>
  <si>
    <t>BARRIO VEREDA SAN ISIDRO ZIPAQUIRA</t>
  </si>
  <si>
    <t>3144589913</t>
  </si>
  <si>
    <t>KM 7 VIA ZIPAQUIRÁ PACHO VDA SAN ISIDRO,VEREDA SAN ISIDRO</t>
  </si>
  <si>
    <t>5.0328219</t>
  </si>
  <si>
    <t>-74.0380316</t>
  </si>
  <si>
    <t>BARRIO LA PAZ ZIPAQUIRA 4</t>
  </si>
  <si>
    <t>3114450543</t>
  </si>
  <si>
    <t>3115511010</t>
  </si>
  <si>
    <t>CRA 36 4 80,LA PAZ</t>
  </si>
  <si>
    <t>5.0220195</t>
  </si>
  <si>
    <t>-73.9834554</t>
  </si>
  <si>
    <t>8776724</t>
  </si>
  <si>
    <t>3143344131</t>
  </si>
  <si>
    <t>BARRIO LA LOMITA POPAYAN</t>
  </si>
  <si>
    <t>3136446891</t>
  </si>
  <si>
    <t>3117418842</t>
  </si>
  <si>
    <t>CR 6E 4E 47 LA LOMITA,LA LOMITA</t>
  </si>
  <si>
    <t>2.4340523</t>
  </si>
  <si>
    <t>-76.5981063</t>
  </si>
  <si>
    <t>BARRIO TOMAS CIPRIANO DE MOSQUERA POPAYAN</t>
  </si>
  <si>
    <t>3017080459</t>
  </si>
  <si>
    <t>3186062348</t>
  </si>
  <si>
    <t>MANZANA 26 NRO. 26 - 01 BRR TOMAS CIPRIANO DE MOSQUERA PISO 1 LOCAL 1,TOMAS CIPRIANO DE MOSQUERA</t>
  </si>
  <si>
    <t>2.4440166</t>
  </si>
  <si>
    <t>-76.6258624</t>
  </si>
  <si>
    <t>BARRIO GAITAN RESTREPO 3</t>
  </si>
  <si>
    <t>3219787547</t>
  </si>
  <si>
    <t>CR 3 9 83 95 LC 102 GAITAN,GAITAN</t>
  </si>
  <si>
    <t>4.2688897</t>
  </si>
  <si>
    <t>-73.5402717</t>
  </si>
  <si>
    <t>BBR GOLGOTA LINARES</t>
  </si>
  <si>
    <t>6500562</t>
  </si>
  <si>
    <t>3162976256</t>
  </si>
  <si>
    <t xml:space="preserve"> CR 4  4-22 GOLGOTA</t>
  </si>
  <si>
    <t>1.3510866</t>
  </si>
  <si>
    <t>-77.5236826</t>
  </si>
  <si>
    <t>BARRIO FATIMA LINARES 1</t>
  </si>
  <si>
    <t>3205159892</t>
  </si>
  <si>
    <t>BRR GOLGOTA CL 3 CA 12 A</t>
  </si>
  <si>
    <t>1.351135</t>
  </si>
  <si>
    <t>-77.523262</t>
  </si>
  <si>
    <t>BARRIO COLGOTA LINARES</t>
  </si>
  <si>
    <t>3102287940</t>
  </si>
  <si>
    <t>3150035671</t>
  </si>
  <si>
    <t>BRR GOLGOTA,BRR GOLGOTA</t>
  </si>
  <si>
    <t>1.3490642</t>
  </si>
  <si>
    <t>-77.5238033</t>
  </si>
  <si>
    <t>BARRIO EL TRIUNFO EL ZULIA 6</t>
  </si>
  <si>
    <t>3176797045</t>
  </si>
  <si>
    <t>CL 8 N 3-15,EL TRIUNFO</t>
  </si>
  <si>
    <t>7.9312699</t>
  </si>
  <si>
    <t>-72.6024658</t>
  </si>
  <si>
    <t>BARRIO FRANCISCO DE PAULA EL ZULIA</t>
  </si>
  <si>
    <t>3215892401</t>
  </si>
  <si>
    <t>CA 10 APT 1,FRANCISCO DE PAULA</t>
  </si>
  <si>
    <t>7.9354970</t>
  </si>
  <si>
    <t>-72.6049743</t>
  </si>
  <si>
    <t>BARRIO ALFONSO LOPEZ EL ZULIA</t>
  </si>
  <si>
    <t>3186538703</t>
  </si>
  <si>
    <t>3105526522</t>
  </si>
  <si>
    <t>CL 1 NO 9 36,ALFONSO LOPEZ</t>
  </si>
  <si>
    <t>7.9389360</t>
  </si>
  <si>
    <t>-72.6045398</t>
  </si>
  <si>
    <t>BARRIO SAN VALENTIN NEIVA 2</t>
  </si>
  <si>
    <t>3168269362</t>
  </si>
  <si>
    <t>3219698695</t>
  </si>
  <si>
    <t>CL 50 22 95,SAN VALENTIN</t>
  </si>
  <si>
    <t>2.9573094</t>
  </si>
  <si>
    <t>-75.2801205</t>
  </si>
  <si>
    <t>BARRIO MISAEL PASTRANA NEIVA 2</t>
  </si>
  <si>
    <t>3167206933</t>
  </si>
  <si>
    <t>CR 50 20 07,MISAEL PASTRANA</t>
  </si>
  <si>
    <t>2.9415462</t>
  </si>
  <si>
    <t>-75.2503630</t>
  </si>
  <si>
    <t>BARRIO CALIXTO LEIVA NEIVA 1</t>
  </si>
  <si>
    <t>3112714958</t>
  </si>
  <si>
    <t>3142183678</t>
  </si>
  <si>
    <t>CL 6 16 A 17,CALIXTO LEIVA</t>
  </si>
  <si>
    <t>2.9286982</t>
  </si>
  <si>
    <t>-75.2777961</t>
  </si>
  <si>
    <t>BARRIO CANDIDO LEGUIZAMO NEIVA 1</t>
  </si>
  <si>
    <t>3102634742</t>
  </si>
  <si>
    <t>CL 55 A 2 AW - 45,CANDIDO LEGUIZAMO</t>
  </si>
  <si>
    <t>2.957034</t>
  </si>
  <si>
    <t>-75.298373</t>
  </si>
  <si>
    <t>BARRIO ALAMOS NORTE NEIVA  4</t>
  </si>
  <si>
    <t>3175455920</t>
  </si>
  <si>
    <t>3153154693</t>
  </si>
  <si>
    <t>CR 16 41 72 CC SAN JUAN PLAZA LC 219,ALAMOS NORTE</t>
  </si>
  <si>
    <t>2.955654</t>
  </si>
  <si>
    <t>-75.280385</t>
  </si>
  <si>
    <t>BARRIO PRADOS DEL SAUCE NEIVA 1</t>
  </si>
  <si>
    <t>3183184409</t>
  </si>
  <si>
    <t>CL 49 C SUR37 170 TORRE 25 APTO 104,PRADOS DEL SAUCE</t>
  </si>
  <si>
    <t>2.8873513</t>
  </si>
  <si>
    <t>-75.2511661</t>
  </si>
  <si>
    <t>BARRIO CONDOMINIO RESIDENCIAL AMARANTO CLUB NEIVA</t>
  </si>
  <si>
    <t>3158861236</t>
  </si>
  <si>
    <t>CL 56 B 17 - 71 LOCAL 2,CONDOMINIO RESIDENCIAL AMARANTO CLUB</t>
  </si>
  <si>
    <t>2.9586160</t>
  </si>
  <si>
    <t>-75.2871921</t>
  </si>
  <si>
    <t>BARRIO GUALANDAY NEIVA 3</t>
  </si>
  <si>
    <t>3132438564</t>
  </si>
  <si>
    <t>CR 17 35 28,GUALANDAY</t>
  </si>
  <si>
    <t>2.192466</t>
  </si>
  <si>
    <t>-75.636559</t>
  </si>
  <si>
    <t>BARRIO JOSE EUSTACIO RIVERA NEIVA 1</t>
  </si>
  <si>
    <t>3108119746</t>
  </si>
  <si>
    <t>3503598349</t>
  </si>
  <si>
    <t>CL 25 6 12 JOSE EUSTACIO RIVERA</t>
  </si>
  <si>
    <t>2.954268</t>
  </si>
  <si>
    <t>-75.283395</t>
  </si>
  <si>
    <t>BARRIO CARLOS PIZARRO NEIVA 2</t>
  </si>
  <si>
    <t>3133907871</t>
  </si>
  <si>
    <t>CL 55 4 W 46,CARLOS PIZARRO</t>
  </si>
  <si>
    <t>2.9591988</t>
  </si>
  <si>
    <t>-75.2995807</t>
  </si>
  <si>
    <t>BARRIO SAN EDUARDO POPAYAN 1</t>
  </si>
  <si>
    <t>3188601647</t>
  </si>
  <si>
    <t>CL 70 A N 8 C 92,SAN EDUARDO</t>
  </si>
  <si>
    <t>2.4810158</t>
  </si>
  <si>
    <t>-76.5626645</t>
  </si>
  <si>
    <t>BARRIO CENTRO POPAYAN 9</t>
  </si>
  <si>
    <t>3116602641</t>
  </si>
  <si>
    <t xml:space="preserve"> CR 9 5. 42 CENTRO</t>
  </si>
  <si>
    <t>2.4417407</t>
  </si>
  <si>
    <t>-76.6087823</t>
  </si>
  <si>
    <t>BARRIO CRUCE EL ROSAL</t>
  </si>
  <si>
    <t>8367549</t>
  </si>
  <si>
    <t>3202199442</t>
  </si>
  <si>
    <t xml:space="preserve"> KM 22 AU MEDELLIN VRD TIERRA GRATA</t>
  </si>
  <si>
    <t>4.8514819</t>
  </si>
  <si>
    <t>-74.2744612</t>
  </si>
  <si>
    <t>EL ROSAL</t>
  </si>
  <si>
    <t>BARRIO EL OBANDO EL ROSAL</t>
  </si>
  <si>
    <t>3208333892</t>
  </si>
  <si>
    <t>CLL 11A Nº 6- 33 L C 3</t>
  </si>
  <si>
    <t>4.8543284</t>
  </si>
  <si>
    <t>-74.2615800</t>
  </si>
  <si>
    <t>BARRIO VDA EL ROSARIO LA MESA</t>
  </si>
  <si>
    <t>3128156608</t>
  </si>
  <si>
    <t>3128157608</t>
  </si>
  <si>
    <t>VRD EL ROSARIO ALTO FCA SANTA ELENA</t>
  </si>
  <si>
    <t>4.6678109</t>
  </si>
  <si>
    <t>-74.3850154</t>
  </si>
  <si>
    <t>CENTRO VERGARA CUNDINAMARCA</t>
  </si>
  <si>
    <t>8789381</t>
  </si>
  <si>
    <t>3125454176</t>
  </si>
  <si>
    <t xml:space="preserve"> CL 3  3 28</t>
  </si>
  <si>
    <t>5.1188071</t>
  </si>
  <si>
    <t>-74.3454938</t>
  </si>
  <si>
    <t>VERGARA</t>
  </si>
  <si>
    <t>BARRIO SAN PEDRO VERGARA</t>
  </si>
  <si>
    <t>3103292137</t>
  </si>
  <si>
    <t>CR 3 # 2 - 08 BRR SAN PEDRO</t>
  </si>
  <si>
    <t>5.1180315</t>
  </si>
  <si>
    <t>-74.3458071</t>
  </si>
  <si>
    <t>BARRIO CENTRO VERGARA 2</t>
  </si>
  <si>
    <t>3107977908</t>
  </si>
  <si>
    <t>CL 2 3 49</t>
  </si>
  <si>
    <t>5.1182565</t>
  </si>
  <si>
    <t>-74.3454319</t>
  </si>
  <si>
    <t>BARRIO SANTO DOMINGO VERGARA</t>
  </si>
  <si>
    <t>3105808496</t>
  </si>
  <si>
    <t>3142441242</t>
  </si>
  <si>
    <t>CRA 6 A NO 1 - 19,SANTO DOMINGO</t>
  </si>
  <si>
    <t>5.1192886</t>
  </si>
  <si>
    <t>-74.3441949</t>
  </si>
  <si>
    <t>BARRIO CENTRO VERGARA 3</t>
  </si>
  <si>
    <t>3135629833</t>
  </si>
  <si>
    <t>CLE 2 NO 4 60,CENTRO</t>
  </si>
  <si>
    <t>5.1188781</t>
  </si>
  <si>
    <t>-74.3449129</t>
  </si>
  <si>
    <t>BARRIO CENTRO 2 AIPE</t>
  </si>
  <si>
    <t>8389939</t>
  </si>
  <si>
    <t>3212044050</t>
  </si>
  <si>
    <t xml:space="preserve"> CR 4 CL 5 A ESQ</t>
  </si>
  <si>
    <t>3.222475</t>
  </si>
  <si>
    <t>-75.236699</t>
  </si>
  <si>
    <t>AIPE</t>
  </si>
  <si>
    <t>BARRIO VEREDA LA UNION AIPE</t>
  </si>
  <si>
    <t>3118534071</t>
  </si>
  <si>
    <t>3113602786</t>
  </si>
  <si>
    <t>VRD 1 - 1 VEREDA LA UNIÓN,VEREDA LA UNIÓN</t>
  </si>
  <si>
    <t>3.2022377</t>
  </si>
  <si>
    <t>-75.5737359</t>
  </si>
  <si>
    <t>BARRIO CENTRO AIPE  5</t>
  </si>
  <si>
    <t>3208460382</t>
  </si>
  <si>
    <t>CL 4 3 - 79,CENTRO</t>
  </si>
  <si>
    <t>3.221263</t>
  </si>
  <si>
    <t>-75.236610</t>
  </si>
  <si>
    <t>BARRIO CENTRO ALGECIRAS 16</t>
  </si>
  <si>
    <t>3132239608</t>
  </si>
  <si>
    <t>CR 6 4 35,CENTRO</t>
  </si>
  <si>
    <t>2.5235913</t>
  </si>
  <si>
    <t>-75.3156105</t>
  </si>
  <si>
    <t>BARRIO CENTRO ALGECIRAS 18</t>
  </si>
  <si>
    <t>3103478200</t>
  </si>
  <si>
    <t>CR 6 6 23,CENTRO</t>
  </si>
  <si>
    <t>2.5242948</t>
  </si>
  <si>
    <t>-75.3147733</t>
  </si>
  <si>
    <t>BARRIO CENTRO ALGECIRAS 17</t>
  </si>
  <si>
    <t>3214475512</t>
  </si>
  <si>
    <t>CR 5 2 03,CENTRO</t>
  </si>
  <si>
    <t>2.5230817</t>
  </si>
  <si>
    <t>-75.3182317</t>
  </si>
  <si>
    <t>BARRIO JUAN XXI ALGECIRAS</t>
  </si>
  <si>
    <t>3143242562</t>
  </si>
  <si>
    <t>CL 6 8-08,JUAN XXI</t>
  </si>
  <si>
    <t>2.522318</t>
  </si>
  <si>
    <t>-75.312806</t>
  </si>
  <si>
    <t>BARRIO ZONA RURAL SAN CARLOS DE GUAROA SAN CARLOS DE GUAROA</t>
  </si>
  <si>
    <t>3123278956</t>
  </si>
  <si>
    <t>CL 2 CR 6 BRR CENTRO INSPECCIÓN PALMERAS</t>
  </si>
  <si>
    <t>3.915995</t>
  </si>
  <si>
    <t>-73.235003</t>
  </si>
  <si>
    <t>BARRIO INSPECCION LA PALMERA SAN CARLOS DE GUAROA</t>
  </si>
  <si>
    <t>3134766197</t>
  </si>
  <si>
    <t>3108808658</t>
  </si>
  <si>
    <t>CL 2 CRA 4 INSPECCION LA PALMERA - ZONA RURAL SAN CARLOS DE GUAROBA,INSPECCIÓN LA PALMERA</t>
  </si>
  <si>
    <t>3.9163290</t>
  </si>
  <si>
    <t>-73.2358341</t>
  </si>
  <si>
    <t>BARRIO ZONA RURAL SAN CARLOS DE GUAROBA SAN CARLOS DE GUAROA</t>
  </si>
  <si>
    <t>3182649776</t>
  </si>
  <si>
    <t>3138142479</t>
  </si>
  <si>
    <t>CR 42 -71 INSPECCIÓN PALMERAS,ZONA RURAL SAN CARLOS DE GUAROBA</t>
  </si>
  <si>
    <t>3.9164386</t>
  </si>
  <si>
    <t>-73.2365986</t>
  </si>
  <si>
    <t>INSPECCION SURIMENA</t>
  </si>
  <si>
    <t>3153525206</t>
  </si>
  <si>
    <t>3166607067</t>
  </si>
  <si>
    <t>3168728357</t>
  </si>
  <si>
    <t>VRD INSPECCIÓN SURIMENA - ZONA RURAL SAN CARLOS DE GUAROA,INSPECCIÓN SURIMENA</t>
  </si>
  <si>
    <t>3.859705</t>
  </si>
  <si>
    <t>-73.314787</t>
  </si>
  <si>
    <t xml:space="preserve">SAN CARLOS DE GUAROA INSPECCION </t>
  </si>
  <si>
    <t>3103160028</t>
  </si>
  <si>
    <t>3208340254</t>
  </si>
  <si>
    <t>VRD INSPECCIÓN RINCÓN DE PAJURE - ZONA RURAL SAN CARLOS DE GUAROA,INSPECCIÓN RINCÓN DE PAJURE</t>
  </si>
  <si>
    <t>3.890488</t>
  </si>
  <si>
    <t>-73.125962</t>
  </si>
  <si>
    <t>BARRIO PROGRESO LA LLANADA 1</t>
  </si>
  <si>
    <t>3116918181</t>
  </si>
  <si>
    <t>3213035828</t>
  </si>
  <si>
    <t>ESQ PARQUE PRINCIPAL BARRIO PROGRESO,PROGRESO</t>
  </si>
  <si>
    <t>1.472852</t>
  </si>
  <si>
    <t>-77.5798499</t>
  </si>
  <si>
    <t>LA LLANADA</t>
  </si>
  <si>
    <t>BARRIO SAN FRANCISCO LA LLANADA</t>
  </si>
  <si>
    <t>3154346757</t>
  </si>
  <si>
    <t>3112344143</t>
  </si>
  <si>
    <t>CR 5 6 09 B/SAN FRANCISCO,SAN FRANCISCO</t>
  </si>
  <si>
    <t>1.4786191</t>
  </si>
  <si>
    <t>-77.5815685</t>
  </si>
  <si>
    <t>BARRIO ONCE DE NOVIMEMBRE LOS PATIOS</t>
  </si>
  <si>
    <t>5552127</t>
  </si>
  <si>
    <t>3108720803</t>
  </si>
  <si>
    <t xml:space="preserve"> AV 10 16 24</t>
  </si>
  <si>
    <t>7.827482940232154</t>
  </si>
  <si>
    <t>-72.5118858868464</t>
  </si>
  <si>
    <t>BARRIO ONCE DE NOVIEMBRE LOS PATIOS 8</t>
  </si>
  <si>
    <t>3234104669</t>
  </si>
  <si>
    <t>AV 10 12 30,ONCE DE NOVIEMBRE</t>
  </si>
  <si>
    <t>7.8241678</t>
  </si>
  <si>
    <t>-72.5129989</t>
  </si>
  <si>
    <t>BARRIO RECTA COROZAL LOS PATIOS</t>
  </si>
  <si>
    <t>3167626155</t>
  </si>
  <si>
    <t>KDX 6 2,RECTA COROZAL</t>
  </si>
  <si>
    <t>7.7326718</t>
  </si>
  <si>
    <t>-72.5552988</t>
  </si>
  <si>
    <t>BARRIO URB LA CAMPIÑA LOS PATIOS  1</t>
  </si>
  <si>
    <t>3156511123</t>
  </si>
  <si>
    <t>3016718357</t>
  </si>
  <si>
    <t>AV 10 MZ 0 LC 19 CC LA CAMPIÑA,URB LA CAMPIÑA</t>
  </si>
  <si>
    <t>7.8179184</t>
  </si>
  <si>
    <t>-72.5154217</t>
  </si>
  <si>
    <t>BARRIO VILLA NADIA NEIVA</t>
  </si>
  <si>
    <t>3132350020</t>
  </si>
  <si>
    <t>3143719794</t>
  </si>
  <si>
    <t xml:space="preserve"> CL 24 A 49 37</t>
  </si>
  <si>
    <t>2.9451385</t>
  </si>
  <si>
    <t>-75.2530159</t>
  </si>
  <si>
    <t xml:space="preserve">BARRIO RIVERA NORTE - NEIVA </t>
  </si>
  <si>
    <t>8760619</t>
  </si>
  <si>
    <t>3007357505</t>
  </si>
  <si>
    <t xml:space="preserve"> CL 67 1 78</t>
  </si>
  <si>
    <t>2.9650819</t>
  </si>
  <si>
    <t>-75.2950509</t>
  </si>
  <si>
    <t>BARRIO CENTRO 3 NEIVA</t>
  </si>
  <si>
    <t>8713779</t>
  </si>
  <si>
    <t>3237879733</t>
  </si>
  <si>
    <t>3214189981</t>
  </si>
  <si>
    <t xml:space="preserve"> CR 4 3 29</t>
  </si>
  <si>
    <t>2.923088</t>
  </si>
  <si>
    <t>-75.288411</t>
  </si>
  <si>
    <t>BARRIO CENTRO LIII - NEIVA</t>
  </si>
  <si>
    <t>8719891</t>
  </si>
  <si>
    <t>3102293210</t>
  </si>
  <si>
    <t xml:space="preserve"> CL 6 4 49</t>
  </si>
  <si>
    <t>2.925161</t>
  </si>
  <si>
    <t>-75.288673</t>
  </si>
  <si>
    <t>BARRIO LA CORDIALIDAD LOS PATIOS  11</t>
  </si>
  <si>
    <t>3112941685</t>
  </si>
  <si>
    <t>CL 29 3 58,LA CORDIALIDAD</t>
  </si>
  <si>
    <t>7.8365977</t>
  </si>
  <si>
    <t>-72.5035049</t>
  </si>
  <si>
    <t>BARRIO LA CORDIALIDAD LOS PATIOS  10</t>
  </si>
  <si>
    <t>3102234864</t>
  </si>
  <si>
    <t>3043478063</t>
  </si>
  <si>
    <t>CL 27 3 57 APTO 101,LA CORDIALIDAD</t>
  </si>
  <si>
    <t>7.836615465004341</t>
  </si>
  <si>
    <t xml:space="preserve"> -72.49892444850259</t>
  </si>
  <si>
    <t>BARRIO TASAJERO LOS PATIOS  2</t>
  </si>
  <si>
    <t>3156685838</t>
  </si>
  <si>
    <t>3144766559</t>
  </si>
  <si>
    <t>CL 22 B 3 98 LC 2,TASAJERO</t>
  </si>
  <si>
    <t>7.831796952404172</t>
  </si>
  <si>
    <t xml:space="preserve"> -72.505310104322</t>
  </si>
  <si>
    <t>LOS PATIOS URB SAN NICOLAS 2</t>
  </si>
  <si>
    <t>3163887351</t>
  </si>
  <si>
    <t>AV 9 NRO. 5C - 06 LC 3,URB SAN NICOLÁS 2</t>
  </si>
  <si>
    <t>7.8186304</t>
  </si>
  <si>
    <t>-72.5138397</t>
  </si>
  <si>
    <t>LOS PATIOS ONCE DE NOVIEMBRE</t>
  </si>
  <si>
    <t>AV 10 NRO. 18 - 20 A,ONCE DE NOVIEMBRE</t>
  </si>
  <si>
    <t>7.8292045</t>
  </si>
  <si>
    <t>-72.5113581</t>
  </si>
  <si>
    <t>LOS PATIOS LA SABANA</t>
  </si>
  <si>
    <t>AV 4 NRO. 34 - 33 LO. 1,LA SABANA</t>
  </si>
  <si>
    <t>7.8420794</t>
  </si>
  <si>
    <t>-72.5023490</t>
  </si>
  <si>
    <t>LOS PATIOS PATIOS CENTRO</t>
  </si>
  <si>
    <t>3233155763</t>
  </si>
  <si>
    <t>AV 10 NRO. 25B - 29,PATIOS CENTRO</t>
  </si>
  <si>
    <t>7.8360008</t>
  </si>
  <si>
    <t>-72.5093711</t>
  </si>
  <si>
    <t>BARRIO ONCE DE NOVIEMBRE LOS PATIOS 5</t>
  </si>
  <si>
    <t>3015625108</t>
  </si>
  <si>
    <t>AV 10 16-40,ONCE DE NOVIEMBRE</t>
  </si>
  <si>
    <t>7.8285697</t>
  </si>
  <si>
    <t>-72.5115209</t>
  </si>
  <si>
    <t>BARRIO LA CORDIALIDAD LOS PATIOS 6</t>
  </si>
  <si>
    <t>3007685812</t>
  </si>
  <si>
    <t>AV 1E 28-19,LA CORDIALIDAD</t>
  </si>
  <si>
    <t>7.834766022499206</t>
  </si>
  <si>
    <t>-72.49933933315805</t>
  </si>
  <si>
    <t>ARRIO PATIOS CENTRO LOS PATIOS 7</t>
  </si>
  <si>
    <t>3004414216</t>
  </si>
  <si>
    <t>AV 9 26-04 LOCAL 1,PATIOS CENTRO</t>
  </si>
  <si>
    <t>7.8355805</t>
  </si>
  <si>
    <t>-72.5082055</t>
  </si>
  <si>
    <t>BARRIO URB ISCALIGUA II LOS PATIOS</t>
  </si>
  <si>
    <t>3223531577</t>
  </si>
  <si>
    <t>AV 4 3B 53,URB ISCALIGUA II</t>
  </si>
  <si>
    <t>7.816937845913552</t>
  </si>
  <si>
    <t>-72.51217059083059</t>
  </si>
  <si>
    <t>BARRIO VIDELSO LOS PATIOS</t>
  </si>
  <si>
    <t>3116459730</t>
  </si>
  <si>
    <t>MZ 30 LOTE 4-29,VIDELSO</t>
  </si>
  <si>
    <t>7.82483697</t>
  </si>
  <si>
    <t>-72.514015000</t>
  </si>
  <si>
    <t>BARRIO PATIOS CENTRO LOS PATIOS 6</t>
  </si>
  <si>
    <t>AV 10 31-80,BRR PATIOS CENTRO</t>
  </si>
  <si>
    <t>7.81737</t>
  </si>
  <si>
    <t>-72.515312</t>
  </si>
  <si>
    <t>BARRIO URB VILLA  ANSEP LOS PATIOS</t>
  </si>
  <si>
    <t>5704708</t>
  </si>
  <si>
    <t>3133811343</t>
  </si>
  <si>
    <t>MZ E LT 87 LC 1,URB VILLA ANSEP</t>
  </si>
  <si>
    <t>7.8179007</t>
  </si>
  <si>
    <t>-72.5151122</t>
  </si>
  <si>
    <t>BARRIO URB LA FLORESTA LOS PATIOS</t>
  </si>
  <si>
    <t>5781820</t>
  </si>
  <si>
    <t>3108629626</t>
  </si>
  <si>
    <t>LT 1B CRISTAL 1,URB LA FLORESTA</t>
  </si>
  <si>
    <t>7.8573253</t>
  </si>
  <si>
    <t>-72.4973393</t>
  </si>
  <si>
    <t>SAN JUAN DEL LOSADA - META</t>
  </si>
  <si>
    <t>8200067</t>
  </si>
  <si>
    <t>3124663418</t>
  </si>
  <si>
    <t xml:space="preserve"> CL PRINCIPAL</t>
  </si>
  <si>
    <t>2.26814</t>
  </si>
  <si>
    <t>-74.58197</t>
  </si>
  <si>
    <t>LA MACARENA</t>
  </si>
  <si>
    <t>LA MACARENA - META</t>
  </si>
  <si>
    <t>6069566</t>
  </si>
  <si>
    <t>3143311123</t>
  </si>
  <si>
    <t xml:space="preserve"> CR 7 CL 5 ESQ</t>
  </si>
  <si>
    <t>2.182307</t>
  </si>
  <si>
    <t>-73.78532</t>
  </si>
  <si>
    <t xml:space="preserve">BARRIO LOS CRISTALES </t>
  </si>
  <si>
    <t>6870135</t>
  </si>
  <si>
    <t>3232065468</t>
  </si>
  <si>
    <t>3203023151</t>
  </si>
  <si>
    <t xml:space="preserve"> CR 4 9 98 LOS CRISTALES</t>
  </si>
  <si>
    <t>2.180008</t>
  </si>
  <si>
    <t>-73.783302</t>
  </si>
  <si>
    <t>BARRIO LOS CRISTALES 2</t>
  </si>
  <si>
    <t xml:space="preserve"> CR 4 9 98  LOS CRISTALES</t>
  </si>
  <si>
    <t>2.180023</t>
  </si>
  <si>
    <t>-73.783981</t>
  </si>
  <si>
    <t>BARRIO CENTRO LA MACARENA</t>
  </si>
  <si>
    <t>3202944654</t>
  </si>
  <si>
    <t xml:space="preserve"> CR 8 3 45</t>
  </si>
  <si>
    <t>2.184035</t>
  </si>
  <si>
    <t>-73.787246</t>
  </si>
  <si>
    <t>BARRIO CENTRO LA MACARENA 2</t>
  </si>
  <si>
    <t>3204523245</t>
  </si>
  <si>
    <t>CL 6 N 7 69,CENTRO</t>
  </si>
  <si>
    <t>2.182881</t>
  </si>
  <si>
    <t>-73.786985</t>
  </si>
  <si>
    <t>BARRIO CENTRO LA MACARENA 3</t>
  </si>
  <si>
    <t>3118750700</t>
  </si>
  <si>
    <t>3143896890</t>
  </si>
  <si>
    <t>CR 7 N 6 - 32,CENTRO</t>
  </si>
  <si>
    <t>2.1825495</t>
  </si>
  <si>
    <t>-73.7862410</t>
  </si>
  <si>
    <t>BARRIO CENTRO LA MACARENA 6</t>
  </si>
  <si>
    <t>3146678442</t>
  </si>
  <si>
    <t>3143378442</t>
  </si>
  <si>
    <t>CR 7 7 27,CENTRO</t>
  </si>
  <si>
    <t>2.181940</t>
  </si>
  <si>
    <t>-73.786118</t>
  </si>
  <si>
    <t>BARRIO LAS COLINAS LA MACARENA 1</t>
  </si>
  <si>
    <t>3144456581</t>
  </si>
  <si>
    <t>CL 10 11 38,BRR LAS COLINAS</t>
  </si>
  <si>
    <t>2.177709</t>
  </si>
  <si>
    <t>-73.790411</t>
  </si>
  <si>
    <t>BARRIO CENTRO LA MACARENA 8</t>
  </si>
  <si>
    <t>3229492636</t>
  </si>
  <si>
    <t>CL 5 7 50,CENTRO</t>
  </si>
  <si>
    <t>2.183563</t>
  </si>
  <si>
    <t>-73.786820</t>
  </si>
  <si>
    <t xml:space="preserve">FUERA DEL MUNICIPIO DE SAN CAYETANOSAN CAYETANO </t>
  </si>
  <si>
    <t>3164971517</t>
  </si>
  <si>
    <t>3006737211</t>
  </si>
  <si>
    <t>CL 8 KDX 37,FUERA DEL MUNICIPIO DE SAN CAYETANO</t>
  </si>
  <si>
    <t>7.90668119</t>
  </si>
  <si>
    <t>-72.63837946</t>
  </si>
  <si>
    <t>SAN CAYETANO</t>
  </si>
  <si>
    <t>BARRIO CENTRO CIMITARRA 4</t>
  </si>
  <si>
    <t>3135413054</t>
  </si>
  <si>
    <t xml:space="preserve"> CR 4 4 89</t>
  </si>
  <si>
    <t>6.31304709</t>
  </si>
  <si>
    <t>-73.9476408</t>
  </si>
  <si>
    <t>BARRIO EL TRIUNFO EL ZULIA 4</t>
  </si>
  <si>
    <t>3214581649</t>
  </si>
  <si>
    <t>CL 10 NRO 0-16 PISO 1,EL TRIUNFO</t>
  </si>
  <si>
    <t>7.9292998</t>
  </si>
  <si>
    <t>-72.6009140</t>
  </si>
  <si>
    <t>BARRIO CENTRO PAMPLONA 23</t>
  </si>
  <si>
    <t>3155473996</t>
  </si>
  <si>
    <t>CR 5 6A 32,CENTRO</t>
  </si>
  <si>
    <t>7.3753516</t>
  </si>
  <si>
    <t>-72.6495018</t>
  </si>
  <si>
    <t>BARRIO CENTRO PAMPLONA 24</t>
  </si>
  <si>
    <t>3124571979</t>
  </si>
  <si>
    <t>CL 4 5 71,CENTRO</t>
  </si>
  <si>
    <t>7.3777129</t>
  </si>
  <si>
    <t>-72.6472482</t>
  </si>
  <si>
    <t>BARRIO EL GUAMO PAMPLONA</t>
  </si>
  <si>
    <t>3204438399</t>
  </si>
  <si>
    <t>CR 3 NRO 4-48,EL GUAMO</t>
  </si>
  <si>
    <t>7.3791708693708955</t>
  </si>
  <si>
    <t>-72.64980112392372</t>
  </si>
  <si>
    <t>BARRIO LA MARIA CALARCA</t>
  </si>
  <si>
    <t>3207279905</t>
  </si>
  <si>
    <t>3136198645</t>
  </si>
  <si>
    <t>VRD LA MARIA CA 18 24,LA MARIA</t>
  </si>
  <si>
    <t>4.5315309</t>
  </si>
  <si>
    <t>-75.6623573</t>
  </si>
  <si>
    <t>BARRIO LA HUERTA CALARCA</t>
  </si>
  <si>
    <t>3208278605</t>
  </si>
  <si>
    <t>MZ A CA 8 LA HUERTA,LA HUERTA</t>
  </si>
  <si>
    <t>4.5152000</t>
  </si>
  <si>
    <t>-75.6439414</t>
  </si>
  <si>
    <t>EL CARMEN DE CHUCURI - SANTANDER</t>
  </si>
  <si>
    <t>6140663</t>
  </si>
  <si>
    <t>3124494679</t>
  </si>
  <si>
    <t xml:space="preserve"> CR 3  2-23 CABECERA MUNICIPAL</t>
  </si>
  <si>
    <t>6.69758082</t>
  </si>
  <si>
    <t>-73.51243613</t>
  </si>
  <si>
    <t>EL CARMEN DE CHUCURÍ</t>
  </si>
  <si>
    <t>YARIMA - SANTANDER</t>
  </si>
  <si>
    <t>3178946323</t>
  </si>
  <si>
    <t xml:space="preserve"> CR 7  10-68</t>
  </si>
  <si>
    <t>6.6982412</t>
  </si>
  <si>
    <t>-73.5111734</t>
  </si>
  <si>
    <t xml:space="preserve">BARRIO CENTRO - EL CARMEN DE CHUCURÍ </t>
  </si>
  <si>
    <t>3105334206</t>
  </si>
  <si>
    <t xml:space="preserve"> CL 5 3 30</t>
  </si>
  <si>
    <t>6.69816134</t>
  </si>
  <si>
    <t>-73.51272828</t>
  </si>
  <si>
    <t xml:space="preserve">BARRIO CENTRO 2 - EL CARMEN DE CHUCURÍ </t>
  </si>
  <si>
    <t>6706704</t>
  </si>
  <si>
    <t>3124432327</t>
  </si>
  <si>
    <t xml:space="preserve"> CL 3 6 10</t>
  </si>
  <si>
    <t>6.69935932</t>
  </si>
  <si>
    <t>-73.5136514</t>
  </si>
  <si>
    <t>BARRIO NOPAL EL CARMEN DE CHUCURI</t>
  </si>
  <si>
    <t>3125227137</t>
  </si>
  <si>
    <t>3125686410</t>
  </si>
  <si>
    <t>CL 2 NO. 5 - 21 BRR CENTRO</t>
  </si>
  <si>
    <t>6.70350558</t>
  </si>
  <si>
    <t>-73.50888035</t>
  </si>
  <si>
    <t>BARRIO CENTRO EL CARMEN DE CHUCURI 1</t>
  </si>
  <si>
    <t>3015991804</t>
  </si>
  <si>
    <t>3134895207</t>
  </si>
  <si>
    <t>CL 5 2 08 CENTRO,CENTRO</t>
  </si>
  <si>
    <t>BARRIO EL CARMEN DE CHUCURI EL CARMEN DE CHUCURI</t>
  </si>
  <si>
    <t>3102645047</t>
  </si>
  <si>
    <t>3123415142</t>
  </si>
  <si>
    <t>CR 4 2 2 ESQUINA</t>
  </si>
  <si>
    <t>6.6981332</t>
  </si>
  <si>
    <t>-73.5121423</t>
  </si>
  <si>
    <t>SECTOR ONCE DE MARZO</t>
  </si>
  <si>
    <t>3546598</t>
  </si>
  <si>
    <t>338168292</t>
  </si>
  <si>
    <t>3138168298</t>
  </si>
  <si>
    <t xml:space="preserve"> SEC ONCE DE MAEZO</t>
  </si>
  <si>
    <t>6.0560150</t>
  </si>
  <si>
    <t>-73.8152570</t>
  </si>
  <si>
    <t>EL PEÑÓN</t>
  </si>
  <si>
    <t>EL PEÑON - SANTANDER</t>
  </si>
  <si>
    <t>7019657</t>
  </si>
  <si>
    <t>3103210274</t>
  </si>
  <si>
    <t xml:space="preserve"> SEC ONCE DE MARZO</t>
  </si>
  <si>
    <t>6.0553350</t>
  </si>
  <si>
    <t>-73.8145709</t>
  </si>
  <si>
    <t>BARRIO VILLA CAMPESTRE 3 GIRON</t>
  </si>
  <si>
    <t>3142238038</t>
  </si>
  <si>
    <t>CR 21 22 124 VILLA CAMPESTRE 3,VILLA CAMPESTRE 3</t>
  </si>
  <si>
    <t>7.064343</t>
  </si>
  <si>
    <t>-73.166731</t>
  </si>
  <si>
    <t>BARRIO CETNRO CIMITARRA</t>
  </si>
  <si>
    <t>3174364806</t>
  </si>
  <si>
    <t>CR 5 7 20 CENTRO,CENTRO</t>
  </si>
  <si>
    <t>6.3135901</t>
  </si>
  <si>
    <t>-73.9493067</t>
  </si>
  <si>
    <t>BARRIO CENTRO CIMITARRA 29</t>
  </si>
  <si>
    <t>315 8855996</t>
  </si>
  <si>
    <t>3158855996</t>
  </si>
  <si>
    <t>CR 5 7 93 CENTRO,CENTRO</t>
  </si>
  <si>
    <t>6.31463999</t>
  </si>
  <si>
    <t>-73.95011276</t>
  </si>
  <si>
    <t>BARRIO CENTRO CIMITARRA 15</t>
  </si>
  <si>
    <t>3123348121</t>
  </si>
  <si>
    <t>CR 3 A 4 99 LOCAL 1,CENTRO</t>
  </si>
  <si>
    <t>6.3131050</t>
  </si>
  <si>
    <t>-73.9480167</t>
  </si>
  <si>
    <t>BARRIO CENTRO CIMITARRA 19</t>
  </si>
  <si>
    <t>3203540001</t>
  </si>
  <si>
    <t>CR 4 7 15,CENTRO</t>
  </si>
  <si>
    <t>6.31446</t>
  </si>
  <si>
    <t>-73.94921</t>
  </si>
  <si>
    <t>BARRIO CENTRO CIMITARRA 21</t>
  </si>
  <si>
    <t>3123648871</t>
  </si>
  <si>
    <t>3178179827</t>
  </si>
  <si>
    <t>CR 7 6 58 CENTRO,CENTRO</t>
  </si>
  <si>
    <t>6.31256492</t>
  </si>
  <si>
    <t>-73.94996341</t>
  </si>
  <si>
    <t>BARRIO CIMITARRA CIMITARRA</t>
  </si>
  <si>
    <t>3114686438</t>
  </si>
  <si>
    <t>CL 7 3 14 PISO 1 CENTRO,CIMITARRA</t>
  </si>
  <si>
    <t>7.7054627</t>
  </si>
  <si>
    <t>-73.9566082</t>
  </si>
  <si>
    <t>CIMITARRA SANTANDER</t>
  </si>
  <si>
    <t>3156491682</t>
  </si>
  <si>
    <t>3183584141</t>
  </si>
  <si>
    <t>CR 3 3 B 54 CENTRO,CENTRO</t>
  </si>
  <si>
    <t>6.3125131</t>
  </si>
  <si>
    <t>-73.9467416</t>
  </si>
  <si>
    <t>SAN LUIS DE GACENO - BOYACA</t>
  </si>
  <si>
    <t>6248021</t>
  </si>
  <si>
    <t>3115323493</t>
  </si>
  <si>
    <t xml:space="preserve"> CR 4  4-52 SAN LUIS DE GACENO BOYACA</t>
  </si>
  <si>
    <t>5.5123455</t>
  </si>
  <si>
    <t>-73.3733661</t>
  </si>
  <si>
    <t>SAN LUIS DE GACENO</t>
  </si>
  <si>
    <t>CENTRO SAN LUIS DE GACENO</t>
  </si>
  <si>
    <t>4032936</t>
  </si>
  <si>
    <t>3118125226</t>
  </si>
  <si>
    <t xml:space="preserve"> CR 4 6 06</t>
  </si>
  <si>
    <t>4.821098</t>
  </si>
  <si>
    <t>-73.679</t>
  </si>
  <si>
    <t>BARRIO LAS FLORES SAN LUIS DE GACENO</t>
  </si>
  <si>
    <t>3185438769</t>
  </si>
  <si>
    <t>CR 5 4 36 BRR CENTRO</t>
  </si>
  <si>
    <t>4.8206085</t>
  </si>
  <si>
    <t>-73.1692662</t>
  </si>
  <si>
    <t>BARRIO CENTRO SAN LUIS DE GACENO 1</t>
  </si>
  <si>
    <t>3103431933</t>
  </si>
  <si>
    <t>CL 5 3 47,CENTRO</t>
  </si>
  <si>
    <t>4.8205296</t>
  </si>
  <si>
    <t>-73.1683046</t>
  </si>
  <si>
    <t>BARRIO CENTRO SAN LUIS DE GACENO 2</t>
  </si>
  <si>
    <t>3125852518</t>
  </si>
  <si>
    <t>3195013484</t>
  </si>
  <si>
    <t>CRA 5 3-42 CENTRO,CENTRO</t>
  </si>
  <si>
    <t>4.817554</t>
  </si>
  <si>
    <t>-73.172530</t>
  </si>
  <si>
    <t>BARRIO CENTRO SANTA MARIA BOYACA 1</t>
  </si>
  <si>
    <t>3112811881</t>
  </si>
  <si>
    <t>CR 2 2 29,CENTRO</t>
  </si>
  <si>
    <t>4.8607277</t>
  </si>
  <si>
    <t>-73.2615670</t>
  </si>
  <si>
    <t>SANTA MARÍA</t>
  </si>
  <si>
    <t>BARRIO CENTRO SANTA MARIA 4</t>
  </si>
  <si>
    <t>3224121525</t>
  </si>
  <si>
    <t>CL 4 1 C 53,CENTRO</t>
  </si>
  <si>
    <t>4.8617</t>
  </si>
  <si>
    <t>-73.261</t>
  </si>
  <si>
    <t>BARRIO CENTRO SANTA SOFIA 1</t>
  </si>
  <si>
    <t>3138298157</t>
  </si>
  <si>
    <t>CL 5 3 14,CENTRO</t>
  </si>
  <si>
    <t>5.7137378</t>
  </si>
  <si>
    <t>-73.6018784</t>
  </si>
  <si>
    <t>SANTA SOFÍA</t>
  </si>
  <si>
    <t>BARRIO SAN FRANCISCO SARDINATA 3</t>
  </si>
  <si>
    <t>3007811524</t>
  </si>
  <si>
    <t>AV 6 NRO 7-09 APTO 102,SAN FRANCISCO</t>
  </si>
  <si>
    <t>8.0844143</t>
  </si>
  <si>
    <t>-72.8012965</t>
  </si>
  <si>
    <t>SARDINATA</t>
  </si>
  <si>
    <t>BARRIO SANTA BARBARA 2 VILLA DEL ROSARIO</t>
  </si>
  <si>
    <t>5707139</t>
  </si>
  <si>
    <t>3114549955</t>
  </si>
  <si>
    <t xml:space="preserve"> CL 20 8 09</t>
  </si>
  <si>
    <t>7.8203209</t>
  </si>
  <si>
    <t>-72.4732253</t>
  </si>
  <si>
    <t>BARRIO GRANCOLOMBIA VILLA DEL ROSARIO 3</t>
  </si>
  <si>
    <t>3132882534</t>
  </si>
  <si>
    <t>CL 26 NRO 14-28,GRANCOLOMBIA</t>
  </si>
  <si>
    <t>7.8148696</t>
  </si>
  <si>
    <t>-72.4789557</t>
  </si>
  <si>
    <t>BARRIO SAN GREGROP SA GREGORIO VILLA    DEL ROSARIO</t>
  </si>
  <si>
    <t>3142379141</t>
  </si>
  <si>
    <t>3157964855</t>
  </si>
  <si>
    <t>CL 2N #  15 - 20 SAN GREGORIO</t>
  </si>
  <si>
    <t>7.8390330</t>
  </si>
  <si>
    <t>-72.4789761</t>
  </si>
  <si>
    <t>BARRIO SAN JUDAS VILLA DEL ROSARIO 1</t>
  </si>
  <si>
    <t>3106173785</t>
  </si>
  <si>
    <t>CL 20 12 63,SAN JUDAS</t>
  </si>
  <si>
    <t>7.820785</t>
  </si>
  <si>
    <t>-72.477238</t>
  </si>
  <si>
    <t>BARRIO LA PARADA VILLA DEL ROSARIO 9</t>
  </si>
  <si>
    <t>3176982197</t>
  </si>
  <si>
    <t>3505977616</t>
  </si>
  <si>
    <t>CR 12 A 1A 150 MZ H CASA 3 CONJUNTO CERRADO PALMAS DE CANARIA,LA PARADA</t>
  </si>
  <si>
    <t>7.8164564</t>
  </si>
  <si>
    <t>-72.4592011</t>
  </si>
  <si>
    <t>BARRIO EL POBLADO GIRON  3</t>
  </si>
  <si>
    <t>300-5909182</t>
  </si>
  <si>
    <t>3008476415</t>
  </si>
  <si>
    <t>CR 23 46 22 EL POBLADO,EL POBLADO</t>
  </si>
  <si>
    <t>7.7054008</t>
  </si>
  <si>
    <t>-73.9558336</t>
  </si>
  <si>
    <t>BARRIO CENTRO GIRON</t>
  </si>
  <si>
    <t>3112643158</t>
  </si>
  <si>
    <t>CR 25 31 36 CENTRO,CENTRO</t>
  </si>
  <si>
    <t>7.7181884</t>
  </si>
  <si>
    <t>-73.9916717</t>
  </si>
  <si>
    <t>BARRIO EL POBLADO GIRON 1</t>
  </si>
  <si>
    <t>3186465730</t>
  </si>
  <si>
    <t>CL 45 22 67,EL POBLADO</t>
  </si>
  <si>
    <t>7.0744601</t>
  </si>
  <si>
    <t>-73.1667103</t>
  </si>
  <si>
    <t>BARRIO CASCO ANTIGUO GIRON</t>
  </si>
  <si>
    <t>6909302</t>
  </si>
  <si>
    <t>CR 26 31 37,CASCO ANTIGUO</t>
  </si>
  <si>
    <t>7.0685167</t>
  </si>
  <si>
    <t>-73.1699323</t>
  </si>
  <si>
    <t>BARRIO LA ESMERALDA GIRON</t>
  </si>
  <si>
    <t>6460978</t>
  </si>
  <si>
    <t>3003123564</t>
  </si>
  <si>
    <t xml:space="preserve"> CR 16 C 60 38</t>
  </si>
  <si>
    <t>7.086823333</t>
  </si>
  <si>
    <t>-73.165491944</t>
  </si>
  <si>
    <t>COOPENESSA CAC GIRON</t>
  </si>
  <si>
    <t>6461773</t>
  </si>
  <si>
    <t>3015816386</t>
  </si>
  <si>
    <t xml:space="preserve"> CR 25  29-27</t>
  </si>
  <si>
    <t>7.6682636</t>
  </si>
  <si>
    <t>-73.16916231</t>
  </si>
  <si>
    <t>CENTRO GUEPSA - SANTANDER</t>
  </si>
  <si>
    <t>7583256</t>
  </si>
  <si>
    <t>3112573807</t>
  </si>
  <si>
    <t xml:space="preserve"> CR 5  3 73</t>
  </si>
  <si>
    <t>6.0254100</t>
  </si>
  <si>
    <t>-73.5730150</t>
  </si>
  <si>
    <t>GÜEPSA</t>
  </si>
  <si>
    <t>GUEPSA II SANTANDER</t>
  </si>
  <si>
    <t>3124354</t>
  </si>
  <si>
    <t>3124359486</t>
  </si>
  <si>
    <t xml:space="preserve"> CL 4 6 19</t>
  </si>
  <si>
    <t>6.0263280</t>
  </si>
  <si>
    <t>-73.5718950</t>
  </si>
  <si>
    <t>BARRIO CENTRO GUEPSA 1</t>
  </si>
  <si>
    <t>3209596264</t>
  </si>
  <si>
    <t>CR 6 3 15,CENTRO</t>
  </si>
  <si>
    <t>6.0243435</t>
  </si>
  <si>
    <t>-73.5733767</t>
  </si>
  <si>
    <t>BARRIO CENTRO GUEPSA</t>
  </si>
  <si>
    <t>3103331058</t>
  </si>
  <si>
    <t>CL 4 6 12,BRR CENTRO</t>
  </si>
  <si>
    <t>6.0251240</t>
  </si>
  <si>
    <t>-73.5740580</t>
  </si>
  <si>
    <t>VEREDA SANTA ROSA GUEPSA</t>
  </si>
  <si>
    <t>7297123</t>
  </si>
  <si>
    <t>3183483731</t>
  </si>
  <si>
    <t xml:space="preserve"> VRD SANTA ROSA</t>
  </si>
  <si>
    <t>6.000278</t>
  </si>
  <si>
    <t>-73.591667</t>
  </si>
  <si>
    <t>PARAMO II - SANTANDER</t>
  </si>
  <si>
    <t>8280793</t>
  </si>
  <si>
    <t>3213639678</t>
  </si>
  <si>
    <t xml:space="preserve"> CL 4  3-28</t>
  </si>
  <si>
    <t>6.4168065</t>
  </si>
  <si>
    <t>-73.1693663</t>
  </si>
  <si>
    <t>PÁRAMO</t>
  </si>
  <si>
    <t>BARRIO SAGRADO CORAZON PARAMO 1</t>
  </si>
  <si>
    <t>3115508873</t>
  </si>
  <si>
    <t>CR 6 2 29 BRR SAGRADO CORAZON</t>
  </si>
  <si>
    <t>6.4159280</t>
  </si>
  <si>
    <t>-73.1711280</t>
  </si>
  <si>
    <t>BARRIO CENTRO SANTA SOFIA 6</t>
  </si>
  <si>
    <t>3123348984</t>
  </si>
  <si>
    <t>CR 4 5 32,CENTRO</t>
  </si>
  <si>
    <t>5.7142236</t>
  </si>
  <si>
    <t>-73.6024685</t>
  </si>
  <si>
    <t>BARRIO CENTRO II VENTAQUEMADA</t>
  </si>
  <si>
    <t>2753089</t>
  </si>
  <si>
    <t>3155069094</t>
  </si>
  <si>
    <t xml:space="preserve"> SALIDA JENESA  SEC TIERRA NEGRA</t>
  </si>
  <si>
    <t>5.4244643</t>
  </si>
  <si>
    <t>-73.4506610</t>
  </si>
  <si>
    <t>VDA PUENTE DE BOYACÁ - VENTAQUEMADA</t>
  </si>
  <si>
    <t>4363674</t>
  </si>
  <si>
    <t>3183475910</t>
  </si>
  <si>
    <t xml:space="preserve"> VRD PUENTE DE BOYACA SEC TIERRA NEGRA</t>
  </si>
  <si>
    <t>5.422190</t>
  </si>
  <si>
    <t>-73.457244</t>
  </si>
  <si>
    <t>BARRIO VEREDA TIERRA NEGRA VENTAQUEMADA  2</t>
  </si>
  <si>
    <t>3138296967</t>
  </si>
  <si>
    <t>VRD PUENTE DE BOYACA,VEREDA TIERRA NEGRA</t>
  </si>
  <si>
    <t>5.42325638</t>
  </si>
  <si>
    <t>-73.45146393</t>
  </si>
  <si>
    <t>BARRIO VEREDA PUENTE DE BOYACA VENTAQUEMADA 4</t>
  </si>
  <si>
    <t>3228835843</t>
  </si>
  <si>
    <t>VRD PUENTE DE BOYACÁ,KM 15 VIA TUNJA BOGOTÁ,VEREDA PUENTE DE BOYACA</t>
  </si>
  <si>
    <t>5.4438049</t>
  </si>
  <si>
    <t>-73.43659486</t>
  </si>
  <si>
    <t>BARRIO PUENTE DE BOYACÁ II - VENTAQUEMADA</t>
  </si>
  <si>
    <t>3158950412</t>
  </si>
  <si>
    <t xml:space="preserve"> VRD PUENTE DE BOYACA</t>
  </si>
  <si>
    <t>5.446410</t>
  </si>
  <si>
    <t>-73.434201</t>
  </si>
  <si>
    <t>BARRIO CENTRO ANSERMA 8</t>
  </si>
  <si>
    <t>CR 4 13 28 - CENTRO</t>
  </si>
  <si>
    <t>5.233527</t>
  </si>
  <si>
    <t>-75.786207</t>
  </si>
  <si>
    <t>ANSERMA LA AVENIDA</t>
  </si>
  <si>
    <t>3104891085</t>
  </si>
  <si>
    <t>3137797129</t>
  </si>
  <si>
    <t>CR 5 # 23- 12 - LA AVENIDA,LA AVENIDA</t>
  </si>
  <si>
    <t>5.240205</t>
  </si>
  <si>
    <t>-75.784701</t>
  </si>
  <si>
    <t>BARRIO EL CARMENT ANSERMA</t>
  </si>
  <si>
    <t>3103850454</t>
  </si>
  <si>
    <t>CR 4 #17- 09 - EL CARMEN,EL CARMEN</t>
  </si>
  <si>
    <t>5.2359066</t>
  </si>
  <si>
    <t>-75.7855687</t>
  </si>
  <si>
    <t>BARRIO CENTRO - QUEBRADANEGRA</t>
  </si>
  <si>
    <t>4492577</t>
  </si>
  <si>
    <t>3204317271</t>
  </si>
  <si>
    <t xml:space="preserve"> CR 3 3 05</t>
  </si>
  <si>
    <t>5.11721793</t>
  </si>
  <si>
    <t>-74.48001699</t>
  </si>
  <si>
    <t>QUEBRADANEGRA</t>
  </si>
  <si>
    <t>BARRIO CENTRO QUEBRADANEGRA</t>
  </si>
  <si>
    <t>3105546</t>
  </si>
  <si>
    <t>3105546437</t>
  </si>
  <si>
    <t xml:space="preserve"> CR 3 3 78</t>
  </si>
  <si>
    <t>5.1171444</t>
  </si>
  <si>
    <t>-74.4786356</t>
  </si>
  <si>
    <t>BARRIO INSPECCION LA MAGDALENA QUEBRADANEGRA</t>
  </si>
  <si>
    <t>3212081405</t>
  </si>
  <si>
    <t>CL 4 6 32,INSPECCION LA MAGDALENA</t>
  </si>
  <si>
    <t>5.079950</t>
  </si>
  <si>
    <t>-74.488740</t>
  </si>
  <si>
    <t>BARRIO INSPECCIÓN LA MAGDALENA QUEBRADANEGRA</t>
  </si>
  <si>
    <t>3138107445</t>
  </si>
  <si>
    <t>3204351002</t>
  </si>
  <si>
    <t>CL 4 5 31 INSPECCION LA MAGDALENA,INSPECCIÓN LA MAGDALENA</t>
  </si>
  <si>
    <t>5.0800040</t>
  </si>
  <si>
    <t>-74.4883964</t>
  </si>
  <si>
    <t>BARRIO CENTRO QUEBRADANEGRA  1</t>
  </si>
  <si>
    <t>3227041547</t>
  </si>
  <si>
    <t>CR 3 3 65 INSPECCION LA MAGDALENA ,CENTRO</t>
  </si>
  <si>
    <t>5.0799717</t>
  </si>
  <si>
    <t>-74.4871167</t>
  </si>
  <si>
    <t>SAN BERNARDO - CUNDINAMARCA</t>
  </si>
  <si>
    <t>8680272</t>
  </si>
  <si>
    <t>3134100183</t>
  </si>
  <si>
    <t xml:space="preserve"> CL 5 6  4-18 22 CC O Y C LC-3</t>
  </si>
  <si>
    <t>4.17849466</t>
  </si>
  <si>
    <t>-74.42356094</t>
  </si>
  <si>
    <t>BARRIO CENTRO SAN BERNARDO 1</t>
  </si>
  <si>
    <t>3202351692</t>
  </si>
  <si>
    <t>CR 5 5 14—18,CENTRO</t>
  </si>
  <si>
    <t>4.1786722</t>
  </si>
  <si>
    <t>-74.42165</t>
  </si>
  <si>
    <t>BARRIO LA ASENCION SAN BERNARDO</t>
  </si>
  <si>
    <t>3115703267</t>
  </si>
  <si>
    <t>CL 6 3 44,LA ASENCION</t>
  </si>
  <si>
    <t>4.1789529</t>
  </si>
  <si>
    <t>-74.4221554</t>
  </si>
  <si>
    <t>BARRIO SANTA TERESA SAN BERNARDO 1</t>
  </si>
  <si>
    <t>3112391359</t>
  </si>
  <si>
    <t>3018207990</t>
  </si>
  <si>
    <t>CL 7 3 - 54,SANTA TERESA</t>
  </si>
  <si>
    <t>4.1786359</t>
  </si>
  <si>
    <t>-74.4226638</t>
  </si>
  <si>
    <t>SAN JUAN DE RIO SECO - CUNDINAMARCA</t>
  </si>
  <si>
    <t>8465619</t>
  </si>
  <si>
    <t>3025838317</t>
  </si>
  <si>
    <t>CL 5A  N 5 09</t>
  </si>
  <si>
    <t>4.8472464</t>
  </si>
  <si>
    <t>-74.6216062</t>
  </si>
  <si>
    <t>BARRIO CENTRO - SAN JUAN DE RIOSECO</t>
  </si>
  <si>
    <t>3194730422</t>
  </si>
  <si>
    <t>CR 6 3 68</t>
  </si>
  <si>
    <t>4.845731</t>
  </si>
  <si>
    <t>-74.6221644</t>
  </si>
  <si>
    <t>BARRIO CENTRO SAN JUAN DE RIOSECO</t>
  </si>
  <si>
    <t>3236410575</t>
  </si>
  <si>
    <t>3203672793</t>
  </si>
  <si>
    <t>SAN JUAN DE RIO SECO SAN AGUSTIN,CENTRO</t>
  </si>
  <si>
    <t>4.8470898</t>
  </si>
  <si>
    <t>-74.6212222</t>
  </si>
  <si>
    <t>BARRIO SAN JUAN RIOSECO SAN JUAN DE RIOSECO</t>
  </si>
  <si>
    <t>3114927436</t>
  </si>
  <si>
    <t>3104746738</t>
  </si>
  <si>
    <t>CR 6 4 46,SAN JUAN RIOSECO</t>
  </si>
  <si>
    <t>4.846253</t>
  </si>
  <si>
    <t>-74.622123</t>
  </si>
  <si>
    <t>BARRIO LA PLAZUELA SAN JUAN DE RIOSECO</t>
  </si>
  <si>
    <t>3115014050</t>
  </si>
  <si>
    <t>cra 4 #5 -02</t>
  </si>
  <si>
    <t>4.8468482</t>
  </si>
  <si>
    <t>-74.6213786</t>
  </si>
  <si>
    <t>BARRIO SAN JUAN DE RIO SECO CENTRO SAN JUAN DE RIOSECO</t>
  </si>
  <si>
    <t>3203469411</t>
  </si>
  <si>
    <t>CRR 7  3 49</t>
  </si>
  <si>
    <t>4.8447638</t>
  </si>
  <si>
    <t>-74.6228160</t>
  </si>
  <si>
    <t>SASAIMA VEREDA SANTA INES</t>
  </si>
  <si>
    <t>3112579307</t>
  </si>
  <si>
    <t>VRD KM 63 VIA VILLETA VEREDA SANTA INES. PREDIO EL CARMELO</t>
  </si>
  <si>
    <t>4.9134464</t>
  </si>
  <si>
    <t>-74.4192198</t>
  </si>
  <si>
    <t>BARRIO SANTANDER VILLA DEL ROSARIO 2</t>
  </si>
  <si>
    <t>CR 7 #3N - 03,SANTANDER</t>
  </si>
  <si>
    <t>7.8394338</t>
  </si>
  <si>
    <t>-72.4704909</t>
  </si>
  <si>
    <t>BARRIO ANTONIO NARIÑO VILLA DEL ROSARIO</t>
  </si>
  <si>
    <t>3246256334</t>
  </si>
  <si>
    <t>CR 12 6 A - 82,ANTONIO NARIÑO</t>
  </si>
  <si>
    <t>7.8432816</t>
  </si>
  <si>
    <t>-72.4738852</t>
  </si>
  <si>
    <t>BARRIO VILLA ANTIGUA VILLA DEL ROSARIO 2</t>
  </si>
  <si>
    <t>3157975879</t>
  </si>
  <si>
    <t>3006780355</t>
  </si>
  <si>
    <t>CRA 1 NRO 9 - 36,BRR VILLA ANTIGUA</t>
  </si>
  <si>
    <t>7.82888943</t>
  </si>
  <si>
    <t>-72.46330688</t>
  </si>
  <si>
    <t>BARRIO SAGRADO CORAZON PARAMO 2</t>
  </si>
  <si>
    <t>3132702531</t>
  </si>
  <si>
    <t>3208458324</t>
  </si>
  <si>
    <t>CL 2 5 44,SAGRADO CORAZON</t>
  </si>
  <si>
    <t>6.4156820</t>
  </si>
  <si>
    <t>-73.1708584</t>
  </si>
  <si>
    <t>BARRIO VILLANUEVA PIEDECUESTA 1</t>
  </si>
  <si>
    <t>3016846485</t>
  </si>
  <si>
    <t>CR 12 # 3 - 91 BRR VILLANUEVA PIEDECUESTA,VILLANUEVA</t>
  </si>
  <si>
    <t>6.9924167</t>
  </si>
  <si>
    <t>-73.0482500</t>
  </si>
  <si>
    <t>BARRIO PIEDECUESTA PIEDECUESTA 3</t>
  </si>
  <si>
    <t>VRD TABACAL FINCA VILLA EVA,PIEDECUESTA</t>
  </si>
  <si>
    <t>6.8928800</t>
  </si>
  <si>
    <t>-73.0391917</t>
  </si>
  <si>
    <t>BARRIO EL REFUJIO PIEDECUESTA</t>
  </si>
  <si>
    <t>3222712350</t>
  </si>
  <si>
    <t>CL 1 N # 1 W - 04 BRR EL REFUJIO PIEDECUESTA,EL REFUJIO</t>
  </si>
  <si>
    <t>6.9928160</t>
  </si>
  <si>
    <t>-73.0623574</t>
  </si>
  <si>
    <t>BARRIO EL EDEN PIEDECUESTA PIEDECUESTA</t>
  </si>
  <si>
    <t>3205677521</t>
  </si>
  <si>
    <t>CA 15 D BRR EL EDEN PIEDECUESTA,BRR EL EDEN PIEDECUESTA</t>
  </si>
  <si>
    <t>6.9963715</t>
  </si>
  <si>
    <t>-73.0799766</t>
  </si>
  <si>
    <t>BARRIO FINCA EL MIRADOR PIEDECUESTA</t>
  </si>
  <si>
    <t>3014315435</t>
  </si>
  <si>
    <t>VRD 1 FINCA EL MIRADOR,FINCA EL MIRADOR</t>
  </si>
  <si>
    <t>7.0203540</t>
  </si>
  <si>
    <t>-73.0977720</t>
  </si>
  <si>
    <t>BARRIO CABECERA 2 PIEDECUESTA PIEDECUESTA</t>
  </si>
  <si>
    <t>3102280881</t>
  </si>
  <si>
    <t>CL 6 # 15 D - 06 BRR CABECERA PIEDECUESTA,CABECERA 2 PIEDECUESTA</t>
  </si>
  <si>
    <t>6.9917941</t>
  </si>
  <si>
    <t>-73.0444343</t>
  </si>
  <si>
    <t>BARRIO SAN CARLOS PIEDECUESTA 1</t>
  </si>
  <si>
    <t>3118358795</t>
  </si>
  <si>
    <t>CR 15 A # 1 N - 03 BRR SAN CARLOS PIEDECUESTA,SAN CARLOS</t>
  </si>
  <si>
    <t>6.9993157</t>
  </si>
  <si>
    <t>-73.0518873</t>
  </si>
  <si>
    <t>BARRIO SAN ANTONIO PIEDECUESTA PIEDECUESTA</t>
  </si>
  <si>
    <t>3172782414</t>
  </si>
  <si>
    <t>3002239187</t>
  </si>
  <si>
    <t>CL 12 # 11-23 SAN ANTONIO PIEDECUESTA,SAN ANTONIO PIEDECUESTA</t>
  </si>
  <si>
    <t>6.9859840</t>
  </si>
  <si>
    <t>-73.0461320</t>
  </si>
  <si>
    <t>BARRIO PASEO DEL PUENTE 2 PIDECUESTA</t>
  </si>
  <si>
    <t>3116761905</t>
  </si>
  <si>
    <t>3166890088</t>
  </si>
  <si>
    <t>CR 5 B 22 40,PASEO DEL PUENTE 2</t>
  </si>
  <si>
    <t>6.98344922</t>
  </si>
  <si>
    <t>-73.4918198</t>
  </si>
  <si>
    <t>BARRIO LIBERTAD CONSACA 1</t>
  </si>
  <si>
    <t>3142276466</t>
  </si>
  <si>
    <t>CR 2 3 38 PRIMER SEC - BR LIBERTAD</t>
  </si>
  <si>
    <t>1.20735843</t>
  </si>
  <si>
    <t>-77.46237664</t>
  </si>
  <si>
    <t>BARRIO LIBERTAD CONSACA 2</t>
  </si>
  <si>
    <t>3167721921</t>
  </si>
  <si>
    <t>BRR LIBERTAD SEC 2,LIBERTAD</t>
  </si>
  <si>
    <t>1.2071527</t>
  </si>
  <si>
    <t>-77.4634691</t>
  </si>
  <si>
    <t>BARRIO VALLE ESTHER - CÚCUTA</t>
  </si>
  <si>
    <t>5775777</t>
  </si>
  <si>
    <t>3209448155</t>
  </si>
  <si>
    <t xml:space="preserve"> CL 17 17 02</t>
  </si>
  <si>
    <t>7.8859941</t>
  </si>
  <si>
    <t>-72.4724104</t>
  </si>
  <si>
    <t>BARRIO LATINO CUCUTA  19</t>
  </si>
  <si>
    <t>3202970158</t>
  </si>
  <si>
    <t>CL 7 NRO 0-83,LATINO</t>
  </si>
  <si>
    <t>7.8907909</t>
  </si>
  <si>
    <t>-72.5000193</t>
  </si>
  <si>
    <t>BARRIO EL SALADO CUCUTA  4</t>
  </si>
  <si>
    <t>3016505071</t>
  </si>
  <si>
    <t>AV 7 NRO 20-13 KDX 199 2,EL SALADO</t>
  </si>
  <si>
    <t>7.9363602</t>
  </si>
  <si>
    <t>-72.4955636</t>
  </si>
  <si>
    <t>BARRIO TRIGAL DEL NORTE CUCUTA 8</t>
  </si>
  <si>
    <t>3057071050</t>
  </si>
  <si>
    <t>MZ 10 CS 1 LC 102 ,TRIGAL DEL NORTE</t>
  </si>
  <si>
    <t>7.9457745</t>
  </si>
  <si>
    <t>-72.5034244</t>
  </si>
  <si>
    <t>BARRIO CAOBOS CUCUTA 10</t>
  </si>
  <si>
    <t>3132823223</t>
  </si>
  <si>
    <t>CL 18 NRO 1E-35,CAOBOS</t>
  </si>
  <si>
    <t>7.8798843</t>
  </si>
  <si>
    <t>-72.4960944</t>
  </si>
  <si>
    <t>BARRIO VDA MATECAÑA CUCUTA</t>
  </si>
  <si>
    <t>3228738763</t>
  </si>
  <si>
    <t>KDX 19 11,VDA MATECAÑA</t>
  </si>
  <si>
    <t>8.1933730</t>
  </si>
  <si>
    <t>-72.4907615</t>
  </si>
  <si>
    <t>BARRIO CENTRO ENCINO</t>
  </si>
  <si>
    <t>6419838</t>
  </si>
  <si>
    <t>3114408967</t>
  </si>
  <si>
    <t xml:space="preserve"> CR 4 3 70</t>
  </si>
  <si>
    <t>6.1374420</t>
  </si>
  <si>
    <t>-73.0989010</t>
  </si>
  <si>
    <t>ENCINO</t>
  </si>
  <si>
    <t>BARRIO CENTRO GUACA 1</t>
  </si>
  <si>
    <t>3142055811</t>
  </si>
  <si>
    <t>CR 6 3 16,CENTRO</t>
  </si>
  <si>
    <t>6.8750860</t>
  </si>
  <si>
    <t>-72.8560610</t>
  </si>
  <si>
    <t>GUACA</t>
  </si>
  <si>
    <t>2876262</t>
  </si>
  <si>
    <t>3154704983</t>
  </si>
  <si>
    <t xml:space="preserve"> CR 30  36-12 PALMIRA</t>
  </si>
  <si>
    <t>3.5332108</t>
  </si>
  <si>
    <t>-76.2997198</t>
  </si>
  <si>
    <t>BARRIO ZONA FRANCA PALMIRA</t>
  </si>
  <si>
    <t>3017748763</t>
  </si>
  <si>
    <t>3014849958</t>
  </si>
  <si>
    <t>KM 6 VIA CENCAR AER BONILLA ARAGON LC EXTERNO PQ 1 LC 01,ZONA FRANCA</t>
  </si>
  <si>
    <t>3.5604811</t>
  </si>
  <si>
    <t>-76.4495133</t>
  </si>
  <si>
    <t>BARRIO PORTAL DE LAS PALMAS PALMIRA</t>
  </si>
  <si>
    <t>3147399595</t>
  </si>
  <si>
    <t>3143995950</t>
  </si>
  <si>
    <t>CR 42 47 A 3 PORTAL DE LAS PALMAS,PORTAL DE LAS PALMAS</t>
  </si>
  <si>
    <t>3.5428576</t>
  </si>
  <si>
    <t>-76.3131198</t>
  </si>
  <si>
    <t>3014128985</t>
  </si>
  <si>
    <t xml:space="preserve"> CR 12 CALLE 9 23 CENTRO</t>
  </si>
  <si>
    <t>9.24469472</t>
  </si>
  <si>
    <t>-75.1464833</t>
  </si>
  <si>
    <t>BARRIO EL ARROYITO SANTIAGO DE TOLU</t>
  </si>
  <si>
    <t>3012537796</t>
  </si>
  <si>
    <t>CR 2 18 12 AP 101,EL ARROYITO</t>
  </si>
  <si>
    <t>9.5264112</t>
  </si>
  <si>
    <t>-75.5836952</t>
  </si>
  <si>
    <t>BARRIO CENTRO VARSOVIA TOLU VIEJO</t>
  </si>
  <si>
    <t>3113742262</t>
  </si>
  <si>
    <t>3113742265</t>
  </si>
  <si>
    <t>CL 4 CR 4 – 65, CGTO VARSOVIA</t>
  </si>
  <si>
    <t>9.4059121</t>
  </si>
  <si>
    <t>-75.4937751</t>
  </si>
  <si>
    <t>BARRIO GUAYACAN TOLU VIEJO</t>
  </si>
  <si>
    <t>3007473078</t>
  </si>
  <si>
    <t xml:space="preserve"> DG 2 TR 4 16 P1</t>
  </si>
  <si>
    <t>9.4512670</t>
  </si>
  <si>
    <t>-75.4383380</t>
  </si>
  <si>
    <t>BARRIO PILOTO JAMUNDI</t>
  </si>
  <si>
    <t>3157208501</t>
  </si>
  <si>
    <t>3177895728</t>
  </si>
  <si>
    <t>CR 10 1 189 BRR PILOTO</t>
  </si>
  <si>
    <t>3.2577971</t>
  </si>
  <si>
    <t>-76.5447847</t>
  </si>
  <si>
    <t>BARRIO SACHAMATE JAMUNDI 2</t>
  </si>
  <si>
    <t>3105028295</t>
  </si>
  <si>
    <t>CR 18 12 05 LC 01 BRR SACHAMATE,SACHAMATE</t>
  </si>
  <si>
    <t>3.2665904</t>
  </si>
  <si>
    <t>-76.5444925</t>
  </si>
  <si>
    <t>BARRIO BELLO HORIZONTE JAMUNDI</t>
  </si>
  <si>
    <t>3148161859</t>
  </si>
  <si>
    <t>CR 7 16B 42 BRR CIUDAD SUR LC 2,BELLO HORIZONTE</t>
  </si>
  <si>
    <t>3.2654400</t>
  </si>
  <si>
    <t>-76.5346713</t>
  </si>
  <si>
    <t>BARRIO CRR BITACO LA CUMBRE</t>
  </si>
  <si>
    <t>628933621</t>
  </si>
  <si>
    <t>3104542238</t>
  </si>
  <si>
    <t>CORREGIMIENTO DE BITACO, MUNICIPIO DE LA CUMBRE-VALLE</t>
  </si>
  <si>
    <t>3.6105593</t>
  </si>
  <si>
    <t>-76.5993600</t>
  </si>
  <si>
    <t>LA CUMBRE</t>
  </si>
  <si>
    <t>Barrio San Antonio de Pereira - Rionegro</t>
  </si>
  <si>
    <t>5614971</t>
  </si>
  <si>
    <t>3236124013</t>
  </si>
  <si>
    <t xml:space="preserve"> TV 20 A 54 A 11</t>
  </si>
  <si>
    <t>6.1271000</t>
  </si>
  <si>
    <t>-75.3790996</t>
  </si>
  <si>
    <t>BARRIO LA POLA - RIONEGRO</t>
  </si>
  <si>
    <t>5610035</t>
  </si>
  <si>
    <t>3127318772</t>
  </si>
  <si>
    <t xml:space="preserve"> CR 46 49 75 RIONEGRO ANTIOQUIA</t>
  </si>
  <si>
    <t>6.1538553</t>
  </si>
  <si>
    <t>-75.3707991</t>
  </si>
  <si>
    <t>SAN ANTONIO DE PEREIRA - ANTIOQUIA</t>
  </si>
  <si>
    <t>5619323</t>
  </si>
  <si>
    <t>3116143383</t>
  </si>
  <si>
    <t xml:space="preserve"> CR 54 A  24-59</t>
  </si>
  <si>
    <t>6.1307600</t>
  </si>
  <si>
    <t>-75.3791067</t>
  </si>
  <si>
    <t>BARRIO RIONEGRO - ANTIOQUIA</t>
  </si>
  <si>
    <t>5613241</t>
  </si>
  <si>
    <t>3117209350</t>
  </si>
  <si>
    <t xml:space="preserve"> CR 47 54 24</t>
  </si>
  <si>
    <t>6.1566480</t>
  </si>
  <si>
    <t>-75.3708032</t>
  </si>
  <si>
    <t>BARRIO CENTRO CUCUTA 19</t>
  </si>
  <si>
    <t>3145939910</t>
  </si>
  <si>
    <t>3019724337</t>
  </si>
  <si>
    <t>CL 9 6-54 CEN CC ATLANTIS LC 35 ,CENTRO</t>
  </si>
  <si>
    <t>7.8879378</t>
  </si>
  <si>
    <t>-72.5057209</t>
  </si>
  <si>
    <t>BARRIO CLARET CUCUTA 4</t>
  </si>
  <si>
    <t>3163509818</t>
  </si>
  <si>
    <t>MZ 11 LT 27 LC 1 PISO 1 CLARET,CLARET</t>
  </si>
  <si>
    <t>7.9146483</t>
  </si>
  <si>
    <t>-72.5297436</t>
  </si>
  <si>
    <t>BARRIO TASAJERO CUCUTA 1</t>
  </si>
  <si>
    <t>BIS NOA GALPON B LC 338 CENABASTOS,TASAJERO</t>
  </si>
  <si>
    <t>7.9283593</t>
  </si>
  <si>
    <t>-72.4938444</t>
  </si>
  <si>
    <t>BARRIO TOLEDO PLATA CUCUTA 4</t>
  </si>
  <si>
    <t>3166482510</t>
  </si>
  <si>
    <t>CL 13 A 13-21 LC 2,TOLEDO PLATA</t>
  </si>
  <si>
    <t>7.9400932</t>
  </si>
  <si>
    <t>-72.5139743</t>
  </si>
  <si>
    <t>BARRIO EL CENTRO CUCUTA 83</t>
  </si>
  <si>
    <t>3214916206</t>
  </si>
  <si>
    <t>AV 8 7-93,EL CENTRO</t>
  </si>
  <si>
    <t>7.8884129</t>
  </si>
  <si>
    <t>-72.5073619</t>
  </si>
  <si>
    <t>BARRIO CIUDAD JARDIN CUCUTA  2</t>
  </si>
  <si>
    <t>CL 8 B N NRO 15E-08 MZ 22 LT 8 ,CIUDAD JARDIN</t>
  </si>
  <si>
    <t>7.9092611</t>
  </si>
  <si>
    <t>-72.4883465</t>
  </si>
  <si>
    <t>BARRIO PORTAL DE BUENOS AIRES 1</t>
  </si>
  <si>
    <t>3182471805</t>
  </si>
  <si>
    <t>3177770680</t>
  </si>
  <si>
    <t>CL 35 NRO. 2 E- 66 PORTAL DE BUENOS AIRES,PORTAL DE BUENOS AIRES</t>
  </si>
  <si>
    <t>3.5313219</t>
  </si>
  <si>
    <t>-76.2754247</t>
  </si>
  <si>
    <t xml:space="preserve">PALMIRA CENTRO </t>
  </si>
  <si>
    <t>3182800773</t>
  </si>
  <si>
    <t>CL 31 NRO 26-36,CENTRO</t>
  </si>
  <si>
    <t>3.5278093</t>
  </si>
  <si>
    <t>-76.2974908</t>
  </si>
  <si>
    <t>BARRIO ALTAMIRA PALMIRA 1</t>
  </si>
  <si>
    <t>3205725493</t>
  </si>
  <si>
    <t>CR 25 A  46-08-ALTAMIRA</t>
  </si>
  <si>
    <t>3.5414</t>
  </si>
  <si>
    <t>-76.29414</t>
  </si>
  <si>
    <t>BARRIO BUENOS AIRES PALMIRA 1</t>
  </si>
  <si>
    <t>2765381</t>
  </si>
  <si>
    <t>3147980314</t>
  </si>
  <si>
    <t>3107405348</t>
  </si>
  <si>
    <t>CR 5 E 33 C 39 MARÍA CANO,BUENOS AIRES</t>
  </si>
  <si>
    <t>3.5299651</t>
  </si>
  <si>
    <t>-76.2751035</t>
  </si>
  <si>
    <t>BARRIO SAN FRANCISCO RIONEGRO 1</t>
  </si>
  <si>
    <t>3103283822</t>
  </si>
  <si>
    <t>3127800112</t>
  </si>
  <si>
    <t>CR 48 N 51-15,SAN FRANCISCO</t>
  </si>
  <si>
    <t>6.1545410</t>
  </si>
  <si>
    <t>-75.3724059</t>
  </si>
  <si>
    <t>BARRIO SECTOR LA AMALITA RIONEGRO</t>
  </si>
  <si>
    <t>3232912901</t>
  </si>
  <si>
    <t>3174010325</t>
  </si>
  <si>
    <t>KM 3 VIA LLANOGRANDE SEC LA AMALITA TRANSVERSAL</t>
  </si>
  <si>
    <t>6.1319933</t>
  </si>
  <si>
    <t>-75.4006877</t>
  </si>
  <si>
    <t>BARRIO LA POLA 2 RIONEGRO</t>
  </si>
  <si>
    <t>3861477</t>
  </si>
  <si>
    <t>3192609779</t>
  </si>
  <si>
    <t xml:space="preserve"> CR 46 52 54 CE RIONEGRO PLAZA</t>
  </si>
  <si>
    <t>6.1558779</t>
  </si>
  <si>
    <t>-75.3705685</t>
  </si>
  <si>
    <t>BARRIO SAN ANTONIO DE PEREIRA RIONEGRO 1</t>
  </si>
  <si>
    <t>6151541</t>
  </si>
  <si>
    <t>3008184814</t>
  </si>
  <si>
    <t>3008875464</t>
  </si>
  <si>
    <t>CL 23 55 D 14,SAN ANTONIO DE PEREIRA</t>
  </si>
  <si>
    <t>6.1302312</t>
  </si>
  <si>
    <t>-75.3818086</t>
  </si>
  <si>
    <t>BARRIO SABANETA SABANETA  13</t>
  </si>
  <si>
    <t>3017243958</t>
  </si>
  <si>
    <t>CR 47 75 SUR 12</t>
  </si>
  <si>
    <t>6.151825</t>
  </si>
  <si>
    <t>-75.620819</t>
  </si>
  <si>
    <t>SABANETA</t>
  </si>
  <si>
    <t>BARRIO ENTRADA ROZO PALMIRA</t>
  </si>
  <si>
    <t>3160517478</t>
  </si>
  <si>
    <t>3163688785</t>
  </si>
  <si>
    <t>CL 10 14 A 141,ENTRADA ROZO</t>
  </si>
  <si>
    <t>3.6151166</t>
  </si>
  <si>
    <t>-76.3923362</t>
  </si>
  <si>
    <t>BARRIO URB LOS SAMANES PALMIRA</t>
  </si>
  <si>
    <t>2836136</t>
  </si>
  <si>
    <t>3196507112</t>
  </si>
  <si>
    <t>3103749925</t>
  </si>
  <si>
    <t>CL 47 # 28 A - 04,URB. LOS SAMANES</t>
  </si>
  <si>
    <t>3.5423199</t>
  </si>
  <si>
    <t>-76.2970192</t>
  </si>
  <si>
    <t>BARRIO SIMÓN BOLÍVAR  PALMIRA</t>
  </si>
  <si>
    <t>2738718</t>
  </si>
  <si>
    <t>3116127948</t>
  </si>
  <si>
    <t xml:space="preserve"> CL 57 38 03</t>
  </si>
  <si>
    <t>3.5474904</t>
  </si>
  <si>
    <t>-76.3102193</t>
  </si>
  <si>
    <t>BARRIO PRADO PALMIRA</t>
  </si>
  <si>
    <t>2859849</t>
  </si>
  <si>
    <t>3183938842</t>
  </si>
  <si>
    <t>3128602063</t>
  </si>
  <si>
    <t xml:space="preserve"> CR 41 35 38</t>
  </si>
  <si>
    <t>3.5326943</t>
  </si>
  <si>
    <t>-76.3112418</t>
  </si>
  <si>
    <t>SAN JUAN DE URABA II - ANTIOQUIA</t>
  </si>
  <si>
    <t>8212625</t>
  </si>
  <si>
    <t>3004042527</t>
  </si>
  <si>
    <t>8.7579683</t>
  </si>
  <si>
    <t>-76.5301993</t>
  </si>
  <si>
    <t>BARRIO CENTRO SORA</t>
  </si>
  <si>
    <t>3203039211</t>
  </si>
  <si>
    <t xml:space="preserve"> CR 3 2 35  CENTRO</t>
  </si>
  <si>
    <t>5.56600500</t>
  </si>
  <si>
    <t>-73.45120000</t>
  </si>
  <si>
    <t>SORA</t>
  </si>
  <si>
    <t>BARRIO CENTRO TOGUI</t>
  </si>
  <si>
    <t>3115299611</t>
  </si>
  <si>
    <t xml:space="preserve"> CR 3 4 07  CENTRO</t>
  </si>
  <si>
    <t>5.9378098</t>
  </si>
  <si>
    <t>-73.5126417</t>
  </si>
  <si>
    <t>TOGÜÍ</t>
  </si>
  <si>
    <t>BARRIO CENTRO TOGUI 3</t>
  </si>
  <si>
    <t>3108848215</t>
  </si>
  <si>
    <t>CR 2 4 21 PISO 2,CENTRO</t>
  </si>
  <si>
    <t>5.93757922</t>
  </si>
  <si>
    <t>-73.51173628</t>
  </si>
  <si>
    <t>BARRIO CENTRO TOGUI 4</t>
  </si>
  <si>
    <t>3208663573</t>
  </si>
  <si>
    <t>CR 3 3 56 ,CENTRO</t>
  </si>
  <si>
    <t>5.93792558</t>
  </si>
  <si>
    <t>-73.51361323</t>
  </si>
  <si>
    <t>BARRIO CENTRO VIRACACHA</t>
  </si>
  <si>
    <t>3144918728</t>
  </si>
  <si>
    <t>3102828935</t>
  </si>
  <si>
    <t>CR 3 NO.4-65,CENTRO</t>
  </si>
  <si>
    <t>5.4361017</t>
  </si>
  <si>
    <t>-73.2953529</t>
  </si>
  <si>
    <t>BARRIO VDA ALEGRIAS ARANZAZU</t>
  </si>
  <si>
    <t>3147269349</t>
  </si>
  <si>
    <t>VRD ALEGRIAS FINCA LA TOMASITA - VDA ALEGRIAS,VDA ALEGRIAS</t>
  </si>
  <si>
    <t>5.3069218</t>
  </si>
  <si>
    <t>-75.4951145</t>
  </si>
  <si>
    <t>BARRIO CALLE REAL</t>
  </si>
  <si>
    <t>6666775</t>
  </si>
  <si>
    <t>3117108230</t>
  </si>
  <si>
    <t>3104064344</t>
  </si>
  <si>
    <t>CR 4 N  14 25</t>
  </si>
  <si>
    <t>4.99326067</t>
  </si>
  <si>
    <t>-75.8127576</t>
  </si>
  <si>
    <t>BARRIO CENTRO BELALCAZAR 2</t>
  </si>
  <si>
    <t>3218442632</t>
  </si>
  <si>
    <t>3122904092</t>
  </si>
  <si>
    <t xml:space="preserve"> CR 5 # 11 - 27</t>
  </si>
  <si>
    <t>4.9930789</t>
  </si>
  <si>
    <t>-75.8127991</t>
  </si>
  <si>
    <t>HUISITO EL TAMBO</t>
  </si>
  <si>
    <t>3226370152</t>
  </si>
  <si>
    <t>3206424918</t>
  </si>
  <si>
    <t>CORR HUISITO,HUISITO</t>
  </si>
  <si>
    <t>2.5088820</t>
  </si>
  <si>
    <t>-77.0632702</t>
  </si>
  <si>
    <t>BARRIO HUISITO EL TAMBO</t>
  </si>
  <si>
    <t>3107919571</t>
  </si>
  <si>
    <t>CGT HUISITO,HUISITO</t>
  </si>
  <si>
    <t>2.5084243</t>
  </si>
  <si>
    <t>-77.0642633</t>
  </si>
  <si>
    <t>BARRIO PIAGUA CORREGIMIENTO PIAGUA EL TAMBO</t>
  </si>
  <si>
    <t>3206057277</t>
  </si>
  <si>
    <t>3017812835</t>
  </si>
  <si>
    <t>3185186982</t>
  </si>
  <si>
    <t>PIAGUA TAMBO,PIAGUA CORREGIMIENTO PIAGIA</t>
  </si>
  <si>
    <t>2.4375919</t>
  </si>
  <si>
    <t>-76.7738516</t>
  </si>
  <si>
    <t>BARRIO EL BOSQUE CUCUTA  4</t>
  </si>
  <si>
    <t>3124039040</t>
  </si>
  <si>
    <t>AV 4 NRO 10N-231 LT 2B,EL BOSQUE</t>
  </si>
  <si>
    <t>7.9115108</t>
  </si>
  <si>
    <t>-72.4988920</t>
  </si>
  <si>
    <t>BARRIO EL CENTRO CUCUTA 79</t>
  </si>
  <si>
    <t>3218964932</t>
  </si>
  <si>
    <t>3218964632</t>
  </si>
  <si>
    <t>CL 8 NRO 5-60 CC COOSACUT LOCAL 70 Y 72,EL CENTRO</t>
  </si>
  <si>
    <t>7.8889570</t>
  </si>
  <si>
    <t>-72.5050141</t>
  </si>
  <si>
    <t>BARRIO VALLES DE GIRON CUCUTA</t>
  </si>
  <si>
    <t>3107637314</t>
  </si>
  <si>
    <t>KDX 1 A 3 MZ H LT 16,VALLES DE GIRON</t>
  </si>
  <si>
    <t>7.8861876</t>
  </si>
  <si>
    <t>-72.5432371</t>
  </si>
  <si>
    <t>BARRIO EL CENTRO CUCUTA 84</t>
  </si>
  <si>
    <t>3112489434</t>
  </si>
  <si>
    <t>CL 9 7-97,EL CENTRO</t>
  </si>
  <si>
    <t>7.8874362</t>
  </si>
  <si>
    <t>-72.5071229</t>
  </si>
  <si>
    <t>BARRIO SAN LUIS CUCUTA</t>
  </si>
  <si>
    <t>3114891992</t>
  </si>
  <si>
    <t>AV 3 NRO 8 07,SAN LUIS</t>
  </si>
  <si>
    <t>7.907245</t>
  </si>
  <si>
    <t>-72.469535</t>
  </si>
  <si>
    <t>BARRIO DOÑA CECI CUCUTA</t>
  </si>
  <si>
    <t>3209310273</t>
  </si>
  <si>
    <t>CL 2 NRO 5-03,DOÑA CECI</t>
  </si>
  <si>
    <t>7.8978950</t>
  </si>
  <si>
    <t>-72.5270566</t>
  </si>
  <si>
    <t>BARRIO CENTRO MAGANGUE</t>
  </si>
  <si>
    <t>3702440</t>
  </si>
  <si>
    <t>3004417355</t>
  </si>
  <si>
    <t xml:space="preserve"> CR 3B  3-75</t>
  </si>
  <si>
    <t>9.2325073</t>
  </si>
  <si>
    <t>-74.7438508</t>
  </si>
  <si>
    <t>MAGANGUÉ</t>
  </si>
  <si>
    <t>BARRIO CENTRO II MAGANGUE</t>
  </si>
  <si>
    <t>6877080</t>
  </si>
  <si>
    <t>3013716949</t>
  </si>
  <si>
    <t xml:space="preserve"> CR 3  14 A-47 </t>
  </si>
  <si>
    <t>9.2347657</t>
  </si>
  <si>
    <t>-74.7444914</t>
  </si>
  <si>
    <t>BARRIO CENTRO MAGANGUE 10</t>
  </si>
  <si>
    <t>3012344865</t>
  </si>
  <si>
    <t>CR 4 14 87 P 2 AP 1,CENTRO</t>
  </si>
  <si>
    <t>9.2346284</t>
  </si>
  <si>
    <t>-74.7448498</t>
  </si>
  <si>
    <t>Barrio Centro IX - Sogamoso</t>
  </si>
  <si>
    <t>7706321</t>
  </si>
  <si>
    <t xml:space="preserve"> CL 11 B 17 73</t>
  </si>
  <si>
    <t>5.7196316</t>
  </si>
  <si>
    <t>-72.9333903</t>
  </si>
  <si>
    <t>Barrio Centro VII - Sogamoso</t>
  </si>
  <si>
    <t>7714089</t>
  </si>
  <si>
    <t xml:space="preserve"> CR 11 7 64</t>
  </si>
  <si>
    <t>5.7112</t>
  </si>
  <si>
    <t>BARRIO ROSARIO SOGAMOSO</t>
  </si>
  <si>
    <t>6495647</t>
  </si>
  <si>
    <t>3114960922</t>
  </si>
  <si>
    <t>CR 14 # 6 -33</t>
  </si>
  <si>
    <t>5.7120256</t>
  </si>
  <si>
    <t>-72.9343568</t>
  </si>
  <si>
    <t>BARRIO CL PRINCIPAL HUISITO EL TAMBO</t>
  </si>
  <si>
    <t>3134039296</t>
  </si>
  <si>
    <t>3103144794</t>
  </si>
  <si>
    <t>CL PRINCIPAL HUISITO,CL PRINCIPAL HUISITO</t>
  </si>
  <si>
    <t>2.5084724</t>
  </si>
  <si>
    <t>-77.0635772</t>
  </si>
  <si>
    <t>BARRIO PORVENIR SILVIA 1</t>
  </si>
  <si>
    <t>3152305754</t>
  </si>
  <si>
    <t>CR 2 NRO. 12 - 62 LOCAL 1</t>
  </si>
  <si>
    <t>2.613051388</t>
  </si>
  <si>
    <t>-76.3764505</t>
  </si>
  <si>
    <t>BARRIO VRD PITAYO SILVIA</t>
  </si>
  <si>
    <t>3155219270</t>
  </si>
  <si>
    <t>VRD PITAYO,VRD PITAYO</t>
  </si>
  <si>
    <t>2.7135014</t>
  </si>
  <si>
    <t>-76.3245340</t>
  </si>
  <si>
    <t>BARRIO CENTRO III - TIMBÍO</t>
  </si>
  <si>
    <t>8278093</t>
  </si>
  <si>
    <t>3209864171</t>
  </si>
  <si>
    <t>3217346704</t>
  </si>
  <si>
    <t xml:space="preserve"> CR  18   16   53</t>
  </si>
  <si>
    <t>2.3524055</t>
  </si>
  <si>
    <t>-76.6834651</t>
  </si>
  <si>
    <t>BARRIO OSPINA PEREZ TIMBIO</t>
  </si>
  <si>
    <t>3234476644</t>
  </si>
  <si>
    <t>3234771137</t>
  </si>
  <si>
    <t>CR 20 NO 18 - 71 BRR OSPINA PEREZ,OSPINA PEREZ</t>
  </si>
  <si>
    <t>2.3544706</t>
  </si>
  <si>
    <t>-76.6844575</t>
  </si>
  <si>
    <t>BARRIO CENTRO III - CERETÉ</t>
  </si>
  <si>
    <t>5840832</t>
  </si>
  <si>
    <t>3215393403</t>
  </si>
  <si>
    <t>TRANSVERSAL 9 10A 34 APARTAMENTO 01 BARRIO SANTA CLARA</t>
  </si>
  <si>
    <t>8.88694029</t>
  </si>
  <si>
    <t>-75.79063056</t>
  </si>
  <si>
    <t>BARRIO CENTRO 4 CERETÉ</t>
  </si>
  <si>
    <t>7641234</t>
  </si>
  <si>
    <t>3126695038</t>
  </si>
  <si>
    <t xml:space="preserve"> CR 14 13 20</t>
  </si>
  <si>
    <t>BARRIO CERETE 2 CERETE</t>
  </si>
  <si>
    <t>7744017</t>
  </si>
  <si>
    <t>3107190368</t>
  </si>
  <si>
    <t xml:space="preserve"> CL 14 15 13</t>
  </si>
  <si>
    <t>8.8881047</t>
  </si>
  <si>
    <t>-75.7920633</t>
  </si>
  <si>
    <t>BARRIO CEREABASTOS CERETE</t>
  </si>
  <si>
    <t>3126231555</t>
  </si>
  <si>
    <t>3145243021</t>
  </si>
  <si>
    <t>CL 9A 14 - 92 BRR LA ESPERANZA</t>
  </si>
  <si>
    <t>8.8824914</t>
  </si>
  <si>
    <t>-75.7902830</t>
  </si>
  <si>
    <t>BARRIO SANTA CLARA CERETE 1</t>
  </si>
  <si>
    <t>3234385083</t>
  </si>
  <si>
    <t>CR 11 A 15 24 LOC 2,SANTA CLARA</t>
  </si>
  <si>
    <t>8.889278</t>
  </si>
  <si>
    <t>-75.789337</t>
  </si>
  <si>
    <t>BARRIO LA ESPERANZA CERETE 1</t>
  </si>
  <si>
    <t>3008142879</t>
  </si>
  <si>
    <t>CR 15 CL 10 62 LC 3,LA ESPERANZA</t>
  </si>
  <si>
    <t>8.884695</t>
  </si>
  <si>
    <t>-75.790536</t>
  </si>
  <si>
    <t>BARRIO CORREGIMIENTO EL CAÑITO CERETÉ</t>
  </si>
  <si>
    <t>3104166537</t>
  </si>
  <si>
    <t>3022105311</t>
  </si>
  <si>
    <t>CL 6 A SUR KR 10 43 BRR ORO BLANCO,CORREGIMIENTO EL CAÑITO</t>
  </si>
  <si>
    <t>8.8701114</t>
  </si>
  <si>
    <t>-75.8178440</t>
  </si>
  <si>
    <t>CORDOBA CERETE</t>
  </si>
  <si>
    <t>3114153873</t>
  </si>
  <si>
    <t>CR 2 A 1C 195,VEREDA EL ZAPAL</t>
  </si>
  <si>
    <t>8.9269212</t>
  </si>
  <si>
    <t>-75.7663698</t>
  </si>
  <si>
    <t xml:space="preserve">LA ESPERANZA CERETE CORDOBA </t>
  </si>
  <si>
    <t>3014396700</t>
  </si>
  <si>
    <t>CR 14 9A 4,LA ESPERANZA</t>
  </si>
  <si>
    <t>8.8822459</t>
  </si>
  <si>
    <t>-75.7894973</t>
  </si>
  <si>
    <t>BARRIO GAITAN CUCUTA 2</t>
  </si>
  <si>
    <t>3108681851</t>
  </si>
  <si>
    <t>CL 17A NRO 25 98,GAITAN</t>
  </si>
  <si>
    <t>7.8799267</t>
  </si>
  <si>
    <t>-72.5251109</t>
  </si>
  <si>
    <t>BARRIO URB TORCOROMA 3 CUCUTA</t>
  </si>
  <si>
    <t>3112267474</t>
  </si>
  <si>
    <t>MZ D1 CASA 26,URB TORCOROMA 3</t>
  </si>
  <si>
    <t>7.890130</t>
  </si>
  <si>
    <t>-72.472229</t>
  </si>
  <si>
    <t>BARRIO VALLESTER CUCUTA 3</t>
  </si>
  <si>
    <t>3125777194</t>
  </si>
  <si>
    <t>CL 17 NRO 19 159,VALLESTER</t>
  </si>
  <si>
    <t>7.885025</t>
  </si>
  <si>
    <t>-72.469420</t>
  </si>
  <si>
    <t>BARRIO LA LIBERTAD CUCUTA 21</t>
  </si>
  <si>
    <t>3107877898</t>
  </si>
  <si>
    <t>3105679817</t>
  </si>
  <si>
    <t>CL 17 NRO 15 57,LA LIBERTAD</t>
  </si>
  <si>
    <t>7.886251</t>
  </si>
  <si>
    <t>-72.4737540</t>
  </si>
  <si>
    <t>BARRIO GUSTAVO JIMENEZ SOGAMOSO 3</t>
  </si>
  <si>
    <t>3204264500</t>
  </si>
  <si>
    <t>CR 12 55 12,GUSTAVO JIMÉNEZ</t>
  </si>
  <si>
    <t>5.7550110</t>
  </si>
  <si>
    <t>-72.9081850</t>
  </si>
  <si>
    <t>BARRIO EL CARMEN SOGAMOSO</t>
  </si>
  <si>
    <t>3202334107</t>
  </si>
  <si>
    <t>3107694581</t>
  </si>
  <si>
    <t>CR 26 16 08,EL CARMEN</t>
  </si>
  <si>
    <t>-72.939</t>
  </si>
  <si>
    <t>BARRIO LOS ARRAYANES SOGAMOSO 1</t>
  </si>
  <si>
    <t>3214227877</t>
  </si>
  <si>
    <t>CR 17 NO.2-99,LOS ARRAYANES</t>
  </si>
  <si>
    <t>5.7102</t>
  </si>
  <si>
    <t>BARRIO EL SOCORRO CERETE 1</t>
  </si>
  <si>
    <t>3173793909</t>
  </si>
  <si>
    <t>3015068183</t>
  </si>
  <si>
    <t>3008668042</t>
  </si>
  <si>
    <t>CR 15 A 8-9 ,EL SOCORRO</t>
  </si>
  <si>
    <t>8.8801461</t>
  </si>
  <si>
    <t>-75.7918971</t>
  </si>
  <si>
    <t>BARRIO CORREGIMIENTO EL QUEMAO CERETE</t>
  </si>
  <si>
    <t>3241258074</t>
  </si>
  <si>
    <t>CR 27 2-97 C EL QUEMADO CORREGIMIENTO EL QUEMAO</t>
  </si>
  <si>
    <t>8.8698886</t>
  </si>
  <si>
    <t>-75.8180063</t>
  </si>
  <si>
    <t>TIERRALTA - CORDOBA</t>
  </si>
  <si>
    <t>7685047</t>
  </si>
  <si>
    <t>3205722517</t>
  </si>
  <si>
    <t xml:space="preserve"> CL 11  16-05</t>
  </si>
  <si>
    <t>8.1722085</t>
  </si>
  <si>
    <t>-76.0591918</t>
  </si>
  <si>
    <t>BARRIO ESCOLAR TIERRALTA 3</t>
  </si>
  <si>
    <t>3004559451</t>
  </si>
  <si>
    <t>CR 16 18 46,BRR ESCOLAR</t>
  </si>
  <si>
    <t>8.1710144</t>
  </si>
  <si>
    <t>-76.0571019</t>
  </si>
  <si>
    <t>BARRIO SAN CARLOS TIERRALTA</t>
  </si>
  <si>
    <t>3126501395</t>
  </si>
  <si>
    <t>CL 19 19 E 12,SAN CARLOS</t>
  </si>
  <si>
    <t>8.1639650</t>
  </si>
  <si>
    <t>-76.0610517</t>
  </si>
  <si>
    <t>BARRIO 19 DE MARZO TIERRALTA 3</t>
  </si>
  <si>
    <t>3116827436</t>
  </si>
  <si>
    <t>CL 10 17 - 51,19 DE MARZO</t>
  </si>
  <si>
    <t>8.1719130</t>
  </si>
  <si>
    <t>-76.0611182</t>
  </si>
  <si>
    <t>BARRIO LAS BALSAS TIERRALTA</t>
  </si>
  <si>
    <t>3204633648</t>
  </si>
  <si>
    <t>CL 10 CR 43 - 10 SBN,LAS BALSAS</t>
  </si>
  <si>
    <t>8.1622709</t>
  </si>
  <si>
    <t>-76.0718593</t>
  </si>
  <si>
    <t>BARRIO MOTILONES CUCUTA 24</t>
  </si>
  <si>
    <t>3112325433</t>
  </si>
  <si>
    <t>3134717439</t>
  </si>
  <si>
    <t>AV 3 NRO 12-36,MOTILONES</t>
  </si>
  <si>
    <t>7.9205899</t>
  </si>
  <si>
    <t>-72.5220595</t>
  </si>
  <si>
    <t>BARRIO SEVILLA CUCUTA 3</t>
  </si>
  <si>
    <t>3214575984</t>
  </si>
  <si>
    <t>AV 7 NRO 2N 26,SEVILLA</t>
  </si>
  <si>
    <t>7.9008863</t>
  </si>
  <si>
    <t>-72.5074553</t>
  </si>
  <si>
    <t>BARRIO GAITAN CUCUTA 1</t>
  </si>
  <si>
    <t>3204262072</t>
  </si>
  <si>
    <t>3232371506</t>
  </si>
  <si>
    <t>AV 25 NRO 22 97,GAITAN</t>
  </si>
  <si>
    <t>7.8767715</t>
  </si>
  <si>
    <t>-72.5246500</t>
  </si>
  <si>
    <t>BARRIO VALDES TABERA SOGAMOSO 1</t>
  </si>
  <si>
    <t>CL 11 NO.26-05, BR VALDES TABERA</t>
  </si>
  <si>
    <t>BARRIO LAGUITO SOGAMOSO</t>
  </si>
  <si>
    <t>7752509</t>
  </si>
  <si>
    <t>3185496771</t>
  </si>
  <si>
    <t>3226425027</t>
  </si>
  <si>
    <t xml:space="preserve"> CL 22 11 2 BIS 20  EL LAGUITO</t>
  </si>
  <si>
    <t>5.7247820</t>
  </si>
  <si>
    <t>-72.9236890</t>
  </si>
  <si>
    <t>BARRIO CENTRO SOGAMOSO</t>
  </si>
  <si>
    <t>7712618</t>
  </si>
  <si>
    <t>3213858112</t>
  </si>
  <si>
    <t xml:space="preserve"> CR 23 2 110</t>
  </si>
  <si>
    <t>5.7094</t>
  </si>
  <si>
    <t>BARRIO CENTRO XII - SOGAMOSO</t>
  </si>
  <si>
    <t>7701978</t>
  </si>
  <si>
    <t>3133868803</t>
  </si>
  <si>
    <t xml:space="preserve"> CR 14 14 01</t>
  </si>
  <si>
    <t>5.7188</t>
  </si>
  <si>
    <t>barrio santa ines sogamoso</t>
  </si>
  <si>
    <t>7740687</t>
  </si>
  <si>
    <t xml:space="preserve"> CR 18 9 19</t>
  </si>
  <si>
    <t>5.71</t>
  </si>
  <si>
    <t>-72.93</t>
  </si>
  <si>
    <t>7732815</t>
  </si>
  <si>
    <t>BARRIO 19 DE MARZO TIERRALTA</t>
  </si>
  <si>
    <t>3114086668</t>
  </si>
  <si>
    <t>3145861145</t>
  </si>
  <si>
    <t>CR 23 10 55,BRR 19 DE MARZO</t>
  </si>
  <si>
    <t>8.1694109</t>
  </si>
  <si>
    <t>-76.063424</t>
  </si>
  <si>
    <t>BARRIO EL POBLADO MOSQUERA 4</t>
  </si>
  <si>
    <t>3196338275</t>
  </si>
  <si>
    <t>CR 17 #9 F-21 BRR EL POBLADO</t>
  </si>
  <si>
    <t>4.721773</t>
  </si>
  <si>
    <t>-74.229827</t>
  </si>
  <si>
    <t>BARRIO CC EL TREBOL MOSQUERA</t>
  </si>
  <si>
    <t>3197196557</t>
  </si>
  <si>
    <t>CR 3 13 12 C.C EL TREBOL LC 54,CC EL TREBOL</t>
  </si>
  <si>
    <t>4.7111342</t>
  </si>
  <si>
    <t>-74.2225731</t>
  </si>
  <si>
    <t>MOSQUERA SANTELMO</t>
  </si>
  <si>
    <t>3166881824</t>
  </si>
  <si>
    <t>CL 17 10 B 41 IN 2 BRR SANTELMO.SANTELMO</t>
  </si>
  <si>
    <t>4.7174756</t>
  </si>
  <si>
    <t>-74.2241565</t>
  </si>
  <si>
    <t>BARRIO MOSQUERA MOSQUERA 8</t>
  </si>
  <si>
    <t>3017065954</t>
  </si>
  <si>
    <t>CL 11 A 12 04 LOCAL 3</t>
  </si>
  <si>
    <t>4.6903431</t>
  </si>
  <si>
    <t>-74.1712793</t>
  </si>
  <si>
    <t>VILLA MARIA ET 4</t>
  </si>
  <si>
    <t>3206852307</t>
  </si>
  <si>
    <t>CR 8 A 17 A 18,VILLA MARIA ET 4</t>
  </si>
  <si>
    <t>4.7159289</t>
  </si>
  <si>
    <t>-74.2225642</t>
  </si>
  <si>
    <t>BARRIO SAN JOSE CUCUTA  2</t>
  </si>
  <si>
    <t>3225129622</t>
  </si>
  <si>
    <t>CL 14 NRO 17 38,SAN JOSE</t>
  </si>
  <si>
    <t>7.8807525</t>
  </si>
  <si>
    <t>-72.5159835</t>
  </si>
  <si>
    <t>BARRIO EL LLANO CUCUTA  17</t>
  </si>
  <si>
    <t>3133397427</t>
  </si>
  <si>
    <t>AV 11 10 28,EL LLANO</t>
  </si>
  <si>
    <t>7.8855004</t>
  </si>
  <si>
    <t>-72.5100005</t>
  </si>
  <si>
    <t>BARRIO 13 DE MARZO CUCUTA</t>
  </si>
  <si>
    <t>3123780109</t>
  </si>
  <si>
    <t>CL 10B #12B - 23 URB ANIVERSARIO 1</t>
  </si>
  <si>
    <t>7.8914389</t>
  </si>
  <si>
    <t>-72.4763404</t>
  </si>
  <si>
    <t>BARRIO CENTRO CUCUTA 15</t>
  </si>
  <si>
    <t>3143706323</t>
  </si>
  <si>
    <t>3232042878</t>
  </si>
  <si>
    <t>CL 9 NRO 6-43 LC 116,CENTRO</t>
  </si>
  <si>
    <t>7.8873658</t>
  </si>
  <si>
    <t>-72.5056657</t>
  </si>
  <si>
    <t>URB PLENO SOL CUCUTA 1</t>
  </si>
  <si>
    <t>3059380919</t>
  </si>
  <si>
    <t>3183971797</t>
  </si>
  <si>
    <t>MZ A LOTE 10 LOCAL 2 URB PLENO SOL SABANA VERDE,URB PLENO SOL</t>
  </si>
  <si>
    <t>7.8994881</t>
  </si>
  <si>
    <t>-72.5459852</t>
  </si>
  <si>
    <t>BARRIO BENJAMIN HERRERA CUCUTA 3</t>
  </si>
  <si>
    <t>3204041988</t>
  </si>
  <si>
    <t>CL 16 NRO 5-94,BENJAMIN HERRERA</t>
  </si>
  <si>
    <t>7.914693</t>
  </si>
  <si>
    <t>-72.500999</t>
  </si>
  <si>
    <t>BARRIO SAN LUIS CUCUTA 26</t>
  </si>
  <si>
    <t>3115896868</t>
  </si>
  <si>
    <t>AV 3 NRO 9 -82 BR SAN LUIS LOCAL 2,SAN LUIS</t>
  </si>
  <si>
    <t>7.8955426</t>
  </si>
  <si>
    <t>-72.4824312</t>
  </si>
  <si>
    <t>CUCUTA LA VICTORIA</t>
  </si>
  <si>
    <t>3102247957</t>
  </si>
  <si>
    <t>3245720094</t>
  </si>
  <si>
    <t>CL 5 NRO 4-58,LA VICTORIA</t>
  </si>
  <si>
    <t>7.9099099</t>
  </si>
  <si>
    <t>-72.5278917</t>
  </si>
  <si>
    <t>BARRIO CENTRO CHINCHINA 14</t>
  </si>
  <si>
    <t>3044229226</t>
  </si>
  <si>
    <t>3205422849</t>
  </si>
  <si>
    <t>CL 12 6 44 CENTRO,CENTRO</t>
  </si>
  <si>
    <t>4.9848380</t>
  </si>
  <si>
    <t>-75.6060826</t>
  </si>
  <si>
    <t>BARRIO CENTRO VIII - CORINTO</t>
  </si>
  <si>
    <t>7566443</t>
  </si>
  <si>
    <t>3128514153</t>
  </si>
  <si>
    <t xml:space="preserve"> CL 7  10-32 CENTRO</t>
  </si>
  <si>
    <t>3.1738889</t>
  </si>
  <si>
    <t>-76.26122673</t>
  </si>
  <si>
    <t>BARRIO XVI - CORINTO</t>
  </si>
  <si>
    <t>8270154</t>
  </si>
  <si>
    <t>3137676572</t>
  </si>
  <si>
    <t xml:space="preserve"> CL 7 9 59</t>
  </si>
  <si>
    <t>3.1744269</t>
  </si>
  <si>
    <t>-76.2624542</t>
  </si>
  <si>
    <t>BARRIO EL CENTRO CORINTO</t>
  </si>
  <si>
    <t>3218287584</t>
  </si>
  <si>
    <t>CL 6 11 39</t>
  </si>
  <si>
    <t>3.1738658</t>
  </si>
  <si>
    <t>-76.2595435</t>
  </si>
  <si>
    <t>BARRIO 20 DE AGOSTO CORINTO</t>
  </si>
  <si>
    <t>3107886197</t>
  </si>
  <si>
    <t>CR 10 10 09,20 DE AGOSTO</t>
  </si>
  <si>
    <t>3.1723771</t>
  </si>
  <si>
    <t>-76.2634235</t>
  </si>
  <si>
    <t>BARRIO LA PLAYA CORINTO</t>
  </si>
  <si>
    <t>3007727118</t>
  </si>
  <si>
    <t>CR 10 3 54 BRR LA PLAYA,LA PLAYA</t>
  </si>
  <si>
    <t>3.1757677</t>
  </si>
  <si>
    <t>-76.2591691</t>
  </si>
  <si>
    <t>BARRIO CENTRO AYAPEL 2</t>
  </si>
  <si>
    <t>3145639249</t>
  </si>
  <si>
    <t>CL 9 4-26,CENTRO</t>
  </si>
  <si>
    <t>8.18530928</t>
  </si>
  <si>
    <t>-75.08225204</t>
  </si>
  <si>
    <t>AYAPEL</t>
  </si>
  <si>
    <t>BARRIO OTRO AYAPEL</t>
  </si>
  <si>
    <t>3106307554</t>
  </si>
  <si>
    <t>3226010228</t>
  </si>
  <si>
    <t>AV 6 10-75,OTRO</t>
  </si>
  <si>
    <t>8.3140284</t>
  </si>
  <si>
    <t>-75.1419004</t>
  </si>
  <si>
    <t>BARRIO OSPINA PEREZ AYAPEL 1</t>
  </si>
  <si>
    <t>3012796370</t>
  </si>
  <si>
    <t>CR 7 25 127,OSPINA PEREZ</t>
  </si>
  <si>
    <t>8.3085445</t>
  </si>
  <si>
    <t>-75.1452700</t>
  </si>
  <si>
    <t>BARRIO LLERAS CAMARGO AYAPEL 1</t>
  </si>
  <si>
    <t>3128991589</t>
  </si>
  <si>
    <t>CL 11 8 56,LLERAS CAMARGO</t>
  </si>
  <si>
    <t>8.313448</t>
  </si>
  <si>
    <t>-75.143987</t>
  </si>
  <si>
    <t>BARRIO CENTRO NEMOCON 7</t>
  </si>
  <si>
    <t>3123339751</t>
  </si>
  <si>
    <t>CL 2 NO. 3 69,CENTRO</t>
  </si>
  <si>
    <t>BARRIO CENTRO NEMOCON  9</t>
  </si>
  <si>
    <t>3138084212</t>
  </si>
  <si>
    <t>3107593248</t>
  </si>
  <si>
    <t>CR 6 1 07 SUR,CENTRO</t>
  </si>
  <si>
    <t>5.0673199</t>
  </si>
  <si>
    <t>-73.8805052</t>
  </si>
  <si>
    <t>BARRIO NOCAIMA NOCAIMA</t>
  </si>
  <si>
    <t>3143954177</t>
  </si>
  <si>
    <t>3133983775</t>
  </si>
  <si>
    <t>CR 6 7 11,NOCAIMA</t>
  </si>
  <si>
    <t>5.0703267</t>
  </si>
  <si>
    <t>-74.3773050</t>
  </si>
  <si>
    <t>NOCAIMA</t>
  </si>
  <si>
    <t>MISCELANEA Y PAPELERIA DONDE LA MONA</t>
  </si>
  <si>
    <t>3124430217</t>
  </si>
  <si>
    <t>CL 6 8 04,EL RETIRO</t>
  </si>
  <si>
    <t>5.0700085</t>
  </si>
  <si>
    <t>-74.3794422</t>
  </si>
  <si>
    <t>BARRIO CENTRO NOCAIMA 1</t>
  </si>
  <si>
    <t>3112599866</t>
  </si>
  <si>
    <t>cra 4 # 6-14 centro</t>
  </si>
  <si>
    <t>5.0692246</t>
  </si>
  <si>
    <t>-74.3773688</t>
  </si>
  <si>
    <t>BARRIO EL RETIRO NOCAIMA</t>
  </si>
  <si>
    <t>3125133842</t>
  </si>
  <si>
    <t>CRA 7 NRO 6 - 52 CENTRO,EL RETIRO</t>
  </si>
  <si>
    <t>5.0701845</t>
  </si>
  <si>
    <t>-74.3782435</t>
  </si>
  <si>
    <t>BARRIO LAGUNITAS PULI</t>
  </si>
  <si>
    <t>3134053020</t>
  </si>
  <si>
    <t>3118996971</t>
  </si>
  <si>
    <t>CL 7 7 25 BRR LAGUNITAS,LAGUNITAS</t>
  </si>
  <si>
    <t>4.6824827</t>
  </si>
  <si>
    <t>-74.7155370</t>
  </si>
  <si>
    <t>BARRIO CENTRO QUIPILE 2</t>
  </si>
  <si>
    <t>3112274721</t>
  </si>
  <si>
    <t>3114601664</t>
  </si>
  <si>
    <t>AV 2 1 31 B CENTRO QUIPILE,CENTRO</t>
  </si>
  <si>
    <t>4.7413740</t>
  </si>
  <si>
    <t>-74.5339549</t>
  </si>
  <si>
    <t>QUIPILE</t>
  </si>
  <si>
    <t>BARRIO IPM LA SIERRA QUIPILE</t>
  </si>
  <si>
    <t>3227434051</t>
  </si>
  <si>
    <t>CL PRINCIPAL 4 33 IPM LA SIERRA.IPM LA SIERRA</t>
  </si>
  <si>
    <t>4.7901014</t>
  </si>
  <si>
    <t>-74.551646</t>
  </si>
  <si>
    <t>BARRIO INSPECCION LA VIRGEN QUIPILE</t>
  </si>
  <si>
    <t>3138222742</t>
  </si>
  <si>
    <t>3183554376</t>
  </si>
  <si>
    <t>CL 3 3 - 35 BRR CENTRO INSPECCION LA VIRGEN .INSPECCION LA VIRGEN</t>
  </si>
  <si>
    <t>4.6517999</t>
  </si>
  <si>
    <t>-74.5685414</t>
  </si>
  <si>
    <t>BARRIO SESQUILE 3</t>
  </si>
  <si>
    <t>8282758</t>
  </si>
  <si>
    <t>3105702932</t>
  </si>
  <si>
    <t xml:space="preserve"> CR 6 3 91</t>
  </si>
  <si>
    <t>5.04320635</t>
  </si>
  <si>
    <t>-73.79771705</t>
  </si>
  <si>
    <t>SESQUILÉ</t>
  </si>
  <si>
    <t>BARRIO VDA BOITA SESQUILE</t>
  </si>
  <si>
    <t>3227335991</t>
  </si>
  <si>
    <t>3125553586</t>
  </si>
  <si>
    <t xml:space="preserve"> VRD BOITA</t>
  </si>
  <si>
    <t>5.0538673</t>
  </si>
  <si>
    <t>-73.8072795</t>
  </si>
  <si>
    <t>BARRIO CENTRO SESQUILE</t>
  </si>
  <si>
    <t>3118355857</t>
  </si>
  <si>
    <t>3118355859</t>
  </si>
  <si>
    <t>cra 8 no 6-39 segundo piso</t>
  </si>
  <si>
    <t>5.0464838</t>
  </si>
  <si>
    <t>-73.798324</t>
  </si>
  <si>
    <t>BARRIO VEREDA BOITA SESQUILE</t>
  </si>
  <si>
    <t>3123399185</t>
  </si>
  <si>
    <t>VDA BOITA,VEREDA BOITA</t>
  </si>
  <si>
    <t>5.0531544</t>
  </si>
  <si>
    <t>-73.8076218</t>
  </si>
  <si>
    <t>BARRIO CENTRO SESQUILE 3</t>
  </si>
  <si>
    <t>3143752623</t>
  </si>
  <si>
    <t>CR 8 #6 -12</t>
  </si>
  <si>
    <t>5.046327</t>
  </si>
  <si>
    <t>-73.7988150</t>
  </si>
  <si>
    <t>BARRIO SESQUILE SESQUILE 2</t>
  </si>
  <si>
    <t>3112638344</t>
  </si>
  <si>
    <t>3214165581</t>
  </si>
  <si>
    <t>CR 6 4 49,SESQUILE</t>
  </si>
  <si>
    <t>5.0441217</t>
  </si>
  <si>
    <t>-73.7970283</t>
  </si>
  <si>
    <t>BARRIO SESQUILE SESQUILE  3</t>
  </si>
  <si>
    <t>3105818330</t>
  </si>
  <si>
    <t>3208884812</t>
  </si>
  <si>
    <t>CL 5 6 - 78 LC 2,SESQUILE</t>
  </si>
  <si>
    <t>5.0448896</t>
  </si>
  <si>
    <t>-73.7974855</t>
  </si>
  <si>
    <t xml:space="preserve">BARRIO COMPARTIR - SOACHA </t>
  </si>
  <si>
    <t>7228945</t>
  </si>
  <si>
    <t>3138453642</t>
  </si>
  <si>
    <t>CL 18 SUR 11 B 44</t>
  </si>
  <si>
    <t>4.5688753</t>
  </si>
  <si>
    <t>-74.2372564</t>
  </si>
  <si>
    <t>BARRIO SOACHA CENTRO SOACHA</t>
  </si>
  <si>
    <t>7816445</t>
  </si>
  <si>
    <t>3164650650</t>
  </si>
  <si>
    <t>3103148237</t>
  </si>
  <si>
    <t xml:space="preserve"> CL 14  7-93</t>
  </si>
  <si>
    <t>4.5828302</t>
  </si>
  <si>
    <t>-74.2184271</t>
  </si>
  <si>
    <t>BARRIO CONJUNTO FEIJOA CIUDAD VERDE SOACHA SOACHA</t>
  </si>
  <si>
    <t>3014962272</t>
  </si>
  <si>
    <t>CL 13 30 - 242 LC 2 CON FEIJOA CIUDAD VERDE,CONJUNTO FEIJOA CIUDAD VERDE/ SOACHA</t>
  </si>
  <si>
    <t>4.5993453</t>
  </si>
  <si>
    <t>-74.2219498</t>
  </si>
  <si>
    <t xml:space="preserve">CUCUTA VDA LA JARRA </t>
  </si>
  <si>
    <t>3157623555</t>
  </si>
  <si>
    <t>3112790362</t>
  </si>
  <si>
    <t>BIS KM 36 KDX 4 1 CORR AGUA CLARA VIA AL PUERTO,VDA LA JARRA</t>
  </si>
  <si>
    <t>8.2112296</t>
  </si>
  <si>
    <t>-72.4265658</t>
  </si>
  <si>
    <t>BARRIO ALFONSO LOPEZ CUCUTA 6</t>
  </si>
  <si>
    <t>3245250297</t>
  </si>
  <si>
    <t>CL 21 # 13 - 04,BARRIO ALFONSO LÓPEZ</t>
  </si>
  <si>
    <t>7.876618</t>
  </si>
  <si>
    <t>-72.509980</t>
  </si>
  <si>
    <t>BARRIO LA MERCED CUCUTA 15</t>
  </si>
  <si>
    <t>3163550909</t>
  </si>
  <si>
    <t>3115986804</t>
  </si>
  <si>
    <t>AV 5 A # 0 - 49 LC 1,LA MERCED</t>
  </si>
  <si>
    <t>7.8970071</t>
  </si>
  <si>
    <t>-72.5052609</t>
  </si>
  <si>
    <t>BARRIO URB TORCOROMA II CUCUTA 2</t>
  </si>
  <si>
    <t>3108921487</t>
  </si>
  <si>
    <t>MZ D21 LOTE 13,URB TORCOROMA II</t>
  </si>
  <si>
    <t>7.895356</t>
  </si>
  <si>
    <t>-72.470902</t>
  </si>
  <si>
    <t>BARRIO URB TORCOROMA SIGLO XXI CUCUTA 2</t>
  </si>
  <si>
    <t>3114519214</t>
  </si>
  <si>
    <t>AV 17 5A 23,URB TORCOROMA SIGLO XXI</t>
  </si>
  <si>
    <t>7.8965827</t>
  </si>
  <si>
    <t>-72.4713106</t>
  </si>
  <si>
    <t>BARRIO LA MERCED CUCUTA  14</t>
  </si>
  <si>
    <t>3115233002</t>
  </si>
  <si>
    <t>3143869024</t>
  </si>
  <si>
    <t>CL 0 NRO. 6 - 24 LC 2,LA MERCED</t>
  </si>
  <si>
    <t>-72.4915095</t>
  </si>
  <si>
    <t>BARRIO CENTRO AYAPEL 6</t>
  </si>
  <si>
    <t>3004940299</t>
  </si>
  <si>
    <t>CL 9 5 A 15,CENTRO</t>
  </si>
  <si>
    <t>8.3148891</t>
  </si>
  <si>
    <t>-75.1413865</t>
  </si>
  <si>
    <t>SAN ANDRES DE SOTAVENTO - CORDOBA</t>
  </si>
  <si>
    <t>7799766</t>
  </si>
  <si>
    <t>3105621245</t>
  </si>
  <si>
    <t xml:space="preserve"> FRENTE AL PALACIO MUNICIPAL SAN ANDRES DE SOTAVENTO CORDOBA</t>
  </si>
  <si>
    <t>9.1452805</t>
  </si>
  <si>
    <t>-75.5091796</t>
  </si>
  <si>
    <t>BARRIO LAS FLORES SAN ANDRES DE SOTAVENTO</t>
  </si>
  <si>
    <t>3147019286</t>
  </si>
  <si>
    <t>CR 7 E CL 9-192 LC 01,LAS FLORES</t>
  </si>
  <si>
    <t>9.1458672</t>
  </si>
  <si>
    <t>-75.5096154</t>
  </si>
  <si>
    <t>SAN ANTERO - CORDOBA</t>
  </si>
  <si>
    <t>7730072</t>
  </si>
  <si>
    <t>3008190156</t>
  </si>
  <si>
    <t>CR 14 12B 11  local 2</t>
  </si>
  <si>
    <t>9.37380381</t>
  </si>
  <si>
    <t>-75.75948523</t>
  </si>
  <si>
    <t>BARRIO OTRO SAN ANTERO</t>
  </si>
  <si>
    <t>3002569806</t>
  </si>
  <si>
    <t>3013313660</t>
  </si>
  <si>
    <t>CR 14 13 A -52,OTRO</t>
  </si>
  <si>
    <t>9.3754531</t>
  </si>
  <si>
    <t>-75.7591629</t>
  </si>
  <si>
    <t>BARRIO LA CRINOLINA PACHO 1</t>
  </si>
  <si>
    <t>3124746391</t>
  </si>
  <si>
    <t>3144166930</t>
  </si>
  <si>
    <t>CL 7 21 122 BRR LA CRINOLINA,LA CRINOLINA</t>
  </si>
  <si>
    <t>5.1357177</t>
  </si>
  <si>
    <t>-74.1570312</t>
  </si>
  <si>
    <t>PACHO</t>
  </si>
  <si>
    <t>BARRIO LA PALMITA PACHO 2</t>
  </si>
  <si>
    <t>3223057969</t>
  </si>
  <si>
    <t>CL 8 27 181</t>
  </si>
  <si>
    <t>5.1418421</t>
  </si>
  <si>
    <t>-74.1579459</t>
  </si>
  <si>
    <t>BARRIO CENTRO PACHO 9</t>
  </si>
  <si>
    <t>3213679546</t>
  </si>
  <si>
    <t>CL 8 14 19 CEN,CENTRO</t>
  </si>
  <si>
    <t>5.1286978</t>
  </si>
  <si>
    <t>-74.1594132</t>
  </si>
  <si>
    <t>PACHO BOLIVAR PARTE BAJA</t>
  </si>
  <si>
    <t>3123088895</t>
  </si>
  <si>
    <t>CLL 8 Nº 12-18 BRR KENNEDY</t>
  </si>
  <si>
    <t>5.1274285</t>
  </si>
  <si>
    <t>-74.1602800</t>
  </si>
  <si>
    <t>SAN ANTONIO DEL TEQUENDAMA - CUNDINAMARCA</t>
  </si>
  <si>
    <t>8450086</t>
  </si>
  <si>
    <t>3115380315</t>
  </si>
  <si>
    <t xml:space="preserve"> CL 3  4-01</t>
  </si>
  <si>
    <t>4.6162167</t>
  </si>
  <si>
    <t>-74.3517442</t>
  </si>
  <si>
    <t>SAN ANTONIO DEL TEQUENDAMA SECTOR BELLAVISTA</t>
  </si>
  <si>
    <t>3132233010</t>
  </si>
  <si>
    <t>KM 19 VIA BOGOTA / MESITAS VDA VANCOUVER.SECTOR BELLAVISTA</t>
  </si>
  <si>
    <t>4.5887218</t>
  </si>
  <si>
    <t>-74.3502209</t>
  </si>
  <si>
    <t>BARRIO URB VILLA GLORIA SAN FRANCISCO</t>
  </si>
  <si>
    <t>3143043253</t>
  </si>
  <si>
    <t>3204640506</t>
  </si>
  <si>
    <t>3132971817</t>
  </si>
  <si>
    <t>URB VILLA GLORIA LAS MERCEDES LT 1 ET 4 LC 2,URB. VILLA GLORIA</t>
  </si>
  <si>
    <t>4.9682428</t>
  </si>
  <si>
    <t>-74.2884633</t>
  </si>
  <si>
    <t>BARRIO VILLA CARMENZA SAN FRANCISCO</t>
  </si>
  <si>
    <t>3118127555</t>
  </si>
  <si>
    <t>CR 2 2 01,VILLA CARMENZA</t>
  </si>
  <si>
    <t>4.9686720</t>
  </si>
  <si>
    <t>-74.2878982</t>
  </si>
  <si>
    <t>BARRIO RINCON DE SANTA FE CONJUNTO BALCONES DE MERCURIO SOACHA</t>
  </si>
  <si>
    <t>3102649666</t>
  </si>
  <si>
    <t>DG 32 10 20 BALCONES DE MERCURIO II PISO 2,"RINCÓN DE SANTA FE CONJUNTO BALCONES DE MERCURIO</t>
  </si>
  <si>
    <t>4.5904367</t>
  </si>
  <si>
    <t>-74.2062183</t>
  </si>
  <si>
    <t>BARRIO CAMILO TORRES SOACHA SOACHA</t>
  </si>
  <si>
    <t>3204309382</t>
  </si>
  <si>
    <t>CL 22 B 7A 56,CAMILO TORRES SOACHA</t>
  </si>
  <si>
    <t>4.5844990</t>
  </si>
  <si>
    <t>-74.2117600</t>
  </si>
  <si>
    <t>3212356827</t>
  </si>
  <si>
    <t>BARRIO LAGOS DE MALIBÚ SOACHA</t>
  </si>
  <si>
    <t>3186940845</t>
  </si>
  <si>
    <t>3168239966</t>
  </si>
  <si>
    <t>CL 1 4 F 32,LAGOS DE MALIBÚ</t>
  </si>
  <si>
    <t>4.5754878</t>
  </si>
  <si>
    <t>-74.2258448</t>
  </si>
  <si>
    <t>BARRIO SAN MATEO SOACHA 25</t>
  </si>
  <si>
    <t>3114630996</t>
  </si>
  <si>
    <t>CL 30 A 6 G 46 ESTE,SAN MATEO</t>
  </si>
  <si>
    <t>4.5795104</t>
  </si>
  <si>
    <t>-74.2009268</t>
  </si>
  <si>
    <t>BARRIO SAN MATEO SOACHA SOACHA 1</t>
  </si>
  <si>
    <t>3187369105</t>
  </si>
  <si>
    <t>3212047655</t>
  </si>
  <si>
    <t>CR 7 32 35 LC 211,SAN MATEO SOACHA</t>
  </si>
  <si>
    <t>4.588177</t>
  </si>
  <si>
    <t>-74.204596</t>
  </si>
  <si>
    <t>BARRIO LEON X111</t>
  </si>
  <si>
    <t>3115647886</t>
  </si>
  <si>
    <t>3133793107</t>
  </si>
  <si>
    <t>TV 12A 38C 53,LEON X111</t>
  </si>
  <si>
    <t>4.5921033</t>
  </si>
  <si>
    <t>-74.1993750</t>
  </si>
  <si>
    <t>BARRIO EL CENTRO CUCUTA 77</t>
  </si>
  <si>
    <t>3022731103</t>
  </si>
  <si>
    <t>3505831388</t>
  </si>
  <si>
    <t>AV 6 NRO 8-72 CENTRO COMERCIAL FANTASTICO LOCAL 108 BR EL CENTRO</t>
  </si>
  <si>
    <t>7.887967</t>
  </si>
  <si>
    <t>-72.505241</t>
  </si>
  <si>
    <t>BARRIO CALLEJON CUCUTA 12</t>
  </si>
  <si>
    <t>3108720932</t>
  </si>
  <si>
    <t>3124857645</t>
  </si>
  <si>
    <t>AV 7 NRO 5-55 LC 239 CC LAS MERCEDES,CALLEJON</t>
  </si>
  <si>
    <t>7.8913012</t>
  </si>
  <si>
    <t>-72.5065001</t>
  </si>
  <si>
    <t>BARRIO URB TORCOROMA II CUCUTA 1</t>
  </si>
  <si>
    <t>3224647950</t>
  </si>
  <si>
    <t>Avenida 9e #6n-95 santa lucia</t>
  </si>
  <si>
    <t>7.8947667</t>
  </si>
  <si>
    <t>-72.4724133</t>
  </si>
  <si>
    <t>BARRIO EL CENTRO CUCUTA 74</t>
  </si>
  <si>
    <t>3007201258</t>
  </si>
  <si>
    <t>3136570964</t>
  </si>
  <si>
    <t>CL 8 NRO 6-65 LOC 24-034 A PS.2 CC ALEJANDRIA BR EL CENTRO</t>
  </si>
  <si>
    <t>7.888593</t>
  </si>
  <si>
    <t>-72.505879</t>
  </si>
  <si>
    <t>BARRIO EL CONTENTO CUCUTA</t>
  </si>
  <si>
    <t>3102127135</t>
  </si>
  <si>
    <t>CL 12 12 12 BRR EL CONTENTO</t>
  </si>
  <si>
    <t>7.883389</t>
  </si>
  <si>
    <t>-72.510738</t>
  </si>
  <si>
    <t>BARRIO PUEBLO NUEVO CUCUTA</t>
  </si>
  <si>
    <t>3208709455</t>
  </si>
  <si>
    <t>TV 17 0-23,PUEBLO NUEVO</t>
  </si>
  <si>
    <t>7.8918919</t>
  </si>
  <si>
    <t>-72.5247265</t>
  </si>
  <si>
    <t>BARRIO CENTRO POLICARPA</t>
  </si>
  <si>
    <t>3136394465</t>
  </si>
  <si>
    <t>3177774006</t>
  </si>
  <si>
    <t>CALLE PRINCIPAL BARRIO CENTRO</t>
  </si>
  <si>
    <t>1.6280011</t>
  </si>
  <si>
    <t>-77.45857</t>
  </si>
  <si>
    <t>POLICARPA</t>
  </si>
  <si>
    <t>BARRIO CORRGIMIENTO MADRIGAL POLICARPA</t>
  </si>
  <si>
    <t>EN CORREGIMIENTO MADRIGAL,CORREGIMIENTO MADRIGAL</t>
  </si>
  <si>
    <t>1.7492855</t>
  </si>
  <si>
    <t>-77.509080</t>
  </si>
  <si>
    <t>BARRIO SANTACRUZ POLICARPA</t>
  </si>
  <si>
    <t>3132291710</t>
  </si>
  <si>
    <t>3123677656</t>
  </si>
  <si>
    <t>CORREGIMIENTO DE SANTACRUZ</t>
  </si>
  <si>
    <t>1.826870</t>
  </si>
  <si>
    <t>-77.548460</t>
  </si>
  <si>
    <t>BARRIO VEREDA SANTA ROSA POLICARPA 1</t>
  </si>
  <si>
    <t>3206578579</t>
  </si>
  <si>
    <t>3104691254</t>
  </si>
  <si>
    <t>VEREDA SANTA ROSA,VEREDA SANTA ROSA</t>
  </si>
  <si>
    <t>1.855818333</t>
  </si>
  <si>
    <t>-77.5604683333</t>
  </si>
  <si>
    <t>BARRIO CORREGIMIENTO EL EJIDO POLICARPA</t>
  </si>
  <si>
    <t>3188958667</t>
  </si>
  <si>
    <t>3187254990</t>
  </si>
  <si>
    <t>CORREGIMIENTO EL EJIDO POLICARPA,CORREGIMIENTO EL EJIDO</t>
  </si>
  <si>
    <t>1.716995</t>
  </si>
  <si>
    <t>-77.512102</t>
  </si>
  <si>
    <t>BARRIO SCHUMACHER SAMANIEGO 1</t>
  </si>
  <si>
    <t>3205642348</t>
  </si>
  <si>
    <t>CR 8 6 34 BARRIO SHUMACHER,SHUMACHER</t>
  </si>
  <si>
    <t>1.334546</t>
  </si>
  <si>
    <t>-77.593959</t>
  </si>
  <si>
    <t>BARRIO INDUSTRIAL SAMANIEGO 1</t>
  </si>
  <si>
    <t>3104142980</t>
  </si>
  <si>
    <t>CR 5 6 08 ESQ BRR INDUSTRIAL,INDUSTRIAL</t>
  </si>
  <si>
    <t>1.3369908</t>
  </si>
  <si>
    <t>-77.5929864</t>
  </si>
  <si>
    <t>BARRIO EL  PROGRESO SAMANIEGO</t>
  </si>
  <si>
    <t>3162950448</t>
  </si>
  <si>
    <t>3188903068</t>
  </si>
  <si>
    <t>CL 1 CR 4 43 DIV 2 BRR SUCRE,EL PROGRESO</t>
  </si>
  <si>
    <t>1.3391715</t>
  </si>
  <si>
    <t>-77.5943070</t>
  </si>
  <si>
    <t>BARRIO SAN CRISTOBAL CHINÁCOTA</t>
  </si>
  <si>
    <t>MZ A LOTE 4 CONJUNTO CAMPESTRE SAN CRISTOBAL,SAN CRISTOBAL</t>
  </si>
  <si>
    <t>7.5971603</t>
  </si>
  <si>
    <t>-72.6017712</t>
  </si>
  <si>
    <t>BARRIO CENTRO CHINACOTA 2</t>
  </si>
  <si>
    <t>3205319355</t>
  </si>
  <si>
    <t>CR 4 7-77,CENTRO</t>
  </si>
  <si>
    <t>7.6216216</t>
  </si>
  <si>
    <t>-72.5872133</t>
  </si>
  <si>
    <t>BARRIO VALLE SANTA ANA SOACHA</t>
  </si>
  <si>
    <t>3202883562</t>
  </si>
  <si>
    <t>CR 10 A 6A 21 SUR,VALLE SANTA ANA</t>
  </si>
  <si>
    <t>4.5662293</t>
  </si>
  <si>
    <t>-74.2308454</t>
  </si>
  <si>
    <t>BARRIO CIUDAD LATINA SOACHA 2</t>
  </si>
  <si>
    <t>3046020519</t>
  </si>
  <si>
    <t>CL 32 SUR 15 C 54,CIUDAD LATINA</t>
  </si>
  <si>
    <t>4.575401</t>
  </si>
  <si>
    <t>-74.243774</t>
  </si>
  <si>
    <t>BARRIO LEON XIII SOACHA 9</t>
  </si>
  <si>
    <t>3208425592</t>
  </si>
  <si>
    <t>CALLE 53 NO 10 - 33,LEON XIII</t>
  </si>
  <si>
    <t>4.5961379</t>
  </si>
  <si>
    <t>-74.1911335</t>
  </si>
  <si>
    <t>BARRIO INDUMIL SOACHA</t>
  </si>
  <si>
    <t>3203119503</t>
  </si>
  <si>
    <t>3045328223</t>
  </si>
  <si>
    <t>CR 17 19 A SUR 112,INDUMIL</t>
  </si>
  <si>
    <t>4.5809551</t>
  </si>
  <si>
    <t>-74.2416241</t>
  </si>
  <si>
    <t>SOACHA UBATE SOACHA</t>
  </si>
  <si>
    <t>3232232476</t>
  </si>
  <si>
    <t>3232293153</t>
  </si>
  <si>
    <t>CR 3 12B - 04,UBATE SOACHA</t>
  </si>
  <si>
    <t>4.5772351</t>
  </si>
  <si>
    <t>-74.2180057</t>
  </si>
  <si>
    <t>BARRIO SAN MATEO SOACHA 20</t>
  </si>
  <si>
    <t>3197797174</t>
  </si>
  <si>
    <t>CR 5 ESTE 29 C 50,SAN MATEO</t>
  </si>
  <si>
    <t>4.580607</t>
  </si>
  <si>
    <t>-74.2041581</t>
  </si>
  <si>
    <t>BARRIO POTRERO GRANDE SOACHA</t>
  </si>
  <si>
    <t>3116043590</t>
  </si>
  <si>
    <t>3125067284</t>
  </si>
  <si>
    <t>TV 19 39 C - 105 LC 1, POTRERO GRANDE SOACHA</t>
  </si>
  <si>
    <t>4.5953719</t>
  </si>
  <si>
    <t>-74.205377</t>
  </si>
  <si>
    <t>QUINTAS DE LA LAGUNA SOACHA CUNDINAMARCA</t>
  </si>
  <si>
    <t>3156103183</t>
  </si>
  <si>
    <t>CL 1 5 B 06,QUINTAS DE LA LAGUNA</t>
  </si>
  <si>
    <t>4.5800664</t>
  </si>
  <si>
    <t>-74.2258461</t>
  </si>
  <si>
    <t>BARRIO SAN MIGUEL CUCUTA 8</t>
  </si>
  <si>
    <t>3123785446</t>
  </si>
  <si>
    <t>3112175689</t>
  </si>
  <si>
    <t>CL 10 NRO 14 111 LC 4Y5,BR SAN MIGUEL</t>
  </si>
  <si>
    <t>7.884906651084266</t>
  </si>
  <si>
    <t>-72.51421798833027</t>
  </si>
  <si>
    <t>BARRIO PALMERAS PARTE ALTA CUCUTA</t>
  </si>
  <si>
    <t>3219495425</t>
  </si>
  <si>
    <t>MZ 32 - 5,BR PALMERAS PARTE ALTA</t>
  </si>
  <si>
    <t>7.905714</t>
  </si>
  <si>
    <t>-72.529599</t>
  </si>
  <si>
    <t>BARRIO BUENOS AIRES CUCUTA 1</t>
  </si>
  <si>
    <t>3015012755</t>
  </si>
  <si>
    <t>AV 6 CL 26 LC 1 BRR BUENOS AIRES</t>
  </si>
  <si>
    <t>7.9286603</t>
  </si>
  <si>
    <t>-72.5193356</t>
  </si>
  <si>
    <t>BARRIO SAN MATEO SOACHA 17</t>
  </si>
  <si>
    <t>3204437646</t>
  </si>
  <si>
    <t>3208903206</t>
  </si>
  <si>
    <t>CALLE 30 #1-81 LOCAL15,SAN MATEO</t>
  </si>
  <si>
    <t>4.5833230</t>
  </si>
  <si>
    <t>-74.2050433</t>
  </si>
  <si>
    <t>BARRIO NEMESIS SOACHA</t>
  </si>
  <si>
    <t>3214243579</t>
  </si>
  <si>
    <t>3165669317</t>
  </si>
  <si>
    <t>3204924701</t>
  </si>
  <si>
    <t>CR 9 10 22 S,NEMESIS</t>
  </si>
  <si>
    <t>4.564492</t>
  </si>
  <si>
    <t>-74.232105</t>
  </si>
  <si>
    <t>BARRIO SOACHA CIUDAD DE QUITO SOACHA</t>
  </si>
  <si>
    <t>3158130148</t>
  </si>
  <si>
    <t>3112291888</t>
  </si>
  <si>
    <t>CL 27 SUR #15G - 60 </t>
  </si>
  <si>
    <t>4.5759733</t>
  </si>
  <si>
    <t>-74.2416533</t>
  </si>
  <si>
    <t>BARRIO SOACHA SOACHA 9</t>
  </si>
  <si>
    <t>3118606637</t>
  </si>
  <si>
    <t>3232503818</t>
  </si>
  <si>
    <t>CL 34 ESTE 14-00 BL 24 CA 21 BOSQUES DE TIBANICA,SOACHA</t>
  </si>
  <si>
    <t>4.57814</t>
  </si>
  <si>
    <t>-74.195057</t>
  </si>
  <si>
    <t>BARRIO SAN MATEO SOACHA 14</t>
  </si>
  <si>
    <t>3142143013</t>
  </si>
  <si>
    <t>CALLE 30 NO 1 - 140,SAN MATEO</t>
  </si>
  <si>
    <t>4.5842339</t>
  </si>
  <si>
    <t>-74.2051463</t>
  </si>
  <si>
    <t>BARRIO MARISCAL SUCRE SOACHA 1</t>
  </si>
  <si>
    <t>3112907216</t>
  </si>
  <si>
    <t>CR 4 28 - 04</t>
  </si>
  <si>
    <t>4.584904</t>
  </si>
  <si>
    <t>-74.206996</t>
  </si>
  <si>
    <t>BARRIO SOACHA TERREROS SOACHA</t>
  </si>
  <si>
    <t>3125583296</t>
  </si>
  <si>
    <t>3209969707</t>
  </si>
  <si>
    <t>CR 14 ESTE # 32 A - 90,SOACHA TERREROS</t>
  </si>
  <si>
    <t>4.5778786</t>
  </si>
  <si>
    <t>-74.1962066</t>
  </si>
  <si>
    <t>SAN CLEMENTE GUATICA</t>
  </si>
  <si>
    <t>3539261</t>
  </si>
  <si>
    <t>3153834689</t>
  </si>
  <si>
    <t xml:space="preserve"> CR 4  4-30</t>
  </si>
  <si>
    <t>5.31445424</t>
  </si>
  <si>
    <t>-75.80114524</t>
  </si>
  <si>
    <t>BARRIO CENTRO GUATICA  4</t>
  </si>
  <si>
    <t>CR 5 12 32 40,CENTRO</t>
  </si>
  <si>
    <t>5.3155780</t>
  </si>
  <si>
    <t>-75.7981176</t>
  </si>
  <si>
    <t>BARRIO EL JARDIN GUATICA</t>
  </si>
  <si>
    <t>3122228320</t>
  </si>
  <si>
    <t>CR 7 11 56 LC 1,EL JARDIN</t>
  </si>
  <si>
    <t>5.3170577</t>
  </si>
  <si>
    <t>-75.7989987</t>
  </si>
  <si>
    <t>BARRIO CENTRO XI SANTA ROSA DE CABAL</t>
  </si>
  <si>
    <t>3655672</t>
  </si>
  <si>
    <t>3148128310</t>
  </si>
  <si>
    <t xml:space="preserve">CL 16  14 - 26 CENTRO </t>
  </si>
  <si>
    <t>4.8680410</t>
  </si>
  <si>
    <t>-75.6219756</t>
  </si>
  <si>
    <t>BARRIO CENTRO XIII - SANTA ROSA DE CABAL</t>
  </si>
  <si>
    <t>3650257</t>
  </si>
  <si>
    <t>3003550208</t>
  </si>
  <si>
    <t xml:space="preserve"> CL 12 9 89</t>
  </si>
  <si>
    <t>4.8657664</t>
  </si>
  <si>
    <t>-75.6169915</t>
  </si>
  <si>
    <t>BARRIO PORTAL DE LAS ARAUCARIAS SANTA ROSA DE CABAL</t>
  </si>
  <si>
    <t>3653096</t>
  </si>
  <si>
    <t>3104998310</t>
  </si>
  <si>
    <t xml:space="preserve"> CR 10 B 30 A 06 TORRE 1 APTO 103 A PORTAL DE LAS ARAUCARIAS</t>
  </si>
  <si>
    <t>4.8812574</t>
  </si>
  <si>
    <t>-75.6219682</t>
  </si>
  <si>
    <t>BARRIO CENTRO SANTA ROSA DE CABAL 7</t>
  </si>
  <si>
    <t>3137605833</t>
  </si>
  <si>
    <t>CRA 14# 18-14 centro</t>
  </si>
  <si>
    <t>4.8699557</t>
  </si>
  <si>
    <t>-75.6222946</t>
  </si>
  <si>
    <t>BARRIO BOLIVAR SANTA ROSA DE  CABAL</t>
  </si>
  <si>
    <t>3172902553</t>
  </si>
  <si>
    <t>KR 10 BIS N 9B - 45 BRR BOLIVAR, BOLIVAR</t>
  </si>
  <si>
    <t>4.8635043</t>
  </si>
  <si>
    <t>-75.6191720</t>
  </si>
  <si>
    <t>BARRIO LOS CRISTALES SANTA ROSA DE CABAL</t>
  </si>
  <si>
    <t>3216871486</t>
  </si>
  <si>
    <t>CL 45 13 03 MZ 3 CA 52 BRR LOS CRISTALES,LOS CRISTALES</t>
  </si>
  <si>
    <t>4.8923411</t>
  </si>
  <si>
    <t>-75.6263721</t>
  </si>
  <si>
    <t>BARRIO LA HERMOSA SANTA ROSA DE CABAL 6</t>
  </si>
  <si>
    <t>3058529112</t>
  </si>
  <si>
    <t>3045986489</t>
  </si>
  <si>
    <t>CR 23 23 02,LA HERMOSA</t>
  </si>
  <si>
    <t>4.8730042</t>
  </si>
  <si>
    <t>-75.6288867</t>
  </si>
  <si>
    <t>BARRIO VEREDA EL GUAYABAL BARICHARA</t>
  </si>
  <si>
    <t>3204160791</t>
  </si>
  <si>
    <t>VRD 0 0 0 KM 10 VIA SANGIL BARICHARA VEREDA EL GUAYABAL,VEREDA EL GUAYABAL</t>
  </si>
  <si>
    <t>6.6064792</t>
  </si>
  <si>
    <t>-73.2375133</t>
  </si>
  <si>
    <t>MATERIALES EMO - BARRANCABERMEJA</t>
  </si>
  <si>
    <t>6229758</t>
  </si>
  <si>
    <t>3206679525</t>
  </si>
  <si>
    <t xml:space="preserve"> CR 17  47-44</t>
  </si>
  <si>
    <t>7.5801354</t>
  </si>
  <si>
    <t>-73.86017434</t>
  </si>
  <si>
    <t>BARRIO SECTOR COMERCIAL IV BARRANCABERMEJA</t>
  </si>
  <si>
    <t>6200176</t>
  </si>
  <si>
    <t>3002873915</t>
  </si>
  <si>
    <t xml:space="preserve"> CR 8 50 17 CPC FASE II LC 169</t>
  </si>
  <si>
    <t>7.0610847</t>
  </si>
  <si>
    <t>-73.8689389</t>
  </si>
  <si>
    <t>BARRIO SIMON BOLIVAR BARRANCABERMEJA 2</t>
  </si>
  <si>
    <t>3118242969</t>
  </si>
  <si>
    <t>3223283168</t>
  </si>
  <si>
    <t>CL 45 35 A 06,SIMON BOLIVAR</t>
  </si>
  <si>
    <t>7.056753</t>
  </si>
  <si>
    <t>-73.843971</t>
  </si>
  <si>
    <t>BARRIO SIMON BLIVAR BARRANCABERMEJA</t>
  </si>
  <si>
    <t>311 8242969</t>
  </si>
  <si>
    <t>3162678137</t>
  </si>
  <si>
    <t>AV 52 A 35 B 17 PRIMERO DE MAYO,SIMON BOLIVAR</t>
  </si>
  <si>
    <t>7.06261000</t>
  </si>
  <si>
    <t>-73.841529</t>
  </si>
  <si>
    <t>BARRIO CAOBOS CUCUTA 5</t>
  </si>
  <si>
    <t>3226836079</t>
  </si>
  <si>
    <t>AV 1E 12-39,BRR CAOBOS</t>
  </si>
  <si>
    <t>7.8851621</t>
  </si>
  <si>
    <t>-72.4973821</t>
  </si>
  <si>
    <t>BARRIO CAOBOS CUCUTA 6</t>
  </si>
  <si>
    <t>AV 0 11-165 LC 1,BRR CAOBOS</t>
  </si>
  <si>
    <t>7.88532200</t>
  </si>
  <si>
    <t>-72.4979199</t>
  </si>
  <si>
    <t>BARRIO CALLEJON CUCUTA 10</t>
  </si>
  <si>
    <t>3143149820</t>
  </si>
  <si>
    <t>AV 7 NRO 0-69 LOCAL M1-39,BRR CALLEJON</t>
  </si>
  <si>
    <t>-72.5065362</t>
  </si>
  <si>
    <t>BARRIO LATINO CUCUTA 14</t>
  </si>
  <si>
    <t>3208014971</t>
  </si>
  <si>
    <t>CL 7 2-95,LATINO</t>
  </si>
  <si>
    <t>7.890385166</t>
  </si>
  <si>
    <t>-72.502136222</t>
  </si>
  <si>
    <t>BARRIO EL CENTRO CUCUTA 59</t>
  </si>
  <si>
    <t>CC ALEJANDRIA LOC 34 - 043/34-044 EL CENTRO,</t>
  </si>
  <si>
    <t>7.8885719722</t>
  </si>
  <si>
    <t>-72.5056960</t>
  </si>
  <si>
    <t>BARRIO LA LIBERTAD CUCUTA 12</t>
  </si>
  <si>
    <t>3107355344</t>
  </si>
  <si>
    <t>3107355644</t>
  </si>
  <si>
    <t>CL 18A 7-78,BRR LA LIBERTAD</t>
  </si>
  <si>
    <t>7.887455</t>
  </si>
  <si>
    <t>-72.481408</t>
  </si>
  <si>
    <t>BARRIO CALLEJON CUCUTA 9</t>
  </si>
  <si>
    <t>3002012150</t>
  </si>
  <si>
    <t>CL 5 N 8-81 - CALLEJON</t>
  </si>
  <si>
    <t>7.891091777</t>
  </si>
  <si>
    <t>-72.50891875</t>
  </si>
  <si>
    <t>BARRIO EL CENTRO CUCUTA 51</t>
  </si>
  <si>
    <t>3004725680</t>
  </si>
  <si>
    <t>CL 9 4-42 LOC 79 Y 80 CC EL PALACIO,EL CENTRO</t>
  </si>
  <si>
    <t>7.888283000</t>
  </si>
  <si>
    <t>-72.50335497</t>
  </si>
  <si>
    <t>BARRIO CALLEJON CUCUTA 5</t>
  </si>
  <si>
    <t>3136617621</t>
  </si>
  <si>
    <t>AV 7 0-61 LC N1 86 MUELLE 1,CALLEJON</t>
  </si>
  <si>
    <t>7.8959599722</t>
  </si>
  <si>
    <t>-72.5079209722</t>
  </si>
  <si>
    <t>BARRIO COMUNEROS CUCUTA 4</t>
  </si>
  <si>
    <t>3017754759</t>
  </si>
  <si>
    <t>CL 6 NRO 13-36,COMUNEROS</t>
  </si>
  <si>
    <t>7.9128332</t>
  </si>
  <si>
    <t>-72.5255081</t>
  </si>
  <si>
    <t>BARRIO JULIO RINCON SOACHA SOACHA</t>
  </si>
  <si>
    <t>7797945</t>
  </si>
  <si>
    <t>3134794656</t>
  </si>
  <si>
    <t>CL 48 12 09E JULIO RINCON SOACHA</t>
  </si>
  <si>
    <t>4.5864764</t>
  </si>
  <si>
    <t>-74.1887242</t>
  </si>
  <si>
    <t>BARRIO DANUBIO SOACHA SOACHA</t>
  </si>
  <si>
    <t>3134421549</t>
  </si>
  <si>
    <t>TV 18 J # 10-20,DANUBIO SOACHA</t>
  </si>
  <si>
    <t>4.5892137</t>
  </si>
  <si>
    <t>-74.2239448</t>
  </si>
  <si>
    <t>BARRIO COMPARTIR SOACHA 4</t>
  </si>
  <si>
    <t>9003134</t>
  </si>
  <si>
    <t>3132602711</t>
  </si>
  <si>
    <t>CL 26 SUR 12 C 7 COMPARTIR</t>
  </si>
  <si>
    <t>4.5706617</t>
  </si>
  <si>
    <t>-74.2392233</t>
  </si>
  <si>
    <t>BARRIO TORRENTES SOACHA SOACHA</t>
  </si>
  <si>
    <t>9016475</t>
  </si>
  <si>
    <t>3142356726</t>
  </si>
  <si>
    <t>3102203883</t>
  </si>
  <si>
    <t>CR 9A 16A - 105 SUR TO 4 AP 102,</t>
  </si>
  <si>
    <t>4.579474</t>
  </si>
  <si>
    <t>-74.234707</t>
  </si>
  <si>
    <t>BARRIO LEON XIII SOACHA 1</t>
  </si>
  <si>
    <t>3223650121</t>
  </si>
  <si>
    <t>TV 12 45 - 105</t>
  </si>
  <si>
    <t>4.5977224</t>
  </si>
  <si>
    <t>-74.1913118</t>
  </si>
  <si>
    <t>BARRIO RINCON DE SANFE DE SOACHA</t>
  </si>
  <si>
    <t>7622324</t>
  </si>
  <si>
    <t>3143428069</t>
  </si>
  <si>
    <t xml:space="preserve"> TV 13  36 06</t>
  </si>
  <si>
    <t>4.5903402</t>
  </si>
  <si>
    <t>-74.2003543</t>
  </si>
  <si>
    <t xml:space="preserve">BARRIO SOACHA LA FRAGUA </t>
  </si>
  <si>
    <t>3125660490</t>
  </si>
  <si>
    <t>TV 7 4B 06</t>
  </si>
  <si>
    <t>4.5826202</t>
  </si>
  <si>
    <t>-74.2238858</t>
  </si>
  <si>
    <t>BARRIO SOACHA SOACHA</t>
  </si>
  <si>
    <t>9021863</t>
  </si>
  <si>
    <t>3134919803</t>
  </si>
  <si>
    <t>3106296568</t>
  </si>
  <si>
    <t xml:space="preserve"> CR 15 F  32 67</t>
  </si>
  <si>
    <t>4.5753914</t>
  </si>
  <si>
    <t>-74.2442273</t>
  </si>
  <si>
    <t>BARRIO SOACHA MARISCAL SUCRE SOACHA</t>
  </si>
  <si>
    <t>8284868</t>
  </si>
  <si>
    <t>3017495569</t>
  </si>
  <si>
    <t>3154041340</t>
  </si>
  <si>
    <t xml:space="preserve"> CR 2C  26 05 LC 101</t>
  </si>
  <si>
    <t>4.583291</t>
  </si>
  <si>
    <t>-74.2084915</t>
  </si>
  <si>
    <t>BARRIO PIEDRA DE BOLIVAR ARBOLEDA</t>
  </si>
  <si>
    <t>3113797153</t>
  </si>
  <si>
    <t>CR 3  3 - 10 BRR PIEDRA DE BOLIVAR CABECERA MUNCIPAL DE BERRUECOS</t>
  </si>
  <si>
    <t>1.50327</t>
  </si>
  <si>
    <t>-77.135802</t>
  </si>
  <si>
    <t>ARBOLEDA</t>
  </si>
  <si>
    <t>BERRUECOS</t>
  </si>
  <si>
    <t>BARRIO BARRANCABERMEJA BARRANCABERMEJA 3</t>
  </si>
  <si>
    <t>318 8895881</t>
  </si>
  <si>
    <t>3188895881</t>
  </si>
  <si>
    <t>3209780387</t>
  </si>
  <si>
    <t>CC C.P.C FASE 1 LOCAL 156 SECTOR COMERCIAL,BARRANCABERMEJA</t>
  </si>
  <si>
    <t>7.0610928</t>
  </si>
  <si>
    <t>-73.8689381</t>
  </si>
  <si>
    <t>BARRIO TORCOROMA BARRANCABERMEJA 3</t>
  </si>
  <si>
    <t>3124542809</t>
  </si>
  <si>
    <t>3166740291</t>
  </si>
  <si>
    <t>CR 21 54 38 LOCAL 2,TORCOROMA</t>
  </si>
  <si>
    <t>7.6455449</t>
  </si>
  <si>
    <t>-73.85621191</t>
  </si>
  <si>
    <t>BARRIO SAN ANTONIO BOLIVAR 1</t>
  </si>
  <si>
    <t>3102441621</t>
  </si>
  <si>
    <t>CL 9 4 34,BRR SAN ANTONIO</t>
  </si>
  <si>
    <t>5.9896741</t>
  </si>
  <si>
    <t>-73.7711300</t>
  </si>
  <si>
    <t>BARRIO NUEVO PORTAL BOLIVAR</t>
  </si>
  <si>
    <t>3115068900</t>
  </si>
  <si>
    <t>CR 4 9 45,NUEVO PORTAL</t>
  </si>
  <si>
    <t>5.9900675</t>
  </si>
  <si>
    <t>-73.7707332</t>
  </si>
  <si>
    <t>6600050</t>
  </si>
  <si>
    <t>3132630189</t>
  </si>
  <si>
    <t xml:space="preserve"> CR 4  3-91</t>
  </si>
  <si>
    <t>6.5295383</t>
  </si>
  <si>
    <t>-72.6968520</t>
  </si>
  <si>
    <t>3102178805</t>
  </si>
  <si>
    <t>CR 4 NO.1-11,LIBERTADORES</t>
  </si>
  <si>
    <t>7.1137912</t>
  </si>
  <si>
    <t>-73.1081034</t>
  </si>
  <si>
    <t>LOS COMUNEROS CHARALA SANTANDER</t>
  </si>
  <si>
    <t>2798260</t>
  </si>
  <si>
    <t>3125722106</t>
  </si>
  <si>
    <t xml:space="preserve"> CR 14  24-30</t>
  </si>
  <si>
    <t>6.2879694</t>
  </si>
  <si>
    <t>-73.1461369</t>
  </si>
  <si>
    <t>CHARALÁ</t>
  </si>
  <si>
    <t>BARRIO JOSE ANTONIO GALAN CHARALA 1</t>
  </si>
  <si>
    <t>3142142552</t>
  </si>
  <si>
    <t>CR 14 A #22-75 BRR José Antonio Galán</t>
  </si>
  <si>
    <t>6.28626664</t>
  </si>
  <si>
    <t>-73.14632268</t>
  </si>
  <si>
    <t>BARRIO CENTRO CHARALA  2</t>
  </si>
  <si>
    <t>3123507006</t>
  </si>
  <si>
    <t>CL 24 14 A 41</t>
  </si>
  <si>
    <t>6.2876965</t>
  </si>
  <si>
    <t>-73.1467676</t>
  </si>
  <si>
    <t>BARRIO CENTRO COROZAL 5</t>
  </si>
  <si>
    <t>3003964105</t>
  </si>
  <si>
    <t>CR 26 NRO 32 - 55 LC 02,CENTRO</t>
  </si>
  <si>
    <t>9.3174814</t>
  </si>
  <si>
    <t>-75.2927621</t>
  </si>
  <si>
    <t>BARRIO CENTRO GALERAS 2</t>
  </si>
  <si>
    <t>3105521945</t>
  </si>
  <si>
    <t>3145243646</t>
  </si>
  <si>
    <t xml:space="preserve"> CR 12 CALLE 11 2 APTO 01 CENTRO</t>
  </si>
  <si>
    <t>9.1609305</t>
  </si>
  <si>
    <t>-75.04783</t>
  </si>
  <si>
    <t>BARRIO CENTRO GALERAS 4</t>
  </si>
  <si>
    <t>3218318780</t>
  </si>
  <si>
    <t>CR 12 CALLE 13 3,CENTRO</t>
  </si>
  <si>
    <t>9.1620917</t>
  </si>
  <si>
    <t>-75.0476256</t>
  </si>
  <si>
    <t>BARRIO AGUAS CALIENTES CUCUTA 2</t>
  </si>
  <si>
    <t>5968635</t>
  </si>
  <si>
    <t>3154540720</t>
  </si>
  <si>
    <t>CL 20 18-01,AGUAS CALIENTES</t>
  </si>
  <si>
    <t>7.8832365</t>
  </si>
  <si>
    <t>-72.4723828</t>
  </si>
  <si>
    <t>BARRIO SAN LUIS CUCUTA 11</t>
  </si>
  <si>
    <t>3187951960</t>
  </si>
  <si>
    <t>calle 9#2-83</t>
  </si>
  <si>
    <t>7.8962267</t>
  </si>
  <si>
    <t>-72.4824317</t>
  </si>
  <si>
    <t>BARRIO PARQUE CENTRAL NATURA CUCUTA</t>
  </si>
  <si>
    <t>3125267587</t>
  </si>
  <si>
    <t>3044694729</t>
  </si>
  <si>
    <t xml:space="preserve"> LOCAL 6 URBANIZACIÓN NATURA PARQUE CENTRAL,BRR PARQUE CENTRAL NATURA</t>
  </si>
  <si>
    <t>7.8780447</t>
  </si>
  <si>
    <t>-72.4682007</t>
  </si>
  <si>
    <t>BARRIO LOS ACACIOS CUCUTA</t>
  </si>
  <si>
    <t>5909178</t>
  </si>
  <si>
    <t>3202744973</t>
  </si>
  <si>
    <t>CL 5N 3 E 161 VILLAS DE LA CANDELARIA BARRIO CEIBA II</t>
  </si>
  <si>
    <t>7.9026830</t>
  </si>
  <si>
    <t>-72.4953873</t>
  </si>
  <si>
    <t>BARRIO EL CENTRO CUCUTA 48</t>
  </si>
  <si>
    <t>3245577838</t>
  </si>
  <si>
    <t>AV 6 NRO 8-45 LOCAL 1-602 CC ALEJANDRIA,EL CENTRO</t>
  </si>
  <si>
    <t>7.8878920</t>
  </si>
  <si>
    <t>-72.5055940</t>
  </si>
  <si>
    <t>BARRIO URB TORCOROMA I CUCUTA 2</t>
  </si>
  <si>
    <t>5920543</t>
  </si>
  <si>
    <t>3108824053</t>
  </si>
  <si>
    <t>AV 11 6-67,URB TORCOROMA I</t>
  </si>
  <si>
    <t>7.8952751</t>
  </si>
  <si>
    <t>-72.4755185</t>
  </si>
  <si>
    <t>BARRIO EL LLANO CUCUTA 6</t>
  </si>
  <si>
    <t>5727617</t>
  </si>
  <si>
    <t>3138787336</t>
  </si>
  <si>
    <t>AV 10 9 71 - EL LLANO</t>
  </si>
  <si>
    <t>7.8863189</t>
  </si>
  <si>
    <t>-72.5091310</t>
  </si>
  <si>
    <t>BARRIO EL LLANO CUCUTA 5</t>
  </si>
  <si>
    <t>5922939</t>
  </si>
  <si>
    <t>3143759668</t>
  </si>
  <si>
    <t>CL 10 NRO 9-96,EL LLANO</t>
  </si>
  <si>
    <t>7.8861243</t>
  </si>
  <si>
    <t>-72.509101</t>
  </si>
  <si>
    <t>BARRIO QUINTA ORIENTAL CUCUTA 4</t>
  </si>
  <si>
    <t>AV 11 E NRO 0-22,QUINTA ORIENTAL</t>
  </si>
  <si>
    <t>7.8988791</t>
  </si>
  <si>
    <t>-72.4908985</t>
  </si>
  <si>
    <t>BARRIO AEROPUERTO CUCUTA 4</t>
  </si>
  <si>
    <t>CL 7A  0N - 64</t>
  </si>
  <si>
    <t>-72.4701556</t>
  </si>
  <si>
    <t>BARRIO LA LOMA BUESACO</t>
  </si>
  <si>
    <t>3158323629</t>
  </si>
  <si>
    <t>CR 3 CL 3SUR 80 BRR LA LOMA,LA LOMA</t>
  </si>
  <si>
    <t>1.3961895</t>
  </si>
  <si>
    <t>-77.1517104</t>
  </si>
  <si>
    <t>BARRIO PORTAL DE VERACRUZ BUESACO</t>
  </si>
  <si>
    <t>3145140206</t>
  </si>
  <si>
    <t>3184533724</t>
  </si>
  <si>
    <t>MZ A CA 3 PORTAL DE VERACRUZ,PORTAL DE VERACRUZ</t>
  </si>
  <si>
    <t>1.3711200</t>
  </si>
  <si>
    <t>-77.1597603</t>
  </si>
  <si>
    <t>BARRIO SAN ANTONIO BUESACO</t>
  </si>
  <si>
    <t>3122976260</t>
  </si>
  <si>
    <t>CR 3 NO. 1 - 144 BARRIO SAN ANTONIO,SAN ANTONIO</t>
  </si>
  <si>
    <t>1.3882375</t>
  </si>
  <si>
    <t>-77.1562797</t>
  </si>
  <si>
    <t>BARRIO PARQUE BOLIVAR POTOSÍ</t>
  </si>
  <si>
    <t>3173601482</t>
  </si>
  <si>
    <t xml:space="preserve"> CR 4 PAR BOLIVAR DE POTOSI</t>
  </si>
  <si>
    <t>0.8076661</t>
  </si>
  <si>
    <t>-77.5723504</t>
  </si>
  <si>
    <t>POTOSÍ</t>
  </si>
  <si>
    <t>RICAURTE II - NARIÑO</t>
  </si>
  <si>
    <t>5662656</t>
  </si>
  <si>
    <t>3104260606</t>
  </si>
  <si>
    <t xml:space="preserve"> EL COMERCIO RICAURTE</t>
  </si>
  <si>
    <t>1.2108187</t>
  </si>
  <si>
    <t>-77.9944521</t>
  </si>
  <si>
    <t>RICAURTE</t>
  </si>
  <si>
    <t>RICAURTE III - NARIÑO</t>
  </si>
  <si>
    <t>3185357</t>
  </si>
  <si>
    <t>3117927234</t>
  </si>
  <si>
    <t xml:space="preserve"> CR 3  4 35  EL COMERCIO</t>
  </si>
  <si>
    <t>1.2108681</t>
  </si>
  <si>
    <t>-77.9947082</t>
  </si>
  <si>
    <t>BARRIO EL PALMAR DE IMBILI LA BENDICION RICAURTE</t>
  </si>
  <si>
    <t>3235166182</t>
  </si>
  <si>
    <t>3225236292</t>
  </si>
  <si>
    <t>CGT EL PALMAR DE IMBI LA BENDICION,EL PALMAR DE IMBILI LA BENDICION</t>
  </si>
  <si>
    <t>1.2168525</t>
  </si>
  <si>
    <t>-78.0407858</t>
  </si>
  <si>
    <t>BARRIO CENTRO ICONONZA</t>
  </si>
  <si>
    <t>3202336728</t>
  </si>
  <si>
    <t xml:space="preserve"> CR 5  7 02</t>
  </si>
  <si>
    <t>4.177134166</t>
  </si>
  <si>
    <t>-74.5327736</t>
  </si>
  <si>
    <t>ICONONZO</t>
  </si>
  <si>
    <t>BARRIO CENTRO ICONONZO 5</t>
  </si>
  <si>
    <t>3154184558</t>
  </si>
  <si>
    <t>CR 4 6 25,CENTRO</t>
  </si>
  <si>
    <t>4.1769817</t>
  </si>
  <si>
    <t>-74.5331094</t>
  </si>
  <si>
    <t>BARRIO CENTRO ICONONZO  6</t>
  </si>
  <si>
    <t>3108676080</t>
  </si>
  <si>
    <t>CR 6 5 29,CENTRO</t>
  </si>
  <si>
    <t>4.1782950</t>
  </si>
  <si>
    <t>-74.5336746</t>
  </si>
  <si>
    <t>BARRIO CENTRO ICONONZO CENTRO</t>
  </si>
  <si>
    <t>3118684243</t>
  </si>
  <si>
    <t>CL 7 5 38,CENTRO</t>
  </si>
  <si>
    <t>4.1774610</t>
  </si>
  <si>
    <t>-74.5325517</t>
  </si>
  <si>
    <t>BARRIO DIVINO NIÑO SAN SEBASTIAN DE MARIQUITA</t>
  </si>
  <si>
    <t>3103358779</t>
  </si>
  <si>
    <t>CL 7 # 1-97,DIVINO NIÑO</t>
  </si>
  <si>
    <t>5.1963317</t>
  </si>
  <si>
    <t>-74.8987833</t>
  </si>
  <si>
    <t>SAN SEBASTIÁN DE MARIQUITA</t>
  </si>
  <si>
    <t>BARRIO SAN SEBASTIAN DE MARIQUITA CENTRO</t>
  </si>
  <si>
    <t>3138724579</t>
  </si>
  <si>
    <t>CL13 NO.   5 - 34  LA CONCORDIA</t>
  </si>
  <si>
    <t>5.192433</t>
  </si>
  <si>
    <t xml:space="preserve">-74.892521 </t>
  </si>
  <si>
    <t>BARRIO EL CARMEN SAN SEBASTINA DE MARIQUITA</t>
  </si>
  <si>
    <t>3102784779</t>
  </si>
  <si>
    <t>CR 9 10 74 / 78,EL CARMEN</t>
  </si>
  <si>
    <t>5.195806</t>
  </si>
  <si>
    <t>-74.889372</t>
  </si>
  <si>
    <t>BARRIO CENTRO SAN SEBASTIAN DE MARIQUITA 8</t>
  </si>
  <si>
    <t>3208274820</t>
  </si>
  <si>
    <t>3197845440</t>
  </si>
  <si>
    <t>CL 7 5 39,CENTRO</t>
  </si>
  <si>
    <t>5.1978318</t>
  </si>
  <si>
    <t>-74.8942631</t>
  </si>
  <si>
    <t>BARRIO LA SEXTA CAICEDONIA</t>
  </si>
  <si>
    <t>2160491</t>
  </si>
  <si>
    <t>3108949963</t>
  </si>
  <si>
    <t xml:space="preserve"> CL 6  13-25</t>
  </si>
  <si>
    <t>4.3301940</t>
  </si>
  <si>
    <t>-75.8271110</t>
  </si>
  <si>
    <t>BARRIO CENTRO CAICEDONIA</t>
  </si>
  <si>
    <t>2160371</t>
  </si>
  <si>
    <t>3105289189</t>
  </si>
  <si>
    <t xml:space="preserve"> CR 15  10-09 CENTRO CAICEDONIA VALLE</t>
  </si>
  <si>
    <t>4.3330885</t>
  </si>
  <si>
    <t>-75.8289807</t>
  </si>
  <si>
    <t>BARRIO CENTRO CAICEDONIA 4</t>
  </si>
  <si>
    <t>2160169</t>
  </si>
  <si>
    <t>3113726757</t>
  </si>
  <si>
    <t xml:space="preserve"> CR 16 13 05 CENTRO</t>
  </si>
  <si>
    <t>4.3352886</t>
  </si>
  <si>
    <t>-75.8301581</t>
  </si>
  <si>
    <t>BARRIO CENTRO CAICEDONIA 9</t>
  </si>
  <si>
    <t>2161105</t>
  </si>
  <si>
    <t>3026940770</t>
  </si>
  <si>
    <t>CR 15  4 - 07 ESQUINA B/ LA INMACULADA</t>
  </si>
  <si>
    <t>4.328585</t>
  </si>
  <si>
    <t>-75.828055</t>
  </si>
  <si>
    <t>BARRIO CENTRO CAICEDONIA 11</t>
  </si>
  <si>
    <t>3146808294</t>
  </si>
  <si>
    <t>CL 6 10 16,CENTRO</t>
  </si>
  <si>
    <t>4.330736</t>
  </si>
  <si>
    <t>-75.824761</t>
  </si>
  <si>
    <t>CENTRO CAICEDONIA VALLE DEL CAUCA</t>
  </si>
  <si>
    <t>3218873915</t>
  </si>
  <si>
    <t>CALLE 10 NO. 15 - 52,CENTRO</t>
  </si>
  <si>
    <t>4.3331575</t>
  </si>
  <si>
    <t>-75.8293915</t>
  </si>
  <si>
    <t>BARRIO CENTRO CAICEDONIA 12</t>
  </si>
  <si>
    <t>3122342051</t>
  </si>
  <si>
    <t>3006570673</t>
  </si>
  <si>
    <t>CL 15 15 - 42,CENTRO</t>
  </si>
  <si>
    <t>4.3368908</t>
  </si>
  <si>
    <t>-75.8299669</t>
  </si>
  <si>
    <t>BARRIO TORRES DEL SURCO CAICEDONIA</t>
  </si>
  <si>
    <t>3147509308</t>
  </si>
  <si>
    <t>CL 2 13 14 LC 107 TORRES DEL SURCO,TORRES DEL SURCO</t>
  </si>
  <si>
    <t>4.3272519</t>
  </si>
  <si>
    <t>-75.8264397</t>
  </si>
  <si>
    <t>BARRIO LA ESPERANZA FLORIDA 1</t>
  </si>
  <si>
    <t>3108250051</t>
  </si>
  <si>
    <t>CL 9 27 03 ESQUINA,LA ESPERANZA</t>
  </si>
  <si>
    <t>3.3282877</t>
  </si>
  <si>
    <t>-76.2425016</t>
  </si>
  <si>
    <t>BARRIO EL CENTRO CUCUTA 14</t>
  </si>
  <si>
    <t>3103168624</t>
  </si>
  <si>
    <t>AV 5 8 85 CC RIVER PLAZA OF 204,EL CENTRO</t>
  </si>
  <si>
    <t>BARRIO LA LIBERTAD CUCUTA 2</t>
  </si>
  <si>
    <t>3045475673</t>
  </si>
  <si>
    <t>3105866803</t>
  </si>
  <si>
    <t>3045351757</t>
  </si>
  <si>
    <t xml:space="preserve"> CL 15 A 12 74 LC 3 LA LIBERTAD</t>
  </si>
  <si>
    <t>7.8883116</t>
  </si>
  <si>
    <t>-72.4755392</t>
  </si>
  <si>
    <t>BARRIO QUINTA ORIENTAL CUCUTA 2</t>
  </si>
  <si>
    <t>3123139079</t>
  </si>
  <si>
    <t>AV 9 E NRO. 2-66,QUINTA ORIENTAL</t>
  </si>
  <si>
    <t>7.9163936</t>
  </si>
  <si>
    <t>-72.5061784</t>
  </si>
  <si>
    <t>BARRIO AEROPUERTO CUCUTA</t>
  </si>
  <si>
    <t>3123567967</t>
  </si>
  <si>
    <t>AV 2 12-02 LC 02,AEROPUERTO</t>
  </si>
  <si>
    <t>7.895813</t>
  </si>
  <si>
    <t>-72.5205229</t>
  </si>
  <si>
    <t xml:space="preserve">BARRIO NORTE DE SANTANDER CÚCUTA </t>
  </si>
  <si>
    <t>5781870</t>
  </si>
  <si>
    <t xml:space="preserve"> AV 7 19  50 NUCLEO 2 BG 8 PAR INDUSTRIAL</t>
  </si>
  <si>
    <t>7.9193391</t>
  </si>
  <si>
    <t>-72.5031752</t>
  </si>
  <si>
    <t>BARRIO LATINO CUCUTA 4</t>
  </si>
  <si>
    <t>AV 4  20 17 BRR  TASAJERO LOS PATIOS</t>
  </si>
  <si>
    <t>7.828296060894342</t>
  </si>
  <si>
    <t xml:space="preserve"> -72.50642432522538</t>
  </si>
  <si>
    <t>BARRIO CENTRO CUCUTA 4</t>
  </si>
  <si>
    <t>5891448</t>
  </si>
  <si>
    <t>3112333700</t>
  </si>
  <si>
    <t xml:space="preserve"> CL 11 4 39 CC LECS LC 137</t>
  </si>
  <si>
    <t>7.8858505</t>
  </si>
  <si>
    <t>-72.5031230</t>
  </si>
  <si>
    <t>6602348</t>
  </si>
  <si>
    <t>3106284993</t>
  </si>
  <si>
    <t>CRA  5    5 - 53</t>
  </si>
  <si>
    <t>6.84257971</t>
  </si>
  <si>
    <t>-72.69428188</t>
  </si>
  <si>
    <t>4326604</t>
  </si>
  <si>
    <t>3144518899</t>
  </si>
  <si>
    <t>CR 6  LC 2 BRR SANTANDER ED MARIA HELENA</t>
  </si>
  <si>
    <t>6.8429007</t>
  </si>
  <si>
    <t>-72.6940727</t>
  </si>
  <si>
    <t>3103340952</t>
  </si>
  <si>
    <t>3103296975</t>
  </si>
  <si>
    <t>3209127380</t>
  </si>
  <si>
    <t>SALIDA MALAGA-CERRITO,ARENALES</t>
  </si>
  <si>
    <t>6.832768</t>
  </si>
  <si>
    <t>-72.697218</t>
  </si>
  <si>
    <t>3223770219</t>
  </si>
  <si>
    <t>DG 8 NO.6-04,LA ESMERALDA</t>
  </si>
  <si>
    <t>6.8437008</t>
  </si>
  <si>
    <t>-72.6934452</t>
  </si>
  <si>
    <t>3219770350</t>
  </si>
  <si>
    <t>3106746240</t>
  </si>
  <si>
    <t>CR 5 NO.8-19,BELEN</t>
  </si>
  <si>
    <t>6.8441149</t>
  </si>
  <si>
    <t>-72.6939748</t>
  </si>
  <si>
    <t>BARRIO CENTRO CARMEN DE APICALA  6</t>
  </si>
  <si>
    <t>3144077388</t>
  </si>
  <si>
    <t>3124349443</t>
  </si>
  <si>
    <t>CR 5 5 87,CENTRO</t>
  </si>
  <si>
    <t>4.1470003</t>
  </si>
  <si>
    <t>-74.7230520</t>
  </si>
  <si>
    <t>CARMEN DE APICALÁ</t>
  </si>
  <si>
    <t>BARRIO CENTRO CARMEN DE APICALA 7</t>
  </si>
  <si>
    <t>3115965210</t>
  </si>
  <si>
    <t>3142855227</t>
  </si>
  <si>
    <t>3208923893</t>
  </si>
  <si>
    <t>CL 1 12 35,CENTRO</t>
  </si>
  <si>
    <t>4.1511685</t>
  </si>
  <si>
    <t>-74.7154113</t>
  </si>
  <si>
    <t>LIBANO</t>
  </si>
  <si>
    <t>2564213</t>
  </si>
  <si>
    <t>3015505467</t>
  </si>
  <si>
    <t xml:space="preserve"> CR 11  4-75</t>
  </si>
  <si>
    <t>4.9232688</t>
  </si>
  <si>
    <t>-75.0651976</t>
  </si>
  <si>
    <t>BARRIO JARAMILLO LIBANO</t>
  </si>
  <si>
    <t>2561491</t>
  </si>
  <si>
    <t>3132882299</t>
  </si>
  <si>
    <t xml:space="preserve"> CL 2 4 37</t>
  </si>
  <si>
    <t>4.919998</t>
  </si>
  <si>
    <t>-75.059701</t>
  </si>
  <si>
    <t>CENTRO LIBANO - TOLIMA</t>
  </si>
  <si>
    <t>2562745</t>
  </si>
  <si>
    <t>3125853562</t>
  </si>
  <si>
    <t xml:space="preserve"> CL 4 8/12 CENTRO</t>
  </si>
  <si>
    <t>4.9222915</t>
  </si>
  <si>
    <t>-75.0623878</t>
  </si>
  <si>
    <t>BARRIO PROTECHO LIBANO</t>
  </si>
  <si>
    <t>3204231935</t>
  </si>
  <si>
    <t>MZ 13 CASA 16,BRR PROTECHO</t>
  </si>
  <si>
    <t>4.9224602</t>
  </si>
  <si>
    <t>-75.0642244</t>
  </si>
  <si>
    <t>BARRIO LAS BRISAS LIBANO</t>
  </si>
  <si>
    <t>3223755718</t>
  </si>
  <si>
    <t>CR 11 # 2-17,LAS BRISAS</t>
  </si>
  <si>
    <t>4.920687</t>
  </si>
  <si>
    <t>-75.065458</t>
  </si>
  <si>
    <t>BARRIO SAN ANTONIO LIBANO</t>
  </si>
  <si>
    <t>2560155</t>
  </si>
  <si>
    <t>3112622833</t>
  </si>
  <si>
    <t xml:space="preserve"> CR 5  2A 65</t>
  </si>
  <si>
    <t>4.921322</t>
  </si>
  <si>
    <t>-75.060144</t>
  </si>
  <si>
    <t>BARRIO CENTRO MELGAR 9</t>
  </si>
  <si>
    <t>3204361404</t>
  </si>
  <si>
    <t>CR 22 6 60,CENTRO</t>
  </si>
  <si>
    <t>4.2057650</t>
  </si>
  <si>
    <t>-74.6409983</t>
  </si>
  <si>
    <t>MELGAR</t>
  </si>
  <si>
    <t>BARRIO CENTRO MELGAR 10</t>
  </si>
  <si>
    <t>3209482690</t>
  </si>
  <si>
    <t>CL 1 CARRERA 28 A 09,CENTRO</t>
  </si>
  <si>
    <t>4.204151</t>
  </si>
  <si>
    <t>-74.647925</t>
  </si>
  <si>
    <t>VEREDA SAN JOSE DE LA COLORADA</t>
  </si>
  <si>
    <t>3203656977</t>
  </si>
  <si>
    <t>AV KM3 VÍA MELGAR - BOGOTÁ LOCAL 9,VEREDA SAN JOSE DE LA COLORADA</t>
  </si>
  <si>
    <t>4.2281996</t>
  </si>
  <si>
    <t>-74.6207214</t>
  </si>
  <si>
    <t>CENTRO MELGAR TOLIMA</t>
  </si>
  <si>
    <t>3164187967</t>
  </si>
  <si>
    <t>CL 7 51 105 LC 2,CENTRO</t>
  </si>
  <si>
    <t>4.1962339</t>
  </si>
  <si>
    <t>-74.6544059</t>
  </si>
  <si>
    <t>BARRIO ICACAL MELGAR  1</t>
  </si>
  <si>
    <t>3214801091</t>
  </si>
  <si>
    <t>CL 12 12 A 116,ICACAL</t>
  </si>
  <si>
    <t>4.2050535</t>
  </si>
  <si>
    <t>-74.6305718</t>
  </si>
  <si>
    <t xml:space="preserve">BARRIO MUNICIPIO DE PIEDRAS - PIEDRAS </t>
  </si>
  <si>
    <t>3208120512</t>
  </si>
  <si>
    <t xml:space="preserve"> CR 2 2 69 DOIMA</t>
  </si>
  <si>
    <t>4.538376</t>
  </si>
  <si>
    <t xml:space="preserve">-74.880725 </t>
  </si>
  <si>
    <t>PIEDRAS</t>
  </si>
  <si>
    <t>BARRIO COSTA RICA GINEBRA 2</t>
  </si>
  <si>
    <t>3127247900</t>
  </si>
  <si>
    <t>3217247900</t>
  </si>
  <si>
    <t>CR 5  12 - 35 ESQUINA CGT COSTA RICA</t>
  </si>
  <si>
    <t>3.75292</t>
  </si>
  <si>
    <t>-76.23257</t>
  </si>
  <si>
    <t>CENTRO GINEBRA VALLE DEL CAUCA</t>
  </si>
  <si>
    <t>3104623009</t>
  </si>
  <si>
    <t>3148277681</t>
  </si>
  <si>
    <t>CL 7 NRO. 2 - 29,CENTRO</t>
  </si>
  <si>
    <t>3.7249602934045174</t>
  </si>
  <si>
    <t>-76.26735556913701</t>
  </si>
  <si>
    <t>BARRIO PARIS BELLO BELLO</t>
  </si>
  <si>
    <t>3003142098</t>
  </si>
  <si>
    <t>CL 20E 73 48 BELLO,PARÍS BELLO</t>
  </si>
  <si>
    <t>6.3116137</t>
  </si>
  <si>
    <t>-75.5798734</t>
  </si>
  <si>
    <t>BARRIO URB PRADOS DEL ESTE CUCUTA</t>
  </si>
  <si>
    <t>5847888</t>
  </si>
  <si>
    <t>3102331115</t>
  </si>
  <si>
    <t>AV 7   # 5 - 05</t>
  </si>
  <si>
    <t>7.9107157</t>
  </si>
  <si>
    <t>-72.4755304</t>
  </si>
  <si>
    <t>BARRIO TASAJERO CUCUTA</t>
  </si>
  <si>
    <t>5946671</t>
  </si>
  <si>
    <t>3123894541</t>
  </si>
  <si>
    <t>CL 21 BN 4 07,TASAJERO</t>
  </si>
  <si>
    <t>7.92008372</t>
  </si>
  <si>
    <t>-72.49255652</t>
  </si>
  <si>
    <t>BARRIO CUCUTA PROCERES</t>
  </si>
  <si>
    <t>5493832</t>
  </si>
  <si>
    <t>3026879065</t>
  </si>
  <si>
    <t>3232931679</t>
  </si>
  <si>
    <t xml:space="preserve"> CL 9 B NORTE 15 E 07 PROCERES</t>
  </si>
  <si>
    <t>7.910404</t>
  </si>
  <si>
    <t>-72.487098</t>
  </si>
  <si>
    <t>BARRIO LA CONCORDIA CUCUTA</t>
  </si>
  <si>
    <t>3144323583</t>
  </si>
  <si>
    <t>3214558645</t>
  </si>
  <si>
    <t xml:space="preserve"> AV 2 35 A 30 LT 14 LC 2</t>
  </si>
  <si>
    <t>7.947274</t>
  </si>
  <si>
    <t>-72.501731</t>
  </si>
  <si>
    <t>BARRIO COLPET CUCUTA 1</t>
  </si>
  <si>
    <t>5782273</t>
  </si>
  <si>
    <t>3182446289</t>
  </si>
  <si>
    <t>3024589754</t>
  </si>
  <si>
    <t>AV 5      5 A N 37 local 1 Barrio colpet</t>
  </si>
  <si>
    <t>7.9043448</t>
  </si>
  <si>
    <t>-72.5028915</t>
  </si>
  <si>
    <t>BARRIO TRIGAL DEL NORTE CUCUTA</t>
  </si>
  <si>
    <t xml:space="preserve"> CL 1 1  04</t>
  </si>
  <si>
    <t>7.947240</t>
  </si>
  <si>
    <t>-72.505340</t>
  </si>
  <si>
    <t>BARRIO CENTRO CUCUTA 2</t>
  </si>
  <si>
    <t>5710905</t>
  </si>
  <si>
    <t>3166735198</t>
  </si>
  <si>
    <t xml:space="preserve"> AV 6 9 72 CE MAEACAY LC 37</t>
  </si>
  <si>
    <t>7.8869282</t>
  </si>
  <si>
    <t>-72.5052398</t>
  </si>
  <si>
    <t>BARRIO CENTRO CUCUTA 3</t>
  </si>
  <si>
    <t>3013739987</t>
  </si>
  <si>
    <t xml:space="preserve"> AV 5 8 89 CE RIVER PLAZA II OF 254</t>
  </si>
  <si>
    <t>7.8882188</t>
  </si>
  <si>
    <t>-72.5038491</t>
  </si>
  <si>
    <t>BARRIO EL CENTRO 13</t>
  </si>
  <si>
    <t>5834901</t>
  </si>
  <si>
    <t>3023557239</t>
  </si>
  <si>
    <t xml:space="preserve"> CL 9 A 52 CE RIVER PLAZA</t>
  </si>
  <si>
    <t>7.8882246</t>
  </si>
  <si>
    <t>-72.5038611</t>
  </si>
  <si>
    <t>BARRIO 	VALLE ESTHER 2</t>
  </si>
  <si>
    <t>5764082</t>
  </si>
  <si>
    <t>3103381153</t>
  </si>
  <si>
    <t xml:space="preserve"> CL 13 18 34</t>
  </si>
  <si>
    <t>7.8875580</t>
  </si>
  <si>
    <t>-72.4702897</t>
  </si>
  <si>
    <t>BARRIO GUAIMARAL 4 CÚCUTA</t>
  </si>
  <si>
    <t>5747179</t>
  </si>
  <si>
    <t>3183895375</t>
  </si>
  <si>
    <t>AV 11 E  10N- 95 LC 1 GUAIMARAL</t>
  </si>
  <si>
    <t>7.910597</t>
  </si>
  <si>
    <t>-72.492782</t>
  </si>
  <si>
    <t xml:space="preserve">BARRIO ZONA INDUSTRIAL CÚCUTA </t>
  </si>
  <si>
    <t>5874646</t>
  </si>
  <si>
    <t>3143436223</t>
  </si>
  <si>
    <t>3125255044</t>
  </si>
  <si>
    <t xml:space="preserve"> AV 7 A 17  24 KDX 2 2 1</t>
  </si>
  <si>
    <t>7.9168824</t>
  </si>
  <si>
    <t>-72.5030388</t>
  </si>
  <si>
    <t>BARRIO CENTRO PIEDRAS 1</t>
  </si>
  <si>
    <t>3058212494</t>
  </si>
  <si>
    <t>3058122494</t>
  </si>
  <si>
    <t>CR 5 # 7 - 28,CENTRO</t>
  </si>
  <si>
    <t>4.543823</t>
  </si>
  <si>
    <t>-74.879816</t>
  </si>
  <si>
    <t>BARRIO MUNICIPIO DE PIEDRAS PIEDRAS</t>
  </si>
  <si>
    <t>3185470186</t>
  </si>
  <si>
    <t>VRD PARADERO CHIPALO,MUNICIPIO DE PIEDRAS</t>
  </si>
  <si>
    <t>4.488728</t>
  </si>
  <si>
    <t>-74.974800</t>
  </si>
  <si>
    <t>BARRIO PEDREGAL PIEDRAS 1</t>
  </si>
  <si>
    <t>3007832548</t>
  </si>
  <si>
    <t>CR 3 ENTRE CALLE 9 Y 10 ENTREDA,PEDREGAL</t>
  </si>
  <si>
    <t>4.5439380</t>
  </si>
  <si>
    <t>-74.8775338</t>
  </si>
  <si>
    <t>BARRIO CERRITO 1 VALLE DEL CAUCA</t>
  </si>
  <si>
    <t>2237924</t>
  </si>
  <si>
    <t>3173188264</t>
  </si>
  <si>
    <t xml:space="preserve"> CR 12 5 01</t>
  </si>
  <si>
    <t>3.6825763</t>
  </si>
  <si>
    <t>-76.3129815</t>
  </si>
  <si>
    <t>BARRIO CENTRO EL CERRITO   13</t>
  </si>
  <si>
    <t>3163190176</t>
  </si>
  <si>
    <t>CR 12 7 27,CENTRO</t>
  </si>
  <si>
    <t>3.6846653</t>
  </si>
  <si>
    <t>-76.3130816</t>
  </si>
  <si>
    <t>BARRIO EL PORVENIR EL CERRITO 1</t>
  </si>
  <si>
    <t>3229066042</t>
  </si>
  <si>
    <t>CL 4 C SUR 5 21 URB EL PORVENIR ,EL PORVENIR</t>
  </si>
  <si>
    <t>3.6768690</t>
  </si>
  <si>
    <t>-76.3073248</t>
  </si>
  <si>
    <t>BARRIO CENTRO OROCUE 2</t>
  </si>
  <si>
    <t>3165383717</t>
  </si>
  <si>
    <t>CR 16 N 4 A -14</t>
  </si>
  <si>
    <t>4.7882909</t>
  </si>
  <si>
    <t>-71.3426823</t>
  </si>
  <si>
    <t>OROCUÉ</t>
  </si>
  <si>
    <t>BARRIO CENTRO OROCUE 3</t>
  </si>
  <si>
    <t>3214889082</t>
  </si>
  <si>
    <t>CR 11 3 49</t>
  </si>
  <si>
    <t>4.7907529</t>
  </si>
  <si>
    <t>-71.3378834</t>
  </si>
  <si>
    <t>BARRIO CENTRO OROCUE 4</t>
  </si>
  <si>
    <t>3142386913</t>
  </si>
  <si>
    <t>CL 4 H 10 - 04</t>
  </si>
  <si>
    <t>4.7907980</t>
  </si>
  <si>
    <t>-71.3453481</t>
  </si>
  <si>
    <t>BARRIO CRR ALGARROBOB OROCUE</t>
  </si>
  <si>
    <t>3204487227</t>
  </si>
  <si>
    <t>VRD ALGARROBO - CALLE PRINCIPAL FRENTE AL COLEGIO,CRR ALGARROBO</t>
  </si>
  <si>
    <t>4.9989403</t>
  </si>
  <si>
    <t>-71.8860472</t>
  </si>
  <si>
    <t>BARRIO BELLO HORIZONTE OROCUE</t>
  </si>
  <si>
    <t>3165350927</t>
  </si>
  <si>
    <t>CR 18 # 03,</t>
  </si>
  <si>
    <t>4.7851294</t>
  </si>
  <si>
    <t>-71.3436242</t>
  </si>
  <si>
    <t>BARRIO SAN GREGORIO OROCUE 1</t>
  </si>
  <si>
    <t>3213728354</t>
  </si>
  <si>
    <t>DG 4 18 10,SAN GREGORIO</t>
  </si>
  <si>
    <t>4.7879299</t>
  </si>
  <si>
    <t>-71.3449457</t>
  </si>
  <si>
    <t>3022107763</t>
  </si>
  <si>
    <t>BARRIO BELLO CENTRO BELLO</t>
  </si>
  <si>
    <t>3148658891</t>
  </si>
  <si>
    <t>3146231211</t>
  </si>
  <si>
    <t>CL 50 50 54 LC 201,BELLO CENTRO</t>
  </si>
  <si>
    <t>6.3343399</t>
  </si>
  <si>
    <t>-75.5591372</t>
  </si>
  <si>
    <t>3113422262</t>
  </si>
  <si>
    <t>BARRIO CENTRO BELLO 1</t>
  </si>
  <si>
    <t>3208982165</t>
  </si>
  <si>
    <t>3242268778</t>
  </si>
  <si>
    <t>CR 50 49 38,CENTRO</t>
  </si>
  <si>
    <t>6.3341091</t>
  </si>
  <si>
    <t>-75.5584223</t>
  </si>
  <si>
    <t>3015918923</t>
  </si>
  <si>
    <t>BARRIO NIQUIA BELLO 23</t>
  </si>
  <si>
    <t>3045749817</t>
  </si>
  <si>
    <t>AV 42 B 52 22,NIQUIA</t>
  </si>
  <si>
    <t>6.3375362</t>
  </si>
  <si>
    <t>-75.5497294</t>
  </si>
  <si>
    <t>BARRIO BELLO BELLO 22</t>
  </si>
  <si>
    <t>3113118467</t>
  </si>
  <si>
    <t>3026941995</t>
  </si>
  <si>
    <t>CL 53 # 50 41,BELLO</t>
  </si>
  <si>
    <t>6.336826</t>
  </si>
  <si>
    <t>-75.559227</t>
  </si>
  <si>
    <t>BARRIO BELLO BELLO 21</t>
  </si>
  <si>
    <t>3054675083</t>
  </si>
  <si>
    <t>3167692442</t>
  </si>
  <si>
    <t>CR 63 A 56 A 11,BELLO</t>
  </si>
  <si>
    <t>6.340732</t>
  </si>
  <si>
    <t>-75.568634</t>
  </si>
  <si>
    <t>BARRIO BELLO BELLO 14</t>
  </si>
  <si>
    <t>6044582484</t>
  </si>
  <si>
    <t>3147308544</t>
  </si>
  <si>
    <t>3052148224</t>
  </si>
  <si>
    <t>DIAGONAL 67 31 150,BELLO</t>
  </si>
  <si>
    <t>6.3486164</t>
  </si>
  <si>
    <t>-75.5403286</t>
  </si>
  <si>
    <t>7280136</t>
  </si>
  <si>
    <t>CENABASTOS CUCUTA</t>
  </si>
  <si>
    <t>5877877</t>
  </si>
  <si>
    <t>3204535448</t>
  </si>
  <si>
    <t>3023803376</t>
  </si>
  <si>
    <t xml:space="preserve"> URB TASAJERO LC T 118 A CUCUTA CUCUTA NORTE DE SANTANDER</t>
  </si>
  <si>
    <t>7.9256105</t>
  </si>
  <si>
    <t>-72.4932978</t>
  </si>
  <si>
    <t>BARRIO EL CENTRO VI - CÚCUTA</t>
  </si>
  <si>
    <t>5719904</t>
  </si>
  <si>
    <t>3164652724</t>
  </si>
  <si>
    <t xml:space="preserve"> AV 8 8 73</t>
  </si>
  <si>
    <t>7.8876863</t>
  </si>
  <si>
    <t>-72.5072762</t>
  </si>
  <si>
    <t>BARRIO CENTRO 2 CUCUTA</t>
  </si>
  <si>
    <t>5711785</t>
  </si>
  <si>
    <t>3123155281</t>
  </si>
  <si>
    <t xml:space="preserve"> CL 11  8 25 CENTRO CUCUTA CUCUTA NORTE DE SANTANDER</t>
  </si>
  <si>
    <t>7.9163721</t>
  </si>
  <si>
    <t>-72.5062482</t>
  </si>
  <si>
    <t>BARRIO LA PLAYA IX - CÚCUTA</t>
  </si>
  <si>
    <t>5711186</t>
  </si>
  <si>
    <t>3150557465</t>
  </si>
  <si>
    <t xml:space="preserve"> CL 14 3 65 LC 103</t>
  </si>
  <si>
    <t>7.8831547</t>
  </si>
  <si>
    <t>-72.5016865</t>
  </si>
  <si>
    <t>ATALAYA IV - CUCUTA</t>
  </si>
  <si>
    <t>5813531</t>
  </si>
  <si>
    <t>3134520346</t>
  </si>
  <si>
    <t xml:space="preserve"> MANZA R4 LT 14 ATALAYA CUCUTA CUCUTA NORTE DE SANTANDER</t>
  </si>
  <si>
    <t>7.9062769</t>
  </si>
  <si>
    <t>-72.5230070</t>
  </si>
  <si>
    <t>BARRIO ATALAYA</t>
  </si>
  <si>
    <t>5781820 EXT 109</t>
  </si>
  <si>
    <t xml:space="preserve"> CL 1  1-89 CHAPINERO</t>
  </si>
  <si>
    <t>7.9073308</t>
  </si>
  <si>
    <t>-72.5122156</t>
  </si>
  <si>
    <t>BARRIO AEROPUERTO II - CÚCUTA</t>
  </si>
  <si>
    <t>5870164</t>
  </si>
  <si>
    <t xml:space="preserve"> CL 13 A 6 38</t>
  </si>
  <si>
    <t>7.9368497</t>
  </si>
  <si>
    <t>-72.5079312</t>
  </si>
  <si>
    <t>BARRIO CENTRO LOGISTICO DOS QUEBRADAS</t>
  </si>
  <si>
    <t>3321524</t>
  </si>
  <si>
    <t>3126774575</t>
  </si>
  <si>
    <t>3112319646</t>
  </si>
  <si>
    <t>BRR CENTRO LOGISTIC CR 2 NORTE 1 - 536</t>
  </si>
  <si>
    <t>4.830412</t>
  </si>
  <si>
    <t>-75.700359</t>
  </si>
  <si>
    <t>BARRIO LA PRADERA I - DOSQUEBRADAS</t>
  </si>
  <si>
    <t>3302344</t>
  </si>
  <si>
    <t>3103957441</t>
  </si>
  <si>
    <t xml:space="preserve"> CL 21 16 54</t>
  </si>
  <si>
    <t>4.8277764</t>
  </si>
  <si>
    <t>-75.6800875</t>
  </si>
  <si>
    <t>BARRIO LOS MOLINOS DOSQUEBRADAS 1</t>
  </si>
  <si>
    <t>3425090</t>
  </si>
  <si>
    <t>3136168603</t>
  </si>
  <si>
    <t>3226740157</t>
  </si>
  <si>
    <t xml:space="preserve"> CR 18 A 49 04 LC 3 LOS MOLIS</t>
  </si>
  <si>
    <t>4.8376567</t>
  </si>
  <si>
    <t>-75.6658314</t>
  </si>
  <si>
    <t>BARRIO MIRADOR LA ESTANCIA DOSQUEBRADAS</t>
  </si>
  <si>
    <t>3128897153</t>
  </si>
  <si>
    <t>3225143188</t>
  </si>
  <si>
    <t>MZ 13 CA 31 BRR MIRADOR DE LA ESTANCIA</t>
  </si>
  <si>
    <t>4.8127349</t>
  </si>
  <si>
    <t>-75.6710123</t>
  </si>
  <si>
    <t>BARRIO ZONA INDUSTRIALES LA MACARENA DOSQUEBRADAS</t>
  </si>
  <si>
    <t>3233325768</t>
  </si>
  <si>
    <t>CR 8 A CL 15 107 LC 3 -ZONA INDUSTRIAL LA MACARENA ,ZONA INDUSTRIAL LA MACARENA</t>
  </si>
  <si>
    <t>4.8264699</t>
  </si>
  <si>
    <t>-75.6877634</t>
  </si>
  <si>
    <t>3113070691</t>
  </si>
  <si>
    <t>BARRIO SAN GREGORIO OROCUE 2</t>
  </si>
  <si>
    <t>3125310162</t>
  </si>
  <si>
    <t>CL 4 C 18A 03,SAN GREGORIO</t>
  </si>
  <si>
    <t>4.7894094</t>
  </si>
  <si>
    <t>-71.3451631</t>
  </si>
  <si>
    <t>BARRIO PABLO VI SIBUNDOY 1</t>
  </si>
  <si>
    <t>3212808223</t>
  </si>
  <si>
    <t>CR 16 14 83,PABLO VI</t>
  </si>
  <si>
    <t>1.2033065</t>
  </si>
  <si>
    <t>-76.9179787</t>
  </si>
  <si>
    <t xml:space="preserve">LIBERTAD SIBUNDOY </t>
  </si>
  <si>
    <t>3164478041</t>
  </si>
  <si>
    <t>3214654385</t>
  </si>
  <si>
    <t>CRA 14 15 17 - LIBERTAD,LIBERTAD</t>
  </si>
  <si>
    <t>1.2018711</t>
  </si>
  <si>
    <t>-76.9165545</t>
  </si>
  <si>
    <t>BARRIO FRAY BARTOLOME SIBUNDOY</t>
  </si>
  <si>
    <t>3162079964</t>
  </si>
  <si>
    <t>3247065038</t>
  </si>
  <si>
    <t>CL 16 CR 9 1 BR FRAY BARTOLOME</t>
  </si>
  <si>
    <t>1.201016</t>
  </si>
  <si>
    <t>-76.912937</t>
  </si>
  <si>
    <t>BARRIO SAN PABLO MEDELLIN</t>
  </si>
  <si>
    <t>5811828</t>
  </si>
  <si>
    <t>3207868023</t>
  </si>
  <si>
    <t xml:space="preserve"> CR 53 16B 03 MEDELLIN ANTIOQUIA</t>
  </si>
  <si>
    <t>6.2201006</t>
  </si>
  <si>
    <t>-75.5811931</t>
  </si>
  <si>
    <t>BARRIO CERRO EL VOLADOR</t>
  </si>
  <si>
    <t>2573674</t>
  </si>
  <si>
    <t>3206138801</t>
  </si>
  <si>
    <t xml:space="preserve"> CL 71  65-100 CERRO EL VOLADOR</t>
  </si>
  <si>
    <t>6.2715329</t>
  </si>
  <si>
    <t>-75.5783462</t>
  </si>
  <si>
    <t>BARRIO LA MILAGROSA II</t>
  </si>
  <si>
    <t>2167934</t>
  </si>
  <si>
    <t>3003755578</t>
  </si>
  <si>
    <t>CL 35 32 68</t>
  </si>
  <si>
    <t>6.232287</t>
  </si>
  <si>
    <t> -75.559123</t>
  </si>
  <si>
    <t>3146177152</t>
  </si>
  <si>
    <t>BELLO BELLO ANTIOQUIA</t>
  </si>
  <si>
    <t>6045987814</t>
  </si>
  <si>
    <t>3135369255</t>
  </si>
  <si>
    <t>CARRERA 58 D 25 B 23,BELLO</t>
  </si>
  <si>
    <t>6.3153248</t>
  </si>
  <si>
    <t>-75.5668779</t>
  </si>
  <si>
    <t>BARRIO NIQUIA BELLO 18</t>
  </si>
  <si>
    <t>3157533034</t>
  </si>
  <si>
    <t>3148888980</t>
  </si>
  <si>
    <t>DG 54 42 21,NIQUIA</t>
  </si>
  <si>
    <t>6.3384123</t>
  </si>
  <si>
    <t>-75.5483048</t>
  </si>
  <si>
    <t>BARRIO LA FLORIDA BELLO 1</t>
  </si>
  <si>
    <t>3137494046</t>
  </si>
  <si>
    <t>CALLLE 32 CR 57 -104,LA FLORIDA</t>
  </si>
  <si>
    <t>6.319431</t>
  </si>
  <si>
    <t>-75.5636861</t>
  </si>
  <si>
    <t>PRADO BELLO ANTIOQUIA</t>
  </si>
  <si>
    <t>3166657710</t>
  </si>
  <si>
    <t>3184094669</t>
  </si>
  <si>
    <t>CARRERA 49 47 75,PRADO</t>
  </si>
  <si>
    <t>6.3336891</t>
  </si>
  <si>
    <t>-75.5574128</t>
  </si>
  <si>
    <t>BARRIO NIQUIA BELLO 14</t>
  </si>
  <si>
    <t>3163046724</t>
  </si>
  <si>
    <t>3163046729</t>
  </si>
  <si>
    <t>3113673258</t>
  </si>
  <si>
    <t>DIAGONAL 62 40A 18,NIQUIA</t>
  </si>
  <si>
    <t>6.3444070</t>
  </si>
  <si>
    <t>-75.5472513</t>
  </si>
  <si>
    <t>BARRIO LAURELES - GALAXIA DOSQUEBRADAS</t>
  </si>
  <si>
    <t>3214654851</t>
  </si>
  <si>
    <t>3157490616</t>
  </si>
  <si>
    <t>BRR LAURELES GALAXIA MAZANA 7A CA 4</t>
  </si>
  <si>
    <t>4.858864</t>
  </si>
  <si>
    <t>-75.659055</t>
  </si>
  <si>
    <t>BARRIO LOS NARANJOS DOSQUEBRADAS</t>
  </si>
  <si>
    <t>3104712315</t>
  </si>
  <si>
    <t>3118087766</t>
  </si>
  <si>
    <t>3146654003</t>
  </si>
  <si>
    <t>CR 15 51 07 P 1 - LOS NARANJOS,LOS NARANJOS</t>
  </si>
  <si>
    <t>4.8404647</t>
  </si>
  <si>
    <t>-75.6669959</t>
  </si>
  <si>
    <t>BARRIO CAMPESTRE A DOSQUEBRADAS</t>
  </si>
  <si>
    <t>3116295698</t>
  </si>
  <si>
    <t>3113580357</t>
  </si>
  <si>
    <t>CAMPESTRE A MZ 19 CS 2,CAMPESTRE A</t>
  </si>
  <si>
    <t>4.8324230</t>
  </si>
  <si>
    <t>-75.6827251</t>
  </si>
  <si>
    <t>BARRIO LAGUITOS LA PRADERA DOSQUEBRADAS</t>
  </si>
  <si>
    <t>3016326040</t>
  </si>
  <si>
    <t>3016326404</t>
  </si>
  <si>
    <t>3128077027</t>
  </si>
  <si>
    <t>MZ 6 CA 117 LC 1 BRR LOS LAGUITOS </t>
  </si>
  <si>
    <t>4.8252568</t>
  </si>
  <si>
    <t>-75.6661158</t>
  </si>
  <si>
    <t>BARRIO SAN FERNANDO DOSQUEBRADAS 1</t>
  </si>
  <si>
    <t>3006301874</t>
  </si>
  <si>
    <t xml:space="preserve">CL 44 18 08 BARRIO SAN FERNANDO </t>
  </si>
  <si>
    <t>4.8361868</t>
  </si>
  <si>
    <t>-75.6671532</t>
  </si>
  <si>
    <t>BARRIO CAMPESTRE DOSQUEBRADAS 1</t>
  </si>
  <si>
    <t>3014744900</t>
  </si>
  <si>
    <t>DOSQUEBRADAS CAMPESTRE MZ 14 CA 28</t>
  </si>
  <si>
    <t>4.8301052</t>
  </si>
  <si>
    <t>-75.6844439</t>
  </si>
  <si>
    <t>BARRIO LA PLAYITA DOSQUEBRADAS</t>
  </si>
  <si>
    <t>3006909241</t>
  </si>
  <si>
    <t>3135726780</t>
  </si>
  <si>
    <t>CON RESIDENCIAL QUINTAS DE ARAGON LC 2,LA PLAYITA</t>
  </si>
  <si>
    <t>4.8458012</t>
  </si>
  <si>
    <t>-75.6721581</t>
  </si>
  <si>
    <t>BARRIO PORTAL DEL SUR DOSQUEBRADAS</t>
  </si>
  <si>
    <t>3320391</t>
  </si>
  <si>
    <t>3168047030</t>
  </si>
  <si>
    <t>CR 8 BIS 15 109 BG 14A SEC SERVIENTREGA, CC PORTAL DEL SUR</t>
  </si>
  <si>
    <t>4.8263727</t>
  </si>
  <si>
    <t>-75.6860269</t>
  </si>
  <si>
    <t>BARRIO JUPITER DOSQUEBRADAS</t>
  </si>
  <si>
    <t>3283513</t>
  </si>
  <si>
    <t>3213172354</t>
  </si>
  <si>
    <t>3127756724</t>
  </si>
  <si>
    <t>BRR JUPITER MZ 3 CA 43</t>
  </si>
  <si>
    <t>4.8513533</t>
  </si>
  <si>
    <t>-75.6566624</t>
  </si>
  <si>
    <t>BARRIO LA PRADERA DOSQUEBRADAS 5</t>
  </si>
  <si>
    <t>3116688173</t>
  </si>
  <si>
    <t>CR 19 20-08 BRR LA PRADERA</t>
  </si>
  <si>
    <t>4.826383</t>
  </si>
  <si>
    <t>-75.67895</t>
  </si>
  <si>
    <t>MARSELLA - RISARALDA</t>
  </si>
  <si>
    <t>5765252</t>
  </si>
  <si>
    <t>3136982916</t>
  </si>
  <si>
    <t xml:space="preserve"> CL 17  10-13</t>
  </si>
  <si>
    <t>4.9372458</t>
  </si>
  <si>
    <t>-75.7385391</t>
  </si>
  <si>
    <t>MARSELLA</t>
  </si>
  <si>
    <t>BARRIO CENTRO MARSELLA</t>
  </si>
  <si>
    <t>5922789</t>
  </si>
  <si>
    <t>3116579611</t>
  </si>
  <si>
    <t>CL 9 10 34</t>
  </si>
  <si>
    <t>4.937428</t>
  </si>
  <si>
    <t>-75.738562</t>
  </si>
  <si>
    <t>BARRIO CENTRO MARSELLA 2</t>
  </si>
  <si>
    <t>3117163338</t>
  </si>
  <si>
    <t>3143697579</t>
  </si>
  <si>
    <t xml:space="preserve"> CR 9 CALLE 9  ESQUINA CENTRO</t>
  </si>
  <si>
    <t>4.9366738</t>
  </si>
  <si>
    <t>-75.738740</t>
  </si>
  <si>
    <t>BARRIO CENTRO MARSELLA 7</t>
  </si>
  <si>
    <t>3163394710</t>
  </si>
  <si>
    <t>CR 11 CL 15 AV VILLA RICA,CENTRO</t>
  </si>
  <si>
    <t>4.9378833</t>
  </si>
  <si>
    <t>-75.7369367</t>
  </si>
  <si>
    <t>BARRIO CENTRO SANTUARIO 4 RISARALDA</t>
  </si>
  <si>
    <t>3687114</t>
  </si>
  <si>
    <t>3017778493</t>
  </si>
  <si>
    <t xml:space="preserve"> CL 6 7 26</t>
  </si>
  <si>
    <t>5.0730742</t>
  </si>
  <si>
    <t>-75.9637236</t>
  </si>
  <si>
    <t>SANTUARIO</t>
  </si>
  <si>
    <t>BARRIO CENTRO SANTUARIO 3</t>
  </si>
  <si>
    <t>3107314071</t>
  </si>
  <si>
    <t>3125801235</t>
  </si>
  <si>
    <t>CL 6 6 17,CENTRO</t>
  </si>
  <si>
    <t>5.0729422</t>
  </si>
  <si>
    <t>-75.9629676</t>
  </si>
  <si>
    <t>BARRIO NUEVA GRANADA BUCARAMANGA</t>
  </si>
  <si>
    <t>6984646</t>
  </si>
  <si>
    <t>3156819303</t>
  </si>
  <si>
    <t xml:space="preserve"> CR 15  28-15 NUEVA GRANADA</t>
  </si>
  <si>
    <t>7.1234503</t>
  </si>
  <si>
    <t>-73.128227</t>
  </si>
  <si>
    <t>3123690217</t>
  </si>
  <si>
    <t>3146115241</t>
  </si>
  <si>
    <t>3126074285</t>
  </si>
  <si>
    <t>3106425836</t>
  </si>
  <si>
    <t>BARRIO BELEN MEDELLIN 14</t>
  </si>
  <si>
    <t>3235206144</t>
  </si>
  <si>
    <t>CR 81 27 11,BELÉN</t>
  </si>
  <si>
    <t>6.2284856</t>
  </si>
  <si>
    <t>-75.6020274</t>
  </si>
  <si>
    <t>3022415604</t>
  </si>
  <si>
    <t>3023181180</t>
  </si>
  <si>
    <t>3054496794</t>
  </si>
  <si>
    <t>BARRIO GUAYABAL SAN RAFAEL MEDELLIN</t>
  </si>
  <si>
    <t>3332354548</t>
  </si>
  <si>
    <t>CL 10 SUR 53-114,GUAYABAL SAN RAFAEL</t>
  </si>
  <si>
    <t>6.2004556</t>
  </si>
  <si>
    <t>-75.5915419</t>
  </si>
  <si>
    <t>3213094866</t>
  </si>
  <si>
    <t>3106747302</t>
  </si>
  <si>
    <t>BARRIO SAN JOAQUIN MEDELLIN 4</t>
  </si>
  <si>
    <t>3134839021</t>
  </si>
  <si>
    <t>3001115008</t>
  </si>
  <si>
    <t>3146228154</t>
  </si>
  <si>
    <t>CL 42 A 68 A 45,SAN JOAQUIN</t>
  </si>
  <si>
    <t>6.2476779</t>
  </si>
  <si>
    <t>-75.5874676</t>
  </si>
  <si>
    <t>BARRIO CABAÑAS BELLO 2</t>
  </si>
  <si>
    <t>4953134</t>
  </si>
  <si>
    <t>CL 31 52 - 64 BRR FLORIDA</t>
  </si>
  <si>
    <t>6.3197341</t>
  </si>
  <si>
    <t>-75.5592558</t>
  </si>
  <si>
    <t>BARRIO BARRIO NUEVO BELLO</t>
  </si>
  <si>
    <t>4612263</t>
  </si>
  <si>
    <t>3104296164</t>
  </si>
  <si>
    <t xml:space="preserve"> DG 59 A 23 B 15 BARRIO NUEVO</t>
  </si>
  <si>
    <t>6.3186880</t>
  </si>
  <si>
    <t>-75.578040</t>
  </si>
  <si>
    <t>BARRIO NIQUIA EL BURRO BELLO</t>
  </si>
  <si>
    <t>4768122</t>
  </si>
  <si>
    <t>3013077476</t>
  </si>
  <si>
    <t xml:space="preserve"> AV 45 DG 63 08</t>
  </si>
  <si>
    <t>6.3450119</t>
  </si>
  <si>
    <t>-75.5514678</t>
  </si>
  <si>
    <t>BARRIO ZAMORA BELLO 2</t>
  </si>
  <si>
    <t>3113678003</t>
  </si>
  <si>
    <t xml:space="preserve"> CR 42 B 21 C 10</t>
  </si>
  <si>
    <t>6.310680555555</t>
  </si>
  <si>
    <t>-75.5504683333</t>
  </si>
  <si>
    <t>BARRIO NIQUIA 16 BELLO</t>
  </si>
  <si>
    <t>4530677</t>
  </si>
  <si>
    <t>3137833016</t>
  </si>
  <si>
    <t xml:space="preserve"> DG 57 34 17</t>
  </si>
  <si>
    <t>-75.5425072</t>
  </si>
  <si>
    <t>BARRIO DIAMANTE II BUCARAMANGA</t>
  </si>
  <si>
    <t>6368122</t>
  </si>
  <si>
    <t>3175099247</t>
  </si>
  <si>
    <t xml:space="preserve"> CL 87  21-48 DIAMANTE 2</t>
  </si>
  <si>
    <t>7.0919719</t>
  </si>
  <si>
    <t>-73.1130871</t>
  </si>
  <si>
    <t>BARRIO LA VICTORIA BUCARAMANGA 2</t>
  </si>
  <si>
    <t>3107466026</t>
  </si>
  <si>
    <t>CL 67 # 11 - 14,LA VICTORIA</t>
  </si>
  <si>
    <t>7.0980754</t>
  </si>
  <si>
    <t>-73.1188957</t>
  </si>
  <si>
    <t>BARRIO DANGOND BUCARAMANGA</t>
  </si>
  <si>
    <t>3043512624</t>
  </si>
  <si>
    <t>CR 15 #107B-07,DANGOND</t>
  </si>
  <si>
    <t>7.0789093</t>
  </si>
  <si>
    <t>-73.1241436</t>
  </si>
  <si>
    <t>BARRIO BUCARAMANGA BUCARAMANAGA 1</t>
  </si>
  <si>
    <t>3203493888</t>
  </si>
  <si>
    <t>CL 33 18 36 LOCAL 133 CENTRO COMERCIAL BUCACENTRO,BUCARAMANGA</t>
  </si>
  <si>
    <t>7.1193182</t>
  </si>
  <si>
    <t>-73.1243486</t>
  </si>
  <si>
    <t>BARRIO CENTRO BUCARAMANGA 68</t>
  </si>
  <si>
    <t>3178115092</t>
  </si>
  <si>
    <t>CL 31 13 18 LOCAL 115 CENTRO COMERCIAL EL ARRIERO,CENTRO</t>
  </si>
  <si>
    <t>7.1204650</t>
  </si>
  <si>
    <t>-73.1288200</t>
  </si>
  <si>
    <t>BARRIO NIQUIA 8 - BELLO</t>
  </si>
  <si>
    <t>4228039</t>
  </si>
  <si>
    <t>3003683806</t>
  </si>
  <si>
    <t xml:space="preserve"> DG 66 A 40 C 03</t>
  </si>
  <si>
    <t>6.3472857</t>
  </si>
  <si>
    <t>-75.5485106</t>
  </si>
  <si>
    <t>BARRIO NAVARRA 3  BELLO</t>
  </si>
  <si>
    <t>3229032</t>
  </si>
  <si>
    <t>3167576183</t>
  </si>
  <si>
    <t xml:space="preserve"> AV 26 DG 52 200</t>
  </si>
  <si>
    <t>6.3462613</t>
  </si>
  <si>
    <t>-75.5342005</t>
  </si>
  <si>
    <t>BARRIO BELLO LA GABRIELA</t>
  </si>
  <si>
    <t>2300898</t>
  </si>
  <si>
    <t>3022646120</t>
  </si>
  <si>
    <t xml:space="preserve"> CL 32 B 42 A 37</t>
  </si>
  <si>
    <t>6.3198685</t>
  </si>
  <si>
    <t>-75.5490891</t>
  </si>
  <si>
    <t>BARRIO ZAMORA II BELLO</t>
  </si>
  <si>
    <t>4612082</t>
  </si>
  <si>
    <t>3146914272</t>
  </si>
  <si>
    <t xml:space="preserve"> CL 20D  41F-46 ZAMORA</t>
  </si>
  <si>
    <t>6.3075015</t>
  </si>
  <si>
    <t>-75.5504565</t>
  </si>
  <si>
    <t>BARRIO ROBLEDO DE AURES MEDELLIN</t>
  </si>
  <si>
    <t>3106252960</t>
  </si>
  <si>
    <t>3218965097</t>
  </si>
  <si>
    <t>3143942734</t>
  </si>
  <si>
    <t>CL 80 #94-10 Robledo Aures</t>
  </si>
  <si>
    <t>6.2917878</t>
  </si>
  <si>
    <t>-75.5930184</t>
  </si>
  <si>
    <t>BARRIO CAICEDO TRES ESQUINAS MEDELLIN</t>
  </si>
  <si>
    <t>3188303497</t>
  </si>
  <si>
    <t>3192462935</t>
  </si>
  <si>
    <t>3183803497</t>
  </si>
  <si>
    <t>CL 52 9 10,CAICEDO TRES ESQUINAS</t>
  </si>
  <si>
    <t>6.2329852</t>
  </si>
  <si>
    <t>-75.5373173</t>
  </si>
  <si>
    <t>3207326169</t>
  </si>
  <si>
    <t>3113646682</t>
  </si>
  <si>
    <t>BARRIO ALAMEDA DEL VIENTO BUCARAMANGA</t>
  </si>
  <si>
    <t>3182088457</t>
  </si>
  <si>
    <t>CR 15 103 04 LOCAL 1 TORRE A CONJUNTO RESIDENCIAL ALAMEDA DEL VIENTO PRIMERA ETAPA,ALAMEDA DEL VIENTO</t>
  </si>
  <si>
    <t>7.4758485</t>
  </si>
  <si>
    <t>-73.7547659</t>
  </si>
  <si>
    <t>BARRIO QUINTA DIANA BUCARAMANAGA</t>
  </si>
  <si>
    <t>3132124598</t>
  </si>
  <si>
    <t>3186080771</t>
  </si>
  <si>
    <t>CR 33 30 A 101,QUINTA DIANA</t>
  </si>
  <si>
    <t>7.1277449</t>
  </si>
  <si>
    <t>-73.1130722</t>
  </si>
  <si>
    <t>BARRIO GAITAN BUCARAMANGA 4</t>
  </si>
  <si>
    <t>3013967674</t>
  </si>
  <si>
    <t>CL 21 14 52 BARRIO GAITAN,GAITAN</t>
  </si>
  <si>
    <t>7.5735383</t>
  </si>
  <si>
    <t>-73.4393763</t>
  </si>
  <si>
    <t>BARRIO SAN MIGUEL BUCARAMANGA 2</t>
  </si>
  <si>
    <t>3004240831</t>
  </si>
  <si>
    <t>CL 52 16 143,SAN MIGUEL</t>
  </si>
  <si>
    <t>7.1099510</t>
  </si>
  <si>
    <t>-73.12110880</t>
  </si>
  <si>
    <t>BARRIO ANTONIA SANTOS BUCARAMANGA 5</t>
  </si>
  <si>
    <t>3173242149</t>
  </si>
  <si>
    <t>3183504236</t>
  </si>
  <si>
    <t>CL 32 25 60 LOCAL 102B BARRIO ANTONIA SANTOS,ANTONIA SANTOS</t>
  </si>
  <si>
    <t>7.1240660</t>
  </si>
  <si>
    <t>-73.1191070</t>
  </si>
  <si>
    <t>BARRIO BUCARAMANGA BUCARAMANGA 15</t>
  </si>
  <si>
    <t>3156369704</t>
  </si>
  <si>
    <t>3183353040</t>
  </si>
  <si>
    <t>CL 23 10 05,BUCARAMANGA</t>
  </si>
  <si>
    <t>7.12438444</t>
  </si>
  <si>
    <t>-73.13310776</t>
  </si>
  <si>
    <t>BARRIO SAN FRANCISCO BUCARAMANGA 13</t>
  </si>
  <si>
    <t>3175270490</t>
  </si>
  <si>
    <t>3187125934</t>
  </si>
  <si>
    <t>CR 19 15 39 SAN FRANCISCO,SAN FRANCISCO</t>
  </si>
  <si>
    <t>7.12102844</t>
  </si>
  <si>
    <t>-73.13741665</t>
  </si>
  <si>
    <t>BARRIO CENTRO SAN JACINTO 3</t>
  </si>
  <si>
    <t>3142939656</t>
  </si>
  <si>
    <t>CL 21 41 15 P 1 OF 1 ,CENTRO</t>
  </si>
  <si>
    <t>9.8287256</t>
  </si>
  <si>
    <t>-75.1222577</t>
  </si>
  <si>
    <t>SAN JACINTO</t>
  </si>
  <si>
    <t>SAN JUAN NEPOMUCENO II - BOLIVAR</t>
  </si>
  <si>
    <t>8640505</t>
  </si>
  <si>
    <t>3007648144</t>
  </si>
  <si>
    <t xml:space="preserve"> CL 12  13 ESQ</t>
  </si>
  <si>
    <t>9.95210099</t>
  </si>
  <si>
    <t>-75.0817891</t>
  </si>
  <si>
    <t>SAN JUAN NEPOMUCENO</t>
  </si>
  <si>
    <t>SAN CAYETANO SAN JUAN NEPOMUCENO - BOLIVAR</t>
  </si>
  <si>
    <t>3111111</t>
  </si>
  <si>
    <t>3128676393</t>
  </si>
  <si>
    <t xml:space="preserve"> CL 17  18 15 AP 1 SAN CAYET</t>
  </si>
  <si>
    <t>9.95783432</t>
  </si>
  <si>
    <t>-75.08180511</t>
  </si>
  <si>
    <t>BARRIO CENTRO SAN JUAN DE NEPOMUCENO</t>
  </si>
  <si>
    <t>3205388878</t>
  </si>
  <si>
    <t xml:space="preserve"> CL 11 CR 11 18</t>
  </si>
  <si>
    <t>9.951973</t>
  </si>
  <si>
    <t>-75.081648</t>
  </si>
  <si>
    <t>BARRIO OLAYA SAN JUAN NEPOMUCENO</t>
  </si>
  <si>
    <t>3117558910</t>
  </si>
  <si>
    <t>3007942955</t>
  </si>
  <si>
    <t xml:space="preserve"> CR 9 CL 9  OLAYA</t>
  </si>
  <si>
    <t>9.9498651</t>
  </si>
  <si>
    <t>-75.0825051</t>
  </si>
  <si>
    <t>BARRIO LA TRONCAL SAN JUAN DE NEPOMUCENO</t>
  </si>
  <si>
    <t>3013734991</t>
  </si>
  <si>
    <t xml:space="preserve"> CL 19 25 107 LA TRONCL</t>
  </si>
  <si>
    <t>10.0266405</t>
  </si>
  <si>
    <t>-75.0802674</t>
  </si>
  <si>
    <t>BARRIO CENTRO SAN JUAN DE NEPOMUCENO 1</t>
  </si>
  <si>
    <t>3106103250</t>
  </si>
  <si>
    <t>CL 11 10 16,CENTRO</t>
  </si>
  <si>
    <t>9.9514425</t>
  </si>
  <si>
    <t>-75.0823400</t>
  </si>
  <si>
    <t>BARRIO SAN CAYETANO SAN JUAN NEPUMUCENO</t>
  </si>
  <si>
    <t>CR 15 16 40,SAN CAYETANO</t>
  </si>
  <si>
    <t>10.08235</t>
  </si>
  <si>
    <t>-75.139959</t>
  </si>
  <si>
    <t>BARRIO CORREGIMIENTO SAN CAYETANO SAN JUAN NEPOMUCENO</t>
  </si>
  <si>
    <t>3215807657</t>
  </si>
  <si>
    <t>CL 14 CRA 15 -48 CORREGIMIENTO SAN CAYETANO,CORREGIMIENTO SAN CAYETANO</t>
  </si>
  <si>
    <t>10.0822359</t>
  </si>
  <si>
    <t>-75.1384529</t>
  </si>
  <si>
    <t>BARRIO EL PROGRESO SAN JUAN NEPOMUCENO</t>
  </si>
  <si>
    <t>3157580966</t>
  </si>
  <si>
    <t>CL 17 20 5,EL PROGRESO</t>
  </si>
  <si>
    <t>9.9601509</t>
  </si>
  <si>
    <t>-75.0809045</t>
  </si>
  <si>
    <t>BARRIO MANRIQUE MEDELLIN 27</t>
  </si>
  <si>
    <t>3006568564</t>
  </si>
  <si>
    <t>CR 44 A 87 19,MANRIQUE</t>
  </si>
  <si>
    <t>6.2797583</t>
  </si>
  <si>
    <t>-75.5523847</t>
  </si>
  <si>
    <t>BARRIO BUENOS AIRES MIRAFLORES MEDELLIN</t>
  </si>
  <si>
    <t>3216656278</t>
  </si>
  <si>
    <t>3103421963</t>
  </si>
  <si>
    <t>CL 47 21 25,BUENOS AIRES MIRAFLORES</t>
  </si>
  <si>
    <t>6.2364476</t>
  </si>
  <si>
    <t>-75.5489587</t>
  </si>
  <si>
    <t>BARRIO CAYCEDO MEDELLIN</t>
  </si>
  <si>
    <t>3207979721</t>
  </si>
  <si>
    <t>CL 55 B 26 29,CAYCEDO</t>
  </si>
  <si>
    <t>6.2446974</t>
  </si>
  <si>
    <t>-75.5478155</t>
  </si>
  <si>
    <t>3185769249</t>
  </si>
  <si>
    <t>3114971530</t>
  </si>
  <si>
    <t>BARRIO CENTRO BUCARAMANGA 64</t>
  </si>
  <si>
    <t>3168330006</t>
  </si>
  <si>
    <t>3178863775</t>
  </si>
  <si>
    <t>CL 37 # 17-69 CE  PUNTO CENTRO LC 111</t>
  </si>
  <si>
    <t>7.1181580</t>
  </si>
  <si>
    <t>-73.128750</t>
  </si>
  <si>
    <t>BARRIO CENTRO BUCARAMANGA 56</t>
  </si>
  <si>
    <t>3157661204</t>
  </si>
  <si>
    <t>3157998684</t>
  </si>
  <si>
    <t>CL 37 15 26 LOCAL 10 B PASAJE SKALA</t>
  </si>
  <si>
    <t>7.1169700</t>
  </si>
  <si>
    <t>-73.1256040</t>
  </si>
  <si>
    <t>BARRIO CRISTAL ALTO BUCARAMANGA</t>
  </si>
  <si>
    <t>3112925914</t>
  </si>
  <si>
    <t>DG 19 125 69 BARRIO CRISTAL ALTO</t>
  </si>
  <si>
    <t>7.0753128</t>
  </si>
  <si>
    <t>-73.1200554</t>
  </si>
  <si>
    <t>BARRIO BUCARAMANGA BUCARAMANGA 11</t>
  </si>
  <si>
    <t>3178217814</t>
  </si>
  <si>
    <t>3188997875</t>
  </si>
  <si>
    <t>CL 33 33 A 25</t>
  </si>
  <si>
    <t>7.1266239</t>
  </si>
  <si>
    <t>-73.1118606</t>
  </si>
  <si>
    <t>BARRIO CONCORDIA BUCARAMANGA 2</t>
  </si>
  <si>
    <t>3508977919</t>
  </si>
  <si>
    <t>CR 17 C 55 56 LOCAL 210 PISO 2 CENTRO COMERCIA,CONCORDIA</t>
  </si>
  <si>
    <t>7.1090240</t>
  </si>
  <si>
    <t>-73.1179500</t>
  </si>
  <si>
    <t>BARRIO CENTRO BUCARAMANGA 59</t>
  </si>
  <si>
    <t>3177223937</t>
  </si>
  <si>
    <t>CR 15 35 04-07 LOCAL 28 CENTRO COMERCIAL PASARELA BARRIO CENTRO,CENTRO</t>
  </si>
  <si>
    <t>7.1184270</t>
  </si>
  <si>
    <t>-73.1265250</t>
  </si>
  <si>
    <t>BARRIO EL PRADO BUCARAMANGA 4</t>
  </si>
  <si>
    <t>3114576921</t>
  </si>
  <si>
    <t>CR 36 42 61,EL PRADO</t>
  </si>
  <si>
    <t>7.1209219</t>
  </si>
  <si>
    <t>-73.1094021</t>
  </si>
  <si>
    <t>BARRIO CENTRO BUCARAMANGA  49</t>
  </si>
  <si>
    <t>3202762083</t>
  </si>
  <si>
    <t>CL 34 23 05,CENTRO</t>
  </si>
  <si>
    <t>7.8363839</t>
  </si>
  <si>
    <t>-73.7634696</t>
  </si>
  <si>
    <t>BARRIO CENTRO SAN JUAN NEPOMUCENO</t>
  </si>
  <si>
    <t>3043521051</t>
  </si>
  <si>
    <t>CL 10 CR 9 10,CENTRO</t>
  </si>
  <si>
    <t>9.9502371</t>
  </si>
  <si>
    <t>-75.0825710</t>
  </si>
  <si>
    <t>BARRIO CALLE REAL LA MERCED</t>
  </si>
  <si>
    <t>3233020743</t>
  </si>
  <si>
    <t>CR 6 NRO 13 - 05 - CLL REAL,CALLE REAL</t>
  </si>
  <si>
    <t>5.398399</t>
  </si>
  <si>
    <t>-75.547716</t>
  </si>
  <si>
    <t>LA MERCED</t>
  </si>
  <si>
    <t>BARRIO NUEVO LA MERCED</t>
  </si>
  <si>
    <t>3206907463</t>
  </si>
  <si>
    <t>LA FELISA SEC BRR NUEVO MZ 8 CA 12 -SEC LA FELISA,BRR NUEVO</t>
  </si>
  <si>
    <t>5.3820319</t>
  </si>
  <si>
    <t>-75.6024175</t>
  </si>
  <si>
    <t>BARRIO LA PLAZUELA RISARALDA</t>
  </si>
  <si>
    <t>3218423799</t>
  </si>
  <si>
    <t>3218421289</t>
  </si>
  <si>
    <t>CR 3 11 06,LA PLAZUELA</t>
  </si>
  <si>
    <t>5.165833</t>
  </si>
  <si>
    <t>-75.765833333</t>
  </si>
  <si>
    <t>BARRIO EMPLEADOS SALAMINA</t>
  </si>
  <si>
    <t>3117120281</t>
  </si>
  <si>
    <t>CL 3 8 45 - EMPLEADOS,EMPLEADOS</t>
  </si>
  <si>
    <t>5.4094898</t>
  </si>
  <si>
    <t>-75.4866775</t>
  </si>
  <si>
    <t>BARRIO CENTRO SALAMINA4</t>
  </si>
  <si>
    <t>3148348913</t>
  </si>
  <si>
    <t>3128190559</t>
  </si>
  <si>
    <t>CL 11 4 53 CGT Y RESGUARDO SAN FELIX,CENTRO</t>
  </si>
  <si>
    <t>5.3760650</t>
  </si>
  <si>
    <t>-75.3725633</t>
  </si>
  <si>
    <t>BARRIO CENTRO JOSE</t>
  </si>
  <si>
    <t>3127273568</t>
  </si>
  <si>
    <t>3024479888</t>
  </si>
  <si>
    <t>CR 2 5 48 - CENTRO,CENTRO</t>
  </si>
  <si>
    <t>5.0810634</t>
  </si>
  <si>
    <t>-75.7913938</t>
  </si>
  <si>
    <t>BARRIO EL CARMEN SAN JOSE</t>
  </si>
  <si>
    <t>3184639562</t>
  </si>
  <si>
    <t>CR 2 4 - 30 LC 1 BRR CENTRO</t>
  </si>
  <si>
    <t>5.0805168</t>
  </si>
  <si>
    <t>-75.7917336</t>
  </si>
  <si>
    <t>BARRIO CENTRO SAN JOSE 1</t>
  </si>
  <si>
    <t>3104863187</t>
  </si>
  <si>
    <t>CR 2 5 29,CENTRO</t>
  </si>
  <si>
    <t>5.0810456</t>
  </si>
  <si>
    <t>-75.7914389</t>
  </si>
  <si>
    <t>BARRIO SANTA LUCIA MEDELLIN  2</t>
  </si>
  <si>
    <t>3113030544</t>
  </si>
  <si>
    <t>CARRERA 86 B 47 A 27 LOCAL 102,SANTA LUCIA</t>
  </si>
  <si>
    <t>6.2581113</t>
  </si>
  <si>
    <t>-75.6033937</t>
  </si>
  <si>
    <t>3104641839</t>
  </si>
  <si>
    <t>3006488701</t>
  </si>
  <si>
    <t>BARRIO CENTRO PUERTO TEJADA 4</t>
  </si>
  <si>
    <t>3168900830</t>
  </si>
  <si>
    <t>CR 22 15 20,CENTRO</t>
  </si>
  <si>
    <t>3.2287070</t>
  </si>
  <si>
    <t>-76.4206008</t>
  </si>
  <si>
    <t>PUERTO TEJADA ALVARO H CAICEDO</t>
  </si>
  <si>
    <t>3153318433</t>
  </si>
  <si>
    <t>CARRERA 24 NO 26 - 19 LOCAL 2,ALVARO H CAICEDO</t>
  </si>
  <si>
    <t>3.2365815</t>
  </si>
  <si>
    <t>-76.4225282</t>
  </si>
  <si>
    <t>BARRIO LA ESPERANZA PUERTO TEJADA 2</t>
  </si>
  <si>
    <t>3172769706</t>
  </si>
  <si>
    <t>3177792844</t>
  </si>
  <si>
    <t>CR 20 21 - 35 BRR LA ESPERANZA ,LA ESPERANZA</t>
  </si>
  <si>
    <t>3.2337498</t>
  </si>
  <si>
    <t>-76.4210664</t>
  </si>
  <si>
    <t>BARRIO CENTRO PUERTO TEJADA 12</t>
  </si>
  <si>
    <t>3226317669</t>
  </si>
  <si>
    <t>CL 17 18 28 BRR CENTRO,CENTRO</t>
  </si>
  <si>
    <t>3.2302731</t>
  </si>
  <si>
    <t>-76.4186170</t>
  </si>
  <si>
    <t>BARRIO LAS DELICIAS PELAYA 2</t>
  </si>
  <si>
    <t>3233093501</t>
  </si>
  <si>
    <t>3107230032</t>
  </si>
  <si>
    <t>CR 14 # 8-68  2 DE FEBRERO</t>
  </si>
  <si>
    <t>8.6893562</t>
  </si>
  <si>
    <t>-73.6625344</t>
  </si>
  <si>
    <t>BARRIO CENTRO 2 SAN DIEGO</t>
  </si>
  <si>
    <t>3004575</t>
  </si>
  <si>
    <t>3122653576</t>
  </si>
  <si>
    <t xml:space="preserve"> CL 3 10 12 LC 202</t>
  </si>
  <si>
    <t>10.3326815</t>
  </si>
  <si>
    <t>-73.1815721</t>
  </si>
  <si>
    <t>BARRIO IPM SAN JOAQUIN LA MESA</t>
  </si>
  <si>
    <t>7748944</t>
  </si>
  <si>
    <t>3144340993</t>
  </si>
  <si>
    <t xml:space="preserve"> CL 4 4 45 IPM SAN JOAQUIN</t>
  </si>
  <si>
    <t>4.6351033</t>
  </si>
  <si>
    <t>-74.44820115</t>
  </si>
  <si>
    <t>BARRIO LA MESA LA MESA 7</t>
  </si>
  <si>
    <t>3228262836</t>
  </si>
  <si>
    <t>CL 8 22 - 06 / 10 LC 1,LA MESA</t>
  </si>
  <si>
    <t>4.6314914</t>
  </si>
  <si>
    <t>-74.4643309</t>
  </si>
  <si>
    <t>BARRIO SAN JOAQUIN LA MESA LA MESA</t>
  </si>
  <si>
    <t>3125375046</t>
  </si>
  <si>
    <t>3123921343</t>
  </si>
  <si>
    <t>CL 5 4 36 LC 2 IPM SAN JOAQUIN,SAN JOAQUIN LA MESA</t>
  </si>
  <si>
    <t>4.6383950</t>
  </si>
  <si>
    <t>-74.5191417</t>
  </si>
  <si>
    <t xml:space="preserve">QUIPILE LA MESA </t>
  </si>
  <si>
    <t>3144347445</t>
  </si>
  <si>
    <t>3144340994</t>
  </si>
  <si>
    <t>CRA 4 4 - 55 IPM SAN JOAQUIN.QUIPILE</t>
  </si>
  <si>
    <t>4.6381177</t>
  </si>
  <si>
    <t>-74.5190561</t>
  </si>
  <si>
    <t>BARRIO IPM SAN JOAQUIN LA MESA 1</t>
  </si>
  <si>
    <t>3135660034</t>
  </si>
  <si>
    <t>3223599711</t>
  </si>
  <si>
    <t>CL 3 5 27. IPM SAN JOAQUIN</t>
  </si>
  <si>
    <t>4.6366378</t>
  </si>
  <si>
    <t>-74.5197386</t>
  </si>
  <si>
    <t>BARRIO LIBERTADORES AGUAZUL</t>
  </si>
  <si>
    <t>3118076488</t>
  </si>
  <si>
    <t>CL 2 A  # 2 14 BRR EL PORVENIR</t>
  </si>
  <si>
    <t>5.1576753</t>
  </si>
  <si>
    <t>-72.5464948</t>
  </si>
  <si>
    <t>AGUAZUL</t>
  </si>
  <si>
    <t>BARRIO LA ESPIGA AGUAZUL</t>
  </si>
  <si>
    <t>3209171697</t>
  </si>
  <si>
    <t>CR 15 22 13 ,LA ESPIGA</t>
  </si>
  <si>
    <t>5.1772794</t>
  </si>
  <si>
    <t>-72.5415381</t>
  </si>
  <si>
    <t>BARRIO PARQUE PRINCIPAL - EL CARMEN DE VIBORAL</t>
  </si>
  <si>
    <t>5578178</t>
  </si>
  <si>
    <t>3146012294</t>
  </si>
  <si>
    <t>CR 31 29 17</t>
  </si>
  <si>
    <t>6.0821136</t>
  </si>
  <si>
    <t>-75.3348490</t>
  </si>
  <si>
    <t>EL CARMEN DE VIBORAL</t>
  </si>
  <si>
    <t>BARRIO OSPINA 2 EL CARMEN DE VIBORAL</t>
  </si>
  <si>
    <t>5434594</t>
  </si>
  <si>
    <t xml:space="preserve"> CR 31 22 16</t>
  </si>
  <si>
    <t>6.0769737</t>
  </si>
  <si>
    <t>-75.3329033</t>
  </si>
  <si>
    <t>BARRIO SACATIN EL CARMEN DE VIBORAL</t>
  </si>
  <si>
    <t>2979684</t>
  </si>
  <si>
    <t>3003308694</t>
  </si>
  <si>
    <t>3114328845</t>
  </si>
  <si>
    <t xml:space="preserve"> CR 35  31-13 SACATIN</t>
  </si>
  <si>
    <t>6.082524</t>
  </si>
  <si>
    <t>-75.33837</t>
  </si>
  <si>
    <t>BARRIO CALLE DE LA CERAMICA CC LOS LIBERTADORES EL CARMEN DE VIBORAL</t>
  </si>
  <si>
    <t>5667436</t>
  </si>
  <si>
    <t>3213787611</t>
  </si>
  <si>
    <t>CR 31 27 45 IN 105 CC LOS LIBERTADORES,CALLE DE LA CERAMICA CC LOS LIBERTADORES</t>
  </si>
  <si>
    <t>6.08095194</t>
  </si>
  <si>
    <t>-75.33468083</t>
  </si>
  <si>
    <t>BARRIO BUENOS AIRES EL CARMEN DE VIBORAL 1</t>
  </si>
  <si>
    <t>3128413423</t>
  </si>
  <si>
    <t>3124813423</t>
  </si>
  <si>
    <t>CARRERA 33 ESQ 28 A,BUENOS AIRES</t>
  </si>
  <si>
    <t>6.0812204</t>
  </si>
  <si>
    <t>-75.3362600</t>
  </si>
  <si>
    <t>BARRIO CENTRO EL CARMEN DE VIBORAL 10</t>
  </si>
  <si>
    <t>3113054776</t>
  </si>
  <si>
    <t>CR 30 31 68,CENTRO</t>
  </si>
  <si>
    <t>6.0844276</t>
  </si>
  <si>
    <t>-75.3353637</t>
  </si>
  <si>
    <t>BARRIO OSPINA EL CARMEN DE VIBORAL</t>
  </si>
  <si>
    <t>3116891423</t>
  </si>
  <si>
    <t>CR 31 21 13 BRR OSPINA,BARRIO OSPINA</t>
  </si>
  <si>
    <t>6.0761946</t>
  </si>
  <si>
    <t>-75.3325286</t>
  </si>
  <si>
    <t>BARRIO CENTRO EL CARMEN DE VIBORAL 3</t>
  </si>
  <si>
    <t>3206518799</t>
  </si>
  <si>
    <t>CL 31 # 33 24</t>
  </si>
  <si>
    <t>6.083452</t>
  </si>
  <si>
    <t>-75.33683611</t>
  </si>
  <si>
    <t>BARRIO BARRIO ALZATE EL CARMEN DE VIBORAL</t>
  </si>
  <si>
    <t>5433426</t>
  </si>
  <si>
    <t>3206870978</t>
  </si>
  <si>
    <t>CR 31 18 70 BRR OSPINA,BARRIO ALZATE</t>
  </si>
  <si>
    <t>6.0743775</t>
  </si>
  <si>
    <t>-75.3315583</t>
  </si>
  <si>
    <t>BARRIO CENTRO EL CARMEN DE VIBORAL 5</t>
  </si>
  <si>
    <t>3205733657</t>
  </si>
  <si>
    <t>CR 29 28 84,CENTRO</t>
  </si>
  <si>
    <t>6.0826064</t>
  </si>
  <si>
    <t>-75.3336659</t>
  </si>
  <si>
    <t>BARRIO CENTRO EL CARMEN DE VIBORAL 7</t>
  </si>
  <si>
    <t>3146333953</t>
  </si>
  <si>
    <t>3137756118</t>
  </si>
  <si>
    <t>CL 43 #26G -12 LOCAL LA CEIBA</t>
  </si>
  <si>
    <t>6.0935147</t>
  </si>
  <si>
    <t>-75.3358789</t>
  </si>
  <si>
    <t>BARRIO CORREGIMIENTO PUERTO LOPEZ EL BAGRE</t>
  </si>
  <si>
    <t>3108381044</t>
  </si>
  <si>
    <t>3135046775</t>
  </si>
  <si>
    <t>CGTO PUERTO LÓPEZ,CORREGIMIENTO PUERTO LOPEZ</t>
  </si>
  <si>
    <t>7.6046633</t>
  </si>
  <si>
    <t>-74.8083598</t>
  </si>
  <si>
    <t>EL BAGRE</t>
  </si>
  <si>
    <t>BARRIO CENTRO EL BAGRE 1</t>
  </si>
  <si>
    <t>3146306301</t>
  </si>
  <si>
    <t>3146010132</t>
  </si>
  <si>
    <t>CALLE DEL COMERCIO PTO LOPEZ ,CENTRO</t>
  </si>
  <si>
    <t>7.6047600</t>
  </si>
  <si>
    <t>-74.8083617</t>
  </si>
  <si>
    <t>BARRIO LA VICTORIA EL BAGRE</t>
  </si>
  <si>
    <t>8370728</t>
  </si>
  <si>
    <t>3137714301</t>
  </si>
  <si>
    <t>LA VICTORIA,LA VICTORIA</t>
  </si>
  <si>
    <t>7.6068691</t>
  </si>
  <si>
    <t>-74.8078816</t>
  </si>
  <si>
    <t>BARRIO LAS DELICIAS EL BAGRE</t>
  </si>
  <si>
    <t>3107416911</t>
  </si>
  <si>
    <t>3177114784</t>
  </si>
  <si>
    <t>BARRIO LAS DELICIAS,LAS DELICIAS</t>
  </si>
  <si>
    <t>7.609679</t>
  </si>
  <si>
    <t>-74.8055551</t>
  </si>
  <si>
    <t>BARRIO LAURELES EL BAGRE</t>
  </si>
  <si>
    <t>3137952249</t>
  </si>
  <si>
    <t>CR 46 56 49,LAURELES</t>
  </si>
  <si>
    <t>7.6029362</t>
  </si>
  <si>
    <t>-74.8093615</t>
  </si>
  <si>
    <t>BARRIO PORTUGAL EL BAGRE 1</t>
  </si>
  <si>
    <t>3128064944</t>
  </si>
  <si>
    <t>CR 39 C 55 13,PORTUGAL</t>
  </si>
  <si>
    <t>7.5992067</t>
  </si>
  <si>
    <t>-74.8044365</t>
  </si>
  <si>
    <t>BARRIO PORTUGAL EL BAGRE  4</t>
  </si>
  <si>
    <t>3128210010</t>
  </si>
  <si>
    <t>BRR PORTUGAL,PORTUGAL</t>
  </si>
  <si>
    <t>7.5991131</t>
  </si>
  <si>
    <t>-74.8032128</t>
  </si>
  <si>
    <t>BARRIO LAS DELICIAS EL BAGRE 1</t>
  </si>
  <si>
    <t>3148256603</t>
  </si>
  <si>
    <t>CR 43 CL 65 16,LAS DELICIAS</t>
  </si>
  <si>
    <t>7.6064802</t>
  </si>
  <si>
    <t>-74.8083043</t>
  </si>
  <si>
    <t>BARRIO PORTUGAL EL BAGRE 2</t>
  </si>
  <si>
    <t>3104595565</t>
  </si>
  <si>
    <t>CL 54 40 C 45,PORTUGAL</t>
  </si>
  <si>
    <t>7.5975230</t>
  </si>
  <si>
    <t>-74.8053313</t>
  </si>
  <si>
    <t>BARRIO BETANIA BUCARAMANGA</t>
  </si>
  <si>
    <t>3106988217</t>
  </si>
  <si>
    <t>3108572076</t>
  </si>
  <si>
    <t>CR 10 SEC D PEATONAL 1 CASA 4 ETAPA 9 BETANIA,BETANIA</t>
  </si>
  <si>
    <t>7.1556513</t>
  </si>
  <si>
    <t>-73.143863</t>
  </si>
  <si>
    <t>BARRIO LA FLORA MORRORICO BUCARAMANGA</t>
  </si>
  <si>
    <t>6340162</t>
  </si>
  <si>
    <t>3223668520</t>
  </si>
  <si>
    <t>CL 14 2 55 LOCAL,LA FLORA MORRORICO</t>
  </si>
  <si>
    <t>7.1341864</t>
  </si>
  <si>
    <t>-73.1024611</t>
  </si>
  <si>
    <t xml:space="preserve">BARRIO SANTA CRUZ MEDELLIN </t>
  </si>
  <si>
    <t>3108986936</t>
  </si>
  <si>
    <t>CR 49 # 99-02</t>
  </si>
  <si>
    <t>6.291002</t>
  </si>
  <si>
    <t>-75.55615</t>
  </si>
  <si>
    <t>BARRIO MANRIQUE SAN PABLO</t>
  </si>
  <si>
    <t>3197083103</t>
  </si>
  <si>
    <t>CARRERA 38 #96 - 74,MANRIQUE SAN PABLO</t>
  </si>
  <si>
    <t>6.2877573</t>
  </si>
  <si>
    <t>-75.5474092</t>
  </si>
  <si>
    <t>BARRIO DOCE DE OCTUBRE MEDELLIN  5</t>
  </si>
  <si>
    <t>3113651561</t>
  </si>
  <si>
    <t>CR 82 AA 107 A 37</t>
  </si>
  <si>
    <t>6.3097400</t>
  </si>
  <si>
    <t>-75.5790417</t>
  </si>
  <si>
    <t>BARRIO 12 DE OCTUBRE MEDELLIN 8</t>
  </si>
  <si>
    <t>3054791836</t>
  </si>
  <si>
    <t>CR 82 E 102 B 12 ,12 DE OCTUBRE</t>
  </si>
  <si>
    <t>6.3037032</t>
  </si>
  <si>
    <t>-75.5800882</t>
  </si>
  <si>
    <t>BARRIO SAN JAVIER MEDELLIN 8</t>
  </si>
  <si>
    <t>3218676302</t>
  </si>
  <si>
    <t>CR 101 41 - 62,SAN JAVIER</t>
  </si>
  <si>
    <t>6.2558828</t>
  </si>
  <si>
    <t>-75.6160972</t>
  </si>
  <si>
    <t>BELEN MEDELLIN 11</t>
  </si>
  <si>
    <t>3017016854</t>
  </si>
  <si>
    <t>3046668891</t>
  </si>
  <si>
    <t>DIAGONAL 74 B 32 47,BELEN</t>
  </si>
  <si>
    <t>6.2341436</t>
  </si>
  <si>
    <t>-75.5951053</t>
  </si>
  <si>
    <t xml:space="preserve">BARRIO TRICENTENARIO MEDELLIN </t>
  </si>
  <si>
    <t>3025306183</t>
  </si>
  <si>
    <t>3209470547</t>
  </si>
  <si>
    <t>3146722550</t>
  </si>
  <si>
    <t>CARRERA 63 C 96 A 136 INTERIOR 116,TRICENTENARIO</t>
  </si>
  <si>
    <t>6.291691</t>
  </si>
  <si>
    <t>-75.5655696</t>
  </si>
  <si>
    <t>CENTRO MEDELLIN ANTIOQUIA</t>
  </si>
  <si>
    <t>6045732222</t>
  </si>
  <si>
    <t>3015226892</t>
  </si>
  <si>
    <t>CARRERA 51 45 121,CENTRO</t>
  </si>
  <si>
    <t>6.2472361</t>
  </si>
  <si>
    <t>-75.5701221</t>
  </si>
  <si>
    <t>BARRIO LAS DELICIAS EL BAGRE  2</t>
  </si>
  <si>
    <t>3128792497</t>
  </si>
  <si>
    <t>3103730532</t>
  </si>
  <si>
    <t>AER 1 BRR LAS DELICIAS - DG A LA IGLESIA PERPETUO SOCORRO ,LAS DELICIAS</t>
  </si>
  <si>
    <t>7.6110989</t>
  </si>
  <si>
    <t>-74.8043896</t>
  </si>
  <si>
    <t>BARRIO LA VICTORIA EL BAGRE 1</t>
  </si>
  <si>
    <t>3135565423</t>
  </si>
  <si>
    <t>CR 48 58A 55 LC 1,LA VICTORIA</t>
  </si>
  <si>
    <t>7.6052339</t>
  </si>
  <si>
    <t>-74.8085006</t>
  </si>
  <si>
    <t>BARRIO PRIMERO DE MAYO 5</t>
  </si>
  <si>
    <t>3136294599</t>
  </si>
  <si>
    <t>3148408680</t>
  </si>
  <si>
    <t>AV LA JUVENTUD 46A 12,PRIMERO DE MAYO</t>
  </si>
  <si>
    <t>7.6047876</t>
  </si>
  <si>
    <t>-74.8092210</t>
  </si>
  <si>
    <t>BIJAO EL BAGRE 4</t>
  </si>
  <si>
    <t>3104076883</t>
  </si>
  <si>
    <t>CR 48 48 50,BIJAO</t>
  </si>
  <si>
    <t>7.5999246</t>
  </si>
  <si>
    <t>-74.8125461</t>
  </si>
  <si>
    <t>BARRIO EL PORVENIR EL BAGRE 1</t>
  </si>
  <si>
    <t>3146538517</t>
  </si>
  <si>
    <t>DETRÁS DE LA IGLESIA EL DIVINO NIÑO BRR EL PORVENIR,EL PORVENIR</t>
  </si>
  <si>
    <t>7.59433808</t>
  </si>
  <si>
    <t>-74.79922795</t>
  </si>
  <si>
    <t>BARRIO LA VICTORIA EL BAGRE 2</t>
  </si>
  <si>
    <t>3155944743</t>
  </si>
  <si>
    <t>3108541298</t>
  </si>
  <si>
    <t>AER 1 BRR LA VICTORIA DG AL POLIDEPORTIVO ,LA VICTORIA</t>
  </si>
  <si>
    <t>7.6048026</t>
  </si>
  <si>
    <t>-74.8086087</t>
  </si>
  <si>
    <t>BARRIO PORTUGAL EL BAGRE  3</t>
  </si>
  <si>
    <t>3103725804</t>
  </si>
  <si>
    <t>AER 1 BRR PORTUGAL,PORTUGAL</t>
  </si>
  <si>
    <t>7.5991920</t>
  </si>
  <si>
    <t>-74.8052342</t>
  </si>
  <si>
    <t>CENTRO SABANALARGA  ATLANTICO</t>
  </si>
  <si>
    <t>3008276880</t>
  </si>
  <si>
    <t>CR 19 14 63,CENTRO</t>
  </si>
  <si>
    <t>10.931918</t>
  </si>
  <si>
    <t>-74.768298</t>
  </si>
  <si>
    <t>BARRIO 1 DE DICIEMBRE SABANALARGA</t>
  </si>
  <si>
    <t>3216114795</t>
  </si>
  <si>
    <t>CL 19 5 A 11,1 DE DICIEMBRE</t>
  </si>
  <si>
    <t>10.932042</t>
  </si>
  <si>
    <t>-74.768121</t>
  </si>
  <si>
    <t>BARRIO LUZ DE SALVACION 1 BUCARAMANGA</t>
  </si>
  <si>
    <t>7004571</t>
  </si>
  <si>
    <t>3042651056</t>
  </si>
  <si>
    <t>3172649315</t>
  </si>
  <si>
    <t>CL 122 # 19 - 03</t>
  </si>
  <si>
    <t>7.0769697</t>
  </si>
  <si>
    <t>-73.1180220</t>
  </si>
  <si>
    <t>BARRIO CENTRO BUCARAMANGA 31</t>
  </si>
  <si>
    <t>3158928869</t>
  </si>
  <si>
    <t>3156718969</t>
  </si>
  <si>
    <t>CR 16 37 17 LOCAL CENTRO COMERCIAL PANAMA PARQUEADERO,CENTRO</t>
  </si>
  <si>
    <t>7.1173528</t>
  </si>
  <si>
    <t>-73.1250861</t>
  </si>
  <si>
    <t>BARRIO NUEVO MODELO BUCARAMANGA</t>
  </si>
  <si>
    <t>6879017</t>
  </si>
  <si>
    <t>3223571155</t>
  </si>
  <si>
    <t>CL 13 16 56 LOCAL 1,NUEVO MODELO</t>
  </si>
  <si>
    <t>7.1339142</t>
  </si>
  <si>
    <t>-73.1292455</t>
  </si>
  <si>
    <t>BARRIO TORRE GIRARDOT BUCARAMANGA</t>
  </si>
  <si>
    <t>6979090</t>
  </si>
  <si>
    <t>3163996000</t>
  </si>
  <si>
    <t>CR 5 28 11 LOCAL 101,TORRE GIRARDOT</t>
  </si>
  <si>
    <t>7.12059671</t>
  </si>
  <si>
    <t>-73.13527455</t>
  </si>
  <si>
    <t>BARRIO MORRORICO BUCARAMANGA</t>
  </si>
  <si>
    <t>6327478</t>
  </si>
  <si>
    <t>3017034315</t>
  </si>
  <si>
    <t>3007149164</t>
  </si>
  <si>
    <t>CL 16 57 23 P 1,MORRORICO</t>
  </si>
  <si>
    <t>7.1318588</t>
  </si>
  <si>
    <t>-73.1014578</t>
  </si>
  <si>
    <t>BARRIO CABECERA BUCARAMANGA 10</t>
  </si>
  <si>
    <t>3023193377</t>
  </si>
  <si>
    <t>3214778237</t>
  </si>
  <si>
    <t>CR 33 48 30 LOCAL 103,CABECERA</t>
  </si>
  <si>
    <t>7.1160425</t>
  </si>
  <si>
    <t>-73.1935699</t>
  </si>
  <si>
    <t>BARRIO CENTRO BUCARAMANGA 21</t>
  </si>
  <si>
    <t>6914635</t>
  </si>
  <si>
    <t>3046416467</t>
  </si>
  <si>
    <t>CL 30 13 48 PASAJE DEL CUERO LOCAL 3,CENTRO</t>
  </si>
  <si>
    <t>7.1212976</t>
  </si>
  <si>
    <t>-73.1289194</t>
  </si>
  <si>
    <t>BARRIO LOS PINOS BUCARAMANGA 1</t>
  </si>
  <si>
    <t>6915185</t>
  </si>
  <si>
    <t>3183973037</t>
  </si>
  <si>
    <t>CL 10 34 19 LC 1 LOS PINOS</t>
  </si>
  <si>
    <t>7.1366694</t>
  </si>
  <si>
    <t>-73.1109421</t>
  </si>
  <si>
    <t>BARRIO LA VICTORIA BUCARAMANGA 1</t>
  </si>
  <si>
    <t>6940406</t>
  </si>
  <si>
    <t xml:space="preserve"> CL 67 24 39 LA VICTORIA</t>
  </si>
  <si>
    <t>7.1021419</t>
  </si>
  <si>
    <t>-73.1140710</t>
  </si>
  <si>
    <t>BARRIO GAITAN BUCARAMANGA</t>
  </si>
  <si>
    <t>7242758</t>
  </si>
  <si>
    <t>3012425733</t>
  </si>
  <si>
    <t>3016035603</t>
  </si>
  <si>
    <t xml:space="preserve"> CR 15 17 27 33 41 Y 45 GAITAN</t>
  </si>
  <si>
    <t>7.1300455</t>
  </si>
  <si>
    <t>-73.1296071</t>
  </si>
  <si>
    <t>BARRIO LA UNIVERSIDAD BUCARAMANGA 1</t>
  </si>
  <si>
    <t>6350999</t>
  </si>
  <si>
    <t>3166852777</t>
  </si>
  <si>
    <t>CL 14 NUMERO 28-03</t>
  </si>
  <si>
    <t>7.7062191</t>
  </si>
  <si>
    <t>-73.954112</t>
  </si>
  <si>
    <t>BARRIO CENTRO BUCARAMANGA 10</t>
  </si>
  <si>
    <t>6526328</t>
  </si>
  <si>
    <t>3125155930</t>
  </si>
  <si>
    <t>Calle 45 N  5 OCIDENTE  30</t>
  </si>
  <si>
    <t>7.1051430</t>
  </si>
  <si>
    <t>-73.1395660</t>
  </si>
  <si>
    <t xml:space="preserve"> BARRIO KENNEDY BUCARAMANGA   </t>
  </si>
  <si>
    <t>6730961</t>
  </si>
  <si>
    <t>3112167840</t>
  </si>
  <si>
    <t>3184469083</t>
  </si>
  <si>
    <t xml:space="preserve"> CL 17 12 77 KENNEDY</t>
  </si>
  <si>
    <t>7.1530255</t>
  </si>
  <si>
    <t>-73.1342707</t>
  </si>
  <si>
    <t>BARRIO LAURELES MEDELLIN  17</t>
  </si>
  <si>
    <t>3202033069</t>
  </si>
  <si>
    <t>3148332007</t>
  </si>
  <si>
    <t>TRASVERSAL 39 B 79 A 11,LAURELES</t>
  </si>
  <si>
    <t>6.2485641</t>
  </si>
  <si>
    <t>-75.5986006</t>
  </si>
  <si>
    <t>BARRIO ROBLEDO AURES MEDELLIN 2</t>
  </si>
  <si>
    <t>6045872554</t>
  </si>
  <si>
    <t>CR 94 78 A 9,ROBLEDO AURES</t>
  </si>
  <si>
    <t>6.2893032</t>
  </si>
  <si>
    <t>-75.5944369</t>
  </si>
  <si>
    <t>BARRIO LOS COLORES MEDELLIN  10</t>
  </si>
  <si>
    <t>6042300541</t>
  </si>
  <si>
    <t>3116102767</t>
  </si>
  <si>
    <t>TRANSVERSAL 51 A 67 B 90 BLOQUE 1 LOCAL 7,LOS COLORES</t>
  </si>
  <si>
    <t>6.2590130</t>
  </si>
  <si>
    <t>-75.5838053</t>
  </si>
  <si>
    <t>BARRIO SANTA CRUZ LA ROSA MEDELLIN</t>
  </si>
  <si>
    <t>3145527382</t>
  </si>
  <si>
    <t>3114506684</t>
  </si>
  <si>
    <t>CR 52 100 - 39</t>
  </si>
  <si>
    <t>6.2933362</t>
  </si>
  <si>
    <t>-75.5615297</t>
  </si>
  <si>
    <t>BARRIO DOCE DE OCTUBRE MEDELLIN 4</t>
  </si>
  <si>
    <t>3184289190</t>
  </si>
  <si>
    <t>3207642307</t>
  </si>
  <si>
    <t>CARRERA 80 A 97 B 10,DOCE DE OCTUBRE</t>
  </si>
  <si>
    <t>6.2967631</t>
  </si>
  <si>
    <t>-75.5814465</t>
  </si>
  <si>
    <t>BARRIO SAN ALEJO SABANALARGA</t>
  </si>
  <si>
    <t>3052125206</t>
  </si>
  <si>
    <t>3052125205</t>
  </si>
  <si>
    <t>CL 8 12 19,SAN ALEJO</t>
  </si>
  <si>
    <t>10.931799</t>
  </si>
  <si>
    <t>-74.768198</t>
  </si>
  <si>
    <t>BARRIO VEREDA SAAVEDRA GACHANTIVA</t>
  </si>
  <si>
    <t>3133391626</t>
  </si>
  <si>
    <t>VRD SAAVEDRA DE MORALES,VEREDA SAAVEDRA</t>
  </si>
  <si>
    <t>5.7396889</t>
  </si>
  <si>
    <t>-73.5038691</t>
  </si>
  <si>
    <t>GACHANTIVÁ</t>
  </si>
  <si>
    <t>BARRIO CENTRO GACHANTIVA 3</t>
  </si>
  <si>
    <t>3188021407</t>
  </si>
  <si>
    <t>CR 5 4 53,CENTRO</t>
  </si>
  <si>
    <t>5.75219539</t>
  </si>
  <si>
    <t>-73.54954872</t>
  </si>
  <si>
    <t>3132341404</t>
  </si>
  <si>
    <t>3125598440</t>
  </si>
  <si>
    <t>CR 6 5 03 CEN</t>
  </si>
  <si>
    <t>5.75236515</t>
  </si>
  <si>
    <t>-73.54939023</t>
  </si>
  <si>
    <t>GARAGOA - BOYACA</t>
  </si>
  <si>
    <t>7501708</t>
  </si>
  <si>
    <t>3105765466</t>
  </si>
  <si>
    <t xml:space="preserve"> CR 10  10-07</t>
  </si>
  <si>
    <t>5.8169</t>
  </si>
  <si>
    <t>-73.36425</t>
  </si>
  <si>
    <t>GARAGOA</t>
  </si>
  <si>
    <t>BARRIO CENTRO GARAGOA 1</t>
  </si>
  <si>
    <t>3103468346</t>
  </si>
  <si>
    <t xml:space="preserve"> CR 10 12 12</t>
  </si>
  <si>
    <t>5.83</t>
  </si>
  <si>
    <t>BARRIO CENTRO GARAGOA 7</t>
  </si>
  <si>
    <t>3118961716</t>
  </si>
  <si>
    <t>CR 12 12 09,CENTRO</t>
  </si>
  <si>
    <t>5.0840315</t>
  </si>
  <si>
    <t>-73.3654372</t>
  </si>
  <si>
    <t>BARRIO CENTRO GARAGOA 8</t>
  </si>
  <si>
    <t>3112234118</t>
  </si>
  <si>
    <t>TV 8 6 109,CENTRO</t>
  </si>
  <si>
    <t>5.0785093</t>
  </si>
  <si>
    <t>-73.3625068</t>
  </si>
  <si>
    <t>BARRIO CENTRO GARAGOA 10</t>
  </si>
  <si>
    <t>3208410657</t>
  </si>
  <si>
    <t>CR 11 12 53</t>
  </si>
  <si>
    <t>5.840</t>
  </si>
  <si>
    <t>-73.364</t>
  </si>
  <si>
    <t>BARRIO GUANATA GARAGOA</t>
  </si>
  <si>
    <t>3134180316</t>
  </si>
  <si>
    <t>CR 15 9 98,GUANATA</t>
  </si>
  <si>
    <t>5.822</t>
  </si>
  <si>
    <t>-73.367</t>
  </si>
  <si>
    <t>BARRIO CENTRO GARAGOA 15</t>
  </si>
  <si>
    <t>3123868833</t>
  </si>
  <si>
    <t>CR 9 13 159,CENTRO</t>
  </si>
  <si>
    <t>5.851</t>
  </si>
  <si>
    <t>BARRIO CENTRO GARAGOA 16</t>
  </si>
  <si>
    <t>3114783693</t>
  </si>
  <si>
    <t>CL 10 A 11 09,CENTRO</t>
  </si>
  <si>
    <t>BARRIO CENTRO GARAGOA 14</t>
  </si>
  <si>
    <t>3143830385</t>
  </si>
  <si>
    <t>CL 11 11 34,CENTRO</t>
  </si>
  <si>
    <t>5.830</t>
  </si>
  <si>
    <t>3123732791</t>
  </si>
  <si>
    <t>CR 8 7 48,SANTA BÁRBARA</t>
  </si>
  <si>
    <t>5.798</t>
  </si>
  <si>
    <t>BARRIO VILLA ESPERANZA GARAGOA</t>
  </si>
  <si>
    <t>3106784665</t>
  </si>
  <si>
    <t>CR 15 10 17,VILLA ESPERANZA</t>
  </si>
  <si>
    <t>BARRIO CIUDAD JARDIN GARAGOA 1</t>
  </si>
  <si>
    <t>3112583411</t>
  </si>
  <si>
    <t>CR 12 12 49,CIUDAD JARDÍN</t>
  </si>
  <si>
    <t>5.084556</t>
  </si>
  <si>
    <t>-73.365435</t>
  </si>
  <si>
    <t>BARRIO EL CARMEN VILLA DE LEYVA</t>
  </si>
  <si>
    <t>3182554073</t>
  </si>
  <si>
    <t>CR 11 14 87 ,EL CARMEN</t>
  </si>
  <si>
    <t>5.636348</t>
  </si>
  <si>
    <t>-73.522888</t>
  </si>
  <si>
    <t>BARRIO LA AURORA MONIQUIRA</t>
  </si>
  <si>
    <t>3173717733</t>
  </si>
  <si>
    <t>CR 3 16 150,LA AURORA</t>
  </si>
  <si>
    <t>5.87771631</t>
  </si>
  <si>
    <t>-73.56936176</t>
  </si>
  <si>
    <t>MONIQUIRÁ</t>
  </si>
  <si>
    <t>BARRIO BARRANCAS MONIQUIRA 1</t>
  </si>
  <si>
    <t>3134242287</t>
  </si>
  <si>
    <t>CL 16 7 37</t>
  </si>
  <si>
    <t>5.8744475</t>
  </si>
  <si>
    <t>-73.5725344</t>
  </si>
  <si>
    <t>BARRIO LA AURORA MONIQUIRA 1</t>
  </si>
  <si>
    <t>3185569186</t>
  </si>
  <si>
    <t>3144777608</t>
  </si>
  <si>
    <t>3134939691</t>
  </si>
  <si>
    <t>CL 8 #8 A -94  RICAURTE</t>
  </si>
  <si>
    <t>5.8691466</t>
  </si>
  <si>
    <t>-73.5740237</t>
  </si>
  <si>
    <t>BARRIO CENTRO MONIQUIRA 9</t>
  </si>
  <si>
    <t>3138325064</t>
  </si>
  <si>
    <t>CR 3 18 09,CENTRO</t>
  </si>
  <si>
    <t>5.8782019</t>
  </si>
  <si>
    <t>-73.5702387</t>
  </si>
  <si>
    <t>BARRIO LA FLORESTA MONIQUIRÁ</t>
  </si>
  <si>
    <t>3202591124</t>
  </si>
  <si>
    <t>CR 7 24 40,LA FLORESTA</t>
  </si>
  <si>
    <t>5.8796867</t>
  </si>
  <si>
    <t>-73.5763016</t>
  </si>
  <si>
    <t>BARRIO SANTANDER MONIQUIRÁ</t>
  </si>
  <si>
    <t>3013417657</t>
  </si>
  <si>
    <t>CL 18 8 80,SANTANDER</t>
  </si>
  <si>
    <t>5.87541668</t>
  </si>
  <si>
    <t>-73.57405512</t>
  </si>
  <si>
    <t>BARRIO SANTANDER MONIQUIRA 1</t>
  </si>
  <si>
    <t>3142085665</t>
  </si>
  <si>
    <t xml:space="preserve">CR 8 CALLE 17 </t>
  </si>
  <si>
    <t>5.8754916</t>
  </si>
  <si>
    <t>-73.5730569</t>
  </si>
  <si>
    <t>BARRIO RICAURTE MONIQUIRA</t>
  </si>
  <si>
    <t>3114805270</t>
  </si>
  <si>
    <t>CR 9 3 44</t>
  </si>
  <si>
    <t>5.8669148</t>
  </si>
  <si>
    <t>-73.5751913</t>
  </si>
  <si>
    <t>BARRIO SANTANDER MONIQUIRA 2</t>
  </si>
  <si>
    <t>3007240586</t>
  </si>
  <si>
    <t>CR 7 18 02,SANTANDER</t>
  </si>
  <si>
    <t>5.876315</t>
  </si>
  <si>
    <t>-73.572684</t>
  </si>
  <si>
    <t>BARRIO CENTRO MONIQUIRA 7</t>
  </si>
  <si>
    <t>3115197617</t>
  </si>
  <si>
    <t xml:space="preserve">3115197617 </t>
  </si>
  <si>
    <t>CR 6 19 31,CENTRO</t>
  </si>
  <si>
    <t>5.877447</t>
  </si>
  <si>
    <t>-73.572943</t>
  </si>
  <si>
    <t>BARRIO SANTANDER MONIQUIRA 3</t>
  </si>
  <si>
    <t>3202481013</t>
  </si>
  <si>
    <t>CR 7 19 33 PISO 1,SANTANDER</t>
  </si>
  <si>
    <t>5.87706154</t>
  </si>
  <si>
    <t>-73.57355791</t>
  </si>
  <si>
    <t>BARRIO CENTRO MONIQUIRA 8</t>
  </si>
  <si>
    <t>3142028780</t>
  </si>
  <si>
    <t>CL 18 5 94,CENTRO</t>
  </si>
  <si>
    <t>5.8765801</t>
  </si>
  <si>
    <t>-73.5722335</t>
  </si>
  <si>
    <t>MUZO - BOYACA</t>
  </si>
  <si>
    <t>3114560228</t>
  </si>
  <si>
    <t xml:space="preserve"> CL 4  5-18</t>
  </si>
  <si>
    <t>5.5319837</t>
  </si>
  <si>
    <t>-74.1038668</t>
  </si>
  <si>
    <t>MUZO</t>
  </si>
  <si>
    <t>BARRIO SAN JORGE MUZO</t>
  </si>
  <si>
    <t>3135802921</t>
  </si>
  <si>
    <t>3123288502</t>
  </si>
  <si>
    <t xml:space="preserve"> CR 6 4 31</t>
  </si>
  <si>
    <t>5.532472500</t>
  </si>
  <si>
    <t>-74.10393694</t>
  </si>
  <si>
    <t>BARRIO CENTRO MUZO 3</t>
  </si>
  <si>
    <t>3212709912</t>
  </si>
  <si>
    <t>CR 5 1 59,CENTRO</t>
  </si>
  <si>
    <t>5.5305632</t>
  </si>
  <si>
    <t>-74.1051573</t>
  </si>
  <si>
    <t>BARRIO SAN JORGE MUZO 1</t>
  </si>
  <si>
    <t>3152647970</t>
  </si>
  <si>
    <t>CL 3 A 4 26,</t>
  </si>
  <si>
    <t>5.5311114</t>
  </si>
  <si>
    <t>-74.1039542</t>
  </si>
  <si>
    <t>BARRIO SANTA ANA MUZO</t>
  </si>
  <si>
    <t>3204772063</t>
  </si>
  <si>
    <t>3124599826</t>
  </si>
  <si>
    <t>3204672063</t>
  </si>
  <si>
    <t>CR 6 7 38,SANTA ANA</t>
  </si>
  <si>
    <t>5.531629</t>
  </si>
  <si>
    <t>-74.103016</t>
  </si>
  <si>
    <t>BARRIO CENTRO MUZO 4</t>
  </si>
  <si>
    <t>3125220212</t>
  </si>
  <si>
    <t>CR 3 3 16 SAN JORGE</t>
  </si>
  <si>
    <t>5.53080859</t>
  </si>
  <si>
    <t>-74.10336875</t>
  </si>
  <si>
    <t>BARRIO FRANCISCO MURILLO MUZO</t>
  </si>
  <si>
    <t>3134003465</t>
  </si>
  <si>
    <t>CL 3 8 11,FRANCISCO MURILLO</t>
  </si>
  <si>
    <t>5.5328811</t>
  </si>
  <si>
    <t>-74.1052934</t>
  </si>
  <si>
    <t>BARRIO VILLA TERESA MUZO</t>
  </si>
  <si>
    <t>3136843940</t>
  </si>
  <si>
    <t>CR 4 4 A 14,VILLA TERESA</t>
  </si>
  <si>
    <t>5.5314188</t>
  </si>
  <si>
    <t>-74.1027262</t>
  </si>
  <si>
    <t>BARRIO CENTRO 4 PAIPA</t>
  </si>
  <si>
    <t>7851112</t>
  </si>
  <si>
    <t xml:space="preserve"> CL 24 19 121 LC 103</t>
  </si>
  <si>
    <t>5.7799878</t>
  </si>
  <si>
    <t>-73.1180577</t>
  </si>
  <si>
    <t>BARRIO CENTRO PAIPA 5</t>
  </si>
  <si>
    <t>3144482228</t>
  </si>
  <si>
    <t>3228394031</t>
  </si>
  <si>
    <t>CR 23 23-48,CENTRO</t>
  </si>
  <si>
    <t>5.7825073</t>
  </si>
  <si>
    <t>-73.1182969</t>
  </si>
  <si>
    <t>BARRIO CENTRO PAIPA 19</t>
  </si>
  <si>
    <t>3103132115</t>
  </si>
  <si>
    <t>3134561677</t>
  </si>
  <si>
    <t>CL 25 NO.19-133,CENTRO</t>
  </si>
  <si>
    <t>5.7800477</t>
  </si>
  <si>
    <t>-73.1174519</t>
  </si>
  <si>
    <t>BARRIO CENTRO BUCARAMANGA  7</t>
  </si>
  <si>
    <t>6569968</t>
  </si>
  <si>
    <t>3177680645</t>
  </si>
  <si>
    <t>3007210021</t>
  </si>
  <si>
    <t xml:space="preserve"> CR 18 34 43 LC 111 CE PAR Z CENTRO</t>
  </si>
  <si>
    <t>7.119925</t>
  </si>
  <si>
    <t>-73.1242805</t>
  </si>
  <si>
    <t>BARRIO CENTAUROS BUCARAMANGA 1</t>
  </si>
  <si>
    <t>6415168</t>
  </si>
  <si>
    <t>3015484300</t>
  </si>
  <si>
    <t>3175154493</t>
  </si>
  <si>
    <t xml:space="preserve"> CR 3 55 A 14</t>
  </si>
  <si>
    <t>7.9614200</t>
  </si>
  <si>
    <t>-74.0521590</t>
  </si>
  <si>
    <t>BARRIO CENTRO BUCARAMANGA 2</t>
  </si>
  <si>
    <t>6700312</t>
  </si>
  <si>
    <t>3208527647</t>
  </si>
  <si>
    <t xml:space="preserve"> CL 32 14 39</t>
  </si>
  <si>
    <t>7.1205130</t>
  </si>
  <si>
    <t>-73.1278070</t>
  </si>
  <si>
    <t>BARRIO NUEVO SOTOMAYOR 6 BUCARAMANGA</t>
  </si>
  <si>
    <t>7672004</t>
  </si>
  <si>
    <t>3102342220</t>
  </si>
  <si>
    <t>Cra 22  # 50A 04 L 1 Barrio nuevo de Mayo</t>
  </si>
  <si>
    <t>7.1121923</t>
  </si>
  <si>
    <t>-73.1160903</t>
  </si>
  <si>
    <t>BARRIO CENTRO XII BUCARAMANGA</t>
  </si>
  <si>
    <t>6366042</t>
  </si>
  <si>
    <t>3175009293</t>
  </si>
  <si>
    <t xml:space="preserve"> CL 35  23-70</t>
  </si>
  <si>
    <t>7.12109201</t>
  </si>
  <si>
    <t>-73.1196198</t>
  </si>
  <si>
    <t>BARRIO BUCARAMANGA-BUCARAMANGA</t>
  </si>
  <si>
    <t>6449026</t>
  </si>
  <si>
    <t>3053774152</t>
  </si>
  <si>
    <t xml:space="preserve"> CL 67  7-04</t>
  </si>
  <si>
    <t>7.0936940</t>
  </si>
  <si>
    <t>-73.1263870</t>
  </si>
  <si>
    <t>BARRIO SOTOMAYOR V- BUCARAMANGA</t>
  </si>
  <si>
    <t>6850505</t>
  </si>
  <si>
    <t>3002503610</t>
  </si>
  <si>
    <t xml:space="preserve"> CL 48  26-06 SOTOMAYOR</t>
  </si>
  <si>
    <t>7.1167993</t>
  </si>
  <si>
    <t>-73.1152287</t>
  </si>
  <si>
    <t>BARRIO CENTRO 4 BARBOSA</t>
  </si>
  <si>
    <t>7481331</t>
  </si>
  <si>
    <t>3186961649</t>
  </si>
  <si>
    <t xml:space="preserve"> CR 9 8 18</t>
  </si>
  <si>
    <t>5.9308390</t>
  </si>
  <si>
    <t>-73.6178510</t>
  </si>
  <si>
    <t>BARRIO CENTRO PAIPA 2</t>
  </si>
  <si>
    <t>3174282356</t>
  </si>
  <si>
    <t>AV LIBERTADORES  25-13 LOCAL 2</t>
  </si>
  <si>
    <t>5.7833669</t>
  </si>
  <si>
    <t>-73.116861</t>
  </si>
  <si>
    <t>BARRIO CENTRO PAIPA 12</t>
  </si>
  <si>
    <t>3112279387</t>
  </si>
  <si>
    <t>AV LIBERTADORES 21-04,CENTRO</t>
  </si>
  <si>
    <t>5.7829276</t>
  </si>
  <si>
    <t>-73.1199907</t>
  </si>
  <si>
    <t>BARRIO CASTELLANA RAMIRIQUI</t>
  </si>
  <si>
    <t>3114489136</t>
  </si>
  <si>
    <t>CR 5 9 28,CASTELLANA</t>
  </si>
  <si>
    <t>5.401904</t>
  </si>
  <si>
    <t>-73.334111</t>
  </si>
  <si>
    <t>BARRIO LA PALMA CALOTO</t>
  </si>
  <si>
    <t>3128866957</t>
  </si>
  <si>
    <t>CL 11 BRR LA PALMA</t>
  </si>
  <si>
    <t>3.033270</t>
  </si>
  <si>
    <t>-76.407953</t>
  </si>
  <si>
    <t>BARRIO CENTRO VILLA RICA  4</t>
  </si>
  <si>
    <t>3137999187</t>
  </si>
  <si>
    <t>CR 7 1 03,CENTRO</t>
  </si>
  <si>
    <t>3.1730968</t>
  </si>
  <si>
    <t>-76.4614650</t>
  </si>
  <si>
    <t>BARRIO MONTELIBANO LA APARTADA</t>
  </si>
  <si>
    <t>3147225391</t>
  </si>
  <si>
    <t>CL 20 13 58,MONTELIBANO</t>
  </si>
  <si>
    <t>8.046745</t>
  </si>
  <si>
    <t>-75.334868</t>
  </si>
  <si>
    <t>LA APARTADA</t>
  </si>
  <si>
    <t>BARRIO NUEVO LLORO LLORO</t>
  </si>
  <si>
    <t>3146083095</t>
  </si>
  <si>
    <t>3212871106</t>
  </si>
  <si>
    <t>BRR NUEVO LLORO,BRR NUEVO LLORO</t>
  </si>
  <si>
    <t>5.4994146</t>
  </si>
  <si>
    <t>-76.5450009</t>
  </si>
  <si>
    <t>CHOCÓ</t>
  </si>
  <si>
    <t>LLORÓ</t>
  </si>
  <si>
    <t>EXXON BARRIO CAMOA II VILLAVICENCIO</t>
  </si>
  <si>
    <t>6803843</t>
  </si>
  <si>
    <t>3124490041</t>
  </si>
  <si>
    <t xml:space="preserve"> CR 38 19 55</t>
  </si>
  <si>
    <t>4.13434962</t>
  </si>
  <si>
    <t>-73.63216972</t>
  </si>
  <si>
    <t>BARRIO CIUDADELA SAN ANTONIO VILLAVICENCIO</t>
  </si>
  <si>
    <t>6723682</t>
  </si>
  <si>
    <t>3108532046</t>
  </si>
  <si>
    <t xml:space="preserve"> CL 14  44-02 CIUDADELA SAN ANTONIO</t>
  </si>
  <si>
    <t>4.1201157</t>
  </si>
  <si>
    <t>-73.5614565</t>
  </si>
  <si>
    <t>BARRIO JORDAN VILLAVICENCIO 13</t>
  </si>
  <si>
    <t>3213016523</t>
  </si>
  <si>
    <t>310774</t>
  </si>
  <si>
    <t>3107747015</t>
  </si>
  <si>
    <t>CL 37 A 20 78 JORDAN,JORDAN</t>
  </si>
  <si>
    <t>4.1505921</t>
  </si>
  <si>
    <t>-73.6217489</t>
  </si>
  <si>
    <t>BARRIO SEXTA ETAPA ESPERANZA VILLAVICENCIO</t>
  </si>
  <si>
    <t>3144134771</t>
  </si>
  <si>
    <t>CR 39 9 C 54 ESPERANZA 6 ETAPA,SEXTA ETAPA ESPERANZA</t>
  </si>
  <si>
    <t>4.1268354</t>
  </si>
  <si>
    <t>-73.6324188</t>
  </si>
  <si>
    <t>BARRIO JORDAN VILLAVICENCIO 12</t>
  </si>
  <si>
    <t>3208882589</t>
  </si>
  <si>
    <t>CR 20 E 37 - 03 JORDAN,JORDAN</t>
  </si>
  <si>
    <t>3183818627</t>
  </si>
  <si>
    <t>BARRIO CAICEDO MEDELLIN 9</t>
  </si>
  <si>
    <t>3184257061</t>
  </si>
  <si>
    <t>CL 52 10 03,CAICEDO</t>
  </si>
  <si>
    <t>6.2332232</t>
  </si>
  <si>
    <t>-75.5376956</t>
  </si>
  <si>
    <t>BARRIO SANTA CRUZ MEDELLIN 13</t>
  </si>
  <si>
    <t>3218005488</t>
  </si>
  <si>
    <t>CR 49 101 - 104</t>
  </si>
  <si>
    <t>6.293468</t>
  </si>
  <si>
    <t>-75.5554013</t>
  </si>
  <si>
    <t>BARRIO PRADO MEDELLIN 6</t>
  </si>
  <si>
    <t>2433424</t>
  </si>
  <si>
    <t>3106017950</t>
  </si>
  <si>
    <t>CR 51 57 59,PRADO</t>
  </si>
  <si>
    <t>6.2566154</t>
  </si>
  <si>
    <t>-75.566475</t>
  </si>
  <si>
    <t>BARRIO VIZCAYA VILLAVICENCIO 6</t>
  </si>
  <si>
    <t>3115172906</t>
  </si>
  <si>
    <t>CR 19 N 4 B - 16 MZ 1 CA 15 VIZCAYA,VIZCAYA</t>
  </si>
  <si>
    <t>4.1275466</t>
  </si>
  <si>
    <t>-73.6168647</t>
  </si>
  <si>
    <t>BARRIO SANTA INES VILLAVICENCIO 1</t>
  </si>
  <si>
    <t>3224305698</t>
  </si>
  <si>
    <t>CL 37 A 26 25 APT 2 SANTA INES,SANTA INES</t>
  </si>
  <si>
    <t>4.1513555</t>
  </si>
  <si>
    <t>-73.6322514</t>
  </si>
  <si>
    <t>BARRIO LA ESPERANZA VILLAVICENCIO</t>
  </si>
  <si>
    <t>3134703783</t>
  </si>
  <si>
    <t>3508695323</t>
  </si>
  <si>
    <t>CL 13 37 53 ESPERANZA ETAPA 7,ESPERANZA</t>
  </si>
  <si>
    <t>4.1293698</t>
  </si>
  <si>
    <t>-73.6310624</t>
  </si>
  <si>
    <t>BARRIO DOÑA LUZ VILLACENCIO</t>
  </si>
  <si>
    <t>3202304020</t>
  </si>
  <si>
    <t>3150527685</t>
  </si>
  <si>
    <t>CR 20 A NRO 9 - 75 SUR BRR DOÑA LUZ,DOÑA LUZ</t>
  </si>
  <si>
    <t>4.1158980</t>
  </si>
  <si>
    <t>-73.6075155</t>
  </si>
  <si>
    <t>BARRIO VILLAS DE CATAMA VILLAVICENCIO 2</t>
  </si>
  <si>
    <t>3117100213</t>
  </si>
  <si>
    <t>3213862689</t>
  </si>
  <si>
    <t>3133761726</t>
  </si>
  <si>
    <t>MZ 7 CASA 6 URBANIZACIÓN VILLAS DE CATAMA,VILLAS DE CATAMA</t>
  </si>
  <si>
    <t>4.142132</t>
  </si>
  <si>
    <t>-73.592683</t>
  </si>
  <si>
    <t>BARRIO OCTAVA ETAPA ESPERANZA VILLAVICENCIO</t>
  </si>
  <si>
    <t>314 3133870</t>
  </si>
  <si>
    <t>3102685844</t>
  </si>
  <si>
    <t>3143133870</t>
  </si>
  <si>
    <t>CL 15 NRO 45 - 17 MZ 28 CS 10 OCTAVA ETAPA - ESPERANZA,OCTAVA ETAPA - ESPERANZA</t>
  </si>
  <si>
    <t>4.132832</t>
  </si>
  <si>
    <t>-73.633918</t>
  </si>
  <si>
    <t>BARRIO SAN BENITO VILLAVICENCIO 13</t>
  </si>
  <si>
    <t>3204836605</t>
  </si>
  <si>
    <t>CL 24 A NO 35 - 98 BRR SAN BENITO,SAN BENITO</t>
  </si>
  <si>
    <t>4.138177</t>
  </si>
  <si>
    <t>-73.633278</t>
  </si>
  <si>
    <t>BARRIO CAMINOS DE MONTECARLO VILLAVICENCIO 3</t>
  </si>
  <si>
    <t>3147022258</t>
  </si>
  <si>
    <t>3103055664</t>
  </si>
  <si>
    <t>CL 29 C SUR45 52 PS 2,CAMINOS DE MONTECARLO</t>
  </si>
  <si>
    <t>4.099539</t>
  </si>
  <si>
    <t>-73.656560</t>
  </si>
  <si>
    <t>BARRIO JOSE ANTONIO GALAN BARBOSA</t>
  </si>
  <si>
    <t>3105529680</t>
  </si>
  <si>
    <t xml:space="preserve"> TV 3 5 92</t>
  </si>
  <si>
    <t>5.9275456</t>
  </si>
  <si>
    <t>-73.6177078</t>
  </si>
  <si>
    <t>BARRIO  CITE BARBOSA</t>
  </si>
  <si>
    <t>3015598247</t>
  </si>
  <si>
    <t>BIS 0 0 0 SECTOR URBANO CITE MK 5 VÍA BARBOSA BUCARAMANGA,CITE</t>
  </si>
  <si>
    <t>5.9716930</t>
  </si>
  <si>
    <t>-73.6001900</t>
  </si>
  <si>
    <t>BARRIO LA CARLOTA BARBOSA</t>
  </si>
  <si>
    <t>3102731196</t>
  </si>
  <si>
    <t>CR 4 # 16 B - 34 PISO 1 BRR LACARLOTA BARBOSA SANTANDER,LACARLOTA</t>
  </si>
  <si>
    <t>5.9347380</t>
  </si>
  <si>
    <t>-73.6101235</t>
  </si>
  <si>
    <t>BARRIO AVENIDA LAS AMERICAS BARBOSA</t>
  </si>
  <si>
    <t>3134567864</t>
  </si>
  <si>
    <t>3125213570</t>
  </si>
  <si>
    <t>CR 7 7 127,AVENIDA LAS AMERICAS</t>
  </si>
  <si>
    <t>5.9295765</t>
  </si>
  <si>
    <t>-73.6168296</t>
  </si>
  <si>
    <t>BARRIO CALIFORNIA CALIFORNIA</t>
  </si>
  <si>
    <t>3103538440</t>
  </si>
  <si>
    <t>VRD ANGOSTURAS LOTE 3,CALIFORNIA</t>
  </si>
  <si>
    <t>7.3618383</t>
  </si>
  <si>
    <t>-72.9262867</t>
  </si>
  <si>
    <t>3166874266</t>
  </si>
  <si>
    <t>CL 3 NO.3-10,CENTRO</t>
  </si>
  <si>
    <t>6.627746</t>
  </si>
  <si>
    <t>-72.626473</t>
  </si>
  <si>
    <t>BARRIO CENTRO CHAPARRAL 10</t>
  </si>
  <si>
    <t>3207651285</t>
  </si>
  <si>
    <t>CR 6 7 35 LOCAL 1,CENTRO</t>
  </si>
  <si>
    <t>3.7226772</t>
  </si>
  <si>
    <t>-75.4841400</t>
  </si>
  <si>
    <t>CHAPARRAL</t>
  </si>
  <si>
    <t>BARRIO SANTA LUISA CHAPARRAL</t>
  </si>
  <si>
    <t>3227836766</t>
  </si>
  <si>
    <t>CR 10 1 36,SANTA LUISA</t>
  </si>
  <si>
    <t>3.7207954</t>
  </si>
  <si>
    <t>-75.4895428</t>
  </si>
  <si>
    <t>BARRIO LA LOMA CHAPARRAL 4</t>
  </si>
  <si>
    <t>3143898137</t>
  </si>
  <si>
    <t>3134235569</t>
  </si>
  <si>
    <t>CL 7 5 05 LOCAL 2,LA LOMA</t>
  </si>
  <si>
    <t>3.7217675</t>
  </si>
  <si>
    <t>-75.4835508</t>
  </si>
  <si>
    <t>BARRIO CENTRO CHAPARRAL 13</t>
  </si>
  <si>
    <t>3102555173</t>
  </si>
  <si>
    <t>3186630408</t>
  </si>
  <si>
    <t>CR 9 9 67 ,CENTRO</t>
  </si>
  <si>
    <t>3.7257231</t>
  </si>
  <si>
    <t>-75.4847527</t>
  </si>
  <si>
    <t>BARRIO VIA ESPINAL IBAGUE</t>
  </si>
  <si>
    <t>3204092574</t>
  </si>
  <si>
    <t>cra 3  1 152 barrio chicoral</t>
  </si>
  <si>
    <t>4.444676</t>
  </si>
  <si>
    <t>-75.242438</t>
  </si>
  <si>
    <t>BARRIO CENTRO GUAMO 3</t>
  </si>
  <si>
    <t>310 7870517</t>
  </si>
  <si>
    <t>3107870517</t>
  </si>
  <si>
    <t>CR 12 9 28,CENTRO</t>
  </si>
  <si>
    <t>4.030721</t>
  </si>
  <si>
    <t>-74.971286</t>
  </si>
  <si>
    <t>GUAMO</t>
  </si>
  <si>
    <t>BARRIO CENTRO GUAMO 4</t>
  </si>
  <si>
    <t>310 7547773</t>
  </si>
  <si>
    <t>3107547773</t>
  </si>
  <si>
    <t xml:space="preserve"> KM 13 VIA GUAMO -ORTEGA,CENTRO</t>
  </si>
  <si>
    <t>3.9810976</t>
  </si>
  <si>
    <t>-75.0770036</t>
  </si>
  <si>
    <t>BARRIO CENTRO GUAMO 11</t>
  </si>
  <si>
    <t>3133784673</t>
  </si>
  <si>
    <t>CL 9 8 40,CENTRO</t>
  </si>
  <si>
    <t>4.0300546</t>
  </si>
  <si>
    <t>-74.9686714</t>
  </si>
  <si>
    <t>BARRIO POBLADO CAMPESTRE CANDELARIA 5</t>
  </si>
  <si>
    <t>3122529900</t>
  </si>
  <si>
    <t>3122529990</t>
  </si>
  <si>
    <t>3025168916</t>
  </si>
  <si>
    <t>CR 35 14 - 43 UNIDAD VIENTOS DEL VALLE,POBLADO CAMPESTRE</t>
  </si>
  <si>
    <t>3.4035073</t>
  </si>
  <si>
    <t>-76.4588559</t>
  </si>
  <si>
    <t>BARRIO SAN JOAQUIN CANDELARIA  1</t>
  </si>
  <si>
    <t>3175722853</t>
  </si>
  <si>
    <t>SAN JOAQUIN CALLEJON SAN ANDRESITO CA 55,SAN JOAQUIN</t>
  </si>
  <si>
    <t>3.3923820</t>
  </si>
  <si>
    <t>-76.4169950</t>
  </si>
  <si>
    <t>CANDELARIA CONJ INDUSTRIAL LA NUBIA 2</t>
  </si>
  <si>
    <t>4895088</t>
  </si>
  <si>
    <t>3176582317</t>
  </si>
  <si>
    <t>VIA CALI - CANDELARIA BG 66 CONJ INDUSTRIAL LA NUBIA 2,CONJ INDUSTRIAL LA NUBIA 2</t>
  </si>
  <si>
    <t>3.4395589</t>
  </si>
  <si>
    <t>-76.4611393</t>
  </si>
  <si>
    <t>BARRIO 20 DE JULIO  CANDELARIA</t>
  </si>
  <si>
    <t>3157091262</t>
  </si>
  <si>
    <t>CR 3 14-116 BRR 20 DE JULIO VILLAGORGONA,20 DE JULIO</t>
  </si>
  <si>
    <t>3.4012803</t>
  </si>
  <si>
    <t>-76.3922798</t>
  </si>
  <si>
    <t>2941059</t>
  </si>
  <si>
    <t>3136752165</t>
  </si>
  <si>
    <t>BARRIO LA AMERICA MEDELLIN 9</t>
  </si>
  <si>
    <t>5900140</t>
  </si>
  <si>
    <t>3136505040</t>
  </si>
  <si>
    <t>CL 42 C 81 118</t>
  </si>
  <si>
    <t>6.248657</t>
  </si>
  <si>
    <t> -75.603416</t>
  </si>
  <si>
    <t>BARRIO EL LLANO MEDELLIN</t>
  </si>
  <si>
    <t>5740426</t>
  </si>
  <si>
    <t>3104163321</t>
  </si>
  <si>
    <t>CR 151 75 10,EL LLANO</t>
  </si>
  <si>
    <t>6.293948</t>
  </si>
  <si>
    <t>-75.649475</t>
  </si>
  <si>
    <t>BARRIO BUENOS AIRES MEDELLIN 13</t>
  </si>
  <si>
    <t>2220744</t>
  </si>
  <si>
    <t>3104264367</t>
  </si>
  <si>
    <t>3216100785</t>
  </si>
  <si>
    <t>CL 49 29 43</t>
  </si>
  <si>
    <t>6.2404543</t>
  </si>
  <si>
    <t>-75.552533</t>
  </si>
  <si>
    <t>BARRIO COMUNUEROS VILLAVICENCIO</t>
  </si>
  <si>
    <t>3102920047</t>
  </si>
  <si>
    <t>3107521350</t>
  </si>
  <si>
    <t>TV 25 B NRO. 10 D 25 BARRIO COMUNEROS - COMUNEROS,COMUNEROS</t>
  </si>
  <si>
    <t>4.1267439</t>
  </si>
  <si>
    <t>-73.6279868</t>
  </si>
  <si>
    <t xml:space="preserve">BARRIO BOSQUES DE LA RIVERA VILLAVICENCIO </t>
  </si>
  <si>
    <t>3118135844</t>
  </si>
  <si>
    <t>MZ 6 CASA 8 AP 102 BOSQUES DE LA RIVERA,BOSQUES DE LA RIVERA</t>
  </si>
  <si>
    <t>4.0647661</t>
  </si>
  <si>
    <t>-73.6712792</t>
  </si>
  <si>
    <t>BARRIO CAMOA VILAVICENCIO</t>
  </si>
  <si>
    <t>3123209605</t>
  </si>
  <si>
    <t>3108537501</t>
  </si>
  <si>
    <t>CL 20 N. 39 54 PRIMER PISO - CAMOA,CAMOA</t>
  </si>
  <si>
    <t>4.136212</t>
  </si>
  <si>
    <t>-73.637673</t>
  </si>
  <si>
    <t>BARRIO ZARAGOZA 2 CARTAGO</t>
  </si>
  <si>
    <t>3816975</t>
  </si>
  <si>
    <t>3147016048</t>
  </si>
  <si>
    <t>KM 7 VIA CARTAGO- OBANDO CGT DE ZARAGOZA</t>
  </si>
  <si>
    <t>4.6899837</t>
  </si>
  <si>
    <t>-75.9241981</t>
  </si>
  <si>
    <t>BARRIO ORTEZ CARTAGO</t>
  </si>
  <si>
    <t>2142478</t>
  </si>
  <si>
    <t>3108370022</t>
  </si>
  <si>
    <t xml:space="preserve"> CL 1 1 E 175</t>
  </si>
  <si>
    <t>4.7564416</t>
  </si>
  <si>
    <t>-75.8981393</t>
  </si>
  <si>
    <t>BARRIO CARACOLI CARTAGO</t>
  </si>
  <si>
    <t>2125277</t>
  </si>
  <si>
    <t>3128950502</t>
  </si>
  <si>
    <t>3122726484</t>
  </si>
  <si>
    <t xml:space="preserve"> CL 10 CR 24 ESQ</t>
  </si>
  <si>
    <t>4.731139</t>
  </si>
  <si>
    <t>-75.912479</t>
  </si>
  <si>
    <t>BARRIO BARRIO EL CARMEN CARTAGO</t>
  </si>
  <si>
    <t>2145333</t>
  </si>
  <si>
    <t>3226513078</t>
  </si>
  <si>
    <t>CL 15 # 3- 70,BARRIO EL CARMEN</t>
  </si>
  <si>
    <t>4.7505275</t>
  </si>
  <si>
    <t>-75.9168611</t>
  </si>
  <si>
    <t>BARRIO EL PRADO CARTAGO 1</t>
  </si>
  <si>
    <t>3012572708</t>
  </si>
  <si>
    <t>3117820229</t>
  </si>
  <si>
    <t>CR 1 13 09 BRR EL PRADO</t>
  </si>
  <si>
    <t>4.75202166</t>
  </si>
  <si>
    <t>-75.9149219</t>
  </si>
  <si>
    <t>BARRIO CAMELLON DEL QUINDIO CARTAGO 1</t>
  </si>
  <si>
    <t>3502072906</t>
  </si>
  <si>
    <t>3114229684</t>
  </si>
  <si>
    <t>CL 4 # 8 A 74 BRR CAMELLO</t>
  </si>
  <si>
    <t>4.7453523</t>
  </si>
  <si>
    <t>-75.9052385</t>
  </si>
  <si>
    <t>BARRIO EL LLANO CARTAGO 1</t>
  </si>
  <si>
    <t>3017572426</t>
  </si>
  <si>
    <t>CR 3 19 26 BRR EL LLANO</t>
  </si>
  <si>
    <t>4.7512083</t>
  </si>
  <si>
    <t>-75.9221179</t>
  </si>
  <si>
    <t>BARRIO EL CARMEN CARTAGO 3</t>
  </si>
  <si>
    <t>3506259608</t>
  </si>
  <si>
    <t>3015806289</t>
  </si>
  <si>
    <t>CR 4 13 77 - BRR EL CARMEN,EL CARMEN</t>
  </si>
  <si>
    <t>4.7502463</t>
  </si>
  <si>
    <t>-75.9154567</t>
  </si>
  <si>
    <t>BARRIO COLLAREJO CARTAGO 2</t>
  </si>
  <si>
    <t>3103954620</t>
  </si>
  <si>
    <t>CR 4 3 52 BRR COLLAREJO ,COLLAREJO</t>
  </si>
  <si>
    <t>4.7504333</t>
  </si>
  <si>
    <t>-75.9052667</t>
  </si>
  <si>
    <t>BARRIO SAN NICOLAS CARTAGO 3</t>
  </si>
  <si>
    <t>3126959444</t>
  </si>
  <si>
    <t>CL 10 10 85 BRR SAN NICOLAS ,SAN NICOLAS</t>
  </si>
  <si>
    <t>4.7437063</t>
  </si>
  <si>
    <t>-75.9111453</t>
  </si>
  <si>
    <t>BARRIO SAN DIEGO CARTAGO</t>
  </si>
  <si>
    <t>3114247859</t>
  </si>
  <si>
    <t>3208176381</t>
  </si>
  <si>
    <t>CAR 1 H 40 63 MZ C CASA 13 URB. SAN DIEGO - BARRIO SANTA ANA,SAN DIEGO</t>
  </si>
  <si>
    <t>4.7601645</t>
  </si>
  <si>
    <t>-75.9392156</t>
  </si>
  <si>
    <t>BARRIO EL CARMEN CARTAGO 1</t>
  </si>
  <si>
    <t>3207201634</t>
  </si>
  <si>
    <t>CR 5 15 90 LC 101</t>
  </si>
  <si>
    <t>4.749078</t>
  </si>
  <si>
    <t>-75.917839</t>
  </si>
  <si>
    <t>BARRIO GUADALUPE CARTAGO</t>
  </si>
  <si>
    <t>3137079654</t>
  </si>
  <si>
    <t>3117688226</t>
  </si>
  <si>
    <t>CL 8 6 03 BRR GUADALUPE</t>
  </si>
  <si>
    <t>4.74829</t>
  </si>
  <si>
    <t>-75.9090383</t>
  </si>
  <si>
    <t>BARRIO ARGOS CARTAGO</t>
  </si>
  <si>
    <t>3142496406</t>
  </si>
  <si>
    <t>CRA 4 23 23 CC SANTAFE LC18,ARGOS</t>
  </si>
  <si>
    <t>4.7509934</t>
  </si>
  <si>
    <t>-75.9280783</t>
  </si>
  <si>
    <t>BARRIO COOPERATIVO CARTAGO 1</t>
  </si>
  <si>
    <t>3163051871</t>
  </si>
  <si>
    <t>3218784002</t>
  </si>
  <si>
    <t>MZ F CA 11 -BARRIO COOPERATIVO,COOPERATIVO</t>
  </si>
  <si>
    <t>4.7360836</t>
  </si>
  <si>
    <t>-75.9175493</t>
  </si>
  <si>
    <t>BARRIO VICTORIA REAL LA DORADA 3</t>
  </si>
  <si>
    <t>3108428480</t>
  </si>
  <si>
    <t>3057130841</t>
  </si>
  <si>
    <t>CR 13 49 A 63 - VICTORIA REAL,VICTORIA REAL</t>
  </si>
  <si>
    <t>5.4767894</t>
  </si>
  <si>
    <t>-74.6812751</t>
  </si>
  <si>
    <t>SAMANA - CALDAS</t>
  </si>
  <si>
    <t>8453530</t>
  </si>
  <si>
    <t>3105384479</t>
  </si>
  <si>
    <t xml:space="preserve"> CL 7  8-08</t>
  </si>
  <si>
    <t>5.4130267</t>
  </si>
  <si>
    <t>-74.9920050</t>
  </si>
  <si>
    <t>SAMANÁ</t>
  </si>
  <si>
    <t>BARRIO CALLE DEL COMERCIO SAMANA</t>
  </si>
  <si>
    <t>3108901127</t>
  </si>
  <si>
    <t xml:space="preserve"> CR 9 7 52</t>
  </si>
  <si>
    <t>5.4136856</t>
  </si>
  <si>
    <t>-74.9926700</t>
  </si>
  <si>
    <t xml:space="preserve">BARRIO CALLE REAL SAMANA </t>
  </si>
  <si>
    <t>3142962836</t>
  </si>
  <si>
    <t>CL 7 9 50</t>
  </si>
  <si>
    <t>5.4130396</t>
  </si>
  <si>
    <t>-74.9929030</t>
  </si>
  <si>
    <t>BARRIO CENTRO MIRANDA 3</t>
  </si>
  <si>
    <t>3138641110</t>
  </si>
  <si>
    <t>CL 6 CR 7 37 LC 2 BRR CENTRO,CENTRO</t>
  </si>
  <si>
    <t>3.2508160</t>
  </si>
  <si>
    <t>-76.2301502</t>
  </si>
  <si>
    <t>BARRIO CENTRO PATIA</t>
  </si>
  <si>
    <t>3165374787</t>
  </si>
  <si>
    <t xml:space="preserve"> AV PANAMERICANA VRD PATIA  MUNICIPIO PATIAEL BORDO</t>
  </si>
  <si>
    <t>2.068693888</t>
  </si>
  <si>
    <t>-77.0534638888</t>
  </si>
  <si>
    <t>BARRIO LA CENTRAL PATIA 2</t>
  </si>
  <si>
    <t>3215957616</t>
  </si>
  <si>
    <t>CR 1 8 - 17 LA CENTRAL</t>
  </si>
  <si>
    <t>2.1162124</t>
  </si>
  <si>
    <t>-76.9847098</t>
  </si>
  <si>
    <t>BARRIO CALLE NUEVA PATIA</t>
  </si>
  <si>
    <t>3122272062</t>
  </si>
  <si>
    <t>CL 5 3 49 CL NUEVA</t>
  </si>
  <si>
    <t>2.1123633</t>
  </si>
  <si>
    <t>-76.985205</t>
  </si>
  <si>
    <t>PATIA PIEDRA SENTADA</t>
  </si>
  <si>
    <t>3004906970</t>
  </si>
  <si>
    <t>3137505684</t>
  </si>
  <si>
    <t>CORR PIEDRA SENTADA FRENTE A LA BOMBA DE GASOLINA</t>
  </si>
  <si>
    <t>2.1683434</t>
  </si>
  <si>
    <t>-76.9031802</t>
  </si>
  <si>
    <t>BARRIO ENCISO MEDELLIN 9</t>
  </si>
  <si>
    <t>2921524</t>
  </si>
  <si>
    <t>3127101578</t>
  </si>
  <si>
    <t>CL 59 A 21 C 59,ENCISO</t>
  </si>
  <si>
    <t>6.2524373</t>
  </si>
  <si>
    <t>-75.5452724</t>
  </si>
  <si>
    <t>BARRIO ARANJUEZ MEDELLIN 7</t>
  </si>
  <si>
    <t>5804480</t>
  </si>
  <si>
    <t>3005911045</t>
  </si>
  <si>
    <t>CL 91 50 C 100,ARANJUEZ</t>
  </si>
  <si>
    <t>6.2828064</t>
  </si>
  <si>
    <t>-75.5609179</t>
  </si>
  <si>
    <t>BARRIO ARANJUEZ MEDELLIN 12</t>
  </si>
  <si>
    <t>3103581089</t>
  </si>
  <si>
    <t>3113371052</t>
  </si>
  <si>
    <t>CR 48 95 02,ARANJUEZ</t>
  </si>
  <si>
    <t>6.2870812</t>
  </si>
  <si>
    <t>-75.5552742</t>
  </si>
  <si>
    <t>BARRIO ROBLEDO AURES MEDELLIN 1</t>
  </si>
  <si>
    <t>3112941609</t>
  </si>
  <si>
    <t>CL 81 # 94 AA 26 ,ROBLEDO AURES</t>
  </si>
  <si>
    <t>6.2927857</t>
  </si>
  <si>
    <t>-75.5935641</t>
  </si>
  <si>
    <t>BARRIO CENTRO MEDELLIN 70</t>
  </si>
  <si>
    <t>4018026</t>
  </si>
  <si>
    <t>3172430704</t>
  </si>
  <si>
    <t>3113408106</t>
  </si>
  <si>
    <t>Cl 54  56a-66, barrio San Benito</t>
  </si>
  <si>
    <t>6.2551280</t>
  </si>
  <si>
    <t>-75.5729352</t>
  </si>
  <si>
    <t>BARRIO LA CENTRAL PATIA 5</t>
  </si>
  <si>
    <t>3202692844</t>
  </si>
  <si>
    <t>CR 1 CON CL 5 ESQ LC 3 BRR LA CENTRAL - LA CENTRAL,LA CENTRAL</t>
  </si>
  <si>
    <t>2.1143323</t>
  </si>
  <si>
    <t>-76.9866487</t>
  </si>
  <si>
    <t>MATERIALES EMO - MONTERÍA</t>
  </si>
  <si>
    <t>7816041 - 7821626</t>
  </si>
  <si>
    <t>3136509532</t>
  </si>
  <si>
    <t xml:space="preserve"> CL 37  4-23</t>
  </si>
  <si>
    <t>8.7608566438</t>
  </si>
  <si>
    <t>-75.88098822</t>
  </si>
  <si>
    <t>BARRIO CENTRO XIV</t>
  </si>
  <si>
    <t>7821409</t>
  </si>
  <si>
    <t>3205418491</t>
  </si>
  <si>
    <t xml:space="preserve"> CL 38  1B-79 MONTERIA CORDOBA</t>
  </si>
  <si>
    <t>8.7629195864</t>
  </si>
  <si>
    <t>-75.88198723</t>
  </si>
  <si>
    <t>BARRIO EDMUNDO LOPEZ MONTERIA</t>
  </si>
  <si>
    <t>3013713042</t>
  </si>
  <si>
    <t xml:space="preserve"> 4 ET DG 15 TV 32 05</t>
  </si>
  <si>
    <t>8.7376112</t>
  </si>
  <si>
    <t>-75.8763820</t>
  </si>
  <si>
    <t>BARRIO MONTERIA MODERNO MONTERIA</t>
  </si>
  <si>
    <t>3122484300</t>
  </si>
  <si>
    <t>3202679064</t>
  </si>
  <si>
    <t>CL 38 5 71 LC 03,MONTERIA MODERNO</t>
  </si>
  <si>
    <t>8.7606220</t>
  </si>
  <si>
    <t>-75.8792154</t>
  </si>
  <si>
    <t>BARRIO SANTA HELENA VILLAVICENCIO  5</t>
  </si>
  <si>
    <t>3208588372</t>
  </si>
  <si>
    <t>3102041337</t>
  </si>
  <si>
    <t>CR 17 N 36 A - 21- SANTA HELENA,SANTA HELENA</t>
  </si>
  <si>
    <t>415202439</t>
  </si>
  <si>
    <t>BARRIO JARDIN VILLAVICENCIO 1</t>
  </si>
  <si>
    <t>3103658790</t>
  </si>
  <si>
    <t>3125567706</t>
  </si>
  <si>
    <t>CR 25 N 14 - 03 BARRIO EL JARDIN,JARDIN</t>
  </si>
  <si>
    <t>4.128883</t>
  </si>
  <si>
    <t>-73.626957</t>
  </si>
  <si>
    <t>BARRIO SAN JORGE CUARTA ETAPA VILLAVICENCIO</t>
  </si>
  <si>
    <t>3103425180</t>
  </si>
  <si>
    <t>3208438334</t>
  </si>
  <si>
    <t>CR 37 NRO. 22 - 02 SUR MZ D LOTE 15 SAN JORGE CUARTA ETAPA - ROCHELA,SAN JORGE CUARTA ETAPA</t>
  </si>
  <si>
    <t>4.103090</t>
  </si>
  <si>
    <t>-73.645638</t>
  </si>
  <si>
    <t>BARRIO MANRIQUE JARDIN MEDELLIN</t>
  </si>
  <si>
    <t>5736376</t>
  </si>
  <si>
    <t>3002164189</t>
  </si>
  <si>
    <t>CR 36 86 A 24,MANRIQUE JARDIN</t>
  </si>
  <si>
    <t>6.2786651</t>
  </si>
  <si>
    <t>-75.5461764</t>
  </si>
  <si>
    <t>BARRIO SANTA CRUZ MEDELLIN 4</t>
  </si>
  <si>
    <t>5240282</t>
  </si>
  <si>
    <t>3162252724</t>
  </si>
  <si>
    <t xml:space="preserve"> CL 99 51 37 SANTA CRUZ</t>
  </si>
  <si>
    <t>6.2920158</t>
  </si>
  <si>
    <t>-75.5603131</t>
  </si>
  <si>
    <t>BARRIO PARQUE PRADO MEDELLIN</t>
  </si>
  <si>
    <t>2947253</t>
  </si>
  <si>
    <t>3155640830</t>
  </si>
  <si>
    <t>CL 41 SUR 80 64,PARQUE PRADO</t>
  </si>
  <si>
    <t>6.1853796</t>
  </si>
  <si>
    <t>-75.6572456</t>
  </si>
  <si>
    <t>BARRIO ENCISO MANZANAREZ MEDELLIN</t>
  </si>
  <si>
    <t>5736014</t>
  </si>
  <si>
    <t>3113407133</t>
  </si>
  <si>
    <t>CR 24 AA 56 07,ENCISO MANZANAREZ</t>
  </si>
  <si>
    <t>6.2432749</t>
  </si>
  <si>
    <t>-75.5449119</t>
  </si>
  <si>
    <t>BARRIO BESITO VOLAO MONTERIA</t>
  </si>
  <si>
    <t>3145189680</t>
  </si>
  <si>
    <t>CL 2 1A 131,VEREDA BESITO VOLAO</t>
  </si>
  <si>
    <t>8.751995</t>
  </si>
  <si>
    <t>-75.817147</t>
  </si>
  <si>
    <t>BARRIO URB VILLA MELISSA MONTERIA</t>
  </si>
  <si>
    <t>3046649435</t>
  </si>
  <si>
    <t>3016649435</t>
  </si>
  <si>
    <t>SEC1 MZ 47 15,URB VILLA MELISSA</t>
  </si>
  <si>
    <t>8.719749</t>
  </si>
  <si>
    <t>-75.883943</t>
  </si>
  <si>
    <t>BARRIO NARIÑO MONTERIA 3</t>
  </si>
  <si>
    <t>3145513561</t>
  </si>
  <si>
    <t>3016059894</t>
  </si>
  <si>
    <t>CR 10 A 38 25,NARIÑO</t>
  </si>
  <si>
    <t>8.758427</t>
  </si>
  <si>
    <t xml:space="preserve"> -75.876467</t>
  </si>
  <si>
    <t>BARRIO SANTA FE MONTERIA  3</t>
  </si>
  <si>
    <t>3023807013</t>
  </si>
  <si>
    <t>3044421418</t>
  </si>
  <si>
    <t>CL 4 D MZ 7 - 11,SANTA FE</t>
  </si>
  <si>
    <t>8.743937</t>
  </si>
  <si>
    <t>-75.898286</t>
  </si>
  <si>
    <t>BARRIO MONTERIA MODERNO MONTERIA 1</t>
  </si>
  <si>
    <t>320 7102971</t>
  </si>
  <si>
    <t>3207102971</t>
  </si>
  <si>
    <t>CR 1 B 37 00,MONTERIA MODERNO</t>
  </si>
  <si>
    <t>8.762741</t>
  </si>
  <si>
    <t>-75.883044</t>
  </si>
  <si>
    <t>CL 32 #3 48</t>
  </si>
  <si>
    <t>BARRIO VEGA ORIENTAL VILLAVICENCIO</t>
  </si>
  <si>
    <t>3203783078</t>
  </si>
  <si>
    <t>3203798102</t>
  </si>
  <si>
    <t>3138096878</t>
  </si>
  <si>
    <t>CL 6 34 04 LOCAL 1 VEGA ORIENTAL,VEGA ORIENTAL</t>
  </si>
  <si>
    <t>4.122053</t>
  </si>
  <si>
    <t>-73.632065</t>
  </si>
  <si>
    <t>BARRIO CENTRO MEDELLIN 37</t>
  </si>
  <si>
    <t>4440772</t>
  </si>
  <si>
    <t>3104286390</t>
  </si>
  <si>
    <t xml:space="preserve"> CR 55 44 A 01 CENTRO</t>
  </si>
  <si>
    <t>6.246898</t>
  </si>
  <si>
    <t>-75.5742000</t>
  </si>
  <si>
    <t>BARRIO SANTA LUCIA MEDELLIN 1</t>
  </si>
  <si>
    <t>5048486</t>
  </si>
  <si>
    <t>3122840318</t>
  </si>
  <si>
    <t>CL 47 DD 86 18,SANTA LUCIA</t>
  </si>
  <si>
    <t>6.2585591</t>
  </si>
  <si>
    <t>-75.6034652</t>
  </si>
  <si>
    <t>BARRIO SANTA CRUZ MEDELLIN 1</t>
  </si>
  <si>
    <t>5211256</t>
  </si>
  <si>
    <t>3116342391</t>
  </si>
  <si>
    <t xml:space="preserve"> CR 46 97 33 santa cruz</t>
  </si>
  <si>
    <t>6.288853055</t>
  </si>
  <si>
    <t>-75.5533908</t>
  </si>
  <si>
    <t>BARRIO PRADITO MEDELLIN 2</t>
  </si>
  <si>
    <t>3004127210</t>
  </si>
  <si>
    <t>CL 41CSUR#62-30,PRADITO</t>
  </si>
  <si>
    <t>6.1834436</t>
  </si>
  <si>
    <t>-75.6430172</t>
  </si>
  <si>
    <t>BARRIO FLORESTA MEDELLIN 1</t>
  </si>
  <si>
    <t>2348479</t>
  </si>
  <si>
    <t>3174037538</t>
  </si>
  <si>
    <t>CR 92 47 B 85,FLORESTA</t>
  </si>
  <si>
    <t>6.2580986</t>
  </si>
  <si>
    <t>-75.6088126</t>
  </si>
  <si>
    <t>BARRIO 12 DE MARZO MEDELLIN</t>
  </si>
  <si>
    <t>2145843</t>
  </si>
  <si>
    <t>3113603585</t>
  </si>
  <si>
    <t>CL 46 D 2 AB 26</t>
  </si>
  <si>
    <t>6.22857</t>
  </si>
  <si>
    <t>-75.530586</t>
  </si>
  <si>
    <t>BARRIO FLORIDA NUEVA MEDELLIN</t>
  </si>
  <si>
    <t>5784601</t>
  </si>
  <si>
    <t>3148674124</t>
  </si>
  <si>
    <t xml:space="preserve"> CR 71 44 A 11</t>
  </si>
  <si>
    <t>6.250226</t>
  </si>
  <si>
    <t>-75.590121</t>
  </si>
  <si>
    <t>BARRIO CASTILLA MEDELLIN 2</t>
  </si>
  <si>
    <t>2362008</t>
  </si>
  <si>
    <t>3206797047</t>
  </si>
  <si>
    <t>3002105300</t>
  </si>
  <si>
    <t xml:space="preserve"> CR 68  94-76 CASTILLA</t>
  </si>
  <si>
    <t>6.2893140</t>
  </si>
  <si>
    <t>-75.5725800</t>
  </si>
  <si>
    <t>BARRIO LA 33 MEDELLIN 2</t>
  </si>
  <si>
    <t>4481252</t>
  </si>
  <si>
    <t>3235807859</t>
  </si>
  <si>
    <t xml:space="preserve"> CL 33 A 71 16</t>
  </si>
  <si>
    <t>6.2397650</t>
  </si>
  <si>
    <t>-75.5931464</t>
  </si>
  <si>
    <t>BARRIO BELÉN RINCÓN 2</t>
  </si>
  <si>
    <t>5579268</t>
  </si>
  <si>
    <t>3147840210</t>
  </si>
  <si>
    <t xml:space="preserve"> VRD EL MANZANILLO BELEN RINCON</t>
  </si>
  <si>
    <t>6.2081626</t>
  </si>
  <si>
    <t>-75.6092525</t>
  </si>
  <si>
    <t>BARRIO MORAVIA 2</t>
  </si>
  <si>
    <t>2335031</t>
  </si>
  <si>
    <t>3216268402</t>
  </si>
  <si>
    <t xml:space="preserve"> CR 58 87 A A 14</t>
  </si>
  <si>
    <t>6.2810099</t>
  </si>
  <si>
    <t>-75.5673687</t>
  </si>
  <si>
    <t>BARRIO PEDREGAL MEDELLIN</t>
  </si>
  <si>
    <t>5869233</t>
  </si>
  <si>
    <t>3122661050</t>
  </si>
  <si>
    <t xml:space="preserve"> CR 70 113 16</t>
  </si>
  <si>
    <t>6.3091007</t>
  </si>
  <si>
    <t>-75.5677451</t>
  </si>
  <si>
    <t>5828723</t>
  </si>
  <si>
    <t>3007795647</t>
  </si>
  <si>
    <t>BARRIO CENTRO 78 MEDELLÍN</t>
  </si>
  <si>
    <t>2513444</t>
  </si>
  <si>
    <t>3195603201</t>
  </si>
  <si>
    <t xml:space="preserve"> CR 50 45 79 INT 201</t>
  </si>
  <si>
    <t>6.2464110</t>
  </si>
  <si>
    <t>-75.5692813</t>
  </si>
  <si>
    <t>BARRIO 6 DE MARZO MONTERIA 4</t>
  </si>
  <si>
    <t>3009736442</t>
  </si>
  <si>
    <t>3145068745</t>
  </si>
  <si>
    <t>3215452420</t>
  </si>
  <si>
    <t>CLL 22 17D 18 BRR TACASUAN</t>
  </si>
  <si>
    <t>8.7398416</t>
  </si>
  <si>
    <t>-75.8766199</t>
  </si>
  <si>
    <t>BARRIO LA CASTELLANA MONTERIA 15</t>
  </si>
  <si>
    <t>3114208507</t>
  </si>
  <si>
    <t>3216150859</t>
  </si>
  <si>
    <t>CR 13 61A 35 LC 6,LA CASTELLANA</t>
  </si>
  <si>
    <t>8.7680731</t>
  </si>
  <si>
    <t>-75.8607953</t>
  </si>
  <si>
    <t>BARRIO BRR ROSA BLANCA VILLAVICENCIO</t>
  </si>
  <si>
    <t>CR 33 6 C 23 PISO 1 BRR ROSA BLANCA</t>
  </si>
  <si>
    <t>4.123407</t>
  </si>
  <si>
    <t>-73.631004</t>
  </si>
  <si>
    <t>BARRIO CENTRO VILLAVICENCIO 19</t>
  </si>
  <si>
    <t>3102434394</t>
  </si>
  <si>
    <t>3105896625</t>
  </si>
  <si>
    <t>3106889687</t>
  </si>
  <si>
    <t>CR 30 NO 36 44 CENTRO</t>
  </si>
  <si>
    <t>4.150733</t>
  </si>
  <si>
    <t>-73.635555</t>
  </si>
  <si>
    <t>BARRIO CENTRO VILLAVICENCIO 20</t>
  </si>
  <si>
    <t>CL 39 NO 30 38 CENTRO</t>
  </si>
  <si>
    <t>4.153005</t>
  </si>
  <si>
    <t>-73.636465</t>
  </si>
  <si>
    <t>BARRIO SAN BENITO VILLAVICENCIO 4</t>
  </si>
  <si>
    <t>3212808270</t>
  </si>
  <si>
    <t>CR 36 N 21 44,BRR SAN BENITO</t>
  </si>
  <si>
    <t>4.1359366667</t>
  </si>
  <si>
    <t>-73.631368333</t>
  </si>
  <si>
    <t>BARRIO DOS MIL VILLAVICENCIO 2</t>
  </si>
  <si>
    <t>calle 20 sur 39 65 piso 1 barrio san jorge etapa 1</t>
  </si>
  <si>
    <t>4.104927</t>
  </si>
  <si>
    <t>-73.648264</t>
  </si>
  <si>
    <t>BARRIO ENCISO MEDELLIN 1</t>
  </si>
  <si>
    <t>2698679</t>
  </si>
  <si>
    <t>3003565582</t>
  </si>
  <si>
    <t xml:space="preserve"> CL 56 A 20 B 21</t>
  </si>
  <si>
    <t>6.2408126</t>
  </si>
  <si>
    <t>-75.5431672</t>
  </si>
  <si>
    <t>6064590</t>
  </si>
  <si>
    <t>3172879396</t>
  </si>
  <si>
    <t>BARRIO LAURELES MEDELLIN</t>
  </si>
  <si>
    <t>4124664</t>
  </si>
  <si>
    <t>3205800957</t>
  </si>
  <si>
    <t>CR 82 A 29 16 LC 101</t>
  </si>
  <si>
    <t>6.230414</t>
  </si>
  <si>
    <t xml:space="preserve"> -75.604075</t>
  </si>
  <si>
    <t>BARRIO CENTRO 2 MEDELLIN</t>
  </si>
  <si>
    <t>5131068</t>
  </si>
  <si>
    <t>3182405514</t>
  </si>
  <si>
    <t>CR 51 N  44  26 centro</t>
  </si>
  <si>
    <t>6.2449883</t>
  </si>
  <si>
    <t>-75.5705117</t>
  </si>
  <si>
    <t>BARRIO BARICHARA - MEDELLÍN</t>
  </si>
  <si>
    <t>3679219</t>
  </si>
  <si>
    <t>3218153947</t>
  </si>
  <si>
    <t>CL 41 SUR 81- 23</t>
  </si>
  <si>
    <t>6.1854954</t>
  </si>
  <si>
    <t>-75.6576233</t>
  </si>
  <si>
    <t>ROBLEDO DIAMANTE MEDELLIN - ANTIOQUIA</t>
  </si>
  <si>
    <t>4037811</t>
  </si>
  <si>
    <t>3145223404</t>
  </si>
  <si>
    <t xml:space="preserve"> DG 85  79 28</t>
  </si>
  <si>
    <t>6.283922</t>
  </si>
  <si>
    <t>-75.586247</t>
  </si>
  <si>
    <t>CENTRO LLL MEDELLIN - ANTIOQUIA</t>
  </si>
  <si>
    <t>2518101</t>
  </si>
  <si>
    <t>3216425204</t>
  </si>
  <si>
    <t xml:space="preserve"> CL 54 54 64</t>
  </si>
  <si>
    <t>6.2548497</t>
  </si>
  <si>
    <t>-75.5706664</t>
  </si>
  <si>
    <t>SAN ANTONIO DE PRADO IV - MEDELLIN</t>
  </si>
  <si>
    <t>5660511</t>
  </si>
  <si>
    <t>3207268411</t>
  </si>
  <si>
    <t>CL 40 SUR 78 26</t>
  </si>
  <si>
    <t>6.1860254</t>
  </si>
  <si>
    <t>-75.6555615</t>
  </si>
  <si>
    <t>BARRIO BELÉN RINCÓN - MEDELLÍN</t>
  </si>
  <si>
    <t>4019178</t>
  </si>
  <si>
    <t>3138092148</t>
  </si>
  <si>
    <t>3128092148</t>
  </si>
  <si>
    <t xml:space="preserve"> CR 79  2-10</t>
  </si>
  <si>
    <t>6.2123239</t>
  </si>
  <si>
    <t>-75.6021120</t>
  </si>
  <si>
    <t>BARRIO CENTRO 45 MEDELLIN</t>
  </si>
  <si>
    <t>5116232</t>
  </si>
  <si>
    <t>3128427915</t>
  </si>
  <si>
    <t xml:space="preserve"> CR 52  45 20 LC 115 MEDELLIN ANTIOQUIA</t>
  </si>
  <si>
    <t>6.2463524</t>
  </si>
  <si>
    <t>-75.5708184</t>
  </si>
  <si>
    <t>BARRIO MANRIQUE XVI - MEDELLÍN</t>
  </si>
  <si>
    <t>2587917</t>
  </si>
  <si>
    <t>3015285614</t>
  </si>
  <si>
    <t>CR 40 95A 12</t>
  </si>
  <si>
    <t>6.2865344</t>
  </si>
  <si>
    <t>-75.5492015</t>
  </si>
  <si>
    <t>BARRIO SANTA LUCÍA - MEDELLÍN</t>
  </si>
  <si>
    <t>2346698</t>
  </si>
  <si>
    <t>3165761510</t>
  </si>
  <si>
    <t xml:space="preserve"> CL 47 B 92 C 07</t>
  </si>
  <si>
    <t>6.2571616</t>
  </si>
  <si>
    <t>-75.6095664</t>
  </si>
  <si>
    <t>COOTRASANA MEDELLIN</t>
  </si>
  <si>
    <t>4440468</t>
  </si>
  <si>
    <t>3234582182</t>
  </si>
  <si>
    <t xml:space="preserve"> CL 42 SUR 74 04</t>
  </si>
  <si>
    <t>6.18355842</t>
  </si>
  <si>
    <t>-75.65262611</t>
  </si>
  <si>
    <t>BARRIO SANTA CRUZ X MEDELLIN</t>
  </si>
  <si>
    <t>3122187964</t>
  </si>
  <si>
    <t xml:space="preserve"> CR 51 A 100 37</t>
  </si>
  <si>
    <t>6.29299704</t>
  </si>
  <si>
    <t>-75.56053871</t>
  </si>
  <si>
    <t>BARRIO JESUS NAZARENO III - MEDELLÍN</t>
  </si>
  <si>
    <t>5126606</t>
  </si>
  <si>
    <t>3185585305</t>
  </si>
  <si>
    <t xml:space="preserve"> CL 60 53 32/40</t>
  </si>
  <si>
    <t>6.2018084</t>
  </si>
  <si>
    <t>-75.5859155</t>
  </si>
  <si>
    <t>BARRIO ROBLEDO AURES III MEDELLIN</t>
  </si>
  <si>
    <t>2649782</t>
  </si>
  <si>
    <t>3013743722</t>
  </si>
  <si>
    <t xml:space="preserve"> CR 94A  78A-12</t>
  </si>
  <si>
    <t>6.2895804</t>
  </si>
  <si>
    <t>-75.5947951</t>
  </si>
  <si>
    <t>BARRIO CALAZANS V MEDELLIN</t>
  </si>
  <si>
    <t>4746034</t>
  </si>
  <si>
    <t>3117724736</t>
  </si>
  <si>
    <t>CL 49 81 7 CLASANZ</t>
  </si>
  <si>
    <t>6.2609151</t>
  </si>
  <si>
    <t>-75.5982344</t>
  </si>
  <si>
    <t>BARRIO DOCE DE OCTUBRE II MEDELLIN</t>
  </si>
  <si>
    <t>5887113</t>
  </si>
  <si>
    <t>3146478607</t>
  </si>
  <si>
    <t xml:space="preserve"> CR 81  97AA-04 PEDREGAL ALTO MEDELLIN ANTIOQUIA</t>
  </si>
  <si>
    <t>6.2968287</t>
  </si>
  <si>
    <t>-75.5822847</t>
  </si>
  <si>
    <t>BARRIO CENTRO XLIII - MEDELLÍN</t>
  </si>
  <si>
    <t>2326616</t>
  </si>
  <si>
    <t>3122598395</t>
  </si>
  <si>
    <t xml:space="preserve"> CR 51 41 144 LC 135</t>
  </si>
  <si>
    <t>6.2396690</t>
  </si>
  <si>
    <t>-75.5860389</t>
  </si>
  <si>
    <t>BARRIO MANRIQUE GUADALUPE</t>
  </si>
  <si>
    <t>5714820</t>
  </si>
  <si>
    <t>3207257219</t>
  </si>
  <si>
    <t>CR 42B 89A - 18</t>
  </si>
  <si>
    <t>6.2817921</t>
  </si>
  <si>
    <t>-75.5500121</t>
  </si>
  <si>
    <t>SAN CRISTOBAL PARQUE - ANTIOQUIA</t>
  </si>
  <si>
    <t>4796910</t>
  </si>
  <si>
    <t>3136459989</t>
  </si>
  <si>
    <t xml:space="preserve"> CL 61  130-69 PAR </t>
  </si>
  <si>
    <t>6.2773895</t>
  </si>
  <si>
    <t>-75.6359077</t>
  </si>
  <si>
    <t>SAN ANTONIO DE PRADO IV - ANTIOQUIA</t>
  </si>
  <si>
    <t>2865060</t>
  </si>
  <si>
    <t>3122291490</t>
  </si>
  <si>
    <t xml:space="preserve"> CR 81 42 SUR 22 SAN ANTONIO DE PRADO</t>
  </si>
  <si>
    <t>6.1845878</t>
  </si>
  <si>
    <t>-75.6575122</t>
  </si>
  <si>
    <t>BARRIO FURATENA MONTERIA 2</t>
  </si>
  <si>
    <t>3229076956</t>
  </si>
  <si>
    <t>3013594033</t>
  </si>
  <si>
    <t>CL 5 N 9 40 BRR EL PRADO</t>
  </si>
  <si>
    <t>8.7331808</t>
  </si>
  <si>
    <t>-75.8880509</t>
  </si>
  <si>
    <t>BARRIO JUAN XXIII MONTERIA 5</t>
  </si>
  <si>
    <t>3205482523</t>
  </si>
  <si>
    <t>3041241918</t>
  </si>
  <si>
    <t>CL 43 A # 40 B - 03 BRR SANTA ELENA 3 URB  SANTA ELENA</t>
  </si>
  <si>
    <t>8.7461746</t>
  </si>
  <si>
    <t>-75.8563084</t>
  </si>
  <si>
    <t>BARRIO LA FLORESTA MONTERIA 5</t>
  </si>
  <si>
    <t>3188946007</t>
  </si>
  <si>
    <t>CL 39 16 39 BR LA FLORESTA</t>
  </si>
  <si>
    <t>8.752890</t>
  </si>
  <si>
    <t>-75.872064</t>
  </si>
  <si>
    <t>BARRIO CENTRO MONTERIA 31</t>
  </si>
  <si>
    <t>CL 27 4 04,BRR CENTRO</t>
  </si>
  <si>
    <t>8.754821</t>
  </si>
  <si>
    <t>-75.886349</t>
  </si>
  <si>
    <t>BARRIO CANTACLARO MONTERIA 1</t>
  </si>
  <si>
    <t>7912083</t>
  </si>
  <si>
    <t>3116646273</t>
  </si>
  <si>
    <t>SECTOR 1 MZ 34 08,CANTACLARO</t>
  </si>
  <si>
    <t>8.7387853</t>
  </si>
  <si>
    <t>-75.8681782</t>
  </si>
  <si>
    <t>BARRIO OTRO MONTERIA</t>
  </si>
  <si>
    <t>3135792329</t>
  </si>
  <si>
    <t>CL 64 A 7A 45,OTRO</t>
  </si>
  <si>
    <t>8.8023782</t>
  </si>
  <si>
    <t>-75.8506970</t>
  </si>
  <si>
    <t>BARRIO EL PRADO MONTERIA 2</t>
  </si>
  <si>
    <t>3225443537</t>
  </si>
  <si>
    <t>DG 2 D CALLE PPAL,EL PRADO</t>
  </si>
  <si>
    <t>8.7329946</t>
  </si>
  <si>
    <t>-75.8875650</t>
  </si>
  <si>
    <t>BARRIO MONTE VERDE MONTERIA 2</t>
  </si>
  <si>
    <t>3002069795</t>
  </si>
  <si>
    <t>CL 51 14 D-16  BRR MONTEVERDE</t>
  </si>
  <si>
    <t>8.759660</t>
  </si>
  <si>
    <t>-75.8650269</t>
  </si>
  <si>
    <t>BARRIO EL MORA MONTERIA</t>
  </si>
  <si>
    <t>3008404628</t>
  </si>
  <si>
    <t>CR 15A 41 06 urb el mora</t>
  </si>
  <si>
    <t>8.755627</t>
  </si>
  <si>
    <t>-75.870236</t>
  </si>
  <si>
    <t>BARRIO LA GRANJA MONTERIA 3</t>
  </si>
  <si>
    <t>7953229</t>
  </si>
  <si>
    <t>3205413155</t>
  </si>
  <si>
    <t xml:space="preserve"> TV 7 9 08</t>
  </si>
  <si>
    <t>8.7365593</t>
  </si>
  <si>
    <t>-75.8905406</t>
  </si>
  <si>
    <t>BARRIO GARZONES MONTERIA 1</t>
  </si>
  <si>
    <t>3206903328</t>
  </si>
  <si>
    <t xml:space="preserve"> CR 15 3 A 11 CORREGIMIENTOS LOS GAEZONES GAEZONES</t>
  </si>
  <si>
    <t>8.8255036</t>
  </si>
  <si>
    <t>-75.8406726</t>
  </si>
  <si>
    <t>BARRIO SOCIEGO MADRID 10</t>
  </si>
  <si>
    <t>3223050138</t>
  </si>
  <si>
    <t>CR 21 2 16 BRR EL SOCIEGO MADRID ,BARRIO SOCIEGO</t>
  </si>
  <si>
    <t>4.7329120</t>
  </si>
  <si>
    <t>-74.2773198</t>
  </si>
  <si>
    <t>BARRIO SOSIEGO MADRID MADRID</t>
  </si>
  <si>
    <t>3142529578</t>
  </si>
  <si>
    <t>CR 22 4 15 SUR BRR SOCIEGO ,SOSIEGO MADRID</t>
  </si>
  <si>
    <t>4.7303920</t>
  </si>
  <si>
    <t>-74.2798992</t>
  </si>
  <si>
    <t>BARRIO SAN JOSE MADRID MADRID</t>
  </si>
  <si>
    <t>3125973960</t>
  </si>
  <si>
    <t>CL 9 20 32 SUR LC 1,SAN JOSE, MADRID</t>
  </si>
  <si>
    <t>4.7252656</t>
  </si>
  <si>
    <t>-74.2828430</t>
  </si>
  <si>
    <t>BARRIO MADRID MADRID  11</t>
  </si>
  <si>
    <t>CL 5 5 - 12,MADRID</t>
  </si>
  <si>
    <t>4.7313390</t>
  </si>
  <si>
    <t>-74.2638912</t>
  </si>
  <si>
    <t>BARRIO PARQUES DE SANTA MARIA MADRID 1</t>
  </si>
  <si>
    <t>3138474445</t>
  </si>
  <si>
    <t>3134341850</t>
  </si>
  <si>
    <t>CR 23 8C 08 BL 20 CA 23,PARQUES DE SANTA MARIA</t>
  </si>
  <si>
    <t>4.7279612</t>
  </si>
  <si>
    <t>-74.2829312</t>
  </si>
  <si>
    <t>BARRIO SAN PEDRO MADRID 4</t>
  </si>
  <si>
    <t>3102299049</t>
  </si>
  <si>
    <t>3144600196</t>
  </si>
  <si>
    <t>CL 21#3-37 BRR San pedro</t>
  </si>
  <si>
    <t>4.7363031</t>
  </si>
  <si>
    <t>-74.2525774</t>
  </si>
  <si>
    <t>BARRIO CENTRO CHAMEZA 2</t>
  </si>
  <si>
    <t>3133404282</t>
  </si>
  <si>
    <t>CR 5 9 66</t>
  </si>
  <si>
    <t>5.2125594</t>
  </si>
  <si>
    <t>-72.8689038</t>
  </si>
  <si>
    <t>CHÁMEZA</t>
  </si>
  <si>
    <t>BARRIO CENTRO CHAMEZA 3</t>
  </si>
  <si>
    <t>3133756189</t>
  </si>
  <si>
    <t>CR 5 9 60 BRR EL JARDIN</t>
  </si>
  <si>
    <t>5.2165982</t>
  </si>
  <si>
    <t>-72.8704828</t>
  </si>
  <si>
    <t>MATERIALES EMO - BARRANQUILLA</t>
  </si>
  <si>
    <t>3462928</t>
  </si>
  <si>
    <t>6053795410</t>
  </si>
  <si>
    <t>3002455387</t>
  </si>
  <si>
    <t xml:space="preserve"> CL 30  23-38</t>
  </si>
  <si>
    <t>10.96259</t>
  </si>
  <si>
    <t>-74.78360</t>
  </si>
  <si>
    <t>BARRIO LA PRADERA BARRANQUILLA 4</t>
  </si>
  <si>
    <t>3207663109</t>
  </si>
  <si>
    <t>CL 110 30 - 53,LA PRADERA</t>
  </si>
  <si>
    <t>10.9779560</t>
  </si>
  <si>
    <t>-74.8366061</t>
  </si>
  <si>
    <t>BARRIO CIUDAD JARDIN BARRANQUILLA 17</t>
  </si>
  <si>
    <t>3104187478</t>
  </si>
  <si>
    <t>CR 49 C 80 145 LC1,CIUDAD JARDIN</t>
  </si>
  <si>
    <t>11.0014554</t>
  </si>
  <si>
    <t>-74.8147894</t>
  </si>
  <si>
    <t>BARRIO CARRIZAL BARRANQUILLA 9</t>
  </si>
  <si>
    <t>3002327365</t>
  </si>
  <si>
    <t>3145710648</t>
  </si>
  <si>
    <t>3007333176</t>
  </si>
  <si>
    <t>CL 51 C 2 G - 7,CARRIZAL</t>
  </si>
  <si>
    <t>10.93754</t>
  </si>
  <si>
    <t>-74.81024</t>
  </si>
  <si>
    <t>BARRIO RECREO BARRANQUILLA 9</t>
  </si>
  <si>
    <t>3157999026</t>
  </si>
  <si>
    <t>3043348383</t>
  </si>
  <si>
    <t>CR 41 63 - 78,RECREO</t>
  </si>
  <si>
    <t>10.98561</t>
  </si>
  <si>
    <t>-74.79942</t>
  </si>
  <si>
    <t>BARRIO CIUDAD JARDIN BARRANQUILLA 16</t>
  </si>
  <si>
    <t>3105034452</t>
  </si>
  <si>
    <t>3112148410</t>
  </si>
  <si>
    <t>3192530100</t>
  </si>
  <si>
    <t>CL 82 42 H - 34,CIUDAD JARDIN</t>
  </si>
  <si>
    <t>10.99740</t>
  </si>
  <si>
    <t>-74.81786</t>
  </si>
  <si>
    <t>BARRIO GRANADILLO BARRANQUILLA</t>
  </si>
  <si>
    <t>3006598216</t>
  </si>
  <si>
    <t>3002373000</t>
  </si>
  <si>
    <t>CR 46 84-131 LO 2,GRANADILLO</t>
  </si>
  <si>
    <t>11.00169</t>
  </si>
  <si>
    <t>-74.82034</t>
  </si>
  <si>
    <t>BARRIO LAS FLORES BARRANQUILLA 3</t>
  </si>
  <si>
    <t>3002536185</t>
  </si>
  <si>
    <t>3003934143</t>
  </si>
  <si>
    <t>CR 90 109-16 LC 2,LAS FLORES</t>
  </si>
  <si>
    <t>11.04182</t>
  </si>
  <si>
    <t>-74.82812</t>
  </si>
  <si>
    <t>BARRIO LOS OLIVOS BARRANQUILLA 4</t>
  </si>
  <si>
    <t>3135691772</t>
  </si>
  <si>
    <t>CL 109 26 B -21 LC 1 ,LOS OLIVOS</t>
  </si>
  <si>
    <t>10.97397</t>
  </si>
  <si>
    <t>-74.83636</t>
  </si>
  <si>
    <t>BARRANQUILLA BOSTON</t>
  </si>
  <si>
    <t>3045355509</t>
  </si>
  <si>
    <t>CR 43 68-13 PI 1 LO 2,BOSTON</t>
  </si>
  <si>
    <t>10.98886</t>
  </si>
  <si>
    <t>-74.80239</t>
  </si>
  <si>
    <t>BARRIO CENTRO BARRANQUILLA  47</t>
  </si>
  <si>
    <t>3004723893</t>
  </si>
  <si>
    <t>3008338655</t>
  </si>
  <si>
    <t>CL 36 41-104 LO 204 PI 2,CENTRO</t>
  </si>
  <si>
    <t>10.98065</t>
  </si>
  <si>
    <t>-74.77972</t>
  </si>
  <si>
    <t>BARRIO CIUDAD JARDIN BARRANQUILLA 10</t>
  </si>
  <si>
    <t>3045415455</t>
  </si>
  <si>
    <t>3043430424</t>
  </si>
  <si>
    <t>CR 38 74 100 LOCAL 1</t>
  </si>
  <si>
    <t>10.98606</t>
  </si>
  <si>
    <t>-74.81358</t>
  </si>
  <si>
    <t>BARRIO PARAISO BARRANQUILLA 4</t>
  </si>
  <si>
    <t>3071143</t>
  </si>
  <si>
    <t>3005196769</t>
  </si>
  <si>
    <t>CL 85 78 24 LO 101,PARAISO</t>
  </si>
  <si>
    <t>11.0233968</t>
  </si>
  <si>
    <t>-74.8069453</t>
  </si>
  <si>
    <t>BARRIO CENTRO BARRANQUILLA 18</t>
  </si>
  <si>
    <t>3405988</t>
  </si>
  <si>
    <t>3145770453</t>
  </si>
  <si>
    <t>CL 30 #  6 B - 25 LC 258</t>
  </si>
  <si>
    <t>10.944681</t>
  </si>
  <si>
    <t>-74.783264</t>
  </si>
  <si>
    <t>BARRIO RECREO BARRANQUILLA 6</t>
  </si>
  <si>
    <t>CL 72 38 B 47 LC 4,RECREO</t>
  </si>
  <si>
    <t>10.98700</t>
  </si>
  <si>
    <t>-74.81002</t>
  </si>
  <si>
    <t>BARRIO CENTRO CC PASEO REAL BARRANQUILLA</t>
  </si>
  <si>
    <t>3107051983</t>
  </si>
  <si>
    <t>3193725535</t>
  </si>
  <si>
    <t xml:space="preserve"> CL 34 40 40 LO 144</t>
  </si>
  <si>
    <t>10.9792735</t>
  </si>
  <si>
    <t>-74.7782942</t>
  </si>
  <si>
    <t>BARRIO LA BOMBONERA PALMAR DE VARELA</t>
  </si>
  <si>
    <t>3023445107</t>
  </si>
  <si>
    <t>3007395975</t>
  </si>
  <si>
    <t>CL 7 2 45,LA BOMBONERA</t>
  </si>
  <si>
    <t>10.746847</t>
  </si>
  <si>
    <t>-74.751381</t>
  </si>
  <si>
    <t>BARRIO BELLO MAR PUERTO COLOMBIA</t>
  </si>
  <si>
    <t>3014352579</t>
  </si>
  <si>
    <t>CR 10 F 11 14,BELLO MAR</t>
  </si>
  <si>
    <t>10.9888694</t>
  </si>
  <si>
    <t>-74.9505207</t>
  </si>
  <si>
    <t>BARRIO EL LIMONAR 1 SAN ANTONIO DE PRADO MEDELLIN</t>
  </si>
  <si>
    <t>5804455</t>
  </si>
  <si>
    <t>3022974010</t>
  </si>
  <si>
    <t>CL 57 SUR 58 A 18</t>
  </si>
  <si>
    <t>6.1741903</t>
  </si>
  <si>
    <t>-75.6394367</t>
  </si>
  <si>
    <t>BARRIO MANRIQUE LAS GRANJAS MEDELLIN</t>
  </si>
  <si>
    <t>3188960040</t>
  </si>
  <si>
    <t xml:space="preserve"> CR 40  85A-76 MANRIQUE LAS GRANJAS</t>
  </si>
  <si>
    <t>6.2376780</t>
  </si>
  <si>
    <t>-75.5396258</t>
  </si>
  <si>
    <t>BARRIO SALVADOR MEDELLÍN</t>
  </si>
  <si>
    <t>6048309</t>
  </si>
  <si>
    <t>3016516528</t>
  </si>
  <si>
    <t xml:space="preserve"> CL 40  35A-31 SALVADOR</t>
  </si>
  <si>
    <t>6.2373366</t>
  </si>
  <si>
    <t>-75.5610224</t>
  </si>
  <si>
    <t>SAN JUDAS CASTILLA MEDELLIN</t>
  </si>
  <si>
    <t>4487233</t>
  </si>
  <si>
    <t>3135308614</t>
  </si>
  <si>
    <t xml:space="preserve"> CL 98 72 B 30</t>
  </si>
  <si>
    <t>6.29491776</t>
  </si>
  <si>
    <t>-75.57493126</t>
  </si>
  <si>
    <t>BARRIO MIRANDA II</t>
  </si>
  <si>
    <t>4481870</t>
  </si>
  <si>
    <t>3006549518</t>
  </si>
  <si>
    <t xml:space="preserve"> CL 80  51C-35 MIRANDA EN MEDELLIN</t>
  </si>
  <si>
    <t>6.2744839</t>
  </si>
  <si>
    <t>-75.56433729</t>
  </si>
  <si>
    <t>MATERIALES EMO MATURIN - MEDELLÍN</t>
  </si>
  <si>
    <t>5138585</t>
  </si>
  <si>
    <t>3206678322</t>
  </si>
  <si>
    <t>CL 61  56A -34</t>
  </si>
  <si>
    <t>6.259546</t>
  </si>
  <si>
    <t>-75.570885</t>
  </si>
  <si>
    <t>BARRIO SANTO DOMINGO III</t>
  </si>
  <si>
    <t>5720736</t>
  </si>
  <si>
    <t>3016451813</t>
  </si>
  <si>
    <t xml:space="preserve"> CR 32 A  105-15</t>
  </si>
  <si>
    <t>6.2932434</t>
  </si>
  <si>
    <t>-75.5425290</t>
  </si>
  <si>
    <t>BARRIO CALDONO CALDONO</t>
  </si>
  <si>
    <t>3116650811</t>
  </si>
  <si>
    <t>CR 4 5 30,CALDONO</t>
  </si>
  <si>
    <t>2.7987270</t>
  </si>
  <si>
    <t>-76.4828138</t>
  </si>
  <si>
    <t>BARRIO PESCADOR CALDONO</t>
  </si>
  <si>
    <t>3017908386</t>
  </si>
  <si>
    <t>CGT PESCARDOR CRUCERO DE PESCADOR CL5 1 03,PESCADOR</t>
  </si>
  <si>
    <t>2.8041315</t>
  </si>
  <si>
    <t>-76.5472981</t>
  </si>
  <si>
    <t>BARRIO CENTRO XIV - ACACÍAS</t>
  </si>
  <si>
    <t>6574599</t>
  </si>
  <si>
    <t>3132931318</t>
  </si>
  <si>
    <t xml:space="preserve"> CL 14  20 ESQ</t>
  </si>
  <si>
    <t>3.986902</t>
  </si>
  <si>
    <t>-73.76334</t>
  </si>
  <si>
    <t>BARRIO ZONA RURAL ACACIAS  2  ACACÍAS</t>
  </si>
  <si>
    <t>3132423294</t>
  </si>
  <si>
    <t>3203404018</t>
  </si>
  <si>
    <t xml:space="preserve"> AV PRINCIPAL INSPECEION DINAMAECA</t>
  </si>
  <si>
    <t>3.8991437</t>
  </si>
  <si>
    <t>-73.4696193</t>
  </si>
  <si>
    <t>BARRIO NUEVA VICTORIA ACACIAS</t>
  </si>
  <si>
    <t>3134710335</t>
  </si>
  <si>
    <t>3228977197</t>
  </si>
  <si>
    <t>CR 38 N 11 04 BRR NUEVA VICTORIA,NUEVA VICTORIA</t>
  </si>
  <si>
    <t>BARRIO ZONA RURAL ACACIAS ACACIAS 3</t>
  </si>
  <si>
    <t>3106782527</t>
  </si>
  <si>
    <t>VRD MONTE BELLO FCA EL PARAISO CASA 3 ZONA RURAL ,ZONA RURAL ACACIAS</t>
  </si>
  <si>
    <t>3.9295356</t>
  </si>
  <si>
    <t>-73.7287125</t>
  </si>
  <si>
    <t>BARRIO INDEPENDENCIA ACACIAS 1</t>
  </si>
  <si>
    <t>3203381288</t>
  </si>
  <si>
    <t>CR 36 N 12 A 38 BRR INDEPENDENCIA,INDEPENDENCIA</t>
  </si>
  <si>
    <t>3.9872014</t>
  </si>
  <si>
    <t>-73.7779296</t>
  </si>
  <si>
    <t>BARRIO MANCERA ACACIAS  5</t>
  </si>
  <si>
    <t>3213515158</t>
  </si>
  <si>
    <t>AV 23 16 130 ESTACION DE SERVICIO RIO ACACIITAS,MANCERA</t>
  </si>
  <si>
    <t>3.991337</t>
  </si>
  <si>
    <t>-73.764750</t>
  </si>
  <si>
    <t>BARRIO COMCAJA ACACIAS 1</t>
  </si>
  <si>
    <t>3112289276</t>
  </si>
  <si>
    <t>3217620690</t>
  </si>
  <si>
    <t>CL 14 42B 05 COMCAJA LC 2</t>
  </si>
  <si>
    <t>3.989943</t>
  </si>
  <si>
    <t>-73.779890</t>
  </si>
  <si>
    <t xml:space="preserve"> ACACIAS META CENTRO</t>
  </si>
  <si>
    <t>3105880718</t>
  </si>
  <si>
    <t>3155172715</t>
  </si>
  <si>
    <t>CR 16 N 15- 08</t>
  </si>
  <si>
    <t>3.987728</t>
  </si>
  <si>
    <t>-73.759357</t>
  </si>
  <si>
    <t>BARRIO CENTRO PALESTINA 6</t>
  </si>
  <si>
    <t>3215449404</t>
  </si>
  <si>
    <t>3234659245</t>
  </si>
  <si>
    <t>CR 4 # 7 - 39 ARAUCA,CENTRO</t>
  </si>
  <si>
    <t>5.1109152</t>
  </si>
  <si>
    <t>-75.7023079</t>
  </si>
  <si>
    <t>BARRIO ROSABLANCA VILLAVICENCIO 1</t>
  </si>
  <si>
    <t>3115540086</t>
  </si>
  <si>
    <t>3134609554</t>
  </si>
  <si>
    <t>CR 38b  27-22 altos de guatape</t>
  </si>
  <si>
    <t>4.0993441</t>
  </si>
  <si>
    <t>-73.6485100</t>
  </si>
  <si>
    <t>BARRIO ALBORADA VILLAVICENCIO 2</t>
  </si>
  <si>
    <t>CL 4 D 23 A 16 ALBORADA</t>
  </si>
  <si>
    <t>4.124153</t>
  </si>
  <si>
    <t>-73.621176</t>
  </si>
  <si>
    <t>BARRIO JUAN PABLO II CABUYARO</t>
  </si>
  <si>
    <t>3213740007</t>
  </si>
  <si>
    <t>CR 7 NRO. 8 - 58 BRR JUAN PABLO I</t>
  </si>
  <si>
    <t>4.287241</t>
  </si>
  <si>
    <t>-72.792051</t>
  </si>
  <si>
    <t>CABUYARO</t>
  </si>
  <si>
    <t>BARRIO ZONA RURAL CABUYARO CABUYARO</t>
  </si>
  <si>
    <t>3107573059</t>
  </si>
  <si>
    <t>CR 3 NRO. 7 - 10 APTO 2 VISO DE UPIA</t>
  </si>
  <si>
    <t>4.2896055</t>
  </si>
  <si>
    <t>-72.7896266</t>
  </si>
  <si>
    <t>BARRIO EL VISO DE UPIA ZONA RURAL  CABUYARO</t>
  </si>
  <si>
    <t>3113459525</t>
  </si>
  <si>
    <t>3112237927</t>
  </si>
  <si>
    <t>CL 6 5 11 EL VISO DE UPIA - ZONA RURAL CABUYARO,EL VISO DE UPIA ZONA RURAL</t>
  </si>
  <si>
    <t>4.351573</t>
  </si>
  <si>
    <t>-72.796047</t>
  </si>
  <si>
    <t>BARRIO VILLA DIANA III CABUYARO</t>
  </si>
  <si>
    <t>3115245312</t>
  </si>
  <si>
    <t>3115006500</t>
  </si>
  <si>
    <t>MZ E CASA 15 VILLA DIANA III,VILLA DIANA III</t>
  </si>
  <si>
    <t>4.293162</t>
  </si>
  <si>
    <t>-72.790110</t>
  </si>
  <si>
    <t>BARRIO CENTRO CABUYARO 4</t>
  </si>
  <si>
    <t>3144222178</t>
  </si>
  <si>
    <t>CR 8 N 7 - 54 BR CENTRO</t>
  </si>
  <si>
    <t>4.286589</t>
  </si>
  <si>
    <t>-72.793141</t>
  </si>
  <si>
    <t>BARRIO VEREDA CANO CHACHAGUI</t>
  </si>
  <si>
    <t>3004665572</t>
  </si>
  <si>
    <t>VRD CANO CENTRO KM 34</t>
  </si>
  <si>
    <t>1.4155309</t>
  </si>
  <si>
    <t>-77.2847615</t>
  </si>
  <si>
    <t>BARRIO PEREGAL CHACHAGUI</t>
  </si>
  <si>
    <t>3176956841</t>
  </si>
  <si>
    <t>KM 33 VIA PANAMERICANA ENTRADA CONFAMILIAR REF. HOTEL RA - 04 BRR. PEDRGEGAL CHACHAGUI,PEDREGAL</t>
  </si>
  <si>
    <t>1.4064304</t>
  </si>
  <si>
    <t>-77.2863213</t>
  </si>
  <si>
    <t>BARRIO PANAMERICANO CHACHAGUI 2</t>
  </si>
  <si>
    <t>3126915837</t>
  </si>
  <si>
    <t>3216986263</t>
  </si>
  <si>
    <t>CR 9 3 74 BRR PANAMERICANO,PANAMERICANO</t>
  </si>
  <si>
    <t>1.3611116</t>
  </si>
  <si>
    <t>-77.2844481</t>
  </si>
  <si>
    <t>BARRIO PANAMERICANO CHACHAGUI 1</t>
  </si>
  <si>
    <t>3046662377</t>
  </si>
  <si>
    <t>3217234096</t>
  </si>
  <si>
    <t>3117015149</t>
  </si>
  <si>
    <t>CL 5 8 74 BRR PANAMERICANO,PANAMERICANO</t>
  </si>
  <si>
    <t>1.3618146</t>
  </si>
  <si>
    <t>-77.2837762</t>
  </si>
  <si>
    <t>CORREGIMIENTO COCONUCO - PURACÉ</t>
  </si>
  <si>
    <t>8232981</t>
  </si>
  <si>
    <t>3148649585</t>
  </si>
  <si>
    <t>CL PRINCIPAL COCONUCO</t>
  </si>
  <si>
    <t>2.345743</t>
  </si>
  <si>
    <t>-76.495981</t>
  </si>
  <si>
    <t>PURACÉ</t>
  </si>
  <si>
    <t>COCONUCO</t>
  </si>
  <si>
    <t>TAMALAMEQUE CENTRO CESAR</t>
  </si>
  <si>
    <t>7771032</t>
  </si>
  <si>
    <t>3114068267</t>
  </si>
  <si>
    <t xml:space="preserve"> CL 5  5-06</t>
  </si>
  <si>
    <t>8.5643780</t>
  </si>
  <si>
    <t>-73.6837396</t>
  </si>
  <si>
    <t>TAMALAMEQUE</t>
  </si>
  <si>
    <t>BARRIO PADRE FUNZA FUNZA</t>
  </si>
  <si>
    <t>3153343457</t>
  </si>
  <si>
    <t>CL 15 20A 43,PADRE FUNZA</t>
  </si>
  <si>
    <t>4.7230940</t>
  </si>
  <si>
    <t>-74.2152115</t>
  </si>
  <si>
    <t>BARRIO EL PALMAR FUNZA</t>
  </si>
  <si>
    <t>3213958133</t>
  </si>
  <si>
    <t>3002674435</t>
  </si>
  <si>
    <t>CL 13 17 - 03,EL PALMAR</t>
  </si>
  <si>
    <t>4.7184897</t>
  </si>
  <si>
    <t>-74.2133995</t>
  </si>
  <si>
    <t>BARRIO CENTRO FUNZA FUNZA</t>
  </si>
  <si>
    <t>3107603688</t>
  </si>
  <si>
    <t>3134297593</t>
  </si>
  <si>
    <t>CL 13 14 77 LC 1,CENTRO FUNZA</t>
  </si>
  <si>
    <t>4.7170488</t>
  </si>
  <si>
    <t>-74.2129030</t>
  </si>
  <si>
    <t>BARRIO CAMELIAS VILLAVICENCIO</t>
  </si>
  <si>
    <t>3046461695</t>
  </si>
  <si>
    <t>3143423031</t>
  </si>
  <si>
    <t>CL 18 NRO. 10 - 12,CAMELIAS</t>
  </si>
  <si>
    <t>4.136578</t>
  </si>
  <si>
    <t>-73.610559</t>
  </si>
  <si>
    <t>BARRIO MACARENA VILLAVICENCIO</t>
  </si>
  <si>
    <t>3124655181</t>
  </si>
  <si>
    <t>CL 23 N 20 C - 01 BRR MACARENA,MACARENA</t>
  </si>
  <si>
    <t>4.138950</t>
  </si>
  <si>
    <t>-73.624195</t>
  </si>
  <si>
    <t>BARRIO CENTRO II - CÓRDOBA</t>
  </si>
  <si>
    <t>7465151</t>
  </si>
  <si>
    <t>3216394520</t>
  </si>
  <si>
    <t xml:space="preserve"> CL 13 10 38</t>
  </si>
  <si>
    <t>4.39057947</t>
  </si>
  <si>
    <t>-75.68576454</t>
  </si>
  <si>
    <t>BARRIO CENTRO CORDOBA 1</t>
  </si>
  <si>
    <t>3173934022</t>
  </si>
  <si>
    <t>3128181688</t>
  </si>
  <si>
    <t>CR 10 10 06,CENTRO</t>
  </si>
  <si>
    <t>4.3916307</t>
  </si>
  <si>
    <t>-75.6870916</t>
  </si>
  <si>
    <t>LA TEBAIDA - QUINDIO</t>
  </si>
  <si>
    <t>7540241</t>
  </si>
  <si>
    <t>3116257830</t>
  </si>
  <si>
    <t xml:space="preserve"> CR 6  13-22</t>
  </si>
  <si>
    <t>4.4531380</t>
  </si>
  <si>
    <t>-75.7900258</t>
  </si>
  <si>
    <t>PUERTO PARRA - SANTANDER</t>
  </si>
  <si>
    <t>7500143</t>
  </si>
  <si>
    <t>3226699856</t>
  </si>
  <si>
    <t xml:space="preserve"> DG 10  6-72 EL CENTRO </t>
  </si>
  <si>
    <t>6.65249627</t>
  </si>
  <si>
    <t>-74.05581391</t>
  </si>
  <si>
    <t>PUERTO PARRA</t>
  </si>
  <si>
    <t>VIA PUERTO PARRA I</t>
  </si>
  <si>
    <t>6224659</t>
  </si>
  <si>
    <t>3153152579</t>
  </si>
  <si>
    <t xml:space="preserve"> VRD EL CRUCE JUNTO AL PEAJE</t>
  </si>
  <si>
    <t>6.645838</t>
  </si>
  <si>
    <t>-73.951768</t>
  </si>
  <si>
    <t>BARRIO EL CENTRO PUERTO PARRA</t>
  </si>
  <si>
    <t>3205691673</t>
  </si>
  <si>
    <t>3118941634</t>
  </si>
  <si>
    <t>CR 6 8 A 03 EL CENTRO,EL CENTRO</t>
  </si>
  <si>
    <t>6.6505057</t>
  </si>
  <si>
    <t>-74.0556498</t>
  </si>
  <si>
    <t>BARRIO PUERTO PARRA PARRA</t>
  </si>
  <si>
    <t>3183908426</t>
  </si>
  <si>
    <t>VRD EL CRUCE,PUERTO PARRA</t>
  </si>
  <si>
    <t>6.647592</t>
  </si>
  <si>
    <t>-73.950714</t>
  </si>
  <si>
    <t>BARRIO CHIQUINQUIRA VALLE DE SAN JOSE</t>
  </si>
  <si>
    <t>3213689943</t>
  </si>
  <si>
    <t>3214525614</t>
  </si>
  <si>
    <t xml:space="preserve"> CL 4 3 21</t>
  </si>
  <si>
    <t>6.4463830</t>
  </si>
  <si>
    <t>-73.1419890</t>
  </si>
  <si>
    <t>VALLE DE SAN JOSÉ</t>
  </si>
  <si>
    <t>BARRIO SAN ROQUE VALLE DE SAN JOSE 2</t>
  </si>
  <si>
    <t>3187317848</t>
  </si>
  <si>
    <t>CR 9 # 5-51 BR SAN ROQUE,SAN ROQUE</t>
  </si>
  <si>
    <t>6.4492800</t>
  </si>
  <si>
    <t>-73.1448740</t>
  </si>
  <si>
    <t>BARRIO SAN FRANCISCO VILLANUEVA</t>
  </si>
  <si>
    <t>3118134875</t>
  </si>
  <si>
    <t>CL 15 14 55,SAN FRANCISCO</t>
  </si>
  <si>
    <t>6.673008</t>
  </si>
  <si>
    <t>-73.175281</t>
  </si>
  <si>
    <t>BARRIO ZAPATOCA ZAPATOCA</t>
  </si>
  <si>
    <t>3134933225</t>
  </si>
  <si>
    <t>CR 9 19-46,ZAPATOCA</t>
  </si>
  <si>
    <t>6.8158586</t>
  </si>
  <si>
    <t>-73.2686438</t>
  </si>
  <si>
    <t>ZAPATOCA</t>
  </si>
  <si>
    <t>BARRIO CENTRO III - SAMPUÉS</t>
  </si>
  <si>
    <t>5621245</t>
  </si>
  <si>
    <t xml:space="preserve"> CL 22  25-10 SAMPUES SUCRE</t>
  </si>
  <si>
    <t>9.1836187</t>
  </si>
  <si>
    <t>-75.3771489</t>
  </si>
  <si>
    <t>BARRIO CENTRO SAMPUES 1</t>
  </si>
  <si>
    <t xml:space="preserve"> CR 21  22-07 CENTRO</t>
  </si>
  <si>
    <t>9.181590</t>
  </si>
  <si>
    <t>-75.377548</t>
  </si>
  <si>
    <t>BARRIO PABLO BELLO FUSAGASUÁ</t>
  </si>
  <si>
    <t>8954328</t>
  </si>
  <si>
    <t>3144745567</t>
  </si>
  <si>
    <t>CL 19 2 02 ESTE</t>
  </si>
  <si>
    <t>4.3288931</t>
  </si>
  <si>
    <t>-74.3600289</t>
  </si>
  <si>
    <t>BARRIO ACROPOLIS FUSAGUSUGA</t>
  </si>
  <si>
    <t>3118311111</t>
  </si>
  <si>
    <t>CR 7 10 51,ACROPOLIS</t>
  </si>
  <si>
    <t>4.3407301</t>
  </si>
  <si>
    <t>-74.3623241</t>
  </si>
  <si>
    <t>BARRIO URBANIZACION CADIZ FUSAGASUGA</t>
  </si>
  <si>
    <t>3132693810</t>
  </si>
  <si>
    <t>CL 23 60 39,URBANIZACION CADIZ</t>
  </si>
  <si>
    <t>4.3316016</t>
  </si>
  <si>
    <t>-74.3956477</t>
  </si>
  <si>
    <t>BARRIO CEDRITOS FUSAGASUGA 4</t>
  </si>
  <si>
    <t>3508468676</t>
  </si>
  <si>
    <t>CL 3 5E 05,CEDRITOS</t>
  </si>
  <si>
    <t>4.3470833</t>
  </si>
  <si>
    <t>-74.3545833</t>
  </si>
  <si>
    <t>BARRIO VILLA LADY FUSAGASUGA</t>
  </si>
  <si>
    <t>3176035897</t>
  </si>
  <si>
    <t>CR 2 24A 04,VILLA LADY</t>
  </si>
  <si>
    <t>4.3251220</t>
  </si>
  <si>
    <t>-74.3634470</t>
  </si>
  <si>
    <t>BARRIO VERGEL FUSAGASUGA 1</t>
  </si>
  <si>
    <t>3112371100</t>
  </si>
  <si>
    <t>CL 26 5 A 63 LC 3,VERGEL</t>
  </si>
  <si>
    <t>4.324436</t>
  </si>
  <si>
    <t>-74.3671905</t>
  </si>
  <si>
    <t>BARRIO ALTOS DE FUSA FUSAGASUGA</t>
  </si>
  <si>
    <t>3107784786</t>
  </si>
  <si>
    <t>3112222109</t>
  </si>
  <si>
    <t>CR 3 #17-05</t>
  </si>
  <si>
    <t>4.33268</t>
  </si>
  <si>
    <t>-74.362589</t>
  </si>
  <si>
    <t>BARRIO SECTOR CARIBE FUSAGASUGA</t>
  </si>
  <si>
    <t>3212346433</t>
  </si>
  <si>
    <t>TV 12 16 B 19,SECTOR CARIBE</t>
  </si>
  <si>
    <t>4.3366551</t>
  </si>
  <si>
    <t>-74.3662038</t>
  </si>
  <si>
    <t xml:space="preserve"> FUSAGASUGÁ LUXEMBURGO</t>
  </si>
  <si>
    <t>3204221738</t>
  </si>
  <si>
    <t>3008908332</t>
  </si>
  <si>
    <t>VRD BETHEL FCA EL PORVENIR</t>
  </si>
  <si>
    <t>4.320706</t>
  </si>
  <si>
    <t>-74.366312</t>
  </si>
  <si>
    <t>BARRIO TIGANA VILLAVICENCIO</t>
  </si>
  <si>
    <t>3213553186</t>
  </si>
  <si>
    <t xml:space="preserve"> CL 19 SUR 45 B 52</t>
  </si>
  <si>
    <t>4.1077406</t>
  </si>
  <si>
    <t>-73.6524860</t>
  </si>
  <si>
    <t>BARRIO 12 DE OCTUBRE VILLAVICENCIO</t>
  </si>
  <si>
    <t xml:space="preserve"> CL 44 45 A 09 12 DE OCTUBRE</t>
  </si>
  <si>
    <t>4.157331</t>
  </si>
  <si>
    <t>-73.650446</t>
  </si>
  <si>
    <t>BARRIO SAN BENITO VILLAVICENCIO</t>
  </si>
  <si>
    <t>6852737</t>
  </si>
  <si>
    <t>3209536623</t>
  </si>
  <si>
    <t xml:space="preserve"> CL 22  37 37 SAN BENITO</t>
  </si>
  <si>
    <t>4.1353739</t>
  </si>
  <si>
    <t>-73.6328936</t>
  </si>
  <si>
    <t>BARRIO MADRIGAL VILLAVICENCIO</t>
  </si>
  <si>
    <t>3112877617</t>
  </si>
  <si>
    <t>CRR 36 N.16A-04 sur</t>
  </si>
  <si>
    <t>4.1185033</t>
  </si>
  <si>
    <t>-73.6396488</t>
  </si>
  <si>
    <t>BARRIO BOSQUE VILLAVICENCIO</t>
  </si>
  <si>
    <t>6851637</t>
  </si>
  <si>
    <t>3118013727</t>
  </si>
  <si>
    <t xml:space="preserve"> CL 31  17 03  EL BOSQUE</t>
  </si>
  <si>
    <t>4.14489974</t>
  </si>
  <si>
    <t>-73.61793896</t>
  </si>
  <si>
    <t>BARRIO CUNDINAMARCA FUSAGASUGA</t>
  </si>
  <si>
    <t>3124740184</t>
  </si>
  <si>
    <t>CALLE 2 N° 4 61,SANTANDER</t>
  </si>
  <si>
    <t>4.3472917</t>
  </si>
  <si>
    <t>-74.360749</t>
  </si>
  <si>
    <t>VIA BOGOTA GIRARDOT FUSAGASUGA</t>
  </si>
  <si>
    <t>3208740496</t>
  </si>
  <si>
    <t>KM 67 FCA EL LAUREL VIA BGTA- GIRARDOT,VIA BOGOTA GIRARDOT</t>
  </si>
  <si>
    <t>4.298986466666666</t>
  </si>
  <si>
    <t>-74.453767</t>
  </si>
  <si>
    <t>BARRIO VILLA NATALIA FUSAGASUGA</t>
  </si>
  <si>
    <t>3232198560</t>
  </si>
  <si>
    <t>CL 3 B NORTE 20 B 04,VILLA NATALIA</t>
  </si>
  <si>
    <t>4.3502614</t>
  </si>
  <si>
    <t>-74.3717124</t>
  </si>
  <si>
    <t>BARRIO SAN MATEO FUSAGASUGA 1</t>
  </si>
  <si>
    <t>3115909555</t>
  </si>
  <si>
    <t>CL 24 12 56</t>
  </si>
  <si>
    <t>4.3329109</t>
  </si>
  <si>
    <t>-74.3736283</t>
  </si>
  <si>
    <t>BARRIO LA PAMPA FUSAGASUGA 1</t>
  </si>
  <si>
    <t>CL 25 68 A  68  LC 1 BRR LA PAMPA</t>
  </si>
  <si>
    <t>4.326918</t>
  </si>
  <si>
    <t>-74.404334</t>
  </si>
  <si>
    <t>BARRIO PIEDRA GRANDE FUSAGASUGA</t>
  </si>
  <si>
    <t>3005672995</t>
  </si>
  <si>
    <t>TV 12 18 A 17</t>
  </si>
  <si>
    <t>4.3345581</t>
  </si>
  <si>
    <t>-74.3680372</t>
  </si>
  <si>
    <t>BARRIO FUSAGASUGA FUSAGASUGA</t>
  </si>
  <si>
    <t>3133838421</t>
  </si>
  <si>
    <t>3203820699</t>
  </si>
  <si>
    <t>CALLE 26 #2ESTE-20,FUSAGASUGÁ</t>
  </si>
  <si>
    <t>4.3241767</t>
  </si>
  <si>
    <t>-74.3603750</t>
  </si>
  <si>
    <t>BARRIO OLAYA FUSAGASUGA</t>
  </si>
  <si>
    <t>3214271921</t>
  </si>
  <si>
    <t>CR 10 5 B 20,OLAYA</t>
  </si>
  <si>
    <t>4.344249</t>
  </si>
  <si>
    <t>-74.364634</t>
  </si>
  <si>
    <t>BARRIO LA VENTA FUSAGASUGA</t>
  </si>
  <si>
    <t>3102921259</t>
  </si>
  <si>
    <t>DG 23 B 62 131</t>
  </si>
  <si>
    <t>4.330071</t>
  </si>
  <si>
    <t>-74.397648</t>
  </si>
  <si>
    <t>BARRIO ESTACION DE POLICIA CHINAUTA FUSAGASUGA</t>
  </si>
  <si>
    <t>3208038194</t>
  </si>
  <si>
    <t>AV EUCALIPTO DG ESTACIÓN POLICÍA CHINAUTA KM 67,ESTACIÓN DE POLICÍA CHINAUTA</t>
  </si>
  <si>
    <t>4.2978728</t>
  </si>
  <si>
    <t>-74.454062</t>
  </si>
  <si>
    <t>BARRIO CATUMARE 2 VILLAVICENCIO</t>
  </si>
  <si>
    <t>6814920</t>
  </si>
  <si>
    <t>3158754584</t>
  </si>
  <si>
    <t xml:space="preserve"> CR 45  21 04 SUR </t>
  </si>
  <si>
    <t>4.105799</t>
  </si>
  <si>
    <t>-73.652361</t>
  </si>
  <si>
    <t>EXXON TRIUNFO VILLAVICENCIO</t>
  </si>
  <si>
    <t>6640125 - 3124486237</t>
  </si>
  <si>
    <t>3124486237</t>
  </si>
  <si>
    <t xml:space="preserve"> CR 32 0 e</t>
  </si>
  <si>
    <t>4.1163028</t>
  </si>
  <si>
    <t>-73.628822</t>
  </si>
  <si>
    <t xml:space="preserve">BARRIO CENTRO CASTILLA LA NUEVA META </t>
  </si>
  <si>
    <t>3202215067</t>
  </si>
  <si>
    <t>3125836972</t>
  </si>
  <si>
    <t xml:space="preserve"> CL 6 TA 8 26 LC 2</t>
  </si>
  <si>
    <t>3.8270062</t>
  </si>
  <si>
    <t>-73.6899708</t>
  </si>
  <si>
    <t>BARRIO LA BARIELINA CASTILLA LA NUEVA</t>
  </si>
  <si>
    <t>3114739053</t>
  </si>
  <si>
    <t>CL 4 11 61 BRR LA BARIELINA,BRR LA BARIELINA</t>
  </si>
  <si>
    <t>3.8265942</t>
  </si>
  <si>
    <t>-73.6928925</t>
  </si>
  <si>
    <t>BARRIO LAS DELICIAS II GRANADA</t>
  </si>
  <si>
    <t>6501429</t>
  </si>
  <si>
    <t>3506340303</t>
  </si>
  <si>
    <t xml:space="preserve"> CL 25 11 170 LC 3</t>
  </si>
  <si>
    <t>3.5515235</t>
  </si>
  <si>
    <t>-73.7122357</t>
  </si>
  <si>
    <t>BARRIO SUR CENTRO - GUADUAS</t>
  </si>
  <si>
    <t>8417899</t>
  </si>
  <si>
    <t>3102004691</t>
  </si>
  <si>
    <t xml:space="preserve"> CR 4 1 23</t>
  </si>
  <si>
    <t>5.0653074</t>
  </si>
  <si>
    <t>-74.5962415</t>
  </si>
  <si>
    <t>GUADUAS</t>
  </si>
  <si>
    <t>BARRIO 	LOS VIRREYES - GUADUAS</t>
  </si>
  <si>
    <t>8416861</t>
  </si>
  <si>
    <t>3134047497</t>
  </si>
  <si>
    <t xml:space="preserve"> CL 18 11 14</t>
  </si>
  <si>
    <t>5.07925561</t>
  </si>
  <si>
    <t>-74.60124603</t>
  </si>
  <si>
    <t>BARRIO CENTRO 3 GUADUAS</t>
  </si>
  <si>
    <t>8466363</t>
  </si>
  <si>
    <t>3134711646</t>
  </si>
  <si>
    <t xml:space="preserve"> CR 4 2 38  CENTRO</t>
  </si>
  <si>
    <t>5.0670780</t>
  </si>
  <si>
    <t>-74.5954687</t>
  </si>
  <si>
    <t>BARRIO SAN JOSE GUADUAS</t>
  </si>
  <si>
    <t>3202752524</t>
  </si>
  <si>
    <t xml:space="preserve"> CR 9 1 11 SAN JOSE</t>
  </si>
  <si>
    <t>5.0684887</t>
  </si>
  <si>
    <t>-74.5998235</t>
  </si>
  <si>
    <t>BARRIO ROMBOY GUADUAS</t>
  </si>
  <si>
    <t>3123134703</t>
  </si>
  <si>
    <t xml:space="preserve"> ROMBOY DE GUADUAS ROMBOY</t>
  </si>
  <si>
    <t>5.0776345</t>
  </si>
  <si>
    <t>-74.6087374</t>
  </si>
  <si>
    <t>BARRIO ALTO DEL TRIGO GUADUAS 1</t>
  </si>
  <si>
    <t>3204519646</t>
  </si>
  <si>
    <t>VRD ALTO DEL TRIGO ,ALTO DEL TRIGO</t>
  </si>
  <si>
    <t>5.0016169</t>
  </si>
  <si>
    <t>-74.5381380</t>
  </si>
  <si>
    <t>BARRIO GUADUAS GUADUAS 1</t>
  </si>
  <si>
    <t>3132617990</t>
  </si>
  <si>
    <t>3132941603</t>
  </si>
  <si>
    <t>VRD LA CABAÑA,GUADUAS</t>
  </si>
  <si>
    <t>5.0678088</t>
  </si>
  <si>
    <t>-74.5953205</t>
  </si>
  <si>
    <t>BARRIO TOMAS CIPRIANO GUADUAS</t>
  </si>
  <si>
    <t>3103371652</t>
  </si>
  <si>
    <t>CR 5 4 180 BRR TOMAS CIPRIANO</t>
  </si>
  <si>
    <t>BARRIO VILLA ESPERANZA GUADUAS</t>
  </si>
  <si>
    <t>3144327081</t>
  </si>
  <si>
    <t>DG 9 # 11 A - 08 BRR EL MIRADOR</t>
  </si>
  <si>
    <t>5.075463</t>
  </si>
  <si>
    <t>-74.597746</t>
  </si>
  <si>
    <t>BARRIO CARLOS LLERAS GUADUAS</t>
  </si>
  <si>
    <t>3172428054</t>
  </si>
  <si>
    <t>CR 9 B 6 31 BRR CARLOS LLERAS,CARLOS LLERAS</t>
  </si>
  <si>
    <t>5.0713043</t>
  </si>
  <si>
    <t>-74.5984394</t>
  </si>
  <si>
    <t>BARRIO DIANA TURBAY GUADUAS</t>
  </si>
  <si>
    <t>3203396333</t>
  </si>
  <si>
    <t>CL 9 4 A 64,DIANA TURBAY</t>
  </si>
  <si>
    <t>5.0717944</t>
  </si>
  <si>
    <t>-74.5959887</t>
  </si>
  <si>
    <t>BARRIO CENTRO GUADUAS 5</t>
  </si>
  <si>
    <t>3017991530</t>
  </si>
  <si>
    <t>3013197533</t>
  </si>
  <si>
    <t>CL 1 4 84,CENTRO</t>
  </si>
  <si>
    <t>5.0661419</t>
  </si>
  <si>
    <t>-74.5965304</t>
  </si>
  <si>
    <t>PAEZ LA PLATA II - HUILA</t>
  </si>
  <si>
    <t>3133109</t>
  </si>
  <si>
    <t>3133109531</t>
  </si>
  <si>
    <t xml:space="preserve"> CR 4  5 09</t>
  </si>
  <si>
    <t>2.389310</t>
  </si>
  <si>
    <t>-75.891196</t>
  </si>
  <si>
    <t>LA PLATA</t>
  </si>
  <si>
    <t>BARRIO PAEZ LA PLATA 1</t>
  </si>
  <si>
    <t>3212745152</t>
  </si>
  <si>
    <t>calle 5 5-81</t>
  </si>
  <si>
    <t>2.3898575</t>
  </si>
  <si>
    <t>-75.8928279</t>
  </si>
  <si>
    <t>BARRIO PAEZ LA PLATA 5</t>
  </si>
  <si>
    <t>3107754942</t>
  </si>
  <si>
    <t>CL 6 8 06</t>
  </si>
  <si>
    <t>2.391423</t>
  </si>
  <si>
    <t>-75.894282</t>
  </si>
  <si>
    <t>BARRIO LA POLA LA PLATA  4</t>
  </si>
  <si>
    <t>3115432553</t>
  </si>
  <si>
    <t>3107796727</t>
  </si>
  <si>
    <t>3106772638</t>
  </si>
  <si>
    <t>CR 1 8 02,LA POLA</t>
  </si>
  <si>
    <t>2.390822</t>
  </si>
  <si>
    <t>-75.888037</t>
  </si>
  <si>
    <t>AEROPUERTO HATO CORAZAL - CASANARE</t>
  </si>
  <si>
    <t>6342883</t>
  </si>
  <si>
    <t>3208080795</t>
  </si>
  <si>
    <t xml:space="preserve"> CL 12  6 79</t>
  </si>
  <si>
    <t>5.5208048</t>
  </si>
  <si>
    <t>-72.2123881</t>
  </si>
  <si>
    <t>HATO COROZAL</t>
  </si>
  <si>
    <t>BARRIO CENTRO HATO COROZAL 2</t>
  </si>
  <si>
    <t>3138726330</t>
  </si>
  <si>
    <t>CR 12 9 50</t>
  </si>
  <si>
    <t>6.092823</t>
  </si>
  <si>
    <t>-71.45578016</t>
  </si>
  <si>
    <t>BARRIO BELEN GRANADA 7</t>
  </si>
  <si>
    <t>3125399388</t>
  </si>
  <si>
    <t>3203485365</t>
  </si>
  <si>
    <t>3125389388</t>
  </si>
  <si>
    <t>CL 12 14 18 BRR BELEN,BELEN</t>
  </si>
  <si>
    <t>3.537969</t>
  </si>
  <si>
    <t>-73.705489</t>
  </si>
  <si>
    <t>BARRIO CENTRO GRANADA 19</t>
  </si>
  <si>
    <t>3213355300</t>
  </si>
  <si>
    <t>CR 14 17 52 CENTRO,CENTRO</t>
  </si>
  <si>
    <t>3.543176</t>
  </si>
  <si>
    <t>-73.708815</t>
  </si>
  <si>
    <t>BARRIO CENTRO GRANADA 20</t>
  </si>
  <si>
    <t>3114630275</t>
  </si>
  <si>
    <t>3228610316</t>
  </si>
  <si>
    <t>CR 15 14 13 BRR CENTRO ,CENTRO</t>
  </si>
  <si>
    <t>3.539364</t>
  </si>
  <si>
    <t>-73.707802</t>
  </si>
  <si>
    <t>BARRIO LA IMACULADA GRANADA</t>
  </si>
  <si>
    <t>3227434474</t>
  </si>
  <si>
    <t>CR 10 32 80 LA IMACULADA,LA IMACULADA</t>
  </si>
  <si>
    <t>3.5727066</t>
  </si>
  <si>
    <t>-73.7164425</t>
  </si>
  <si>
    <t>BARRIO CENTRO GRANADA  1</t>
  </si>
  <si>
    <t>3208865177</t>
  </si>
  <si>
    <t>CL 15 14 35 LC 2 CENTRO,CENTRO</t>
  </si>
  <si>
    <t>3.5405137</t>
  </si>
  <si>
    <t>-73.7076367</t>
  </si>
  <si>
    <t>BARRIO LA SABANA GRANADA</t>
  </si>
  <si>
    <t>3214816218</t>
  </si>
  <si>
    <t>CR 5A # 14A - 14 - 18 - VILLA OLÍMPICA</t>
  </si>
  <si>
    <t>3.545115</t>
  </si>
  <si>
    <t>-73.699928</t>
  </si>
  <si>
    <t>BARRIO VILLA OLIMPICA GRANADA 4</t>
  </si>
  <si>
    <t>3134325190</t>
  </si>
  <si>
    <t>CL 15 8 15 VILLA OLIMPICA,VILLA OLIMPICA</t>
  </si>
  <si>
    <t>3.543984</t>
  </si>
  <si>
    <t>-73.702259</t>
  </si>
  <si>
    <t>BARRIO 	CIUDADELA LA SABANA GRANADA</t>
  </si>
  <si>
    <t>3225839374</t>
  </si>
  <si>
    <t>MZ 7 CA 15 CIUDADELA LA SABANA,CIUDADELA LA SABANA</t>
  </si>
  <si>
    <t>3.530781</t>
  </si>
  <si>
    <t>-73.692132</t>
  </si>
  <si>
    <t>BARRIO LAS DELICIAS GRANADA 5</t>
  </si>
  <si>
    <t>3124730370</t>
  </si>
  <si>
    <t>CR 13 22 25 LAS DELICIAS,LAS DELICIAS</t>
  </si>
  <si>
    <t>3.548312</t>
  </si>
  <si>
    <t>-73.710789</t>
  </si>
  <si>
    <t>BARRIO EL TRIUNFO GRANADA</t>
  </si>
  <si>
    <t>3202868965</t>
  </si>
  <si>
    <t>3212151884</t>
  </si>
  <si>
    <t>CL 32 3 10 16 EL TRIUNFO,EL TRIUNFO</t>
  </si>
  <si>
    <t>3.560810</t>
  </si>
  <si>
    <t>-73.705865</t>
  </si>
  <si>
    <t>BARRIO BULEVAR II GRANADA 1</t>
  </si>
  <si>
    <t>3502511363</t>
  </si>
  <si>
    <t>3132697959</t>
  </si>
  <si>
    <t>3105527168</t>
  </si>
  <si>
    <t>CR 9 48 12 BULEVAR II,BULEVAR II</t>
  </si>
  <si>
    <t>3.566864</t>
  </si>
  <si>
    <t>-73.713563</t>
  </si>
  <si>
    <t>PUNTA BRAVA GRANADA 1</t>
  </si>
  <si>
    <t>3232036352</t>
  </si>
  <si>
    <t>CA 25 PUNTA BRAVA ZONA RURAL GRANADA META,PUNTA BRAVA</t>
  </si>
  <si>
    <t>3.4390483</t>
  </si>
  <si>
    <t>-73.7580669</t>
  </si>
  <si>
    <t>BARRIO PARAISO MEDIO</t>
  </si>
  <si>
    <t>3209760687</t>
  </si>
  <si>
    <t>3138939029</t>
  </si>
  <si>
    <t>3202528187</t>
  </si>
  <si>
    <t>MZ 3 CS 127 PARAISO MEDIO - EL PARAISO,PARAISO MEDIO</t>
  </si>
  <si>
    <t>3.5456947</t>
  </si>
  <si>
    <t>-73.6918246</t>
  </si>
  <si>
    <t>BARRIO BELEN GRANADA 6</t>
  </si>
  <si>
    <t>3103031212</t>
  </si>
  <si>
    <t>3219610582</t>
  </si>
  <si>
    <t>CL 10 14 41 BELEN,BELEN</t>
  </si>
  <si>
    <t>3.5359176</t>
  </si>
  <si>
    <t>-73.7041856</t>
  </si>
  <si>
    <t>BARRIOMONTOYA PAVA GRANADA</t>
  </si>
  <si>
    <t>3108707498</t>
  </si>
  <si>
    <t>3173803313</t>
  </si>
  <si>
    <t>CR 8 23 02 APARTAMENTO 103 MONTOYA PAVA,MONTOYA PAVA</t>
  </si>
  <si>
    <t>3.5519305</t>
  </si>
  <si>
    <t>-73.706817</t>
  </si>
  <si>
    <t>BARRIO MONTOYA PAVA 4</t>
  </si>
  <si>
    <t>CR 9 20 59 LOC 1 MONTOYA PAVA,MONTOYA PAVA</t>
  </si>
  <si>
    <t>3.549064</t>
  </si>
  <si>
    <t>-73.706422</t>
  </si>
  <si>
    <t>BARRIO CENTRO GRANADA 9</t>
  </si>
  <si>
    <t>3105668796</t>
  </si>
  <si>
    <t>CR 15 N 16 83 BRR CENTRO</t>
  </si>
  <si>
    <t>3.541740</t>
  </si>
  <si>
    <t>-73.709364</t>
  </si>
  <si>
    <t>BARRIO CAMILO TORRES GRANADA 4</t>
  </si>
  <si>
    <t>3135420211</t>
  </si>
  <si>
    <t>CL 15 10 82 BRR CAMILO TORRESS,CAMILO TORRES</t>
  </si>
  <si>
    <t>3.542897</t>
  </si>
  <si>
    <t>-73.704346</t>
  </si>
  <si>
    <t>BARRIO CENTRO GRANADA 14</t>
  </si>
  <si>
    <t>3209854330</t>
  </si>
  <si>
    <t>CL 16 13 12 LC 02 BRR CENTRO GRANADA META,CENTRO</t>
  </si>
  <si>
    <t>3.542085</t>
  </si>
  <si>
    <t>-73.707518</t>
  </si>
  <si>
    <t>BARRIO EL JARDIN GRANADA</t>
  </si>
  <si>
    <t>3113618173</t>
  </si>
  <si>
    <t>3204758928</t>
  </si>
  <si>
    <t>CL 30 # 6A 34 40</t>
  </si>
  <si>
    <t>3.558696</t>
  </si>
  <si>
    <t>-73.706570</t>
  </si>
  <si>
    <t>BARRIO LAS DELICIAS 2 GRANADA</t>
  </si>
  <si>
    <t>6583946</t>
  </si>
  <si>
    <t>3125300979</t>
  </si>
  <si>
    <t xml:space="preserve"> TV 13  24 07</t>
  </si>
  <si>
    <t>3.5507562</t>
  </si>
  <si>
    <t>-73.7107997</t>
  </si>
  <si>
    <t>BARRIO VILLA OLIMPICA GRANADA 1</t>
  </si>
  <si>
    <t>3118963926</t>
  </si>
  <si>
    <t>3143247957</t>
  </si>
  <si>
    <t>CR 5 A N° 14 - 32 BARRIO VILLA OLIMPICA,VILLA OLIMPICA</t>
  </si>
  <si>
    <t>3.5444698</t>
  </si>
  <si>
    <t>-73.6996860</t>
  </si>
  <si>
    <t>BARRIO MONTOYA PAVA GRANADA</t>
  </si>
  <si>
    <t>3155322379</t>
  </si>
  <si>
    <t>3174223587</t>
  </si>
  <si>
    <t>CL 25 8 A 28 MONTOYA PAVA,</t>
  </si>
  <si>
    <t>3.544140</t>
  </si>
  <si>
    <t>-73.691059</t>
  </si>
  <si>
    <t>BARRIO BELEN GRANADA 4</t>
  </si>
  <si>
    <t>3118661584</t>
  </si>
  <si>
    <t>3133727784</t>
  </si>
  <si>
    <t>CL 12 NRO 15 - 10,BELEN</t>
  </si>
  <si>
    <t>3.537278</t>
  </si>
  <si>
    <t>-73.706699</t>
  </si>
  <si>
    <t>BARRIO CENTRO EL POBLADO PUERTO CALDAS GRANADA</t>
  </si>
  <si>
    <t>3145076724</t>
  </si>
  <si>
    <t>CR 6 1 01 CENTRO POBLADO PUERTO CALDAS</t>
  </si>
  <si>
    <t>3.458370</t>
  </si>
  <si>
    <t>-73.771320</t>
  </si>
  <si>
    <t>BARRIO EL COMERCIO CORDOBA 1</t>
  </si>
  <si>
    <t>3166003513</t>
  </si>
  <si>
    <t>3215089380</t>
  </si>
  <si>
    <t>CR 3 CON CL 2 BRR EL COMERCIO DG CASA DE LA CULTURA,EL COMERCIO</t>
  </si>
  <si>
    <t>0.8521683</t>
  </si>
  <si>
    <t>-77.5161367</t>
  </si>
  <si>
    <t>BARRIO CALLE ROJA C CORREGIMIENTO ALBANIA SAN JUAN DE BETULIA</t>
  </si>
  <si>
    <t>3014156980</t>
  </si>
  <si>
    <t>CR 5 CL 5 44,CALLE ROJA C CORREGIMIENTO ALBANIA</t>
  </si>
  <si>
    <t>9.2413117</t>
  </si>
  <si>
    <t>-75.2285567</t>
  </si>
  <si>
    <t>BARRIO CORREGIMIENTO BELEN SAN MARCOS</t>
  </si>
  <si>
    <t>3117240378</t>
  </si>
  <si>
    <t xml:space="preserve"> CL 3 CR 6 82 CORREGIMIENTO BELEN</t>
  </si>
  <si>
    <t>8.6999480</t>
  </si>
  <si>
    <t>-75.12418</t>
  </si>
  <si>
    <t>BARRIO LAS FLORES SAN MARCOS</t>
  </si>
  <si>
    <t>3114179461</t>
  </si>
  <si>
    <t>CL 3 CRA 3 A 109,LAS FLORES</t>
  </si>
  <si>
    <t>8.6618747</t>
  </si>
  <si>
    <t>-75.1396846</t>
  </si>
  <si>
    <t>BARRIO SAN MARCOS SAN MARCOS 1</t>
  </si>
  <si>
    <t>3003445685</t>
  </si>
  <si>
    <t>3014836556</t>
  </si>
  <si>
    <t>CR 21 21  111 LOC 2,SAN MARCOS</t>
  </si>
  <si>
    <t>8.6633854</t>
  </si>
  <si>
    <t>-75.1352438</t>
  </si>
  <si>
    <t>BARRIO SAN MARQUITO SAN MARCOS</t>
  </si>
  <si>
    <t>3203564558</t>
  </si>
  <si>
    <t>3005624753</t>
  </si>
  <si>
    <t>CL 19 23 80 ,SAN MARQUITO</t>
  </si>
  <si>
    <t>8.6602931</t>
  </si>
  <si>
    <t>-75.1326851</t>
  </si>
  <si>
    <t>BARRIO BOSA PRIMAVERA BOGOTA 1OK</t>
  </si>
  <si>
    <t>3023115640</t>
  </si>
  <si>
    <t>3112348113</t>
  </si>
  <si>
    <t>CR 78 76 A 95 SUR</t>
  </si>
  <si>
    <t>4.607206</t>
  </si>
  <si>
    <t>-74.208045</t>
  </si>
  <si>
    <t>BARRIO CALIMIO DECEPAZ CALI   1</t>
  </si>
  <si>
    <t>3112055156</t>
  </si>
  <si>
    <t>3162737071</t>
  </si>
  <si>
    <t>CR 26 J 121 - 09 LC 13,CALIMIO DECEPAZ</t>
  </si>
  <si>
    <t>3.4188601</t>
  </si>
  <si>
    <t>-76.4679589</t>
  </si>
  <si>
    <t>BARRIO CALIMIO DECEPAZ  CALI</t>
  </si>
  <si>
    <t>3103706837</t>
  </si>
  <si>
    <t>3145436073</t>
  </si>
  <si>
    <t>3113438525</t>
  </si>
  <si>
    <t>CR 26 M 6 122 - 92,CALIMIO DECEPAZ</t>
  </si>
  <si>
    <t>3.4140106</t>
  </si>
  <si>
    <t>-76.4685421</t>
  </si>
  <si>
    <t>BARRIO PROGRESO SABANA DE TORRES 2</t>
  </si>
  <si>
    <t>3138415777</t>
  </si>
  <si>
    <t>CL 15 22 91 PROGRESO,PROGRESO</t>
  </si>
  <si>
    <t>7.391893</t>
  </si>
  <si>
    <t>-73.503328</t>
  </si>
  <si>
    <t>BARRIO BACHUE BOGOTA 3</t>
  </si>
  <si>
    <t>3203929161</t>
  </si>
  <si>
    <t>3505470526</t>
  </si>
  <si>
    <t>CL 90 94P 48 IN 107,BACHUE</t>
  </si>
  <si>
    <t>4.7158338</t>
  </si>
  <si>
    <t>-74.0997617</t>
  </si>
  <si>
    <t>BARRIO EL PROGRESO HATO COROZAL 4</t>
  </si>
  <si>
    <t>3144937206</t>
  </si>
  <si>
    <t>3203102057</t>
  </si>
  <si>
    <t>CR 12 6 29,EL PROGRESO</t>
  </si>
  <si>
    <t>6.1548904</t>
  </si>
  <si>
    <t>-71.7670567</t>
  </si>
  <si>
    <t xml:space="preserve">BARRIO EL PROGRESO HATO COROZAL  </t>
  </si>
  <si>
    <t>3133803673</t>
  </si>
  <si>
    <t>CR 12 8 - 69,EL PROGRESO</t>
  </si>
  <si>
    <t>6.1570024</t>
  </si>
  <si>
    <t>-71.7663362</t>
  </si>
  <si>
    <t>BARRIO CORREGIMIENTO VILLA CAROLA MONTERREY</t>
  </si>
  <si>
    <t>3172959059</t>
  </si>
  <si>
    <t>3118205352</t>
  </si>
  <si>
    <t xml:space="preserve"> AVENIDA PRINCIPAL VILLA CAROLA,CORREGIMIENTO VILLA CAROLA</t>
  </si>
  <si>
    <t>4.8368274</t>
  </si>
  <si>
    <t>-72.9558612</t>
  </si>
  <si>
    <t>BARRIO ALCARAVANES MONTERREY 1</t>
  </si>
  <si>
    <t>3114659005</t>
  </si>
  <si>
    <t>CR 9 17 82,ALCARAVANES</t>
  </si>
  <si>
    <t>4.8777822</t>
  </si>
  <si>
    <t>-72.8947672</t>
  </si>
  <si>
    <t>BARRIO 	VD EL PORVENIR MONTERREY</t>
  </si>
  <si>
    <t>3134818456</t>
  </si>
  <si>
    <t>VRD CENTRO POBLADO EL PORVENIR SECTOR LA 40,VD EL PORVENIR</t>
  </si>
  <si>
    <t>4.9273667</t>
  </si>
  <si>
    <t>-72.9302902</t>
  </si>
  <si>
    <t>BARRIO PUEBLO NUEVO CAUCASIA 4</t>
  </si>
  <si>
    <t>3206416387</t>
  </si>
  <si>
    <t>CL 12 9 - 2 / 06,PUEBLO NUEVO</t>
  </si>
  <si>
    <t>7.9825687</t>
  </si>
  <si>
    <t>-75.1967177</t>
  </si>
  <si>
    <t>BARRIO VRD VILLA DEL SOCORRO CAUCASIA</t>
  </si>
  <si>
    <t>3128161606</t>
  </si>
  <si>
    <t>VRD VILLA DEL SOCORRO,VRD VILLA DEL SOCORRO</t>
  </si>
  <si>
    <t>8.0501491</t>
  </si>
  <si>
    <t>-75.0123081</t>
  </si>
  <si>
    <t>BARRIO LAS MESAS NARIÑO</t>
  </si>
  <si>
    <t>6576433</t>
  </si>
  <si>
    <t>3113402975</t>
  </si>
  <si>
    <t xml:space="preserve"> CR 3 4 59 LAS MESAS DE EL TABLON DE GOMEZ</t>
  </si>
  <si>
    <t>1.4776111</t>
  </si>
  <si>
    <t>-77.0198776</t>
  </si>
  <si>
    <t>BARRIO LAS MESAS EL TABLON DE GOMEZ NARIÑO</t>
  </si>
  <si>
    <t>3128794504</t>
  </si>
  <si>
    <t>CORREGIMIENTO DE LAS MESAS</t>
  </si>
  <si>
    <t>1.477579</t>
  </si>
  <si>
    <t>-77.018721</t>
  </si>
  <si>
    <t>BARRIO FATIMA EL TABLON DE GOMEZ</t>
  </si>
  <si>
    <t>3122246815</t>
  </si>
  <si>
    <t>3115553295</t>
  </si>
  <si>
    <t>CORREGIMIENTO DE FÁTIMA</t>
  </si>
  <si>
    <t>1.403565</t>
  </si>
  <si>
    <t>-77.025382</t>
  </si>
  <si>
    <t xml:space="preserve">BARRIO LAS MESAS EL TABLON DE GOMEZ 1 </t>
  </si>
  <si>
    <t>3207459204</t>
  </si>
  <si>
    <t>VDA SAN RAFAEL CORR LAS MESAS,LAS MESAS</t>
  </si>
  <si>
    <t>1.469497</t>
  </si>
  <si>
    <t>-77.02359</t>
  </si>
  <si>
    <t>BARRIO VDA LA VICTORIA EL TABLON DE GOMEZ</t>
  </si>
  <si>
    <t>3128539159</t>
  </si>
  <si>
    <t>VRD LA VICTORIA,VDA LA VICTORIA</t>
  </si>
  <si>
    <t>1.4244350</t>
  </si>
  <si>
    <t>-77.0731335</t>
  </si>
  <si>
    <t>BARRIO LA AMISTAD EL TABLON DE GOMEZ</t>
  </si>
  <si>
    <t>3122855914</t>
  </si>
  <si>
    <t>3233710380</t>
  </si>
  <si>
    <t>3122825914</t>
  </si>
  <si>
    <t>BRR LA AMISTAD CGT DE APONTE</t>
  </si>
  <si>
    <t>1.396248</t>
  </si>
  <si>
    <t>-77.02746</t>
  </si>
  <si>
    <t>BARRIO VRD LA VICTORIA EL TABLON DE GOMEZ 1</t>
  </si>
  <si>
    <t>3057854742</t>
  </si>
  <si>
    <t>VRD LA VICTORIA,VRD LA VICTORIA</t>
  </si>
  <si>
    <t>1.4242474</t>
  </si>
  <si>
    <t>-77.0735377</t>
  </si>
  <si>
    <t>GUALMATAN - NARIÑO</t>
  </si>
  <si>
    <t>7790150</t>
  </si>
  <si>
    <t>3163552412</t>
  </si>
  <si>
    <t>3155812680</t>
  </si>
  <si>
    <t xml:space="preserve"> CL QUINTA  10-05</t>
  </si>
  <si>
    <t>0.919602</t>
  </si>
  <si>
    <t>-77.56984</t>
  </si>
  <si>
    <t>GUALMATÁN</t>
  </si>
  <si>
    <t>BARRIO BOLIVAR DE GUALMATAN - GUALMATÁN</t>
  </si>
  <si>
    <t>6576161</t>
  </si>
  <si>
    <t>3225639398</t>
  </si>
  <si>
    <t xml:space="preserve"> EN  EL CENTRO CL 5 DE GUALMATAN</t>
  </si>
  <si>
    <t>0.920213</t>
  </si>
  <si>
    <t>-77.56908</t>
  </si>
  <si>
    <t>BARRIO JOSE MARIA HERNANDEZ GUALMATAN 1</t>
  </si>
  <si>
    <t>3154902525</t>
  </si>
  <si>
    <t>3173588845</t>
  </si>
  <si>
    <t>CL 7 4 81 BARRIO JOSÉ MARIA HERNÁNDEZ,JOSÉ MARIA HERNÁNDEZ</t>
  </si>
  <si>
    <t>0.9212206</t>
  </si>
  <si>
    <t>-77.5683415</t>
  </si>
  <si>
    <t>TUMACO II NARIÑO</t>
  </si>
  <si>
    <t>7276072</t>
  </si>
  <si>
    <t>3166935921</t>
  </si>
  <si>
    <t>CL 7 AGOSTO 8 42 BRR SOUBLETH</t>
  </si>
  <si>
    <t>1.8093520</t>
  </si>
  <si>
    <t>-78.7665806</t>
  </si>
  <si>
    <t>PLAYAS DEL MORRO SAN ANDRES DE TUMACO - NARIÑO</t>
  </si>
  <si>
    <t>7272779</t>
  </si>
  <si>
    <t>3184251071</t>
  </si>
  <si>
    <t>BRR PLAYAS DEL MORRO DE TUMACO</t>
  </si>
  <si>
    <t>1.82914325</t>
  </si>
  <si>
    <t>-78.73357239</t>
  </si>
  <si>
    <t>BARRIO AVENIDA LA PLAYA SAN ANDRES DE TUMACO</t>
  </si>
  <si>
    <t>3168232968</t>
  </si>
  <si>
    <t>BRR AVENIDA LA PLAYA 854 DIV 1</t>
  </si>
  <si>
    <t>1.8105652</t>
  </si>
  <si>
    <t>-78.7694429</t>
  </si>
  <si>
    <t>BARRIO EXPORCOL SAN ANDRES DE TUMACO</t>
  </si>
  <si>
    <t>3165522492</t>
  </si>
  <si>
    <t>BRR EXPORCOL CA 105 DIV 2 VIADUCTO AL MORRO</t>
  </si>
  <si>
    <t>1.818840</t>
  </si>
  <si>
    <t>-78.734087</t>
  </si>
  <si>
    <t>BARRIO SAN MARTIN SAN ANDRES DE TUMACO 1</t>
  </si>
  <si>
    <t>3188934488</t>
  </si>
  <si>
    <t>3187997735</t>
  </si>
  <si>
    <t>BRR LLORENTE CA 635 DIV 1</t>
  </si>
  <si>
    <t>1.392019</t>
  </si>
  <si>
    <t>-78.515495</t>
  </si>
  <si>
    <t>BARRIO CENTRO CAJAMARCA  13</t>
  </si>
  <si>
    <t>3118489504</t>
  </si>
  <si>
    <t>CL 7 4 37 ED EL EDILIO LC 2,CENTRO</t>
  </si>
  <si>
    <t>4.4399259</t>
  </si>
  <si>
    <t>-75.4272470</t>
  </si>
  <si>
    <t>CAJAMARCA</t>
  </si>
  <si>
    <t>BARRIO ANTIGUO COUNTRY BOGOTA 1</t>
  </si>
  <si>
    <t>3023090478</t>
  </si>
  <si>
    <t>CR 15 86B 53</t>
  </si>
  <si>
    <t>4.672160</t>
  </si>
  <si>
    <t>-74.054298</t>
  </si>
  <si>
    <t>BARRIO LA VARIANTE NEIRA</t>
  </si>
  <si>
    <t>3017388099</t>
  </si>
  <si>
    <t>3217508267</t>
  </si>
  <si>
    <t>CR 5 23 38 - LA VARIANTE,LA VARIANTE</t>
  </si>
  <si>
    <t>5.1682022</t>
  </si>
  <si>
    <t>-75.5183338</t>
  </si>
  <si>
    <t>BARRIO FLORIDA BLANCA BOGOTA</t>
  </si>
  <si>
    <t>3108690350</t>
  </si>
  <si>
    <t>3209883832</t>
  </si>
  <si>
    <t>CR 90 BIS 69 A 64</t>
  </si>
  <si>
    <t>4.6949051</t>
  </si>
  <si>
    <t>-74.1110624</t>
  </si>
  <si>
    <t>BARRIO TUNA ALTA BOGOTA</t>
  </si>
  <si>
    <t>3012225469</t>
  </si>
  <si>
    <t>3123580858</t>
  </si>
  <si>
    <t>CR 92 157 35</t>
  </si>
  <si>
    <t>4.7538033</t>
  </si>
  <si>
    <t>-74.08098</t>
  </si>
  <si>
    <t>BARRIO TIMIZA BOGOTA 12</t>
  </si>
  <si>
    <t>3196625174</t>
  </si>
  <si>
    <t>3142140430</t>
  </si>
  <si>
    <t>CR 78 42 - 28 SUR,TIMIZA</t>
  </si>
  <si>
    <t>4.6128911</t>
  </si>
  <si>
    <t>-74.1582197</t>
  </si>
  <si>
    <t>BARRIO CALI CALI</t>
  </si>
  <si>
    <t>3105143325</t>
  </si>
  <si>
    <t>3213030343</t>
  </si>
  <si>
    <t>CA 1 CGT EL SALADITO CALI</t>
  </si>
  <si>
    <t>3.4820452</t>
  </si>
  <si>
    <t>-76.6062580</t>
  </si>
  <si>
    <t>BARRIO ESPERANZA SUR BOGOTA</t>
  </si>
  <si>
    <t>CR 70 22D 27 LC 134,ESPERANZA SUR</t>
  </si>
  <si>
    <t>4.6571785</t>
  </si>
  <si>
    <t>-74.1170599</t>
  </si>
  <si>
    <t>BARRIO MOLINOS SUR BOGOTA</t>
  </si>
  <si>
    <t>3112343499</t>
  </si>
  <si>
    <t>3025058525</t>
  </si>
  <si>
    <t>CR 5 B 48L SUR- 20</t>
  </si>
  <si>
    <t>4.5545175</t>
  </si>
  <si>
    <t>-74.1089282</t>
  </si>
  <si>
    <t>BARRIO OBRERO QUIMBAYA 1</t>
  </si>
  <si>
    <t>3122261441</t>
  </si>
  <si>
    <t>CR 10 NUMERO 12 22 BRR OBRERO</t>
  </si>
  <si>
    <t>4.62536388</t>
  </si>
  <si>
    <t>-75.760859</t>
  </si>
  <si>
    <t>BARRIO CENTRO PINCHOTE</t>
  </si>
  <si>
    <t>3118226533</t>
  </si>
  <si>
    <t>CL 4 3 89,CENTRO</t>
  </si>
  <si>
    <t>6.5327677</t>
  </si>
  <si>
    <t>-73.1724270</t>
  </si>
  <si>
    <t>PINCHOTE</t>
  </si>
  <si>
    <t>BARRIO LAS VILLAS CORREGIMIENTO SAN RAFAEL RIONEGRO RIONEGRO</t>
  </si>
  <si>
    <t>3165377123</t>
  </si>
  <si>
    <t>CR 6 6 58,LAS VILLAS CORREGIMIENTO SAN RAFAEL RIONEGRO</t>
  </si>
  <si>
    <t>7.607989</t>
  </si>
  <si>
    <t>-73.576459</t>
  </si>
  <si>
    <t>BARRIO RIONEGRO RIONEGRO 2</t>
  </si>
  <si>
    <t>3224795766</t>
  </si>
  <si>
    <t>CR 4 9 96,RIONEGRO</t>
  </si>
  <si>
    <t>7.609286</t>
  </si>
  <si>
    <t>-73.574111</t>
  </si>
  <si>
    <t>BARRIO LAS VILLAS RIONEGRO SANTANDER</t>
  </si>
  <si>
    <t>3174761537</t>
  </si>
  <si>
    <t>CR 6 8 99,LAS VILLAS</t>
  </si>
  <si>
    <t>7.705725</t>
  </si>
  <si>
    <t>-73.954429</t>
  </si>
  <si>
    <t>SAN ANDRES SANTANDER</t>
  </si>
  <si>
    <t>3001698</t>
  </si>
  <si>
    <t>3202290241</t>
  </si>
  <si>
    <t xml:space="preserve"> CR 5 6 49 CENTRO</t>
  </si>
  <si>
    <t>6.8101909</t>
  </si>
  <si>
    <t>-72.8508862</t>
  </si>
  <si>
    <t>SAN ANDRÉS</t>
  </si>
  <si>
    <t>BARRIO BOCHALEMA SAN ANDRES 1</t>
  </si>
  <si>
    <t>3184664918</t>
  </si>
  <si>
    <t>3133715813</t>
  </si>
  <si>
    <t>CR 5 9 15 BR BOCHALEMA</t>
  </si>
  <si>
    <t>6.812085</t>
  </si>
  <si>
    <t>-72.8498564</t>
  </si>
  <si>
    <t>BARRIO SAN LUIS SAN ANDRES</t>
  </si>
  <si>
    <t>CL 15 4 14,BRR SAN LUIS</t>
  </si>
  <si>
    <t>6.8162510</t>
  </si>
  <si>
    <t>-72.8462830</t>
  </si>
  <si>
    <t>BARRIO CENTRO SAN ANDRES</t>
  </si>
  <si>
    <t>3142434559</t>
  </si>
  <si>
    <t>CR 4 6 68,CENTRO</t>
  </si>
  <si>
    <t>6.8101560</t>
  </si>
  <si>
    <t>-72.8501730</t>
  </si>
  <si>
    <t>BARRIO SAN CARLOS SAN GIL</t>
  </si>
  <si>
    <t>7248591</t>
  </si>
  <si>
    <t>3115226718</t>
  </si>
  <si>
    <t>3167446501</t>
  </si>
  <si>
    <t>CL 27 A 7 B 65 CIUDAD JARDIN</t>
  </si>
  <si>
    <t>6.5573283</t>
  </si>
  <si>
    <t>-73.1336289</t>
  </si>
  <si>
    <t>BARRIO LA PLAYA SAN GIL</t>
  </si>
  <si>
    <t>3012416375</t>
  </si>
  <si>
    <t>CR 12 7 70,LA PLAYA</t>
  </si>
  <si>
    <t>6.550002</t>
  </si>
  <si>
    <t>-73.130397</t>
  </si>
  <si>
    <t>BARRIO VILLAS DE MOCHUELO SAN GIL SAN GIL</t>
  </si>
  <si>
    <t>3206790808</t>
  </si>
  <si>
    <t>CL 30 6-21,VILLAS DE MONCHUELO SAN GIL</t>
  </si>
  <si>
    <t>6.5670118</t>
  </si>
  <si>
    <t>-73.1474447</t>
  </si>
  <si>
    <t>BARRIO VILLA EDY SAN GIL  1</t>
  </si>
  <si>
    <t>3223043573</t>
  </si>
  <si>
    <t>3152453516</t>
  </si>
  <si>
    <t>CL 31 B 13-64,VILLA EDDY</t>
  </si>
  <si>
    <t>6.5572439</t>
  </si>
  <si>
    <t>-73.1498938</t>
  </si>
  <si>
    <t>BARRIO VELEZ VELEZ 3</t>
  </si>
  <si>
    <t>3223900327</t>
  </si>
  <si>
    <t>3133651213</t>
  </si>
  <si>
    <t>CR 6 # 8 A - 09 VELEZ SANTANDER,VELEZ</t>
  </si>
  <si>
    <t>6.0137109</t>
  </si>
  <si>
    <t>-73.6750506</t>
  </si>
  <si>
    <t>VÉLEZ</t>
  </si>
  <si>
    <t>BARRIO ESCUELA DE CARABINERO VELEZ VELEZ</t>
  </si>
  <si>
    <t>3103087954</t>
  </si>
  <si>
    <t>VEREDA SANTA ELENA - ESCUELA DE CARABINEROS VELEZ SANTANDER,ESCUELA DE CARABINEROS VELEZ</t>
  </si>
  <si>
    <t>6.0003740</t>
  </si>
  <si>
    <t>-73.6737920</t>
  </si>
  <si>
    <t>BARRIO PALENQUE VELEZ</t>
  </si>
  <si>
    <t>3202306923</t>
  </si>
  <si>
    <t>CR 6 A 5 GLORIETA,PALENQUE</t>
  </si>
  <si>
    <t>6.0092250</t>
  </si>
  <si>
    <t>-73.6768180</t>
  </si>
  <si>
    <t>BARRIO LAS NIEVES  VELEZ</t>
  </si>
  <si>
    <t>3162267678</t>
  </si>
  <si>
    <t>CR 3 10 57 LOCAL 2,LAS NIEVES</t>
  </si>
  <si>
    <t>6.0138210</t>
  </si>
  <si>
    <t>-73.6716680</t>
  </si>
  <si>
    <t>BARRIO VELEZ VELEZ 2</t>
  </si>
  <si>
    <t>3134823747</t>
  </si>
  <si>
    <t>3143701045</t>
  </si>
  <si>
    <t>3132176169</t>
  </si>
  <si>
    <t>CL 9 2 73,VELEZ</t>
  </si>
  <si>
    <t>6.0122620</t>
  </si>
  <si>
    <t>-73.6721670</t>
  </si>
  <si>
    <t>BARRIO CENTRO SAN ANTONIO</t>
  </si>
  <si>
    <t>2253013</t>
  </si>
  <si>
    <t>3118941262</t>
  </si>
  <si>
    <t xml:space="preserve"> CR 6  5-35</t>
  </si>
  <si>
    <t>4.4277719</t>
  </si>
  <si>
    <t>-75.2320447</t>
  </si>
  <si>
    <t>SAN ANTONIO</t>
  </si>
  <si>
    <t>BARRIO CENTRO 2 SAN ANTONIO</t>
  </si>
  <si>
    <t>3025374523</t>
  </si>
  <si>
    <t xml:space="preserve"> CR 4  7 38</t>
  </si>
  <si>
    <t>3.914928</t>
  </si>
  <si>
    <t>-75.476957</t>
  </si>
  <si>
    <t>BARRIO 12 DE OCTUBRE SAN ANTONIO</t>
  </si>
  <si>
    <t>3132761613</t>
  </si>
  <si>
    <t>CL 6 5-36,12 DE OCTUBRE</t>
  </si>
  <si>
    <t>3.9140721</t>
  </si>
  <si>
    <t>-75.4787221</t>
  </si>
  <si>
    <t>CENTRO CORREGIMIENTO PAYANDE 1</t>
  </si>
  <si>
    <t>3245152346</t>
  </si>
  <si>
    <t>3154544908</t>
  </si>
  <si>
    <t>CR 5 7 21 25 29 33 39 43,CENTRO CORREGIMIENTO PAYANDE</t>
  </si>
  <si>
    <t>4.297478</t>
  </si>
  <si>
    <t>-75.098180</t>
  </si>
  <si>
    <t>BARRIO GOMEZ PLATA GOMEZ PLATA</t>
  </si>
  <si>
    <t>2507311</t>
  </si>
  <si>
    <t>3135716179</t>
  </si>
  <si>
    <t xml:space="preserve"> CL 51 50 48</t>
  </si>
  <si>
    <t>6.6818393</t>
  </si>
  <si>
    <t>-75.21930749</t>
  </si>
  <si>
    <t>GÓMEZ PLATA</t>
  </si>
  <si>
    <t xml:space="preserve">BARRIO CENTRO </t>
  </si>
  <si>
    <t>3661009</t>
  </si>
  <si>
    <t>3128795970</t>
  </si>
  <si>
    <t xml:space="preserve"> CL 50 48 49</t>
  </si>
  <si>
    <t>6.6811784</t>
  </si>
  <si>
    <t>-75.2184563</t>
  </si>
  <si>
    <t>BARRIO LOMA FRESCA BARANOA BARANOA</t>
  </si>
  <si>
    <t>3042225167</t>
  </si>
  <si>
    <t>3016024993</t>
  </si>
  <si>
    <t>CR 15 19 25,LOMA FRESCA - BARANOA</t>
  </si>
  <si>
    <t>10.7960000</t>
  </si>
  <si>
    <t>-74.9198317</t>
  </si>
  <si>
    <t>BARRIO VIA CORDIALIDAD BARANOA</t>
  </si>
  <si>
    <t>3147934812</t>
  </si>
  <si>
    <t>3016699003</t>
  </si>
  <si>
    <t>VIA 21 11 143 BARANOA,VIA CORDIALIDAD</t>
  </si>
  <si>
    <t>10.80396175</t>
  </si>
  <si>
    <t>-74.9121856</t>
  </si>
  <si>
    <t>BARRIO CENTRO BARANOA 7</t>
  </si>
  <si>
    <t>3106571409</t>
  </si>
  <si>
    <t>3143712296</t>
  </si>
  <si>
    <t>CL 6 A 13 23 CAMPECHE,CENTRO</t>
  </si>
  <si>
    <t>10.7240270</t>
  </si>
  <si>
    <t>-74.9148209</t>
  </si>
  <si>
    <t>BARRIO CENTRO PITAL DE MEGUA BARANOA</t>
  </si>
  <si>
    <t>3006704327</t>
  </si>
  <si>
    <t>CR 13 13 135,CENTRO-PITAL DE MEGUA</t>
  </si>
  <si>
    <t>10.7928332</t>
  </si>
  <si>
    <t>-74.9329239</t>
  </si>
  <si>
    <t>BARRIO COSTA HERMOSA SOLEDAD</t>
  </si>
  <si>
    <t>3746466</t>
  </si>
  <si>
    <t>3017725548</t>
  </si>
  <si>
    <t xml:space="preserve"> CL 27 49 09</t>
  </si>
  <si>
    <t>10.9402130</t>
  </si>
  <si>
    <t>-74.7739633</t>
  </si>
  <si>
    <t>3747720</t>
  </si>
  <si>
    <t>3135580072</t>
  </si>
  <si>
    <t xml:space="preserve"> CL 32 38 B 11</t>
  </si>
  <si>
    <t>10.9371634</t>
  </si>
  <si>
    <t>-74.77406522</t>
  </si>
  <si>
    <t>BARRIO VILLA DE LAS MORAS LL SOLEDAD</t>
  </si>
  <si>
    <t>3817122</t>
  </si>
  <si>
    <t>3114099693</t>
  </si>
  <si>
    <t xml:space="preserve"> CR 10  74A-70</t>
  </si>
  <si>
    <t>10.9103989</t>
  </si>
  <si>
    <t>-74.8092725</t>
  </si>
  <si>
    <t>BARRIO VILLA LOZANO SOLEDAD</t>
  </si>
  <si>
    <t>3052701667</t>
  </si>
  <si>
    <t>DG 51 A 16 B1 - 87,VILLA LOZANO</t>
  </si>
  <si>
    <t>10.9160844</t>
  </si>
  <si>
    <t>-74.7897576</t>
  </si>
  <si>
    <t>BARRIO MANANTIALES SOLEDAD</t>
  </si>
  <si>
    <t>3001396586</t>
  </si>
  <si>
    <t>CR 20 44 182,MANANTIALES</t>
  </si>
  <si>
    <t>10.9181033</t>
  </si>
  <si>
    <t>-74.7840663</t>
  </si>
  <si>
    <t>BARRIO HIPODROMO SOLEDAD 6</t>
  </si>
  <si>
    <t>3107076892</t>
  </si>
  <si>
    <t>3017462471</t>
  </si>
  <si>
    <t>CL 22 B 28 A 102 PISO 1,HIPÓDROMO</t>
  </si>
  <si>
    <t>10.932038</t>
  </si>
  <si>
    <t>-74.768267</t>
  </si>
  <si>
    <t>SOLEDAD CAMELOT</t>
  </si>
  <si>
    <t>3002747737</t>
  </si>
  <si>
    <t>3206464101</t>
  </si>
  <si>
    <t>CL 67 B 7 C 11 LC 1,CAMELOT</t>
  </si>
  <si>
    <t>10.932151</t>
  </si>
  <si>
    <t>-74.768221</t>
  </si>
  <si>
    <t>BARRIO VEREDA RINCON DAPA</t>
  </si>
  <si>
    <t>3122106170</t>
  </si>
  <si>
    <t>3183180258</t>
  </si>
  <si>
    <t>VEREDA RINCON DAPA KM 11 - 605 VIA PRINCIPAL,VEREDA RINCON DAPA</t>
  </si>
  <si>
    <t>3.5631874</t>
  </si>
  <si>
    <t>-76.5677181</t>
  </si>
  <si>
    <t>BARRIO BOLIVAR YUMBO 4</t>
  </si>
  <si>
    <t>3184359410</t>
  </si>
  <si>
    <t>KR 2 # 11 - 22,BOLIVAR</t>
  </si>
  <si>
    <t>3.5846385</t>
  </si>
  <si>
    <t>-76.4899493</t>
  </si>
  <si>
    <t>BARRIO BOSA PRIMAVERA BOGOTA 2</t>
  </si>
  <si>
    <t>CL 77 A SUR 78 F 22</t>
  </si>
  <si>
    <t>4.608762</t>
  </si>
  <si>
    <t>-74.206164</t>
  </si>
  <si>
    <t>BARRIO CENTRO MALAMBO 4</t>
  </si>
  <si>
    <t>3205672424</t>
  </si>
  <si>
    <t>3043467207</t>
  </si>
  <si>
    <t>CL 10 8 55 CL 1,CENTRO</t>
  </si>
  <si>
    <t>10.932127</t>
  </si>
  <si>
    <t>-74.767776</t>
  </si>
  <si>
    <t>MALAMBO</t>
  </si>
  <si>
    <t>BARRIO COMFENALCO CALI 1</t>
  </si>
  <si>
    <t>3102877244</t>
  </si>
  <si>
    <t>3166266728</t>
  </si>
  <si>
    <t>CR 1 F 82 03,COMFENALCO</t>
  </si>
  <si>
    <t>3.4941739</t>
  </si>
  <si>
    <t>-76.4864754</t>
  </si>
  <si>
    <t>BARRIO LIMONAR CALI 5</t>
  </si>
  <si>
    <t>3203104381</t>
  </si>
  <si>
    <t>3502316496</t>
  </si>
  <si>
    <t>CL 10 64A 19,LIMONAR</t>
  </si>
  <si>
    <t>3.4004965</t>
  </si>
  <si>
    <t>-76.5416482</t>
  </si>
  <si>
    <t>BARRIO LA ANDREA BOGOTA</t>
  </si>
  <si>
    <t>3133505463</t>
  </si>
  <si>
    <t>CL 74 C 13 -19 SUR</t>
  </si>
  <si>
    <t>4.5151697</t>
  </si>
  <si>
    <t>-74.1162791</t>
  </si>
  <si>
    <t>BARRIO ORQUIDEAS BOGOTA 9</t>
  </si>
  <si>
    <t>3057362345</t>
  </si>
  <si>
    <t>CR 19 A 162 03 CA LAS ORQUIDEAS,ORQUÍDEAS</t>
  </si>
  <si>
    <t>4.7422906</t>
  </si>
  <si>
    <t>-74.0431429</t>
  </si>
  <si>
    <t>BARRIO CARVAJAL -ARGELIA BOGOTA</t>
  </si>
  <si>
    <t>3145044316</t>
  </si>
  <si>
    <t>AK 72 39 11 SUR,CARVAJAL - ARGELIA</t>
  </si>
  <si>
    <t>4.6077800</t>
  </si>
  <si>
    <t>-74.1419150</t>
  </si>
  <si>
    <t>BARRIO VEREDA TAPIAS NEIRA</t>
  </si>
  <si>
    <t>3117124174</t>
  </si>
  <si>
    <t>VRD TAPIAS SEC LA CARRILERA</t>
  </si>
  <si>
    <t>5.2737946</t>
  </si>
  <si>
    <t>-75.6645791</t>
  </si>
  <si>
    <t>BARRIO CIUDADELA METROPOLITANA</t>
  </si>
  <si>
    <t>3011925398</t>
  </si>
  <si>
    <t>Carrera 21C # 67-34</t>
  </si>
  <si>
    <t>10.932002</t>
  </si>
  <si>
    <t>-74.768102</t>
  </si>
  <si>
    <t>BARRIO SOLEDAD 2000 SOLEDAD 13</t>
  </si>
  <si>
    <t>Calle 61C # 3D- 64</t>
  </si>
  <si>
    <t>10.919626</t>
  </si>
  <si>
    <t>-74.782050</t>
  </si>
  <si>
    <t>BARRIO COSTA HERMOSA 8</t>
  </si>
  <si>
    <t>3124578</t>
  </si>
  <si>
    <t>3043967042</t>
  </si>
  <si>
    <t xml:space="preserve">CR 48 18 A 23 </t>
  </si>
  <si>
    <t>10.93201223</t>
  </si>
  <si>
    <t>-74.768148</t>
  </si>
  <si>
    <t>BARRIO COSTA HERMOSA SOLEDAD 7</t>
  </si>
  <si>
    <t>3755781</t>
  </si>
  <si>
    <t>3104767887</t>
  </si>
  <si>
    <t>CL 24 48 08</t>
  </si>
  <si>
    <t>10.9395769</t>
  </si>
  <si>
    <t>-74.7718005</t>
  </si>
  <si>
    <t>BARRIO CENTRO SOLEDAD 2</t>
  </si>
  <si>
    <t>3922728</t>
  </si>
  <si>
    <t>3114130162</t>
  </si>
  <si>
    <t xml:space="preserve"> CL 15 A 19 53 CENTRO</t>
  </si>
  <si>
    <t>10.9161585</t>
  </si>
  <si>
    <t>-74.7641248</t>
  </si>
  <si>
    <t>BARRIO EL PARQUE SOLEDAD</t>
  </si>
  <si>
    <t>3175167848</t>
  </si>
  <si>
    <t>3225678922</t>
  </si>
  <si>
    <t>Av circunvalar No  38 06  LC  3</t>
  </si>
  <si>
    <t>10.9310160</t>
  </si>
  <si>
    <t>-74.7841557</t>
  </si>
  <si>
    <t>BARRIO MESOLANDIA SOLEDAD</t>
  </si>
  <si>
    <t>3002768406</t>
  </si>
  <si>
    <t xml:space="preserve"> CR 39 8 71</t>
  </si>
  <si>
    <t>10.8861809</t>
  </si>
  <si>
    <t>-74.7691314</t>
  </si>
  <si>
    <t>3013748954</t>
  </si>
  <si>
    <t>BARRIO LA SEVILLANA CARTAGENA DE INDIAS</t>
  </si>
  <si>
    <t>3102442374</t>
  </si>
  <si>
    <t>3124444640</t>
  </si>
  <si>
    <t>MZ 12 LT 2 Y 3,LA SEVILLANA</t>
  </si>
  <si>
    <t>10.4169422</t>
  </si>
  <si>
    <t>-75.4380489</t>
  </si>
  <si>
    <t>BARRIO BOSA SAN BERNARDO BOGOTA 1</t>
  </si>
  <si>
    <t>3017572701</t>
  </si>
  <si>
    <t>3172759714</t>
  </si>
  <si>
    <t>CR 87J 78 - 26 SUR BRR BOSA EL TRIUNFO</t>
  </si>
  <si>
    <t>4.618984</t>
  </si>
  <si>
    <t>-74.203664</t>
  </si>
  <si>
    <t>BARRIO GARCES NAVAS</t>
  </si>
  <si>
    <t>3003897988</t>
  </si>
  <si>
    <t>3132546958</t>
  </si>
  <si>
    <t>CR 109A 64D 29,GARCES NAVAS</t>
  </si>
  <si>
    <t>4.7016311</t>
  </si>
  <si>
    <t>-74.1296170</t>
  </si>
  <si>
    <t>BARRIO CHAPINERO BOGOTA 28</t>
  </si>
  <si>
    <t>3108642248</t>
  </si>
  <si>
    <t>3118086782</t>
  </si>
  <si>
    <t>CL 67 14 03 LC 2,CHAPINERO</t>
  </si>
  <si>
    <t>4.6542421</t>
  </si>
  <si>
    <t>-74.0638325</t>
  </si>
  <si>
    <t>BARRIO POLO CLUB BOGOTA</t>
  </si>
  <si>
    <t>3142067630</t>
  </si>
  <si>
    <t>CR 24 86 68,POLO CLUB</t>
  </si>
  <si>
    <t>4.6747392</t>
  </si>
  <si>
    <t>-74.0624745</t>
  </si>
  <si>
    <t>BARRIO DANUBIO AZUL BOGOTA 8</t>
  </si>
  <si>
    <t>350 5908810</t>
  </si>
  <si>
    <t>3107721985</t>
  </si>
  <si>
    <t>3505908810</t>
  </si>
  <si>
    <t>DG 60 SUR 3 B 50,DANUBIO AZUL</t>
  </si>
  <si>
    <t>4.5368444</t>
  </si>
  <si>
    <t>-74.1159985</t>
  </si>
  <si>
    <t>BARRIO FLORALIA BOGOTA 3</t>
  </si>
  <si>
    <t>3142201117</t>
  </si>
  <si>
    <t>CR 68 I 31 80 SUR LC 5.FLORALIA</t>
  </si>
  <si>
    <t>4.610636</t>
  </si>
  <si>
    <t>-74.134357</t>
  </si>
  <si>
    <t>BARRIO MARICHUELA BOGOTA  3</t>
  </si>
  <si>
    <t>3147145798</t>
  </si>
  <si>
    <t>CR14 H 76B - 88 SUR</t>
  </si>
  <si>
    <t>4.511605</t>
  </si>
  <si>
    <t>-74.118964</t>
  </si>
  <si>
    <t>BARRIO VERBENAL BOGOTA 9</t>
  </si>
  <si>
    <t>AK 9 192 60 LC 5,VERBENAL</t>
  </si>
  <si>
    <t>4.7697634</t>
  </si>
  <si>
    <t>-74.0306241</t>
  </si>
  <si>
    <t>BARRIO LAS DELICIAS EL PASO</t>
  </si>
  <si>
    <t>3166974583</t>
  </si>
  <si>
    <t>CR 7 2 A 65 BRR LAS DELICIAS,LAS DELICIAS</t>
  </si>
  <si>
    <t>9.66210718</t>
  </si>
  <si>
    <t>-73.74637102</t>
  </si>
  <si>
    <t>EL PASO</t>
  </si>
  <si>
    <t>BARRIO MANGA CARTAGENA DE INDIAS 8</t>
  </si>
  <si>
    <t>3114138288</t>
  </si>
  <si>
    <t>3103613194</t>
  </si>
  <si>
    <t>CR 22 CL 29-76 P1 LC 4,MANGA</t>
  </si>
  <si>
    <t>10.4136890</t>
  </si>
  <si>
    <t>-75.5330484</t>
  </si>
  <si>
    <t>3244010188</t>
  </si>
  <si>
    <t>3147570362</t>
  </si>
  <si>
    <t>CL 31 LC 4,LOS EJECUTIVOS</t>
  </si>
  <si>
    <t>BARRIO EL PALMAR BOGOTA 1</t>
  </si>
  <si>
    <t>3125312156</t>
  </si>
  <si>
    <t>3197653273</t>
  </si>
  <si>
    <t>CL 71 F SUR78 C 10</t>
  </si>
  <si>
    <t>4.6037509</t>
  </si>
  <si>
    <t>-74.1967993</t>
  </si>
  <si>
    <t>BARRIO CENTRO SOATA  7</t>
  </si>
  <si>
    <t>3105159100</t>
  </si>
  <si>
    <t>3133579864</t>
  </si>
  <si>
    <t>3114743567</t>
  </si>
  <si>
    <t>CL 9 NO.4-03,CENTRO</t>
  </si>
  <si>
    <t>6.3341217</t>
  </si>
  <si>
    <t>-72.6816776</t>
  </si>
  <si>
    <t>BARRIO EL MARTINETE OCAÑA</t>
  </si>
  <si>
    <t>3174401427</t>
  </si>
  <si>
    <t>CL 9 # 13 - 29</t>
  </si>
  <si>
    <t>8.2368410</t>
  </si>
  <si>
    <t>-73.3548459</t>
  </si>
  <si>
    <t>BARRIO ANDRES SANIN CALI 3</t>
  </si>
  <si>
    <t>3147336227</t>
  </si>
  <si>
    <t>3154622503</t>
  </si>
  <si>
    <t>CR 14 74 A 31 ANDRES SANIN</t>
  </si>
  <si>
    <t>3.4468449</t>
  </si>
  <si>
    <t>-76.4812713</t>
  </si>
  <si>
    <t>BARRIO CASTILLA BOGOTA 22</t>
  </si>
  <si>
    <t>3106029981</t>
  </si>
  <si>
    <t>3024723532</t>
  </si>
  <si>
    <t>CR 72B 8 14 LC 1,CASTILLA</t>
  </si>
  <si>
    <t>4.6373436</t>
  </si>
  <si>
    <t>-74.1380308</t>
  </si>
  <si>
    <t>BARRIO LA PRIMAVERA OCAÑA 6</t>
  </si>
  <si>
    <t>3187071479</t>
  </si>
  <si>
    <t>3168731299</t>
  </si>
  <si>
    <t>CL 7 38 45 LC 2,LA PRIMAVERA</t>
  </si>
  <si>
    <t>8.262207</t>
  </si>
  <si>
    <t>-73.360235</t>
  </si>
  <si>
    <t>BARRIO BELLO HORIZONTE VILLANUEVA 2</t>
  </si>
  <si>
    <t>3132203829</t>
  </si>
  <si>
    <t>CL 14 7 04,BELLO HORIZONTE</t>
  </si>
  <si>
    <t>BARRIO EL POZON CARTAGENA DE INDIAS 12</t>
  </si>
  <si>
    <t>3024621310</t>
  </si>
  <si>
    <t>3046640485</t>
  </si>
  <si>
    <t>MZ 201 LT3 SECTOR MIRAMAR,EL POZON</t>
  </si>
  <si>
    <t>10.41440416</t>
  </si>
  <si>
    <t>-75.45546194444</t>
  </si>
  <si>
    <t xml:space="preserve">BARRIO LA CONSOLATA CARTAGENA DE INDIAS </t>
  </si>
  <si>
    <t>3188152941</t>
  </si>
  <si>
    <t>3025997815</t>
  </si>
  <si>
    <t>MZ T 26,LA CONSOLATA</t>
  </si>
  <si>
    <t>10.3771111</t>
  </si>
  <si>
    <t>-75.480388</t>
  </si>
  <si>
    <t>BARRIO LA CONSOLATA CARTAGENA DE INDIAS 2</t>
  </si>
  <si>
    <t>MZ H LT 69 CALLE PRINCIPAL,LA CONSOLATA</t>
  </si>
  <si>
    <t>10.3756269</t>
  </si>
  <si>
    <t>-75.4806515</t>
  </si>
  <si>
    <t>BARRIO EL POZON CARTAGENA DE INDIAS 10</t>
  </si>
  <si>
    <t>MZ A 212 LOTE 1 SECTOR MIRAMAR,EL POZON</t>
  </si>
  <si>
    <t>10.4155669</t>
  </si>
  <si>
    <t>-75.4566246</t>
  </si>
  <si>
    <t>BARRIO EL POZON CARTAGENA DE INDIAS 8</t>
  </si>
  <si>
    <t>MZ 75 LT 6 CARRERA 87 SECTOR CENTRAL CALLE LA CUCHARA,BARRIO EL POZON</t>
  </si>
  <si>
    <t>10.4074005</t>
  </si>
  <si>
    <t>-75.4561403</t>
  </si>
  <si>
    <t>BARRIO EL POZON CARTAGENA DE INDIAS 5</t>
  </si>
  <si>
    <t>3102560661</t>
  </si>
  <si>
    <t>BRR EL POZON CR 87 MZ 116-16</t>
  </si>
  <si>
    <t>10.4099813</t>
  </si>
  <si>
    <t>-75.4574770</t>
  </si>
  <si>
    <t>BARRIO LA CONSOLATA CARTAGENA DE INDIAS</t>
  </si>
  <si>
    <t>3014602962</t>
  </si>
  <si>
    <t>MZ C LT17,LA CONSOLATA</t>
  </si>
  <si>
    <t>10.3785265</t>
  </si>
  <si>
    <t>-75.4825229</t>
  </si>
  <si>
    <t xml:space="preserve">BARRIO NUEVO BOSQUE ET 7 - CARTAGENA DE INDIAS </t>
  </si>
  <si>
    <t>6674319</t>
  </si>
  <si>
    <t>3176387654</t>
  </si>
  <si>
    <t xml:space="preserve"> MZ 52 LT16</t>
  </si>
  <si>
    <t>10.4098103</t>
  </si>
  <si>
    <t>-75.4730692</t>
  </si>
  <si>
    <t>BARRIO CENTRO CARTAGENA 1</t>
  </si>
  <si>
    <t>3215221666</t>
  </si>
  <si>
    <t>BRR ALMIRANTE  COLON MZ X LT 15 ET 2</t>
  </si>
  <si>
    <t>10.384736</t>
  </si>
  <si>
    <t>-75.496193</t>
  </si>
  <si>
    <t>BARRIO CENTRO COMERCIAL RONDA REAL - CARTAGENA DE INDIAS</t>
  </si>
  <si>
    <t>6530716</t>
  </si>
  <si>
    <t xml:space="preserve"> CE RONDA REAL LC 106</t>
  </si>
  <si>
    <t>10.4062209</t>
  </si>
  <si>
    <t>-75.4889194</t>
  </si>
  <si>
    <t>CENTRO CHIVATA - BOYACA</t>
  </si>
  <si>
    <t>3144422373</t>
  </si>
  <si>
    <t>CL 3 N 3 09</t>
  </si>
  <si>
    <t>8.85692</t>
  </si>
  <si>
    <t>-73.81622</t>
  </si>
  <si>
    <t>CHIVATÁ</t>
  </si>
  <si>
    <t>BARRIO CENTRO CHIVATA 1</t>
  </si>
  <si>
    <t>3116109898</t>
  </si>
  <si>
    <t>3173176492</t>
  </si>
  <si>
    <t>CR 4 NO.3-43 BRR CENTRO</t>
  </si>
  <si>
    <t>5.5575960</t>
  </si>
  <si>
    <t>-73.2834290</t>
  </si>
  <si>
    <t>BARRIO POLIDEPORTIVO LAS AMERICAS DUITAMA</t>
  </si>
  <si>
    <t>7651028</t>
  </si>
  <si>
    <t>3153171898</t>
  </si>
  <si>
    <t xml:space="preserve"> CR 18 10 21</t>
  </si>
  <si>
    <t>5.82387767</t>
  </si>
  <si>
    <t>-73.03671585</t>
  </si>
  <si>
    <t>BARRIO PATIVILCA DUITAMA</t>
  </si>
  <si>
    <t>7626037</t>
  </si>
  <si>
    <t>3106072682</t>
  </si>
  <si>
    <t xml:space="preserve"> CR 29 8 22</t>
  </si>
  <si>
    <t>5.8143335</t>
  </si>
  <si>
    <t>-73.0326238</t>
  </si>
  <si>
    <t>BARRI VALLE DE LILI  CALI</t>
  </si>
  <si>
    <t>3007576736</t>
  </si>
  <si>
    <t>3052710041</t>
  </si>
  <si>
    <t>CL 48 BIS 92 11,VALLE DE LILI</t>
  </si>
  <si>
    <t>3.3764988</t>
  </si>
  <si>
    <t>-76.5158351</t>
  </si>
  <si>
    <t>BARRIO SAN JORGE SUR BOGOTA  4</t>
  </si>
  <si>
    <t>3124563067</t>
  </si>
  <si>
    <t>3143669436</t>
  </si>
  <si>
    <t>DG 45 A SUR 13 J 34,SAN JORGE SUR</t>
  </si>
  <si>
    <t>4.5714561</t>
  </si>
  <si>
    <t>-74.1229511</t>
  </si>
  <si>
    <t>BARRIO LOS ALPES BOGOTA 1</t>
  </si>
  <si>
    <t>3125126640</t>
  </si>
  <si>
    <t>CL 36 B SUR 10 - 09 ESTE,LOS ALPES</t>
  </si>
  <si>
    <t>4.5548086</t>
  </si>
  <si>
    <t>-74.0835767</t>
  </si>
  <si>
    <t>BARRIO 	BOSA POTRERITOS BOGOTA</t>
  </si>
  <si>
    <t>3132901432</t>
  </si>
  <si>
    <t>CL 78 SUR 88G 25,BOSA POTRERITOS</t>
  </si>
  <si>
    <t>4.6222530</t>
  </si>
  <si>
    <t>-74.2045685</t>
  </si>
  <si>
    <t>BARRIO LA FAVORITA BOGOTA 5</t>
  </si>
  <si>
    <t>3118305650</t>
  </si>
  <si>
    <t>CL 16 15 50 LC 115-1,LA FAVORITA</t>
  </si>
  <si>
    <t>4.6072315</t>
  </si>
  <si>
    <t>-74.0790344</t>
  </si>
  <si>
    <t>BARRIO BALLADOLID BOGOTA</t>
  </si>
  <si>
    <t>3134906967</t>
  </si>
  <si>
    <t>3102070874</t>
  </si>
  <si>
    <t>CL 10 81 09 LC 102,BALLADOLID</t>
  </si>
  <si>
    <t>4.6464492</t>
  </si>
  <si>
    <t>-74.1444291</t>
  </si>
  <si>
    <t>BARRIO ALFONSO BONILLA ARAGON 6</t>
  </si>
  <si>
    <t>3163533517</t>
  </si>
  <si>
    <t>3041213333</t>
  </si>
  <si>
    <t>CR 27 91 72,ALFONSO BONILLA ARAGON</t>
  </si>
  <si>
    <t>3.4192467</t>
  </si>
  <si>
    <t>-76.4799629</t>
  </si>
  <si>
    <t>BARRIO MOJICA CALI  2</t>
  </si>
  <si>
    <t>3156195899</t>
  </si>
  <si>
    <t>3135953194</t>
  </si>
  <si>
    <t>CL 88 28 D 2 04,MOJICA</t>
  </si>
  <si>
    <t>3.4157154</t>
  </si>
  <si>
    <t>-76.4857650</t>
  </si>
  <si>
    <t>BARRIO FLORALIA CALI 10</t>
  </si>
  <si>
    <t>3205630066</t>
  </si>
  <si>
    <t>CL 72J 3BN 79,FLORALIA</t>
  </si>
  <si>
    <t>3.4948745</t>
  </si>
  <si>
    <t>-76.4942352</t>
  </si>
  <si>
    <t>BARRIO LAS FLORES BOGOTA 1</t>
  </si>
  <si>
    <t>3126383621</t>
  </si>
  <si>
    <t>DG 99 7A 23 SUR,LAS FLORES</t>
  </si>
  <si>
    <t>4.4990147</t>
  </si>
  <si>
    <t>-74.1146866</t>
  </si>
  <si>
    <t>BARRIO SANTA MARIA DEL LAGO BOGOTA 1</t>
  </si>
  <si>
    <t>3232232427</t>
  </si>
  <si>
    <t>CL 74 72 40,SANTA MARIA DEL LAGO</t>
  </si>
  <si>
    <t>4.6898771</t>
  </si>
  <si>
    <t>-74.0939738</t>
  </si>
  <si>
    <t>BARRIO ALAMOS DUITAMA</t>
  </si>
  <si>
    <t>3227687562</t>
  </si>
  <si>
    <t>3507386406</t>
  </si>
  <si>
    <t>CR 18 NO.3-66 LOCAL 101 ,ALAMOS</t>
  </si>
  <si>
    <t>5.8214767</t>
  </si>
  <si>
    <t>-73.0406317</t>
  </si>
  <si>
    <t>BARRIO CANDIDO QUINTERO DUITAMA 2</t>
  </si>
  <si>
    <t>3208575201</t>
  </si>
  <si>
    <t>CR 18 NO.7-81,CANDIDO QUINTERO</t>
  </si>
  <si>
    <t>5.8227059</t>
  </si>
  <si>
    <t>-73.0387097</t>
  </si>
  <si>
    <t>BARRIO CAMILO TORRES DUITAMA  10</t>
  </si>
  <si>
    <t>CL 21 NO.33-249 LOCAL 1,CAMILO TORRES</t>
  </si>
  <si>
    <t>5.8175514</t>
  </si>
  <si>
    <t>-73.0215342</t>
  </si>
  <si>
    <t>BARRIO CENTRO DUITAMA 28</t>
  </si>
  <si>
    <t>3157774016</t>
  </si>
  <si>
    <t>3132684201</t>
  </si>
  <si>
    <t>CR 19 NO.11-50,CENTRO</t>
  </si>
  <si>
    <t>5.8234969</t>
  </si>
  <si>
    <t>-73.0349662</t>
  </si>
  <si>
    <t>BARRIO LIBERTADOR DUITAMA 1</t>
  </si>
  <si>
    <t>3133799989</t>
  </si>
  <si>
    <t>CL 17 A 4 A -11 PISO 1 - LIBERTADOR,LIBERTADOR</t>
  </si>
  <si>
    <t>5.8384046</t>
  </si>
  <si>
    <t>-73.0356600</t>
  </si>
  <si>
    <t>BARRIO MARIA AUXILIADORA 2</t>
  </si>
  <si>
    <t>3108595458</t>
  </si>
  <si>
    <t>3185078198</t>
  </si>
  <si>
    <t>3026345137</t>
  </si>
  <si>
    <t>CR 19 NO 10A-49,MARIA AUXILIDORA</t>
  </si>
  <si>
    <t>5.8230657</t>
  </si>
  <si>
    <t>-73.0354945</t>
  </si>
  <si>
    <t xml:space="preserve">BARRIO CENTRO DUITAMA BOYACA </t>
  </si>
  <si>
    <t>3205908389</t>
  </si>
  <si>
    <t>3122017965</t>
  </si>
  <si>
    <t>CR 18 NO.18-04 LOCAL 101,CENTRO</t>
  </si>
  <si>
    <t>5.8269525</t>
  </si>
  <si>
    <t>-73.0308838</t>
  </si>
  <si>
    <t>BARRIO MARIA AUXILIADORA DUITAMA 1</t>
  </si>
  <si>
    <t>3214503308</t>
  </si>
  <si>
    <t>3103381751</t>
  </si>
  <si>
    <t>TV 14 NO.23-34,MARIA AUXILIADORA</t>
  </si>
  <si>
    <t>5.8200890</t>
  </si>
  <si>
    <t>-73.0339930</t>
  </si>
  <si>
    <t>DUTAIMA VEREDA SAN LORENZO</t>
  </si>
  <si>
    <t>3103086455</t>
  </si>
  <si>
    <t>3133283518</t>
  </si>
  <si>
    <t>EN SAN LORENZO KM3 BLOQUE 1 LOCAL 50,VEREDA SAN LORENZO</t>
  </si>
  <si>
    <t>5.7901700</t>
  </si>
  <si>
    <t>-73.0686345</t>
  </si>
  <si>
    <t>BARRIO SAN JOSE</t>
  </si>
  <si>
    <t>3122641609</t>
  </si>
  <si>
    <t>3138610090</t>
  </si>
  <si>
    <t>AV CIR 20 -47</t>
  </si>
  <si>
    <t>5.8245258</t>
  </si>
  <si>
    <t>-73.0268683</t>
  </si>
  <si>
    <t>DUITAMA VILLA JULIANA</t>
  </si>
  <si>
    <t>3204582548</t>
  </si>
  <si>
    <t>3212338168</t>
  </si>
  <si>
    <t>Cra 31 B  14 A - 47</t>
  </si>
  <si>
    <t>5.8159195</t>
  </si>
  <si>
    <t>-73.0278036</t>
  </si>
  <si>
    <t xml:space="preserve">BARRIO LA PERLA DUITAMA </t>
  </si>
  <si>
    <t>TV 29 NO.14-14 LOCAL 101,LA PERLA</t>
  </si>
  <si>
    <t>5.8176999</t>
  </si>
  <si>
    <t>-73.0294700</t>
  </si>
  <si>
    <t>BARRIO VATICANO DUITAMA 1</t>
  </si>
  <si>
    <t>CL 28 NO.15-32 BRR VATICANO</t>
  </si>
  <si>
    <t>5.8343513</t>
  </si>
  <si>
    <t>-73.0259408</t>
  </si>
  <si>
    <t>BARRIO COLGOTA TUQUERRES</t>
  </si>
  <si>
    <t>3117914970</t>
  </si>
  <si>
    <t>3188912842</t>
  </si>
  <si>
    <t>CR 13 CL 13 ESQ,BRR GOLGOTA</t>
  </si>
  <si>
    <t>1.0898550</t>
  </si>
  <si>
    <t>-77.6202736</t>
  </si>
  <si>
    <t>BARRIO BOSA EL BOSQUE BOGOTA</t>
  </si>
  <si>
    <t>3144463202</t>
  </si>
  <si>
    <t>3123585342</t>
  </si>
  <si>
    <t>CR 89 57C SUR - 13 ,BOSA EL BOSQUE</t>
  </si>
  <si>
    <t>4.6290590</t>
  </si>
  <si>
    <t>-74.1902862</t>
  </si>
  <si>
    <t>BARRIO GARCES NAVAS BOGOTA 7</t>
  </si>
  <si>
    <t>3209428592</t>
  </si>
  <si>
    <t>3027404025</t>
  </si>
  <si>
    <t>CL 79 B 107 57 LC 1 ,GARCES NAVAS</t>
  </si>
  <si>
    <t>4.7157066</t>
  </si>
  <si>
    <t>-74.1174750</t>
  </si>
  <si>
    <t>BARRIO NUEVA TIBABUYES BOGOTA</t>
  </si>
  <si>
    <t>3142574582</t>
  </si>
  <si>
    <t>3223154149</t>
  </si>
  <si>
    <t>CR 119 D 128 C 59 LC 103,NUEVA TIBABUYES</t>
  </si>
  <si>
    <t>4.7310671</t>
  </si>
  <si>
    <t>-74.1047311</t>
  </si>
  <si>
    <t>BARRIO ALTAMAR DINDALITO BOGOTA</t>
  </si>
  <si>
    <t>3133800763</t>
  </si>
  <si>
    <t>3212190767</t>
  </si>
  <si>
    <t>CL 42 C BIS SUR 87 I 02,ALTAMAR DINDALITO</t>
  </si>
  <si>
    <t>4.6342585</t>
  </si>
  <si>
    <t>-74.1710873</t>
  </si>
  <si>
    <t>BARRIO LA FAVORITA BOGOTA 6</t>
  </si>
  <si>
    <t>3204200445</t>
  </si>
  <si>
    <t>3134288484</t>
  </si>
  <si>
    <t>CR 15 14 - 50 LC 01,LA FAVORITA</t>
  </si>
  <si>
    <t>4.6053070</t>
  </si>
  <si>
    <t>-74.0797181</t>
  </si>
  <si>
    <t>BARRIO PUENTE ARANDA BOGOTA 8</t>
  </si>
  <si>
    <t>3204597911</t>
  </si>
  <si>
    <t>3057901058</t>
  </si>
  <si>
    <t>CR 62 14 72,PUENTE ARANDA</t>
  </si>
  <si>
    <t>4.6345166</t>
  </si>
  <si>
    <t>-74.1119824</t>
  </si>
  <si>
    <t>BARRIO LAS ACACIAS BOGOTA 1</t>
  </si>
  <si>
    <t>3174743619</t>
  </si>
  <si>
    <t>CR 19 B 60 B SUR 11,LAS ACACÍAS</t>
  </si>
  <si>
    <t>4.5616829</t>
  </si>
  <si>
    <t>-74.1400942</t>
  </si>
  <si>
    <t>BARRIO LOS ANDES CALI  2</t>
  </si>
  <si>
    <t>3132546990</t>
  </si>
  <si>
    <t>3217758971</t>
  </si>
  <si>
    <t>CR 3 58 - 81,LOS ANDES</t>
  </si>
  <si>
    <t>3.4674658</t>
  </si>
  <si>
    <t>-76.4956003</t>
  </si>
  <si>
    <t>BARRIO SAN FRANCISCO PUPIALES  1</t>
  </si>
  <si>
    <t>3166071881</t>
  </si>
  <si>
    <t>3177473271</t>
  </si>
  <si>
    <t>CR 3 3 05 BR SAN FRANCISCO</t>
  </si>
  <si>
    <t>0.8688064</t>
  </si>
  <si>
    <t>-77.6388068</t>
  </si>
  <si>
    <t>BARRIO SAN FRANCISCO  BOGOTA</t>
  </si>
  <si>
    <t>3118562562</t>
  </si>
  <si>
    <t>3105771795</t>
  </si>
  <si>
    <t>CR 22 63 97 SUR LC 1,SAN FRANCISCO</t>
  </si>
  <si>
    <t>4.5662181</t>
  </si>
  <si>
    <t>-74.1464718</t>
  </si>
  <si>
    <t>BARRIO CENTRO CALI 42</t>
  </si>
  <si>
    <t>3172739078</t>
  </si>
  <si>
    <t>-CL 12 3 37,CENTRO</t>
  </si>
  <si>
    <t>3.4529351</t>
  </si>
  <si>
    <t>-76.5323321</t>
  </si>
  <si>
    <t>BARRIO SANTA ROSA CALI 4</t>
  </si>
  <si>
    <t>3168758038</t>
  </si>
  <si>
    <t>3022041592</t>
  </si>
  <si>
    <t>CR 10 9 - 08,SANTA ROSA</t>
  </si>
  <si>
    <t>3.4465767</t>
  </si>
  <si>
    <t>-76.5333163</t>
  </si>
  <si>
    <t>BARRIO MANUELA BELTRAN CALI 3</t>
  </si>
  <si>
    <t>3216911807</t>
  </si>
  <si>
    <t>3012868937</t>
  </si>
  <si>
    <t>CL 112 26 K 19,MANUELA BELTRAN</t>
  </si>
  <si>
    <t>3.4192450</t>
  </si>
  <si>
    <t>-76.4725662</t>
  </si>
  <si>
    <t>BARRIO LAS AMERICAS DUITAMA 4</t>
  </si>
  <si>
    <t>AV AMERICAS NO.19-08,LAS AMERICAS</t>
  </si>
  <si>
    <t>5.8215614</t>
  </si>
  <si>
    <t>-73.0368962</t>
  </si>
  <si>
    <t>BARRIO LA FLORESTA DUITAMA 1</t>
  </si>
  <si>
    <t>3144348739</t>
  </si>
  <si>
    <t>3209374629</t>
  </si>
  <si>
    <t>CR 28 NO.12A-18 LOCAL 113,LA FLORESTA</t>
  </si>
  <si>
    <t>5.8172023</t>
  </si>
  <si>
    <t>-73.0306581</t>
  </si>
  <si>
    <t>BARRIO SAN JOSE OBRERO DUITAMA</t>
  </si>
  <si>
    <t>3222534291</t>
  </si>
  <si>
    <t>CL 20 NO.22-78,SAN JOSE OBRERO</t>
  </si>
  <si>
    <t>5.8244523</t>
  </si>
  <si>
    <t>-73.0274814</t>
  </si>
  <si>
    <t>BARRIO CANDIDO QUINTERO DUITAMA</t>
  </si>
  <si>
    <t>3214691806</t>
  </si>
  <si>
    <t>CL 9 NO.18-02,CANDIDO QUINTERO</t>
  </si>
  <si>
    <t>5.8231873</t>
  </si>
  <si>
    <t>-73.0375883</t>
  </si>
  <si>
    <t>BARRIO MANZANARES DUITAMA</t>
  </si>
  <si>
    <t>7616421</t>
  </si>
  <si>
    <t>3138914366</t>
  </si>
  <si>
    <t>CR 9 NO.18-27,MANZANARES</t>
  </si>
  <si>
    <t>5.8321065</t>
  </si>
  <si>
    <t>-73.0329640</t>
  </si>
  <si>
    <t>BARRIO SAN FELIPE DUITAMA</t>
  </si>
  <si>
    <t>3208693866</t>
  </si>
  <si>
    <t>3204715138</t>
  </si>
  <si>
    <t>CR 18 #  20 A -56</t>
  </si>
  <si>
    <t>5.8275402</t>
  </si>
  <si>
    <t>-73.0279083</t>
  </si>
  <si>
    <t>BARRIO SAN JUAN BOSCO DUITAMA</t>
  </si>
  <si>
    <t>AV CIRCUNVALAR TRANSVERSAL 19 NO.22-24,SAN JUAN BOSCO</t>
  </si>
  <si>
    <t>5.8261931</t>
  </si>
  <si>
    <t>-73.0259203</t>
  </si>
  <si>
    <t>LA DORADA DUITAMA - BOYACA</t>
  </si>
  <si>
    <t>7603039</t>
  </si>
  <si>
    <t>3124464722</t>
  </si>
  <si>
    <t xml:space="preserve"> CR 19 19 66  LA DORADA</t>
  </si>
  <si>
    <t>5.8271048</t>
  </si>
  <si>
    <t>-73.0292483</t>
  </si>
  <si>
    <t>BARRIO CENTRO JENESANO 7</t>
  </si>
  <si>
    <t>3214245705</t>
  </si>
  <si>
    <t>CR 2 3 3 69 ,CENTRO</t>
  </si>
  <si>
    <t>5.3831147</t>
  </si>
  <si>
    <t>-73.3643521</t>
  </si>
  <si>
    <t>MACANAL - BOYACA</t>
  </si>
  <si>
    <t>3123066391</t>
  </si>
  <si>
    <t xml:space="preserve"> CR 6  2A-43</t>
  </si>
  <si>
    <t>4.9722933333</t>
  </si>
  <si>
    <t>-73.320373333</t>
  </si>
  <si>
    <t>MACANAL</t>
  </si>
  <si>
    <t>CENTRO MACANAL - BOYACA</t>
  </si>
  <si>
    <t>3106743</t>
  </si>
  <si>
    <t>3106743732</t>
  </si>
  <si>
    <t xml:space="preserve"> CL 4  6 17</t>
  </si>
  <si>
    <t>4.9731</t>
  </si>
  <si>
    <t>-73.321</t>
  </si>
  <si>
    <t>OICATA BOYACA</t>
  </si>
  <si>
    <t>7422050</t>
  </si>
  <si>
    <t>3208268190</t>
  </si>
  <si>
    <t>3102079864</t>
  </si>
  <si>
    <t xml:space="preserve"> CR 3 5 45</t>
  </si>
  <si>
    <t>1.2221765</t>
  </si>
  <si>
    <t>-77.2888814</t>
  </si>
  <si>
    <t>OICATÁ</t>
  </si>
  <si>
    <t>BARRIO LOPERENA IV VALLEDUPAR</t>
  </si>
  <si>
    <t>5809728</t>
  </si>
  <si>
    <t>3165557846</t>
  </si>
  <si>
    <t xml:space="preserve"> CR 11A  15-82 LC-103 LOPERENA</t>
  </si>
  <si>
    <t>10.4742786</t>
  </si>
  <si>
    <t>-73.2493123</t>
  </si>
  <si>
    <t>BARRIO KENNEDY VALLEDUPAR</t>
  </si>
  <si>
    <t>5802930</t>
  </si>
  <si>
    <t xml:space="preserve"> CR 7  19A-06 KENNEDY</t>
  </si>
  <si>
    <t>10.4716088</t>
  </si>
  <si>
    <t>-73.2428167</t>
  </si>
  <si>
    <t>BARRIO EL VALLADO CALI  3</t>
  </si>
  <si>
    <t>3042941398</t>
  </si>
  <si>
    <t>CR 41 56 15,EL VALLADO</t>
  </si>
  <si>
    <t>3.4037520</t>
  </si>
  <si>
    <t>-76.4989983</t>
  </si>
  <si>
    <t>BARRIO MIRADOR BOGOTA 1</t>
  </si>
  <si>
    <t>3245519068</t>
  </si>
  <si>
    <t>CL 63 B 121 03,MIRADOR</t>
  </si>
  <si>
    <t>4.7122701</t>
  </si>
  <si>
    <t>-74.1444607</t>
  </si>
  <si>
    <t>BARRIO ALFONSO BONILLA ARAGON  CALI</t>
  </si>
  <si>
    <t>3148686532</t>
  </si>
  <si>
    <t>CL 91 27 C 26,ALFONSO BONILLA ARAGON</t>
  </si>
  <si>
    <t>3.4189296</t>
  </si>
  <si>
    <t>-76.4814716</t>
  </si>
  <si>
    <t>3134455967</t>
  </si>
  <si>
    <t>BARRIO JUAN RAMOS LA JAGUA DE IBIRICO</t>
  </si>
  <si>
    <t>3214789122</t>
  </si>
  <si>
    <t>TV 12 6 19 AP 05 BRR JUAN RAMON,JUAN RAMON</t>
  </si>
  <si>
    <t>9.5662956</t>
  </si>
  <si>
    <t>-73.3399017</t>
  </si>
  <si>
    <t>LA JAGUA DE IBIRICO</t>
  </si>
  <si>
    <t>BARRIO BOSA LAURELES BOGOTA 5</t>
  </si>
  <si>
    <t>3173344094</t>
  </si>
  <si>
    <t>3209096667</t>
  </si>
  <si>
    <t>KR 78 K 73 B 78 SUR LC 11,BOSA LAURELES</t>
  </si>
  <si>
    <t>4.6053723</t>
  </si>
  <si>
    <t>-74.2023808</t>
  </si>
  <si>
    <t>3238738675</t>
  </si>
  <si>
    <t>BARRIO RESTREPO OCCIDENTAL BOGOTA 2</t>
  </si>
  <si>
    <t>3204653501</t>
  </si>
  <si>
    <t>3115828990</t>
  </si>
  <si>
    <t>CR 24 I BIS 17 03 SUR LC 3,RESTREPO OCCIDENTAL</t>
  </si>
  <si>
    <t>4.5903029</t>
  </si>
  <si>
    <t>-74.1053941</t>
  </si>
  <si>
    <t>BARRIO PATIO BONITO BOGOTA 30</t>
  </si>
  <si>
    <t>3125304390</t>
  </si>
  <si>
    <t>CL 40 SUR 92 B 21,PATIO BONITO</t>
  </si>
  <si>
    <t>4.6431750</t>
  </si>
  <si>
    <t>-74.1715950</t>
  </si>
  <si>
    <t>BARRIO LA TOSCANA BOGOTA</t>
  </si>
  <si>
    <t>3227537153</t>
  </si>
  <si>
    <t>CL 132 D 137 41 ,LA TOSCANA</t>
  </si>
  <si>
    <t>4.7440610</t>
  </si>
  <si>
    <t>-74.1151281</t>
  </si>
  <si>
    <t>BARRIO CIUDAD JARDIN II VALLEDUPAR</t>
  </si>
  <si>
    <t>5733672</t>
  </si>
  <si>
    <t>3008031675</t>
  </si>
  <si>
    <t xml:space="preserve"> CR 19  6A BIS 31</t>
  </si>
  <si>
    <t>10.4841177</t>
  </si>
  <si>
    <t>-73.2624694</t>
  </si>
  <si>
    <t>BARRIO VILLALBA VALLEDUPAR 2</t>
  </si>
  <si>
    <t>3017293144</t>
  </si>
  <si>
    <t>3007026914</t>
  </si>
  <si>
    <t>3011293144</t>
  </si>
  <si>
    <t>CL 4 A 20A 93,VILLALBA</t>
  </si>
  <si>
    <t>10.491013</t>
  </si>
  <si>
    <t>-73.268379</t>
  </si>
  <si>
    <t>BARRIO PUPO VALLEDUPAR</t>
  </si>
  <si>
    <t>3155701741</t>
  </si>
  <si>
    <t>CL 16B 28 02 BARRIO PUPO,PUPO</t>
  </si>
  <si>
    <t>10.45718718</t>
  </si>
  <si>
    <t>-73.26700666</t>
  </si>
  <si>
    <t>BARRIO EDGARDO PUPO VALLEDUPAR</t>
  </si>
  <si>
    <t>3207586869</t>
  </si>
  <si>
    <t>3222089553</t>
  </si>
  <si>
    <t>3106955895</t>
  </si>
  <si>
    <t>CR 19 5 A 69,EDGARDO PUPO</t>
  </si>
  <si>
    <t>10.49458205</t>
  </si>
  <si>
    <t>-73.2636047</t>
  </si>
  <si>
    <t>BARRIO LA MERCED NORTE BOGOTA</t>
  </si>
  <si>
    <t>3014026020</t>
  </si>
  <si>
    <t>3013825179</t>
  </si>
  <si>
    <t>CL 72 29 - 31,LA MERCED NORTE</t>
  </si>
  <si>
    <t>4.6663211</t>
  </si>
  <si>
    <t>-74.0718246</t>
  </si>
  <si>
    <t>3108240393</t>
  </si>
  <si>
    <t>BARRIO FUNDADORES VILLANUEVA 6</t>
  </si>
  <si>
    <t>3214156023</t>
  </si>
  <si>
    <t>CL 07 10 13,FUNDADORES</t>
  </si>
  <si>
    <t>4.6081606</t>
  </si>
  <si>
    <t>-72.9303344</t>
  </si>
  <si>
    <t>BARRIO EL CENTRO PUPIALES 1</t>
  </si>
  <si>
    <t>3166678629</t>
  </si>
  <si>
    <t>3164014753</t>
  </si>
  <si>
    <t>CR 5 5 39 BRR EL CENTRO ,EL CENTRO</t>
  </si>
  <si>
    <t>0.8712325</t>
  </si>
  <si>
    <t>-77.6398900</t>
  </si>
  <si>
    <t>BARRIO LAS PALMAS SUPIA</t>
  </si>
  <si>
    <t>3116187604</t>
  </si>
  <si>
    <t>CR 7 30 43 LC 1 - LAS PALMAS,LAS PALMAS</t>
  </si>
  <si>
    <t>5.4544187</t>
  </si>
  <si>
    <t>-75.6499915</t>
  </si>
  <si>
    <t>SUPÍA</t>
  </si>
  <si>
    <t>BARRIO FUNDADORES VALLEDUPAR 2</t>
  </si>
  <si>
    <t>3126603122</t>
  </si>
  <si>
    <t>3017768272</t>
  </si>
  <si>
    <t>DG 21 NRO 24 - 42,FUNDADORES</t>
  </si>
  <si>
    <t>10.4561575</t>
  </si>
  <si>
    <t>-73.2570955</t>
  </si>
  <si>
    <t>BARRIO SAN MARTIN VALLEDUPAR 3</t>
  </si>
  <si>
    <t>5727451</t>
  </si>
  <si>
    <t>3116720273</t>
  </si>
  <si>
    <t>CR 18 D 36 16,SAN MARTIN</t>
  </si>
  <si>
    <t>10.4517669</t>
  </si>
  <si>
    <t>-73.24606879</t>
  </si>
  <si>
    <t>BARRIO GARUPAL VALLEDUPAR 2</t>
  </si>
  <si>
    <t>3043948871</t>
  </si>
  <si>
    <t>3226518884</t>
  </si>
  <si>
    <t>CR 20 13B2 6 PS 1 APT 1,GARUPAL</t>
  </si>
  <si>
    <t>10.46982225</t>
  </si>
  <si>
    <t>-73.26433547</t>
  </si>
  <si>
    <t>BARRIO VALLE MEZA VALLEDUPAR</t>
  </si>
  <si>
    <t>5823887</t>
  </si>
  <si>
    <t>3215217512</t>
  </si>
  <si>
    <t xml:space="preserve"> CL 44 19 14</t>
  </si>
  <si>
    <t>10.44618546</t>
  </si>
  <si>
    <t>-73.24551805</t>
  </si>
  <si>
    <t>BARRIO ARIZONA VALLEDUPAR 3</t>
  </si>
  <si>
    <t>5875651</t>
  </si>
  <si>
    <t>3135987744</t>
  </si>
  <si>
    <t xml:space="preserve"> CL 6 19 A 04 AEIZONA</t>
  </si>
  <si>
    <t>10.4852198</t>
  </si>
  <si>
    <t>-73.2651623</t>
  </si>
  <si>
    <t>BARRIO SAN MARTIN VALLEDUPAR 2</t>
  </si>
  <si>
    <t>5864257</t>
  </si>
  <si>
    <t>3017781893</t>
  </si>
  <si>
    <t>3015224666</t>
  </si>
  <si>
    <t xml:space="preserve"> CL 41 18 D 82</t>
  </si>
  <si>
    <t>10.4485248</t>
  </si>
  <si>
    <t>-73.2455043</t>
  </si>
  <si>
    <t>BARRIO GARUPAL VALLEDUPAR 1</t>
  </si>
  <si>
    <t>3212506407</t>
  </si>
  <si>
    <t>CL 11 19 C 51,GARUPAL</t>
  </si>
  <si>
    <t>10.47466676</t>
  </si>
  <si>
    <t>-73.26379991</t>
  </si>
  <si>
    <t>BARRIO POPULANDIA - VALLEDUPAR</t>
  </si>
  <si>
    <t>8333110</t>
  </si>
  <si>
    <t>3016193713</t>
  </si>
  <si>
    <t xml:space="preserve"> MZ CA 1 VALLEDUPAR  VALLEDUPAR  CESAE</t>
  </si>
  <si>
    <t>10.4478819</t>
  </si>
  <si>
    <t>-73.2786498</t>
  </si>
  <si>
    <t xml:space="preserve">BARRIO URB DON CARMELO - VALLEDUPAR </t>
  </si>
  <si>
    <t>3162851122</t>
  </si>
  <si>
    <t>CL  50  31 -114</t>
  </si>
  <si>
    <t>10.4427273</t>
  </si>
  <si>
    <t>-73.26275683</t>
  </si>
  <si>
    <t>BARRIO OBRERO 4 VALLEDUPAR</t>
  </si>
  <si>
    <t>3167034605</t>
  </si>
  <si>
    <t>carrera 11  13C - 49 local 1</t>
  </si>
  <si>
    <t>10.47586</t>
  </si>
  <si>
    <t>-73.25140777</t>
  </si>
  <si>
    <t>BARRIO FUNDADORES V - VALLEDUPAR</t>
  </si>
  <si>
    <t>5801118</t>
  </si>
  <si>
    <t>3007282191</t>
  </si>
  <si>
    <t xml:space="preserve"> TV 23 18 A 30</t>
  </si>
  <si>
    <t>10.4601403</t>
  </si>
  <si>
    <t>-73.2615046</t>
  </si>
  <si>
    <t>BARRIO CORREGIMIENTO SAN ANTERO LORICA</t>
  </si>
  <si>
    <t>8980213</t>
  </si>
  <si>
    <t>3126983002</t>
  </si>
  <si>
    <t>CL 11 CR 21 9 BRR BAJO KENEDY</t>
  </si>
  <si>
    <t>9.2338717</t>
  </si>
  <si>
    <t>-75.8145967</t>
  </si>
  <si>
    <t>BARRIO CORREGIMIENTO EL RODEO</t>
  </si>
  <si>
    <t>3103691740</t>
  </si>
  <si>
    <t>CR 1 CLL 1 46,CORREGIMIENTO EL RODEO</t>
  </si>
  <si>
    <t>9.1547693</t>
  </si>
  <si>
    <t>-76.046763</t>
  </si>
  <si>
    <t>BARRIO KENNEDY - LORICA</t>
  </si>
  <si>
    <t>3245873256</t>
  </si>
  <si>
    <t>3126947544</t>
  </si>
  <si>
    <t>CR 4 CL 2 451 P LAS FLORES, LORICA,SOBRE LA CR 4 VIA LA BURRA BRR KENNEDY</t>
  </si>
  <si>
    <t>9.11464</t>
  </si>
  <si>
    <t>-76.098053</t>
  </si>
  <si>
    <t>BARRIO CENTRO MOÑITOS 2</t>
  </si>
  <si>
    <t>3135080845</t>
  </si>
  <si>
    <t>3024577827</t>
  </si>
  <si>
    <t>3105188250</t>
  </si>
  <si>
    <t>CL 22 B 6 57 APTO 1,CENTRO</t>
  </si>
  <si>
    <t>9.24406861</t>
  </si>
  <si>
    <t>-76.1310522</t>
  </si>
  <si>
    <t>MOÑITOS</t>
  </si>
  <si>
    <t>BARRIO OTRO MOÑITOS</t>
  </si>
  <si>
    <t>CR 3 A 22 C 66,OTRO</t>
  </si>
  <si>
    <t>9.2467817</t>
  </si>
  <si>
    <t>-76.1306836</t>
  </si>
  <si>
    <t>BARRIO CENTRO MOÑITOS 4</t>
  </si>
  <si>
    <t>3012190876</t>
  </si>
  <si>
    <t>CR 3 24 44,CENTRO</t>
  </si>
  <si>
    <t>9.2471281</t>
  </si>
  <si>
    <t>-76.1296346</t>
  </si>
  <si>
    <t>BARRIO BRR CARACAS URUMITA</t>
  </si>
  <si>
    <t>3015046760</t>
  </si>
  <si>
    <t>3042423068</t>
  </si>
  <si>
    <t>CR 7 8 05,BRR CARACAS</t>
  </si>
  <si>
    <t>10.5604902</t>
  </si>
  <si>
    <t>-73.0127666</t>
  </si>
  <si>
    <t xml:space="preserve">BARRIO CENTRO CUMARAL META </t>
  </si>
  <si>
    <t>3112962735</t>
  </si>
  <si>
    <t xml:space="preserve"> CL 11  19 37</t>
  </si>
  <si>
    <t>4.270854</t>
  </si>
  <si>
    <t>-73.487575</t>
  </si>
  <si>
    <t>BARRIO CONDADO CUMARAL 1</t>
  </si>
  <si>
    <t>3124808429</t>
  </si>
  <si>
    <t>3133780655</t>
  </si>
  <si>
    <t>CL 18 N 11 - 52  LC 2 CONDADO,CONDADO</t>
  </si>
  <si>
    <t>4.265661</t>
  </si>
  <si>
    <t>-73.479374</t>
  </si>
  <si>
    <t>BARRIO CENTRO FUENTE DE ORO 1</t>
  </si>
  <si>
    <t>3188052185</t>
  </si>
  <si>
    <t>3106886290</t>
  </si>
  <si>
    <t>CR 14 10 65 CENTRO FUENTE DE ORO</t>
  </si>
  <si>
    <t>3.4608137</t>
  </si>
  <si>
    <t>-73.6194912</t>
  </si>
  <si>
    <t>FUENTE DE ORO</t>
  </si>
  <si>
    <t>BARRIO CENTRO FUENTE DE ORO 2</t>
  </si>
  <si>
    <t>3103428067</t>
  </si>
  <si>
    <t>3106796275</t>
  </si>
  <si>
    <t>CL 10 14 51 CENTRO FUENTE DE ORO,CENTRO</t>
  </si>
  <si>
    <t>3.460172</t>
  </si>
  <si>
    <t>-73.619746</t>
  </si>
  <si>
    <t>BARRIO LIBERTADOR FUENTE DE ORO</t>
  </si>
  <si>
    <t>3138658994</t>
  </si>
  <si>
    <t>3213691004</t>
  </si>
  <si>
    <t>CL 12 10 A 03 BRR LIBERTADOR - CENTRO,LIBERTADOR</t>
  </si>
  <si>
    <t>3.464952</t>
  </si>
  <si>
    <t>-73.617346</t>
  </si>
  <si>
    <t>BARRIO SANTA CECILIA FUNES</t>
  </si>
  <si>
    <t>4338957</t>
  </si>
  <si>
    <t>3113509562</t>
  </si>
  <si>
    <t xml:space="preserve"> CR 3 3 95  SANTA CECILIA DE FUNES</t>
  </si>
  <si>
    <t>1.00090914</t>
  </si>
  <si>
    <t>-77.44892603</t>
  </si>
  <si>
    <t>FUNES</t>
  </si>
  <si>
    <t>GUAITARILLA - NARIÑO</t>
  </si>
  <si>
    <t>7433256</t>
  </si>
  <si>
    <t>3148146099</t>
  </si>
  <si>
    <t>BRR CL REAL CL 5 18 22</t>
  </si>
  <si>
    <t>1.129697</t>
  </si>
  <si>
    <t>-77.548956</t>
  </si>
  <si>
    <t>GUAITARILLA</t>
  </si>
  <si>
    <t>BARRIO CENTRO  GUAITARILLA</t>
  </si>
  <si>
    <t>3233960028</t>
  </si>
  <si>
    <t>3104386537</t>
  </si>
  <si>
    <t>GUAITARILLA K 6 CA 53 DIV 1,CENTRO</t>
  </si>
  <si>
    <t>1.1308227</t>
  </si>
  <si>
    <t>-77.5481338</t>
  </si>
  <si>
    <t>BARRIO LA PLAYA SAN BERNARDO 1</t>
  </si>
  <si>
    <t>313 8679267</t>
  </si>
  <si>
    <t>3138679267</t>
  </si>
  <si>
    <t>3214172462</t>
  </si>
  <si>
    <t>CL 2 CR 2 CA 66 BRR LA PLAYA- SEC. EL COMERCIO,LA PLAYA</t>
  </si>
  <si>
    <t>1.5167236</t>
  </si>
  <si>
    <t>-77.0465152</t>
  </si>
  <si>
    <t>3152125775</t>
  </si>
  <si>
    <t>3205616193</t>
  </si>
  <si>
    <t>CL 2 2 42 ,CENTRO</t>
  </si>
  <si>
    <t>1.5166463</t>
  </si>
  <si>
    <t>-77.0460501</t>
  </si>
  <si>
    <t>BARRIO CENTRO FILANDIA 5</t>
  </si>
  <si>
    <t>3217201518</t>
  </si>
  <si>
    <t>CL 6 6 07,CENTRO</t>
  </si>
  <si>
    <t>4.6750269</t>
  </si>
  <si>
    <t>-75.6586398</t>
  </si>
  <si>
    <t>BARRIO CENTRO FILANDIA 11</t>
  </si>
  <si>
    <t>3219571679</t>
  </si>
  <si>
    <t>CR 6 4 05 P 1,CENTRO</t>
  </si>
  <si>
    <t>4.6741221</t>
  </si>
  <si>
    <t>-75.6598207</t>
  </si>
  <si>
    <t>BARRIO CENTRO APIA 1</t>
  </si>
  <si>
    <t>3103422309</t>
  </si>
  <si>
    <t>3125884655</t>
  </si>
  <si>
    <t>CR 9 # 8 - 54 Centro</t>
  </si>
  <si>
    <t>5.1068929</t>
  </si>
  <si>
    <t>-75.9423092</t>
  </si>
  <si>
    <t>APÍA</t>
  </si>
  <si>
    <t>APIA CENTRO</t>
  </si>
  <si>
    <t>3116091516</t>
  </si>
  <si>
    <t>3147305317</t>
  </si>
  <si>
    <t>CARRERA 8 #10- 19,CENTRO</t>
  </si>
  <si>
    <t>5.1074813</t>
  </si>
  <si>
    <t>-75.9433808</t>
  </si>
  <si>
    <t>BARRIO SECTOR EL CRUCERO APIA</t>
  </si>
  <si>
    <t>6063609681</t>
  </si>
  <si>
    <t>3137200083</t>
  </si>
  <si>
    <t>3105181629</t>
  </si>
  <si>
    <t>CR 4 10 45,SECTOR EL CRUCERO</t>
  </si>
  <si>
    <t>5.1062639</t>
  </si>
  <si>
    <t>-75.9452578</t>
  </si>
  <si>
    <t>BARRIO CENTRO APIA 4</t>
  </si>
  <si>
    <t>3024133554</t>
  </si>
  <si>
    <t>CR 8 9 - 43,CENTRO</t>
  </si>
  <si>
    <t>5.1070649</t>
  </si>
  <si>
    <t>-75.9431698</t>
  </si>
  <si>
    <t>BARRIO LA CIENAGA PUERTO WILCHES 1</t>
  </si>
  <si>
    <t>3155917569</t>
  </si>
  <si>
    <t>3107712718</t>
  </si>
  <si>
    <t>CL 7 11 61 LA CIENEGA,LA CIENEGA</t>
  </si>
  <si>
    <t>7.7062583</t>
  </si>
  <si>
    <t>-73.9542304</t>
  </si>
  <si>
    <t>PUERTO WILCHES</t>
  </si>
  <si>
    <t>BARRIO CENTRO PUERTO WILCHES</t>
  </si>
  <si>
    <t>312 3665321</t>
  </si>
  <si>
    <t>3123665321</t>
  </si>
  <si>
    <t>3114421525</t>
  </si>
  <si>
    <t>CR 3 5 27</t>
  </si>
  <si>
    <t>7.347606</t>
  </si>
  <si>
    <t>-73.903132</t>
  </si>
  <si>
    <t>BARRIO CIUDADELA AEROPUERTO PUERTO WILCHES</t>
  </si>
  <si>
    <t>3104985282</t>
  </si>
  <si>
    <t>CL 5 11 19 CIUDADELA AEROPUERTO,CIUDADELA AEROPUERTO</t>
  </si>
  <si>
    <t>7.347034</t>
  </si>
  <si>
    <t>-73.893418</t>
  </si>
  <si>
    <t>BARRIO EL  PALMAR PUERTO WILCHES</t>
  </si>
  <si>
    <t>3117862322</t>
  </si>
  <si>
    <t>CR 7 A 4 A 92 EL PALMAR,EL PALMAR</t>
  </si>
  <si>
    <t>7.346964</t>
  </si>
  <si>
    <t>-73.897247</t>
  </si>
  <si>
    <t>BARRIO SANTA ISABEL CALI 3</t>
  </si>
  <si>
    <t>3235858354</t>
  </si>
  <si>
    <t>CR 39 3A 05,SANTA ISABEL</t>
  </si>
  <si>
    <t>3.4249740</t>
  </si>
  <si>
    <t>-76.5491887</t>
  </si>
  <si>
    <t>BARRIO BOLIVIA BOGOTA 3</t>
  </si>
  <si>
    <t>3115914910</t>
  </si>
  <si>
    <t>CR 106A 80A 26,BOLIVIA</t>
  </si>
  <si>
    <t>4.7157967</t>
  </si>
  <si>
    <t>-74.1152933</t>
  </si>
  <si>
    <t>BARRIO TERRON COLORADO CALI 3</t>
  </si>
  <si>
    <t>3136489306</t>
  </si>
  <si>
    <t>3164863566</t>
  </si>
  <si>
    <t>AV 4 OESTE 22 06,TERRON COLORADO</t>
  </si>
  <si>
    <t>3.4509879</t>
  </si>
  <si>
    <t>-76.5639310</t>
  </si>
  <si>
    <t>BARRIO LAS VEGAS CALI 2</t>
  </si>
  <si>
    <t>3151993848</t>
  </si>
  <si>
    <t>CL 5 84 A 09 LC 4 BRR LAS VEGAS,LAS VEGAS</t>
  </si>
  <si>
    <t>3.3812859</t>
  </si>
  <si>
    <t>-76.5434138</t>
  </si>
  <si>
    <t>BARRIO VISION DE COLOMBIA BOGOTA 1</t>
  </si>
  <si>
    <t>3192447042</t>
  </si>
  <si>
    <t>CR 79D 13 37 LC 2,VISION DE COLOMBIA</t>
  </si>
  <si>
    <t>4.6506236</t>
  </si>
  <si>
    <t>-74.1358207</t>
  </si>
  <si>
    <t>BARRIO CIUDAD JARDIN NORTE BOGOTA 8</t>
  </si>
  <si>
    <t>3195219988</t>
  </si>
  <si>
    <t>3332929370</t>
  </si>
  <si>
    <t>CL 78 27 54 LC 1,CIUDAD JARDIN NORTE</t>
  </si>
  <si>
    <t>4.6692590</t>
  </si>
  <si>
    <t>-74.0655696</t>
  </si>
  <si>
    <t>BARRIO FERIAS BOGOTA  8</t>
  </si>
  <si>
    <t>CR 68F 70A 05,FERIAS</t>
  </si>
  <si>
    <t>4.6784808</t>
  </si>
  <si>
    <t>-74.0884620</t>
  </si>
  <si>
    <t>BARRIO RINCON BOGOTA 10</t>
  </si>
  <si>
    <t>CR 93A 131B 79,RINCON</t>
  </si>
  <si>
    <t>4.7311180</t>
  </si>
  <si>
    <t>-74.0887582</t>
  </si>
  <si>
    <t>3118904982</t>
  </si>
  <si>
    <t>BARRIO VILLAS DEL DORADO BOGOTA 8</t>
  </si>
  <si>
    <t>3155374399</t>
  </si>
  <si>
    <t>3203669689</t>
  </si>
  <si>
    <t>CR 110 65B 29,VILLAS DEL DORADO</t>
  </si>
  <si>
    <t>4.7024270</t>
  </si>
  <si>
    <t>-74.1296893</t>
  </si>
  <si>
    <t>BARRIO FELIDIA CALI</t>
  </si>
  <si>
    <t>3022954385</t>
  </si>
  <si>
    <t>CR FELIDIA VIA PRINCIPAL CINCUENTA MTS ANTES DEL PARQUE PRINCIPAL,FELIDIA</t>
  </si>
  <si>
    <t>3.4683046</t>
  </si>
  <si>
    <t>-76.6296902</t>
  </si>
  <si>
    <t>BARRIO MELENDEZ CALI 5</t>
  </si>
  <si>
    <t>3508932190</t>
  </si>
  <si>
    <t>CR 92 4 C 64,MELENDEZ</t>
  </si>
  <si>
    <t>3.3768080</t>
  </si>
  <si>
    <t>-76.5448070</t>
  </si>
  <si>
    <t>3203784750</t>
  </si>
  <si>
    <t>BARRIO LA ESPERANZA BOGOTA 4</t>
  </si>
  <si>
    <t>3027003928</t>
  </si>
  <si>
    <t>CL 67 B 66 43 LC 1,LA ESPERANZA</t>
  </si>
  <si>
    <t>4.6735350</t>
  </si>
  <si>
    <t>-74.0873867</t>
  </si>
  <si>
    <t>BARRIO UNION DE VIVIENDA POPULAR CALI</t>
  </si>
  <si>
    <t>3012102516</t>
  </si>
  <si>
    <t>CR 41F 40 05 LC2,UNION DE VIVIENDA POPULAR</t>
  </si>
  <si>
    <t>3.4126033</t>
  </si>
  <si>
    <t>-76.5107383</t>
  </si>
  <si>
    <t>BARRIO VILLA SAN MARCOS  CALI</t>
  </si>
  <si>
    <t>3164677340</t>
  </si>
  <si>
    <t>CR 26I 96A 04 ,VILLA SAN MARCOS</t>
  </si>
  <si>
    <t>3.4257800</t>
  </si>
  <si>
    <t>-76.4749450</t>
  </si>
  <si>
    <t>BARRIO EL CENTRO CANALETE</t>
  </si>
  <si>
    <t>3226537965</t>
  </si>
  <si>
    <t>CR 1 A CL 3-45,EL CENTRO</t>
  </si>
  <si>
    <t>8.7847233</t>
  </si>
  <si>
    <t>-76.2396467</t>
  </si>
  <si>
    <t>CANALETE</t>
  </si>
  <si>
    <t>CANALETE URBANO</t>
  </si>
  <si>
    <t>BARRIO ULPIANO LLOREDA CALI 1</t>
  </si>
  <si>
    <t>3178080592</t>
  </si>
  <si>
    <t>CR 26 70 11,ULPIANO LLOREDA</t>
  </si>
  <si>
    <t>3.4384059</t>
  </si>
  <si>
    <t>-76.4928955</t>
  </si>
  <si>
    <t>SAN ONOFRE - SUCRE</t>
  </si>
  <si>
    <t>2982026</t>
  </si>
  <si>
    <t>3126866161</t>
  </si>
  <si>
    <t xml:space="preserve"> CL 22  19-05</t>
  </si>
  <si>
    <t>9.7380104</t>
  </si>
  <si>
    <t>-75.5241561</t>
  </si>
  <si>
    <t>SAN ONOFRE</t>
  </si>
  <si>
    <t>BARRIO PLAZA PRINCIPAL</t>
  </si>
  <si>
    <t>4376767</t>
  </si>
  <si>
    <t>3136170366</t>
  </si>
  <si>
    <t xml:space="preserve"> CR 19  20 17</t>
  </si>
  <si>
    <t>9.73764606</t>
  </si>
  <si>
    <t>-75.52570567</t>
  </si>
  <si>
    <t>BARRIO CALLE DEL COMERCIO 1  SAN ONOFRE</t>
  </si>
  <si>
    <t>3203049895</t>
  </si>
  <si>
    <t xml:space="preserve"> CR 18  23 49</t>
  </si>
  <si>
    <t>9.739155277</t>
  </si>
  <si>
    <t>-75.522761</t>
  </si>
  <si>
    <t>BARRIO CORREGIMIENTO RINCON DEL MAR SAN ONOFRE</t>
  </si>
  <si>
    <t>3107323085</t>
  </si>
  <si>
    <t>CR 4 3 35 CORREG RINCON DEL MAR</t>
  </si>
  <si>
    <t>9.7645982</t>
  </si>
  <si>
    <t>-75.6398275</t>
  </si>
  <si>
    <t>BARRIO CALLE DEL COMERCIO SAN ONOFRE 2</t>
  </si>
  <si>
    <t>3043547516</t>
  </si>
  <si>
    <t>CR 18 25 48,CLL DEL COMERCIO</t>
  </si>
  <si>
    <t>9.7397093</t>
  </si>
  <si>
    <t>-75.5212974</t>
  </si>
  <si>
    <t>BARRIO EL PUERTO SAN ONOFRE</t>
  </si>
  <si>
    <t>3107784535</t>
  </si>
  <si>
    <t>CR 20 14A 16,EL PUERTO</t>
  </si>
  <si>
    <t>9.7358535</t>
  </si>
  <si>
    <t>-75.5304123</t>
  </si>
  <si>
    <t>BARRIO SAN FRANCIOSCO SAN ONOFRE</t>
  </si>
  <si>
    <t>3116064470</t>
  </si>
  <si>
    <t>CL 26 21 84,SAN FRANCISCO</t>
  </si>
  <si>
    <t>9.7377290</t>
  </si>
  <si>
    <t>-75.5172796</t>
  </si>
  <si>
    <t>BARRIO LA RIVERA CALI 6</t>
  </si>
  <si>
    <t>3117736958</t>
  </si>
  <si>
    <t>CR 1 J 70 A 16,LA RIVERA</t>
  </si>
  <si>
    <t>3.4737113</t>
  </si>
  <si>
    <t>-76.4861643</t>
  </si>
  <si>
    <t>BARRIO BARRANCAS BOGOTA 13</t>
  </si>
  <si>
    <t>3214321851</t>
  </si>
  <si>
    <t>CL 140 7A 57 LC 2,BARRANCAS</t>
  </si>
  <si>
    <t>4.7165716</t>
  </si>
  <si>
    <t>-74.0301344</t>
  </si>
  <si>
    <t>BARRIO FLORALIA CALI 11</t>
  </si>
  <si>
    <t>3226952378</t>
  </si>
  <si>
    <t>CL 77 3 NORTE 06 LC1,FLORALIA</t>
  </si>
  <si>
    <t>3.4952770</t>
  </si>
  <si>
    <t>-76.4905415</t>
  </si>
  <si>
    <t>BARRI LA YE LA JAGUA DE IBIRICO</t>
  </si>
  <si>
    <t>3132393773</t>
  </si>
  <si>
    <t>CR 4 11 82 AP 1BRR LA YE,LA YE</t>
  </si>
  <si>
    <t>9.5645879</t>
  </si>
  <si>
    <t>-73.3317633</t>
  </si>
  <si>
    <t>BARRIO FUNDADOARES VILLANUEVA</t>
  </si>
  <si>
    <t>3125158997</t>
  </si>
  <si>
    <t>CR 9 8 22,FUNDADORES</t>
  </si>
  <si>
    <t>4.6084732</t>
  </si>
  <si>
    <t>-72.9285960</t>
  </si>
  <si>
    <t>BARRIO BELLA VISTA VILLANUEVA</t>
  </si>
  <si>
    <t>3125635154</t>
  </si>
  <si>
    <t>3170211611</t>
  </si>
  <si>
    <t>CR 12 1 115,BELLA VISTA</t>
  </si>
  <si>
    <t>4.6047281</t>
  </si>
  <si>
    <t>-72.9354900</t>
  </si>
  <si>
    <t>BARRIO CENTRO VILLANUEVA 10</t>
  </si>
  <si>
    <t>3108028706</t>
  </si>
  <si>
    <t>CR 11 10 49,CENTRO</t>
  </si>
  <si>
    <t>4.6112424</t>
  </si>
  <si>
    <t>-72.9288832</t>
  </si>
  <si>
    <t>BARRIO SUBA LISBOA BOGOTA 2</t>
  </si>
  <si>
    <t>3103085058</t>
  </si>
  <si>
    <t>KR 154 # 133 - 21</t>
  </si>
  <si>
    <t>4.7429286</t>
  </si>
  <si>
    <t>-74.1247137</t>
  </si>
  <si>
    <t>BARRIO OVELIO JIEMENZ LA JAGUA DE IBIRICO</t>
  </si>
  <si>
    <t>3214507387</t>
  </si>
  <si>
    <t>3207092956</t>
  </si>
  <si>
    <t>CR 4 8 51,OVELIO JIMENEZ</t>
  </si>
  <si>
    <t>9.56255559</t>
  </si>
  <si>
    <t>-73.33292923</t>
  </si>
  <si>
    <t>BARRIO LA FRANCIA BOGOTA</t>
  </si>
  <si>
    <t>3158813846</t>
  </si>
  <si>
    <t>3183352559</t>
  </si>
  <si>
    <t>CALLE 5 A 43 B - 25 LOCAL 103,LA FRANCIA</t>
  </si>
  <si>
    <t>4.619536</t>
  </si>
  <si>
    <t>-74.110394</t>
  </si>
  <si>
    <t>BARRIO VEREDA PROVINCIA SABANA DE TORRES</t>
  </si>
  <si>
    <t>3132262047</t>
  </si>
  <si>
    <t>AV PROVINCIA 1 161 VEREDA PROVINCIA,VEREDA PROVINCIA</t>
  </si>
  <si>
    <t>7.41526</t>
  </si>
  <si>
    <t>-73.4434</t>
  </si>
  <si>
    <t>BARRIO RAFAEL NUÑEZ BOGOTA</t>
  </si>
  <si>
    <t>3184938915</t>
  </si>
  <si>
    <t>3124871310</t>
  </si>
  <si>
    <t>CL 44 F NO 51 34,RAFAEL NUÑEZ</t>
  </si>
  <si>
    <t>4.645674</t>
  </si>
  <si>
    <t>-74.088569</t>
  </si>
  <si>
    <t>BARRIO BOCHICA BOGOTA 1</t>
  </si>
  <si>
    <t>3222185602</t>
  </si>
  <si>
    <t>3108199575</t>
  </si>
  <si>
    <t>3167697614</t>
  </si>
  <si>
    <t>DG 48 J NO. 5 B 19 SUR,BOCHICA</t>
  </si>
  <si>
    <t>4.556701</t>
  </si>
  <si>
    <t>-74.108438</t>
  </si>
  <si>
    <t>BARRIO SAN BENITO BOGOTA 3</t>
  </si>
  <si>
    <t>3133029343</t>
  </si>
  <si>
    <t>3125623050</t>
  </si>
  <si>
    <t>CR 18 D 57 SUR 32,SAN BENITO</t>
  </si>
  <si>
    <t>4.5652001</t>
  </si>
  <si>
    <t>-74.1345985</t>
  </si>
  <si>
    <t>BARRIO ALFONSO LOPEZ CALI 3</t>
  </si>
  <si>
    <t>6561943</t>
  </si>
  <si>
    <t>3137765848</t>
  </si>
  <si>
    <t>KR 8 # 72 - 63,ALFONSO LOPEZ</t>
  </si>
  <si>
    <t>3.4524322</t>
  </si>
  <si>
    <t>-76.4839891</t>
  </si>
  <si>
    <t>BARRIO BOSA EL PORVENIR BOGOTA 2</t>
  </si>
  <si>
    <t>3156622828</t>
  </si>
  <si>
    <t>3207397657</t>
  </si>
  <si>
    <t>CR 93 C #54 C - 14 SUR</t>
  </si>
  <si>
    <t>4.6351600</t>
  </si>
  <si>
    <t>-74.1878142</t>
  </si>
  <si>
    <t>BARRIO SAN FRANCISCO BOGOTA 11</t>
  </si>
  <si>
    <t>3502826398</t>
  </si>
  <si>
    <t>3506006092</t>
  </si>
  <si>
    <t>CL 64 SUR 23 A 15,SAN FRANCISCO</t>
  </si>
  <si>
    <t>4.567864</t>
  </si>
  <si>
    <t>-74.148061</t>
  </si>
  <si>
    <t>BARRIO OCHO DE MARZO LA JAGUA DE IBIRICO</t>
  </si>
  <si>
    <t>3108200184</t>
  </si>
  <si>
    <t>3122382371</t>
  </si>
  <si>
    <t>MZ 36 CASA 12 CRR LA VICTORIA DE SAN ISIDRO,OCHO DE MARZO</t>
  </si>
  <si>
    <t>9.5853097</t>
  </si>
  <si>
    <t>-73.2317732</t>
  </si>
  <si>
    <t>PALMAR BOGOTA 1</t>
  </si>
  <si>
    <t>3102366956</t>
  </si>
  <si>
    <t>CL 67 NO 118 B - 08,PALMAR</t>
  </si>
  <si>
    <t>4.7140031</t>
  </si>
  <si>
    <t>-74.1379631</t>
  </si>
  <si>
    <t>BARRIO VALLES DE CAFAM BOGOTA 1</t>
  </si>
  <si>
    <t>6017026292</t>
  </si>
  <si>
    <t>3005176514</t>
  </si>
  <si>
    <t>CR 14 I 91 B 13 SUR,VALLES DE CAFAM</t>
  </si>
  <si>
    <t>4.508535</t>
  </si>
  <si>
    <t>-74.118981</t>
  </si>
  <si>
    <t>BARRIO MORICHAL VILLANUEVA 1</t>
  </si>
  <si>
    <t>3212842798</t>
  </si>
  <si>
    <t>CR 12 21 80,MORICHAL</t>
  </si>
  <si>
    <t>4.61940</t>
  </si>
  <si>
    <t>-72.92030</t>
  </si>
  <si>
    <t>BARRIO LOS LAGOS CALI 2</t>
  </si>
  <si>
    <t>3105884797</t>
  </si>
  <si>
    <t>CL 72 T 26 Q 33 LC  104  BRR LOS LAGOS</t>
  </si>
  <si>
    <t>3.42669</t>
  </si>
  <si>
    <t>-76.48779</t>
  </si>
  <si>
    <t>BARRIO VILLA DEL RIO BOGOTA 6</t>
  </si>
  <si>
    <t>3103343451</t>
  </si>
  <si>
    <t>CL 57 G SUR 68 B - 27 VILLA DEL RIO</t>
  </si>
  <si>
    <t>4.598167</t>
  </si>
  <si>
    <t>-74.159482</t>
  </si>
  <si>
    <t>BARRIO BOSA LA LIBERTAD BOGOTA 5</t>
  </si>
  <si>
    <t>6018097391</t>
  </si>
  <si>
    <t>3142155244</t>
  </si>
  <si>
    <t>KRA 87 J BIS NO 59 A SUR - 41,BOSA LA LIBERTAD</t>
  </si>
  <si>
    <t>4.6247274</t>
  </si>
  <si>
    <t>-74.1904474</t>
  </si>
  <si>
    <t>BARRIO MIRAFLORES KENNEDY BOGOTA</t>
  </si>
  <si>
    <t>3126295362</t>
  </si>
  <si>
    <t xml:space="preserve">CR 79 NO. 47 - 04 SUR </t>
  </si>
  <si>
    <t>4.616389</t>
  </si>
  <si>
    <t>-74.166900</t>
  </si>
  <si>
    <t>BARRIO POLICARPA APARTADO 1</t>
  </si>
  <si>
    <t>8260677</t>
  </si>
  <si>
    <t>3206995921</t>
  </si>
  <si>
    <t>CR 58 103 29,POLICARPA</t>
  </si>
  <si>
    <t>7.8757056</t>
  </si>
  <si>
    <t>-76.6114126</t>
  </si>
  <si>
    <t>3104475880</t>
  </si>
  <si>
    <t>3104561732</t>
  </si>
  <si>
    <t>3215852261</t>
  </si>
  <si>
    <t>BARRIO SALITRE BOGOTA 8</t>
  </si>
  <si>
    <t>3507918030</t>
  </si>
  <si>
    <t>CR 69 24 A 23</t>
  </si>
  <si>
    <t>4.655751</t>
  </si>
  <si>
    <t>-74.110116</t>
  </si>
  <si>
    <t>BARRIO SANTA ANA CANTON NORTE BOGOTA</t>
  </si>
  <si>
    <t>3229137676</t>
  </si>
  <si>
    <t>CL 78c  110-23 barrio villas de granada</t>
  </si>
  <si>
    <t>4.7158202</t>
  </si>
  <si>
    <t>-74.1196660</t>
  </si>
  <si>
    <t>BARRIO SAN CRISTOBAL NORTE BOGOTA 10</t>
  </si>
  <si>
    <t>(601)6563254</t>
  </si>
  <si>
    <t>3165738844</t>
  </si>
  <si>
    <t>CALLE 163 # 8B - 21,SAN CRISTOBAL NORTE</t>
  </si>
  <si>
    <t>4.7389239</t>
  </si>
  <si>
    <t>-74.0275655</t>
  </si>
  <si>
    <t>BARRIO SABANA DE TORRES SABANA DE TORRES 2</t>
  </si>
  <si>
    <t>3118053952</t>
  </si>
  <si>
    <t>3174020260</t>
  </si>
  <si>
    <t>3177206253</t>
  </si>
  <si>
    <t>VRD LA GOMEZ KILOMETRO 40 VIA SAN ALBERTO</t>
  </si>
  <si>
    <t>7.4212280</t>
  </si>
  <si>
    <t>-73.5425796</t>
  </si>
  <si>
    <t>BARRIO CENTRO CALI 36</t>
  </si>
  <si>
    <t>3116866492</t>
  </si>
  <si>
    <t>CR 24 #7 - 79</t>
  </si>
  <si>
    <t>3.435965</t>
  </si>
  <si>
    <t>-76.536575</t>
  </si>
  <si>
    <t>BARRIO SANTA LUCIA BOGOTA 8</t>
  </si>
  <si>
    <t>3138999555</t>
  </si>
  <si>
    <t>CR 36 SUR50 B 60 LOCAL 102,SANTA LUCIA</t>
  </si>
  <si>
    <t>4.5869624</t>
  </si>
  <si>
    <t>-74.1375447</t>
  </si>
  <si>
    <t>BARRIO SAN LUIS BOGOTA 2</t>
  </si>
  <si>
    <t>3123255969</t>
  </si>
  <si>
    <t>CL 100 #9 11 ESTE ,SAN LUIS</t>
  </si>
  <si>
    <t>4.669314</t>
  </si>
  <si>
    <t>-74.019405</t>
  </si>
  <si>
    <t>BARRIO CANDELARIA LA NUEVA BOGOTA 6</t>
  </si>
  <si>
    <t>3125641683</t>
  </si>
  <si>
    <t>CARRERA 49 G # 68 D 89 SUR,CANDELARIA LA NUEVA</t>
  </si>
  <si>
    <t>4.578823</t>
  </si>
  <si>
    <t>-74.159753</t>
  </si>
  <si>
    <t>BARRIO MARTIRES BOGOTA  4</t>
  </si>
  <si>
    <t>3124149295</t>
  </si>
  <si>
    <t>CR 18# 12-79 LC C - 115.MARTIRES</t>
  </si>
  <si>
    <t>4.606416</t>
  </si>
  <si>
    <t>-74.08399</t>
  </si>
  <si>
    <t>BARRANCAS BOGOTA CUNDINAMARCA</t>
  </si>
  <si>
    <t>3203783413</t>
  </si>
  <si>
    <t>3209001736</t>
  </si>
  <si>
    <t>CL 155A 7B 87</t>
  </si>
  <si>
    <t>4.7310462</t>
  </si>
  <si>
    <t>-74.0258237</t>
  </si>
  <si>
    <t>BARRIO ENGATIVA PUEBLO BOGOTA 1</t>
  </si>
  <si>
    <t>CARRERA 119 64 80 INTERIOR 1 CASA 14,ENGATIVA PUEBLO</t>
  </si>
  <si>
    <t>4.7131392</t>
  </si>
  <si>
    <t>-74.1398765</t>
  </si>
  <si>
    <t>BARRIO CLARET BOGOTA 6</t>
  </si>
  <si>
    <t>3143286514</t>
  </si>
  <si>
    <t>3135380908</t>
  </si>
  <si>
    <t>CALLE 42 SUR # 29 -09 LC 1,CLARET</t>
  </si>
  <si>
    <t>4.5855183</t>
  </si>
  <si>
    <t>-74.1264667</t>
  </si>
  <si>
    <t>BARRIO SAN ANTONIO BOGOTA 9</t>
  </si>
  <si>
    <t>3115502712</t>
  </si>
  <si>
    <t>CL 69 A 88 F - 15 SUR.SAN ANTONIO</t>
  </si>
  <si>
    <t>4.6248180</t>
  </si>
  <si>
    <t>-74.1967101</t>
  </si>
  <si>
    <t xml:space="preserve">BARRIO NUEVA FLORESTA 10 CALI </t>
  </si>
  <si>
    <t>3022713458</t>
  </si>
  <si>
    <t>CL 44  26 O 05NUEVA FLORESTA</t>
  </si>
  <si>
    <t>3.43383</t>
  </si>
  <si>
    <t>-76.50131166</t>
  </si>
  <si>
    <t>BARRIO MARIANO RAMOS CALI 3</t>
  </si>
  <si>
    <t>3137623871</t>
  </si>
  <si>
    <t>CR 47 A # 43 - 81,MARIANO RAMOS</t>
  </si>
  <si>
    <t>3.4030179</t>
  </si>
  <si>
    <t>-76.5150274</t>
  </si>
  <si>
    <t>BARRIO ALFONSO LOPEZ CALI 4</t>
  </si>
  <si>
    <t>3156525621</t>
  </si>
  <si>
    <t>Calle 72a #7 e bis - 02</t>
  </si>
  <si>
    <t>3.4613616</t>
  </si>
  <si>
    <t>-76.4812972</t>
  </si>
  <si>
    <t>BARRIO CENTRO FALAN 3</t>
  </si>
  <si>
    <t>3112082346</t>
  </si>
  <si>
    <t>CR 5 # 6-49,CENTRO</t>
  </si>
  <si>
    <t>5.1243334</t>
  </si>
  <si>
    <t>-74.9517874</t>
  </si>
  <si>
    <t>FALAN</t>
  </si>
  <si>
    <t>BARRIO SABANA GRANDE BOGOTA</t>
  </si>
  <si>
    <t>3219423334</t>
  </si>
  <si>
    <t>DIAGONAL 15 B 104 46 BLOQUE 7 CASA 22 COMPOSTELA,SABANA GRANDE</t>
  </si>
  <si>
    <t>4.6701855</t>
  </si>
  <si>
    <t>-74.1538047</t>
  </si>
  <si>
    <t>BARRIO VILLA DEL PRADO CALI 2</t>
  </si>
  <si>
    <t>3217886597</t>
  </si>
  <si>
    <t>CR 4 C # 63 - 63,VILLA DEL PRADO</t>
  </si>
  <si>
    <t>3.4676419</t>
  </si>
  <si>
    <t>-76.4897110</t>
  </si>
  <si>
    <t>BARRIO LA CHUCUA BOGOTA 1</t>
  </si>
  <si>
    <t>3507541304</t>
  </si>
  <si>
    <t>3052003249</t>
  </si>
  <si>
    <t>CR 97 132 C 29,LA CHUCUA</t>
  </si>
  <si>
    <t>4.7347752</t>
  </si>
  <si>
    <t>-74.0921696</t>
  </si>
  <si>
    <t xml:space="preserve"> BARRIO GIBRATAR 2 SECTOR BOGOTA   </t>
  </si>
  <si>
    <t>7619510</t>
  </si>
  <si>
    <t>3115079575</t>
  </si>
  <si>
    <t>CR 18P 63 - 28 SUR.GIBRATAR 2 SECTOR</t>
  </si>
  <si>
    <t>4.5570511</t>
  </si>
  <si>
    <t>-74.1419929</t>
  </si>
  <si>
    <t>BOSA CARLOS ALBAN 5</t>
  </si>
  <si>
    <t>3057192424</t>
  </si>
  <si>
    <t>3059410335</t>
  </si>
  <si>
    <t>TRANSVERSAL 79 D SUR # 73 - 16,BOSA CARLOS ALBAN</t>
  </si>
  <si>
    <t>4.6061499</t>
  </si>
  <si>
    <t>-74.1984978</t>
  </si>
  <si>
    <t>BARRIO SAN LORENZO</t>
  </si>
  <si>
    <t>CARRERA 121 64 A 24,SAN LORENZO</t>
  </si>
  <si>
    <t>4.7143241</t>
  </si>
  <si>
    <t>-74.1410960</t>
  </si>
  <si>
    <t>SAN JOSE BOGOTA 6</t>
  </si>
  <si>
    <t>3226864594</t>
  </si>
  <si>
    <t>3212503888</t>
  </si>
  <si>
    <t>CR 12 BIS 26B - 20 SUR</t>
  </si>
  <si>
    <t>4.5750015</t>
  </si>
  <si>
    <t>-74.1012392</t>
  </si>
  <si>
    <t>BARRIO LOS NARANJOS CALI 2</t>
  </si>
  <si>
    <t>3145288463</t>
  </si>
  <si>
    <t>3175716051</t>
  </si>
  <si>
    <t>CR 26 F # 78 - 10,LOS NARANJOS</t>
  </si>
  <si>
    <t>3.4338452</t>
  </si>
  <si>
    <t>-76.4789411</t>
  </si>
  <si>
    <t>EL LIBANO OCAÑA NORTE SANTANDER</t>
  </si>
  <si>
    <t>3158290662</t>
  </si>
  <si>
    <t>3133187234</t>
  </si>
  <si>
    <t>KDX 413 440,EL LIBANO</t>
  </si>
  <si>
    <t>8.2718653</t>
  </si>
  <si>
    <t>-73.3672468</t>
  </si>
  <si>
    <t>LAS ORQUIDEAS CALI 1</t>
  </si>
  <si>
    <t>3155491966</t>
  </si>
  <si>
    <t>CL 107 B # 27 D - 04,LAS ORQUÍDEAS</t>
  </si>
  <si>
    <t>3.4155112</t>
  </si>
  <si>
    <t>-76.4772611</t>
  </si>
  <si>
    <t>ALCAZARES 3</t>
  </si>
  <si>
    <t>3207845991</t>
  </si>
  <si>
    <t>3150657547</t>
  </si>
  <si>
    <t>BL. 282 LC 102 CALLE 70 A CON CRA 1 A 4- 30,ALCAZARES</t>
  </si>
  <si>
    <t>3.4858065</t>
  </si>
  <si>
    <t>-76.4913553</t>
  </si>
  <si>
    <t>BARRIO SUBA LA CAMPIÑA BOGOTA 1</t>
  </si>
  <si>
    <t>3223890430</t>
  </si>
  <si>
    <t>CL 148 # 94 A 59 BR LA CAMPIÑA</t>
  </si>
  <si>
    <t>4.744486</t>
  </si>
  <si>
    <t>-74.085709</t>
  </si>
  <si>
    <t>BARRIO VALLADOLID BOGOTA 4</t>
  </si>
  <si>
    <t>3175016083</t>
  </si>
  <si>
    <t>3214530322</t>
  </si>
  <si>
    <t>CL 8 BIS A NO. 82 B 21,VALLADOLID</t>
  </si>
  <si>
    <t>4.6451567</t>
  </si>
  <si>
    <t>-74.1496310</t>
  </si>
  <si>
    <t>BOGOTA CAMPIÑA</t>
  </si>
  <si>
    <t>3044566783</t>
  </si>
  <si>
    <t>CR 101 147 21 LC 145</t>
  </si>
  <si>
    <t>4.7446893</t>
  </si>
  <si>
    <t>-74.0926633</t>
  </si>
  <si>
    <t>BOGOTA TINTAL 1</t>
  </si>
  <si>
    <t>3166900265</t>
  </si>
  <si>
    <t>CARRERA 94 # 6 C- 30 LOCAL 51,TINTAL</t>
  </si>
  <si>
    <t>4.6527513</t>
  </si>
  <si>
    <t>-74.1598375</t>
  </si>
  <si>
    <t>BOGOTA SANTA ISABEL</t>
  </si>
  <si>
    <t>3133124137</t>
  </si>
  <si>
    <t>3005717259</t>
  </si>
  <si>
    <t>AVENIDA CARRERA 30 # 2 72,SANTA ISABEL</t>
  </si>
  <si>
    <t>4.6028202</t>
  </si>
  <si>
    <t>-74.1009073</t>
  </si>
  <si>
    <t>BARRIO BOSA MARGARITAS BOGOTA 3</t>
  </si>
  <si>
    <t>3132534657</t>
  </si>
  <si>
    <t>CL 65 SUR # 91 25,BOSA MARGARITAS</t>
  </si>
  <si>
    <t>4.6291948</t>
  </si>
  <si>
    <t>-74.1962284</t>
  </si>
  <si>
    <t>BARRIO ISLA DEL SOL BOGOTA 3</t>
  </si>
  <si>
    <t>3108295083</t>
  </si>
  <si>
    <t>CALLE 67 A # 63 - 52 SUR,ISLA DEL SOL</t>
  </si>
  <si>
    <t>4.5894685</t>
  </si>
  <si>
    <t>-74.1531446</t>
  </si>
  <si>
    <t>BARRIO LA ACACIA BOGOTA 1</t>
  </si>
  <si>
    <t>3113465385</t>
  </si>
  <si>
    <t>3108718920</t>
  </si>
  <si>
    <t>DIAGONAL 62 SUR # 19 B 27 LOCAL 1,LA ACACIA</t>
  </si>
  <si>
    <t>4.5619337</t>
  </si>
  <si>
    <t>-74.1403014</t>
  </si>
  <si>
    <t>BARRIO CHICO BOGOTA 2</t>
  </si>
  <si>
    <t>3107840210</t>
  </si>
  <si>
    <t>CL 103 13 20 L 3</t>
  </si>
  <si>
    <t>4.6866604</t>
  </si>
  <si>
    <t>-74.0444937</t>
  </si>
  <si>
    <t>BARRIO TANQUE JERUSALEN BOGOTA</t>
  </si>
  <si>
    <t>3219318328</t>
  </si>
  <si>
    <t>3212795703</t>
  </si>
  <si>
    <t>CR 45 B 73 B SUR 06,TANQUE JERUSALEN</t>
  </si>
  <si>
    <t>4.5705333</t>
  </si>
  <si>
    <t>-74.1642383</t>
  </si>
  <si>
    <t>BARRIO EL INGLES BOGOTA</t>
  </si>
  <si>
    <t>3102390248</t>
  </si>
  <si>
    <t>3213238868</t>
  </si>
  <si>
    <t>CALLE 41 SUR 30 19,EL INGLES</t>
  </si>
  <si>
    <t>4.5863916</t>
  </si>
  <si>
    <t>-74.1247763</t>
  </si>
  <si>
    <t>BARRIO CENTRO CANALETE</t>
  </si>
  <si>
    <t>3205691282</t>
  </si>
  <si>
    <t>CL 3 CRA 1A 19 APTO 01,CENTRO</t>
  </si>
  <si>
    <t>8.7854112</t>
  </si>
  <si>
    <t>-76.2400274</t>
  </si>
  <si>
    <t>BARRIO LA MACARENA BOGOTA 1</t>
  </si>
  <si>
    <t>3104842367</t>
  </si>
  <si>
    <t>CL 30 A 4 07,LA MACARENA</t>
  </si>
  <si>
    <t>4.6156850</t>
  </si>
  <si>
    <t>-74.0651350</t>
  </si>
  <si>
    <t>BARRIO PATIO BONITO 2DO SECTOR BOGOTA</t>
  </si>
  <si>
    <t>3126738539</t>
  </si>
  <si>
    <t>CR 87 # 3-16,PATIO BONITO 2DO SECTOR</t>
  </si>
  <si>
    <t>4.6402726</t>
  </si>
  <si>
    <t>-74.1583610</t>
  </si>
  <si>
    <t>BARRIO GUACAMAYAS BOGOTA 1</t>
  </si>
  <si>
    <t>6017552508</t>
  </si>
  <si>
    <t>3142696028</t>
  </si>
  <si>
    <t>CR 2 B BIS C 38 22 SUR,GUACAMAYAS</t>
  </si>
  <si>
    <t>4.5556510</t>
  </si>
  <si>
    <t>-74.0988524</t>
  </si>
  <si>
    <t>BARRIO MOJICA CALI 1</t>
  </si>
  <si>
    <t>3127171690</t>
  </si>
  <si>
    <t>CR 28 J #79 -04</t>
  </si>
  <si>
    <t>3.41406</t>
  </si>
  <si>
    <t>-76.49188</t>
  </si>
  <si>
    <t>BARRIO  GRAN YOMASA BOGOTA</t>
  </si>
  <si>
    <t>6014555611</t>
  </si>
  <si>
    <t>3217680192</t>
  </si>
  <si>
    <t>3222479199</t>
  </si>
  <si>
    <t>AV CARRERA 14 SUR81 35,GRAN YOMASA</t>
  </si>
  <si>
    <t>4.5092838</t>
  </si>
  <si>
    <t>-74.1144976</t>
  </si>
  <si>
    <t>BOGOTA SAN FERNANDO</t>
  </si>
  <si>
    <t>3124067803</t>
  </si>
  <si>
    <t>3204712130</t>
  </si>
  <si>
    <t>AVENIDA CALLE 68 # 66 - 54,SAN FERNANDO</t>
  </si>
  <si>
    <t>4.6765118</t>
  </si>
  <si>
    <t>-74.0850579</t>
  </si>
  <si>
    <t>VILLANUEVA PROGRESO</t>
  </si>
  <si>
    <t>3114702106</t>
  </si>
  <si>
    <t>CL 7 8 25,PROGRESO</t>
  </si>
  <si>
    <t>4.6071923</t>
  </si>
  <si>
    <t>-72.9291609</t>
  </si>
  <si>
    <t>CESAR LA JAGUA DE IBIRICO</t>
  </si>
  <si>
    <t>3114743488</t>
  </si>
  <si>
    <t>3138203336</t>
  </si>
  <si>
    <t>CL 8 1 41 LC 1 CORR LA VICTORIA DE SAN ISIDRO,OCHO DE MARZO</t>
  </si>
  <si>
    <t>9.58807424</t>
  </si>
  <si>
    <t>-73.23352969</t>
  </si>
  <si>
    <t>BARRIO LA YE LA JAGUA DE IBIRICO 3</t>
  </si>
  <si>
    <t>3136625167</t>
  </si>
  <si>
    <t>3117042691</t>
  </si>
  <si>
    <t>CR 4 9 22 AP 01,LA YE</t>
  </si>
  <si>
    <t>9.56298649</t>
  </si>
  <si>
    <t>-73.33264206</t>
  </si>
  <si>
    <t>BARRIO FATIMA BOGOTA 9</t>
  </si>
  <si>
    <t>3208478931</t>
  </si>
  <si>
    <t>CR 37 51 A 05 SUR.FATIMA</t>
  </si>
  <si>
    <t>4.5875517</t>
  </si>
  <si>
    <t>-74.1383367</t>
  </si>
  <si>
    <t>BARRIO VEREDA LAS DAMAS SAN VICENTE DEL CAGUAN 1</t>
  </si>
  <si>
    <t>3132732026</t>
  </si>
  <si>
    <t>VDA LAS DAMAS</t>
  </si>
  <si>
    <t>1.673122</t>
  </si>
  <si>
    <t>-74.364052</t>
  </si>
  <si>
    <t>ALBAN - CUNDINAMARCA</t>
  </si>
  <si>
    <t>5723506</t>
  </si>
  <si>
    <t>3132520651</t>
  </si>
  <si>
    <t xml:space="preserve"> CR 2  3-40 LA GRUTA ALBAN CUNDINAMARCA</t>
  </si>
  <si>
    <t>4.87739399</t>
  </si>
  <si>
    <t>-74.43758344</t>
  </si>
  <si>
    <t>BARRIO VEREDA LAS MARIAS SECTOR JALISCO ALBÁN</t>
  </si>
  <si>
    <t>3102805495</t>
  </si>
  <si>
    <t xml:space="preserve"> VRD LAS MARIAS SEC PEAJE JALISCO EN ALBAN CUNDINAMARCA</t>
  </si>
  <si>
    <t>4.9028783</t>
  </si>
  <si>
    <t>-74.4272510</t>
  </si>
  <si>
    <t>BARRIO CENTRO ALBAN</t>
  </si>
  <si>
    <t>3125654246</t>
  </si>
  <si>
    <t xml:space="preserve"> CR 2 A 1 32</t>
  </si>
  <si>
    <t>4.8779859</t>
  </si>
  <si>
    <t>-74.4382797</t>
  </si>
  <si>
    <t>BARRIO VEREDA EL CHIMBE ALBAN</t>
  </si>
  <si>
    <t>3174663828</t>
  </si>
  <si>
    <t>VRD EL CHIMBE,VEREDA EL CHIMBE</t>
  </si>
  <si>
    <t>4.9145396</t>
  </si>
  <si>
    <t>-74.4672889</t>
  </si>
  <si>
    <t>BARRIO CENTRO ALBAN 1</t>
  </si>
  <si>
    <t>3007582191</t>
  </si>
  <si>
    <t>VRD CHIMBE CENTRO,CENTRO</t>
  </si>
  <si>
    <t>4.914633</t>
  </si>
  <si>
    <t>-74.46737</t>
  </si>
  <si>
    <t>BARRIO ANAPOIMA ANAPOIMA</t>
  </si>
  <si>
    <t>8993961</t>
  </si>
  <si>
    <t>3143812871</t>
  </si>
  <si>
    <t>3143814095</t>
  </si>
  <si>
    <t>CR 2 2 66 B. CENTRO,ANAPOIMA</t>
  </si>
  <si>
    <t>4.5495432</t>
  </si>
  <si>
    <t>-74.5355037</t>
  </si>
  <si>
    <t>BARRIO CENTRO CAJICA 4</t>
  </si>
  <si>
    <t>3138146377</t>
  </si>
  <si>
    <t>CALLE 3 16C 46 VIA TABIO</t>
  </si>
  <si>
    <t>4.923</t>
  </si>
  <si>
    <t>-74.03859</t>
  </si>
  <si>
    <t>BARRIO SUBA MIRAMAR BOGOTA 1</t>
  </si>
  <si>
    <t>3134680556</t>
  </si>
  <si>
    <t>CR 129 131 B 21,SUBA MIRAMAR</t>
  </si>
  <si>
    <t>4.7407002</t>
  </si>
  <si>
    <t>-74.1143855</t>
  </si>
  <si>
    <t>BARRIO LOURDES BOGOTA 1</t>
  </si>
  <si>
    <t>3202183039</t>
  </si>
  <si>
    <t>CR 1 A 4 A- 23</t>
  </si>
  <si>
    <t>4.5901182</t>
  </si>
  <si>
    <t>-74.0733086</t>
  </si>
  <si>
    <t>BARRIO LA IGUALDAD BOGOTA 1</t>
  </si>
  <si>
    <t>3204130907</t>
  </si>
  <si>
    <t>3203888974</t>
  </si>
  <si>
    <t>CR 69 A 2 B 74,LA IGUALDAD</t>
  </si>
  <si>
    <t>4.6247588</t>
  </si>
  <si>
    <t>-74.1290470</t>
  </si>
  <si>
    <t>BARRIO VEGA SUPIA</t>
  </si>
  <si>
    <t>3226103605</t>
  </si>
  <si>
    <t>CR 8 19A 25 BRR VEGA I CA 7 - LA VEGA I,VEGA</t>
  </si>
  <si>
    <t>5.4458141</t>
  </si>
  <si>
    <t>-75.6513276</t>
  </si>
  <si>
    <t>BARRIO CIUDAD JARDIN NORTE BOGOTA 6</t>
  </si>
  <si>
    <t>CR 58 B 130 B 36,CIUDAD JARDÍN NORTE</t>
  </si>
  <si>
    <t>4.7215644</t>
  </si>
  <si>
    <t>-74.0684925</t>
  </si>
  <si>
    <t>BARRIO CIUDAD CORDOBA CALI 6</t>
  </si>
  <si>
    <t>3197954606</t>
  </si>
  <si>
    <t>3161013201</t>
  </si>
  <si>
    <t>CR 47A # 52-82 BRR CIUDAD CORDOBA</t>
  </si>
  <si>
    <t>3.3974552</t>
  </si>
  <si>
    <t>-76.5096236</t>
  </si>
  <si>
    <t>BARRIO CASA LINDA BOGOTA</t>
  </si>
  <si>
    <t>4754111</t>
  </si>
  <si>
    <t>3132293617</t>
  </si>
  <si>
    <t>3017665634</t>
  </si>
  <si>
    <t>CR 22 G 60 48 SUR LC 26</t>
  </si>
  <si>
    <t>4.568919</t>
  </si>
  <si>
    <t>-74.145688</t>
  </si>
  <si>
    <t>BARRIO BOSA ISLANDIA BOGOTA</t>
  </si>
  <si>
    <t>7757525</t>
  </si>
  <si>
    <t>3222261447</t>
  </si>
  <si>
    <t xml:space="preserve"> CL 63 SUR  81C-13 BOGOTA BOSA ISLANDIA</t>
  </si>
  <si>
    <t>4.6120320</t>
  </si>
  <si>
    <t>-74.1865946</t>
  </si>
  <si>
    <t>7476616</t>
  </si>
  <si>
    <t>BARRIO CARLOS LLERAS RESTREPO CIUDAD SALITRE</t>
  </si>
  <si>
    <t>8051390</t>
  </si>
  <si>
    <t>3115139689</t>
  </si>
  <si>
    <t xml:space="preserve"> CR 70  22D-67 LC 118 CARLOS LLERAS RESTREPO CIUDAD SALITRE</t>
  </si>
  <si>
    <t>4.6580158</t>
  </si>
  <si>
    <t>-74.11629495</t>
  </si>
  <si>
    <t>BARRIO CENTRO XII - CALI</t>
  </si>
  <si>
    <t>3974455</t>
  </si>
  <si>
    <t>3185041558</t>
  </si>
  <si>
    <t xml:space="preserve"> CL 16  5-56 LC-254 CENTRO</t>
  </si>
  <si>
    <t>3.4526725</t>
  </si>
  <si>
    <t>-76.5285568</t>
  </si>
  <si>
    <t>MURILLO - TOLIMA</t>
  </si>
  <si>
    <t>2532058</t>
  </si>
  <si>
    <t>3144080001</t>
  </si>
  <si>
    <t xml:space="preserve"> CR 9  3-65</t>
  </si>
  <si>
    <t>4.873991</t>
  </si>
  <si>
    <t>-75.172631</t>
  </si>
  <si>
    <t>MURILLO</t>
  </si>
  <si>
    <t>BARRIO CARVAJAL IV - BOGOTA</t>
  </si>
  <si>
    <t>5101399</t>
  </si>
  <si>
    <t>3114833378</t>
  </si>
  <si>
    <t xml:space="preserve"> CL 37 B SUR  68I-28  CARVAJAL</t>
  </si>
  <si>
    <t>4.60792851</t>
  </si>
  <si>
    <t>-74.13774318</t>
  </si>
  <si>
    <t>LA UVITA BOYACA</t>
  </si>
  <si>
    <t>5769094</t>
  </si>
  <si>
    <t>3138907170</t>
  </si>
  <si>
    <t xml:space="preserve"> CL 7  5-10</t>
  </si>
  <si>
    <t>6.31837166</t>
  </si>
  <si>
    <t>-72.559397</t>
  </si>
  <si>
    <t>LA UVITA</t>
  </si>
  <si>
    <t>BARRIO CIUDADELA INVICALI</t>
  </si>
  <si>
    <t>3926437</t>
  </si>
  <si>
    <t>3174316416</t>
  </si>
  <si>
    <t xml:space="preserve"> CL 112  26 B 1-05</t>
  </si>
  <si>
    <t>3.4255220</t>
  </si>
  <si>
    <t>-76.4690120</t>
  </si>
  <si>
    <t>BARRIO LA SELVA</t>
  </si>
  <si>
    <t>3713892</t>
  </si>
  <si>
    <t>3163526549</t>
  </si>
  <si>
    <t>CR 44 14-40</t>
  </si>
  <si>
    <t>3.4132315</t>
  </si>
  <si>
    <t>-76.5284046</t>
  </si>
  <si>
    <t>BARRIO TORRES DE MARACAIBO</t>
  </si>
  <si>
    <t>3353127</t>
  </si>
  <si>
    <t>3005642676</t>
  </si>
  <si>
    <t xml:space="preserve"> CL 27  36A-39</t>
  </si>
  <si>
    <t>3.420181</t>
  </si>
  <si>
    <t>-76.517141</t>
  </si>
  <si>
    <t>BARRIO KENNEDY II BOGOTA</t>
  </si>
  <si>
    <t>4036805</t>
  </si>
  <si>
    <t>3118982118</t>
  </si>
  <si>
    <t>CL 26 SUR 73-64 BOGOTA KENNEDY</t>
  </si>
  <si>
    <t>4.6217009</t>
  </si>
  <si>
    <t>-74.1435303</t>
  </si>
  <si>
    <t>BARRIO PUERTA DEL SOL CALI</t>
  </si>
  <si>
    <t>4204986</t>
  </si>
  <si>
    <t>3163230342</t>
  </si>
  <si>
    <t xml:space="preserve"> CL 84 26B 08</t>
  </si>
  <si>
    <t>3.4323392</t>
  </si>
  <si>
    <t>-76.4738522</t>
  </si>
  <si>
    <t>LA JAGUA DE IBIRICO II - CESAR</t>
  </si>
  <si>
    <t>5769166</t>
  </si>
  <si>
    <t>3103571139</t>
  </si>
  <si>
    <t xml:space="preserve"> DG 1  1-220 CL PRINCIPAL</t>
  </si>
  <si>
    <t>9.56585415</t>
  </si>
  <si>
    <t>-73.33094782</t>
  </si>
  <si>
    <t>BARRIO LA GLORIA II - BOGOTA</t>
  </si>
  <si>
    <t>2653642</t>
  </si>
  <si>
    <t>3112789526</t>
  </si>
  <si>
    <t xml:space="preserve"> TV 6 A BIS  43-19 SUR </t>
  </si>
  <si>
    <t>4.5470456</t>
  </si>
  <si>
    <t>-74.0919155</t>
  </si>
  <si>
    <t>BARRIO MUZU II BOGOTA</t>
  </si>
  <si>
    <t>4814960</t>
  </si>
  <si>
    <t>3176401891</t>
  </si>
  <si>
    <t xml:space="preserve"> CL 40 A BIS 51 B 05 SUR  MUZU</t>
  </si>
  <si>
    <t>4.5969949</t>
  </si>
  <si>
    <t>-74.13052522</t>
  </si>
  <si>
    <t>Barrio Toberin VIII - Bogotá</t>
  </si>
  <si>
    <t>6742490</t>
  </si>
  <si>
    <t>3124747245</t>
  </si>
  <si>
    <t xml:space="preserve"> CR 21 162 43</t>
  </si>
  <si>
    <t>4.7430517</t>
  </si>
  <si>
    <t>-74.0453169</t>
  </si>
  <si>
    <t xml:space="preserve">JOSE MARIA HERNÁNDEZ  - PUPIALES </t>
  </si>
  <si>
    <t>7294892</t>
  </si>
  <si>
    <t>3166178016</t>
  </si>
  <si>
    <t>CR 5 5 23 BR CENTRO - CGT JOSE MARIA HERNANDEZ</t>
  </si>
  <si>
    <t>0.906096</t>
  </si>
  <si>
    <t>-77.608681</t>
  </si>
  <si>
    <t>BARRIO QUESADA BOGOTA</t>
  </si>
  <si>
    <t>7556534</t>
  </si>
  <si>
    <t>3115597836</t>
  </si>
  <si>
    <t>CL 48  14  - 90</t>
  </si>
  <si>
    <t>4.6356007</t>
  </si>
  <si>
    <t>-74.0680366</t>
  </si>
  <si>
    <t>BARRIO 7 DE AGOSTO V - CALI</t>
  </si>
  <si>
    <t>3743218</t>
  </si>
  <si>
    <t>3012397367</t>
  </si>
  <si>
    <t xml:space="preserve"> CL 72 BOGOTA  9 18</t>
  </si>
  <si>
    <t>3.4494209</t>
  </si>
  <si>
    <t>-76.4846560</t>
  </si>
  <si>
    <t>BARRIO ISLA DEL SOL - BOGOTÁ</t>
  </si>
  <si>
    <t>7108497</t>
  </si>
  <si>
    <t>3209991516</t>
  </si>
  <si>
    <t xml:space="preserve"> CL67B  65 33 SUR  </t>
  </si>
  <si>
    <t>4.58815545</t>
  </si>
  <si>
    <t>-74.15422583</t>
  </si>
  <si>
    <t>BARRIO VALLE GRANDE V - CALI</t>
  </si>
  <si>
    <t>3798264</t>
  </si>
  <si>
    <t>3004155905</t>
  </si>
  <si>
    <t xml:space="preserve"> CL 83 20 A 105</t>
  </si>
  <si>
    <t>3.4384420</t>
  </si>
  <si>
    <t>-76.4695267</t>
  </si>
  <si>
    <t>BARRIO CENTRO 4 BOGOTA</t>
  </si>
  <si>
    <t>2831124</t>
  </si>
  <si>
    <t>3165605894</t>
  </si>
  <si>
    <t xml:space="preserve"> CL 16 8 A 33 LC 141</t>
  </si>
  <si>
    <t>4.6030510</t>
  </si>
  <si>
    <t>-74.0747679</t>
  </si>
  <si>
    <t>BARRIO FLORESTA 3 CALI</t>
  </si>
  <si>
    <t>3458325</t>
  </si>
  <si>
    <t>3176644396</t>
  </si>
  <si>
    <t>3014520843</t>
  </si>
  <si>
    <t xml:space="preserve"> CR 15  35 55</t>
  </si>
  <si>
    <t>3.4449878</t>
  </si>
  <si>
    <t>-76.5077862</t>
  </si>
  <si>
    <t xml:space="preserve">BARRIO COMFENALCO - CALI </t>
  </si>
  <si>
    <t>3113533912</t>
  </si>
  <si>
    <t xml:space="preserve"> CR 1 L 80 82</t>
  </si>
  <si>
    <t>3.4954919</t>
  </si>
  <si>
    <t>-76.4875191</t>
  </si>
  <si>
    <t>BARRIO CENTRO PUPIALES</t>
  </si>
  <si>
    <t>3178084261</t>
  </si>
  <si>
    <t xml:space="preserve"> CR 4 5 76  CENTRO DE PUPIALES </t>
  </si>
  <si>
    <t>0.8711063</t>
  </si>
  <si>
    <t>-77.6405412</t>
  </si>
  <si>
    <t>BARRIO FONTIBON 19 BOGOTÁ</t>
  </si>
  <si>
    <t>2980469</t>
  </si>
  <si>
    <t>3112326276</t>
  </si>
  <si>
    <t xml:space="preserve"> CL 22 H  114 A 30</t>
  </si>
  <si>
    <t>4.687001</t>
  </si>
  <si>
    <t>-74.148753</t>
  </si>
  <si>
    <t>BARRIO CIUDAD MONTES 3 BOGOTÁ</t>
  </si>
  <si>
    <t>8076849</t>
  </si>
  <si>
    <t>3107523063</t>
  </si>
  <si>
    <t xml:space="preserve"> CL 7 31 A 30</t>
  </si>
  <si>
    <t>4.6092856</t>
  </si>
  <si>
    <t>-74.0988763</t>
  </si>
  <si>
    <t>BARRIO BOSA 11 BOGOTÁ</t>
  </si>
  <si>
    <t>3001192</t>
  </si>
  <si>
    <t>3102694293</t>
  </si>
  <si>
    <t>CR 100 # 50B-45 SUR LC 10</t>
  </si>
  <si>
    <t>4.643526</t>
  </si>
  <si>
    <t>-74.188256</t>
  </si>
  <si>
    <t>BARRIO EL TRONCAL CALI</t>
  </si>
  <si>
    <t>4841124</t>
  </si>
  <si>
    <t>3175138777</t>
  </si>
  <si>
    <t>CR 15 #48 35 BRR CHAPINERO</t>
  </si>
  <si>
    <t>3.4443667</t>
  </si>
  <si>
    <t>-76.5019833</t>
  </si>
  <si>
    <t>BARRIO GUACAMAYAS BOGOTA</t>
  </si>
  <si>
    <t>2062710</t>
  </si>
  <si>
    <t>3143753513</t>
  </si>
  <si>
    <t>CR 2A 37A- 30 SUR</t>
  </si>
  <si>
    <t>4.55527732</t>
  </si>
  <si>
    <t>-74.09737018</t>
  </si>
  <si>
    <t xml:space="preserve">BARRIO BOSA VILLAS DEL PROGRESO </t>
  </si>
  <si>
    <t>7233040</t>
  </si>
  <si>
    <t>3202397555</t>
  </si>
  <si>
    <t>3103290354</t>
  </si>
  <si>
    <t xml:space="preserve"> CL 71 SUR  102 51 QUINTAS 5 CA 246</t>
  </si>
  <si>
    <t>4.6362200</t>
  </si>
  <si>
    <t>-74.2049867</t>
  </si>
  <si>
    <t>BARRIO CENTRO CALI 3</t>
  </si>
  <si>
    <t>8855081</t>
  </si>
  <si>
    <t>3234534527</t>
  </si>
  <si>
    <t>CL 14 7 92 LC 159</t>
  </si>
  <si>
    <t>3.4501289</t>
  </si>
  <si>
    <t>-76.5294747</t>
  </si>
  <si>
    <t>BARRIO CL CENTRAL EL PASO</t>
  </si>
  <si>
    <t>3235307741</t>
  </si>
  <si>
    <t xml:space="preserve"> CL 4 5 38</t>
  </si>
  <si>
    <t>9.6198060</t>
  </si>
  <si>
    <t>-73.5936675</t>
  </si>
  <si>
    <t>BARRIO SANTA VIVIANA BOGOTA</t>
  </si>
  <si>
    <t>7169560</t>
  </si>
  <si>
    <t>3002355602</t>
  </si>
  <si>
    <t>3003636332</t>
  </si>
  <si>
    <t xml:space="preserve"> CL 75 D  73 I 05 SUR </t>
  </si>
  <si>
    <t>4.5758852</t>
  </si>
  <si>
    <t>-74.172179</t>
  </si>
  <si>
    <t>BARRIO EL CENTRO CALI</t>
  </si>
  <si>
    <t>3752131</t>
  </si>
  <si>
    <t>3015966410</t>
  </si>
  <si>
    <t xml:space="preserve"> CL 14 5 18 LC 2119 CE LA FORTUNA</t>
  </si>
  <si>
    <t>3.4523084</t>
  </si>
  <si>
    <t>-76.5303471</t>
  </si>
  <si>
    <t>BARRIO CENTRO CAJAMARCA 2</t>
  </si>
  <si>
    <t>2870075</t>
  </si>
  <si>
    <t>3157783800</t>
  </si>
  <si>
    <t>3104206462</t>
  </si>
  <si>
    <t xml:space="preserve"> CR 7  4 63 CENTRO</t>
  </si>
  <si>
    <t>4.441590</t>
  </si>
  <si>
    <t>-75.4257047</t>
  </si>
  <si>
    <t>BARRIO SUBA LISBOA BOGOTA 1</t>
  </si>
  <si>
    <t>4887586</t>
  </si>
  <si>
    <t>3015537847</t>
  </si>
  <si>
    <t xml:space="preserve"> CR 154  132 A 04</t>
  </si>
  <si>
    <t>4.7422023</t>
  </si>
  <si>
    <t>-74.124389</t>
  </si>
  <si>
    <t>BARRIO BRISAS DE LOS ALAMOS CALI 1</t>
  </si>
  <si>
    <t>3899104</t>
  </si>
  <si>
    <t>3115793558</t>
  </si>
  <si>
    <t xml:space="preserve"> CL 75 C NORTE 2 95</t>
  </si>
  <si>
    <t>3.4944364</t>
  </si>
  <si>
    <t>-76.5009278</t>
  </si>
  <si>
    <t>BARRIO KENNEDY BOMBEROS BOGOTA</t>
  </si>
  <si>
    <t>4835675</t>
  </si>
  <si>
    <t>3143826034</t>
  </si>
  <si>
    <t xml:space="preserve"> CL 41D  78P 34 SUR  BOMBEROS</t>
  </si>
  <si>
    <t>4.6208068</t>
  </si>
  <si>
    <t>-74.1598005</t>
  </si>
  <si>
    <t>BARRIO CALIMIO NORTE CALI</t>
  </si>
  <si>
    <t>3178187438</t>
  </si>
  <si>
    <t>3146073421</t>
  </si>
  <si>
    <t xml:space="preserve"> CR 1 A 5 76 05 CALIMIO NORTE</t>
  </si>
  <si>
    <t>3.4876253</t>
  </si>
  <si>
    <t>-76.4847242</t>
  </si>
  <si>
    <t>BARRIO PARAISO BOGOTA 1</t>
  </si>
  <si>
    <t>7688453</t>
  </si>
  <si>
    <t>3134703506</t>
  </si>
  <si>
    <t xml:space="preserve"> CR 27 B  71 D 27 SUR </t>
  </si>
  <si>
    <t>4.5519618</t>
  </si>
  <si>
    <t>-74.1592778</t>
  </si>
  <si>
    <t>BARRIO SAN MARTIN DE LOBA BOGOTA</t>
  </si>
  <si>
    <t>2061114</t>
  </si>
  <si>
    <t>3112584195</t>
  </si>
  <si>
    <t>CR 1B # 41 - 69  SUR</t>
  </si>
  <si>
    <t>4.551435</t>
  </si>
  <si>
    <t>-74.099316</t>
  </si>
  <si>
    <t>BARRIO CENTRO LA JAGUA DE IBIRICO</t>
  </si>
  <si>
    <t>3135099076</t>
  </si>
  <si>
    <t>3215139665</t>
  </si>
  <si>
    <t xml:space="preserve"> CL 5 CR 4 6 CENTRO</t>
  </si>
  <si>
    <t>9.560300</t>
  </si>
  <si>
    <t>-73.33361</t>
  </si>
  <si>
    <t>BARRIO SAN CARLOS BOGOTA</t>
  </si>
  <si>
    <t>2058761</t>
  </si>
  <si>
    <t>3212569093</t>
  </si>
  <si>
    <t xml:space="preserve"> CR 19 A 51 01 SUR </t>
  </si>
  <si>
    <t>4.5696201</t>
  </si>
  <si>
    <t>-74.1292363</t>
  </si>
  <si>
    <t>BARRIO CIUDAD MONTES BOGOTA 1</t>
  </si>
  <si>
    <t>2018173</t>
  </si>
  <si>
    <t>3008351989</t>
  </si>
  <si>
    <t xml:space="preserve"> AK 36 1 A 22 LC 101 CIUDAD MONTES</t>
  </si>
  <si>
    <t>4.6032850</t>
  </si>
  <si>
    <t>-74.1106367</t>
  </si>
  <si>
    <t>BARRIO LA NUEVA GLORIA BOGOTA</t>
  </si>
  <si>
    <t>3212301193</t>
  </si>
  <si>
    <t>CR 8 ESTE 42 A 19 SUR,LA NUEVA GLORIA</t>
  </si>
  <si>
    <t>4.5465918</t>
  </si>
  <si>
    <t>-74.0894529</t>
  </si>
  <si>
    <t>BARRIO VILLA ALSACIA BOGOTA 4</t>
  </si>
  <si>
    <t>7018556</t>
  </si>
  <si>
    <t>3046259625</t>
  </si>
  <si>
    <t>3186310292</t>
  </si>
  <si>
    <t>CL 11A  72 A  76</t>
  </si>
  <si>
    <t>4.6429316</t>
  </si>
  <si>
    <t>-74.135279</t>
  </si>
  <si>
    <t>BARRIO CENTRO OCAÑA 3</t>
  </si>
  <si>
    <t>5624341</t>
  </si>
  <si>
    <t>3103123972</t>
  </si>
  <si>
    <t>3112457477</t>
  </si>
  <si>
    <t xml:space="preserve"> CR 13 A 6 65 CENTRO</t>
  </si>
  <si>
    <t>8.2373688</t>
  </si>
  <si>
    <t>-73.35684</t>
  </si>
  <si>
    <t>BARRIO CASA BLANCA BOGOTA 3</t>
  </si>
  <si>
    <t>3044421</t>
  </si>
  <si>
    <t>3125081870</t>
  </si>
  <si>
    <t xml:space="preserve"> CR 79  49 C 14 SUR CS BLANCA</t>
  </si>
  <si>
    <t>4.615045</t>
  </si>
  <si>
    <t>-74.16889</t>
  </si>
  <si>
    <t xml:space="preserve">BARRIO EL POLO BOGOTA </t>
  </si>
  <si>
    <t>2131786</t>
  </si>
  <si>
    <t>3204983241</t>
  </si>
  <si>
    <t xml:space="preserve"> AK 30 80 55 EL POLO</t>
  </si>
  <si>
    <t>4.6747233</t>
  </si>
  <si>
    <t>-74.066786</t>
  </si>
  <si>
    <t>BARRIO VILLAS DEL DORADO BOGOTA 2</t>
  </si>
  <si>
    <t>4795521</t>
  </si>
  <si>
    <t>3132152709</t>
  </si>
  <si>
    <t>CR 110#72-30,VILLAS DEL DORADO</t>
  </si>
  <si>
    <t>4.7108875</t>
  </si>
  <si>
    <t>-74.1247455</t>
  </si>
  <si>
    <t>BARRIO ASUNCION BOGOTA 1</t>
  </si>
  <si>
    <t>6598892</t>
  </si>
  <si>
    <t>3209448108</t>
  </si>
  <si>
    <t>3059415109</t>
  </si>
  <si>
    <t>CR 32 C 1 F 13,ASUNCION</t>
  </si>
  <si>
    <t>4.6033084</t>
  </si>
  <si>
    <t>-74.1068445</t>
  </si>
  <si>
    <t>BARRIO PALENQUE KENNEDY</t>
  </si>
  <si>
    <t>5634523</t>
  </si>
  <si>
    <t>3197382552</t>
  </si>
  <si>
    <t>CR 78F 42 - 40 SUR .PALENQUE KENNEDY</t>
  </si>
  <si>
    <t>4.614802</t>
  </si>
  <si>
    <t>BARRIO LAS DELICIAS BOGOTA 2</t>
  </si>
  <si>
    <t>3208173554</t>
  </si>
  <si>
    <t>TV 72 A  44 F 22 SUR</t>
  </si>
  <si>
    <t>4.5979233</t>
  </si>
  <si>
    <t>-74.1466783</t>
  </si>
  <si>
    <t>BARRIO CINCO DE MARZO LA JAGUA DE IBIRICO</t>
  </si>
  <si>
    <t>3014324757</t>
  </si>
  <si>
    <t>DG 1 9 32  BRR LOS COMUNEROS</t>
  </si>
  <si>
    <t>9.5643069</t>
  </si>
  <si>
    <t>-73.3361906</t>
  </si>
  <si>
    <t>BARRIO EL GUABAL CALI</t>
  </si>
  <si>
    <t>3135730487</t>
  </si>
  <si>
    <t xml:space="preserve"> CL 16 40 A 40 EL GUABAL</t>
  </si>
  <si>
    <t>3.4172235</t>
  </si>
  <si>
    <t>-76.5247289</t>
  </si>
  <si>
    <t>BARRIO QUIRIGUA BOGOTA 3</t>
  </si>
  <si>
    <t>3164086417</t>
  </si>
  <si>
    <t>TV 94 80 69,QUIRIGUA</t>
  </si>
  <si>
    <t>4.7066521</t>
  </si>
  <si>
    <t>-74.1074161</t>
  </si>
  <si>
    <t>BARRIO ANDES BOGOTA 2</t>
  </si>
  <si>
    <t>3204611762</t>
  </si>
  <si>
    <t xml:space="preserve">carrera 62 # 97 – 50 </t>
  </si>
  <si>
    <t>4.6869622</t>
  </si>
  <si>
    <t>-74.0684263</t>
  </si>
  <si>
    <t>BARRIO CIUDAD CORDOBA CALI</t>
  </si>
  <si>
    <t>4418592</t>
  </si>
  <si>
    <t>3154285580</t>
  </si>
  <si>
    <t>CR 42 B 51 103,CIUDAD CORDOBA</t>
  </si>
  <si>
    <t>3.4024084</t>
  </si>
  <si>
    <t>-76.5051722</t>
  </si>
  <si>
    <t>BARRIO DANUBIO AZUL BOGOTA 1</t>
  </si>
  <si>
    <t>7690899</t>
  </si>
  <si>
    <t>3123598263</t>
  </si>
  <si>
    <t>3132247450</t>
  </si>
  <si>
    <t xml:space="preserve"> CL 56 SUR3 B 15 DANUBIO AZUL</t>
  </si>
  <si>
    <t>4.5380652</t>
  </si>
  <si>
    <t>-74.1151295</t>
  </si>
  <si>
    <t>BARRIO FONTIBON BOGOTA 5</t>
  </si>
  <si>
    <t>3125929035</t>
  </si>
  <si>
    <t>3173678829</t>
  </si>
  <si>
    <t>CR 99 BIS # 14 - 05 LOCAL 4,FONTIBON</t>
  </si>
  <si>
    <t>4.6658164</t>
  </si>
  <si>
    <t>-74.1557774</t>
  </si>
  <si>
    <t>BARRIO SANTA ANITA CALI 1</t>
  </si>
  <si>
    <t>3157815</t>
  </si>
  <si>
    <t>3155251617</t>
  </si>
  <si>
    <t>CL 13 53 44 LC 7,SANTA ANITA</t>
  </si>
  <si>
    <t>3.406598</t>
  </si>
  <si>
    <t>-76.53563</t>
  </si>
  <si>
    <t>BARRIO CENTRO SOATA</t>
  </si>
  <si>
    <t>3132882253</t>
  </si>
  <si>
    <t>CR 5 # 6 - 24 Centro</t>
  </si>
  <si>
    <t>6.3321467</t>
  </si>
  <si>
    <t>-72.6834506</t>
  </si>
  <si>
    <t>BARRIO 5 DE MARZO LA JAGUA DE IBIRICO</t>
  </si>
  <si>
    <t>3145530184</t>
  </si>
  <si>
    <t>DG 1 4 37,5 DE MARZO</t>
  </si>
  <si>
    <t>9.56487</t>
  </si>
  <si>
    <t>-73.333071</t>
  </si>
  <si>
    <t>BARRIO SINAI BOGOTA</t>
  </si>
  <si>
    <t>3742026</t>
  </si>
  <si>
    <t>3057905699</t>
  </si>
  <si>
    <t>3124357655</t>
  </si>
  <si>
    <t>CL 45 SUR 78 K - 22</t>
  </si>
  <si>
    <t>4.6161509</t>
  </si>
  <si>
    <t>-74.1650961</t>
  </si>
  <si>
    <t>BARRIO BOSA SANTA FE BOGOTA 2</t>
  </si>
  <si>
    <t>3132567642</t>
  </si>
  <si>
    <t>CL 56 F SUR # 99-15,BOSA SANTA FE</t>
  </si>
  <si>
    <t>4.639281</t>
  </si>
  <si>
    <t>-74.193509</t>
  </si>
  <si>
    <t>BARRIO ACAPULCO BOGOTA</t>
  </si>
  <si>
    <t>3202353884</t>
  </si>
  <si>
    <t>CL 76 SUR 16 I 08.ACAPULCO</t>
  </si>
  <si>
    <t>-74.1346617</t>
  </si>
  <si>
    <t>BARRIO SECTOR LA PALMA CAJICA</t>
  </si>
  <si>
    <t>3118437452</t>
  </si>
  <si>
    <t>VRD CANELON SECTOR LA PALMA,SECTOR LA PALMA</t>
  </si>
  <si>
    <t>4.9164213</t>
  </si>
  <si>
    <t>-74.0448754</t>
  </si>
  <si>
    <t>BARRIO CAJICA CAJICA</t>
  </si>
  <si>
    <t>3138868525</t>
  </si>
  <si>
    <t>3006582205</t>
  </si>
  <si>
    <t>CL 9E 5C 30.CAJICÁ</t>
  </si>
  <si>
    <t>4.9213194</t>
  </si>
  <si>
    <t>-74.0168995</t>
  </si>
  <si>
    <t>CHOACHI CUCUATE</t>
  </si>
  <si>
    <t>CR 3 1 27 SUR.CUCUATE</t>
  </si>
  <si>
    <t>4.5261744</t>
  </si>
  <si>
    <t>-73.9231261</t>
  </si>
  <si>
    <t>BARRIO CENTRO CHOACHI  8</t>
  </si>
  <si>
    <t>3202465506</t>
  </si>
  <si>
    <t>3118262380</t>
  </si>
  <si>
    <t>CL 4 2 33LC 3,CENTRO CHOACHI</t>
  </si>
  <si>
    <t>4.5291458</t>
  </si>
  <si>
    <t>-73.9225974</t>
  </si>
  <si>
    <t>COGUA II CUNDINAMARCA</t>
  </si>
  <si>
    <t>6897911</t>
  </si>
  <si>
    <t>3214667035</t>
  </si>
  <si>
    <t xml:space="preserve"> CL 4  5-52/54</t>
  </si>
  <si>
    <t>5.0616485</t>
  </si>
  <si>
    <t>-73.9793734</t>
  </si>
  <si>
    <t>BARRIO OSPINA COGUA COGUA</t>
  </si>
  <si>
    <t>3178089377</t>
  </si>
  <si>
    <t>CL 7 A #6 - 10,OSPINA-COGUA</t>
  </si>
  <si>
    <t>5.063424</t>
  </si>
  <si>
    <t>-73.976958</t>
  </si>
  <si>
    <t>BARRIO VIA EL ALTICO COGUA</t>
  </si>
  <si>
    <t>3135883493</t>
  </si>
  <si>
    <t>CR 5 4 60 LC 2,VIA EL ALTICO</t>
  </si>
  <si>
    <t>5.0615452</t>
  </si>
  <si>
    <t>-73.9785015</t>
  </si>
  <si>
    <t>BARRIO SAN ANTONIO COGUA 1</t>
  </si>
  <si>
    <t>3124671281</t>
  </si>
  <si>
    <t>CARRERA 4 # 2-01 LOCAL 5,SAN ANTONIO</t>
  </si>
  <si>
    <t>5.0596341</t>
  </si>
  <si>
    <t>-73.9799738</t>
  </si>
  <si>
    <t>BARRIO COGUA COGUA 2</t>
  </si>
  <si>
    <t>3114846709</t>
  </si>
  <si>
    <t>CR 4 5 - 03,COGUA</t>
  </si>
  <si>
    <t>5.0612533</t>
  </si>
  <si>
    <t>-73.9776933</t>
  </si>
  <si>
    <t>BARRIO CENTRO COGUA 9</t>
  </si>
  <si>
    <t>3112138072</t>
  </si>
  <si>
    <t>CR 2 4 19 CENTRO,CENTRO</t>
  </si>
  <si>
    <t>5.0597467</t>
  </si>
  <si>
    <t>-73.9777610</t>
  </si>
  <si>
    <t>BARRIO LA LEGUA VILLA DE SAN DIEGO DE UBATE</t>
  </si>
  <si>
    <t>8553386</t>
  </si>
  <si>
    <t>3112396375</t>
  </si>
  <si>
    <t>CL 11 7 16 VILLA DE SAN DIEGO DE UBATE UBATE CUNDINAMARCA</t>
  </si>
  <si>
    <t>5.310075</t>
  </si>
  <si>
    <t>-73.81229</t>
  </si>
  <si>
    <t>BARRIO CENTRO V - UBATE</t>
  </si>
  <si>
    <t>2237185</t>
  </si>
  <si>
    <t>3004096052</t>
  </si>
  <si>
    <t>CR 7 9-33</t>
  </si>
  <si>
    <t>5.308993</t>
  </si>
  <si>
    <t>-73.813476</t>
  </si>
  <si>
    <t>BARRIO PARQUES DEL CERRITO UBATE</t>
  </si>
  <si>
    <t>8552996</t>
  </si>
  <si>
    <t>3115560619</t>
  </si>
  <si>
    <t>CL 4 2-47</t>
  </si>
  <si>
    <t>5.30266857</t>
  </si>
  <si>
    <t>-73.81401146</t>
  </si>
  <si>
    <t>BARRIO PRADOS DE CUCARANGA</t>
  </si>
  <si>
    <t>4930332</t>
  </si>
  <si>
    <t>3219719187</t>
  </si>
  <si>
    <t>CR 8 E 2 A 07 LT 12 MZ 5</t>
  </si>
  <si>
    <t>5.30573996</t>
  </si>
  <si>
    <t>-73.81958336</t>
  </si>
  <si>
    <t>BARRIO CENTRO VILLA DE SAN DIEGO DE UBATE 1</t>
  </si>
  <si>
    <t>3115899840</t>
  </si>
  <si>
    <t>KR 8 4 - 45 BRR SAN FRANCISCO</t>
  </si>
  <si>
    <t>5.3061351</t>
  </si>
  <si>
    <t>-73.8172618</t>
  </si>
  <si>
    <t>BARRIO BOLIVAR VILLA DE SAN DIEGO DE UBATE</t>
  </si>
  <si>
    <t>3227499688</t>
  </si>
  <si>
    <t>CR 5 10 86</t>
  </si>
  <si>
    <t>5.309154</t>
  </si>
  <si>
    <t>-73.811549</t>
  </si>
  <si>
    <t>BARRIO CENTRO VILLA DE SAN DIEGO DE UBATE  7</t>
  </si>
  <si>
    <t>3102062512</t>
  </si>
  <si>
    <t>3138266339</t>
  </si>
  <si>
    <t>CL 15 5 68,CENTRO</t>
  </si>
  <si>
    <t>5.3126481</t>
  </si>
  <si>
    <t>-73.8098340</t>
  </si>
  <si>
    <t>BARRIO CENTRO UBATE VILLA DE SAN DIEGO DE UBATE</t>
  </si>
  <si>
    <t>3194917706</t>
  </si>
  <si>
    <t>3208166572</t>
  </si>
  <si>
    <t>CR 7 # 10 - 74 ,CENTRO UBATE</t>
  </si>
  <si>
    <t>5.3097965</t>
  </si>
  <si>
    <t>-73.8124466</t>
  </si>
  <si>
    <t>BARRIO LA LEGUA UBATE VILLA DE SAN DIEGO DE UBATE 1</t>
  </si>
  <si>
    <t>3115855711</t>
  </si>
  <si>
    <t>CR 5 13 - 17.LA LEGUA UBATE</t>
  </si>
  <si>
    <t>5.3107139</t>
  </si>
  <si>
    <t>-73.8102527</t>
  </si>
  <si>
    <t>BARRIO EL CERRITO VILLA DE  SAN DIEGO DE UBATE</t>
  </si>
  <si>
    <t>3232236766</t>
  </si>
  <si>
    <t>TV 2 1 - 119.EL CERRITO</t>
  </si>
  <si>
    <t>5.300936</t>
  </si>
  <si>
    <t>-73.815427</t>
  </si>
  <si>
    <t>BARRIO LA LEGUA VILLA DE SAN DIEGO DE UBATE 4</t>
  </si>
  <si>
    <t>3143164606</t>
  </si>
  <si>
    <t>CL 13 5 - 42 BRR LA LENGUA</t>
  </si>
  <si>
    <t>5.3108808</t>
  </si>
  <si>
    <t>-73.8107716</t>
  </si>
  <si>
    <t>BARRIO ESTADIO UBATE VILLA DE SAN DIEGO DE UBATE</t>
  </si>
  <si>
    <t>3133355762</t>
  </si>
  <si>
    <t>CR 4 17 98, ESTADIO</t>
  </si>
  <si>
    <t>5.31390709</t>
  </si>
  <si>
    <t>-73.80380897</t>
  </si>
  <si>
    <t>BARRIO BARRIO NORTE UBATE VILLA DE SAN DIEGO DE UBATE</t>
  </si>
  <si>
    <t>3134750561</t>
  </si>
  <si>
    <t>CL 12 8 27</t>
  </si>
  <si>
    <t>5.311626</t>
  </si>
  <si>
    <t>-73.812535</t>
  </si>
  <si>
    <t xml:space="preserve">BARRIO JUAN JOSE NEIRA VILLA DE SAN DIEGO DE UBATE </t>
  </si>
  <si>
    <t>3112687857</t>
  </si>
  <si>
    <t>CALLE 12 # 4 -36 LOCAL 2</t>
  </si>
  <si>
    <t>5.3096846</t>
  </si>
  <si>
    <t>-73.8102536</t>
  </si>
  <si>
    <t>BARRIO UBATE VILLA DE SAN DIEGO DE UBATE</t>
  </si>
  <si>
    <t>8890328</t>
  </si>
  <si>
    <t>3102567072</t>
  </si>
  <si>
    <t>CR 7 11 42,UBATÉ</t>
  </si>
  <si>
    <t>5.3104278</t>
  </si>
  <si>
    <t>-73.8119238</t>
  </si>
  <si>
    <t>BARRIO UBATE VILLA DE SAN DIEGO DE UBATE 1</t>
  </si>
  <si>
    <t>3203558473</t>
  </si>
  <si>
    <t>CR 7 9 72,UBATE</t>
  </si>
  <si>
    <t>5.3091090</t>
  </si>
  <si>
    <t>-73.8131158</t>
  </si>
  <si>
    <t>BARRIO UBATE VILLA DE SAN DIEGO DE UBATE 3</t>
  </si>
  <si>
    <t>3213332774</t>
  </si>
  <si>
    <t>CR 8 11 65,UBATE</t>
  </si>
  <si>
    <t>5.311390</t>
  </si>
  <si>
    <t>-73.812728</t>
  </si>
  <si>
    <t xml:space="preserve">BARRIO CENTRO VILLA DE SAN DEIGO DE UBATE </t>
  </si>
  <si>
    <t>3114660417</t>
  </si>
  <si>
    <t>3134024210</t>
  </si>
  <si>
    <t>CL 13 4 02,CENTRO</t>
  </si>
  <si>
    <t>5.3098537</t>
  </si>
  <si>
    <t>-73.8093188</t>
  </si>
  <si>
    <t>BARRIO SIMON BOLIVAR VILLA DE SAN DIEGO DE UBATE</t>
  </si>
  <si>
    <t>3143689517</t>
  </si>
  <si>
    <t>CR 8 11 08 ESQUINA.SIMÓN BOLÍVAR</t>
  </si>
  <si>
    <t>5.310781666</t>
  </si>
  <si>
    <t>-73.81304194</t>
  </si>
  <si>
    <t>BARRIO CENTRO UTICA 1</t>
  </si>
  <si>
    <t>3134458336</t>
  </si>
  <si>
    <t>CR 3 5 09</t>
  </si>
  <si>
    <t>5.188295</t>
  </si>
  <si>
    <t>-74.479996</t>
  </si>
  <si>
    <t>ÚTICA</t>
  </si>
  <si>
    <t>CENTRO VILLAPINZON - CUNDINAMARCA</t>
  </si>
  <si>
    <t>8575526</t>
  </si>
  <si>
    <t>3213248760</t>
  </si>
  <si>
    <t xml:space="preserve"> CR 5 5 20</t>
  </si>
  <si>
    <t>5.2169552</t>
  </si>
  <si>
    <t>-73.5964143</t>
  </si>
  <si>
    <t>VILLAPINZÓN</t>
  </si>
  <si>
    <t xml:space="preserve">BARRIO BUENOS AIRES VILLAPINZON </t>
  </si>
  <si>
    <t>3125934990</t>
  </si>
  <si>
    <t>CL 5 1 41 ESTE.BUENOS AIRES</t>
  </si>
  <si>
    <t>5.2153769</t>
  </si>
  <si>
    <t>-73.593865</t>
  </si>
  <si>
    <t>BARRIO CENTRO VILLAPINZON  2</t>
  </si>
  <si>
    <t>3196408695</t>
  </si>
  <si>
    <t>3195857642</t>
  </si>
  <si>
    <t>CR 4 06 01,CENTRO</t>
  </si>
  <si>
    <t>5.2173706</t>
  </si>
  <si>
    <t>-73.5953616</t>
  </si>
  <si>
    <t>BARRIO EL OCASO  ZIPACON</t>
  </si>
  <si>
    <t>3183024616</t>
  </si>
  <si>
    <t>CL 2 3- 17</t>
  </si>
  <si>
    <t>4.7058883</t>
  </si>
  <si>
    <t>-74.425545</t>
  </si>
  <si>
    <t>ZIPACÓN</t>
  </si>
  <si>
    <t>BARRIO CENTRO ZIPACON ZIPACON</t>
  </si>
  <si>
    <t>3138026768</t>
  </si>
  <si>
    <t>3107820447</t>
  </si>
  <si>
    <t>CR 4 5 21,CENTRO ZIPACON</t>
  </si>
  <si>
    <t>4.7597208</t>
  </si>
  <si>
    <t>-74.3803066</t>
  </si>
  <si>
    <t xml:space="preserve">BARRI CENTRO ZIPACON </t>
  </si>
  <si>
    <t>3112637455</t>
  </si>
  <si>
    <t>CL 6 4 04,CENTRO</t>
  </si>
  <si>
    <t>4.7602090</t>
  </si>
  <si>
    <t>-74.3801407</t>
  </si>
  <si>
    <t>BARRIO CENTRO GARZON 4</t>
  </si>
  <si>
    <t>8330168</t>
  </si>
  <si>
    <t>3159280073</t>
  </si>
  <si>
    <t xml:space="preserve"> CR 9 6 19 CENTRO</t>
  </si>
  <si>
    <t>2.196128</t>
  </si>
  <si>
    <t>-75.628006</t>
  </si>
  <si>
    <t>GARZÓN</t>
  </si>
  <si>
    <t>BARRIO LAS MERCEDES GARZON</t>
  </si>
  <si>
    <t>8331269</t>
  </si>
  <si>
    <t>3232151299</t>
  </si>
  <si>
    <t xml:space="preserve"> CR 10 3 43</t>
  </si>
  <si>
    <t>2.1945515</t>
  </si>
  <si>
    <t>-75.6298336</t>
  </si>
  <si>
    <t>BARRIO EL LIMONAR GARZON 1</t>
  </si>
  <si>
    <t>3166198528</t>
  </si>
  <si>
    <t>CL 1 18 A 35 EL LIMONAR</t>
  </si>
  <si>
    <t>2.1971270</t>
  </si>
  <si>
    <t>-75.6373219</t>
  </si>
  <si>
    <t>BARRIO CENTRO GARZON 10</t>
  </si>
  <si>
    <t>3204469598</t>
  </si>
  <si>
    <t>3122222125</t>
  </si>
  <si>
    <t>CR 10 AN 4-01 ESQUINA</t>
  </si>
  <si>
    <t>2.195194</t>
  </si>
  <si>
    <t>-75.629974</t>
  </si>
  <si>
    <t>BARRIO EL JARDIN GARZON</t>
  </si>
  <si>
    <t>3103198884</t>
  </si>
  <si>
    <t>CL 7 14 - 50,EL JARDÍN</t>
  </si>
  <si>
    <t>2.1991977</t>
  </si>
  <si>
    <t>-75.6317487</t>
  </si>
  <si>
    <t>BARRIO BAJO SARTENEJO GARZON</t>
  </si>
  <si>
    <t>3107838024</t>
  </si>
  <si>
    <t>VRD BAJO SARTENEJO BOQUERÓN - BAJO SARTENEJO ,BAJO SARTENEJO</t>
  </si>
  <si>
    <t>2.2121666</t>
  </si>
  <si>
    <t>-75.6220913</t>
  </si>
  <si>
    <t>BARRIO NAZARETH GARZON 3</t>
  </si>
  <si>
    <t>3125887960</t>
  </si>
  <si>
    <t>CL 9 1 D 70,NAZARETH</t>
  </si>
  <si>
    <t>2.194694</t>
  </si>
  <si>
    <t>-75.62191</t>
  </si>
  <si>
    <t>BARRIO LOS SAMANES GARZON</t>
  </si>
  <si>
    <t>3133347546</t>
  </si>
  <si>
    <t>CL 5 15 - 15 SUR,LOS SAMANES</t>
  </si>
  <si>
    <t>2.1925173</t>
  </si>
  <si>
    <t>-75.6360751</t>
  </si>
  <si>
    <t>BARRIO EL ROSARIO GARZON 1</t>
  </si>
  <si>
    <t>3213708675</t>
  </si>
  <si>
    <t>3209367914</t>
  </si>
  <si>
    <t>CL 7 12 29,EL ROSARIO</t>
  </si>
  <si>
    <t>2.1983000</t>
  </si>
  <si>
    <t>-75.6304200</t>
  </si>
  <si>
    <t>BARRIO EL CENTRO GARZON 2</t>
  </si>
  <si>
    <t>3202557678</t>
  </si>
  <si>
    <t>CR 10 A 2 50,EL CENTRO</t>
  </si>
  <si>
    <t>2.1943116</t>
  </si>
  <si>
    <t>-75.6306421</t>
  </si>
  <si>
    <t>BARRIO LA PITA GARZON</t>
  </si>
  <si>
    <t>3124975557</t>
  </si>
  <si>
    <t>VRD LA PITA,LA PITA</t>
  </si>
  <si>
    <t>2.2082887</t>
  </si>
  <si>
    <t>-75.5493064</t>
  </si>
  <si>
    <t>Barrio Las Americas II - Santa Marta</t>
  </si>
  <si>
    <t>4351428</t>
  </si>
  <si>
    <t>3012309079</t>
  </si>
  <si>
    <t xml:space="preserve"> CL 32 12 62</t>
  </si>
  <si>
    <t>11.2272476</t>
  </si>
  <si>
    <t>-74.2057576</t>
  </si>
  <si>
    <t>BARRIO RODADERO SANTA MARTA 6</t>
  </si>
  <si>
    <t>3043868285</t>
  </si>
  <si>
    <t>3007454811</t>
  </si>
  <si>
    <t>CL 8 2 18 LC 3B,RODADERO</t>
  </si>
  <si>
    <t>11.20442851</t>
  </si>
  <si>
    <t>-74.22645751</t>
  </si>
  <si>
    <t>BARRIO GAIRA SANTA MARTA 6</t>
  </si>
  <si>
    <t>3016690120</t>
  </si>
  <si>
    <t>CL  6   10   90    BRR GAIRA</t>
  </si>
  <si>
    <t>11.1934061</t>
  </si>
  <si>
    <t>-74.2197400</t>
  </si>
  <si>
    <t>BARRIO RODADERO SANTA MARTA 1</t>
  </si>
  <si>
    <t>4219477</t>
  </si>
  <si>
    <t>3106480441</t>
  </si>
  <si>
    <t xml:space="preserve"> CR 4 8 19</t>
  </si>
  <si>
    <t>11.20441355</t>
  </si>
  <si>
    <t>-74.2246611</t>
  </si>
  <si>
    <t>BARRIO CENTRO SANTA MARTA 12</t>
  </si>
  <si>
    <t>3232315738</t>
  </si>
  <si>
    <t>3113100649</t>
  </si>
  <si>
    <t>CR 5 # 11-20,CENTRO</t>
  </si>
  <si>
    <t>11.2460742</t>
  </si>
  <si>
    <t>-74.2102341</t>
  </si>
  <si>
    <t>BARRIO CENTRO SANTA MARTA 14</t>
  </si>
  <si>
    <t>4301485</t>
  </si>
  <si>
    <t>3014788045</t>
  </si>
  <si>
    <t>CR 11 # 12 - 101,CENTRO</t>
  </si>
  <si>
    <t>11.244079</t>
  </si>
  <si>
    <t>-74.202772</t>
  </si>
  <si>
    <t>BARRIO GAIRA SANTA MARTA 1</t>
  </si>
  <si>
    <t>4355130</t>
  </si>
  <si>
    <t>3175751204</t>
  </si>
  <si>
    <t>3045268764</t>
  </si>
  <si>
    <t xml:space="preserve"> CL 6  11 94 LC 3  GAIRA</t>
  </si>
  <si>
    <t>11.1931743</t>
  </si>
  <si>
    <t>-74.220619</t>
  </si>
  <si>
    <t>BARRIO EL PARQUE SANTA MARTA</t>
  </si>
  <si>
    <t>4355753</t>
  </si>
  <si>
    <t>3017097630</t>
  </si>
  <si>
    <t xml:space="preserve"> MZ 18 CS 4</t>
  </si>
  <si>
    <t>11.2403547</t>
  </si>
  <si>
    <t>-74.2110227</t>
  </si>
  <si>
    <t>BARRIO CENTRO PUERTO GAITAN META 1</t>
  </si>
  <si>
    <t>3138755423</t>
  </si>
  <si>
    <t>3138019948</t>
  </si>
  <si>
    <t>CL 9 12 24 ,CENTRO</t>
  </si>
  <si>
    <t>4.3114634</t>
  </si>
  <si>
    <t>-72.0794913</t>
  </si>
  <si>
    <t>PUERTO GAITÁN</t>
  </si>
  <si>
    <t>BARRIO PUERTO GAITAN META</t>
  </si>
  <si>
    <t>3212154035</t>
  </si>
  <si>
    <t xml:space="preserve"> CR 12 9 29  CENTRO POR DEDINIR</t>
  </si>
  <si>
    <t>4.31236972</t>
  </si>
  <si>
    <t>-72.078146</t>
  </si>
  <si>
    <t>BARRIO MANACACIAS PUERTO GAITAN</t>
  </si>
  <si>
    <t>3164151527</t>
  </si>
  <si>
    <t>3156817788</t>
  </si>
  <si>
    <t>CR 2 C NO. 21 - 75 MZ 208 BARRIO PERLAS DEL MANACACIAS,MANACACIAS</t>
  </si>
  <si>
    <t>4.3213952</t>
  </si>
  <si>
    <t>-72.0840463</t>
  </si>
  <si>
    <t>BARRIO ZONA RURAL PUERTO GAITAN PUERTO GAITAN 4</t>
  </si>
  <si>
    <t>3207684459</t>
  </si>
  <si>
    <t>CR 5 9 05 BRR POPULAR,ZONA RURAL PUERTO GAITAN</t>
  </si>
  <si>
    <t>4.3148778</t>
  </si>
  <si>
    <t>-72.0810941</t>
  </si>
  <si>
    <t>BARRIO CENTRO PUERTO GAITAN 4</t>
  </si>
  <si>
    <t>3165381813</t>
  </si>
  <si>
    <t>3232909299</t>
  </si>
  <si>
    <t>CL 18 NO. 04 - 30 VILLA LOS ALPES,CENTRO</t>
  </si>
  <si>
    <t>4.317896</t>
  </si>
  <si>
    <t>-72.084133</t>
  </si>
  <si>
    <t>BARRIO CENTRO PUERTO GAITAN 7</t>
  </si>
  <si>
    <t>3174508616</t>
  </si>
  <si>
    <t>3153865233</t>
  </si>
  <si>
    <t>3164957533</t>
  </si>
  <si>
    <t xml:space="preserve"> INSPECCIÓN PLANAS,</t>
  </si>
  <si>
    <t>4.1826604</t>
  </si>
  <si>
    <t>-71.3257309</t>
  </si>
  <si>
    <t>BARRIO CENTRO PUERTO GAITAN 15</t>
  </si>
  <si>
    <t>3125393226</t>
  </si>
  <si>
    <t>CR 12 7 14 BRR CENTRO,CENTRO</t>
  </si>
  <si>
    <t>4.312389</t>
  </si>
  <si>
    <t>-72.078377</t>
  </si>
  <si>
    <t>BARRIO GALAN PUERTO GAITAN 3</t>
  </si>
  <si>
    <t>3138820606</t>
  </si>
  <si>
    <t>3209638248</t>
  </si>
  <si>
    <t>CL 18 N 7 05 Y 08 - GALAN,GALÁN</t>
  </si>
  <si>
    <t>4.316143</t>
  </si>
  <si>
    <t>-72.085205</t>
  </si>
  <si>
    <t>BARRIO CENTRO PUERTO GAITAN  13</t>
  </si>
  <si>
    <t>3213191094</t>
  </si>
  <si>
    <t>3502502833</t>
  </si>
  <si>
    <t>CL 12 N 15 - 14 - CENTRO PUERTO GAITAN META,CENTRO</t>
  </si>
  <si>
    <t>4.308917</t>
  </si>
  <si>
    <t>-72.080622</t>
  </si>
  <si>
    <t>BARRIO CENTRO PUERTO GAITAN 12</t>
  </si>
  <si>
    <t>311530592</t>
  </si>
  <si>
    <t>3125808160</t>
  </si>
  <si>
    <t>CL 9 N 9 - 72 - CENTRO PUERTO GAITAN META,CENTRO</t>
  </si>
  <si>
    <t>4.314015</t>
  </si>
  <si>
    <t>-72.080628</t>
  </si>
  <si>
    <t>BARRIO CENTRO PUERTO GAITAN 14</t>
  </si>
  <si>
    <t>3102651600</t>
  </si>
  <si>
    <t>3229545414</t>
  </si>
  <si>
    <t>CR 14 N 11 - 31 LC 1 NOTARIA CENTRO,CENTRO</t>
  </si>
  <si>
    <t>4.310127</t>
  </si>
  <si>
    <t>-72.080754</t>
  </si>
  <si>
    <t>BARRIO POPULAR PUERTO GAITAN  10</t>
  </si>
  <si>
    <t>3174225493</t>
  </si>
  <si>
    <t>3187808721</t>
  </si>
  <si>
    <t>CL 14 N 4 53 LC 1 Y 2 BRR POPULAR,POPULAR</t>
  </si>
  <si>
    <t>4.315825</t>
  </si>
  <si>
    <t>-72.081677</t>
  </si>
  <si>
    <t>BARRIO VILLA FLOR PUERTO GAITAN 1</t>
  </si>
  <si>
    <t>3025723645</t>
  </si>
  <si>
    <t>3142278927</t>
  </si>
  <si>
    <t>MZ A CS 4 LC 1 BRR VILLA FLOR,VILLA FLOR</t>
  </si>
  <si>
    <t>4.317881</t>
  </si>
  <si>
    <t>-72.093348</t>
  </si>
  <si>
    <t>BARRIO VILLA ORTIZ PUERTO GAITAN</t>
  </si>
  <si>
    <t>3177632125</t>
  </si>
  <si>
    <t>3213488375</t>
  </si>
  <si>
    <t>CR 11 # 08 48</t>
  </si>
  <si>
    <t>4.3126482</t>
  </si>
  <si>
    <t>-72.0791999</t>
  </si>
  <si>
    <t>BARRIO CORPOMECAVI PUERTO GAITAN</t>
  </si>
  <si>
    <t>3115999472</t>
  </si>
  <si>
    <t>MZ 10 CASA 19 BRR CORPOMECAVI</t>
  </si>
  <si>
    <t>4.3261092</t>
  </si>
  <si>
    <t>-72.0832651</t>
  </si>
  <si>
    <t xml:space="preserve"> puerto gaitan galan</t>
  </si>
  <si>
    <t>3144256585</t>
  </si>
  <si>
    <t>3107961209</t>
  </si>
  <si>
    <t>3223815701</t>
  </si>
  <si>
    <t>CL 14 N 9 - 27 LOCAL 1-GALAN,GALAN</t>
  </si>
  <si>
    <t>4.313323</t>
  </si>
  <si>
    <t>-72.083901</t>
  </si>
  <si>
    <t xml:space="preserve">BARRIO VILLA VALENTINA PUERTO GAITAN </t>
  </si>
  <si>
    <t>3186476464</t>
  </si>
  <si>
    <t>3155245450</t>
  </si>
  <si>
    <t>3155245420</t>
  </si>
  <si>
    <t>CR10 # 9-23 BRR CENTRO PUERTO GAITÁN META</t>
  </si>
  <si>
    <t>4.3127274</t>
  </si>
  <si>
    <t>-72.0802287</t>
  </si>
  <si>
    <t xml:space="preserve">CENTRO PUESRTO GAITAN META </t>
  </si>
  <si>
    <t>3223340843</t>
  </si>
  <si>
    <t>3113818319</t>
  </si>
  <si>
    <t>CR 7  13 - 13 BRR Galán</t>
  </si>
  <si>
    <t>4.314339</t>
  </si>
  <si>
    <t>-72.082259</t>
  </si>
  <si>
    <t>BARRIO GALAN PUERTO GAITAN 2</t>
  </si>
  <si>
    <t>3186426464</t>
  </si>
  <si>
    <t>3118510093</t>
  </si>
  <si>
    <t>CR 9 A 17 - 31 - GALAN PUERTO GAITAN,GALAN</t>
  </si>
  <si>
    <t>4.314073</t>
  </si>
  <si>
    <t>-72.085441</t>
  </si>
  <si>
    <t>BARRIO ZONA RURAL PUERTO GAITAN 6</t>
  </si>
  <si>
    <t>3112952894</t>
  </si>
  <si>
    <t>CR 1 N 3 - 143 VDA PUENTE ARIMENA ZONA RURAL PUERTO GAITAN,ZONA RURAL</t>
  </si>
  <si>
    <t>4.601947</t>
  </si>
  <si>
    <t>-71.577661</t>
  </si>
  <si>
    <t>BARRIO BATEAS PUERTO GAITAN 7</t>
  </si>
  <si>
    <t>3162797598</t>
  </si>
  <si>
    <t>MZ 19 CASA 30 BRR BATEAS</t>
  </si>
  <si>
    <t>4.3120044</t>
  </si>
  <si>
    <t>-72.1057316</t>
  </si>
  <si>
    <t>BARRIO CENTRO PUERTO GAITAN 9</t>
  </si>
  <si>
    <t>3187565278</t>
  </si>
  <si>
    <t>CR 11 6 22 CENTRO,CENTRO</t>
  </si>
  <si>
    <t>4.3148164</t>
  </si>
  <si>
    <t>-72.0860996</t>
  </si>
  <si>
    <t>BARRIO CENTRO PUERTO GAITAN 10</t>
  </si>
  <si>
    <t>3002494719</t>
  </si>
  <si>
    <t>Manzana 35 casa 10 Barrio Bateas</t>
  </si>
  <si>
    <t>4.1941484</t>
  </si>
  <si>
    <t>-72.04517512</t>
  </si>
  <si>
    <t>BARRIO GALAN PUERTO GAITAN</t>
  </si>
  <si>
    <t>3158551888</t>
  </si>
  <si>
    <t>3183849579</t>
  </si>
  <si>
    <t>3209874113</t>
  </si>
  <si>
    <t>CR 7 NO. 13 A - 25 BRR GALAN</t>
  </si>
  <si>
    <t>4.3146339</t>
  </si>
  <si>
    <t>-72.0826894</t>
  </si>
  <si>
    <t>BARRIO ZONA RURAL PUERTO GAITAN 7</t>
  </si>
  <si>
    <t>3102163397</t>
  </si>
  <si>
    <t>3132663466</t>
  </si>
  <si>
    <t>KM 14 R WACOYO ZONA RURAL PUERTO GAITÁN</t>
  </si>
  <si>
    <t>4.3484981</t>
  </si>
  <si>
    <t>-71.9644001</t>
  </si>
  <si>
    <t>BARRIO CENTRO SAN JUAN DE ARAMA 2</t>
  </si>
  <si>
    <t>3114243717</t>
  </si>
  <si>
    <t>3115040819</t>
  </si>
  <si>
    <t>CL 11 9 40 BRR CENTRO SAN JUAN DE ARAMA,CENTRO</t>
  </si>
  <si>
    <t>3.3709171</t>
  </si>
  <si>
    <t>-73.8730630</t>
  </si>
  <si>
    <t>SAN JUAN DE ARAMA</t>
  </si>
  <si>
    <t>BARRIO EL BERNAL PASTO 1</t>
  </si>
  <si>
    <t>3107162308</t>
  </si>
  <si>
    <t>3188806877</t>
  </si>
  <si>
    <t>CL 19 5 A - 27 BRR BERNAL,EL BERNAL</t>
  </si>
  <si>
    <t>1.2014967</t>
  </si>
  <si>
    <t>-77.2673267</t>
  </si>
  <si>
    <t>BARRIO SAN MIGUEL DE JONGOVITO PASTO</t>
  </si>
  <si>
    <t>3186867891</t>
  </si>
  <si>
    <t>3133071798</t>
  </si>
  <si>
    <t>CR 2 E # 16 C 36  MIRAFLORES I</t>
  </si>
  <si>
    <t>1.1942719</t>
  </si>
  <si>
    <t>-77.2661413</t>
  </si>
  <si>
    <t>BARRIO CASA CRR DE GENOY CA 35  PASTO</t>
  </si>
  <si>
    <t>3108965976</t>
  </si>
  <si>
    <t>3145766856</t>
  </si>
  <si>
    <t>CGT DE GENOY CA 35,CRR DE GENOY CA 35</t>
  </si>
  <si>
    <t>1.2693463</t>
  </si>
  <si>
    <t>-77.3372014</t>
  </si>
  <si>
    <t>BARRIO EL PRADO PASTO 1</t>
  </si>
  <si>
    <t>3186042962</t>
  </si>
  <si>
    <t>3182468550</t>
  </si>
  <si>
    <t>CR 19 19 51 - EL PRADO,EL PRADO</t>
  </si>
  <si>
    <t>1.2093867</t>
  </si>
  <si>
    <t>-77.2751564</t>
  </si>
  <si>
    <t>BARRIO LAS MERCEDES PASTO 2</t>
  </si>
  <si>
    <t>3112257733</t>
  </si>
  <si>
    <t>CL 21 A 1 31 BRR LAS MERCEDES - LAS MERCEDES,LAS MERCEDES</t>
  </si>
  <si>
    <t>1.2018923</t>
  </si>
  <si>
    <t>-77.2611475</t>
  </si>
  <si>
    <t>BARRIO PRIMAVERA BOGOTA 2</t>
  </si>
  <si>
    <t>3227125</t>
  </si>
  <si>
    <t>3103359756</t>
  </si>
  <si>
    <t>CR 41A # 4C - 60,PRIMAVERA</t>
  </si>
  <si>
    <t>4.6153467</t>
  </si>
  <si>
    <t>-74.1090117</t>
  </si>
  <si>
    <t>BARRIO CARVAJAL BOGOTA 6</t>
  </si>
  <si>
    <t>2700092</t>
  </si>
  <si>
    <t>3127336690</t>
  </si>
  <si>
    <t>CR 69 B NO. 26 - 35 SUR,CARVAJAL</t>
  </si>
  <si>
    <t>4.6141379</t>
  </si>
  <si>
    <t>-74.1359473</t>
  </si>
  <si>
    <t>BARRIO SANTA HELENITA BOGOTA 1</t>
  </si>
  <si>
    <t>3208638588</t>
  </si>
  <si>
    <t>3125552249</t>
  </si>
  <si>
    <t>CR 80 A # 71 - 05,SANTA HELENITA</t>
  </si>
  <si>
    <t>4.6911739</t>
  </si>
  <si>
    <t>-74.1032729</t>
  </si>
  <si>
    <t>BARRIO SANTA SOFIA BOGOTA</t>
  </si>
  <si>
    <t>3057984624</t>
  </si>
  <si>
    <t>CR 29B #75B-29,SANTA SOFIA</t>
  </si>
  <si>
    <t>4.669952</t>
  </si>
  <si>
    <t>-74.069715</t>
  </si>
  <si>
    <t>BARRIO PUENTE ARANDA BOGOTA 3</t>
  </si>
  <si>
    <t>3134325864</t>
  </si>
  <si>
    <t>CRA 46 Nº 20A-29 ENTRADA GUARDIA DE INGENIEROS LOCAL ALOJAMIENTO INGENIEROS "DIEGO CORTES CARDONA"</t>
  </si>
  <si>
    <t>4.622794</t>
  </si>
  <si>
    <t>-74.0909602</t>
  </si>
  <si>
    <t>BARRIO ANDRES SANIN CALI</t>
  </si>
  <si>
    <t>3152890200</t>
  </si>
  <si>
    <t>3127599675</t>
  </si>
  <si>
    <t>CR 8 C 73 A 113 ANDRES SANIN</t>
  </si>
  <si>
    <t>3.4498515</t>
  </si>
  <si>
    <t>-76.4812755</t>
  </si>
  <si>
    <t>BARRIO MURILLO TORO BOGOTA</t>
  </si>
  <si>
    <t>7039309</t>
  </si>
  <si>
    <t>3213781323</t>
  </si>
  <si>
    <t>CR 24 32 A 59 SUR,MURILLO TORO</t>
  </si>
  <si>
    <t>4.5822748</t>
  </si>
  <si>
    <t>-74.1166089</t>
  </si>
  <si>
    <t>BARRIO EL PROGRESO BOGOTA</t>
  </si>
  <si>
    <t>3115235644</t>
  </si>
  <si>
    <t>3115204581</t>
  </si>
  <si>
    <t>CR 21 5 B 12/14,EL PROGRESO</t>
  </si>
  <si>
    <t>4.6011066</t>
  </si>
  <si>
    <t>-74.0919399</t>
  </si>
  <si>
    <t>BARRIO ANGANOY PASTO 1</t>
  </si>
  <si>
    <t>3152324647</t>
  </si>
  <si>
    <t>CL 5 36 B 03 BRR ANGANOY</t>
  </si>
  <si>
    <t>1.2139517</t>
  </si>
  <si>
    <t>-77.2981396</t>
  </si>
  <si>
    <t>BARRIO M PASTO</t>
  </si>
  <si>
    <t>3113821533</t>
  </si>
  <si>
    <t>DG 16 C NO 4 E  38 - MIRAFLORES II,M</t>
  </si>
  <si>
    <t>1.1929376</t>
  </si>
  <si>
    <t>-77.2652042</t>
  </si>
  <si>
    <t>BARRO PUERTA DEL SOL 5 CALI</t>
  </si>
  <si>
    <t>4239070</t>
  </si>
  <si>
    <t>3146752393</t>
  </si>
  <si>
    <t>CR 26 E 1 94 116,PUERTAS DEL SOL 5</t>
  </si>
  <si>
    <t>3.4268941</t>
  </si>
  <si>
    <t>-76.4723422</t>
  </si>
  <si>
    <t>BARRIO CANADA GUIRA BOGOTA</t>
  </si>
  <si>
    <t>3108102268</t>
  </si>
  <si>
    <t>CR 3 ESTE46 A 17 SUR,CANADA GUIRA</t>
  </si>
  <si>
    <t>4.5455725</t>
  </si>
  <si>
    <t>-74.0969490</t>
  </si>
  <si>
    <t>BARRIO CORREGIMIENTO SANTA HELENA VILLANUEVA</t>
  </si>
  <si>
    <t>3135474583</t>
  </si>
  <si>
    <t>VRD CORREGIMIENTO SANTA HELENA,CORREGIMIENTO SANTA HELENA</t>
  </si>
  <si>
    <t>4.332105</t>
  </si>
  <si>
    <t>-72.745400</t>
  </si>
  <si>
    <t>BARRIO EL CENTRO LA JAGUA DE IBIRICO</t>
  </si>
  <si>
    <t>5769933</t>
  </si>
  <si>
    <t>3113972905</t>
  </si>
  <si>
    <t>3205708521</t>
  </si>
  <si>
    <t>CR 4 5 58,EL CENTRO</t>
  </si>
  <si>
    <t>9.56076408</t>
  </si>
  <si>
    <t>-73.33368202</t>
  </si>
  <si>
    <t>BARRIO VALLE DEL LILI CALI 4</t>
  </si>
  <si>
    <t>3016323203</t>
  </si>
  <si>
    <t>CR 101 45 90,VALLE DEL LILI</t>
  </si>
  <si>
    <t>3.3658022</t>
  </si>
  <si>
    <t>-76.5180863</t>
  </si>
  <si>
    <t>BARRIO CENTRO LA UVITA</t>
  </si>
  <si>
    <t>3232932248</t>
  </si>
  <si>
    <t>CL 6 N 6 23</t>
  </si>
  <si>
    <t>6.3178284</t>
  </si>
  <si>
    <t>-72.5609193</t>
  </si>
  <si>
    <t>BARRIO BOSA CARBONELL BOGOTA 1</t>
  </si>
  <si>
    <t>7757936</t>
  </si>
  <si>
    <t>3144102654</t>
  </si>
  <si>
    <t>TV 77 H # 71 A - 27 SUR,BOSA CARBONELL</t>
  </si>
  <si>
    <t>4.5990662</t>
  </si>
  <si>
    <t>-74.1951204</t>
  </si>
  <si>
    <t>BARRIO SAN EUSEBIO BOGOTA</t>
  </si>
  <si>
    <t>3204796315</t>
  </si>
  <si>
    <t>CR 52 22 21 SUR,SAN EUSEBIO</t>
  </si>
  <si>
    <t>4.6070853</t>
  </si>
  <si>
    <t>-74.1244843</t>
  </si>
  <si>
    <t>BARRIO LA VICTORIA BOGOTA 3</t>
  </si>
  <si>
    <t>3195772260</t>
  </si>
  <si>
    <t>CL 40 SUR 4 - 23 ESTE</t>
  </si>
  <si>
    <t>4.55092</t>
  </si>
  <si>
    <t>-74.09207</t>
  </si>
  <si>
    <t>BARRIO CENTRO BOGOTA 29</t>
  </si>
  <si>
    <t>3002256883</t>
  </si>
  <si>
    <t>CL 127 14 54 OF 517</t>
  </si>
  <si>
    <t>4.7043533</t>
  </si>
  <si>
    <t>-74.0417006</t>
  </si>
  <si>
    <t>BARRIO LA CAÑIZA BOGOTA</t>
  </si>
  <si>
    <t>3208773272</t>
  </si>
  <si>
    <t>DG 129 B 123 C 05,LA CAÑIZA</t>
  </si>
  <si>
    <t>4.7346505</t>
  </si>
  <si>
    <t>-74.10945722</t>
  </si>
  <si>
    <t>BARRIO KENNEDY CAMILO TORRES BOGOTA</t>
  </si>
  <si>
    <t>3013322120</t>
  </si>
  <si>
    <t>3173731264</t>
  </si>
  <si>
    <t>CL 39 SUR # 73 - 30 LOCAL 1,KENNEDY CAMILO TORRES</t>
  </si>
  <si>
    <t>4.6152799</t>
  </si>
  <si>
    <t>-74.1498175</t>
  </si>
  <si>
    <t>BARRIO KENNEDY PALENQUE BOGOTA 1</t>
  </si>
  <si>
    <t>3052365365</t>
  </si>
  <si>
    <t>CL 42C BIS SUR # 78F SUR - 04,KENNEDY PALENQUE</t>
  </si>
  <si>
    <t>4.6143974</t>
  </si>
  <si>
    <t>-74.1608103</t>
  </si>
  <si>
    <t>BARRIO JUAN PABLO 2 BOGOTA</t>
  </si>
  <si>
    <t>3124790007</t>
  </si>
  <si>
    <t>3016227230</t>
  </si>
  <si>
    <t>CR 18 Q BIS 67 C 10.JUAN PABLO 2</t>
  </si>
  <si>
    <t>4.555128</t>
  </si>
  <si>
    <t>-74.147823</t>
  </si>
  <si>
    <t>BARRIO SANTANDER BOGOTA 5</t>
  </si>
  <si>
    <t>3108578703</t>
  </si>
  <si>
    <t>CL 27 SUR 29 A 08 LC 173</t>
  </si>
  <si>
    <t>4.5913751</t>
  </si>
  <si>
    <t>-74.1122181</t>
  </si>
  <si>
    <t>BARRIO LA ASUNCION BOGOTA</t>
  </si>
  <si>
    <t>3204939208</t>
  </si>
  <si>
    <t>CL 1 F 31 D 24,LA ASUNCION</t>
  </si>
  <si>
    <t>4.6024438</t>
  </si>
  <si>
    <t>-74.1058081</t>
  </si>
  <si>
    <t>BARRIO TINTALITO BOGOTA 2</t>
  </si>
  <si>
    <t>3108586574</t>
  </si>
  <si>
    <t>CALLE 42 F SUR NO. 88 H 11,TINTALITO</t>
  </si>
  <si>
    <t>4.6357758</t>
  </si>
  <si>
    <t>-74.1727744</t>
  </si>
  <si>
    <t>BARRIO BOSA BOGOTA 10</t>
  </si>
  <si>
    <t>3102853235</t>
  </si>
  <si>
    <t>CR 91 # 67 - 12 SUR,BOSA</t>
  </si>
  <si>
    <t>4.6288658</t>
  </si>
  <si>
    <t>-74.1976842</t>
  </si>
  <si>
    <t>BARRIO QUIRIGUA BOGOTA 4</t>
  </si>
  <si>
    <t>9206813</t>
  </si>
  <si>
    <t>3114605104</t>
  </si>
  <si>
    <t>CL 87 87 A 31,QUIRIGUA</t>
  </si>
  <si>
    <t>4.7093552</t>
  </si>
  <si>
    <t>-74.0982082</t>
  </si>
  <si>
    <t>BARRIO SANTANDER CALI</t>
  </si>
  <si>
    <t>3226700450</t>
  </si>
  <si>
    <t>3004353336</t>
  </si>
  <si>
    <t>CR 1 36 26 LC B1 13 C LA ESTACION,SANTANDER</t>
  </si>
  <si>
    <t>3.4643604</t>
  </si>
  <si>
    <t>-76.5134427</t>
  </si>
  <si>
    <t>BARRIO LAS TORRES BOGOTA 1</t>
  </si>
  <si>
    <t>3223742440</t>
  </si>
  <si>
    <t>CL 39 SUR 68 J - 16.LAS TORRES</t>
  </si>
  <si>
    <t>4.6052158</t>
  </si>
  <si>
    <t>-74.1399265</t>
  </si>
  <si>
    <t>BARRIO VIRREY BOGOTA 3</t>
  </si>
  <si>
    <t>4614798</t>
  </si>
  <si>
    <t>3222187016</t>
  </si>
  <si>
    <t>CL 94 BIS SUR 10- 76</t>
  </si>
  <si>
    <t>4.5025369</t>
  </si>
  <si>
    <t>-74.1154034</t>
  </si>
  <si>
    <t>BARRIO CIUDAD MONTES BOGOTA 2</t>
  </si>
  <si>
    <t>7262110</t>
  </si>
  <si>
    <t>3183838994</t>
  </si>
  <si>
    <t>3160438857</t>
  </si>
  <si>
    <t>CR 38 9-55 SUR</t>
  </si>
  <si>
    <t>4.6028022</t>
  </si>
  <si>
    <t>-74.1134009</t>
  </si>
  <si>
    <t>BARRIO BOSA LA AMISTAD BOGOTA 1</t>
  </si>
  <si>
    <t>3223509616</t>
  </si>
  <si>
    <t>CR 78 A 65 G 45 SUR.BOSA LA AMISTAD</t>
  </si>
  <si>
    <t>4.6005305</t>
  </si>
  <si>
    <t>-74.1855425</t>
  </si>
  <si>
    <t>BARRIO SAN FRANCISCO BOGOTA 2</t>
  </si>
  <si>
    <t>7744229</t>
  </si>
  <si>
    <t>3125022856</t>
  </si>
  <si>
    <t>CR 21 A 66 10 SUR.SAN FRANCISCO</t>
  </si>
  <si>
    <t>4.5798347</t>
  </si>
  <si>
    <t>-74.1394436</t>
  </si>
  <si>
    <t>BARRIO BOSA RECREO BOGOTA 5</t>
  </si>
  <si>
    <t>3232322002</t>
  </si>
  <si>
    <t>3183383179</t>
  </si>
  <si>
    <t>CR 97 C 71 30 SUR LC 7.BOSA RECREO</t>
  </si>
  <si>
    <t>4.632017</t>
  </si>
  <si>
    <t>-74.202932</t>
  </si>
  <si>
    <t>BARRIO SUBA EL POA BOGOTA 1</t>
  </si>
  <si>
    <t>5351752</t>
  </si>
  <si>
    <t>3125813886</t>
  </si>
  <si>
    <t>3212161133</t>
  </si>
  <si>
    <t>CL 141 103F 61</t>
  </si>
  <si>
    <t>4.744294722</t>
  </si>
  <si>
    <t>-74.0968805</t>
  </si>
  <si>
    <t>BARRIO CENTRO LA JAGUA DE IBIRICO 1</t>
  </si>
  <si>
    <t>3127509667</t>
  </si>
  <si>
    <t>3114061410</t>
  </si>
  <si>
    <t xml:space="preserve"> CRT VIA LA JAGUA KM 10-630 P LA VICTORIA DE SAN ISIDRO,CENTRO</t>
  </si>
  <si>
    <t>9.58617975</t>
  </si>
  <si>
    <t>-73.2364822</t>
  </si>
  <si>
    <t>BARRIO SAN FRANCISCO BOGOTA 3</t>
  </si>
  <si>
    <t>4556148</t>
  </si>
  <si>
    <t>3044978566</t>
  </si>
  <si>
    <t>3144275729</t>
  </si>
  <si>
    <t>CL 63 SUR 20 C - 13</t>
  </si>
  <si>
    <t>4.5642716</t>
  </si>
  <si>
    <t>-74.1449033</t>
  </si>
  <si>
    <t>BARRIO VILLAS DE GUADALUPE CALI</t>
  </si>
  <si>
    <t>3163561990</t>
  </si>
  <si>
    <t>3165377607</t>
  </si>
  <si>
    <t>CL 16 62 47</t>
  </si>
  <si>
    <t>3.3992454</t>
  </si>
  <si>
    <t>-76.5275527</t>
  </si>
  <si>
    <t>BARRIO NUEVA FLORESTA CALI 7</t>
  </si>
  <si>
    <t>3128019140</t>
  </si>
  <si>
    <t>CL 50 # 26 M 13</t>
  </si>
  <si>
    <t>3.4339965</t>
  </si>
  <si>
    <t>-76.4995179</t>
  </si>
  <si>
    <t>BARRIO JERUSALEN BOGOTA 2</t>
  </si>
  <si>
    <t>3015167802</t>
  </si>
  <si>
    <t>TV 49C #75A SUR-35,</t>
  </si>
  <si>
    <t>4.572994222</t>
  </si>
  <si>
    <t>-74.1664505000</t>
  </si>
  <si>
    <t>BARRIO MARANDU BOGOTA</t>
  </si>
  <si>
    <t>3115349508</t>
  </si>
  <si>
    <t>3133555952</t>
  </si>
  <si>
    <t>CL 69 A 111 C 88</t>
  </si>
  <si>
    <t>4.7079127</t>
  </si>
  <si>
    <t>-74.1316762</t>
  </si>
  <si>
    <t>BARRIO ORIENTE CALI</t>
  </si>
  <si>
    <t>3148600983</t>
  </si>
  <si>
    <t>CL 120 F 22 14</t>
  </si>
  <si>
    <t>3.4274708</t>
  </si>
  <si>
    <t>-76.4631666</t>
  </si>
  <si>
    <t>BARRIO VIÑA DEL MAR BOGOTA</t>
  </si>
  <si>
    <t>4353404</t>
  </si>
  <si>
    <t>3102153673</t>
  </si>
  <si>
    <t>CR 104 NO. 64 F - 10</t>
  </si>
  <si>
    <t>4.6973225</t>
  </si>
  <si>
    <t>-74.1243508</t>
  </si>
  <si>
    <t>BARRIO PANTANITOS BOGOTA</t>
  </si>
  <si>
    <t>2576093</t>
  </si>
  <si>
    <t>3213052041</t>
  </si>
  <si>
    <t>CL 163A 14D 20</t>
  </si>
  <si>
    <t>4.741746</t>
  </si>
  <si>
    <t>-74.0361462</t>
  </si>
  <si>
    <t>BARRIO CODITO BOGOTA 1</t>
  </si>
  <si>
    <t>3007058713</t>
  </si>
  <si>
    <t>CARRERA 4 # 187 B -22,</t>
  </si>
  <si>
    <t>4.7644330</t>
  </si>
  <si>
    <t>-74.0240930</t>
  </si>
  <si>
    <t>BARRIO SANTA MARIA BOGOTA</t>
  </si>
  <si>
    <t>3022183</t>
  </si>
  <si>
    <t>3125525758</t>
  </si>
  <si>
    <t>CL 74 75 34</t>
  </si>
  <si>
    <t>4.6921065833</t>
  </si>
  <si>
    <t>-74.096948083</t>
  </si>
  <si>
    <t>BARRIO ALAMOS BOGOTA 3</t>
  </si>
  <si>
    <t>3202888801</t>
  </si>
  <si>
    <t>CR 90 68 A 61</t>
  </si>
  <si>
    <t>4.6947175</t>
  </si>
  <si>
    <t>-74.1088047</t>
  </si>
  <si>
    <t>BARRIO EL CANEY CALI 2</t>
  </si>
  <si>
    <t>4854824</t>
  </si>
  <si>
    <t>3155833634</t>
  </si>
  <si>
    <t>CR 83 B 2 43 53 BRR EL CANEY</t>
  </si>
  <si>
    <t>3.3844104</t>
  </si>
  <si>
    <t>-76.5185204</t>
  </si>
  <si>
    <t>BARRIO PANCE CALI 1</t>
  </si>
  <si>
    <t>3755740</t>
  </si>
  <si>
    <t>3187803992</t>
  </si>
  <si>
    <t>3168253060</t>
  </si>
  <si>
    <t>CL 18 122 350 LC 16 CC PLAZA PANCE,PANCE</t>
  </si>
  <si>
    <t>3.3397449</t>
  </si>
  <si>
    <t>-76.5314722</t>
  </si>
  <si>
    <t>BARRIO GUADUALES CALI 1</t>
  </si>
  <si>
    <t>3078049</t>
  </si>
  <si>
    <t>3104294220</t>
  </si>
  <si>
    <t>CL 71 H NORTE  8 - 11 BRR GUADUALES ,GUADALES</t>
  </si>
  <si>
    <t>3.491238</t>
  </si>
  <si>
    <t>-76.499513</t>
  </si>
  <si>
    <t>BARRIO QUIRIGUA BOGOTA 6</t>
  </si>
  <si>
    <t>6012271960</t>
  </si>
  <si>
    <t>3166291584</t>
  </si>
  <si>
    <t>AV CL 80 69 H 83,QUIRIGUA</t>
  </si>
  <si>
    <t>4.6997395</t>
  </si>
  <si>
    <t>-74.0974186</t>
  </si>
  <si>
    <t>BARRIO MANUELA BELTRAN CALI</t>
  </si>
  <si>
    <t>4228835</t>
  </si>
  <si>
    <t>3226578081</t>
  </si>
  <si>
    <t>CL 112 n° 26 j - 36 / BR Manuela Beltran</t>
  </si>
  <si>
    <t>3.4208591</t>
  </si>
  <si>
    <t>-76.4713663</t>
  </si>
  <si>
    <t>BARRIO SAN FRANCISCO PUPIALES</t>
  </si>
  <si>
    <t>3176690423</t>
  </si>
  <si>
    <t>3182608243</t>
  </si>
  <si>
    <t>CALLE 3 NO 2 -146 BARRIO SAN FRANCISCO</t>
  </si>
  <si>
    <t>BARRIO CANDELARIA LA NUEVA BOGOTA 4</t>
  </si>
  <si>
    <t>3246322422</t>
  </si>
  <si>
    <t>CL 64 SUR 37 B 24.</t>
  </si>
  <si>
    <t>4.5704583</t>
  </si>
  <si>
    <t>-74.1519205</t>
  </si>
  <si>
    <t>BARRIO CENTRO SUBA BOGOTA 2</t>
  </si>
  <si>
    <t>6810492</t>
  </si>
  <si>
    <t>3142050272</t>
  </si>
  <si>
    <t>3164689087</t>
  </si>
  <si>
    <t>CL 137 87 A 09</t>
  </si>
  <si>
    <t>4.7349456</t>
  </si>
  <si>
    <t>-74.0832097</t>
  </si>
  <si>
    <t>BARRIO JERUSALEN LAS BRISAS BOGOTA 1</t>
  </si>
  <si>
    <t>3133551512</t>
  </si>
  <si>
    <t>CL 76 SUR 46 - 15</t>
  </si>
  <si>
    <t>4.571224</t>
  </si>
  <si>
    <t>-74.166483</t>
  </si>
  <si>
    <t>BARRIO CIUDAD CORDOBA CALI 3</t>
  </si>
  <si>
    <t>3067524</t>
  </si>
  <si>
    <t>3217026379</t>
  </si>
  <si>
    <t>KR 42 B # 54 C - 79 LC 103,CIUDAD CORDOBA</t>
  </si>
  <si>
    <t>3.4004388</t>
  </si>
  <si>
    <t>-76.5032962</t>
  </si>
  <si>
    <t>BARRIO EL TRONCAL CALI 3</t>
  </si>
  <si>
    <t>4411498</t>
  </si>
  <si>
    <t>3147738826</t>
  </si>
  <si>
    <t>3242461665</t>
  </si>
  <si>
    <t>CR 11 B 34 57,EL TRONCAL</t>
  </si>
  <si>
    <t>3.4501671</t>
  </si>
  <si>
    <t>-76.5101642</t>
  </si>
  <si>
    <t>BARRIO CORREGIMIENTO CARIBAYONA VILLANUEVA</t>
  </si>
  <si>
    <t>3162364486</t>
  </si>
  <si>
    <t>3203397359</t>
  </si>
  <si>
    <t>CORREGIMIENTO CARIBAYONA,CORREGIMIENTO CARIBAYONA</t>
  </si>
  <si>
    <t>4.4971794</t>
  </si>
  <si>
    <t>-72.7532683</t>
  </si>
  <si>
    <t>BARRIO LA CORUÑA BOGOTA 1</t>
  </si>
  <si>
    <t>3223758400</t>
  </si>
  <si>
    <t>CR 48 G SUR59 A 41,LA CORUÑA</t>
  </si>
  <si>
    <t>4.5788577</t>
  </si>
  <si>
    <t>-74.1540198</t>
  </si>
  <si>
    <t>BARRIO LA GRANJA BOGOTA 2</t>
  </si>
  <si>
    <t>3102410745</t>
  </si>
  <si>
    <t>CARRERA 81 78 50,LA GRANJA</t>
  </si>
  <si>
    <t>4.69974694</t>
  </si>
  <si>
    <t>-74.09758305555</t>
  </si>
  <si>
    <t>BARRIO CEDRITOS BOGOTA 12</t>
  </si>
  <si>
    <t>2578694</t>
  </si>
  <si>
    <t>3143618060</t>
  </si>
  <si>
    <t>3118096175</t>
  </si>
  <si>
    <t>CR 12 142 74</t>
  </si>
  <si>
    <t>4.7226641</t>
  </si>
  <si>
    <t>-74.0362964</t>
  </si>
  <si>
    <t>BARRIO CHAPINERO ALTO PARDO RUBIO BOGOTA</t>
  </si>
  <si>
    <t>3212579879</t>
  </si>
  <si>
    <t>CALLE 47 A # 3 D - 21 ESTE LOCAL 2,CHAPINERO ALTO- PARDO RUBIO</t>
  </si>
  <si>
    <t>4.6326814</t>
  </si>
  <si>
    <t>-74.0575348</t>
  </si>
  <si>
    <t>BARRIO CHAPINERO BOGOTA 21</t>
  </si>
  <si>
    <t>3145308293</t>
  </si>
  <si>
    <t>CR 9 59 91 LC 1,CHAPINERO</t>
  </si>
  <si>
    <t>4.6457242</t>
  </si>
  <si>
    <t>-74.0622289</t>
  </si>
  <si>
    <t>BARRIO DIVINO NIÑO BOGOTA</t>
  </si>
  <si>
    <t>3118606035</t>
  </si>
  <si>
    <t>3133753988</t>
  </si>
  <si>
    <t>CL 78 D SUR 16 P 09.DIVINO NIÑO</t>
  </si>
  <si>
    <t>4.5373233</t>
  </si>
  <si>
    <t>-74.1381500</t>
  </si>
  <si>
    <t>BARRIO CENTRO SOATA 2</t>
  </si>
  <si>
    <t>3148042828</t>
  </si>
  <si>
    <t>3133739799</t>
  </si>
  <si>
    <t>CR 5 NO.9-07,CENTRO</t>
  </si>
  <si>
    <t>6.3346750</t>
  </si>
  <si>
    <t>-72.6824063</t>
  </si>
  <si>
    <t>BARRIO LA ESPAÑOLA BOGOTA 2</t>
  </si>
  <si>
    <t>3005702678</t>
  </si>
  <si>
    <t>DIAGONAL 82 G NO 79 B - 42 LOCAL 101,LA ESPAÑOLA</t>
  </si>
  <si>
    <t>4.7034383333</t>
  </si>
  <si>
    <t>-74.09543027</t>
  </si>
  <si>
    <t>BARRIO MARIA PAZ BOGOTA 3</t>
  </si>
  <si>
    <t xml:space="preserve">3107740255 </t>
  </si>
  <si>
    <t>3107740255</t>
  </si>
  <si>
    <t>CL 1A 83 - 35  LC 101 BRR Maria Paz</t>
  </si>
  <si>
    <t>4.6381941</t>
  </si>
  <si>
    <t>-74.1579146</t>
  </si>
  <si>
    <t>BARRIO POBLADO II CALI</t>
  </si>
  <si>
    <t>3106883492</t>
  </si>
  <si>
    <t>3187445646</t>
  </si>
  <si>
    <t>CL 72 U 28E - 58</t>
  </si>
  <si>
    <t>3.4201284</t>
  </si>
  <si>
    <t>-76.4931588</t>
  </si>
  <si>
    <t>BARRIO LA ALAMEDA BOGOTA 1</t>
  </si>
  <si>
    <t>3143460463</t>
  </si>
  <si>
    <t>CL 24 12 52</t>
  </si>
  <si>
    <t>4.6111699</t>
  </si>
  <si>
    <t>-74.0721839</t>
  </si>
  <si>
    <t>BARRIO CENTRO BOGOTA 37</t>
  </si>
  <si>
    <t>5609874 - 7037331</t>
  </si>
  <si>
    <t>3158439197</t>
  </si>
  <si>
    <t>CARRERA 7 # 6 A - 52 LOCAL 6,CENTRO</t>
  </si>
  <si>
    <t>4.5917171</t>
  </si>
  <si>
    <t>-74.0789818</t>
  </si>
  <si>
    <t>BARRIO SAN JUDAS TADEO CALI</t>
  </si>
  <si>
    <t>3136908472</t>
  </si>
  <si>
    <t>CR 44 18 16</t>
  </si>
  <si>
    <t>3.4117563</t>
  </si>
  <si>
    <t>-76.5240759</t>
  </si>
  <si>
    <t>BARRIO DANUBIO AZUL BOGOTA 3</t>
  </si>
  <si>
    <t>3227204784</t>
  </si>
  <si>
    <t>DG 60 SUR  3B 84 SUR DANUBIO AZUL</t>
  </si>
  <si>
    <t>4.5367796</t>
  </si>
  <si>
    <t>-74.1165612</t>
  </si>
  <si>
    <t>BARRIO LOS COMUNEROS LA JAGUA DE IBIRICO 1</t>
  </si>
  <si>
    <t>314 520 2476</t>
  </si>
  <si>
    <t>3145202476</t>
  </si>
  <si>
    <t>3007479761</t>
  </si>
  <si>
    <t>DG 1 10 26,LOS COMUNEROS</t>
  </si>
  <si>
    <t>9.5639892</t>
  </si>
  <si>
    <t>-73.3371992</t>
  </si>
  <si>
    <t>BARRIO BOSA LAURELES BOGOTA 1</t>
  </si>
  <si>
    <t>3144439335</t>
  </si>
  <si>
    <t>CR 80 J 74 03 SUR LOCAL 102 CLARO,BOSA LAURELES</t>
  </si>
  <si>
    <t>4.608979</t>
  </si>
  <si>
    <t>-74.201078</t>
  </si>
  <si>
    <t>BARRIO ANDRES SANIN CALI 1</t>
  </si>
  <si>
    <t>6560937</t>
  </si>
  <si>
    <t>3168267341</t>
  </si>
  <si>
    <t>CRA 15 # 73 - 45</t>
  </si>
  <si>
    <t>3.4465411</t>
  </si>
  <si>
    <t>-76.4831233</t>
  </si>
  <si>
    <t>BARRIO MODELIA BOGOTA 3</t>
  </si>
  <si>
    <t>3125386888</t>
  </si>
  <si>
    <t>AC 24 75 07,MODELIA</t>
  </si>
  <si>
    <t>-74.1196316</t>
  </si>
  <si>
    <t>BARRIO BELLAVISTA BOGOTA 4</t>
  </si>
  <si>
    <t>3208720722</t>
  </si>
  <si>
    <t>CR 46 A SUR 69 J 27,BELLAVISTA</t>
  </si>
  <si>
    <t>4.5718732</t>
  </si>
  <si>
    <t>-74.1595743</t>
  </si>
  <si>
    <t>BARRIO MARSELLA BOGOTA 5</t>
  </si>
  <si>
    <t>3222846816</t>
  </si>
  <si>
    <t>CR 69 B # 4-38 PISO 1</t>
  </si>
  <si>
    <t>4.6270364</t>
  </si>
  <si>
    <t>-74.1290767</t>
  </si>
  <si>
    <t>BARRIO DIANA TURBAY BOGOTA 5</t>
  </si>
  <si>
    <t>7720949</t>
  </si>
  <si>
    <t>3112906194</t>
  </si>
  <si>
    <t>CR 3 A 48 R - 09 SUR</t>
  </si>
  <si>
    <t>4.5491335</t>
  </si>
  <si>
    <t>-74.1071752</t>
  </si>
  <si>
    <t>BARRIO LAS FERIAS BOGOTA 5</t>
  </si>
  <si>
    <t>3012395008</t>
  </si>
  <si>
    <t>CR 70 F 72 C 04,LAS FERIAS</t>
  </si>
  <si>
    <t>4.6864728</t>
  </si>
  <si>
    <t>-74.0920486</t>
  </si>
  <si>
    <t>BARRIO QUIRIGUA BOGOTA 7</t>
  </si>
  <si>
    <t>3052548685</t>
  </si>
  <si>
    <t>CR 95 86A - 11</t>
  </si>
  <si>
    <t>4.713088</t>
  </si>
  <si>
    <t>-74.102699</t>
  </si>
  <si>
    <t>BARRIO PROGRESO VILLANUEVA 3</t>
  </si>
  <si>
    <t>3222108549</t>
  </si>
  <si>
    <t>CL 7  # 11 -  65 BRR PROGRESO</t>
  </si>
  <si>
    <t>5.32371511666667</t>
  </si>
  <si>
    <t>-72.4041731</t>
  </si>
  <si>
    <t>BARRIO POBLADO 1 CALI</t>
  </si>
  <si>
    <t>3158127536</t>
  </si>
  <si>
    <t>3155259021</t>
  </si>
  <si>
    <t>CL 42 # 29 C - 121 ,POBLADO 1</t>
  </si>
  <si>
    <t>3.419296944444400</t>
  </si>
  <si>
    <t>-76.500573055556000</t>
  </si>
  <si>
    <t>BARRIO VERSALLES CALI 4</t>
  </si>
  <si>
    <t>AV 5 AN # 23 N- 97</t>
  </si>
  <si>
    <t>3.4644937</t>
  </si>
  <si>
    <t>-76.5278715</t>
  </si>
  <si>
    <t>BARRIO ARBORIZADORA ALTA BOGOTA 4</t>
  </si>
  <si>
    <t>7316399</t>
  </si>
  <si>
    <t>3112935810</t>
  </si>
  <si>
    <t>CR 42 69 M 54 SUR.ARBORIZADORA ALTA</t>
  </si>
  <si>
    <t>4.568577</t>
  </si>
  <si>
    <t>-74.159102</t>
  </si>
  <si>
    <t>BARRIO LA GALERIA SUPIA</t>
  </si>
  <si>
    <t>3216966116</t>
  </si>
  <si>
    <t>CR 10 NRO 34 A - 37</t>
  </si>
  <si>
    <t>5.4579046</t>
  </si>
  <si>
    <t>-75.6507985</t>
  </si>
  <si>
    <t>BARRIO ALTAMIRA BOGOTA 4</t>
  </si>
  <si>
    <t>3213214279</t>
  </si>
  <si>
    <t>CR 13 ESTE 43 A-  SUR 38</t>
  </si>
  <si>
    <t>4.5433015</t>
  </si>
  <si>
    <t>-74.0844576</t>
  </si>
  <si>
    <t>BARRIO BOSA EL ANHELO BOGOTA</t>
  </si>
  <si>
    <t>3213282922</t>
  </si>
  <si>
    <t>CL 56 F SUR 95 B 03.BOSA EL ANHELO</t>
  </si>
  <si>
    <t>4.6363045</t>
  </si>
  <si>
    <t>-74.1919111</t>
  </si>
  <si>
    <t>BARRIO LAS PALMAS FALAN</t>
  </si>
  <si>
    <t>3118581376</t>
  </si>
  <si>
    <t>CR 4 # 7-90,LAS PALMAS</t>
  </si>
  <si>
    <t>5.124909</t>
  </si>
  <si>
    <t>-74.951028</t>
  </si>
  <si>
    <t>BARRIO VILLA DEL LAGO CALI 1</t>
  </si>
  <si>
    <t>3117135328</t>
  </si>
  <si>
    <t>3044893291</t>
  </si>
  <si>
    <t>CL 72 F 3 24 B4 - 36,VILLA DEL LAGO</t>
  </si>
  <si>
    <t>3.4382370</t>
  </si>
  <si>
    <t>-76.4881558</t>
  </si>
  <si>
    <t>BARRIO VILLA ELISA BOGOTA 2</t>
  </si>
  <si>
    <t>3118358548</t>
  </si>
  <si>
    <t>CL 132 94 22 LC 1</t>
  </si>
  <si>
    <t>4.7319260</t>
  </si>
  <si>
    <t>-74.0893804</t>
  </si>
  <si>
    <t>BARRIO COUNTRY BOGOTA 2</t>
  </si>
  <si>
    <t>3005946890</t>
  </si>
  <si>
    <t>CR 13 135 C 26,COUNTRY</t>
  </si>
  <si>
    <t>4.7189690</t>
  </si>
  <si>
    <t>-74.0405468</t>
  </si>
  <si>
    <t>BARRIO SAN ANTONIO BOGOTA 8</t>
  </si>
  <si>
    <t>3213708589</t>
  </si>
  <si>
    <t>3107636865</t>
  </si>
  <si>
    <t>CR 81 64 - 21 SUR</t>
  </si>
  <si>
    <t>4.6106772</t>
  </si>
  <si>
    <t>-74.1866419</t>
  </si>
  <si>
    <t>BARRIO FLORESTA VIEJA CALI</t>
  </si>
  <si>
    <t>3893643</t>
  </si>
  <si>
    <t>3168904287</t>
  </si>
  <si>
    <t>CL 33 E 17 A 23,FLORESTA VIEJA</t>
  </si>
  <si>
    <t>3.4411881</t>
  </si>
  <si>
    <t>-76.5099905</t>
  </si>
  <si>
    <t>BARRIO 7 DE AGOSTO BOGOTA 8</t>
  </si>
  <si>
    <t>3223556688</t>
  </si>
  <si>
    <t>CALLE 64 # 28 - 83 LOCAL 2,7 DE AGOSTO</t>
  </si>
  <si>
    <t>4.657830</t>
  </si>
  <si>
    <t>-74.075706</t>
  </si>
  <si>
    <t>BARRIO BETANIA BOGOTA 4</t>
  </si>
  <si>
    <t>3208011161</t>
  </si>
  <si>
    <t>3142192769</t>
  </si>
  <si>
    <t>CALLE 76 C SUR 5 49,BETANIA</t>
  </si>
  <si>
    <t>4.5116316</t>
  </si>
  <si>
    <t>-74.1083214</t>
  </si>
  <si>
    <t>BARRIO SAN JUAN DE DIOS PASTO</t>
  </si>
  <si>
    <t>7360136</t>
  </si>
  <si>
    <t>3168963936</t>
  </si>
  <si>
    <t xml:space="preserve"> CR 41A  15B-56 DAN JUAN DE DIOS</t>
  </si>
  <si>
    <t>1.22214009</t>
  </si>
  <si>
    <t>-77.2888744</t>
  </si>
  <si>
    <t>BARRIO EL CHARCO IPIALES 1</t>
  </si>
  <si>
    <t>3226251905</t>
  </si>
  <si>
    <t>3176774345</t>
  </si>
  <si>
    <t>TV 1 3 79 BRR EL CHARCO,EL CHARCO</t>
  </si>
  <si>
    <t>0.8217989</t>
  </si>
  <si>
    <t>-77.6218561</t>
  </si>
  <si>
    <t>BARRIO CHAMPAGNAT IPIALES 1</t>
  </si>
  <si>
    <t>3006503118</t>
  </si>
  <si>
    <t>3006266726</t>
  </si>
  <si>
    <t>CL 3B CA 154 BRR CHAMPAGNAT,CHAMPAGNAT</t>
  </si>
  <si>
    <t>0.8290304</t>
  </si>
  <si>
    <t>-77.6290754</t>
  </si>
  <si>
    <t>BARRIO CENTRO IPIALES 16</t>
  </si>
  <si>
    <t>3008733962</t>
  </si>
  <si>
    <t>CL 16 6 48 LC 1 DIVISION 1 ,CENTRO</t>
  </si>
  <si>
    <t>0.8265683</t>
  </si>
  <si>
    <t>-77.6413330</t>
  </si>
  <si>
    <t>BARRIO SAN FELIPE IPIALES 2</t>
  </si>
  <si>
    <t>3008568008</t>
  </si>
  <si>
    <t>3153144707</t>
  </si>
  <si>
    <t>3122768161</t>
  </si>
  <si>
    <t>CL 18 CR 3 41,SAN FELIPE</t>
  </si>
  <si>
    <t>0.8296212</t>
  </si>
  <si>
    <t>-77.6416850</t>
  </si>
  <si>
    <t>BARRIO IPIALES PANAM</t>
  </si>
  <si>
    <t>3171792214</t>
  </si>
  <si>
    <t>3166412322</t>
  </si>
  <si>
    <t>CR 5 22 A 03 BRR PANAM,PANAM</t>
  </si>
  <si>
    <t>0.8310755</t>
  </si>
  <si>
    <t>-77.6462789</t>
  </si>
  <si>
    <t>BARRIO CENTRO MALLAMA</t>
  </si>
  <si>
    <t>3148815997</t>
  </si>
  <si>
    <t>3153313089</t>
  </si>
  <si>
    <t>VIA PANAMERICANA SECTOR CENTRO,CENTRO</t>
  </si>
  <si>
    <t>1.1409641</t>
  </si>
  <si>
    <t>-77.8644160</t>
  </si>
  <si>
    <t>MALLAMA</t>
  </si>
  <si>
    <t>PIEDRANCHA</t>
  </si>
  <si>
    <t>PUERTO SANTANDER - NORTE DE SANTANDER</t>
  </si>
  <si>
    <t>5660262</t>
  </si>
  <si>
    <t>3185849350</t>
  </si>
  <si>
    <t xml:space="preserve"> CR 4N  5-92</t>
  </si>
  <si>
    <t>8.3627217</t>
  </si>
  <si>
    <t>-72.4089965</t>
  </si>
  <si>
    <t xml:space="preserve">BARRIO URB  23  DE ABRIL PUERTO SANTANDER </t>
  </si>
  <si>
    <t>3045657129</t>
  </si>
  <si>
    <t>MZ F LT 2,URB 23 DE ABRIL</t>
  </si>
  <si>
    <t>8.3547651</t>
  </si>
  <si>
    <t>-72.4131741</t>
  </si>
  <si>
    <t>BARRIO SANTO DOMINGO SILOS 1</t>
  </si>
  <si>
    <t>3118692611</t>
  </si>
  <si>
    <t>CR 4 3 71,SANTO DOMINGO</t>
  </si>
  <si>
    <t>7.2061880</t>
  </si>
  <si>
    <t>-72.7564063</t>
  </si>
  <si>
    <t>BARRIO CENTRO ARMENIA IX ARMENIA</t>
  </si>
  <si>
    <t>7447384</t>
  </si>
  <si>
    <t>3148884500</t>
  </si>
  <si>
    <t xml:space="preserve"> CL 17  20 21 CENTRO</t>
  </si>
  <si>
    <t>4.5375149</t>
  </si>
  <si>
    <t>-75.6747683</t>
  </si>
  <si>
    <t>BARRIO GIBRALTAR ARMENIA</t>
  </si>
  <si>
    <t>3135282812</t>
  </si>
  <si>
    <t>3205421717</t>
  </si>
  <si>
    <t>MZ 3 CA 6 BRR GIBRALTAR,GIBRALTAR</t>
  </si>
  <si>
    <t>4.5253752</t>
  </si>
  <si>
    <t>-75.7087015</t>
  </si>
  <si>
    <t>BARRIO CENTRO CH ARMENIA</t>
  </si>
  <si>
    <t>3226825556</t>
  </si>
  <si>
    <t>CL 15 20 28,CENTRO CH</t>
  </si>
  <si>
    <t>4.5384488</t>
  </si>
  <si>
    <t>-75.6735950</t>
  </si>
  <si>
    <t>BARRIO LA GRECIA ARMENIA 1</t>
  </si>
  <si>
    <t>3217599709</t>
  </si>
  <si>
    <t>1094957975</t>
  </si>
  <si>
    <t>BRR LA GRECIA MZ 32 CA 1 ,LA GRECIA</t>
  </si>
  <si>
    <t>4.5301336</t>
  </si>
  <si>
    <t>-75.7141505</t>
  </si>
  <si>
    <t>BARRIO LAS ACACIAS ARMENIA</t>
  </si>
  <si>
    <t>3162979587</t>
  </si>
  <si>
    <t>CL 48 23 77 LC 1 BRR LOS FARALLONES,LAS ACACIAS</t>
  </si>
  <si>
    <t>4.5230939</t>
  </si>
  <si>
    <t>-75.6924986</t>
  </si>
  <si>
    <t>BARRIO CENTRO ARMENIA 26</t>
  </si>
  <si>
    <t>3113719268</t>
  </si>
  <si>
    <t>CR 18 17 10 LC 4,CENTRO</t>
  </si>
  <si>
    <t>4.5361090</t>
  </si>
  <si>
    <t>-75.6735041</t>
  </si>
  <si>
    <t>BARRIO URIBE ARMENIA 1</t>
  </si>
  <si>
    <t>3103477723</t>
  </si>
  <si>
    <t>CR 12 26 46,URIBE</t>
  </si>
  <si>
    <t>4.5290701</t>
  </si>
  <si>
    <t>-75.6754441</t>
  </si>
  <si>
    <t>BARRIO GALAN ARMENIA 1</t>
  </si>
  <si>
    <t>3206728915</t>
  </si>
  <si>
    <t>BRR GALAN CL 4 #17- 09,GALAN</t>
  </si>
  <si>
    <t>4.5424976</t>
  </si>
  <si>
    <t>-75.6657926</t>
  </si>
  <si>
    <t>BARRIO EL PARAISO ARMENIA</t>
  </si>
  <si>
    <t>3137104008</t>
  </si>
  <si>
    <t>MZ Q 10,EL PARAISO</t>
  </si>
  <si>
    <t>4.5461273</t>
  </si>
  <si>
    <t>-75.6786952</t>
  </si>
  <si>
    <t>BARRIO LA CLARITA ARMENIA 1</t>
  </si>
  <si>
    <t>3184016356</t>
  </si>
  <si>
    <t>CR 27 34 04,LA CLARITA</t>
  </si>
  <si>
    <t>4.5402833</t>
  </si>
  <si>
    <t>-75.6894020</t>
  </si>
  <si>
    <t>3420404</t>
  </si>
  <si>
    <t>3124397025</t>
  </si>
  <si>
    <t xml:space="preserve"> CL 7 3 38</t>
  </si>
  <si>
    <t>6.7687719</t>
  </si>
  <si>
    <t>-72.6944398</t>
  </si>
  <si>
    <t>3144931299</t>
  </si>
  <si>
    <t>CR 4 NO.3-79,BOLIVAR</t>
  </si>
  <si>
    <t>6.7663078</t>
  </si>
  <si>
    <t>-72.6951781</t>
  </si>
  <si>
    <t>3202133116</t>
  </si>
  <si>
    <t>3202855665</t>
  </si>
  <si>
    <t>CR 4 NO.5-15 BARRIO CENTRO</t>
  </si>
  <si>
    <t>6.767460</t>
  </si>
  <si>
    <t>-72.695016</t>
  </si>
  <si>
    <t>3124720563</t>
  </si>
  <si>
    <t>3185594004</t>
  </si>
  <si>
    <t>CR 3 NO.5-43,CENTRO</t>
  </si>
  <si>
    <t>6.7673778</t>
  </si>
  <si>
    <t>-72.6943156</t>
  </si>
  <si>
    <t>6942323</t>
  </si>
  <si>
    <t>3138517475</t>
  </si>
  <si>
    <t xml:space="preserve"> CL 4 2 60</t>
  </si>
  <si>
    <t>6.66864132</t>
  </si>
  <si>
    <t>-72.6992436</t>
  </si>
  <si>
    <t>3143357888</t>
  </si>
  <si>
    <t>3112289649</t>
  </si>
  <si>
    <t>CR 4 NO.5-07,CENTRO</t>
  </si>
  <si>
    <t>6.668413</t>
  </si>
  <si>
    <t>-72.699558</t>
  </si>
  <si>
    <t>BARRIO CALDAS III FLORIDABLANCA</t>
  </si>
  <si>
    <t>6515000</t>
  </si>
  <si>
    <t>3183108642</t>
  </si>
  <si>
    <t xml:space="preserve"> CR 33  106-07 CALDAS FLORIDABLANCA</t>
  </si>
  <si>
    <t>7.09226174</t>
  </si>
  <si>
    <t>-73.10560115</t>
  </si>
  <si>
    <t>BARRIO LA PAZ FLORIDABLANCA</t>
  </si>
  <si>
    <t>6184412</t>
  </si>
  <si>
    <t>3017731544</t>
  </si>
  <si>
    <t xml:space="preserve"> DG 19A  202A-18B LA PAZ FLORIDABLANCA </t>
  </si>
  <si>
    <t>7.05930957</t>
  </si>
  <si>
    <t>-73.09711879</t>
  </si>
  <si>
    <t>BARRIO VILLABEL FLORIDABLANCA</t>
  </si>
  <si>
    <t>6798501</t>
  </si>
  <si>
    <t>3163743872</t>
  </si>
  <si>
    <t xml:space="preserve"> CR 12  8 16 VILLABEL </t>
  </si>
  <si>
    <t>7.08101584</t>
  </si>
  <si>
    <t>-73.10240921</t>
  </si>
  <si>
    <t>BARRIO CALDAS FLORIDABLANCA 3</t>
  </si>
  <si>
    <t>3102628649</t>
  </si>
  <si>
    <t>CR 35 110-41 APARTAMENTO 101,CALDAS</t>
  </si>
  <si>
    <t>7.0912300</t>
  </si>
  <si>
    <t>-73.1025317</t>
  </si>
  <si>
    <t>BARRIO CASCO ANTIGUO FLORIDABLANCA FLORIDABLANCA</t>
  </si>
  <si>
    <t>3183832689</t>
  </si>
  <si>
    <t>CL 5 # 7 - 57 CASCO ANTIGUO DE FLORIDABLANCA,CASCO ANTIGUO FLORIDABLANCA</t>
  </si>
  <si>
    <t>7.0627668</t>
  </si>
  <si>
    <t>-73.0864802</t>
  </si>
  <si>
    <t>BARRIO EL PROGRESO FLORIDABLANCA 1</t>
  </si>
  <si>
    <t>3239933233</t>
  </si>
  <si>
    <t>3202881893</t>
  </si>
  <si>
    <t>CR 21 A 154 C 13,EL PROGRESO</t>
  </si>
  <si>
    <t>7.0720814</t>
  </si>
  <si>
    <t>-73.1131878</t>
  </si>
  <si>
    <t>BARRIO CAÑAVERAL FLORIDABLANCA 7</t>
  </si>
  <si>
    <t>3044042447</t>
  </si>
  <si>
    <t>ANILLO VIAL 24 315 LOCAL 1 CONDOMINIO PRADOS DE CAÑAVERAL,CAÑAVERAL</t>
  </si>
  <si>
    <t>7.0644640</t>
  </si>
  <si>
    <t>-73.0996240</t>
  </si>
  <si>
    <t xml:space="preserve">BARRIO MOLINOS BAJOS FLOIDABLANCA </t>
  </si>
  <si>
    <t>3015857091</t>
  </si>
  <si>
    <t>CL 17 28 84,MOLINOS BAJOS</t>
  </si>
  <si>
    <t>7.0775540</t>
  </si>
  <si>
    <t>-73.1062450</t>
  </si>
  <si>
    <t>BARRIO CASCO ANTIGUO FLORIDABLANCA 6</t>
  </si>
  <si>
    <t>3174652208</t>
  </si>
  <si>
    <t>3181000027</t>
  </si>
  <si>
    <t>CL 7 5 06,CASCO ANTIGUO</t>
  </si>
  <si>
    <t>7.0607760</t>
  </si>
  <si>
    <t>-73.0879210</t>
  </si>
  <si>
    <t>BARRIO SAN BERNARDO FLORIDABLANCA 1</t>
  </si>
  <si>
    <t>3157114279</t>
  </si>
  <si>
    <t>3164325171</t>
  </si>
  <si>
    <t>CR 41 104 B 94 BARRIO SAN BERNARDO,SAN BERNARDO</t>
  </si>
  <si>
    <t>7.094827</t>
  </si>
  <si>
    <t>-73.180441</t>
  </si>
  <si>
    <t>BARRIO MEDITERRANE FLORIDABLANCA</t>
  </si>
  <si>
    <t>CR 12 200 105 LOCAL,MEDITERRANE</t>
  </si>
  <si>
    <t>7.0602580</t>
  </si>
  <si>
    <t>-73.1111790</t>
  </si>
  <si>
    <t>BARRIO LAGOS 2 FLORIDABLANCA</t>
  </si>
  <si>
    <t>6192191</t>
  </si>
  <si>
    <t>3025980648</t>
  </si>
  <si>
    <t>3244969121</t>
  </si>
  <si>
    <t>CL 49 4 104,LAGOS 2</t>
  </si>
  <si>
    <t>7.0676245</t>
  </si>
  <si>
    <t>-73.0942302</t>
  </si>
  <si>
    <t>BARRIO SANTA ANA FLORIDABLANCA 3</t>
  </si>
  <si>
    <t>3112470703</t>
  </si>
  <si>
    <t>CR 6 15 53,SANTA ANA</t>
  </si>
  <si>
    <t>7.0774905</t>
  </si>
  <si>
    <t>-73.0982849</t>
  </si>
  <si>
    <t>BARRIO SAN REMO IBAGUE</t>
  </si>
  <si>
    <t>3204784651</t>
  </si>
  <si>
    <t>CL 125 15 123 LC 1 CO SAN REMO,SAN REMO</t>
  </si>
  <si>
    <t>4.4088233</t>
  </si>
  <si>
    <t>-75.1585641</t>
  </si>
  <si>
    <t>3015365702</t>
  </si>
  <si>
    <t>3204785979</t>
  </si>
  <si>
    <t>BARRIO PACANDE IBAGUE 1</t>
  </si>
  <si>
    <t>3213017159</t>
  </si>
  <si>
    <t>MZ Ñ CA 3,PACANDE</t>
  </si>
  <si>
    <t>4.4471364</t>
  </si>
  <si>
    <t>-75.1661484</t>
  </si>
  <si>
    <t>BARRIO SANTA HELENA IBAGUE 4</t>
  </si>
  <si>
    <t>3041016349</t>
  </si>
  <si>
    <t>3165739549</t>
  </si>
  <si>
    <t>CL 41 1 48 BL 5 LC 102 CO MULTIFAMILIARES SANTA HELENA,SANTA HELENA</t>
  </si>
  <si>
    <t>4.4288908</t>
  </si>
  <si>
    <t>-75.2134848</t>
  </si>
  <si>
    <t>3133548286</t>
  </si>
  <si>
    <t>BARRIO ARKALA IBAGUE 2</t>
  </si>
  <si>
    <t>3164526183</t>
  </si>
  <si>
    <t>MZ A CASA 15 LOCAL 2,ARKALA</t>
  </si>
  <si>
    <t>4.447295</t>
  </si>
  <si>
    <t>-75.176508</t>
  </si>
  <si>
    <t>BARRIO PORTALES DEL NORTE IBAGUE 2</t>
  </si>
  <si>
    <t>3123963968</t>
  </si>
  <si>
    <t>MZ G CA 12 URB PORTALES DEL NORTE,PORTALES DEL NORTE</t>
  </si>
  <si>
    <t>4.4480400</t>
  </si>
  <si>
    <t>-75.1496485</t>
  </si>
  <si>
    <t>BARRIO LA MARTINICA IBAGUE</t>
  </si>
  <si>
    <t>3133875117</t>
  </si>
  <si>
    <t>MZ C CA 40,LA MARTINICA</t>
  </si>
  <si>
    <t>4.4265547</t>
  </si>
  <si>
    <t>-75.2318687</t>
  </si>
  <si>
    <t>BARRIO CIUDADELA SIMON BOLIVAR 1 ETAPA IBAGUE</t>
  </si>
  <si>
    <t>6082672266</t>
  </si>
  <si>
    <t>3152409052</t>
  </si>
  <si>
    <t>MZ 41 CA 26,CIUDADELA SIMÓN BOLÍVAR 1 ETAPA</t>
  </si>
  <si>
    <t>4.434491</t>
  </si>
  <si>
    <t>-75.180995</t>
  </si>
  <si>
    <t>BARRIO SANTA BARBARA IBAGUE 1</t>
  </si>
  <si>
    <t>3167044132</t>
  </si>
  <si>
    <t>CR 13 2-24,SANTA BÁRBARA</t>
  </si>
  <si>
    <t>4.4555358</t>
  </si>
  <si>
    <t>-75.2440232</t>
  </si>
  <si>
    <t>BARRIO SALADO IBAGUE 3</t>
  </si>
  <si>
    <t>3203500291</t>
  </si>
  <si>
    <t>3103500291</t>
  </si>
  <si>
    <t>AP 102 TO C5 HACIENDA EL RECREO SALADO,SALADO</t>
  </si>
  <si>
    <t>4.4555614</t>
  </si>
  <si>
    <t>-75.1329896</t>
  </si>
  <si>
    <t>BARRIO JORDAN LLL ETAPA IBAGUE</t>
  </si>
  <si>
    <t>3008136314</t>
  </si>
  <si>
    <t>3222194546</t>
  </si>
  <si>
    <t>CR 3B 66 35 MZ 33 CS 17,JORDAN LLL ETAPA</t>
  </si>
  <si>
    <t>4.4363137</t>
  </si>
  <si>
    <t>-75.1944875</t>
  </si>
  <si>
    <t>BARRIO BELEN IBAGUE 3</t>
  </si>
  <si>
    <t>2707233</t>
  </si>
  <si>
    <t>3134624831</t>
  </si>
  <si>
    <t>3144420731</t>
  </si>
  <si>
    <t>CR 7 # 5-33 LOCAL 1,BELEN</t>
  </si>
  <si>
    <t>4.4504438</t>
  </si>
  <si>
    <t>-75.2437226</t>
  </si>
  <si>
    <t>BARRIO VEREDA COELLO IBAGUE</t>
  </si>
  <si>
    <t>3016470068</t>
  </si>
  <si>
    <t>3103379838</t>
  </si>
  <si>
    <t>VRD COELLO COCORA VIA CAJAMARCA,VEREDA COELLO</t>
  </si>
  <si>
    <t>4.4057406</t>
  </si>
  <si>
    <t>-75.2853219</t>
  </si>
  <si>
    <t>BARRIO LA GAVIOTA IBAGUE 5</t>
  </si>
  <si>
    <t>3134837489</t>
  </si>
  <si>
    <t>CR 2 # 10-04,LA GAVIOTA</t>
  </si>
  <si>
    <t>4.4516220</t>
  </si>
  <si>
    <t>-75.1795760</t>
  </si>
  <si>
    <t>BARRIO EL SALADO IBAGUE 3</t>
  </si>
  <si>
    <t>3118135846</t>
  </si>
  <si>
    <t>CR 13 # 145 - 71,EL SALADO</t>
  </si>
  <si>
    <t>4.450369</t>
  </si>
  <si>
    <t>-75.144438</t>
  </si>
  <si>
    <t>BARRIO LOS TUNJOS IBAGUE</t>
  </si>
  <si>
    <t>2696706</t>
  </si>
  <si>
    <t>3114801092</t>
  </si>
  <si>
    <t>SMZ 6 MZ 1 CASA 22,LOS TUNJOS</t>
  </si>
  <si>
    <t>4.404313</t>
  </si>
  <si>
    <t>-75.14681</t>
  </si>
  <si>
    <t>BARRIO CENTRO - SAN PABLO DE BORBUR</t>
  </si>
  <si>
    <t>3132888407</t>
  </si>
  <si>
    <t xml:space="preserve"> CR 4 2 03</t>
  </si>
  <si>
    <t>5.65055267</t>
  </si>
  <si>
    <t>-74.07012068</t>
  </si>
  <si>
    <t>SAN PABLO DE BORBUR</t>
  </si>
  <si>
    <t>BARRIO CENTRO SAN PABLO DE BORBUR 1</t>
  </si>
  <si>
    <t>3103433257</t>
  </si>
  <si>
    <t>INSPECCIÓN SANTA BARBARA ,CENTRO</t>
  </si>
  <si>
    <t>5.6518038</t>
  </si>
  <si>
    <t>-74.156935</t>
  </si>
  <si>
    <t>BARRIO CENTRO SAN PABLO DE BORBUR 4</t>
  </si>
  <si>
    <t>3204060601</t>
  </si>
  <si>
    <t>INSPECCION SAN MARTÍN</t>
  </si>
  <si>
    <t>5.6625649</t>
  </si>
  <si>
    <t>-74.1260518</t>
  </si>
  <si>
    <t>BARRIO CENTRO COSCUES SAN PABLO DE BORBUR</t>
  </si>
  <si>
    <t>3114716657</t>
  </si>
  <si>
    <t>VRD CENTRO COSCUES -EL CHICO,CENTRO COSCUES</t>
  </si>
  <si>
    <t>5.62951716</t>
  </si>
  <si>
    <t>-74.16079372</t>
  </si>
  <si>
    <t>SIACHOQUE - BOYACA</t>
  </si>
  <si>
    <t>7319020</t>
  </si>
  <si>
    <t>3105611077</t>
  </si>
  <si>
    <t xml:space="preserve"> CR 6  2-03</t>
  </si>
  <si>
    <t>5.512149</t>
  </si>
  <si>
    <t>-73.24581</t>
  </si>
  <si>
    <t>SIACHOQUE</t>
  </si>
  <si>
    <t>7820061</t>
  </si>
  <si>
    <t>3132071160</t>
  </si>
  <si>
    <t xml:space="preserve"> CR 3A  3-23 ED DONDE FUNCIONA EL BANCO AGRARIO</t>
  </si>
  <si>
    <t>6.03989763</t>
  </si>
  <si>
    <t>-72.63732732</t>
  </si>
  <si>
    <t>3143427809</t>
  </si>
  <si>
    <t>CR 2 NO.5B-35,SAN CAYETANO</t>
  </si>
  <si>
    <t>6.04198300</t>
  </si>
  <si>
    <t>-72.636725194</t>
  </si>
  <si>
    <t>3212359243</t>
  </si>
  <si>
    <t>3102555632</t>
  </si>
  <si>
    <t>CR 3 NO.6-31,LA PLAYA</t>
  </si>
  <si>
    <t>6.042772</t>
  </si>
  <si>
    <t>-72.637303</t>
  </si>
  <si>
    <t>3227978416</t>
  </si>
  <si>
    <t>CR 3 NO.5 BIS-11,CENTRO</t>
  </si>
  <si>
    <t>6.041795</t>
  </si>
  <si>
    <t>-72.637135</t>
  </si>
  <si>
    <t>BARRIO LA FUENTE TIPACOQUE</t>
  </si>
  <si>
    <t>3132620700</t>
  </si>
  <si>
    <t>CR 2 NO.6-143,BRR LA FUENTE</t>
  </si>
  <si>
    <t>6.420780</t>
  </si>
  <si>
    <t>-72.691099</t>
  </si>
  <si>
    <t>TIPACOQUE</t>
  </si>
  <si>
    <t>3134940673</t>
  </si>
  <si>
    <t>3134011746</t>
  </si>
  <si>
    <t>VRD EL PARAMO BRR VEREDA EL PARAMO</t>
  </si>
  <si>
    <t>6.101559</t>
  </si>
  <si>
    <t>-72.867697</t>
  </si>
  <si>
    <t>BARRIO LEONORA MANIZALES</t>
  </si>
  <si>
    <t>8854233</t>
  </si>
  <si>
    <t>3174397961</t>
  </si>
  <si>
    <t xml:space="preserve"> CL 55 A 22 11</t>
  </si>
  <si>
    <t>5.0625395</t>
  </si>
  <si>
    <t>-75.4927001</t>
  </si>
  <si>
    <t>BARRIO CARIBE MANIZALES</t>
  </si>
  <si>
    <t>3117890045</t>
  </si>
  <si>
    <t>3165199170</t>
  </si>
  <si>
    <t>CR 12 47 LC 03 ,EL CARIBE</t>
  </si>
  <si>
    <t>5.0746141</t>
  </si>
  <si>
    <t>-75.4956191</t>
  </si>
  <si>
    <t>BARRIO VRD CUCHILLA DEL SALADO ABAJO DEL MIRADOR SEC POPA MANIZALES</t>
  </si>
  <si>
    <t>3132605362</t>
  </si>
  <si>
    <t>3196824722</t>
  </si>
  <si>
    <t>VRD CUCHILLA DEL SALADO PLAN DE LA IGLESIA -CUCHILLA DEL SALADO,VRD CUCHILLA DEL SALADO ABAJO DEL MIRADOR SEC POPA</t>
  </si>
  <si>
    <t>5.1109235</t>
  </si>
  <si>
    <t>-75.5376818</t>
  </si>
  <si>
    <t>BARRIO GUAYACANES MANIZALES 1</t>
  </si>
  <si>
    <t>3208326346</t>
  </si>
  <si>
    <t>CL 65 24 79 LC A GUAYACANES,GUAYACANES</t>
  </si>
  <si>
    <t>5.0555235</t>
  </si>
  <si>
    <t>-75.4888450</t>
  </si>
  <si>
    <t>BARRIO LA CUMBRE MANIZALES 1</t>
  </si>
  <si>
    <t>3007367226</t>
  </si>
  <si>
    <t>CL 59 7 01 - CUMBRE,LA CUMBRE</t>
  </si>
  <si>
    <t>5.0677204</t>
  </si>
  <si>
    <t>-75.4719748</t>
  </si>
  <si>
    <t>CL 67 B 29 07 BARRIO PALERMO</t>
  </si>
  <si>
    <t>BARRIO CAMPO HERMOSO MANIZALES</t>
  </si>
  <si>
    <t>3127060648</t>
  </si>
  <si>
    <t>CL 20 11 62 P 1 Y 2 - LIBORIO,CAMPO HERMOSO</t>
  </si>
  <si>
    <t>5.0742469</t>
  </si>
  <si>
    <t>-75.5193024</t>
  </si>
  <si>
    <t>BARRIO LINARES MANIZALES 5</t>
  </si>
  <si>
    <t>3205001384</t>
  </si>
  <si>
    <t>CR 25 30 07 LC 1 - LINARES ,LINARES</t>
  </si>
  <si>
    <t>5.0661034</t>
  </si>
  <si>
    <t>-75.5122494</t>
  </si>
  <si>
    <t>BARRIO ENEA MANIZALES 10</t>
  </si>
  <si>
    <t>3127502249</t>
  </si>
  <si>
    <t>CR 35 102 99 - ENEA,ENEA</t>
  </si>
  <si>
    <t>5.0309804</t>
  </si>
  <si>
    <t>-75.4611150</t>
  </si>
  <si>
    <t>BARRIO VILLA HERMOSA MANIZALES 3</t>
  </si>
  <si>
    <t>3128445675</t>
  </si>
  <si>
    <t>3122599059</t>
  </si>
  <si>
    <t>3106587292</t>
  </si>
  <si>
    <t>CL 51 D 11 - 03 - ALTOS DE CAPRI</t>
  </si>
  <si>
    <t>5.0701247</t>
  </si>
  <si>
    <t>-75.4923296</t>
  </si>
  <si>
    <t>BARRIO FATIMA MANIZALES 3</t>
  </si>
  <si>
    <t>3128407620</t>
  </si>
  <si>
    <t>3136696237</t>
  </si>
  <si>
    <t>CL 64 34 A 83,FATIMA</t>
  </si>
  <si>
    <t>5.0527282032</t>
  </si>
  <si>
    <t>-75.50002509</t>
  </si>
  <si>
    <t>BARRIO SAN JORGE MANIZALES 1</t>
  </si>
  <si>
    <t>8813792</t>
  </si>
  <si>
    <t>3136658295</t>
  </si>
  <si>
    <t>CR 17 48 B 66</t>
  </si>
  <si>
    <t>5.0691693</t>
  </si>
  <si>
    <t>-75.4983008</t>
  </si>
  <si>
    <t>BARRIO PUERTAS DEL SOL - MANIZALES</t>
  </si>
  <si>
    <t>8708056</t>
  </si>
  <si>
    <t>3205829451</t>
  </si>
  <si>
    <t>3015163128</t>
  </si>
  <si>
    <t xml:space="preserve"> CR 3 31 A 142 CA 42 MZ 8B</t>
  </si>
  <si>
    <t>5.0833124</t>
  </si>
  <si>
    <t>-75.5125089</t>
  </si>
  <si>
    <t>BARRIO CENTRO 34</t>
  </si>
  <si>
    <t>6933070</t>
  </si>
  <si>
    <t>3127571560</t>
  </si>
  <si>
    <t xml:space="preserve"> CL 9 7 53</t>
  </si>
  <si>
    <t>5.0434012</t>
  </si>
  <si>
    <t>-75.5139228</t>
  </si>
  <si>
    <t>BARRIO ARBOLEDA - MANIZALES</t>
  </si>
  <si>
    <t>8852555</t>
  </si>
  <si>
    <t>3117434115</t>
  </si>
  <si>
    <t>CR 25 51 78</t>
  </si>
  <si>
    <t>5.06311175</t>
  </si>
  <si>
    <t>-75.497021</t>
  </si>
  <si>
    <t>BARRIO VERSALLES II MANIZALES</t>
  </si>
  <si>
    <t>8857821</t>
  </si>
  <si>
    <t>3006022270</t>
  </si>
  <si>
    <t xml:space="preserve"> CL 51  22A-45</t>
  </si>
  <si>
    <t>5.0643325</t>
  </si>
  <si>
    <t>-75.4978499</t>
  </si>
  <si>
    <t>BARRIO LA LINDA II MANIZALES</t>
  </si>
  <si>
    <t>8709291</t>
  </si>
  <si>
    <t>3113210541</t>
  </si>
  <si>
    <t xml:space="preserve"> MZ 10  176 LA LINDA</t>
  </si>
  <si>
    <t>5.09295</t>
  </si>
  <si>
    <t>-75.5462</t>
  </si>
  <si>
    <t>Barrio Estambul II - Manizalez</t>
  </si>
  <si>
    <t>8738511</t>
  </si>
  <si>
    <t>3207833963</t>
  </si>
  <si>
    <t xml:space="preserve"> CR 42 A 10 C 35</t>
  </si>
  <si>
    <t>5.05345187</t>
  </si>
  <si>
    <t>-75.52627805</t>
  </si>
  <si>
    <t>BARRIO ALCAZARES MANIZALES</t>
  </si>
  <si>
    <t>8891269</t>
  </si>
  <si>
    <t>3002853644</t>
  </si>
  <si>
    <t xml:space="preserve"> CL4A  21 10 MANIZALES MANIZALES CALDAS</t>
  </si>
  <si>
    <t>5.0676662</t>
  </si>
  <si>
    <t>-75.5271669</t>
  </si>
  <si>
    <t>BARRIO LLERAS</t>
  </si>
  <si>
    <t>8810135</t>
  </si>
  <si>
    <t>3022135715</t>
  </si>
  <si>
    <t xml:space="preserve"> CR 23  45-32</t>
  </si>
  <si>
    <t>5.06545826</t>
  </si>
  <si>
    <t>-75.50219114</t>
  </si>
  <si>
    <t>BARRIO PANAMERICANO SANTANDER DE QUILICHAO  3</t>
  </si>
  <si>
    <t>3234271257</t>
  </si>
  <si>
    <t>CR 2 6 - 73 LC 2 BRR PANAMERICANO CR MONDOMO,PANAMERICANO</t>
  </si>
  <si>
    <t>2.8938357</t>
  </si>
  <si>
    <t>-76.5497218</t>
  </si>
  <si>
    <t>BARRIO LA CORONA SANTANDER DE QUILICHAO</t>
  </si>
  <si>
    <t>3012438239</t>
  </si>
  <si>
    <t>CR 10 10 86 BRR CENTENARIO,LA CORONA</t>
  </si>
  <si>
    <t>3.0124280</t>
  </si>
  <si>
    <t>-76.4813821</t>
  </si>
  <si>
    <t>BARRIO PANAMERICANO SANTANDER DE QUILICHAO 2</t>
  </si>
  <si>
    <t>3105294823</t>
  </si>
  <si>
    <t>CL 10 15 39 BRR PANAMERICANO,PANAMERICANO</t>
  </si>
  <si>
    <t>3.0127493</t>
  </si>
  <si>
    <t>-76.4857938</t>
  </si>
  <si>
    <t>BARRIO MORALES DUQUE SANTANDER DE QUILICHAO 5</t>
  </si>
  <si>
    <t>3147293374</t>
  </si>
  <si>
    <t>CL 5  24 -105, MORALES DUQUE</t>
  </si>
  <si>
    <t>3.0178001</t>
  </si>
  <si>
    <t>-76.4926739</t>
  </si>
  <si>
    <t>BARRIO PARQUE PRINCIPAL SANTANDER DE QUILICHAO</t>
  </si>
  <si>
    <t>3114006801</t>
  </si>
  <si>
    <t xml:space="preserve"> CR 3 3 55 FRENTE AL PAR PRINCIPAL CORREGIMIENTO MONDOMO</t>
  </si>
  <si>
    <t>2.8911121</t>
  </si>
  <si>
    <t>-76.5507111</t>
  </si>
  <si>
    <t>BARRIO CENTRO SOTARA 2</t>
  </si>
  <si>
    <t>3145487548</t>
  </si>
  <si>
    <t>BRR CENTRO SOTARA</t>
  </si>
  <si>
    <t>2.2537749</t>
  </si>
  <si>
    <t>-76.6149966</t>
  </si>
  <si>
    <t>SOTARA</t>
  </si>
  <si>
    <t>PAISPAMBA</t>
  </si>
  <si>
    <t>BARRIO POLINDARA TOTORO</t>
  </si>
  <si>
    <t>3113229466</t>
  </si>
  <si>
    <t>VDA POLINDARA CENTRO,POLINDARA</t>
  </si>
  <si>
    <t>2.4887367</t>
  </si>
  <si>
    <t>-76.4049683</t>
  </si>
  <si>
    <t>TOTORÓ</t>
  </si>
  <si>
    <t>BARRIO SEIS DE ENERO CIENAGA DE ORO</t>
  </si>
  <si>
    <t>3209484159</t>
  </si>
  <si>
    <t>3183259907</t>
  </si>
  <si>
    <t>3186657181</t>
  </si>
  <si>
    <t>CL 8 # 8C - 01 BR MILAGRO</t>
  </si>
  <si>
    <t>8.879272</t>
  </si>
  <si>
    <t>-75.622745</t>
  </si>
  <si>
    <t>BARRIO GRANADA CIENAGA DE ORO 1</t>
  </si>
  <si>
    <t>3208423621</t>
  </si>
  <si>
    <t>3012012391</t>
  </si>
  <si>
    <t>Cra 25- 2B 21 BARRIO SAN ISIDRO</t>
  </si>
  <si>
    <t>8.8699008</t>
  </si>
  <si>
    <t>-75.6180468</t>
  </si>
  <si>
    <t>PANDI - CUNDINAMARCA</t>
  </si>
  <si>
    <t>6743869</t>
  </si>
  <si>
    <t>3115524004</t>
  </si>
  <si>
    <t xml:space="preserve"> AV 3  3-39</t>
  </si>
  <si>
    <t>4.191298</t>
  </si>
  <si>
    <t>-74.48658</t>
  </si>
  <si>
    <t>PANDI</t>
  </si>
  <si>
    <t>BARRIO PANDI - CUNDINAMARCA</t>
  </si>
  <si>
    <t>3115700836</t>
  </si>
  <si>
    <t xml:space="preserve"> AV 3 4 03</t>
  </si>
  <si>
    <t>4.1910121</t>
  </si>
  <si>
    <t>-74.4870395</t>
  </si>
  <si>
    <t>BARRIO CENTRO PANDI</t>
  </si>
  <si>
    <t>3112089072</t>
  </si>
  <si>
    <t xml:space="preserve"> AV 3 4 21</t>
  </si>
  <si>
    <t>4.1909017</t>
  </si>
  <si>
    <t>-74.4872218</t>
  </si>
  <si>
    <t>BARRIO CENTRO PANDI 1</t>
  </si>
  <si>
    <t>3112279900</t>
  </si>
  <si>
    <t>AVENIDA CALLE 3 #4- 35,CENTRO</t>
  </si>
  <si>
    <t>4.190830</t>
  </si>
  <si>
    <t>-74.487262</t>
  </si>
  <si>
    <t>BARRIO CENTRO APULO 2</t>
  </si>
  <si>
    <t>3013237497</t>
  </si>
  <si>
    <t>CALLE 9 N 4 - 66 BRR CENTRO,CENTRO</t>
  </si>
  <si>
    <t>4.5183729</t>
  </si>
  <si>
    <t>-74.5937604</t>
  </si>
  <si>
    <t>BARRIO SECTOR SOLO SOPAS SILVANIA</t>
  </si>
  <si>
    <t>3107843060</t>
  </si>
  <si>
    <t>3227475455</t>
  </si>
  <si>
    <t>QUEBRADA HONDA LT 3 SEC SOLO SOPAS,SECTOR SOLO SOPAS</t>
  </si>
  <si>
    <t>4.4217211</t>
  </si>
  <si>
    <t>-74.3883113</t>
  </si>
  <si>
    <t>CENTRO SIMIJACA - CUNDINAMARCA</t>
  </si>
  <si>
    <t>8555989</t>
  </si>
  <si>
    <t>3143586842</t>
  </si>
  <si>
    <t xml:space="preserve"> SIMIJACA SIMIJACA SIMIJACA CUNDINAMARCA</t>
  </si>
  <si>
    <t>5.5026072</t>
  </si>
  <si>
    <t>-73.8526057</t>
  </si>
  <si>
    <t>SIMIJACA</t>
  </si>
  <si>
    <t>BARRIO TAQUIRA SIMIJACA</t>
  </si>
  <si>
    <t>8562947</t>
  </si>
  <si>
    <t>3102852667</t>
  </si>
  <si>
    <t xml:space="preserve"> VRD TAQUIRA SEC EL RETEN</t>
  </si>
  <si>
    <t>5.494255</t>
  </si>
  <si>
    <t>-73.829318</t>
  </si>
  <si>
    <t>BARRIO LA GRANJA SIMIJACA</t>
  </si>
  <si>
    <t>3107990060</t>
  </si>
  <si>
    <t>CL 10 7 18,LA GRANJA</t>
  </si>
  <si>
    <t>5.5044791</t>
  </si>
  <si>
    <t>-73.851317</t>
  </si>
  <si>
    <t>BARRIO CENTRO SUTATAUSA CENTRO</t>
  </si>
  <si>
    <t>3159284976</t>
  </si>
  <si>
    <t>CR 5 5B 25,CENTRO</t>
  </si>
  <si>
    <t>5.2478085</t>
  </si>
  <si>
    <t>-73.8548390</t>
  </si>
  <si>
    <t>BARRIO SUR ALBAN ALBAN 2</t>
  </si>
  <si>
    <t>3178160313</t>
  </si>
  <si>
    <t>CR 3 3 40 BR SUR ALBÁN</t>
  </si>
  <si>
    <t>1.474576</t>
  </si>
  <si>
    <t>-77.081916</t>
  </si>
  <si>
    <t>BARRIO SAN CARLOS ALBAN</t>
  </si>
  <si>
    <t>3128332412</t>
  </si>
  <si>
    <t>3163532849</t>
  </si>
  <si>
    <t>BR SAN CARLOS,SAN CARLOS</t>
  </si>
  <si>
    <t>1.4741759</t>
  </si>
  <si>
    <t>-77.0812606</t>
  </si>
  <si>
    <t>BARRIO SUR SAN ALBAN ALBAN</t>
  </si>
  <si>
    <t>3223991295</t>
  </si>
  <si>
    <t>3182387984</t>
  </si>
  <si>
    <t>BR SUR ALBAN</t>
  </si>
  <si>
    <t>1.4741516</t>
  </si>
  <si>
    <t>-77.081654</t>
  </si>
  <si>
    <t>BARRIO SAN CARLOS ALBAN 1</t>
  </si>
  <si>
    <t>3218405628</t>
  </si>
  <si>
    <t>3508745081</t>
  </si>
  <si>
    <t>CR 2 1 A 56 BRR SAN CARLOS</t>
  </si>
  <si>
    <t>1.4750618</t>
  </si>
  <si>
    <t>-77.0811767</t>
  </si>
  <si>
    <t>BARRIO CAMILO TORRES ANCUYA</t>
  </si>
  <si>
    <t>3154459901</t>
  </si>
  <si>
    <t>3187954068</t>
  </si>
  <si>
    <t>CL 2 CASA 18 DIVISION 1 BRR LIBERTAD</t>
  </si>
  <si>
    <t>1.2612303</t>
  </si>
  <si>
    <t>-77.5139283</t>
  </si>
  <si>
    <t>ANCUYÁ</t>
  </si>
  <si>
    <t>YACUANQUER CARORA</t>
  </si>
  <si>
    <t>3174734069</t>
  </si>
  <si>
    <t>CARRERA 3 NO 10 - 18 BARRIO CARORA PARQUE PRINCIPAL,CARORA PARQUE PRINCIPAL</t>
  </si>
  <si>
    <t>1.1152252</t>
  </si>
  <si>
    <t>-77.4016837</t>
  </si>
  <si>
    <t>BARRIO LAS MERCEDES YACUANQUER</t>
  </si>
  <si>
    <t>3025850858</t>
  </si>
  <si>
    <t>3176905595</t>
  </si>
  <si>
    <t>CR 4 9 BRR LAS MERCEDES,LAS MERCEDES</t>
  </si>
  <si>
    <t>1.1168405</t>
  </si>
  <si>
    <t>-77.4007978</t>
  </si>
  <si>
    <t>BAJANDO POR CALIPSO BELEN DE UMBRIA - RISARALDA</t>
  </si>
  <si>
    <t>3270720</t>
  </si>
  <si>
    <t>3122160929</t>
  </si>
  <si>
    <t>CALLE 6 # 9-18</t>
  </si>
  <si>
    <t>5.2006659</t>
  </si>
  <si>
    <t>-75.8682823</t>
  </si>
  <si>
    <t>BELÉN DE UMBRÍA</t>
  </si>
  <si>
    <t>BARRIO CORREGIMIENTO DE TARAPACAL BELEN DE UMBRIA</t>
  </si>
  <si>
    <t>3176797404</t>
  </si>
  <si>
    <t>3172624017</t>
  </si>
  <si>
    <t>3176797405</t>
  </si>
  <si>
    <t>CGT TAPARCAL,CORREGIMIENTO DE TARAPACAL</t>
  </si>
  <si>
    <t>5.2001232</t>
  </si>
  <si>
    <t>-75.8696410</t>
  </si>
  <si>
    <t>BARRIO CENTRO BELEN DE UMBRIA 3</t>
  </si>
  <si>
    <t>3217721145</t>
  </si>
  <si>
    <t>3234352529</t>
  </si>
  <si>
    <t>CR 10 6 56,CENTRO</t>
  </si>
  <si>
    <t>5.2012874</t>
  </si>
  <si>
    <t>-75.8681638</t>
  </si>
  <si>
    <t>BARRIOCENTRO BELEN DE UMBRIA 3</t>
  </si>
  <si>
    <t>3194163216</t>
  </si>
  <si>
    <t>3042930181</t>
  </si>
  <si>
    <t>CL 4 NRO 9 28,CENTRO</t>
  </si>
  <si>
    <t>5.1996882</t>
  </si>
  <si>
    <t>-75.8691462</t>
  </si>
  <si>
    <t>BARRIO CENTRO 3 LA CELIA</t>
  </si>
  <si>
    <t>363671521</t>
  </si>
  <si>
    <t>3213458612</t>
  </si>
  <si>
    <t xml:space="preserve"> CR 2 2 197</t>
  </si>
  <si>
    <t>5.0046222</t>
  </si>
  <si>
    <t>-76.0023531</t>
  </si>
  <si>
    <t>BARRIO CENTRO LA CELIA 4</t>
  </si>
  <si>
    <t>3117808666</t>
  </si>
  <si>
    <t>CARRERA 2 NO. 2 -194,CENTRO</t>
  </si>
  <si>
    <t>5.004764</t>
  </si>
  <si>
    <t>-76.002447</t>
  </si>
  <si>
    <t>BARRIO CENTRO LA CELIA 7</t>
  </si>
  <si>
    <t>3227714302</t>
  </si>
  <si>
    <t>CL 3 2 38 BRR CENTRO PAR PRINCIPAL,CENTRO</t>
  </si>
  <si>
    <t>5.0044513</t>
  </si>
  <si>
    <t>-76.0027614</t>
  </si>
  <si>
    <t>3682610</t>
  </si>
  <si>
    <t>BARRIO GAVILANES LA VIRGINIA</t>
  </si>
  <si>
    <t>3104615519</t>
  </si>
  <si>
    <t>3104070176</t>
  </si>
  <si>
    <t>CL 13A 6 - 54 BRR LOS GAVILANES</t>
  </si>
  <si>
    <t>4.9005804</t>
  </si>
  <si>
    <t>-75.8834269</t>
  </si>
  <si>
    <t>BARRIO RESTREPO LA VIRGINIA</t>
  </si>
  <si>
    <t>3166990792</t>
  </si>
  <si>
    <t>3162534482</t>
  </si>
  <si>
    <t>3122121980</t>
  </si>
  <si>
    <t>CR 5 A 9 52 BRR RESTREPO LC 1</t>
  </si>
  <si>
    <t>4.8973073</t>
  </si>
  <si>
    <t>-75.8847273</t>
  </si>
  <si>
    <t>QUINCHIA III - RISARALDA</t>
  </si>
  <si>
    <t>8324156</t>
  </si>
  <si>
    <t>3137970956</t>
  </si>
  <si>
    <t>CL 9 8- 43 GOBIA</t>
  </si>
  <si>
    <t>5.338862</t>
  </si>
  <si>
    <t>-75.7311262</t>
  </si>
  <si>
    <t>QUINCHÍA</t>
  </si>
  <si>
    <t>QUINCHIA IV RISARALDA</t>
  </si>
  <si>
    <t>6626017</t>
  </si>
  <si>
    <t>3206663731</t>
  </si>
  <si>
    <t xml:space="preserve"> CR 6  5-43</t>
  </si>
  <si>
    <t>5.33717358</t>
  </si>
  <si>
    <t>-75.72920285</t>
  </si>
  <si>
    <t>CENTRO QUINCHIA - RISARALDA</t>
  </si>
  <si>
    <t>3563641</t>
  </si>
  <si>
    <t>3113894109</t>
  </si>
  <si>
    <t xml:space="preserve"> CR 7  8 05</t>
  </si>
  <si>
    <t>5.3377750</t>
  </si>
  <si>
    <t>-75.7308038</t>
  </si>
  <si>
    <t>CENTRO II QUINCHIA RISARALDA</t>
  </si>
  <si>
    <t>3128337792</t>
  </si>
  <si>
    <t xml:space="preserve"> CL 3 4B 31</t>
  </si>
  <si>
    <t>5.33590679</t>
  </si>
  <si>
    <t>-75.72809164</t>
  </si>
  <si>
    <t>BARRIO CENTRO QUINCHIA 1</t>
  </si>
  <si>
    <t>3006104376</t>
  </si>
  <si>
    <t xml:space="preserve"> CR 8 7 21 CENTRO</t>
  </si>
  <si>
    <t>5.3383614</t>
  </si>
  <si>
    <t>-75.7303469</t>
  </si>
  <si>
    <t>BARRIO O QUINCHIA</t>
  </si>
  <si>
    <t>3104652149</t>
  </si>
  <si>
    <t>IRRA SEC GALERIA</t>
  </si>
  <si>
    <t>5.2704609</t>
  </si>
  <si>
    <t>-75.6659953</t>
  </si>
  <si>
    <t xml:space="preserve">BARRIO CENTRO QUINCHÍA </t>
  </si>
  <si>
    <t>3137200873</t>
  </si>
  <si>
    <t>CARRERA 7 NRO 7-27 LOCAL 1, CENTRO</t>
  </si>
  <si>
    <t>5.3377890</t>
  </si>
  <si>
    <t>-75.7304535</t>
  </si>
  <si>
    <t>BARRIO MIRAFLORES QUINCHIA</t>
  </si>
  <si>
    <t>3136569608</t>
  </si>
  <si>
    <t>CR 7 7 05 BRR MIRAFLORES,MIRAFLORES</t>
  </si>
  <si>
    <t>5.3377774</t>
  </si>
  <si>
    <t>-75.7303202</t>
  </si>
  <si>
    <t>BARRIO MIRAFLORES QUINCHÍA</t>
  </si>
  <si>
    <t>3122933010</t>
  </si>
  <si>
    <t>3105937862</t>
  </si>
  <si>
    <t>CR 6 7 34 BRR MIRAFLORES,MIRAFLORES</t>
  </si>
  <si>
    <t>5.3375349</t>
  </si>
  <si>
    <t>-75.7305250</t>
  </si>
  <si>
    <t>BARRIO RICAURTER QUINCHIA</t>
  </si>
  <si>
    <t>3216126938</t>
  </si>
  <si>
    <t>3113011603</t>
  </si>
  <si>
    <t>CL 5 11 68,RICAUTER</t>
  </si>
  <si>
    <t>5.3408795</t>
  </si>
  <si>
    <t>-75.7288939</t>
  </si>
  <si>
    <t>BARRIO DIVINO NIÑO BETULIA</t>
  </si>
  <si>
    <t>3227260210</t>
  </si>
  <si>
    <t>CL 5 6 24,BRR DIVINO NIÑO</t>
  </si>
  <si>
    <t>6.9009379</t>
  </si>
  <si>
    <t>-73.2841260</t>
  </si>
  <si>
    <t>CHARTA SANTANDER</t>
  </si>
  <si>
    <t>3132833091</t>
  </si>
  <si>
    <t xml:space="preserve"> CL 2  3-13B CENTRO CHARTA</t>
  </si>
  <si>
    <t>7.2799211</t>
  </si>
  <si>
    <t>-72.9668760</t>
  </si>
  <si>
    <t>CHARTA</t>
  </si>
  <si>
    <t>BARRIO EL CARMEN CHARTA</t>
  </si>
  <si>
    <t>3205144599</t>
  </si>
  <si>
    <t>3137770357</t>
  </si>
  <si>
    <t>CL 5 6-6,EL CARMEN</t>
  </si>
  <si>
    <t>7.2812383</t>
  </si>
  <si>
    <t>-72.9677417</t>
  </si>
  <si>
    <t xml:space="preserve">BARRIO LA VEGA </t>
  </si>
  <si>
    <t>3116378056</t>
  </si>
  <si>
    <t xml:space="preserve"> CL 1  0 45 ESQ /  LA VEGA RIO SALDAÑA</t>
  </si>
  <si>
    <t>3.8016596</t>
  </si>
  <si>
    <t>-75.1957491</t>
  </si>
  <si>
    <t>COYAIMA</t>
  </si>
  <si>
    <t>BARRIO LA LOMA COYAIMA</t>
  </si>
  <si>
    <t>3107882120</t>
  </si>
  <si>
    <t>CL 4 6 70,LA LOMA</t>
  </si>
  <si>
    <t>3.7981679</t>
  </si>
  <si>
    <t>-75.1940335</t>
  </si>
  <si>
    <t>BARRIO LA VEGA COYAIMA</t>
  </si>
  <si>
    <t>3212927578</t>
  </si>
  <si>
    <t>CR 2 1 07,LA VEGA</t>
  </si>
  <si>
    <t>3.8011912</t>
  </si>
  <si>
    <t>-75.1951356</t>
  </si>
  <si>
    <t>BARRIO CORREGIMIENTO DE ZBALETAS DAGUA</t>
  </si>
  <si>
    <t>3165013847</t>
  </si>
  <si>
    <t>ZABALETAS DAGUA,</t>
  </si>
  <si>
    <t>3.811922</t>
  </si>
  <si>
    <t>-76.619760</t>
  </si>
  <si>
    <t>CORREGIMIENTO LOBOGUERRERO DAGUA</t>
  </si>
  <si>
    <t>3128791204</t>
  </si>
  <si>
    <t>3202388116</t>
  </si>
  <si>
    <t>KM 59 CGT LOBOGUERRERO</t>
  </si>
  <si>
    <t>3.7637745</t>
  </si>
  <si>
    <t>-76.6668350</t>
  </si>
  <si>
    <t>BARRIO PRIMERO DE MAYO  DAGUA  DAGUA</t>
  </si>
  <si>
    <t>3001238713</t>
  </si>
  <si>
    <t>CR 9 CL 7 ND 117472 BORRERO AYERBE KM 30 DAGUA VALLE,PRIMERO DE MAYO , DAGUA</t>
  </si>
  <si>
    <t>3.5736187</t>
  </si>
  <si>
    <t>-76.6472023</t>
  </si>
  <si>
    <t>BARRIO EL PALMAR DAGUA</t>
  </si>
  <si>
    <t>3165317305</t>
  </si>
  <si>
    <t>3163750487</t>
  </si>
  <si>
    <t>KM 34 VIA AL MAR ,EL PALMAR</t>
  </si>
  <si>
    <t>3.60260499</t>
  </si>
  <si>
    <t>-76.6462966</t>
  </si>
  <si>
    <t>BARRIO CORREGIMIENTO MONTAÑAS DEL TOTUMO PAZ DE ARIPORO</t>
  </si>
  <si>
    <t>3132583056</t>
  </si>
  <si>
    <t>3124231957</t>
  </si>
  <si>
    <t>CORREGIMIENTO MONTAÑAS DEL TOTUMO</t>
  </si>
  <si>
    <t>5.8789615</t>
  </si>
  <si>
    <t>-71.8971934</t>
  </si>
  <si>
    <t>BARRIO EL PALMAR PAZ DE ARIPORO 2</t>
  </si>
  <si>
    <t>3204184200</t>
  </si>
  <si>
    <t>CR 10 11 09,EL PALMAR</t>
  </si>
  <si>
    <t>5.8827758</t>
  </si>
  <si>
    <t>-71.8936832</t>
  </si>
  <si>
    <t>BARRIO LOS CENTAUROS PAZ DE ARIPORO</t>
  </si>
  <si>
    <t>3227104049</t>
  </si>
  <si>
    <t>CR 10 # 12-56</t>
  </si>
  <si>
    <t>5.883782</t>
  </si>
  <si>
    <t>-71.893036</t>
  </si>
  <si>
    <t>BARRIO CORREGIMIENTO EL TOTUMO PAZ DE ARIPORO</t>
  </si>
  <si>
    <t>3103738629</t>
  </si>
  <si>
    <t xml:space="preserve"> CORREGIMIENTO EL TOTUMO,CORREGIMIENTO EL TOTUMO</t>
  </si>
  <si>
    <t>5.8699256</t>
  </si>
  <si>
    <t>-71.8842155</t>
  </si>
  <si>
    <t>BARRIO PANORAMA PAZ DE ARIPORO 1</t>
  </si>
  <si>
    <t>3507373665</t>
  </si>
  <si>
    <t>CR 4 19 53,PANORAMA</t>
  </si>
  <si>
    <t>5.886617</t>
  </si>
  <si>
    <t>-71.885870</t>
  </si>
  <si>
    <t>BARRIO CENTRO RECETOR</t>
  </si>
  <si>
    <t>3204947710</t>
  </si>
  <si>
    <t xml:space="preserve"> MUNICIPIO RECETOR,CENTRO</t>
  </si>
  <si>
    <t>5.2291423</t>
  </si>
  <si>
    <t>-72.7606813</t>
  </si>
  <si>
    <t>RECETOR</t>
  </si>
  <si>
    <t>BARRIO CENTRO RECETOR 4</t>
  </si>
  <si>
    <t>3102676143</t>
  </si>
  <si>
    <t>VRD MUNICIPIO RECETOR CENTRO,CENTRO</t>
  </si>
  <si>
    <t>5.2290644</t>
  </si>
  <si>
    <t>-72.7607761</t>
  </si>
  <si>
    <t>BARRIO CENTRO 5 RECETOR</t>
  </si>
  <si>
    <t>3228064760</t>
  </si>
  <si>
    <t>CL 2 2 27,CENTRO</t>
  </si>
  <si>
    <t>5.2288610</t>
  </si>
  <si>
    <t>-72.7582800</t>
  </si>
  <si>
    <t>BARRIO CENTRO TRINIDAD 4</t>
  </si>
  <si>
    <t>3219343801</t>
  </si>
  <si>
    <t>CR 3 6 - 12,CENTRO</t>
  </si>
  <si>
    <t>5.4070822</t>
  </si>
  <si>
    <t>-71.6628441</t>
  </si>
  <si>
    <t>BARRIO CENTRO TRINIDAD 7</t>
  </si>
  <si>
    <t>3142368840</t>
  </si>
  <si>
    <t>CR 3 7 - 62,CENTRO</t>
  </si>
  <si>
    <t>5.4083860</t>
  </si>
  <si>
    <t>-71.6633964</t>
  </si>
  <si>
    <t>BARRIO CENTRO TRINIDAD 8</t>
  </si>
  <si>
    <t>CR 5 6 33,CENTRO</t>
  </si>
  <si>
    <t>5.4080896</t>
  </si>
  <si>
    <t>-71.6615209</t>
  </si>
  <si>
    <t>BARRIO LA PLAYITA - CALDAS</t>
  </si>
  <si>
    <t>2788207</t>
  </si>
  <si>
    <t>3104407145</t>
  </si>
  <si>
    <t xml:space="preserve"> CR 49 133 SUR 19</t>
  </si>
  <si>
    <t>6.0888147</t>
  </si>
  <si>
    <t>-75.6351574</t>
  </si>
  <si>
    <t>BARRIO LOS CEREZOS CALDAS</t>
  </si>
  <si>
    <t>3113332021</t>
  </si>
  <si>
    <t>CR 50 CL 142 SUR 38</t>
  </si>
  <si>
    <t>6.0809710</t>
  </si>
  <si>
    <t>-75.6343012</t>
  </si>
  <si>
    <t>BARRIO LAS GUACAS RIOSUCIO</t>
  </si>
  <si>
    <t>3215599746</t>
  </si>
  <si>
    <t>3148678474</t>
  </si>
  <si>
    <t>MANZANA K CASA 3 PISO 1 LAS GUACAS - LAS GUACAS,LAS GUACAS</t>
  </si>
  <si>
    <t>5.4229427</t>
  </si>
  <si>
    <t>-75.7092031</t>
  </si>
  <si>
    <t xml:space="preserve">BARRIO EL SOCORRO SAN MARTIN </t>
  </si>
  <si>
    <t>3185432188</t>
  </si>
  <si>
    <t>CL 16 6 55 LC 1 EL SOCORRO,EL SOCORRO</t>
  </si>
  <si>
    <t>8.0011260</t>
  </si>
  <si>
    <t>-73.5130880</t>
  </si>
  <si>
    <t>PAICOL - HUILA</t>
  </si>
  <si>
    <t>8378103</t>
  </si>
  <si>
    <t>3124507844</t>
  </si>
  <si>
    <t xml:space="preserve"> CR 6  5-04 REGULO SUAEEZ </t>
  </si>
  <si>
    <t>2.4493917</t>
  </si>
  <si>
    <t>-75.7742069</t>
  </si>
  <si>
    <t>PAICOL</t>
  </si>
  <si>
    <t>BARRIO LOS ALMENDROS PAICOL</t>
  </si>
  <si>
    <t>3166834713</t>
  </si>
  <si>
    <t>CL 4 6 67,LOS ALMENDROS</t>
  </si>
  <si>
    <t>2.448832</t>
  </si>
  <si>
    <t>-75.773752</t>
  </si>
  <si>
    <t>BARRIO CENTRO PAICOL 1</t>
  </si>
  <si>
    <t>3153200442</t>
  </si>
  <si>
    <t>CR 6 4 17</t>
  </si>
  <si>
    <t>2.448937</t>
  </si>
  <si>
    <t>-75.774392</t>
  </si>
  <si>
    <t>BARRIO LOS ALMENDROS PAICOL 2</t>
  </si>
  <si>
    <t>3106798818</t>
  </si>
  <si>
    <t>CL 5  # 6 - 78 LC 1</t>
  </si>
  <si>
    <t>2.449568</t>
  </si>
  <si>
    <t>-75.773895</t>
  </si>
  <si>
    <t>BARRIO LOS ALMENDROS PAICOL 3</t>
  </si>
  <si>
    <t>3112761519</t>
  </si>
  <si>
    <t>3104232139</t>
  </si>
  <si>
    <t>CR 8 4 84,LOS ALMENDROS</t>
  </si>
  <si>
    <t>2.450062</t>
  </si>
  <si>
    <t>-75.772972</t>
  </si>
  <si>
    <t>BARRIO EDUARDO SANTOS PALERMO</t>
  </si>
  <si>
    <t>3108083753</t>
  </si>
  <si>
    <t>3203046286</t>
  </si>
  <si>
    <t>CR 11 10 78,EDUARDO SANTOS</t>
  </si>
  <si>
    <t>2.886246</t>
  </si>
  <si>
    <t>-75.433419</t>
  </si>
  <si>
    <t>3108175155</t>
  </si>
  <si>
    <t>CL 11 4 09,CENTRO</t>
  </si>
  <si>
    <t>23.85508</t>
  </si>
  <si>
    <t>-75.547968</t>
  </si>
  <si>
    <t>BARRIO CENTRO SANTA MARIA</t>
  </si>
  <si>
    <t>3124478099</t>
  </si>
  <si>
    <t>CR 5 # 10-39,CENTRO</t>
  </si>
  <si>
    <t>2.9382318</t>
  </si>
  <si>
    <t>-75.5866012</t>
  </si>
  <si>
    <t xml:space="preserve">CENTRO SANTA MARÍA II - HUILA </t>
  </si>
  <si>
    <t>3193636</t>
  </si>
  <si>
    <t>3193636263</t>
  </si>
  <si>
    <t>CR 6 # 10-23 LC 5 CEN</t>
  </si>
  <si>
    <t>2.9384522</t>
  </si>
  <si>
    <t>-75.5869500</t>
  </si>
  <si>
    <t>BARRIO ARANZASU TESALIA</t>
  </si>
  <si>
    <t>3164716299</t>
  </si>
  <si>
    <t>3203443932</t>
  </si>
  <si>
    <t>CL 6 K 6 34,ARANZASU</t>
  </si>
  <si>
    <t>2.4859081</t>
  </si>
  <si>
    <t>-75.7289313</t>
  </si>
  <si>
    <t>BARRIO ARANSAZU TESALIA</t>
  </si>
  <si>
    <t>3184888660</t>
  </si>
  <si>
    <t>3152495780</t>
  </si>
  <si>
    <t>CR 5 6 31,ARANSAZU</t>
  </si>
  <si>
    <t>2.687607</t>
  </si>
  <si>
    <t>-75.326332</t>
  </si>
  <si>
    <t>ARANSAZU TESALIA 1</t>
  </si>
  <si>
    <t>3163994019</t>
  </si>
  <si>
    <t>CR 8 # 6-02 ARANSAZU</t>
  </si>
  <si>
    <t>2.4864666</t>
  </si>
  <si>
    <t>-75.7299020</t>
  </si>
  <si>
    <t>BARRIO LA VICTORIA VILLAVIEJA</t>
  </si>
  <si>
    <t>3156484319</t>
  </si>
  <si>
    <t>VRD LA VICTORIA,LA VICTORIA</t>
  </si>
  <si>
    <t>3.350474</t>
  </si>
  <si>
    <t>-75.171943</t>
  </si>
  <si>
    <t>VILLAVIEJA</t>
  </si>
  <si>
    <t>BARRIO VEREDA LA VICTORIA VILLAVIEJA</t>
  </si>
  <si>
    <t>3133154394</t>
  </si>
  <si>
    <t>VRD VILLAVIEJA - HUILA - VDA LA VICTORIA,VEREDA LA VICTORIA</t>
  </si>
  <si>
    <t>3.351140</t>
  </si>
  <si>
    <t>-75.171623</t>
  </si>
  <si>
    <t>BARRIO EL GALVAN YOPAL</t>
  </si>
  <si>
    <t>3204139338</t>
  </si>
  <si>
    <t>CR 22 16 26,EL GAVAN</t>
  </si>
  <si>
    <t>5.3427806</t>
  </si>
  <si>
    <t>-72.3951386</t>
  </si>
  <si>
    <t>BARRIO SANTA MARTA YOPAL</t>
  </si>
  <si>
    <t>3125894493</t>
  </si>
  <si>
    <t>CR 37 33 03 ,SANTA MARTA</t>
  </si>
  <si>
    <t>5.3368890</t>
  </si>
  <si>
    <t>-72.3813594</t>
  </si>
  <si>
    <t>BARRIO EL GAVAN YOPAL 2</t>
  </si>
  <si>
    <t>3115150719</t>
  </si>
  <si>
    <t>CR 20 16 77,EL GAVAN</t>
  </si>
  <si>
    <t>5.3414150</t>
  </si>
  <si>
    <t>-72.3968559</t>
  </si>
  <si>
    <t>BARRIO LA  ESPERANZA YOPAL</t>
  </si>
  <si>
    <t>3202310497</t>
  </si>
  <si>
    <t>CL 17 16 - 58,LA ESPERANZA</t>
  </si>
  <si>
    <t>5.3399090</t>
  </si>
  <si>
    <t>-72.3996427</t>
  </si>
  <si>
    <t>BARRIO LLANO VARGAS YOPAL 1</t>
  </si>
  <si>
    <t>3115894131</t>
  </si>
  <si>
    <t>3142973936</t>
  </si>
  <si>
    <t>CR 42 33 03,LLANO VARGAS</t>
  </si>
  <si>
    <t>5.3358804</t>
  </si>
  <si>
    <t>-72.3821912</t>
  </si>
  <si>
    <t>BARRIO LLANO LINDO YOPAL 2</t>
  </si>
  <si>
    <t>3118343004</t>
  </si>
  <si>
    <t>CR 1 50 - 44</t>
  </si>
  <si>
    <t>5.3093119</t>
  </si>
  <si>
    <t>-72.4129417</t>
  </si>
  <si>
    <t>BARRIO EL GAVAN YOPAL</t>
  </si>
  <si>
    <t>3118270993</t>
  </si>
  <si>
    <t xml:space="preserve"> CR 22 18 77 EL GAVAN</t>
  </si>
  <si>
    <t>5.4526079</t>
  </si>
  <si>
    <t>-72.4559806</t>
  </si>
  <si>
    <t>BARRIO CORREGIMIENTO LA CHAPARRERA</t>
  </si>
  <si>
    <t>3223943677</t>
  </si>
  <si>
    <t xml:space="preserve"> MAEGINAL 5 124 CORREGIMIENTO LA CHAPAR RERA</t>
  </si>
  <si>
    <t>5.4946900</t>
  </si>
  <si>
    <t>-72.228028</t>
  </si>
  <si>
    <t>3104659303</t>
  </si>
  <si>
    <t>3122547872</t>
  </si>
  <si>
    <t>3104975624</t>
  </si>
  <si>
    <t>COCORNA - ANTIOQUIA</t>
  </si>
  <si>
    <t>8343049</t>
  </si>
  <si>
    <t>3216427043</t>
  </si>
  <si>
    <t>CR 20 20 - 49</t>
  </si>
  <si>
    <t>6.057814</t>
  </si>
  <si>
    <t>-75.185394</t>
  </si>
  <si>
    <t>COCORNÁ</t>
  </si>
  <si>
    <t>COCORNA II</t>
  </si>
  <si>
    <t>8343194</t>
  </si>
  <si>
    <t>3206745973</t>
  </si>
  <si>
    <t xml:space="preserve"> PLAZA PRINCIPAL</t>
  </si>
  <si>
    <t>6.0577514</t>
  </si>
  <si>
    <t>-75.1854861</t>
  </si>
  <si>
    <t>BARRIO PARQUE PRINCIPAL COCORNA</t>
  </si>
  <si>
    <t xml:space="preserve"> CR 22 21 20</t>
  </si>
  <si>
    <t>6.0583616</t>
  </si>
  <si>
    <t>-75.1856712</t>
  </si>
  <si>
    <t>BARRIO COCORNA COCORNA</t>
  </si>
  <si>
    <t>8343646</t>
  </si>
  <si>
    <t>3178676036</t>
  </si>
  <si>
    <t xml:space="preserve"> CL 21 21 24</t>
  </si>
  <si>
    <t>6.0581244</t>
  </si>
  <si>
    <t>-75.1855684</t>
  </si>
  <si>
    <t>BARRIO SECTOR COMANDO COCORNA</t>
  </si>
  <si>
    <t>3017841622</t>
  </si>
  <si>
    <t>3215360961</t>
  </si>
  <si>
    <t>CR 21 19 03,SECTOR COMANDO</t>
  </si>
  <si>
    <t>6.0568857</t>
  </si>
  <si>
    <t>-75.1860733</t>
  </si>
  <si>
    <t>BARRIO ENVIGADO LA MINA</t>
  </si>
  <si>
    <t>3017051956</t>
  </si>
  <si>
    <t>3045907101</t>
  </si>
  <si>
    <t>3023468466</t>
  </si>
  <si>
    <t>CL 40 B SUR 27 A 08</t>
  </si>
  <si>
    <t>6.1582982</t>
  </si>
  <si>
    <t>-75.5817374</t>
  </si>
  <si>
    <t>BARRIO EL TRIANON ENVIGADO 1</t>
  </si>
  <si>
    <t>2767505</t>
  </si>
  <si>
    <t>3104649945</t>
  </si>
  <si>
    <t>3103727906</t>
  </si>
  <si>
    <t>Cl 46 DD SUR 39 60</t>
  </si>
  <si>
    <t>6.158535555</t>
  </si>
  <si>
    <t>-75.5922513888</t>
  </si>
  <si>
    <t>BARRIO SAN JOSE ENVIGADO 1</t>
  </si>
  <si>
    <t>2700276</t>
  </si>
  <si>
    <t>3183022473</t>
  </si>
  <si>
    <t xml:space="preserve"> CL 40 SUR 28 B 13 SAN JOSE</t>
  </si>
  <si>
    <t>6.1608028</t>
  </si>
  <si>
    <t>-75.5816332</t>
  </si>
  <si>
    <t>BARRIO SAN MARCOS - ENVIGADO</t>
  </si>
  <si>
    <t>5968199</t>
  </si>
  <si>
    <t>3174387693</t>
  </si>
  <si>
    <t xml:space="preserve"> CR 45 A  30A SUR 15 ENVIGADO ENVIGADO ANTIOQUIA</t>
  </si>
  <si>
    <t>6.1780384</t>
  </si>
  <si>
    <t>-75.5867281</t>
  </si>
  <si>
    <t>BARRIO VEREDA PORTACHUELO GIRARDOTA</t>
  </si>
  <si>
    <t>2755759</t>
  </si>
  <si>
    <t>3217532212</t>
  </si>
  <si>
    <t>3026070325</t>
  </si>
  <si>
    <t xml:space="preserve"> VRD PORTACHUELO KM 20 VIA GIRARDOTA VRD PORTACHUELO</t>
  </si>
  <si>
    <t>6.3797867</t>
  </si>
  <si>
    <t>-75.4802983</t>
  </si>
  <si>
    <t>BARRIO CALLE SANTANA PARQUE PRINCIPAL GIRARDOTA</t>
  </si>
  <si>
    <t>3126967055</t>
  </si>
  <si>
    <t>CR 16 # 7 - 96 LOCAL 101</t>
  </si>
  <si>
    <t>6.3768460</t>
  </si>
  <si>
    <t>-75.4473388</t>
  </si>
  <si>
    <t>BARRIO VEREDA EL PARAISO GIRARDOTA</t>
  </si>
  <si>
    <t>3105054050</t>
  </si>
  <si>
    <t xml:space="preserve"> KM 25 VEREDA EL PARAISO CC LA ESTACION LC 180,VEREDA EL PARAISO</t>
  </si>
  <si>
    <t>6.3827053</t>
  </si>
  <si>
    <t>-75.4558118</t>
  </si>
  <si>
    <t>BARRIO AURELIO MEJIA GIRARDOTA</t>
  </si>
  <si>
    <t>2800295</t>
  </si>
  <si>
    <t>3246834519</t>
  </si>
  <si>
    <t xml:space="preserve"> CR 15 5 42  AU RELIO MEJIA</t>
  </si>
  <si>
    <t>6.3785452</t>
  </si>
  <si>
    <t>-75.4441938</t>
  </si>
  <si>
    <t>BARRIO GIRARDOTA ANTIOQUIA</t>
  </si>
  <si>
    <t>2894424</t>
  </si>
  <si>
    <t>3206290780</t>
  </si>
  <si>
    <t>3004978524</t>
  </si>
  <si>
    <t>Cr 15 N 5 B 44 Local 201</t>
  </si>
  <si>
    <t>6.3778291</t>
  </si>
  <si>
    <t>-75.4452751</t>
  </si>
  <si>
    <t>BARRIO CENTRO POLONUEVO 3</t>
  </si>
  <si>
    <t>3152772672</t>
  </si>
  <si>
    <t>3173683453</t>
  </si>
  <si>
    <t>CR 3 A 3 46 CORR. PITALITO,CENTRO</t>
  </si>
  <si>
    <t>10.778721</t>
  </si>
  <si>
    <t>-74.852667</t>
  </si>
  <si>
    <t>BARRIO CENTRO SANTO TOMAS 6</t>
  </si>
  <si>
    <t>3022898853</t>
  </si>
  <si>
    <t>3004361513</t>
  </si>
  <si>
    <t>CR 12 A 2 21,CENTRO</t>
  </si>
  <si>
    <t>10.760859</t>
  </si>
  <si>
    <t>-74.750641</t>
  </si>
  <si>
    <t>BARRIO CENTRO COMBITA 1</t>
  </si>
  <si>
    <t>3134298044</t>
  </si>
  <si>
    <t>CR 5 NO.2-98,BRR CENTRO</t>
  </si>
  <si>
    <t>5.633559</t>
  </si>
  <si>
    <t>-73.324105</t>
  </si>
  <si>
    <t>CÓMBITA</t>
  </si>
  <si>
    <t>BARRIO CENTRO COMBITA 3</t>
  </si>
  <si>
    <t>3167389420</t>
  </si>
  <si>
    <t>CL 3 6 56 PISO 1,CENTRO</t>
  </si>
  <si>
    <t>5.6332071</t>
  </si>
  <si>
    <t>-73.3252618</t>
  </si>
  <si>
    <t>BARRIO ALTO DE SOTE COMBITA</t>
  </si>
  <si>
    <t>3133481704</t>
  </si>
  <si>
    <t>VRD LA CONCEPCIÓN KM 15 VIA TUNJA ARCABUCO,ALTO DE SOTE</t>
  </si>
  <si>
    <t>5.622</t>
  </si>
  <si>
    <t>-73.354</t>
  </si>
  <si>
    <t>BARRIO COMBITA COMBITA</t>
  </si>
  <si>
    <t>3123271754</t>
  </si>
  <si>
    <t>3133275027</t>
  </si>
  <si>
    <t>VRD SAN MARTIN CERCA A LA CARCEL DE COMBITA,COMBITA</t>
  </si>
  <si>
    <t>5.673</t>
  </si>
  <si>
    <t>-73.269</t>
  </si>
  <si>
    <t>BARRIO CENTRO CUCAITA  2</t>
  </si>
  <si>
    <t>3004333681</t>
  </si>
  <si>
    <t>CL 6 7 31,CENTRO</t>
  </si>
  <si>
    <t>5.5441728</t>
  </si>
  <si>
    <t>-73.4549253</t>
  </si>
  <si>
    <t>CUCAITA</t>
  </si>
  <si>
    <t>ALTO DE TUNJA PAUNA BOYACA</t>
  </si>
  <si>
    <t>8262529</t>
  </si>
  <si>
    <t>3107835527</t>
  </si>
  <si>
    <t xml:space="preserve"> CR 4  4-19</t>
  </si>
  <si>
    <t>5.6559157</t>
  </si>
  <si>
    <t>-73.9788251</t>
  </si>
  <si>
    <t>PAUNA</t>
  </si>
  <si>
    <t>BARRIO CENTRO PAUNA 1</t>
  </si>
  <si>
    <t>3214758856</t>
  </si>
  <si>
    <t xml:space="preserve"> CL 5 1 35 CENTRO</t>
  </si>
  <si>
    <t>5.65513</t>
  </si>
  <si>
    <t>-73.9767300</t>
  </si>
  <si>
    <t>BARRIO CENTRO PAUNA 3</t>
  </si>
  <si>
    <t>3114516363</t>
  </si>
  <si>
    <t>CL 5 4 58,CENTRO</t>
  </si>
  <si>
    <t>5.6565893</t>
  </si>
  <si>
    <t>-73.9787250</t>
  </si>
  <si>
    <t>BARRIO CENTRO PAUNA 4</t>
  </si>
  <si>
    <t>3194212690</t>
  </si>
  <si>
    <t>CL 6 3 37,CENTRO</t>
  </si>
  <si>
    <t>5.6567905</t>
  </si>
  <si>
    <t>-73.9781664</t>
  </si>
  <si>
    <t>BARRIO CALLE REAL CAJIBIO</t>
  </si>
  <si>
    <t>3756969</t>
  </si>
  <si>
    <t>3217695430</t>
  </si>
  <si>
    <t xml:space="preserve"> CL 5  3-23</t>
  </si>
  <si>
    <t>2.6231631</t>
  </si>
  <si>
    <t>-76.5701155</t>
  </si>
  <si>
    <t>CAJIBÍO</t>
  </si>
  <si>
    <t>BARRIO EL AGUACATAL CAJIBIO</t>
  </si>
  <si>
    <t>3105109493</t>
  </si>
  <si>
    <t>CL 5 1 83 BRR AGUACATAL,EL AGUACATAL</t>
  </si>
  <si>
    <t>2.6237155</t>
  </si>
  <si>
    <t>-76.5727033</t>
  </si>
  <si>
    <t>BARRIO EL AGUACATAL CABIJO</t>
  </si>
  <si>
    <t>3184608850</t>
  </si>
  <si>
    <t>3146023074</t>
  </si>
  <si>
    <t>CL 5 5 125,EL AGUACATAL</t>
  </si>
  <si>
    <t>2.6238728</t>
  </si>
  <si>
    <t>-76.5724848</t>
  </si>
  <si>
    <t>BARRIO CENTRO AGUSTIN CODAZZI 9</t>
  </si>
  <si>
    <t>3165755086</t>
  </si>
  <si>
    <t>CL 18 14 42 LC 1,CENTRO</t>
  </si>
  <si>
    <t>10.0364256</t>
  </si>
  <si>
    <t>-73.2348481</t>
  </si>
  <si>
    <t>CENTRO EL CASTILLO - META</t>
  </si>
  <si>
    <t>3143586</t>
  </si>
  <si>
    <t>3162581576</t>
  </si>
  <si>
    <t xml:space="preserve"> CL 12  8 10 CENTRO</t>
  </si>
  <si>
    <t>3.5639283</t>
  </si>
  <si>
    <t>-73.79572686</t>
  </si>
  <si>
    <t>EL CASTILLO</t>
  </si>
  <si>
    <t>BARRIO CENTRO EL CASTILLO META EL CASTILLO</t>
  </si>
  <si>
    <t>3124738482</t>
  </si>
  <si>
    <t>CL 12 8 69 CENTRO EL CASTILLO META,CENTRO EL CASTILLO META</t>
  </si>
  <si>
    <t>3.564370</t>
  </si>
  <si>
    <t>-73.796394</t>
  </si>
  <si>
    <t>BARRIO ZONA RURAL EL CASTILLO EL CASTILLO</t>
  </si>
  <si>
    <t>3143280522</t>
  </si>
  <si>
    <t>3134564562</t>
  </si>
  <si>
    <t>CR 5 4 75 ZONA RURAL EL CASTILLO,ZONA RURAL EL CASTILLO</t>
  </si>
  <si>
    <t>3.629137</t>
  </si>
  <si>
    <t>-73.804406</t>
  </si>
  <si>
    <t>BARRIO CENTRO EL CASTILLO 6</t>
  </si>
  <si>
    <t>3115273839</t>
  </si>
  <si>
    <t>CL 11 NRO 8-43 CENTRO EL CASTILLO,CENTRO</t>
  </si>
  <si>
    <t>3.564804</t>
  </si>
  <si>
    <t>-73.795532</t>
  </si>
  <si>
    <t>BARRIO MEDELLIN DEL ARIARI EL CASTILLO</t>
  </si>
  <si>
    <t>3144808637</t>
  </si>
  <si>
    <t>CL 3 N 4 11 MEDELLÍN DEL ARIARI CENTRO EL CASTILLO,MEDELLIN DEL ARIARI</t>
  </si>
  <si>
    <t>3.627371</t>
  </si>
  <si>
    <t>-73.805028</t>
  </si>
  <si>
    <t>BARRIO CENTRO EL CASTILLO 7</t>
  </si>
  <si>
    <t>3208291727</t>
  </si>
  <si>
    <t>3223197355</t>
  </si>
  <si>
    <t>CR 7 N 10 - 71 BRR CENTRO EL CASTILLO,CENTRO</t>
  </si>
  <si>
    <t>3.5639803</t>
  </si>
  <si>
    <t>-73.7943244</t>
  </si>
  <si>
    <t>BARRIO CENTRO  EL CASTILLO</t>
  </si>
  <si>
    <t>3144935285</t>
  </si>
  <si>
    <t>TV 9 N 11 67 APT 101 CENTRO,CENTRO</t>
  </si>
  <si>
    <t>3.5656878</t>
  </si>
  <si>
    <t>-73.7957905</t>
  </si>
  <si>
    <t>BARRIO CENTRO -EL DORADO</t>
  </si>
  <si>
    <t>3208663664</t>
  </si>
  <si>
    <t xml:space="preserve"> CR 3 6 10</t>
  </si>
  <si>
    <t>3.7404553</t>
  </si>
  <si>
    <t>-73.8342884</t>
  </si>
  <si>
    <t>EL DORADO</t>
  </si>
  <si>
    <t>BARRIO CENTRO EL DORADO META EL DORADO</t>
  </si>
  <si>
    <t>3114964916</t>
  </si>
  <si>
    <t>CR 4 5 06 CENTRO EL DORADO META,CENTRO EL DORADO META</t>
  </si>
  <si>
    <t>3.7396348</t>
  </si>
  <si>
    <t>-73.8348035</t>
  </si>
  <si>
    <t>BARRIO CENTRO EL DORADO 1</t>
  </si>
  <si>
    <t>3112320494</t>
  </si>
  <si>
    <t>CR 4 4 - 24 - 28 CENTRO,CENTRO</t>
  </si>
  <si>
    <t>3.7393354</t>
  </si>
  <si>
    <t>-73.8346218</t>
  </si>
  <si>
    <t>BARRIO EL ROSARIO EL TAMBO 1</t>
  </si>
  <si>
    <t>3155498394</t>
  </si>
  <si>
    <t>3163319593</t>
  </si>
  <si>
    <t>calle 2 # 9-12 barrio el rosario</t>
  </si>
  <si>
    <t>1.4089439</t>
  </si>
  <si>
    <t>-77.3945352</t>
  </si>
  <si>
    <t>BARRIO RICAURTE EL TAMBO</t>
  </si>
  <si>
    <t>3175874853</t>
  </si>
  <si>
    <t>CR 11 2 24 BARRIO RICAURTE</t>
  </si>
  <si>
    <t>1.4099100</t>
  </si>
  <si>
    <t>-77.3957317</t>
  </si>
  <si>
    <t>BARRIO MELENDEZ SANDONA 1</t>
  </si>
  <si>
    <t>3188919086</t>
  </si>
  <si>
    <t>3155170321</t>
  </si>
  <si>
    <t>CR 6 CL 13 BRR MELENDEZ,MELENDEZ</t>
  </si>
  <si>
    <t>1.2830235</t>
  </si>
  <si>
    <t>-77.4730048</t>
  </si>
  <si>
    <t>SANDONÁ</t>
  </si>
  <si>
    <t>BARRIO VRD PLAN INGENIO SANDONA</t>
  </si>
  <si>
    <t>3148127050</t>
  </si>
  <si>
    <t>VRD PLAN INGENIO,VRD PLAN INGENIO</t>
  </si>
  <si>
    <t>1.3018985</t>
  </si>
  <si>
    <t>-77.4558904</t>
  </si>
  <si>
    <t>EL PRADO TAMIMANGO</t>
  </si>
  <si>
    <t>7216270</t>
  </si>
  <si>
    <t>3218598912</t>
  </si>
  <si>
    <t xml:space="preserve">  EL PRADO</t>
  </si>
  <si>
    <t>1.57026359</t>
  </si>
  <si>
    <t>-77.28072685</t>
  </si>
  <si>
    <t>BARRIO TAMINANGO TAMINANGO</t>
  </si>
  <si>
    <t>3113398483</t>
  </si>
  <si>
    <t>3206656066</t>
  </si>
  <si>
    <t>CL PRINCIPAL CR 5 2 56</t>
  </si>
  <si>
    <t>1.674013</t>
  </si>
  <si>
    <t>-77.330841</t>
  </si>
  <si>
    <t>BARRIO CORR TABLON PANAMERICANO TAMINANGO</t>
  </si>
  <si>
    <t>3128149088</t>
  </si>
  <si>
    <t>CR 1 4 11 CGT TABLON PANAMERICANO,CORR. TABLÓN PANAMERICANO</t>
  </si>
  <si>
    <t>1.5616445</t>
  </si>
  <si>
    <t>-77.3562553</t>
  </si>
  <si>
    <t>BARRIO CORR EL PARAMO TAMINANGO</t>
  </si>
  <si>
    <t>3156499718</t>
  </si>
  <si>
    <t>3135750441</t>
  </si>
  <si>
    <t>CORR EL PARAMO ,CORR EL PARAMO</t>
  </si>
  <si>
    <t>1.5494259</t>
  </si>
  <si>
    <t>-77.2713285</t>
  </si>
  <si>
    <t>BARRIO KENNEDY TAMINANGO 1</t>
  </si>
  <si>
    <t>3145710444</t>
  </si>
  <si>
    <t>BRR KENEDY,KENNEDY</t>
  </si>
  <si>
    <t>1.5697259</t>
  </si>
  <si>
    <t>-77.2793727</t>
  </si>
  <si>
    <t>BARRIO KENNEDY TAMINANGO</t>
  </si>
  <si>
    <t>3112400059</t>
  </si>
  <si>
    <t>CR 4 NO 2 - 95 BRR KENNEDY,KENNEDY</t>
  </si>
  <si>
    <t>BARRIO HAMBURGO PEREIRA</t>
  </si>
  <si>
    <t>3381242</t>
  </si>
  <si>
    <t>3017734104</t>
  </si>
  <si>
    <t>MZ A CA 3 HAMBURGO</t>
  </si>
  <si>
    <t>4.8023078</t>
  </si>
  <si>
    <t>-75.703902</t>
  </si>
  <si>
    <t>BARRIO CENTRO PEREIRA 53</t>
  </si>
  <si>
    <t>3173140084</t>
  </si>
  <si>
    <t>3177816110</t>
  </si>
  <si>
    <t>CR 7 14 69 CENTRO- CENTRO,CENTRO</t>
  </si>
  <si>
    <t>4.8142813</t>
  </si>
  <si>
    <t>-75.6905978</t>
  </si>
  <si>
    <t>BARRIO VILLA SANTANA LAS MARGARITAS PEREIRA</t>
  </si>
  <si>
    <t>3128125210</t>
  </si>
  <si>
    <t>MZ 4 CA 15 LAS VILLA SANTANA LAS MARGARITAS,VILLA SANTANA LAS MARGARITAS</t>
  </si>
  <si>
    <t>4.7998926</t>
  </si>
  <si>
    <t>-75.6645356</t>
  </si>
  <si>
    <t>BARRIO CERRITOS PEREIRA 4</t>
  </si>
  <si>
    <t>3233474597</t>
  </si>
  <si>
    <t>KM 2 VIA CERRITOS LA VIRGINIA EDS BIOMAX LC 2 ,CERRITOS</t>
  </si>
  <si>
    <t>4.8217753</t>
  </si>
  <si>
    <t>-75.8404598</t>
  </si>
  <si>
    <t>BARRIO VILLA LIGIA PEREIRA 1</t>
  </si>
  <si>
    <t>3233905260</t>
  </si>
  <si>
    <t>MZ C CA 3 BRR VILLA LIGIA ET 1 LC 1,VILLA LIGIA</t>
  </si>
  <si>
    <t>4.7934137</t>
  </si>
  <si>
    <t>-75.7315578</t>
  </si>
  <si>
    <t>3206824019</t>
  </si>
  <si>
    <t>BARRIO EL RMANSO PEREIRA</t>
  </si>
  <si>
    <t>3116320762</t>
  </si>
  <si>
    <t>3244081580</t>
  </si>
  <si>
    <t>MZ 10 CA 6 BRR EL REMANSO</t>
  </si>
  <si>
    <t>4.7886565</t>
  </si>
  <si>
    <t>-75.6743364</t>
  </si>
  <si>
    <t>PEREIRA EL JARDIN 2</t>
  </si>
  <si>
    <t>3165521695</t>
  </si>
  <si>
    <t>MZ 10 CA 2 - BRR JARDIN 2</t>
  </si>
  <si>
    <t>4.8094049</t>
  </si>
  <si>
    <t>-75.7164298</t>
  </si>
  <si>
    <t>BARRIO GALICIA PORTAL DEL CAMPO</t>
  </si>
  <si>
    <t>3232884930</t>
  </si>
  <si>
    <t>3206158288</t>
  </si>
  <si>
    <t>MZ 5 CA 12 ET 1 PORTAL DEL CAMPO BRR GALICIA</t>
  </si>
  <si>
    <t>4.8082926</t>
  </si>
  <si>
    <t>-75.8042164</t>
  </si>
  <si>
    <t>BARRIO CENTRO PEREIRA 27</t>
  </si>
  <si>
    <t>3125053675</t>
  </si>
  <si>
    <t>3154423311</t>
  </si>
  <si>
    <t>CL 19 4 18 LC 2 BRR CENTRO</t>
  </si>
  <si>
    <t>4.8170444</t>
  </si>
  <si>
    <t>-75.6939355</t>
  </si>
  <si>
    <t>BARRIO ALFONSO LOPEZ PEREIRA</t>
  </si>
  <si>
    <t>3172936121</t>
  </si>
  <si>
    <t>3188096014</t>
  </si>
  <si>
    <t>CR 8 1 14 BRR ALFONSO LOPEZ</t>
  </si>
  <si>
    <t>4.8116186</t>
  </si>
  <si>
    <t>-75.6780551</t>
  </si>
  <si>
    <t>BARRIO PROVIDENCIA PEREIRA 2</t>
  </si>
  <si>
    <t>3113678525</t>
  </si>
  <si>
    <t>3104988092</t>
  </si>
  <si>
    <t>CL 21 19 B 27 LOCAL 2,PROVIDENCIA</t>
  </si>
  <si>
    <t>4.8039397</t>
  </si>
  <si>
    <t>-75.6971195</t>
  </si>
  <si>
    <t>BARRIO PARQUE INDUSTRIAL SECTOR BOQUIA PEREIRA</t>
  </si>
  <si>
    <t>3155040388</t>
  </si>
  <si>
    <t>MZ 20 CA 27 CIUDAD BOQUIA P 1 BRR PARQUE INDUSTRIAL</t>
  </si>
  <si>
    <t>4.8219914</t>
  </si>
  <si>
    <t>-75.7303130</t>
  </si>
  <si>
    <t>BARRIO CENTRO PEREIRA 8</t>
  </si>
  <si>
    <t>3446660</t>
  </si>
  <si>
    <t>3104205253</t>
  </si>
  <si>
    <t xml:space="preserve"> CR 9 24 50</t>
  </si>
  <si>
    <t>4.8135683</t>
  </si>
  <si>
    <t>-75.6990945</t>
  </si>
  <si>
    <t>BARRIO CORREGIMIENTO LA ESTRELLA PALMILLA</t>
  </si>
  <si>
    <t>3117433847</t>
  </si>
  <si>
    <t>VRD LA ESTRELLA KM 10 VIA PEREIRA ALCALA</t>
  </si>
  <si>
    <t>4.7393286</t>
  </si>
  <si>
    <t>-75.7827667</t>
  </si>
  <si>
    <t>BARRIO SECTOR A PARQUE INDUSTRIAL - PEREIRA</t>
  </si>
  <si>
    <t>3463770</t>
  </si>
  <si>
    <t>3102439632</t>
  </si>
  <si>
    <t>MZ 8 CA 9 SEC A BRR PARQUE INDUSTRIAL</t>
  </si>
  <si>
    <t>4.8228624</t>
  </si>
  <si>
    <t>-75.7281888</t>
  </si>
  <si>
    <t>3016980291</t>
  </si>
  <si>
    <t>3002819192</t>
  </si>
  <si>
    <t>KM1 VIA SAN JOSE DE MIRANDA VEREDA TIERRA BLANCA BARRIO VEREDA TIERRA BLANCA</t>
  </si>
  <si>
    <t>6.6587059</t>
  </si>
  <si>
    <t>-72.7339022</t>
  </si>
  <si>
    <t>3157337694</t>
  </si>
  <si>
    <t>3108794243</t>
  </si>
  <si>
    <t>3144140224</t>
  </si>
  <si>
    <t>CL 5 NO.4-42,LOS CAYENOS</t>
  </si>
  <si>
    <t>6.6594711</t>
  </si>
  <si>
    <t>-72.7344057</t>
  </si>
  <si>
    <t>CORREGIMIENTO YARIMA SAN VICENTE DE CHUCURI - SANTANDER</t>
  </si>
  <si>
    <t>3112935816</t>
  </si>
  <si>
    <t xml:space="preserve"> AU CORREGIMIENTO YAEIMA</t>
  </si>
  <si>
    <t>EL CENTRO SAN VICENTE DE CHUCURÍ</t>
  </si>
  <si>
    <t>3112599813</t>
  </si>
  <si>
    <t>3142346819</t>
  </si>
  <si>
    <t>CL 11 12 33 EL CENTRO,EL CENTRO</t>
  </si>
  <si>
    <t>6.880048</t>
  </si>
  <si>
    <t>-73.411021</t>
  </si>
  <si>
    <t>BARRIO LA BOMBA SAN VICENTE DE CHUCURI</t>
  </si>
  <si>
    <t>350 2480139</t>
  </si>
  <si>
    <t>3502480139</t>
  </si>
  <si>
    <t>CL 15 13 70,LA BOMBA</t>
  </si>
  <si>
    <t>6.878355</t>
  </si>
  <si>
    <t>-73.414044</t>
  </si>
  <si>
    <t>3118303770</t>
  </si>
  <si>
    <t>CL 3 3 IMPAR,CENTRO</t>
  </si>
  <si>
    <t>6.9895390</t>
  </si>
  <si>
    <t>-72.9074590</t>
  </si>
  <si>
    <t>BARRIO BERLIN TONA 3</t>
  </si>
  <si>
    <t>3154301935</t>
  </si>
  <si>
    <t>CL 8 # 10 - 01 TONA BERLIN SANTANDER,BERLIN</t>
  </si>
  <si>
    <t>7.1883408</t>
  </si>
  <si>
    <t>-72.8724398</t>
  </si>
  <si>
    <t xml:space="preserve">BARRIO VILLA SANDRA TONA </t>
  </si>
  <si>
    <t>3176814893</t>
  </si>
  <si>
    <t>VRD 0 0 0 LOTE 45 LOTE 3,VILLA SANDRA</t>
  </si>
  <si>
    <t>7.1897387</t>
  </si>
  <si>
    <t>-72.8782824</t>
  </si>
  <si>
    <t>MATERIALES EMO  - SINCELEJO</t>
  </si>
  <si>
    <t>2808030</t>
  </si>
  <si>
    <t xml:space="preserve"> CL 28N  23A-51 AV LUIS CARLOS GALAN </t>
  </si>
  <si>
    <t>9.298186</t>
  </si>
  <si>
    <t>-75.38753</t>
  </si>
  <si>
    <t>BARRIO MOCHILA SINCELEJO</t>
  </si>
  <si>
    <t>2815098</t>
  </si>
  <si>
    <t>3002144149</t>
  </si>
  <si>
    <t xml:space="preserve"> CR 17 23 78</t>
  </si>
  <si>
    <t>9.3002018</t>
  </si>
  <si>
    <t>-75.3959414</t>
  </si>
  <si>
    <t>BARRIO CENTRO SINCELEJO 26</t>
  </si>
  <si>
    <t>3015638935</t>
  </si>
  <si>
    <t>CL 22 16 9,CENTRO</t>
  </si>
  <si>
    <t>9.3016852</t>
  </si>
  <si>
    <t>-75.3969950</t>
  </si>
  <si>
    <t>BARRIO VEINTE DE JULIO SINCELEJO</t>
  </si>
  <si>
    <t>3053521512</t>
  </si>
  <si>
    <t>3024301225</t>
  </si>
  <si>
    <t>CL 15B 13 40,VEINTE DE JULIO</t>
  </si>
  <si>
    <t>9.3061573</t>
  </si>
  <si>
    <t>-75.4021770</t>
  </si>
  <si>
    <t xml:space="preserve">BARRIO C LA ARENA SINCELEJO </t>
  </si>
  <si>
    <t>3107023253</t>
  </si>
  <si>
    <t>CR 3 5B 60 C LA ARENA,C LA ARENA</t>
  </si>
  <si>
    <t>9.3788736</t>
  </si>
  <si>
    <t>-75.4813789</t>
  </si>
  <si>
    <t>BARRIO PIONEROS SINCELEJO 4</t>
  </si>
  <si>
    <t>3106396749</t>
  </si>
  <si>
    <t>CL 27 9H 44,PIONEROS</t>
  </si>
  <si>
    <t>9.2928030</t>
  </si>
  <si>
    <t>-75.4053293</t>
  </si>
  <si>
    <t>BARRIO LA MARIA SINCELEJO 2</t>
  </si>
  <si>
    <t>3156647575</t>
  </si>
  <si>
    <t>CR 20 27 82,LA MARIA</t>
  </si>
  <si>
    <t>9.2982806</t>
  </si>
  <si>
    <t>-75.3930365</t>
  </si>
  <si>
    <t>BARRIO LA BUCARAMANGA SINCELEJO</t>
  </si>
  <si>
    <t>3107211352</t>
  </si>
  <si>
    <t>CL 24C BIS 10 40 CA 9 URB LA BUCARAMANGA,LA BUCARAMANGA</t>
  </si>
  <si>
    <t>9.2968274</t>
  </si>
  <si>
    <t>-75.4064965</t>
  </si>
  <si>
    <t xml:space="preserve">BARRIO SINCELEJO SUCRE </t>
  </si>
  <si>
    <t>3503104698</t>
  </si>
  <si>
    <t>3508104698</t>
  </si>
  <si>
    <t>CR 9 N 21 C 05,SINCELEJO</t>
  </si>
  <si>
    <t>9.3027148</t>
  </si>
  <si>
    <t>-75.4095850</t>
  </si>
  <si>
    <t>BARRIO KENNEDY SINCELEJO</t>
  </si>
  <si>
    <t>3014194364</t>
  </si>
  <si>
    <t>CL 16 A 11 25 P 1 APTO 1,KENNEDY</t>
  </si>
  <si>
    <t>9.3063182</t>
  </si>
  <si>
    <t>-75.4056562</t>
  </si>
  <si>
    <t>SUCRE SINCELEJO 1</t>
  </si>
  <si>
    <t>3002385948</t>
  </si>
  <si>
    <t>CL 25 12-64,SINCELEJO</t>
  </si>
  <si>
    <t>9.2967827</t>
  </si>
  <si>
    <t>-75.4044574</t>
  </si>
  <si>
    <t>BARRIO KENEDY SINCELEJO 1</t>
  </si>
  <si>
    <t>3234564345</t>
  </si>
  <si>
    <t>3245669931</t>
  </si>
  <si>
    <t>3244716140</t>
  </si>
  <si>
    <t>CR 12A 15 B 35,KENEDY</t>
  </si>
  <si>
    <t>9.3059845</t>
  </si>
  <si>
    <t>-75.4042445</t>
  </si>
  <si>
    <t>BARRIO INCORA SINCELEJO</t>
  </si>
  <si>
    <t>322 5290722</t>
  </si>
  <si>
    <t>3225290722</t>
  </si>
  <si>
    <t>CR 24 L CLL 2 11 20 ,INCORA</t>
  </si>
  <si>
    <t>9.3226654</t>
  </si>
  <si>
    <t>-75.3924223</t>
  </si>
  <si>
    <t>BARRIO ALTOS DE LA SABANA SINCELEJO</t>
  </si>
  <si>
    <t>3187411151</t>
  </si>
  <si>
    <t xml:space="preserve"> CR 24 I 1 L 48 BL 8 TO 3A AP 101 ALTOS DE LA SABANA</t>
  </si>
  <si>
    <t>9.3317566</t>
  </si>
  <si>
    <t>-75.3927184</t>
  </si>
  <si>
    <t>BARRIO LA NARCIZA SINCELEJO</t>
  </si>
  <si>
    <t>2738133</t>
  </si>
  <si>
    <t>3014429834</t>
  </si>
  <si>
    <t xml:space="preserve"> CR 15 32 - 112 LC 1 LA NARCISA</t>
  </si>
  <si>
    <t>9.2905420</t>
  </si>
  <si>
    <t>-75.3953165</t>
  </si>
  <si>
    <t>BARRIO LIBERTAD SINCELEJO</t>
  </si>
  <si>
    <t>3116846684</t>
  </si>
  <si>
    <t>3024136985</t>
  </si>
  <si>
    <t xml:space="preserve"> CL 13 41 33 LIBERTAD</t>
  </si>
  <si>
    <t>9.3127906</t>
  </si>
  <si>
    <t>-75.3831114</t>
  </si>
  <si>
    <t xml:space="preserve">BARRIO VERACRUZ - SINCELEJO </t>
  </si>
  <si>
    <t>2800000</t>
  </si>
  <si>
    <t>3114362704</t>
  </si>
  <si>
    <t>3168887311</t>
  </si>
  <si>
    <t xml:space="preserve"> CR 8 B 29 A 60</t>
  </si>
  <si>
    <t>9.2871587</t>
  </si>
  <si>
    <t>-75.4036224</t>
  </si>
  <si>
    <t>BARRIO CENTRO ROVIRA 6</t>
  </si>
  <si>
    <t>3202335841</t>
  </si>
  <si>
    <t>CR 4 # 4-81 LOCAL 2,CENTRO</t>
  </si>
  <si>
    <t>4.2412588</t>
  </si>
  <si>
    <t>-75.2400121</t>
  </si>
  <si>
    <t>ROVIRA</t>
  </si>
  <si>
    <t>ARBOLETES - ANTIOQUIA</t>
  </si>
  <si>
    <t>3126701128</t>
  </si>
  <si>
    <t>8.8507214</t>
  </si>
  <si>
    <t>-76.4265585</t>
  </si>
  <si>
    <t>BARRIO CENTRO ARBOLETES 3</t>
  </si>
  <si>
    <t>3015614197</t>
  </si>
  <si>
    <t>CR 30 28 82</t>
  </si>
  <si>
    <t>8.8505354</t>
  </si>
  <si>
    <t>-76.4264737</t>
  </si>
  <si>
    <t>ARBOLETES II</t>
  </si>
  <si>
    <t>8200406</t>
  </si>
  <si>
    <t>3126281500</t>
  </si>
  <si>
    <t xml:space="preserve"> CL 30  30-61</t>
  </si>
  <si>
    <t>8.8525310</t>
  </si>
  <si>
    <t>-76.4273919</t>
  </si>
  <si>
    <t>BARRIO PEDREGAL</t>
  </si>
  <si>
    <t>BARRIO MANRIQUE ORIENTAL</t>
  </si>
  <si>
    <t>BARRIO EL TRIUNFO</t>
  </si>
  <si>
    <t>BARRIO VISTA HERMOSA</t>
  </si>
  <si>
    <t>BARRIO JORDAN III- IBAGUE</t>
  </si>
  <si>
    <t>BARRIO LAS AMERICAS PEREIRA</t>
  </si>
  <si>
    <t>BARRIO PATIO BONITO X BOGOTA</t>
  </si>
  <si>
    <t>BARRIO MATATIGRES BOGOTA</t>
  </si>
  <si>
    <t>BARRIO MODELIA XIII BOGOTA</t>
  </si>
  <si>
    <t>BARRIO CENTRO XLXIII - MEDELLÍN</t>
  </si>
  <si>
    <t>BARRIO KENNEDY IX BOGOTA</t>
  </si>
  <si>
    <t xml:space="preserve">BARRIO ALQUERIA - BOGOTÁ </t>
  </si>
  <si>
    <t>BARRIO BOSA ATALAYAS III - BOGOTÁ</t>
  </si>
  <si>
    <t>TIMIZA BOGOTA - CUNDINAMARCA</t>
  </si>
  <si>
    <t>BOSA NARANJOS BOGOTA - CUNDINAMARCA</t>
  </si>
  <si>
    <t>BARRIO LA ESPAÑOLA BOGOTA</t>
  </si>
  <si>
    <t>BARRIO VENECIA IX BOGOTA</t>
  </si>
  <si>
    <t>BARRIO CENTRO CR 8 PEREIRA</t>
  </si>
  <si>
    <t xml:space="preserve">BARRIO MADELENA 5 - BOGOTÁ </t>
  </si>
  <si>
    <t>BARRIO KENNEDY 20 - BOGOTÁ</t>
  </si>
  <si>
    <t>BARRIO SANTO DOMINGO - BELLO</t>
  </si>
  <si>
    <t>BARRIO MANRIQUE ORIENTAL MEDELLIN</t>
  </si>
  <si>
    <t>BARRIO GALAN 6 BOGOTÁ</t>
  </si>
  <si>
    <t>BARRIO PERDOMO BOGOTA 3</t>
  </si>
  <si>
    <t>BARRIO SAN FRANCISCO 9</t>
  </si>
  <si>
    <t>BARRIO SAN FRANCISCO 10</t>
  </si>
  <si>
    <t>BARRIO SUBA CAÑIZA 2</t>
  </si>
  <si>
    <t>BARRIO  CENTRO 28  BUCARAMANGA</t>
  </si>
  <si>
    <t>BARRIO SAN FELIX 2 BELLO</t>
  </si>
  <si>
    <t>BARRIO DINDALITO BELLAVISTA  BOGOTÁ</t>
  </si>
  <si>
    <t>BARRIO VIRREY BOGOTA</t>
  </si>
  <si>
    <t>BARRIO ISLA DEL SOL BOGOTA</t>
  </si>
  <si>
    <t>BARRIO ENCISO MEDELLIN 2</t>
  </si>
  <si>
    <t>BARRIO TERRAZAS BUCARAMANGA</t>
  </si>
  <si>
    <t>BARRIO ALFONSO LOPEZ BOGOTA</t>
  </si>
  <si>
    <t>BARRIO MINUTO DE DIOS BOGOTA 1</t>
  </si>
  <si>
    <t>BARRIO MARIDIAZ PASTO 2</t>
  </si>
  <si>
    <t>BARRIO FATIMA BOGOTA 3</t>
  </si>
  <si>
    <t>BARRIO MOLINOS BOGOTA 1</t>
  </si>
  <si>
    <t>BARRIO SANTA PAULA BOGOTA</t>
  </si>
  <si>
    <t>BARRIO LOS ROBLES SOLEDAD</t>
  </si>
  <si>
    <t>BARRIO PATIO BONITO 1 SECTOR</t>
  </si>
  <si>
    <t>BARRIO ENCISO MEDELLIN 4</t>
  </si>
  <si>
    <t>BARRIO CENTRO BUCARAMANGA 4</t>
  </si>
  <si>
    <t>BARRIO SUAREZ TUNJA</t>
  </si>
  <si>
    <t>BARRIO CANDELARIA SUR VALLEDUPAR 1</t>
  </si>
  <si>
    <t>BARRIO LA ACACIA BOGOTA</t>
  </si>
  <si>
    <t>BARRIO CENTRO PEREIRA 32</t>
  </si>
  <si>
    <t>BARRIO DOCE DE OCTUBRE MEDELLIN 1</t>
  </si>
  <si>
    <t>BARRIO COMUNEROS CALI 1</t>
  </si>
  <si>
    <t>BARRIO CIUDAD JARDIN NORTE BOGOTA 5</t>
  </si>
  <si>
    <t>BARRIO RICAUTE BUCARAMANGA 2</t>
  </si>
  <si>
    <t>BARRIO BUCARAMANGA BUCARAMANGA 6</t>
  </si>
  <si>
    <t>BARRIO EL SALADO IBAGUE 8</t>
  </si>
  <si>
    <t>BARRIO NUEVA GRANADA BOGOTA</t>
  </si>
  <si>
    <t>BARRIO JUAN REY BOGOTA 1</t>
  </si>
  <si>
    <t>BARRIO CENTRO BUCARAMANGA 50</t>
  </si>
  <si>
    <t>BARRIO LOS MAYALES VALLEDUPAR</t>
  </si>
  <si>
    <t>BARRIO CENTRO BOGOTA 38</t>
  </si>
  <si>
    <t>BARRIO CENTRO BOGOTA 39</t>
  </si>
  <si>
    <t>BARRIO CENTRO BUCARAMANGA 57</t>
  </si>
  <si>
    <t>BARRIO NUEVA ZELANDIA BOGOTA 8</t>
  </si>
  <si>
    <t>BARRIO MARCO FIDEL SUAREZ BOGOTA 1</t>
  </si>
  <si>
    <t>BARRIO ANDALUCIA BOGOTA 1</t>
  </si>
  <si>
    <t>BARRIO ROMA BOGOTA 11</t>
  </si>
  <si>
    <t>BARRIO ANTIOQUIA MEDELLIN</t>
  </si>
  <si>
    <t>BARRIO BOSA ISLANDIA BOGOTA 2</t>
  </si>
  <si>
    <t>BARRIO COAVICONSA BUCARAMANGA 3</t>
  </si>
  <si>
    <t>BARRIO EL BOSQUE BOGOTA 2</t>
  </si>
  <si>
    <t xml:space="preserve">BARRIO REMANSO SUR BOGOTA </t>
  </si>
  <si>
    <t>BOSA JIMENEZ DE QUESADA</t>
  </si>
  <si>
    <t>BARRIO LA RIVERA BOGOTA</t>
  </si>
  <si>
    <t>BARRIO MORICHAL DE COMFANDI CALI  1</t>
  </si>
  <si>
    <t xml:space="preserve">CIUDAD JARDIN </t>
  </si>
  <si>
    <t>BARRIO PROVENZA BUCARAMANGOA 13</t>
  </si>
  <si>
    <t>BARRIO MANRIQUE MEDELLIN  25</t>
  </si>
  <si>
    <t>BARRIO SANTO DOMINGO MEDELLIN 7</t>
  </si>
  <si>
    <t>BARRIO QUIROGA BOGOTA 11</t>
  </si>
  <si>
    <t>BARRIO FRANCISCO ANTONIO SEA MEDELLIN</t>
  </si>
  <si>
    <t>BARRIO SAN FRANCISCO TUNJA 1</t>
  </si>
  <si>
    <t>BARRIO CANTACLARO MONTERIA 9</t>
  </si>
  <si>
    <t>BARRIO MANRIQUE ORIENTAL MEDELLIN 4</t>
  </si>
  <si>
    <t>BARRIO SAN BENITO MEDELLIN 6</t>
  </si>
  <si>
    <t>BARRIO SANTA SOFIA BOGOTA 4</t>
  </si>
  <si>
    <t>BARRIO LAGOS IV FLORIDABLANCA</t>
  </si>
  <si>
    <t>BARRIO HACIENDA SAN JUAN FLORIDABLANCA</t>
  </si>
  <si>
    <t>BARRIO PERLA DEL SUR PEREIRA</t>
  </si>
  <si>
    <t>BARRIO SANTA CRUZ MEDELLIN 3</t>
  </si>
  <si>
    <t>BARRIO CENTRO BUCARAMANGA 14</t>
  </si>
  <si>
    <t>BARRIO ALTICO SOACHA</t>
  </si>
  <si>
    <t>BARRIO REPOSO FLORIDABLANCA</t>
  </si>
  <si>
    <t>BARRIO CABECERA BUCARAMANGA 4</t>
  </si>
  <si>
    <t>BARRIO BELLO HORIZONTE TUNJA 1</t>
  </si>
  <si>
    <t>BARRIO CASCO ANTIGUO FLORIDABLANCA 2</t>
  </si>
  <si>
    <t>BARRIO BOSA PRIMAVERA BOGOTA</t>
  </si>
  <si>
    <t>BARRIO SANTA ELENA MEDELLIN 1</t>
  </si>
  <si>
    <t>BARRIO KENNEDY BOGOTA 4</t>
  </si>
  <si>
    <t>BARRIO 45078 BUCARAMANGA</t>
  </si>
  <si>
    <t>BARRIO BOSA BRASIL BOGOTA 3</t>
  </si>
  <si>
    <t>BARRIO REMANSOS DE COMFANDI CALI 1</t>
  </si>
  <si>
    <t>BARRIO SAN CRISTOBAL BOGOTA 3</t>
  </si>
  <si>
    <t>BARRIO CENTRO TUNJA 12</t>
  </si>
  <si>
    <t>BARRIO HORIZONTES BOGOTA</t>
  </si>
  <si>
    <t>BARRIO LUCERO BAJO BOGOTA 3</t>
  </si>
  <si>
    <t>BARRIO MOSQUERA MOSQUERA 6</t>
  </si>
  <si>
    <t>BARRIO MOSQUERA MOSQUERA 7</t>
  </si>
  <si>
    <t>BARRIO BOSA BETANIA BOGOTA 1</t>
  </si>
  <si>
    <t>BARRIO TAMASAGRA II PASTO</t>
  </si>
  <si>
    <t>BARRIO SAN JUAN BAUTISTA BOGOTA</t>
  </si>
  <si>
    <t>BARRIO LA AMISTAD SOACHA</t>
  </si>
  <si>
    <t>BARRIO 20 DE JULIO BOGOTA 5</t>
  </si>
  <si>
    <t>BARRIO CENTRO MEDELLIN 73</t>
  </si>
  <si>
    <t>BARRIO RINCON DE GIRON GIRON 4</t>
  </si>
  <si>
    <t>BARRIO SANTA ANITA PASTO</t>
  </si>
  <si>
    <t>BARRIO EL JARDIN CALI 1</t>
  </si>
  <si>
    <t>BARRIO EL CARMEN FLORIDABLANCA 3</t>
  </si>
  <si>
    <t>BARRIO GIRON GIRON 5</t>
  </si>
  <si>
    <t>BARRIO PUERTO MADERO GIRON 1</t>
  </si>
  <si>
    <t>BARRIO CENTRO SINCELEJO 21</t>
  </si>
  <si>
    <t>BARRIO EL SOL SOACHA</t>
  </si>
  <si>
    <t>VILLA ITALIA SOACHA 1</t>
  </si>
  <si>
    <t>SINCELEJO CUATRO VIENTOS</t>
  </si>
  <si>
    <t>BARRIO SANTA ANA FLORIDABLANCA  5</t>
  </si>
  <si>
    <t>BARRIO GIRON GIRON 15</t>
  </si>
  <si>
    <t>BARRIO CENTRO TUNJA 31</t>
  </si>
  <si>
    <t>BARRIO BOSA CARBONEL BOGOTA 1</t>
  </si>
  <si>
    <t>BARRIO BOSA CARBONEL BOGOTA</t>
  </si>
  <si>
    <t>BARRIO SAN MATEO SOACHA 2</t>
  </si>
  <si>
    <t>BARRIO EL MUELLE ENGATIVA BOGOTA</t>
  </si>
  <si>
    <t>BARRIO CENTRO SOLEDAD 1</t>
  </si>
  <si>
    <t xml:space="preserve">BARRIO VILLA ITALIA SOACHA   </t>
  </si>
  <si>
    <t>BARRI MINUTO DE DIOS NEIVA</t>
  </si>
  <si>
    <t>MATERIALES EMO - PEREIRA</t>
  </si>
  <si>
    <t>BARRIO NACIONAL IBAGUE</t>
  </si>
  <si>
    <t>BARRIO LAS MARGARITAS BOGOTA  4</t>
  </si>
  <si>
    <t>BARRIO SAN MARTIN VILLA DEL ROSARIO  2</t>
  </si>
  <si>
    <t>BARRIO EL PILAR PASTO 3</t>
  </si>
  <si>
    <t>BARRIO VIA EL POLLO LA ROMELIA DOSQUEBRADAS</t>
  </si>
  <si>
    <t>BARRIO TEJARES DE LA LOMA 1</t>
  </si>
  <si>
    <t xml:space="preserve">BARRIO GAVIOTAS VILLAVICENCIO </t>
  </si>
  <si>
    <t>BARRIO HIPODROMO IBAGUE 6</t>
  </si>
  <si>
    <t>BARRIO LOS LIBERTADORES YOPAL</t>
  </si>
  <si>
    <t>BARRIO AV ARGELIA SINCELEJO</t>
  </si>
  <si>
    <t>BARRIO BUENOS AIRES V - MEDELLIN</t>
  </si>
  <si>
    <t>BARRIO NUEVO SOTOMAYOR II BUCARAMANGA</t>
  </si>
  <si>
    <t>BARRIO LA ASUNCION COPACABANA</t>
  </si>
  <si>
    <t>BARRIO TINTALITO - BOGOTA</t>
  </si>
  <si>
    <t>BARRIO BLANQUIZAL - MEDELLIN</t>
  </si>
  <si>
    <t>BARRIO SAN FRANCISCO 8 BOGOTA</t>
  </si>
  <si>
    <t>BARRIO LAS MERCEDES PASTO</t>
  </si>
  <si>
    <t>BARRIO PATIO BONITO 13 BOGOTÁ</t>
  </si>
  <si>
    <t>BARRIO SUBA LISBOA 2 BOGOTÁ</t>
  </si>
  <si>
    <t>BARRIO VILLACOLOMBIA CALI</t>
  </si>
  <si>
    <t>BARRIO GIRASOL BELLO</t>
  </si>
  <si>
    <t>BARRIO PALOQUEMAO BOGOTA 5</t>
  </si>
  <si>
    <t>BARRIO LA AMERICA MEDELLIN 8</t>
  </si>
  <si>
    <t>BARRIO LA VICTORIA BOGOTA 4</t>
  </si>
  <si>
    <t>BARRIO CASTILLA BOGOTA 14</t>
  </si>
  <si>
    <t>BARRIO BOSA LA CABAÑA BOGOTA 2</t>
  </si>
  <si>
    <t>BARRIO JORDAN III ETAPA IBAGUE</t>
  </si>
  <si>
    <t xml:space="preserve">BARRIO MARIA ISABEL PASTO </t>
  </si>
  <si>
    <t>BARRIO SANTA BARBARA 1 BUCARAMANGA</t>
  </si>
  <si>
    <t>BARRIO DANUBIO AZUL BOGOTA 5</t>
  </si>
  <si>
    <t>BARRIO SALOMIA CALI 5</t>
  </si>
  <si>
    <t>BARRIO QUIROGA BOGOTA 9</t>
  </si>
  <si>
    <t>BARRIO LA VICTORIA BOGOTA 5</t>
  </si>
  <si>
    <t>BARRIO VISTA HERMOSA BOGOTA 1</t>
  </si>
  <si>
    <t>BARRIO BRAVO PAEZ BOGOTA</t>
  </si>
  <si>
    <t>BARRIO SAN VICENTE CALI  8</t>
  </si>
  <si>
    <t>MANRIQUE CENTRAL 6</t>
  </si>
  <si>
    <t>VILLA DEL RIO  7</t>
  </si>
  <si>
    <t xml:space="preserve">SAN JUAN BOSCO 1 </t>
  </si>
  <si>
    <t>PUERTAS DEL LLANO</t>
  </si>
  <si>
    <t xml:space="preserve">BARRIO EL POPULAR 2 MEDELLIN </t>
  </si>
  <si>
    <t>BARRIO BOSA CALDAS BOGOTA</t>
  </si>
  <si>
    <t>BARRIO BELEN LA PALMA MEDELLIN  3</t>
  </si>
  <si>
    <t>EXXON BARRIO ALTOS DE ROSALES FLORIDABLANCA</t>
  </si>
  <si>
    <t>CHIMITA GIRON I - SANTANDER</t>
  </si>
  <si>
    <t>BARRIO GUADUALES GIRON</t>
  </si>
  <si>
    <t>BARRIO SUBA PINAR BOGOTA 2</t>
  </si>
  <si>
    <t>BARRIO SAN RAFAEL BOGOTA 1</t>
  </si>
  <si>
    <t>BARRIO PATIO BONITO SEC II</t>
  </si>
  <si>
    <t>BARRIO SOACHA CIUDAD VERDE SOACHA 1</t>
  </si>
  <si>
    <t>BARRIO SOACHA LAS VEGAS SOACHA</t>
  </si>
  <si>
    <t>BARRIO EL RECREO SAN FELIX DOSQUEBRADAS</t>
  </si>
  <si>
    <t>BARRIO BOSA SAN MARTIN BOGOTA</t>
  </si>
  <si>
    <t>BARRIO VERAGUAS BOGOTA</t>
  </si>
  <si>
    <t>BARRIO SOACHA SAN LUIS SOACHA</t>
  </si>
  <si>
    <t>BARRIO COMPARTIR SOACHA 7</t>
  </si>
  <si>
    <t>BARRIO CAÑAVERAL FLORIDABLANCA 6</t>
  </si>
  <si>
    <t>BARRIO SAN HUMBERTO SOACHA 3</t>
  </si>
  <si>
    <t>BARRIO SAN MATEO SOACHA 3</t>
  </si>
  <si>
    <t>BARRIO SANTA CRUZ MEDELLIN 2</t>
  </si>
  <si>
    <t>BARRIO MANRIQUE MEDELLIN 5</t>
  </si>
  <si>
    <t>BARRIO VEREDA SANTA ELENA MEDELLÍN</t>
  </si>
  <si>
    <t>BARRIO VRD JALISCO BELLO</t>
  </si>
  <si>
    <t>BARRIO COSTA HERMOSA SOLEDAD 5</t>
  </si>
  <si>
    <t>BARRIO COSTA HERMOSA SOLEDAD 6</t>
  </si>
  <si>
    <t>BARRIO SALADO IBAGUE 2</t>
  </si>
  <si>
    <t>BARRIO AMBALA IBAGUE 4</t>
  </si>
  <si>
    <t>BARRIO AMBALA IBAGUE 11</t>
  </si>
  <si>
    <t>BARRIO EL CENTRO NEIVA 12</t>
  </si>
  <si>
    <t>BARRIO URBANIZACION EL BOSQUE</t>
  </si>
  <si>
    <t>Barrio Llano Grande - Palmira</t>
  </si>
  <si>
    <t xml:space="preserve">BARRIO LA TORRE PALMIRA </t>
  </si>
  <si>
    <t>BARRIO ALTAMIRA PALMIRA 2</t>
  </si>
  <si>
    <t>BARRIO MARALLA PEREIRA</t>
  </si>
  <si>
    <t>BARRIO GUADALCANAL CUBA PEREIRA 1</t>
  </si>
  <si>
    <t>BARRIO LA CAMPIÑA PEREIRA</t>
  </si>
  <si>
    <t>BARRIO EL JARDIN ETAPA 3 PEREIRA</t>
  </si>
  <si>
    <t>BARRIO GAIRA SANTA MARTA 9</t>
  </si>
  <si>
    <t>BARRIO VILLA LUZ TUNJA 2</t>
  </si>
  <si>
    <t>BARRIO SANTA TERESA TUNJA</t>
  </si>
  <si>
    <t>2025-11-10</t>
  </si>
  <si>
    <t>2025-11-12</t>
  </si>
  <si>
    <t>2025-11-13</t>
  </si>
  <si>
    <t>2025-11-14</t>
  </si>
  <si>
    <t>2025-11-19</t>
  </si>
  <si>
    <t>2025-11-05</t>
  </si>
  <si>
    <t>2025-11-06</t>
  </si>
  <si>
    <t>2025-11-20</t>
  </si>
  <si>
    <t>2025-11-07</t>
  </si>
  <si>
    <t>2025-11-21</t>
  </si>
  <si>
    <t>2025-11-28</t>
  </si>
  <si>
    <t>2025-11-11</t>
  </si>
  <si>
    <t>2025-11-04</t>
  </si>
  <si>
    <t>2025-11-24</t>
  </si>
  <si>
    <t>2025-11-25</t>
  </si>
  <si>
    <t>2025-11-18</t>
  </si>
  <si>
    <t>2025-11-26</t>
  </si>
  <si>
    <t>2025-11-27</t>
  </si>
  <si>
    <t>Formulario</t>
  </si>
  <si>
    <t>Forma de atención</t>
  </si>
  <si>
    <t>Descripción de la Solución</t>
  </si>
  <si>
    <t>Estado</t>
  </si>
  <si>
    <t>FO-25-1842464</t>
  </si>
  <si>
    <t>VISITA TECNICA</t>
  </si>
  <si>
    <t xml:space="preserve">Se realiza migración exitosa </t>
  </si>
  <si>
    <t>EJECUTADO</t>
  </si>
  <si>
    <t>FO-25-1842466</t>
  </si>
  <si>
    <t xml:space="preserve">Se hace migración ok pruebas exitosas se deja pinpad en sitio ok. Equipos operativos </t>
  </si>
  <si>
    <t>FO-25-1842469</t>
  </si>
  <si>
    <t xml:space="preserve">Se realiza migración exitosa todo queda ok </t>
  </si>
  <si>
    <t>FO-25-1842488</t>
  </si>
  <si>
    <t>SE VISITA COMERCIO, SE REALIZA LA MIGRACIÓN, SE INSTALAN EQUIPOS,NO TRAE PROTECTOR, SE REALIZAN PRUEBAS OKAY. SIN NOVEDAD</t>
  </si>
  <si>
    <t>FO-25-1842509</t>
  </si>
  <si>
    <t>Se visita dirección de migración Se realiza migración exitosa datáfono wompi, se configura a red dhcp, instala Magic box,fuente de poder pin pad
hace entrega de 8 rollos se recomienda no botar caja con accesorios, comparte manual operativo vía WhatsApp y clave de ingreso 350000
 transacciones de prueba o.k
Se informa como hacer la conexión de pin pad
solo cuando le envié la información de activar el pin pad
Se relaciona Magic box  instalado serial 254WKD188627</t>
  </si>
  <si>
    <t>FO-25-1842525</t>
  </si>
  <si>
    <t xml:space="preserve">Se realiza instalación y configuración de equipo, se realizan pruebas y capacitación con el personal de la sede queda servicio operativo </t>
  </si>
  <si>
    <t>FO-25-1842538</t>
  </si>
  <si>
    <t>SE REALIZA MIGRACION DE CB,   SE REFUERZAN  TEMAS DE  CAPACITACIÓN COMPLETA DE SOMOS Y USO DE MENÚ DE OPERADOR  A CLIENTE,  SE REALIZA PRUEBAS OK DE CB SE VALIDA SALDO DE CB ESTANDO OK A CONFORMIDAD DE CORRESPONSAL .</t>
  </si>
  <si>
    <t>FO-25-1842539</t>
  </si>
  <si>
    <t xml:space="preserve">Instalación de equipos Wompi cliente con fallas en la red wifi. De operador Tigo
Cliente disgustado con el cambio de tecnología
Se realiza pruebas de consulta de saldo y pruebas de consignación a Nequi
No sé deja habilitado el pin pad por orden de wompi
Demoras en migración más de 2 horas en el ticket 482034 de credenciales </t>
  </si>
  <si>
    <t>FO-25-1842550</t>
  </si>
  <si>
    <t xml:space="preserve">Se realiza instalación de Datáfono WOMPI y capacitación de manejo del equipo a la señora Alejandra </t>
  </si>
  <si>
    <t>FO-25-1842558</t>
  </si>
  <si>
    <t xml:space="preserve">Se realiza migración de manera efectiva y se realiza entrega de datáfono con pin pad </t>
  </si>
  <si>
    <t>FO-25-1842567</t>
  </si>
  <si>
    <t xml:space="preserve">Se realiza instalación migración wompi se realiza capacitación de funcionamiento de datafono Se realiza transacción de prueba consulta de saldo consignación y factura prueba ok. Migración sin novedad </t>
  </si>
  <si>
    <t>FO-25-1842584</t>
  </si>
  <si>
    <t xml:space="preserve">Migración a Wompi ok credenciales ok pruebas con cliente ok capacitación de datafono ok
No sé deja instalado el pin pad por orden de wompi </t>
  </si>
  <si>
    <t>FO-25-1842588</t>
  </si>
  <si>
    <t xml:space="preserve">Migración ok servicio operativo se realiza pruebas ok se entrega servicio operativo se realizan pruebas con la información que nos suministro el cliente </t>
  </si>
  <si>
    <t>FO-25-1842589</t>
  </si>
  <si>
    <t xml:space="preserve">Se realiza Migración a tecnología WOMPI, se instala datáfono, pinpad, se entregan rollos y se realizan pruebas debido a problemas tecnicos se demora más tiempo del esperado y la señora Marcela debe salir por lo cual no alcanzo a firmar </t>
  </si>
  <si>
    <t>FO-25-1842590</t>
  </si>
  <si>
    <t xml:space="preserve">Se instala equipo dx 4000 y pinpad, se entrega a Hasbleidy Cortes, se realizan prueba ok </t>
  </si>
  <si>
    <t>FO-25-1842593</t>
  </si>
  <si>
    <t>Se visita comercio CB Bancolombia, se realiza migración a WOMPI, se realizan pruebas ok, se dejan credenciales del cliente activas, se brinda capacitación de uso, servicio ok.</t>
  </si>
  <si>
    <t>FO-25-1842599</t>
  </si>
  <si>
    <t xml:space="preserve">Migración a Wompi ok pruebas ok capacitación ok credenciales ok
No sé deja instalado el pin pad por orden de wompi </t>
  </si>
  <si>
    <t>FO-25-1842602</t>
  </si>
  <si>
    <t xml:space="preserve">Se instala y configura datafono y pinpad, se realizan pruebas queda servicio operativo </t>
  </si>
  <si>
    <t>FO-25-1842614</t>
  </si>
  <si>
    <t>FO-25-1842615</t>
  </si>
  <si>
    <t xml:space="preserve">Se realiza Migración a nuevo servicio WOMPI se deja instalado Datáfono y Pinpad, se realiza capacitación quedando equipo en funcionamiento, debido a que nequi está caído solo se puede realizar consulta de Saldo y el titular indica que no desea mostrar el valor en la consulta </t>
  </si>
  <si>
    <t>FO-25-1842616</t>
  </si>
  <si>
    <t>FO-25-1842618</t>
  </si>
  <si>
    <t xml:space="preserve">Se hace migración ok pruebas exitosas se deja pinpad en sitio equipo operativo </t>
  </si>
  <si>
    <t>FO-25-1842620</t>
  </si>
  <si>
    <t xml:space="preserve">S etelaixs migración de corresponsal ok dos equipos uno con pin pad y uno sin pin pad se realiza consulta de saldo y consignación a Bancolombia no se deja activo el pin pad por orden Wompi se realiza capacitación a cliente ok </t>
  </si>
  <si>
    <t>FO-25-1842627</t>
  </si>
  <si>
    <t>Se llega ala dirección indicada y se realiza instalación de datáfono dx4000 de escritorio con su respectivo magic box y pinpad , no se entrega protector ya que no venía en caja , se realiza capacitación de funcionamiento y se promueve el buen uso y cuidado del mismo. Credenciales ok , se realizan pruebas éxitosas.</t>
  </si>
  <si>
    <t>FO-25-1842634</t>
  </si>
  <si>
    <t xml:space="preserve">SE HACE PRESENCIA EN COMERCIO SE REALIZA INSTALACIÓN DE 2 DATÁFONOS DE LA RED WOMPI 1 PIN PAD CON SU RESPECTIVO MAGIC BOX SE REALIZAN PRUEBAS CONSULTA DE SALDO RETIRO Y DEPÓSITO OK SE EXPLICA MANEJO DEL  POS </t>
  </si>
  <si>
    <t>FO-25-1842635</t>
  </si>
  <si>
    <t xml:space="preserve">SE HACE PRESENCIA EN COMERCIO SE REALIZA INSTALACIÓN DE 1 DATÁFONO DE LA RED WOMPI 1 PIN PAD CON SU RESPECTIVO MAGIC BOX SE REALIZAN PRUEBAS CONSULTA DE SALDO RETIRO Y DEPÓSITO OK SE EXPLICA MANEJO DEL  POS </t>
  </si>
  <si>
    <t>FO-25-1842636</t>
  </si>
  <si>
    <t>Se realiza migración de equipo alámbrico e inalámbrico y pind pad se le realizan las indicaciones al cliente sobre el Pind pad  se realizan pruebas exitosas</t>
  </si>
  <si>
    <t>FO-25-1842641</t>
  </si>
  <si>
    <t xml:space="preserve">Instalación de equipo y capacitacion manejo de menú operativo prueba exitosa </t>
  </si>
  <si>
    <t>FO-25-1842642</t>
  </si>
  <si>
    <t>FO-25-1842644</t>
  </si>
  <si>
    <t>FO-25-1842655</t>
  </si>
  <si>
    <t>FO-25-1842657</t>
  </si>
  <si>
    <t>SE VISITA COMERCIO, SE REALIZA LA MIGRACIÓN, SE INSTALAN EQUIPOS, SE DEJA UN PROTECTOR, SE REALIZAN PRUEBAS OKAY. SIN NOVEDAD</t>
  </si>
  <si>
    <t>FO-25-1842659</t>
  </si>
  <si>
    <t>FO-25-1842664</t>
  </si>
  <si>
    <t xml:space="preserve">SE VISITA COMERCIO, SE REALIZA MIGRACIÓN EQUIPO WOMPI , SE REALIZAN PRUEBAS OK, SE REALIZA CAPACITACIÓN OK, SE ACTUALIZA VERSION WOMPI OK, CB OPERATIVO </t>
  </si>
  <si>
    <t>FO-25-1842666</t>
  </si>
  <si>
    <t>Se instala datáfono de wonpi por migración a Bancolombia pruebas ok con 8 rollos</t>
  </si>
  <si>
    <t>FO-25-1842670</t>
  </si>
  <si>
    <t>Se realiza migración wompi</t>
  </si>
  <si>
    <t>FO-25-1842672</t>
  </si>
  <si>
    <t xml:space="preserve">Se realizó la instalación de equipos y accesorios por Migración CB se dio capacitación manejo de datáfono se Ejecutan pruebas TX exitosas queda operativo, cliente queda con pinpad en espera de activación. </t>
  </si>
  <si>
    <t>FO-25-1842674</t>
  </si>
  <si>
    <t>Se realiza instalacion de datáfono, se capacita en funcionamiento, CB realiza pruebas ok, se entregan rollos y pin pad informando que se entrega apagado por el momento</t>
  </si>
  <si>
    <t>FO-25-1842677</t>
  </si>
  <si>
    <t xml:space="preserve">Se realiza instalación de dos datáfonos, CB realiza pruebas de funcionamiento ok, se entregan 16 rollos, se entrega pin pad, informando que se entregan apagado </t>
  </si>
  <si>
    <t>FO-25-1842679</t>
  </si>
  <si>
    <t>FO-25-1842681</t>
  </si>
  <si>
    <t>Se realiza instalación de equipo datafono y pin pad exitosamente, se realizan pruebas de correcto funcionamiento, se capacita a la persona encargada. Usuario no realiza prueba de retiro y consignación ya que no cuenta con tarjeta.</t>
  </si>
  <si>
    <t>FO-25-1842682</t>
  </si>
  <si>
    <t>SE REALIZA MIGRACION DE CB,   SE REFUERZAN  TEMAS DE  CAPACITACIÓN COMPLETA DE SOMOS Y USO DE MENÚ DE OPERADOR  A CLIENTE,  SE REALIZA PRUEBAS OK CLIENTE REALIZA PAGO DE  FACTURA YA QUE NO HAY MAS TRANSACCIONES PARA REALIZAR PRUEBA DE CB SE VALIDA SALDO DE CB ESTANDO OK A CONFORMIDAD DE CORRESPONSAL .</t>
  </si>
  <si>
    <t>FO-25-1842685</t>
  </si>
  <si>
    <t xml:space="preserve">Se realiza migración exito todo ok </t>
  </si>
  <si>
    <t>FO-25-1842689</t>
  </si>
  <si>
    <t xml:space="preserve">Instalación de equipo wompi se hace capacitación manejo terminal operativo pruebas exitosas </t>
  </si>
  <si>
    <t>FO-25-1842716</t>
  </si>
  <si>
    <t xml:space="preserve">SE VISITA CB INSTALACIÓN DE EQUIPO Y PIN PAD A... CAPACITACIÓN MANEJO POS.. PRUEBAS EXITOSAS </t>
  </si>
  <si>
    <t>FO-25-1842719</t>
  </si>
  <si>
    <t xml:space="preserve">BUENAS TARDES SE VISITA CB Y SE LE HACE INSTALACIÓN DE EQUIPOS WOMPIS POR MIGRACIÓN,SE DEJA SERVICIO OK, SE SUBEN PRUEBAS DE TRANSACCIONES </t>
  </si>
  <si>
    <t>FO-25-1842726</t>
  </si>
  <si>
    <t>FO-25-1842731</t>
  </si>
  <si>
    <t xml:space="preserve">Se instala y configura equipo se realizan pruebas queda servicio operativo </t>
  </si>
  <si>
    <t>FO-25-1842732</t>
  </si>
  <si>
    <t xml:space="preserve">Se realiza migración exitosa todo ok </t>
  </si>
  <si>
    <t>FO-25-1842738</t>
  </si>
  <si>
    <t>En la visita técnica realizada al comercio se llega al sitio se informa el motivo dela visita se entrega instala equipo tipo datfono más pinpad  más 8 rollos térmicos y capacitación al CB</t>
  </si>
  <si>
    <t>FO-25-1842742</t>
  </si>
  <si>
    <t>Se visita comercio CB Bancolombia, se realiza migración a WOMPI, se activan credenciales ok, se brinda capacitación de uso pero al momento de realizar las transacciones de prueba el equipo presenta un error al intentar digitar la clave en las transacciones de tarjeta y en las transacciones de depósito no consulta la información, se escala con el coordinador y se crea ticket N° (481990), por error en la carga de la llave lógica del equipo, se deja pendiente para revisitar el CB y realizar el cambio del equipo ya que por el momento no hay equipos de backup en bodega.</t>
  </si>
  <si>
    <t>FO-25-1842745</t>
  </si>
  <si>
    <t xml:space="preserve">Se realiza visita al comercio se configura datafonos con usuarios y contraseñas dadas por el cliente se realizan pruebas ok se capacita personal manejo del datáfono se realiza capacitación  CB operativo </t>
  </si>
  <si>
    <t>FO-25-1842757</t>
  </si>
  <si>
    <t>Se instala Datáfono wompi, mágico Box, pinpad, accesorios del datáfono, se entregan 16 rollos, pruebas ok, se capacita manejo de datáfono wompi.</t>
  </si>
  <si>
    <t>FO-25-1842764</t>
  </si>
  <si>
    <t>Se realiza migración ok, se instala datafono, pinpad y Magic box (254WKD188018). Se realiza pruebas de funcionamiento exitosas se capacita al cliente. Pinpad queda instalado pero por indicaciones de la entidad no queda funcionando aún.</t>
  </si>
  <si>
    <t>FO-25-1842767</t>
  </si>
  <si>
    <t>Se instala equipo dx4000 y pin pad se capacita y se entrega a Diana Reyes. Prueba ok. Se entregan 8 rollos</t>
  </si>
  <si>
    <t>FO-25-1842769</t>
  </si>
  <si>
    <t xml:space="preserve">Se realiza instalación del datáfono wompi, se capacitan su funcionamiento, se entregaron rollos y se entrega pin pad informando que queda apagado </t>
  </si>
  <si>
    <t>FO-25-1842773</t>
  </si>
  <si>
    <t>SE INSTALA DATAFONO, MAGIC BOX, FUENTE DE PODER, SE DEJ PINPAD DESCONECTADO AUTORIZADO, SE ACTIVAN CREDENCIALES SE HACEN PRUEBAS OK, SE ENSEÑA A CLIENTE MANEJO DATAFONO</t>
  </si>
  <si>
    <t>FO-25-1842775</t>
  </si>
  <si>
    <t>BUENOS DIAS SE VISITA CB Y SE LE HACE INSTALACIÓN DE WOMPI POR MIGRACIÓN, SE LE EXPLICA MENÚ DEL DATAFONO, LAS DEMAS CAPACITACIÓNES EL USUARIO YA LAS CONOCE, SE HACEN PRUEBAS OK</t>
  </si>
  <si>
    <t>FO-25-1842787</t>
  </si>
  <si>
    <t>Se realiza Migración al nueva Tecnología WOMPI, se capacita a la Sr SAIRA YOLANDA CERQUERA PARRA</t>
  </si>
  <si>
    <t>FO-25-1842792</t>
  </si>
  <si>
    <t>Se instala equipo dx 4000 y pinda, se capacita y se entrega a Paola Abril. Se realiza pruebas ok</t>
  </si>
  <si>
    <t>FO-25-1842795</t>
  </si>
  <si>
    <t>SE INSTALA DATAFONO, PINPAD, FUENTE, CABLES MAGIC BOX, SE ACTIVAN CREDENCIALES, SE HACEN PRUEBAS OK, SE CAPACITA MANEJO DATAFONO, VISITA EXITOSA, SÓLO SE INSTALA UN DATAFONO CLIENTE CUENTA CON UN SÓLO DATAFONO</t>
  </si>
  <si>
    <t>FO-25-1842797</t>
  </si>
  <si>
    <t>SE INSTALA DATAFONO, PINPAD MAGIC BOX, 8 ROLLOS, FUENTE DE PODER, SE CAPACITA CLIENTR MANEJO DATAFONO CREDENCIALES OK PRUEBAS OK</t>
  </si>
  <si>
    <t>FO-25-1842805</t>
  </si>
  <si>
    <t xml:space="preserve">Se realiza instalación de datáfono, se entregan rollos y pin pad, se les informo que pin pad se encuentra apagado , no se puede realizar pruebas no se pueden hacer ya que la inyección de la llave fallo se reprograma ya que se debe cambiar equipo y en bodega no hay equipos para cambio </t>
  </si>
  <si>
    <t>FO-25-1842808</t>
  </si>
  <si>
    <t xml:space="preserve"> SE VISITA CORRESPONSAL PARA REALIZA MIGRACIÓN,AL MOMENTO DE REALIZAR PRUEBAS MUESTRA ERROR Y NO DEJA CONTINUAR,SE VALIDA CONEXIONES DE INTERNET FUNCIONANDO, SE COMPARTE DATOS DEL CELULAR AL EQUIPO Y NOS ARROJA ERROR. SE DEJAN EQUIPOS A LA ESPERA DE RESPUESTA DEL TICKET 481337, 7:20PM, LLEGA RESPUESTA DE CORREO CASO SOLUCIONADO EL EQUIPO NO TIENE PROTECTOR. </t>
  </si>
  <si>
    <t>FO-25-1842811</t>
  </si>
  <si>
    <t>Se realiza migración wompi capacitación del manejo del equipo y aplicativo</t>
  </si>
  <si>
    <t>FO-25-1842813</t>
  </si>
  <si>
    <t>FO-25-1842815</t>
  </si>
  <si>
    <t>FO-25-1842822</t>
  </si>
  <si>
    <t xml:space="preserve">Se realiza migración wompi se activan credenciales datafono wompi sin llave y será cambiado en el momento no se cuenta con. Backup en bodega para cambio se le informa a coordinador William rozo quien autoriza </t>
  </si>
  <si>
    <t>FO-25-1842831</t>
  </si>
  <si>
    <t>Se realiza visita al comercio se activan credenciales con el usuario y contraseña del cliente se instala datáfono y pinpad con sus respectivos accesorios se realizan pruebas ok de capacita personal ok</t>
  </si>
  <si>
    <t>FO-25-1842833</t>
  </si>
  <si>
    <t>FO-25-1842837</t>
  </si>
  <si>
    <t xml:space="preserve">Se realiza migración wompi se realiza pruebas de transacción ok </t>
  </si>
  <si>
    <t>FO-25-1842843</t>
  </si>
  <si>
    <t xml:space="preserve">Se realiza instalación de datafono wompi y pinpad por migración ,no se deja conectado pinpad por instrucciones de wompi ,se capacita cliente ,se realizan pruebas ok se entrega rollos de papel </t>
  </si>
  <si>
    <t>FO-25-1842845</t>
  </si>
  <si>
    <t>Se visita comercio CB Bancolombia, se realiza migración a WOMPI, se dejan creadas y activas las credenciales, se realizan pruebas ok, se brinda capacitación de uso.</t>
  </si>
  <si>
    <t>FO-25-1842848</t>
  </si>
  <si>
    <t>En la visita técnica realizada al comercio, se llega al sitio se informa el motivo de la visita se entrega e instala equipo tipo datáfono más pinpad, más 8 rollos térmicos y capacitación al CB</t>
  </si>
  <si>
    <t>FO-25-1842861</t>
  </si>
  <si>
    <t>Migración exitosa, entrega de pinpad exitosa, todo ok</t>
  </si>
  <si>
    <t>FO-25-1842869</t>
  </si>
  <si>
    <t>Se realiza visita al comercio se instala datafono pinpad con sus respectivos accesorios se ingresan usurarios y contraseña CB operativo ok se realizan pruebas ok</t>
  </si>
  <si>
    <t>FO-25-1842887</t>
  </si>
  <si>
    <t xml:space="preserve">Se hace migración ok se dejan pinpad en sitio se dejan 3datafonos ok. Pruebas exitosas </t>
  </si>
  <si>
    <t>FO-25-1842901</t>
  </si>
  <si>
    <t>FO-25-1842903</t>
  </si>
  <si>
    <t>Migración a Wompi ok pruebas consulta de saldo y recarga Nequi
No sé deja instalado el pin pad por orden de wompi</t>
  </si>
  <si>
    <t>FO-25-1842905</t>
  </si>
  <si>
    <t xml:space="preserve">Se hace migración ok pruebas exitosas se dejan dos datáfonos y un pinpad </t>
  </si>
  <si>
    <t>FO-25-1842912</t>
  </si>
  <si>
    <t>Migracion exitosa, entrega de pinpad exitosa. Pruebas ok</t>
  </si>
  <si>
    <t>FO-25-1842919</t>
  </si>
  <si>
    <t>Se realiza migración e instalación de Datafono y pinpad para operaciones de wompi, se explica funcionamiento de operaciones y se explica operaciones pendientes con pinpad. Se realizan pruebas de funcionalidad.</t>
  </si>
  <si>
    <t>FO-25-1842924</t>
  </si>
  <si>
    <t xml:space="preserve">Se hace migración ok se hace una pequeña capacitación se entrega pinpad se hace pruebas exitosas </t>
  </si>
  <si>
    <t>FO-25-1842936</t>
  </si>
  <si>
    <t>FO-25-1842944</t>
  </si>
  <si>
    <t>Migración wompi ok se instala 1 datafono y 1 pinpad se realiza pruebas se capacita se entrega servicio operativo, cliente solo necesita 1 datafono</t>
  </si>
  <si>
    <t>FO-25-1843008</t>
  </si>
  <si>
    <t>SE INSTALA DATAFONO, FUENTE , MAGIC BOX, 16 ROLLOS, SE DEJA PINPAD Y CABLE, SE HACEN PRUEBAS OK, SE INDICA MANEJO DE DATAFONO, PRUEBAS OK, SOLO SE SE DEJA UN DATAFONO DE ESCRITORIO   CON EL PINTAR, LA ORDEN VA POR 2 EQUIPOS PERO EL CLIENTE SOLO TIENE UNO, COORDINADOR INDICA Q SE LE DEBE DEJAR SOLO UN DATAFONO, EL OTRO SE DEVUELVE A BODEGA</t>
  </si>
  <si>
    <t>FO-25-1843009</t>
  </si>
  <si>
    <t>SE INSTALA DATAFONO, PINPAD, CABLE, MAGIC BOX, SE CAPACITA CLIENTE MANEJO DATAFONO, SE HACEN PRUEBAS OK VISITA ÉXITOS , 8 ROLLOS</t>
  </si>
  <si>
    <t>FO-25-1843018</t>
  </si>
  <si>
    <t xml:space="preserve">Se instala y configura equipo se realizan pruebas y capacitación con el personal de la sede, queda servicio operativo </t>
  </si>
  <si>
    <t>FO-25-1843020</t>
  </si>
  <si>
    <t xml:space="preserve">Se realiza la instalación de 1 datafono 1 pinpad wompi se hacen pruebas, se capacita persona indicada ok </t>
  </si>
  <si>
    <t>FO-25-1843022</t>
  </si>
  <si>
    <t xml:space="preserve">Instalación y entrega de equipos de cb wompi con pinpad, capacitación de manejo de menú operativo </t>
  </si>
  <si>
    <t>FO-25-1843023</t>
  </si>
  <si>
    <t>FO-25-1843028</t>
  </si>
  <si>
    <t xml:space="preserve">Se realiza migración de instala datafono pinpad Magic box pruebas ok , capacitación ok </t>
  </si>
  <si>
    <t>FO-25-1843048</t>
  </si>
  <si>
    <t>SE VISITA COMERCIO SE REALIZA LA MIGRACIÓN DE EQUIPO SE INSTALA DATAFONO WOMPI , MAGINBOX WOMPI ,PINPAD WONPI, CLIENTE INDICA QUE NECESITA UN SOLO DATAFONO</t>
  </si>
  <si>
    <t>FO-25-1843050</t>
  </si>
  <si>
    <t xml:space="preserve">Migración exitosa, entrega de pinpad exitosa.activacion de credenciales Pruebas ok Pruebas ok </t>
  </si>
  <si>
    <t>FO-25-1843051</t>
  </si>
  <si>
    <t>SE INSTALA DATAFONO, FUENTE, MAGIC BOX, 8 ROLLOS, PINPAD, CABLE, SE ACTIVAN CREDENCIALES, SE CAPACITA CLIENTE MANEJO DATAFONO, INSTALACIÓN EXITOSA</t>
  </si>
  <si>
    <t>FO-25-1843057</t>
  </si>
  <si>
    <t xml:space="preserve">Migración wompi ok se realizan pruebas ok se entrega servicio operativo se realizan pruebas con la información que el cliente nos suministra </t>
  </si>
  <si>
    <t>FO-25-1843071</t>
  </si>
  <si>
    <t xml:space="preserve">Se migra exitosmante </t>
  </si>
  <si>
    <t>FO-25-1843072</t>
  </si>
  <si>
    <t>Se realiza migración wompi se capacita al personal del manejo del pos</t>
  </si>
  <si>
    <t>FO-25-1843073</t>
  </si>
  <si>
    <t>Se instala datáfono wompi, mágico Box, pinpad, 8 rollos, pruebas ok, se capacita manejo de datáfono.</t>
  </si>
  <si>
    <t>FO-25-1843078</t>
  </si>
  <si>
    <t xml:space="preserve">Migración wompi ok se realiza pruebas ok capacitación ok se entrega servicio operativo </t>
  </si>
  <si>
    <t>FO-25-1843079</t>
  </si>
  <si>
    <t>En la visita técnica realizada al comercio se llega al sitio, se informa al cliente. El motivo de la visita se instalan equipos 2 datáfonos más pimpad además de entregar 16 rollos térmicos y capacitación al CB.</t>
  </si>
  <si>
    <t>FO-25-1843081</t>
  </si>
  <si>
    <t>FO-25-1843088</t>
  </si>
  <si>
    <t xml:space="preserve">SE VISITA CB MIGRACIÓN, INSTALACIÓN DE EQUIPO, PIN PAD Y MAGIC BOX... PRUEBAS EXITOSAS </t>
  </si>
  <si>
    <t>FO-25-1843101</t>
  </si>
  <si>
    <t xml:space="preserve">Se realiza instalacion de datáfono, se capacita en funcionamiento, CB realiza pruebas ok, se entregan rollos y pin pad informando que se entrega apagado por el momento </t>
  </si>
  <si>
    <t>FO-25-1843103</t>
  </si>
  <si>
    <t xml:space="preserve">Se instala POS de wonpi por migración del corresponsal Bancolombia con 16 rollos </t>
  </si>
  <si>
    <t>FO-25-1843105</t>
  </si>
  <si>
    <t>FO-25-1843107</t>
  </si>
  <si>
    <t>FO-25-1843128</t>
  </si>
  <si>
    <t xml:space="preserve">Migración wompi ok capacitación ok se entrega servicio operativo sin novedad </t>
  </si>
  <si>
    <t>FO-25-1843134</t>
  </si>
  <si>
    <t xml:space="preserve">Se realizó la instalación de equipos y accesorios por Migración CB se capacita manejo de datáfono pruebas TX exitosas queda operativo. </t>
  </si>
  <si>
    <t>FO-25-1843139</t>
  </si>
  <si>
    <t>FO-25-1843140</t>
  </si>
  <si>
    <t>Se realiza migración pinpad wompi con datafono, pinpad, rollos, fuente de poder no entregan cable de red, de entrega indicación a cliente de esperar que wompi les confirme conectar el pinpad de dejan cajas einstructivos servicio operativo pruebas con una consulta de saldo no hay como realizar consignación o retiro
forros solo para instalaciones nuevas y no traen protector trabsparente</t>
  </si>
  <si>
    <t>FO-25-1843143</t>
  </si>
  <si>
    <t>Se instala datáfono de wonpi por cambio del corresponsal y 8 rollos ok</t>
  </si>
  <si>
    <t>FO-25-1843152</t>
  </si>
  <si>
    <t>FO-25-1843153</t>
  </si>
  <si>
    <t xml:space="preserve">Instalación WOMPI, Instalacion y adecuacion de datafono, magibox, fuente y pinpad, version 26.2.9,se le indica a cliente proceso para activación de credenciales, pruebas ok. </t>
  </si>
  <si>
    <t>FO-25-1843156</t>
  </si>
  <si>
    <t xml:space="preserve">Se realizó la instalación de equipos y accesorios por Migración CB, se instalan dos datáfonos uno portátil otro de escritorio queda Pi PAD desconectado para activación próxima por orden de Wompi, se le explico al cliente como conectar, se capacitó manejo de datáfonos, prueba TX exitosas queda operativo. </t>
  </si>
  <si>
    <t>FO-25-1843160</t>
  </si>
  <si>
    <t>En la visita técnica realizada al comercio se llega al sitio se informa el motivo de la visita se entrega e instala 2 equipos tipo datáfono más pinpad 16 rollos termicos y capacitacion CB</t>
  </si>
  <si>
    <t>FO-25-1843172</t>
  </si>
  <si>
    <t>Se realiza migración de wompi se instala datafono, pinpad, se realiza pruebas ok , capacitación ok, cliente indica que no ve la necesidad de otro datafono</t>
  </si>
  <si>
    <t>FO-25-1843176</t>
  </si>
  <si>
    <t>FO-25-1843179</t>
  </si>
  <si>
    <t>FO-25-1843180</t>
  </si>
  <si>
    <t>SE VISITA SITIO, SE VERIFICA INFORMACIÓN SE REALIZA CONEXIÓN DE BATERIA, PRUEBA DE CARGA DE LA FUENTE, SE CONECTA A WIFI 2.4, SE REALIZA PROCESO DE BORRADO DE CACHE, SE ACTUALIZA VR,
SE INGRESA USUARIO WOMPI VERFICADO PREVIAMENTE CON EL ENCARGADO(A), SE REALIZAN PRUEBAS TRX EXITOSAS, SE DEJA INSTALADO DATÁFONO, PIN PAD Y MAGIC BOX. SE LE INDICA HACER CIERRE DEL CB REDEBAN Y CUADRE DE CAJA. SE COMPARTE MANUAL OPERATIVO Y DE PREGUNTAS FRECUENTES.</t>
  </si>
  <si>
    <t>FO-25-1843185</t>
  </si>
  <si>
    <t>FO-25-1843190</t>
  </si>
  <si>
    <t>Se realiza migración pinpad wompi con datafono, pinpad, rollos, fuente de poder no entregan cable de red, de entrega indicación a cliente de esperar que wompi les confirme conectar el pinpad de dejan cajas einstructivos servicio operativo pruebas con una consignacion aprobada por cliente no hay como hacer consultas y retiro
forros solo para instalaciones nuevas y no traen protector trabsparente</t>
  </si>
  <si>
    <t>FO-25-1843196</t>
  </si>
  <si>
    <t>SE VISITA SITIO, SE VERIFICA INFORMACIÓN SE REALIZA CONEXIÓN DE BATERIA, PRUEBA DE CARGA DE LA FUENTE, SE CONECTA A WIFI 2.4, SE REALIZA PROCESO DE BORRADO DE CACHE, SE ACTUALIZA VR,
SE INGRESA USUARIO WOMPI VERFICADO PREVIAMENTE CON EL ENCARGADO(A), SE REALIZAN PRUEBAS TRX EXITOSAS, SE DEJA INSTALADO DATÁFONO, PIN PAD Y MAGIC BOX. SE LE INDICA HACER CIERRE DEL CB REDEBAN Y CUADRE DE CAJA. SE COMPARTE MANUAL OPERATIVO Y DE PREGUNTAS FRECUENTES, SE ESCALA EL CASO A WOMPI BAJO EL TICKET N° (482552) DEBIDO A QUE EL CUADRE DE CAJA SALE EN 0, NO SE EVIDINCIAN LOS VALORES.</t>
  </si>
  <si>
    <t>FO-25-1843198</t>
  </si>
  <si>
    <t>Se realiza migración, se instala datafono pinpad capacitación ok , rollos , pruebas ok</t>
  </si>
  <si>
    <t>FO-25-1843199</t>
  </si>
  <si>
    <t>FO-25-1843201</t>
  </si>
  <si>
    <t>Se visita se CB Instalación equipos pin pad y accesorios... Pruebas exitosas</t>
  </si>
  <si>
    <t>FO-25-1843204</t>
  </si>
  <si>
    <t xml:space="preserve">Se realiza instalación de datafono wompi y pinpad por migración ,no se deja conectado pinpad por instrucciones de wompi ,se capacita cliente ,se realizan pruebas ok se entrega rollos de papel ,se deja datafonos inalámbrico también por solicitud </t>
  </si>
  <si>
    <t>FO-25-1843205</t>
  </si>
  <si>
    <t>Se instala equipo dx4000 y pinpad se entrega y capacita a Martha Rocha, se entregan 8 rollos wompi</t>
  </si>
  <si>
    <t>FO-25-1843207</t>
  </si>
  <si>
    <t>FO-25-1843213</t>
  </si>
  <si>
    <t>Se visita comercio CB Bancolombia, se realiza migración WOMPI, se entrega Pinpad y datafono con sus accesorios, se realizan pruebas, se dejan credenciales activas, se brinda capacitación de uso.</t>
  </si>
  <si>
    <t>FO-25-1843214</t>
  </si>
  <si>
    <t xml:space="preserve">Se realiza visita de dejan equipo datafono pinpad en el CB operativos se realizan pruebas de correcto funcionamiento. </t>
  </si>
  <si>
    <t>FO-25-1843215</t>
  </si>
  <si>
    <t>FO-25-1854860</t>
  </si>
  <si>
    <t>Se llega al punto , se realiza activación de credenciales ,se ingresa al datafono nuevo dónde no permite el cargue de las diferentes operaciones , vuelve a quedar en el pantallazo de usuario clave de ingreso.se escala el caso al proveedor quedando registrado con el Ticket: 481797.</t>
  </si>
  <si>
    <t>FO-25-1854893</t>
  </si>
  <si>
    <t xml:space="preserve">Se instala y configura datafono se realizan pruebas con aal funcionaria queda servicio operativo </t>
  </si>
  <si>
    <t>FO-25-1642809</t>
  </si>
  <si>
    <t>Se llega al sitio para realizar migración, no es posible realizar ingreso al datáfono mediante credenciales debido a que el cliente realizó cambio de correo electrónico directamente en la entidad correo actual hospymed38@gmail.com. Se recomienda llamar ala línea de CB para notificar la solicitud de cambio de correo.</t>
  </si>
  <si>
    <t>EJECUTADO/CANCELADO</t>
  </si>
  <si>
    <t>FO-25-1736245</t>
  </si>
  <si>
    <t>Se realiza visita de campo encontrado que comercio es dentro de un conjunto residencial, se procede a realizar aunincio en portería para ingreso pero guarda de seguridad nos informa que no le responden, por lo cual se genera contacto a la  línea 3226278387 pero nadie responde, se escribe por WhatsApp pero no hay respuesta alguna, por lo anterior se informa a supervisor quien autoriza reprogramacion de visita.</t>
  </si>
  <si>
    <t>FO-25-1736293</t>
  </si>
  <si>
    <t>Migración
CB: 80980
RESUMEN DEL CASO:
Se realiza visita, se intenta ingresar a la plataforma pero da error, se realiza cambio de contraseña pero al intentar ingresar se queda cargando y regresa a la pantalla de login. Comercio informa que realizó cambio de correo por la linea de atención ya el que viene relacionado en la TA está vinculado al CB 81454.
Nuevo correo: pradoyaire88@gmail.com
SERIAL: 254MMD4X1201</t>
  </si>
  <si>
    <t>FO-25-1736320</t>
  </si>
  <si>
    <t xml:space="preserve">Se visita cb para realizar migración p Ro se encuentra cerrado. Cliente no contesta llamada telefónica </t>
  </si>
  <si>
    <t>FO-25-1736440</t>
  </si>
  <si>
    <t>Se reprograma actividad ya que el establecimiento no cuenta con una buena señal de wifi ya que el modem se encuentra lejos del local, cliente solicitará a su operador un traslado interno del módem wifi</t>
  </si>
  <si>
    <t>FO-25-1819946</t>
  </si>
  <si>
    <t xml:space="preserve">Cliente desea  actualizar el correo ya que el correo donde le de e llegar es: marisol1990.muc@gmail.com, y el que tiene registrado actualmente está mal escrito </t>
  </si>
  <si>
    <t>FO-25-1819961</t>
  </si>
  <si>
    <t xml:space="preserve">Se llega al comercio se trata de acrivar credenciales no deja activar las credenciales se escala el caso con jefe de zona se envía evidencia del error  se escala con el ticket N° (479215 ya que el titular tiene que salir y llega hasta el martes se le informa al jefe de zona por lo tanto no se pudo instalar el servicio informa la señora natividad qué al. Momento de visitar nuevamente qué le marque para atender el servicio </t>
  </si>
  <si>
    <t>FO-25-1819964</t>
  </si>
  <si>
    <t>Se llega al comercio para la migración Wompi, pero no se pudo por fallas al iniciar sesión, sea por credenciales, por la página web en el ordenador, en el datáfono, por recuperación de contraseña y por usuario. Le informo a mí jefe Kevin Bustos, el cuál hace un ticket con el caso número (479162) sin tener respuesta. Me retiro del lugar explicando al cliente en problemas. El cliente me informa que eso mismo paso hace más de un mes con un gestor de Wompi que vino para hacerle la migración y no pudo por esos mismos problemas mencionados anteriormente.</t>
  </si>
  <si>
    <t>FO-25-1819968</t>
  </si>
  <si>
    <t>SE VISITA COMERCIO, NO SE REALIZA MIGRACIÓN POR DIRECCIÓN INCOMPLETA, SE LE INFORMA A LA SEÑORA SARA, CORREGIR LA DIRECCIÓN E INFORMAR DEL CAMBIO. LA SEÑORA SARA INDCA QUE ELLA ES LA NUEVA PROPIETARIA DEL COMERCIO Y QUE HACE MAS DE 1 MES SOLICITO CAMBIO DE RAZON SOCIAL.</t>
  </si>
  <si>
    <t>FO-25-1819999</t>
  </si>
  <si>
    <t>SE VISITA SITIO SE VERIFICA INFORMACIÓN, TITULAR COMENTA QUE EL CORREO RELACIONADO EN LA APP(enrique.garciaespinosa@gmail.com)NO ES EL CORRECTO, INDICA QUE SU CORREO ES e.alcidegarcia@gmail.com.
SE INDICA LLAMAR A LA LÍNEA PARA EL CAMBIO DE CORREO.</t>
  </si>
  <si>
    <t>FO-25-1842533</t>
  </si>
  <si>
    <t xml:space="preserve">Se realiza visita al punto y se encuentra cerrado, se contacta a usuario y indica que está disponible después de la 4 pm, se cancela migración </t>
  </si>
  <si>
    <t>FO-25-1842543</t>
  </si>
  <si>
    <t>SE REALIZA VISITA AL COMERCIO. SE VERIFICA QUE SE ENCUENTRA JUNTO A LA DIRECCIÓN REGISTRADA EN LA ORDEN, EXACTAMENTE AL LADO. NOS ATIENDE LA SEÑORITA RUTH CADENA, QUIEN INFORMA QUE REALIZARON EL CAMBIO DE COMERCIO Y QUE YA HABÍAN ESCALADO LA SITUACIÓN CON EL ASESOR.
SE PROCEDE A ESCALAR LA ORDEN CON EL COORDINADOR DE ZONA. SEGÚN SUS INDICACIONES, SE REALIZA EL CIERRE DE LA ORDEN, YA QUE LA DIRECCIÓN NO COINCIDE CON LA INFORMADA EN LA DESCRIPCIÓN.
CU: 17209
Dirección registrada en la orden Sytex: Carrera 22 #53-38
Dirección física encontrada: Carrera 22 #53-49</t>
  </si>
  <si>
    <t>FO-25-1842547</t>
  </si>
  <si>
    <t>Se llega al sitio y la persona que atiende indica que los del corresponsal aún no llegan, que la señora amparo que es la que lo atiende está en una cita médica y que no sabe a qué horas llega</t>
  </si>
  <si>
    <t>FO-25-1842572</t>
  </si>
  <si>
    <t xml:space="preserve">Se realiza visita de campo encontrado que comercio no existe en dirección indicada en ruta, se intenta comunicación a la línea 3112515925 no hay respuesta, se informa a supervisor quien autoriza cierre de solicitud </t>
  </si>
  <si>
    <t>FO-25-1842576</t>
  </si>
  <si>
    <t>Se visitó corresponsal al momento de la visita no se logran activar credenciales se escaló para solución a wompy se esperó durante 30 minutos no dieron respuesta se debe reprogramar visita</t>
  </si>
  <si>
    <t>FO-25-1842603</t>
  </si>
  <si>
    <t>SE VISITA COMERCIO, ME INDICA LA SEÑORA LUZ QUE SE LE PRESENTO UNA CALAMIDAD DOMÉSTICA Y NO NOS PUEDE ATENDER, SE REPROGRAMA PARA LA SEMANA DEL 1 AL 5 DE DIC</t>
  </si>
  <si>
    <t>FO-25-1842604</t>
  </si>
  <si>
    <t xml:space="preserve">Se intenta realizar migración pero datáfono presenta Novedad, no permite ingresar CREDENCIALES NO INICIA, se queda iniciando pero no entra a la plataforma, se cambió clave desde datáfono y desde web, se confirmó usuario y correo de acceso, pero falla persiste, se trabajo con red WiFi, compartida de datos y Cableado pero falla persiste se escaló novedad a Wompi no se realiza migración. </t>
  </si>
  <si>
    <t>FO-25-1842621</t>
  </si>
  <si>
    <t>Se realiza visita de campo donde cliente manifiesta que no esta el encargado del cb indica que no wata el día de hoy por temas personales, se informa a supervisor quien autoriza reprogramacion de visita.</t>
  </si>
  <si>
    <t>FO-25-1842643</t>
  </si>
  <si>
    <t xml:space="preserve">Se visita comercio pero no deja ingresar por no tener conocimiento de la visita y por no estar en la base de datos de Bancolombia </t>
  </si>
  <si>
    <t>FO-25-1842669</t>
  </si>
  <si>
    <t>En la visita técnica realizada al comercio se llega al sitio se informa el motivo de la visita no se pudo realizar la instalación de los equipos, ya que la persona encargada no se encuentra en el sitio está fuera del país y es la única que tiene acceso al correo electrónico. Se intenta contactar por todos los medios y no contesta.</t>
  </si>
  <si>
    <t>FO-25-1842687</t>
  </si>
  <si>
    <t xml:space="preserve">Se llega al punto cliente informa que epm hace poco cambiaron la nomenclatura del punto y quedó con otra dirección se le explica que debe llamara a la 018000 y generara el cambio de dirección y se cancela la migración por dirección errada </t>
  </si>
  <si>
    <t>FO-25-1842715</t>
  </si>
  <si>
    <t xml:space="preserve">Se realiza visita de campo donde cliente manifiesta que no es posible realizar migración  debido a que no le contestan  del área de contabilidad para permitir ingreso, se informa a supervisor quien autoriza reprogramacion de visita </t>
  </si>
  <si>
    <t>FO-25-1842728</t>
  </si>
  <si>
    <t xml:space="preserve">Se cancela migración a petición de usuario ya que no esta disponible para realizar el proceso </t>
  </si>
  <si>
    <t>FO-25-1842729</t>
  </si>
  <si>
    <t xml:space="preserve">Se realiza visita de campo donde CB indica que no recibe tecnología, ya que no cuentan con la disponibilidad de tiempo para atender la visita </t>
  </si>
  <si>
    <t>FO-25-1842730</t>
  </si>
  <si>
    <t>Se reagenda visita terminal no es la asociada al usuario sale error a la hora de realizar cualquier transacción no sale el teclado y sale error indicando el pin el incorrecto se escala con el área encargada con ticket N° (481698),</t>
  </si>
  <si>
    <t>FO-25-1842736</t>
  </si>
  <si>
    <t xml:space="preserve">Ser realiza visita al comercio se encuentra cerrado tel de contacto 3123219009 Sergio torres nos indica que hoy no nos puede atender ya que tubo que salir solicita ser visitado los días sábados apartir de las 8 am </t>
  </si>
  <si>
    <t>FO-25-1842737</t>
  </si>
  <si>
    <t>Se visita dirección de migración se válida correo de wompi para activar credenciales correo está correcto, no permite realizar registro se intenta en varias ocasiones sin éxito,se genera ticket 482460
Se le informa al cliente que se reprogramara visita estar atento a nuevo correo por parte de wompi</t>
  </si>
  <si>
    <t>FO-25-1842744</t>
  </si>
  <si>
    <t xml:space="preserve">Se llego a sitio se encontro CB con Mala Práctica de Exclusividad, novedad Efecty en mismo sitio y dirección, se escaló novedad a Entidad con resultado de no Migrar Punto. </t>
  </si>
  <si>
    <t>FO-25-1842754</t>
  </si>
  <si>
    <t>En comunicación al número 3046687243 con el señor Albeiro, confirma que NO va a recibir la migración. Indica que no desea recibir el equipo y que se va a comunicar con su asesor o con Bancolombia para validar la información. se le indica la linea 018000953344</t>
  </si>
  <si>
    <t>FO-25-1842786</t>
  </si>
  <si>
    <t xml:space="preserve">Se visita comercio, comercio se encuentra cerrado, se realiza llamada a contacto, jorge, indica no poder recibir la visita para hoy, menciona tener disponibilidad despues de día  25  en adelante. Reprogramar </t>
  </si>
  <si>
    <t>FO-25-1842789</t>
  </si>
  <si>
    <t>En la visita técnica realizada al comercio, se llega al sitio se informa el motivo de la visita. El cliente informa que no le ha llegado al correo de de registro y activación de credenciales entonces se intenta enviar desde el equipo la activa la activación al correo. Sin embargo, el equipo informa que el correo que está registrado es otro y no el del cliente. Por lo cual no se puede realizar la actividad al final, el cliente decide no realizar el proceso de migración.</t>
  </si>
  <si>
    <t>FO-25-1842790</t>
  </si>
  <si>
    <t xml:space="preserve">Se llega comercio no está titular la persona que se encuentra indica que no puede atender ya que no tiene conociendo del corresponsal se comunica con la titular la cual indica que hace más de 1 mes le incumplieron una cita y ya no tiene tiempo de atender la visita </t>
  </si>
  <si>
    <t>FO-25-1842809</t>
  </si>
  <si>
    <t>Comercio cerrado al momento de la visita, se llama al número de contacto 3112234270 sin Respuesta,</t>
  </si>
  <si>
    <t>FO-25-1842820</t>
  </si>
  <si>
    <t>Se visita comercio, se procede a activar las credenciales, aparece error en el correo ya que no es el correcto, se le indica a la señora Erika que debe llamar a Bancolombia para realizar la actualización del correo, se reprograma.</t>
  </si>
  <si>
    <t>FO-25-1842823</t>
  </si>
  <si>
    <t>Se visita comercio, el señor walfer indica que no quiere recibir equipos, se cierra TA</t>
  </si>
  <si>
    <t>FO-25-1842835</t>
  </si>
  <si>
    <t>En la visita técnica realizada al comercio se llega al sitio se informa el motivo de la visita no se pudo realizar la actividad por que el cliente no recibió el correo electrónico para creación de credenciales y a la hora de mandar el correo electrónico mediante el equipo aparece otro correo electrónico que el cliente no reconoce se escala a wompi se espera respuesta, no hay respuesta. reprogramar el cliente debe cerrar y caso queda escalado con ticket  ticket N° (482462)</t>
  </si>
  <si>
    <t>FO-25-1842836</t>
  </si>
  <si>
    <t xml:space="preserve">Se visita punto y el señor crsitana Aguilar manifesta qué el encargado no se encuentra el día de hoy y que el cb no opera hoy tampoco. No nos puede atender no se logra comunicación con el administrador </t>
  </si>
  <si>
    <t>FO-25-1842839</t>
  </si>
  <si>
    <t xml:space="preserve">Se llega a la dirección indicada y se encuentra comercio cerrado , se intenta establecer comunicación al # 3118557055 pero no es posible, se espera 15 minutos pero comercio sigue sin cerrado y sin poder establecer comunicación </t>
  </si>
  <si>
    <t>FO-25-1842842</t>
  </si>
  <si>
    <t xml:space="preserve">Se intentó realizar migración Wompi pero datáfono no permito ingreso de Credenciales, se devolvía a la pantalla de ingreso una y otra vez sin respuesta de insgrso a la plataforma, se cambió clave se confirmó correo y usuario pero falla persiste, se escaló novedad, queda para reprogramar. </t>
  </si>
  <si>
    <t>FO-25-1842844</t>
  </si>
  <si>
    <t>Se visita comercio, cliente indica que no ha recibido correo con credenciales de wompi, se inte ya consultar usuario desde el datáfono por la opción de restablecer contraseña y se evidencia que el correo está mal,
Correo correcto: tiendasemara@gmail.com
Se le indica al cliente que debe comunicarse con la entidad y solicitar actualización de correo.
ticket N° 481716
Reprogramar</t>
  </si>
  <si>
    <t>FO-25-1842862</t>
  </si>
  <si>
    <t>CB informa que no va a atender la instalación porque tiene una cita y además de eso le habían dicho venían el 12 de noviembre y nunca la llamaron para cancelar o algo. Dice que puede atender mañana, miércoles, jueves o cualquier otro día Pero que le avisen.</t>
  </si>
  <si>
    <t>FO-25-1842888</t>
  </si>
  <si>
    <t>Se realiza visita de campo encontrado que comercio esta cerrado, se intenta comunicación a la línea 3144609201 pero no hay respuesta, se informa a supervisor quien autoriza reprogramacion de visita.</t>
  </si>
  <si>
    <t>FO-25-1842910</t>
  </si>
  <si>
    <t xml:space="preserve">Se realiza visita y el punto se encuentra cerrado se intenta contacto con usuario y informa que no está disponible para hacer la migración </t>
  </si>
  <si>
    <t>FO-25-1843007</t>
  </si>
  <si>
    <t>SE LLEGA COMERCIO Y NO PERMITEN EL INGRESO DEBIDO A  NO SE ENCUENTRA LA GERENTE, EL SEÑOR KALETH NOS MANIFIESTA Q SE DEBE PASAR EN OTRA OCASIÓN PARA Q ESTE LA ENCARGADA Y AUTORICE EL INGRESO, YA Q ELLOS NO PUEDE DEJAR INGRESAR A NADIE SIN AUTORIZACIÓN</t>
  </si>
  <si>
    <t>FO-25-1843012</t>
  </si>
  <si>
    <t>APERTURA - MIGRACIÓN
CB: 27179
TA-25-1306653
RESUMEN DEL CASO:
Mensaje para soporte de ingreso el usuario para activar las credenciales se evidencia q sale un correo que  no es del cliente, el correo  de cliente correcto es edpimamoro@hotmail.com, se realiza borrado de app, telecarga y borrado de cache, instala con de app de forma remota y sigue sin funcionar, equipo con pinpad no ingresa, equipo sin pinpad ingresa correctamente, se le informa de esta novedad a coordinador y se escala a Wompi.,no se deja equipos en sitio debido a que son terminales de base3
SERIAL :  254JDK416406
SERIAL : 254UMD4X7850 funciona correctamente e ingresa a app
Queremos contarle que creamos el ticket N° (482215),  para dar seguimiento a la atención de su comercio</t>
  </si>
  <si>
    <t>FO-25-1843024</t>
  </si>
  <si>
    <t>MIGRACION
CB: 38717
RESUMEN DEL CASO:MIGRACIÓN WOMPI posible falla de serial ,  al ingresar credenciales sale el logo de Wompi y nuevamente sale la pantalla de credenciales, ya se realizó borrado de cache, telecarga y prueba con otra red de datos.
SERIAL: 254JKD16313
SERIAL: 254UMD4X7850
Queremos contarle que creamos el ticket N° (482108),  para dar seguimiento a la atención de su comercio.</t>
  </si>
  <si>
    <t>FO-25-1843027</t>
  </si>
  <si>
    <t xml:space="preserve">Se visita comercio la persona ANDRES MOYA SANCHEZ llama a la entidad indicada que no tengo acceso para poder entrar hacer el cambio del corresponsal indica que no deja ingresar </t>
  </si>
  <si>
    <t>FO-25-1843046</t>
  </si>
  <si>
    <t>Se realiza activación de credenciales, se ingresa a corresponsal desde app wompi Pero no permite realizar ninguna operación se intenta realizar consignación de Bancolombia y nequi Pero genera error: " hubo un problema al procesar transacción. Esto podría deberse a una falla interna o una conexión inestable. Por favor verifica inténtalo nuevamente" para lo cual se necesita soporte con wompi el cual hoy por ser sábado no hay. Se debe reprogramar .se genera ticker-481352</t>
  </si>
  <si>
    <t>FO-25-1843083</t>
  </si>
  <si>
    <t>Se realiza visita de campo donde cliente manifiesta que no está la persona encargada del cb para realizar migración, por lo anterior se informa a supervisor de novedad quien autoriza reprogramacion de vista.</t>
  </si>
  <si>
    <t>FO-25-1843099</t>
  </si>
  <si>
    <t>No es posible realizar migración ya que el equipo a instalar presento falla en la llave de conexión y no permite realizar transacciones se escala a centro de gestión wompi para realizar cargo de equipo y poder volver a visitar el comercio</t>
  </si>
  <si>
    <t>FO-25-1843115</t>
  </si>
  <si>
    <t xml:space="preserve">No hay contacto al número 3214703713, técnico realiza desplazamiento a dirección entregado encontrando cerrado, después de varios intentos si número le señora Adriana confirma que no se encuentra tuvo que salir de urgencia y no estará hoy pide reprogramar </t>
  </si>
  <si>
    <t>FO-25-1843141</t>
  </si>
  <si>
    <t>Visitamos comercio pero no es posible realizar la migración ya que el código OTP no funciona para poder crear las credenciales además cuando intentamos activar las credenciales del cliente por medio del datafono no es posible ya que el correo no es el mismo del cliente no coincide, se hace escalamiento con wompi para que puedan solucionar el tema con el correo pero hasta ahora no dan respuesta se debe reprogramar la visita ya que el cliente cierra a las 12:00 pm</t>
  </si>
  <si>
    <t>FO-25-1843145</t>
  </si>
  <si>
    <t xml:space="preserve">Se realiza visita al comercio pero se encuentra cerrado nos comunicamos con la señora alba Vasquez 3125097655 la cual nos indica que se encuentra en una cita médica y no nos puede atender </t>
  </si>
  <si>
    <t>FO-25-1843166</t>
  </si>
  <si>
    <t xml:space="preserve">Comercio no recibe equipo por que no tienen ningún conocimiento sobre la actividad el cliente solicita que le envié información al correo o lo llamen si pueden mejor para brindarle la información sobre la migración que de lo contrario no desea recibir visitas si antes haberse comunicado con el comercio persona que atiende Lizbeth Santiago </t>
  </si>
  <si>
    <t>FO-25-1843184</t>
  </si>
  <si>
    <t>Se llega a comercio el cual se encuentra cerrado se realiza comunicación con cliente DIANA CAROLINA SANCHEZ a número registrado 3143392824 la cual informa que se encuentra en cita médica no sabe exactamente a qué horas va llegando al comercio.. se escala y se REPROGRAMA</t>
  </si>
  <si>
    <t>FO-25-1843192</t>
  </si>
  <si>
    <t>Se intenta contacto telefónico a número 3028444741 no se obtiene contacto, técnico realiza  desplazamiento a dirección de cb cliente no ha recibido correo de wompi se valida y el correo está mal tiene una letra de más ladystefeania87@gmail.com correo correcto ladystefania87@gmail.com se indica a cliente debe realizar proceso de actualización con la línea de atención sin embargo para wompi se escala con ticket 481203 por el momento no se puede realizar migración</t>
  </si>
  <si>
    <t>FO-25-1843197</t>
  </si>
  <si>
    <t>SE PROCEDE  RETIRARSE SITIO, INDICACIONES DADAS POR EL COORDINADOR DEBIDO   SUSPENDE MIGRACIONES DE WOMPI</t>
  </si>
  <si>
    <t>FO-25-1843203</t>
  </si>
  <si>
    <t>Se intenta en varias oportunidades contacto si número 3208197995 no contestan, técnico de desplaza a dirección atiende la señorita Yuli con quién se confirma correo e indica que está más el correo correcto es benitezdavid165@gmail.com
Y no benitezdavid555@gmail.com que es el que está en lista de chequeo se indica realizar proceso con la entidad para actualizar datos y poder visitar nuevamente</t>
  </si>
  <si>
    <t>FO-25-1843209</t>
  </si>
  <si>
    <t>Se llega a dirección para migración wompi encontrando que la dirección no coincide en sytex sale cra 7 32 20 pero física es cra 7 32A 20 se indaga con cliente y hubo un cambio de la municipalidad en las nomenclaturas de indica realizar proceso con el banco de actualización de camara y Comercio con la dirección nueva para corregir en sistema y poder realizar migración</t>
  </si>
  <si>
    <t>FO-25-1843219</t>
  </si>
  <si>
    <t xml:space="preserve">Se visita punto y no se puede hacer migración ya que administrador no está en sitio. Manifista que nos estuvo esperando la semana pasada </t>
  </si>
  <si>
    <t>FO-25-1843220</t>
  </si>
  <si>
    <t xml:space="preserve">Se vista punto y se encuentra local cerrado en comunicación con el usuario nos pide que lo esperamos 15min y no aparece se esperara por más de 45min. Cliente no llego </t>
  </si>
  <si>
    <t>FO-25-1854204</t>
  </si>
  <si>
    <t xml:space="preserve">Se llega al punto pero hubo un problema con seriales trocados de los equipos de wompi por lo que se escala y se aplaza visita </t>
  </si>
  <si>
    <t>FO-25-1854231</t>
  </si>
  <si>
    <t xml:space="preserve">Se visita punto y serial del datafono asignado wompi lo tiene asignado a otro CB. No se puede hacer la migración. Se le escala a wompi para que haga la validación </t>
  </si>
  <si>
    <t>FO-25-1854349</t>
  </si>
  <si>
    <t>Se realiza visita se procede a instalar datafono wompi, se procede a realizar el proceso de activación de credenciales para confirmación de contraseña ,pero el número de confirmación q envían al correo no es valido no deja seguro el proceso ,se escala a wompi ,al parecer hay inconvenientes con la base de datos,tal motivo se cancela actividad de migración .</t>
  </si>
  <si>
    <t>FO-25-1854350</t>
  </si>
  <si>
    <t>FO-25-1854826</t>
  </si>
  <si>
    <t>Se llega al sitio para realizar migración wompi, pero no es posible debido a que se presenta error al momento de activación de credenciales. Se escala caso con la entidad ticket (482477)no se dejan equipos debido a que no se realizó migración exitosa.</t>
  </si>
  <si>
    <t>FO-25-1854829</t>
  </si>
  <si>
    <t>Se visita cb evidencia que se encuentra cerrado se comunica telefónicamente con el señor Néstor cuenca quien informa que no se encuentra en el cb
Desea que se reprograme visita
E informa que el actualizo correo electrónico varias veces cuando lo llaman  por parte de la entidad bancaria, que el ya no maneja el correo nerrod24@hotmail.com
El correo que maneja es nerrod311@gmail.com</t>
  </si>
  <si>
    <t>FO-25-1854832</t>
  </si>
  <si>
    <t>Se visita dirección de cb para realizar la migración
No fue posible ya que no está asociado equipo y al cliente no le llegó correo para activación de credenciales ya que se válido por parte de soporte técnico que correo presenta falla para activar credenciales, se reprogramará visita hasta nueva orden se hará contacto con el cliente para visita</t>
  </si>
  <si>
    <t>FO-25-1854862</t>
  </si>
  <si>
    <t>Se visita comercio  titular del cb no está en sitio , lo llaman y dice no ha llegado correo de registro, se insistió revisar correos muchos tiempo atrás y en la bandeja de spam comentando que no ha llegado nada.</t>
  </si>
  <si>
    <t>FO-25-1854877</t>
  </si>
  <si>
    <t>No se puede hacer la instalación ya que como es un multicomercio wompi tiene que hacer unas adecuaciones porque no deja crear los usuarios y transar</t>
  </si>
  <si>
    <t>FO-25-1854878</t>
  </si>
  <si>
    <t>FO-25-1854889</t>
  </si>
  <si>
    <t xml:space="preserve">Se reprograma visita ya que el correo de las credenciales no se encuentra correcto por parte de wompi </t>
  </si>
  <si>
    <t>FO-25-1854890</t>
  </si>
  <si>
    <t>no se puede llevar a cabo la migracion , ya que se encuentra problemas en la asignacion del punto con wompi, se reprogramar informandole al usuario</t>
  </si>
  <si>
    <t>FO-25-1854894</t>
  </si>
  <si>
    <t xml:space="preserve">Se llega a sitio, a la hora de activar credenciales se evidencia el correo errado, cliente procede a realizar la actualización de los datos </t>
  </si>
  <si>
    <t>FO-25-1854897</t>
  </si>
  <si>
    <t xml:space="preserve">Se llega a sitio se procede con la activación de credenciales, pero se evidencia que el correo que tienen registrado no corresponde al suministrado por el cliente. Se le indica que se debe comunicar para poder actualizar el correo y así poder instalar el equipo </t>
  </si>
  <si>
    <t>FO-25-1854898</t>
  </si>
  <si>
    <t xml:space="preserve">Se reprograma visita ya que se presenta un error con el correo a la hora de activar las credenciales, el equipo tiene un correo asignado que no es el del cliente </t>
  </si>
  <si>
    <t>FO-25-1854900</t>
  </si>
  <si>
    <t>FO-25-1854903</t>
  </si>
  <si>
    <t xml:space="preserve">No sé puede realizar la migración ya que hay un error en la app de wompi y no ingresa el usuario, se escala el caso con el coordinador, luego de hora y 30 informan que el punto no existe en base de datos y que no se puede implementar, inicialmente se iba a realizar la visita el día de hoy pero el coordinador informa que debe cancelarse </t>
  </si>
  <si>
    <t>FO-25-1854911</t>
  </si>
  <si>
    <t>SE VISITA COMERCIO SE REALIZA LA CONFIGURACIÓN CORRESPONDIENTE DEL EQUIPO COMO BORRADO DE CHACHE , Y ACTUALIZACIÓN DE VERSIÓN, A LA HORA ACTIVAR CREDENCIALES EL EQUIPO NO MUETRA LA OPCIÓN, EL CLIENTE INDICA QUE NO HA RECIBIDO CORREO PARA ACTIVAR CREDENCIALES A LA HORA DE RECUPERAR USUARIO O OLVIDO CONTRASEÑA LA RESPUESTA DEL EQUIPO ES INGRESE UN CORREO VALIDO O CORREO NO REGITRADO SE ESCALA A COORDINADOR DE ZONA QUEDA PENDIENTE TICKET DE ESCALAMIENTO SE PROVEDE A REPROGRAMAR VISITA ..</t>
  </si>
  <si>
    <t>FO-25-1854912</t>
  </si>
  <si>
    <t>Se realiza la visita al comercio , se procede con la configuración del equipo, incluyendo la limpieza de caché y la descarga de actualizaciones. Al momento de activar las credenciales, se identifica un correo electrónico incorrecto asociado al cliente, por lo que se ejecuta un proceso de escalamiento con la red correspondiente wompi .Finalmente, se cierra la orden y se instruye al cliente para que corrija el correo con la entidad bancaria o el asesor pertinente, procediendo  con el retiro del sitio."</t>
  </si>
  <si>
    <t>1 AL 3O DE NOVIEMBRE 2025</t>
  </si>
  <si>
    <t>Etiquetas de fila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</si>
</sst>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_-&quot;$&quot;\ * #,##0_-;\-&quot;$&quot;\ * #,##0_-;_-&quot;$&quot;\ * &quot;-&quot;??_-;_-@_-"/>
    <numFmt numFmtId="165" formatCode="&quot;$&quot;\ #,##0"/>
    <numFmt numFmtId="166" formatCode="yyyy\-mm\-dd;@"/>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sz val="11"/>
      <name val="Calibri"/>
      <family val="2"/>
      <scheme val="minor"/>
    </font>
    <font>
      <b/>
      <sz val="10"/>
      <color rgb="FF000000"/>
      <name val="Gelion Thin"/>
    </font>
    <font>
      <b/>
      <sz val="10"/>
      <color theme="1"/>
      <name val="Gelion Thin"/>
    </font>
    <font>
      <sz val="10"/>
      <color theme="1"/>
      <name val="Gelion Thin"/>
    </font>
  </fonts>
  <fills count="9">
    <fill>
      <patternFill patternType="none"/>
    </fill>
    <fill>
      <patternFill patternType="gray125"/>
    </fill>
    <fill>
      <patternFill patternType="solid">
        <fgColor theme="9" tint="0.59999389629810485"/>
        <bgColor indexed="64"/>
      </patternFill>
    </fill>
    <fill>
      <patternFill patternType="solid">
        <fgColor theme="7" tint="0.79998168889431442"/>
        <bgColor indexed="64"/>
      </patternFill>
    </fill>
    <fill>
      <patternFill patternType="solid">
        <fgColor theme="3" tint="0.39997558519241921"/>
        <bgColor indexed="64"/>
      </patternFill>
    </fill>
    <fill>
      <patternFill patternType="solid">
        <fgColor rgb="FFA6A6A6"/>
        <bgColor indexed="64"/>
      </patternFill>
    </fill>
    <fill>
      <patternFill patternType="solid">
        <fgColor rgb="FF002060"/>
        <bgColor indexed="64"/>
      </patternFill>
    </fill>
    <fill>
      <patternFill patternType="solid">
        <fgColor theme="0" tint="-0.14999847407452621"/>
        <bgColor theme="4"/>
      </patternFill>
    </fill>
    <fill>
      <patternFill patternType="solid">
        <fgColor theme="3" tint="0.749992370372631"/>
        <bgColor theme="4"/>
      </patternFill>
    </fill>
  </fills>
  <borders count="12">
    <border>
      <left/>
      <right/>
      <top/>
      <bottom/>
      <diagonal/>
    </border>
    <border>
      <left style="thin">
        <color auto="1"/>
      </left>
      <right style="thin">
        <color auto="1"/>
      </right>
      <top style="thin">
        <color auto="1"/>
      </top>
      <bottom style="thin">
        <color auto="1"/>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indexed="64"/>
      </right>
      <top/>
      <bottom style="medium">
        <color rgb="FF000000"/>
      </bottom>
      <diagonal/>
    </border>
    <border>
      <left/>
      <right style="medium">
        <color indexed="64"/>
      </right>
      <top/>
      <bottom style="medium">
        <color rgb="FF000000"/>
      </bottom>
      <diagonal/>
    </border>
    <border>
      <left style="hair">
        <color rgb="FF002060"/>
      </left>
      <right style="hair">
        <color rgb="FF002060"/>
      </right>
      <top style="hair">
        <color rgb="FF002060"/>
      </top>
      <bottom style="hair">
        <color rgb="FF002060"/>
      </bottom>
      <diagonal/>
    </border>
  </borders>
  <cellStyleXfs count="2">
    <xf numFmtId="0" fontId="0" fillId="0" borderId="0"/>
    <xf numFmtId="44" fontId="2" fillId="0" borderId="0" applyFont="0" applyFill="0" applyBorder="0" applyAlignment="0" applyProtection="0"/>
  </cellStyleXfs>
  <cellXfs count="43">
    <xf numFmtId="0" fontId="0" fillId="0" borderId="0" xfId="0"/>
    <xf numFmtId="0" fontId="0" fillId="0" borderId="0" xfId="0" applyAlignment="1">
      <alignment horizontal="center" vertical="center"/>
    </xf>
    <xf numFmtId="0" fontId="0" fillId="0" borderId="0" xfId="0" applyAlignment="1">
      <alignment horizontal="center"/>
    </xf>
    <xf numFmtId="0" fontId="0" fillId="0" borderId="1" xfId="0" applyBorder="1" applyAlignment="1">
      <alignment vertical="center"/>
    </xf>
    <xf numFmtId="0" fontId="0" fillId="0" borderId="1" xfId="0" applyBorder="1" applyAlignment="1">
      <alignment vertical="center" wrapText="1"/>
    </xf>
    <xf numFmtId="164" fontId="0" fillId="2" borderId="1" xfId="1" applyNumberFormat="1" applyFont="1" applyFill="1" applyBorder="1" applyAlignment="1">
      <alignment vertical="center"/>
    </xf>
    <xf numFmtId="164" fontId="4" fillId="3" borderId="1" xfId="1" applyNumberFormat="1" applyFont="1" applyFill="1" applyBorder="1" applyAlignment="1">
      <alignment vertical="center"/>
    </xf>
    <xf numFmtId="0" fontId="1" fillId="4" borderId="1" xfId="0" applyFont="1" applyFill="1" applyBorder="1" applyAlignment="1">
      <alignment vertical="center" wrapText="1"/>
    </xf>
    <xf numFmtId="0" fontId="1" fillId="4" borderId="0" xfId="0" applyFont="1" applyFill="1" applyAlignment="1">
      <alignment vertical="center" wrapText="1"/>
    </xf>
    <xf numFmtId="0" fontId="0" fillId="0" borderId="0" xfId="0" applyAlignment="1">
      <alignment wrapText="1"/>
    </xf>
    <xf numFmtId="0" fontId="5" fillId="5" borderId="3" xfId="0" applyFont="1" applyFill="1" applyBorder="1" applyAlignment="1">
      <alignment vertical="center"/>
    </xf>
    <xf numFmtId="0" fontId="5" fillId="5" borderId="4" xfId="0" applyFont="1" applyFill="1" applyBorder="1" applyAlignment="1">
      <alignment vertical="center"/>
    </xf>
    <xf numFmtId="0" fontId="7" fillId="0" borderId="3" xfId="0" applyFont="1" applyBorder="1" applyAlignment="1">
      <alignment vertical="center"/>
    </xf>
    <xf numFmtId="0" fontId="7" fillId="0" borderId="4" xfId="0" applyFont="1" applyBorder="1" applyAlignment="1">
      <alignment horizontal="center" vertical="center"/>
    </xf>
    <xf numFmtId="164" fontId="7" fillId="0" borderId="9" xfId="1" applyNumberFormat="1" applyFont="1" applyBorder="1" applyAlignment="1">
      <alignment vertical="center"/>
    </xf>
    <xf numFmtId="164" fontId="6" fillId="0" borderId="9" xfId="1" applyNumberFormat="1" applyFont="1" applyBorder="1" applyAlignment="1">
      <alignment horizontal="right" vertical="center"/>
    </xf>
    <xf numFmtId="164" fontId="7" fillId="0" borderId="10" xfId="1" applyNumberFormat="1" applyFont="1" applyBorder="1" applyAlignment="1">
      <alignment horizontal="right" vertical="center"/>
    </xf>
    <xf numFmtId="164" fontId="6" fillId="0" borderId="5" xfId="1" applyNumberFormat="1" applyFont="1" applyBorder="1" applyAlignment="1">
      <alignment horizontal="right" vertical="center"/>
    </xf>
    <xf numFmtId="0" fontId="5" fillId="5" borderId="9" xfId="0" applyFont="1" applyFill="1" applyBorder="1" applyAlignment="1">
      <alignment vertical="center"/>
    </xf>
    <xf numFmtId="0" fontId="3" fillId="6" borderId="11" xfId="0" applyFont="1" applyFill="1" applyBorder="1" applyAlignment="1">
      <alignment horizontal="center" vertical="center"/>
    </xf>
    <xf numFmtId="0" fontId="3" fillId="6" borderId="11" xfId="0" applyFont="1" applyFill="1" applyBorder="1" applyAlignment="1">
      <alignment horizontal="center" vertical="center" wrapText="1"/>
    </xf>
    <xf numFmtId="0" fontId="0" fillId="0" borderId="11" xfId="0" applyBorder="1"/>
    <xf numFmtId="0" fontId="0" fillId="0" borderId="11" xfId="0" applyBorder="1" applyAlignment="1">
      <alignment horizontal="center" vertical="center"/>
    </xf>
    <xf numFmtId="164" fontId="0" fillId="0" borderId="11" xfId="1" applyNumberFormat="1" applyFont="1" applyFill="1" applyBorder="1" applyAlignment="1">
      <alignment wrapText="1"/>
    </xf>
    <xf numFmtId="0" fontId="0" fillId="0" borderId="0" xfId="0" pivotButton="1"/>
    <xf numFmtId="165" fontId="0" fillId="0" borderId="0" xfId="0" applyNumberFormat="1"/>
    <xf numFmtId="0" fontId="1" fillId="7" borderId="1" xfId="0" applyFont="1" applyFill="1" applyBorder="1"/>
    <xf numFmtId="0" fontId="0" fillId="0" borderId="1" xfId="0" applyBorder="1"/>
    <xf numFmtId="0" fontId="1" fillId="8" borderId="1" xfId="0" applyFont="1" applyFill="1" applyBorder="1" applyAlignment="1">
      <alignment horizontal="center"/>
    </xf>
    <xf numFmtId="0" fontId="0" fillId="0" borderId="1" xfId="0" applyBorder="1" applyAlignment="1">
      <alignment horizontal="center"/>
    </xf>
    <xf numFmtId="166" fontId="0" fillId="0" borderId="0" xfId="0" applyNumberFormat="1" applyAlignment="1">
      <alignment horizontal="center"/>
    </xf>
    <xf numFmtId="14" fontId="3" fillId="6" borderId="11" xfId="0" applyNumberFormat="1" applyFont="1" applyFill="1" applyBorder="1" applyAlignment="1">
      <alignment horizontal="center" vertical="center"/>
    </xf>
    <xf numFmtId="164" fontId="0" fillId="0" borderId="0" xfId="0" applyNumberFormat="1" applyAlignment="1">
      <alignment wrapText="1"/>
    </xf>
    <xf numFmtId="0" fontId="5" fillId="5" borderId="6" xfId="0" applyFont="1" applyFill="1" applyBorder="1" applyAlignment="1">
      <alignment horizontal="center" vertical="center"/>
    </xf>
    <xf numFmtId="0" fontId="5" fillId="5" borderId="2" xfId="0" applyFont="1" applyFill="1" applyBorder="1" applyAlignment="1">
      <alignment horizontal="center" vertical="center"/>
    </xf>
    <xf numFmtId="0" fontId="5" fillId="5" borderId="8" xfId="0" applyFont="1" applyFill="1" applyBorder="1" applyAlignment="1">
      <alignment horizontal="center" vertical="center"/>
    </xf>
    <xf numFmtId="0" fontId="6" fillId="0" borderId="6" xfId="0" applyFont="1" applyBorder="1" applyAlignment="1">
      <alignment horizontal="right" vertical="center"/>
    </xf>
    <xf numFmtId="0" fontId="6" fillId="0" borderId="7" xfId="0" applyFont="1" applyBorder="1" applyAlignment="1">
      <alignment horizontal="right" vertical="center"/>
    </xf>
    <xf numFmtId="0" fontId="7" fillId="0" borderId="6" xfId="0" applyFont="1" applyBorder="1" applyAlignment="1">
      <alignment horizontal="right" vertical="center"/>
    </xf>
    <xf numFmtId="0" fontId="7" fillId="0" borderId="8" xfId="0" applyFont="1" applyBorder="1" applyAlignment="1">
      <alignment horizontal="right" vertical="center"/>
    </xf>
    <xf numFmtId="0" fontId="6" fillId="0" borderId="8" xfId="0" applyFont="1" applyBorder="1" applyAlignment="1">
      <alignment horizontal="right" vertical="center"/>
    </xf>
    <xf numFmtId="0" fontId="0" fillId="0" borderId="0" xfId="0" applyAlignment="1">
      <alignment horizontal="left"/>
    </xf>
    <xf numFmtId="164" fontId="0" fillId="0" borderId="0" xfId="0" applyNumberFormat="1"/>
  </cellXfs>
  <cellStyles count="2">
    <cellStyle name="Moneda" xfId="1" builtinId="4"/>
    <cellStyle name="Normal" xfId="0" builtinId="0"/>
  </cellStyles>
  <dxfs count="19">
    <dxf>
      <numFmt numFmtId="164" formatCode="_-&quot;$&quot;\ * #,##0_-;\-&quot;$&quot;\ * #,##0_-;_-&quot;$&quot;\ * &quot;-&quot;??_-;_-@_-"/>
    </dxf>
    <dxf>
      <numFmt numFmtId="164" formatCode="_-&quot;$&quot;\ * #,##0_-;\-&quot;$&quot;\ * #,##0_-;_-&quot;$&quot;\ * &quot;-&quot;??_-;_-@_-"/>
    </dxf>
    <dxf>
      <numFmt numFmtId="167" formatCode="_-&quot;$&quot;\ * #,##0.0_-;\-&quot;$&quot;\ * #,##0.0_-;_-&quot;$&quot;\ * &quot;-&quot;??_-;_-@_-"/>
    </dxf>
    <dxf>
      <numFmt numFmtId="164" formatCode="_-&quot;$&quot;\ * #,##0_-;\-&quot;$&quot;\ * #,##0_-;_-&quot;$&quot;\ * &quot;-&quot;??_-;_-@_-"/>
    </dxf>
    <dxf>
      <numFmt numFmtId="167" formatCode="_-&quot;$&quot;\ * #,##0.0_-;\-&quot;$&quot;\ * #,##0.0_-;_-&quot;$&quot;\ * &quot;-&quot;??_-;_-@_-"/>
    </dxf>
    <dxf>
      <numFmt numFmtId="34" formatCode="_-&quot;$&quot;\ * #,##0.00_-;\-&quot;$&quot;\ * #,##0.00_-;_-&quot;$&quot;\ * &quot;-&quot;??_-;_-@_-"/>
    </dxf>
    <dxf>
      <numFmt numFmtId="34" formatCode="_-&quot;$&quot;\ * #,##0.00_-;\-&quot;$&quot;\ * #,##0.00_-;_-&quot;$&quot;\ * &quot;-&quot;??_-;_-@_-"/>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5" formatCode="&quot;$&quot;\ #,##0"/>
    </dxf>
  </dxfs>
  <tableStyles count="0" defaultTableStyle="TableStyleMedium9" defaultPivotStyle="PivotStyleLight16"/>
  <colors>
    <mruColors>
      <color rgb="FFDDF2FF"/>
      <color rgb="FF00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ini%20Hern&#225;ndez\Downloads\TIPOLOGIAS%20LINEACOM_WOMPI%20(1).xlsx" TargetMode="External"/><Relationship Id="rId1" Type="http://schemas.openxmlformats.org/officeDocument/2006/relationships/externalLinkPath" Target="file:///C:\Users\Lini%20Hern&#225;ndez\Downloads\TIPOLOGIAS%20LINEACOM_WOMPI%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POLOGIAS"/>
      <sheetName val="TIPOLOGIAS_CB"/>
      <sheetName val="TIPOLOGIAS_ROLLOS"/>
      <sheetName val="TIPOLOGIAS_ENVIOS_VP"/>
    </sheetNames>
    <sheetDataSet>
      <sheetData sheetId="0">
        <row r="1">
          <cell r="A1" t="str">
            <v>CODIGO DANE</v>
          </cell>
          <cell r="B1" t="str">
            <v>CIUDAD</v>
          </cell>
          <cell r="C1" t="str">
            <v>DEPARTAMENTO</v>
          </cell>
          <cell r="D1" t="str">
            <v>DESDE DONDE SE ATIENDE</v>
          </cell>
          <cell r="E1" t="str">
            <v>TIPOLOGIA WOMPI</v>
          </cell>
          <cell r="F1" t="str">
            <v>TIPO DE TRAYECTO</v>
          </cell>
        </row>
        <row r="2">
          <cell r="A2">
            <v>91430</v>
          </cell>
          <cell r="B2" t="str">
            <v>LA VICTORIA</v>
          </cell>
          <cell r="C2" t="str">
            <v>AMAZONAS</v>
          </cell>
          <cell r="D2" t="str">
            <v>BOGOTA</v>
          </cell>
          <cell r="E2" t="str">
            <v>LEJANA</v>
          </cell>
          <cell r="F2" t="str">
            <v>AEREO</v>
          </cell>
        </row>
        <row r="3">
          <cell r="A3">
            <v>91669</v>
          </cell>
          <cell r="B3" t="str">
            <v>PUERTO SANTANDER</v>
          </cell>
          <cell r="C3" t="str">
            <v>AMAZONAS</v>
          </cell>
          <cell r="D3" t="str">
            <v>BOGOTA</v>
          </cell>
          <cell r="E3" t="str">
            <v>LEJANA</v>
          </cell>
          <cell r="F3" t="str">
            <v>AEREO</v>
          </cell>
        </row>
        <row r="4">
          <cell r="A4">
            <v>91263</v>
          </cell>
          <cell r="B4" t="str">
            <v>EL ENCANTO</v>
          </cell>
          <cell r="C4" t="str">
            <v>AMAZONAS</v>
          </cell>
          <cell r="D4" t="str">
            <v>BOGOTA</v>
          </cell>
          <cell r="E4" t="str">
            <v>LEJANA</v>
          </cell>
          <cell r="F4" t="str">
            <v>AEREO</v>
          </cell>
        </row>
        <row r="5">
          <cell r="A5">
            <v>91405</v>
          </cell>
          <cell r="B5" t="str">
            <v>LA CHORRERA</v>
          </cell>
          <cell r="C5" t="str">
            <v>AMAZONAS</v>
          </cell>
          <cell r="D5" t="str">
            <v>BOGOTA</v>
          </cell>
          <cell r="E5" t="str">
            <v>LEJANA</v>
          </cell>
          <cell r="F5" t="str">
            <v>AEREO</v>
          </cell>
        </row>
        <row r="6">
          <cell r="A6">
            <v>91407</v>
          </cell>
          <cell r="B6" t="str">
            <v>LA PEDRERA</v>
          </cell>
          <cell r="C6" t="str">
            <v>AMAZONAS</v>
          </cell>
          <cell r="D6" t="str">
            <v>BOGOTA</v>
          </cell>
          <cell r="E6" t="str">
            <v>LEJANA</v>
          </cell>
          <cell r="F6" t="str">
            <v>AEREO</v>
          </cell>
        </row>
        <row r="7">
          <cell r="A7">
            <v>91001</v>
          </cell>
          <cell r="B7" t="str">
            <v>LETICIA</v>
          </cell>
          <cell r="C7" t="str">
            <v>AMAZONAS</v>
          </cell>
          <cell r="D7" t="str">
            <v>BOGOTA</v>
          </cell>
          <cell r="E7" t="str">
            <v>LEJANA</v>
          </cell>
          <cell r="F7" t="str">
            <v>AEREO</v>
          </cell>
        </row>
        <row r="8">
          <cell r="A8">
            <v>91460</v>
          </cell>
          <cell r="B8" t="str">
            <v>MIRITI - PARANA</v>
          </cell>
          <cell r="C8" t="str">
            <v>AMAZONAS</v>
          </cell>
          <cell r="D8" t="str">
            <v>BOGOTA</v>
          </cell>
          <cell r="E8" t="str">
            <v>LEJANA</v>
          </cell>
          <cell r="F8" t="str">
            <v>AEREO</v>
          </cell>
        </row>
        <row r="9">
          <cell r="A9">
            <v>91530</v>
          </cell>
          <cell r="B9" t="str">
            <v>PUERTO ALEGRIA</v>
          </cell>
          <cell r="C9" t="str">
            <v>AMAZONAS</v>
          </cell>
          <cell r="D9" t="str">
            <v>BOGOTA</v>
          </cell>
          <cell r="E9" t="str">
            <v>LEJANA</v>
          </cell>
          <cell r="F9" t="str">
            <v>AEREO</v>
          </cell>
        </row>
        <row r="10">
          <cell r="A10">
            <v>91536</v>
          </cell>
          <cell r="B10" t="str">
            <v>PUERTO ARICA</v>
          </cell>
          <cell r="C10" t="str">
            <v>AMAZONAS</v>
          </cell>
          <cell r="D10" t="str">
            <v>BOGOTA</v>
          </cell>
          <cell r="E10" t="str">
            <v>LEJANA</v>
          </cell>
          <cell r="F10" t="str">
            <v>AEREO</v>
          </cell>
        </row>
        <row r="11">
          <cell r="A11">
            <v>91540</v>
          </cell>
          <cell r="B11" t="str">
            <v>PUERTO NARIÑO</v>
          </cell>
          <cell r="C11" t="str">
            <v>AMAZONAS</v>
          </cell>
          <cell r="D11" t="str">
            <v>BOGOTA</v>
          </cell>
          <cell r="E11" t="str">
            <v>LEJANA</v>
          </cell>
          <cell r="F11" t="str">
            <v>AEREO</v>
          </cell>
        </row>
        <row r="12">
          <cell r="A12">
            <v>91798</v>
          </cell>
          <cell r="B12" t="str">
            <v>TARAPACA</v>
          </cell>
          <cell r="C12" t="str">
            <v>AMAZONAS</v>
          </cell>
          <cell r="D12" t="str">
            <v>BOGOTA</v>
          </cell>
          <cell r="E12" t="str">
            <v>LEJANA</v>
          </cell>
          <cell r="F12" t="str">
            <v>AEREO</v>
          </cell>
        </row>
        <row r="13">
          <cell r="A13">
            <v>5055</v>
          </cell>
          <cell r="B13" t="str">
            <v>ARGELIA</v>
          </cell>
          <cell r="C13" t="str">
            <v>ANTIOQUIA</v>
          </cell>
          <cell r="D13" t="str">
            <v>MEDELLIN</v>
          </cell>
          <cell r="E13" t="str">
            <v>LEJANA</v>
          </cell>
          <cell r="F13" t="str">
            <v>TERRESTRE</v>
          </cell>
        </row>
        <row r="14">
          <cell r="A14">
            <v>5059</v>
          </cell>
          <cell r="B14" t="str">
            <v>ARMENIA</v>
          </cell>
          <cell r="C14" t="str">
            <v>ANTIOQUIA</v>
          </cell>
          <cell r="D14" t="str">
            <v>MEDELLIN</v>
          </cell>
          <cell r="E14" t="str">
            <v>INTERMEDIA</v>
          </cell>
          <cell r="F14" t="str">
            <v>TERRESTRE</v>
          </cell>
        </row>
        <row r="15">
          <cell r="A15">
            <v>5079</v>
          </cell>
          <cell r="B15" t="str">
            <v>BARBOSA</v>
          </cell>
          <cell r="C15" t="str">
            <v>ANTIOQUIA</v>
          </cell>
          <cell r="D15" t="str">
            <v>MEDELLIN</v>
          </cell>
          <cell r="E15" t="str">
            <v>INTERMEDIA</v>
          </cell>
          <cell r="F15" t="str">
            <v>TERRESTRE</v>
          </cell>
        </row>
        <row r="16">
          <cell r="A16">
            <v>5093</v>
          </cell>
          <cell r="B16" t="str">
            <v>BETULIA</v>
          </cell>
          <cell r="C16" t="str">
            <v>ANTIOQUIA</v>
          </cell>
          <cell r="D16" t="str">
            <v>MEDELLIN</v>
          </cell>
          <cell r="E16" t="str">
            <v>LEJANA</v>
          </cell>
          <cell r="F16" t="str">
            <v>TERRESTRE</v>
          </cell>
        </row>
        <row r="17">
          <cell r="A17">
            <v>5107</v>
          </cell>
          <cell r="B17" t="str">
            <v>BRICEÑO</v>
          </cell>
          <cell r="C17" t="str">
            <v>ANTIOQUIA</v>
          </cell>
          <cell r="D17" t="str">
            <v>MEDELLIN</v>
          </cell>
          <cell r="E17" t="str">
            <v>LEJANA</v>
          </cell>
          <cell r="F17" t="str">
            <v>TERRESTRE</v>
          </cell>
        </row>
        <row r="18">
          <cell r="A18">
            <v>5129</v>
          </cell>
          <cell r="B18" t="str">
            <v>CALDAS</v>
          </cell>
          <cell r="C18" t="str">
            <v>ANTIOQUIA</v>
          </cell>
          <cell r="D18" t="str">
            <v>MEDELLIN</v>
          </cell>
          <cell r="E18" t="str">
            <v>PRINCIPAL</v>
          </cell>
          <cell r="F18" t="str">
            <v>TERRESTRE</v>
          </cell>
        </row>
        <row r="19">
          <cell r="A19">
            <v>5206</v>
          </cell>
          <cell r="B19" t="str">
            <v>CONCEPCION</v>
          </cell>
          <cell r="C19" t="str">
            <v>ANTIOQUIA</v>
          </cell>
          <cell r="D19" t="str">
            <v>MEDELLIN</v>
          </cell>
          <cell r="E19" t="str">
            <v>INTERMEDIA</v>
          </cell>
          <cell r="F19" t="str">
            <v>TERRESTRE</v>
          </cell>
        </row>
        <row r="20">
          <cell r="A20">
            <v>5209</v>
          </cell>
          <cell r="B20" t="str">
            <v>CONCORDIA</v>
          </cell>
          <cell r="C20" t="str">
            <v>ANTIOQUIA</v>
          </cell>
          <cell r="D20" t="str">
            <v>MEDELLIN</v>
          </cell>
          <cell r="E20" t="str">
            <v>LEJANA</v>
          </cell>
          <cell r="F20" t="str">
            <v>TERRESTRE</v>
          </cell>
        </row>
        <row r="21">
          <cell r="A21">
            <v>5313</v>
          </cell>
          <cell r="B21" t="str">
            <v>GRANADA</v>
          </cell>
          <cell r="C21" t="str">
            <v>ANTIOQUIA</v>
          </cell>
          <cell r="D21" t="str">
            <v>MEDELLIN</v>
          </cell>
          <cell r="E21" t="str">
            <v>INTERMEDIA</v>
          </cell>
          <cell r="F21" t="str">
            <v>TERRESTRE</v>
          </cell>
        </row>
        <row r="22">
          <cell r="A22">
            <v>5315</v>
          </cell>
          <cell r="B22" t="str">
            <v>GUADALUPE</v>
          </cell>
          <cell r="C22" t="str">
            <v>ANTIOQUIA</v>
          </cell>
          <cell r="D22" t="str">
            <v>MEDELLIN</v>
          </cell>
          <cell r="E22" t="str">
            <v>LEJANA</v>
          </cell>
          <cell r="F22" t="str">
            <v>TERRESTRE</v>
          </cell>
        </row>
        <row r="23">
          <cell r="A23">
            <v>5368</v>
          </cell>
          <cell r="B23" t="str">
            <v>JERICO</v>
          </cell>
          <cell r="C23" t="str">
            <v>ANTIOQUIA</v>
          </cell>
          <cell r="D23" t="str">
            <v>MEDELLIN</v>
          </cell>
          <cell r="E23" t="str">
            <v>LEJANA</v>
          </cell>
          <cell r="F23" t="str">
            <v>TERRESTRE</v>
          </cell>
        </row>
        <row r="24">
          <cell r="A24">
            <v>5400</v>
          </cell>
          <cell r="B24" t="str">
            <v>LA UNION</v>
          </cell>
          <cell r="C24" t="str">
            <v>ANTIOQUIA</v>
          </cell>
          <cell r="D24" t="str">
            <v>MEDELLIN</v>
          </cell>
          <cell r="E24" t="str">
            <v>INTERMEDIA</v>
          </cell>
          <cell r="F24" t="str">
            <v>TERRESTRE</v>
          </cell>
        </row>
        <row r="25">
          <cell r="A25">
            <v>5483</v>
          </cell>
          <cell r="B25" t="str">
            <v>NARIÑO</v>
          </cell>
          <cell r="C25" t="str">
            <v>ANTIOQUIA</v>
          </cell>
          <cell r="D25" t="str">
            <v>MEDELLIN</v>
          </cell>
          <cell r="E25" t="str">
            <v>LEJANA</v>
          </cell>
          <cell r="F25" t="str">
            <v>TERRESTRE</v>
          </cell>
        </row>
        <row r="26">
          <cell r="A26">
            <v>5615</v>
          </cell>
          <cell r="B26" t="str">
            <v>RIONEGRO</v>
          </cell>
          <cell r="C26" t="str">
            <v>ANTIOQUIA</v>
          </cell>
          <cell r="D26" t="str">
            <v>MEDELLIN</v>
          </cell>
          <cell r="E26" t="str">
            <v>INTERMEDIA</v>
          </cell>
          <cell r="F26" t="str">
            <v>TERRESTRE</v>
          </cell>
        </row>
        <row r="27">
          <cell r="A27">
            <v>5628</v>
          </cell>
          <cell r="B27" t="str">
            <v>SABANALARGA</v>
          </cell>
          <cell r="C27" t="str">
            <v>ANTIOQUIA</v>
          </cell>
          <cell r="D27" t="str">
            <v>MEDELLIN</v>
          </cell>
          <cell r="E27" t="str">
            <v>LEJANA</v>
          </cell>
          <cell r="F27" t="str">
            <v>TERRESTRE</v>
          </cell>
        </row>
        <row r="28">
          <cell r="A28">
            <v>5649</v>
          </cell>
          <cell r="B28" t="str">
            <v>SAN CARLOS</v>
          </cell>
          <cell r="C28" t="str">
            <v>ANTIOQUIA</v>
          </cell>
          <cell r="D28" t="str">
            <v>MEDELLIN</v>
          </cell>
          <cell r="E28" t="str">
            <v>LEJANA</v>
          </cell>
          <cell r="F28" t="str">
            <v>TERRESTRE</v>
          </cell>
        </row>
        <row r="29">
          <cell r="A29">
            <v>5652</v>
          </cell>
          <cell r="B29" t="str">
            <v>SAN FRANCISCO</v>
          </cell>
          <cell r="C29" t="str">
            <v>ANTIOQUIA</v>
          </cell>
          <cell r="D29" t="str">
            <v>MEDELLIN</v>
          </cell>
          <cell r="E29" t="str">
            <v>LEJANA</v>
          </cell>
          <cell r="F29" t="str">
            <v>TERRESTRE</v>
          </cell>
        </row>
        <row r="30">
          <cell r="A30">
            <v>5660</v>
          </cell>
          <cell r="B30" t="str">
            <v>SAN LUIS</v>
          </cell>
          <cell r="C30" t="str">
            <v>ANTIOQUIA</v>
          </cell>
          <cell r="D30" t="str">
            <v>MEDELLIN</v>
          </cell>
          <cell r="E30" t="str">
            <v>LEJANA</v>
          </cell>
          <cell r="F30" t="str">
            <v>TERRESTRE</v>
          </cell>
        </row>
        <row r="31">
          <cell r="A31">
            <v>5664</v>
          </cell>
          <cell r="B31" t="str">
            <v>SAN PEDRO DE LOS MILAGROS</v>
          </cell>
          <cell r="C31" t="str">
            <v>ANTIOQUIA</v>
          </cell>
          <cell r="D31" t="str">
            <v>MEDELLIN</v>
          </cell>
          <cell r="E31" t="str">
            <v>INTERMEDIA</v>
          </cell>
          <cell r="F31" t="str">
            <v>TERRESTRE</v>
          </cell>
        </row>
        <row r="32">
          <cell r="A32">
            <v>5679</v>
          </cell>
          <cell r="B32" t="str">
            <v>SANTA BARBARA</v>
          </cell>
          <cell r="C32" t="str">
            <v>ANTIOQUIA</v>
          </cell>
          <cell r="D32" t="str">
            <v>MEDELLIN</v>
          </cell>
          <cell r="E32" t="str">
            <v>INTERMEDIA</v>
          </cell>
          <cell r="F32" t="str">
            <v>TERRESTRE</v>
          </cell>
        </row>
        <row r="33">
          <cell r="A33">
            <v>5819</v>
          </cell>
          <cell r="B33" t="str">
            <v>TOLEDO</v>
          </cell>
          <cell r="C33" t="str">
            <v>ANTIOQUIA</v>
          </cell>
          <cell r="D33" t="str">
            <v>MEDELLIN</v>
          </cell>
          <cell r="E33" t="str">
            <v>LEJANA</v>
          </cell>
          <cell r="F33" t="str">
            <v>TERRESTRE</v>
          </cell>
        </row>
        <row r="34">
          <cell r="A34">
            <v>5856</v>
          </cell>
          <cell r="B34" t="str">
            <v>VALPARAISO</v>
          </cell>
          <cell r="C34" t="str">
            <v>ANTIOQUIA</v>
          </cell>
          <cell r="D34" t="str">
            <v>MEDELLIN</v>
          </cell>
          <cell r="E34" t="str">
            <v>LEJANA</v>
          </cell>
          <cell r="F34" t="str">
            <v>TERRESTRE</v>
          </cell>
        </row>
        <row r="35">
          <cell r="A35">
            <v>5861</v>
          </cell>
          <cell r="B35" t="str">
            <v>VENECIA</v>
          </cell>
          <cell r="C35" t="str">
            <v>ANTIOQUIA</v>
          </cell>
          <cell r="D35" t="str">
            <v>MEDELLIN</v>
          </cell>
          <cell r="E35" t="str">
            <v>INTERMEDIA</v>
          </cell>
          <cell r="F35" t="str">
            <v>TERRESTRE</v>
          </cell>
        </row>
        <row r="36">
          <cell r="A36">
            <v>5002</v>
          </cell>
          <cell r="B36" t="str">
            <v>ABEJORRAL</v>
          </cell>
          <cell r="C36" t="str">
            <v>ANTIOQUIA</v>
          </cell>
          <cell r="D36" t="str">
            <v>MEDELLIN</v>
          </cell>
          <cell r="E36" t="str">
            <v>LEJANA</v>
          </cell>
          <cell r="F36" t="str">
            <v>TERRESTRE</v>
          </cell>
        </row>
        <row r="37">
          <cell r="A37">
            <v>5004</v>
          </cell>
          <cell r="B37" t="str">
            <v>ABRIAQUI</v>
          </cell>
          <cell r="C37" t="str">
            <v>ANTIOQUIA</v>
          </cell>
          <cell r="D37" t="str">
            <v>MEDELLIN</v>
          </cell>
          <cell r="E37" t="str">
            <v>LEJANA</v>
          </cell>
          <cell r="F37" t="str">
            <v>TERRESTRE</v>
          </cell>
        </row>
        <row r="38">
          <cell r="A38">
            <v>5021</v>
          </cell>
          <cell r="B38" t="str">
            <v>ALEJANDRIA</v>
          </cell>
          <cell r="C38" t="str">
            <v>ANTIOQUIA</v>
          </cell>
          <cell r="D38" t="str">
            <v>MEDELLIN</v>
          </cell>
          <cell r="E38" t="str">
            <v>LEJANA</v>
          </cell>
          <cell r="F38" t="str">
            <v>TERRESTRE</v>
          </cell>
        </row>
        <row r="39">
          <cell r="A39">
            <v>5030</v>
          </cell>
          <cell r="B39" t="str">
            <v>AMAGA</v>
          </cell>
          <cell r="C39" t="str">
            <v>ANTIOQUIA</v>
          </cell>
          <cell r="D39" t="str">
            <v>MEDELLIN</v>
          </cell>
          <cell r="E39" t="str">
            <v>INTERMEDIA</v>
          </cell>
          <cell r="F39" t="str">
            <v>TERRESTRE</v>
          </cell>
        </row>
        <row r="40">
          <cell r="A40">
            <v>5031</v>
          </cell>
          <cell r="B40" t="str">
            <v>AMALFI</v>
          </cell>
          <cell r="C40" t="str">
            <v>ANTIOQUIA</v>
          </cell>
          <cell r="D40" t="str">
            <v>MEDELLIN</v>
          </cell>
          <cell r="E40" t="str">
            <v>LEJANA</v>
          </cell>
          <cell r="F40" t="str">
            <v>TERRESTRE</v>
          </cell>
        </row>
        <row r="41">
          <cell r="A41">
            <v>5034</v>
          </cell>
          <cell r="B41" t="str">
            <v>ANDES</v>
          </cell>
          <cell r="C41" t="str">
            <v>ANTIOQUIA</v>
          </cell>
          <cell r="D41" t="str">
            <v>MEDELLIN</v>
          </cell>
          <cell r="E41" t="str">
            <v>LEJANA</v>
          </cell>
          <cell r="F41" t="str">
            <v>TERRESTRE</v>
          </cell>
        </row>
        <row r="42">
          <cell r="A42">
            <v>5036</v>
          </cell>
          <cell r="B42" t="str">
            <v>ANGELOPOLIS</v>
          </cell>
          <cell r="C42" t="str">
            <v>ANTIOQUIA</v>
          </cell>
          <cell r="D42" t="str">
            <v>MEDELLIN</v>
          </cell>
          <cell r="E42" t="str">
            <v>INTERMEDIA</v>
          </cell>
          <cell r="F42" t="str">
            <v>TERRESTRE</v>
          </cell>
        </row>
        <row r="43">
          <cell r="A43">
            <v>5038</v>
          </cell>
          <cell r="B43" t="str">
            <v>ANGOSTURA</v>
          </cell>
          <cell r="C43" t="str">
            <v>ANTIOQUIA</v>
          </cell>
          <cell r="D43" t="str">
            <v>MEDELLIN</v>
          </cell>
          <cell r="E43" t="str">
            <v>LEJANA</v>
          </cell>
          <cell r="F43" t="str">
            <v>TERRESTRE</v>
          </cell>
        </row>
        <row r="44">
          <cell r="A44">
            <v>5040</v>
          </cell>
          <cell r="B44" t="str">
            <v>ANORI</v>
          </cell>
          <cell r="C44" t="str">
            <v>ANTIOQUIA</v>
          </cell>
          <cell r="D44" t="str">
            <v>MEDELLIN</v>
          </cell>
          <cell r="E44" t="str">
            <v>LEJANA</v>
          </cell>
          <cell r="F44" t="str">
            <v>TERRESTRE</v>
          </cell>
        </row>
        <row r="45">
          <cell r="A45">
            <v>5044</v>
          </cell>
          <cell r="B45" t="str">
            <v>ANZA</v>
          </cell>
          <cell r="C45" t="str">
            <v>ANTIOQUIA</v>
          </cell>
          <cell r="D45" t="str">
            <v>MEDELLIN</v>
          </cell>
          <cell r="E45" t="str">
            <v>LEJANA</v>
          </cell>
          <cell r="F45" t="str">
            <v>TERRESTRE</v>
          </cell>
        </row>
        <row r="46">
          <cell r="A46">
            <v>5045</v>
          </cell>
          <cell r="B46" t="str">
            <v>APARTADO</v>
          </cell>
          <cell r="C46" t="str">
            <v>ANTIOQUIA</v>
          </cell>
          <cell r="D46" t="str">
            <v>APARTADO</v>
          </cell>
          <cell r="E46" t="str">
            <v>PRINCIPAL</v>
          </cell>
          <cell r="F46" t="str">
            <v>TERRESTRE</v>
          </cell>
        </row>
        <row r="47">
          <cell r="A47">
            <v>5051</v>
          </cell>
          <cell r="B47" t="str">
            <v>ARBOLETES</v>
          </cell>
          <cell r="C47" t="str">
            <v>ANTIOQUIA</v>
          </cell>
          <cell r="D47" t="str">
            <v>MONTERIA</v>
          </cell>
          <cell r="E47" t="str">
            <v>INTERMEDIA</v>
          </cell>
          <cell r="F47" t="str">
            <v>TERRESTRE</v>
          </cell>
        </row>
        <row r="48">
          <cell r="A48">
            <v>5088</v>
          </cell>
          <cell r="B48" t="str">
            <v>BELLO</v>
          </cell>
          <cell r="C48" t="str">
            <v>ANTIOQUIA</v>
          </cell>
          <cell r="D48" t="str">
            <v>MEDELLIN</v>
          </cell>
          <cell r="E48" t="str">
            <v>PRINCIPAL</v>
          </cell>
          <cell r="F48" t="str">
            <v>TERRESTRE</v>
          </cell>
        </row>
        <row r="49">
          <cell r="A49">
            <v>5086</v>
          </cell>
          <cell r="B49" t="str">
            <v>BELMIRA</v>
          </cell>
          <cell r="C49" t="str">
            <v>ANTIOQUIA</v>
          </cell>
          <cell r="D49" t="str">
            <v>MEDELLIN</v>
          </cell>
          <cell r="E49" t="str">
            <v>INTERMEDIA</v>
          </cell>
          <cell r="F49" t="str">
            <v>TERRESTRE</v>
          </cell>
        </row>
        <row r="50">
          <cell r="A50">
            <v>5091</v>
          </cell>
          <cell r="B50" t="str">
            <v>BETANIA</v>
          </cell>
          <cell r="C50" t="str">
            <v>ANTIOQUIA</v>
          </cell>
          <cell r="D50" t="str">
            <v>MEDELLIN</v>
          </cell>
          <cell r="E50" t="str">
            <v>LEJANA</v>
          </cell>
          <cell r="F50" t="str">
            <v>TERRESTRE</v>
          </cell>
        </row>
        <row r="51">
          <cell r="A51">
            <v>5113</v>
          </cell>
          <cell r="B51" t="str">
            <v>BURITICA</v>
          </cell>
          <cell r="C51" t="str">
            <v>ANTIOQUIA</v>
          </cell>
          <cell r="D51" t="str">
            <v>MEDELLIN</v>
          </cell>
          <cell r="E51" t="str">
            <v>LEJANA</v>
          </cell>
          <cell r="F51" t="str">
            <v>TERRESTRE</v>
          </cell>
        </row>
        <row r="52">
          <cell r="A52">
            <v>5120</v>
          </cell>
          <cell r="B52" t="str">
            <v>CACERES</v>
          </cell>
          <cell r="C52" t="str">
            <v>ANTIOQUIA</v>
          </cell>
          <cell r="D52" t="str">
            <v>MEDELLIN</v>
          </cell>
          <cell r="E52" t="str">
            <v>LEJANA</v>
          </cell>
          <cell r="F52" t="str">
            <v>TERRESTRE</v>
          </cell>
        </row>
        <row r="53">
          <cell r="A53">
            <v>5125</v>
          </cell>
          <cell r="B53" t="str">
            <v>CAICEDO</v>
          </cell>
          <cell r="C53" t="str">
            <v>ANTIOQUIA</v>
          </cell>
          <cell r="D53" t="str">
            <v>MEDELLIN</v>
          </cell>
          <cell r="E53" t="str">
            <v>LEJANA</v>
          </cell>
          <cell r="F53" t="str">
            <v>TERRESTRE</v>
          </cell>
        </row>
        <row r="54">
          <cell r="A54">
            <v>5134</v>
          </cell>
          <cell r="B54" t="str">
            <v>CAMPAMENTO</v>
          </cell>
          <cell r="C54" t="str">
            <v>ANTIOQUIA</v>
          </cell>
          <cell r="D54" t="str">
            <v>MEDELLIN</v>
          </cell>
          <cell r="E54" t="str">
            <v>LEJANA</v>
          </cell>
          <cell r="F54" t="str">
            <v>TERRESTRE</v>
          </cell>
        </row>
        <row r="55">
          <cell r="A55">
            <v>5138</v>
          </cell>
          <cell r="B55" t="str">
            <v>CAÑASGORDAS</v>
          </cell>
          <cell r="C55" t="str">
            <v>ANTIOQUIA</v>
          </cell>
          <cell r="D55" t="str">
            <v>MEDELLIN</v>
          </cell>
          <cell r="E55" t="str">
            <v>LEJANA</v>
          </cell>
          <cell r="F55" t="str">
            <v>TERRESTRE</v>
          </cell>
        </row>
        <row r="56">
          <cell r="A56">
            <v>5142</v>
          </cell>
          <cell r="B56" t="str">
            <v>CARACOLI</v>
          </cell>
          <cell r="C56" t="str">
            <v>ANTIOQUIA</v>
          </cell>
          <cell r="D56" t="str">
            <v>MEDELLIN</v>
          </cell>
          <cell r="E56" t="str">
            <v>LEJANA</v>
          </cell>
          <cell r="F56" t="str">
            <v>TERRESTRE</v>
          </cell>
        </row>
        <row r="57">
          <cell r="A57">
            <v>5145</v>
          </cell>
          <cell r="B57" t="str">
            <v>CARAMANTA</v>
          </cell>
          <cell r="C57" t="str">
            <v>ANTIOQUIA</v>
          </cell>
          <cell r="D57" t="str">
            <v>MEDELLIN</v>
          </cell>
          <cell r="E57" t="str">
            <v>LEJANA</v>
          </cell>
          <cell r="F57" t="str">
            <v>TERRESTRE</v>
          </cell>
        </row>
        <row r="58">
          <cell r="A58">
            <v>5147</v>
          </cell>
          <cell r="B58" t="str">
            <v>CAREPA</v>
          </cell>
          <cell r="C58" t="str">
            <v>ANTIOQUIA</v>
          </cell>
          <cell r="D58" t="str">
            <v>APARTADO</v>
          </cell>
          <cell r="E58" t="str">
            <v>PRINCIPAL</v>
          </cell>
          <cell r="F58" t="str">
            <v>TERRESTRE</v>
          </cell>
        </row>
        <row r="59">
          <cell r="A59">
            <v>5150</v>
          </cell>
          <cell r="B59" t="str">
            <v>CAROLINA</v>
          </cell>
          <cell r="C59" t="str">
            <v>ANTIOQUIA</v>
          </cell>
          <cell r="D59" t="str">
            <v>MEDELLIN</v>
          </cell>
          <cell r="E59" t="str">
            <v>LEJANA</v>
          </cell>
          <cell r="F59" t="str">
            <v>TERRESTRE</v>
          </cell>
        </row>
        <row r="60">
          <cell r="A60">
            <v>5154</v>
          </cell>
          <cell r="B60" t="str">
            <v>CAUCASIA</v>
          </cell>
          <cell r="C60" t="str">
            <v>ANTIOQUIA</v>
          </cell>
          <cell r="D60" t="str">
            <v>MONTERIA</v>
          </cell>
          <cell r="E60" t="str">
            <v>INTERMEDIA</v>
          </cell>
          <cell r="F60" t="str">
            <v>TERRESTRE</v>
          </cell>
        </row>
        <row r="61">
          <cell r="A61">
            <v>5172</v>
          </cell>
          <cell r="B61" t="str">
            <v>CHIGORODO</v>
          </cell>
          <cell r="C61" t="str">
            <v>ANTIOQUIA</v>
          </cell>
          <cell r="D61" t="str">
            <v>APARTADO</v>
          </cell>
          <cell r="E61" t="str">
            <v>INTERMEDIA</v>
          </cell>
          <cell r="F61" t="str">
            <v>TERRESTRE</v>
          </cell>
        </row>
        <row r="62">
          <cell r="A62">
            <v>5190</v>
          </cell>
          <cell r="B62" t="str">
            <v>CISNEROS</v>
          </cell>
          <cell r="C62" t="str">
            <v>ANTIOQUIA</v>
          </cell>
          <cell r="D62" t="str">
            <v>MEDELLIN</v>
          </cell>
          <cell r="E62" t="str">
            <v>INTERMEDIA</v>
          </cell>
          <cell r="F62" t="str">
            <v>TERRESTRE</v>
          </cell>
        </row>
        <row r="63">
          <cell r="A63">
            <v>5101</v>
          </cell>
          <cell r="B63" t="str">
            <v>CIUDAD BOLIVAR</v>
          </cell>
          <cell r="C63" t="str">
            <v>ANTIOQUIA</v>
          </cell>
          <cell r="D63" t="str">
            <v>MEDELLIN</v>
          </cell>
          <cell r="E63" t="str">
            <v>INTERMEDIA</v>
          </cell>
          <cell r="F63" t="str">
            <v>TERRESTRE</v>
          </cell>
        </row>
        <row r="64">
          <cell r="A64">
            <v>5197</v>
          </cell>
          <cell r="B64" t="str">
            <v>COCORNA</v>
          </cell>
          <cell r="C64" t="str">
            <v>ANTIOQUIA</v>
          </cell>
          <cell r="D64" t="str">
            <v>MEDELLIN</v>
          </cell>
          <cell r="E64" t="str">
            <v>INTERMEDIA</v>
          </cell>
          <cell r="F64" t="str">
            <v>TERRESTRE</v>
          </cell>
        </row>
        <row r="65">
          <cell r="A65">
            <v>5212</v>
          </cell>
          <cell r="B65" t="str">
            <v>COPACABANA</v>
          </cell>
          <cell r="C65" t="str">
            <v>ANTIOQUIA</v>
          </cell>
          <cell r="D65" t="str">
            <v>MEDELLIN</v>
          </cell>
          <cell r="E65" t="str">
            <v>PRINCIPAL</v>
          </cell>
          <cell r="F65" t="str">
            <v>TERRESTRE</v>
          </cell>
        </row>
        <row r="66">
          <cell r="A66">
            <v>5234</v>
          </cell>
          <cell r="B66" t="str">
            <v>DABEIBA</v>
          </cell>
          <cell r="C66" t="str">
            <v>ANTIOQUIA</v>
          </cell>
          <cell r="D66" t="str">
            <v>MEDELLIN</v>
          </cell>
          <cell r="E66" t="str">
            <v>LEJANA</v>
          </cell>
          <cell r="F66" t="str">
            <v>TERRESTRE</v>
          </cell>
        </row>
        <row r="67">
          <cell r="A67">
            <v>5237</v>
          </cell>
          <cell r="B67" t="str">
            <v>DON MATIAS</v>
          </cell>
          <cell r="C67" t="str">
            <v>ANTIOQUIA</v>
          </cell>
          <cell r="D67" t="str">
            <v>MEDELLIN</v>
          </cell>
          <cell r="E67" t="str">
            <v>INTERMEDIA</v>
          </cell>
          <cell r="F67" t="str">
            <v>TERRESTRE</v>
          </cell>
        </row>
        <row r="68">
          <cell r="A68">
            <v>5240</v>
          </cell>
          <cell r="B68" t="str">
            <v>EBEJICO</v>
          </cell>
          <cell r="C68" t="str">
            <v>ANTIOQUIA</v>
          </cell>
          <cell r="D68" t="str">
            <v>MEDELLIN</v>
          </cell>
          <cell r="E68" t="str">
            <v>INTERMEDIA</v>
          </cell>
          <cell r="F68" t="str">
            <v>TERRESTRE</v>
          </cell>
        </row>
        <row r="69">
          <cell r="A69">
            <v>5250</v>
          </cell>
          <cell r="B69" t="str">
            <v>EL BAGRE</v>
          </cell>
          <cell r="C69" t="str">
            <v>ANTIOQUIA</v>
          </cell>
          <cell r="D69" t="str">
            <v>MONTERIA</v>
          </cell>
          <cell r="E69" t="str">
            <v>LEJANA</v>
          </cell>
          <cell r="F69" t="str">
            <v>TERRESTRE</v>
          </cell>
        </row>
        <row r="70">
          <cell r="A70">
            <v>5148</v>
          </cell>
          <cell r="B70" t="str">
            <v>EL CARMEN DE VIBORAL</v>
          </cell>
          <cell r="C70" t="str">
            <v>ANTIOQUIA</v>
          </cell>
          <cell r="D70" t="str">
            <v>MEDELLIN</v>
          </cell>
          <cell r="E70" t="str">
            <v>INTERMEDIA</v>
          </cell>
          <cell r="F70" t="str">
            <v>TERRESTRE</v>
          </cell>
        </row>
        <row r="71">
          <cell r="A71">
            <v>5697</v>
          </cell>
          <cell r="B71" t="str">
            <v>EL SANTUARIO</v>
          </cell>
          <cell r="C71" t="str">
            <v>ANTIOQUIA</v>
          </cell>
          <cell r="D71" t="str">
            <v>MEDELLIN</v>
          </cell>
          <cell r="E71" t="str">
            <v>INTERMEDIA</v>
          </cell>
          <cell r="F71" t="str">
            <v>TERRESTRE</v>
          </cell>
        </row>
        <row r="72">
          <cell r="A72">
            <v>5264</v>
          </cell>
          <cell r="B72" t="str">
            <v>ENTRERRIOS</v>
          </cell>
          <cell r="C72" t="str">
            <v>ANTIOQUIA</v>
          </cell>
          <cell r="D72" t="str">
            <v>MEDELLIN</v>
          </cell>
          <cell r="E72" t="str">
            <v>INTERMEDIA</v>
          </cell>
          <cell r="F72" t="str">
            <v>TERRESTRE</v>
          </cell>
        </row>
        <row r="73">
          <cell r="A73">
            <v>5266</v>
          </cell>
          <cell r="B73" t="str">
            <v>ENVIGADO</v>
          </cell>
          <cell r="C73" t="str">
            <v>ANTIOQUIA</v>
          </cell>
          <cell r="D73" t="str">
            <v>MEDELLIN</v>
          </cell>
          <cell r="E73" t="str">
            <v>PRINCIPAL</v>
          </cell>
          <cell r="F73" t="str">
            <v>TERRESTRE</v>
          </cell>
        </row>
        <row r="74">
          <cell r="A74">
            <v>5282</v>
          </cell>
          <cell r="B74" t="str">
            <v>FREDONIA</v>
          </cell>
          <cell r="C74" t="str">
            <v>ANTIOQUIA</v>
          </cell>
          <cell r="D74" t="str">
            <v>MEDELLIN</v>
          </cell>
          <cell r="E74" t="str">
            <v>INTERMEDIA</v>
          </cell>
          <cell r="F74" t="str">
            <v>TERRESTRE</v>
          </cell>
        </row>
        <row r="75">
          <cell r="A75">
            <v>5284</v>
          </cell>
          <cell r="B75" t="str">
            <v>FRONTINO</v>
          </cell>
          <cell r="C75" t="str">
            <v>ANTIOQUIA</v>
          </cell>
          <cell r="D75" t="str">
            <v>MEDELLIN</v>
          </cell>
          <cell r="E75" t="str">
            <v>LEJANA</v>
          </cell>
          <cell r="F75" t="str">
            <v>TERRESTRE</v>
          </cell>
        </row>
        <row r="76">
          <cell r="A76">
            <v>5306</v>
          </cell>
          <cell r="B76" t="str">
            <v>GIRALDO</v>
          </cell>
          <cell r="C76" t="str">
            <v>ANTIOQUIA</v>
          </cell>
          <cell r="D76" t="str">
            <v>MEDELLIN</v>
          </cell>
          <cell r="E76" t="str">
            <v>LEJANA</v>
          </cell>
          <cell r="F76" t="str">
            <v>TERRESTRE</v>
          </cell>
        </row>
        <row r="77">
          <cell r="A77">
            <v>5308</v>
          </cell>
          <cell r="B77" t="str">
            <v>GIRARDOTA</v>
          </cell>
          <cell r="C77" t="str">
            <v>ANTIOQUIA</v>
          </cell>
          <cell r="D77" t="str">
            <v>MEDELLIN</v>
          </cell>
          <cell r="E77" t="str">
            <v>PRINCIPAL</v>
          </cell>
          <cell r="F77" t="str">
            <v>TERRESTRE</v>
          </cell>
        </row>
        <row r="78">
          <cell r="A78">
            <v>5310</v>
          </cell>
          <cell r="B78" t="str">
            <v>GOMEZ PLATA</v>
          </cell>
          <cell r="C78" t="str">
            <v>ANTIOQUIA</v>
          </cell>
          <cell r="D78" t="str">
            <v>MEDELLIN</v>
          </cell>
          <cell r="E78" t="str">
            <v>INTERMEDIA</v>
          </cell>
          <cell r="F78" t="str">
            <v>TERRESTRE</v>
          </cell>
        </row>
        <row r="79">
          <cell r="A79">
            <v>5318</v>
          </cell>
          <cell r="B79" t="str">
            <v>GUARNE</v>
          </cell>
          <cell r="C79" t="str">
            <v>ANTIOQUIA</v>
          </cell>
          <cell r="D79" t="str">
            <v>MEDELLIN</v>
          </cell>
          <cell r="E79" t="str">
            <v>INTERMEDIA</v>
          </cell>
          <cell r="F79" t="str">
            <v>TERRESTRE</v>
          </cell>
        </row>
        <row r="80">
          <cell r="A80">
            <v>5321</v>
          </cell>
          <cell r="B80" t="str">
            <v>GUATAPE</v>
          </cell>
          <cell r="C80" t="str">
            <v>ANTIOQUIA</v>
          </cell>
          <cell r="D80" t="str">
            <v>MEDELLIN</v>
          </cell>
          <cell r="E80" t="str">
            <v>INTERMEDIA</v>
          </cell>
          <cell r="F80" t="str">
            <v>TERRESTRE</v>
          </cell>
        </row>
        <row r="81">
          <cell r="A81">
            <v>5347</v>
          </cell>
          <cell r="B81" t="str">
            <v>HELICONIA</v>
          </cell>
          <cell r="C81" t="str">
            <v>ANTIOQUIA</v>
          </cell>
          <cell r="D81" t="str">
            <v>MEDELLIN</v>
          </cell>
          <cell r="E81" t="str">
            <v>INTERMEDIA</v>
          </cell>
          <cell r="F81" t="str">
            <v>TERRESTRE</v>
          </cell>
        </row>
        <row r="82">
          <cell r="A82">
            <v>5353</v>
          </cell>
          <cell r="B82" t="str">
            <v>HISPANIA</v>
          </cell>
          <cell r="C82" t="str">
            <v>ANTIOQUIA</v>
          </cell>
          <cell r="D82" t="str">
            <v>MEDELLIN</v>
          </cell>
          <cell r="E82" t="str">
            <v>LEJANA</v>
          </cell>
          <cell r="F82" t="str">
            <v>TERRESTRE</v>
          </cell>
        </row>
        <row r="83">
          <cell r="A83">
            <v>5360</v>
          </cell>
          <cell r="B83" t="str">
            <v>ITAGUI</v>
          </cell>
          <cell r="C83" t="str">
            <v>ANTIOQUIA</v>
          </cell>
          <cell r="D83" t="str">
            <v>MEDELLIN</v>
          </cell>
          <cell r="E83" t="str">
            <v>PRINCIPAL</v>
          </cell>
          <cell r="F83" t="str">
            <v>TERRESTRE</v>
          </cell>
        </row>
        <row r="84">
          <cell r="A84">
            <v>5361</v>
          </cell>
          <cell r="B84" t="str">
            <v>ITUANGO</v>
          </cell>
          <cell r="C84" t="str">
            <v>ANTIOQUIA</v>
          </cell>
          <cell r="D84" t="str">
            <v>MEDELLIN</v>
          </cell>
          <cell r="E84" t="str">
            <v>LEJANA</v>
          </cell>
          <cell r="F84" t="str">
            <v>TERRESTRE</v>
          </cell>
        </row>
        <row r="85">
          <cell r="A85">
            <v>5364</v>
          </cell>
          <cell r="B85" t="str">
            <v>JARDIN</v>
          </cell>
          <cell r="C85" t="str">
            <v>ANTIOQUIA</v>
          </cell>
          <cell r="D85" t="str">
            <v>MEDELLIN</v>
          </cell>
          <cell r="E85" t="str">
            <v>LEJANA</v>
          </cell>
          <cell r="F85" t="str">
            <v>TERRESTRE</v>
          </cell>
        </row>
        <row r="86">
          <cell r="A86">
            <v>5376</v>
          </cell>
          <cell r="B86" t="str">
            <v>LA CEJA</v>
          </cell>
          <cell r="C86" t="str">
            <v>ANTIOQUIA</v>
          </cell>
          <cell r="D86" t="str">
            <v>MEDELLIN</v>
          </cell>
          <cell r="E86" t="str">
            <v>INTERMEDIA</v>
          </cell>
          <cell r="F86" t="str">
            <v>TERRESTRE</v>
          </cell>
        </row>
        <row r="87">
          <cell r="A87">
            <v>5380</v>
          </cell>
          <cell r="B87" t="str">
            <v>LA ESTRELLA</v>
          </cell>
          <cell r="C87" t="str">
            <v>ANTIOQUIA</v>
          </cell>
          <cell r="D87" t="str">
            <v>MEDELLIN</v>
          </cell>
          <cell r="E87" t="str">
            <v>PRINCIPAL</v>
          </cell>
          <cell r="F87" t="str">
            <v>TERRESTRE</v>
          </cell>
        </row>
        <row r="88">
          <cell r="A88">
            <v>5390</v>
          </cell>
          <cell r="B88" t="str">
            <v>LA PINTADA</v>
          </cell>
          <cell r="C88" t="str">
            <v>ANTIOQUIA</v>
          </cell>
          <cell r="D88" t="str">
            <v>MEDELLIN</v>
          </cell>
          <cell r="E88" t="str">
            <v>INTERMEDIA</v>
          </cell>
          <cell r="F88" t="str">
            <v>TERRESTRE</v>
          </cell>
        </row>
        <row r="89">
          <cell r="A89">
            <v>5411</v>
          </cell>
          <cell r="B89" t="str">
            <v>LIBORINA</v>
          </cell>
          <cell r="C89" t="str">
            <v>ANTIOQUIA</v>
          </cell>
          <cell r="D89" t="str">
            <v>MEDELLIN</v>
          </cell>
          <cell r="E89" t="str">
            <v>LEJANA</v>
          </cell>
          <cell r="F89" t="str">
            <v>TERRESTRE</v>
          </cell>
        </row>
        <row r="90">
          <cell r="A90">
            <v>5425</v>
          </cell>
          <cell r="B90" t="str">
            <v>MACEO</v>
          </cell>
          <cell r="C90" t="str">
            <v>ANTIOQUIA</v>
          </cell>
          <cell r="D90" t="str">
            <v>MEDELLIN</v>
          </cell>
          <cell r="E90" t="str">
            <v>LEJANA</v>
          </cell>
          <cell r="F90" t="str">
            <v>TERRESTRE</v>
          </cell>
        </row>
        <row r="91">
          <cell r="A91">
            <v>5440</v>
          </cell>
          <cell r="B91" t="str">
            <v>MARINILLA</v>
          </cell>
          <cell r="C91" t="str">
            <v>ANTIOQUIA</v>
          </cell>
          <cell r="D91" t="str">
            <v>MEDELLIN</v>
          </cell>
          <cell r="E91" t="str">
            <v>INTERMEDIA</v>
          </cell>
          <cell r="F91" t="str">
            <v>TERRESTRE</v>
          </cell>
        </row>
        <row r="92">
          <cell r="A92">
            <v>5001</v>
          </cell>
          <cell r="B92" t="str">
            <v>MEDELLIN</v>
          </cell>
          <cell r="C92" t="str">
            <v>ANTIOQUIA</v>
          </cell>
          <cell r="D92" t="str">
            <v>MEDELLIN</v>
          </cell>
          <cell r="E92" t="str">
            <v>PRINCIPAL</v>
          </cell>
          <cell r="F92" t="str">
            <v>TERRESTRE</v>
          </cell>
        </row>
        <row r="93">
          <cell r="A93">
            <v>5467</v>
          </cell>
          <cell r="B93" t="str">
            <v>MONTEBELLO</v>
          </cell>
          <cell r="C93" t="str">
            <v>ANTIOQUIA</v>
          </cell>
          <cell r="D93" t="str">
            <v>MEDELLIN</v>
          </cell>
          <cell r="E93" t="str">
            <v>INTERMEDIA</v>
          </cell>
          <cell r="F93" t="str">
            <v>TERRESTRE</v>
          </cell>
        </row>
        <row r="94">
          <cell r="A94">
            <v>5475</v>
          </cell>
          <cell r="B94" t="str">
            <v>MURINDO</v>
          </cell>
          <cell r="C94" t="str">
            <v>ANTIOQUIA</v>
          </cell>
          <cell r="D94" t="str">
            <v>APARTADO</v>
          </cell>
          <cell r="E94" t="str">
            <v>LEJANA</v>
          </cell>
          <cell r="F94" t="str">
            <v>FLUVIAL</v>
          </cell>
        </row>
        <row r="95">
          <cell r="A95">
            <v>5480</v>
          </cell>
          <cell r="B95" t="str">
            <v>MUTATA</v>
          </cell>
          <cell r="C95" t="str">
            <v>ANTIOQUIA</v>
          </cell>
          <cell r="D95" t="str">
            <v>APARTADO</v>
          </cell>
          <cell r="E95" t="str">
            <v>INTERMEDIA</v>
          </cell>
          <cell r="F95" t="str">
            <v>TERRESTRE</v>
          </cell>
        </row>
        <row r="96">
          <cell r="A96">
            <v>5495</v>
          </cell>
          <cell r="B96" t="str">
            <v>NECHI</v>
          </cell>
          <cell r="C96" t="str">
            <v>ANTIOQUIA</v>
          </cell>
          <cell r="D96" t="str">
            <v>MONTERIA</v>
          </cell>
          <cell r="E96" t="str">
            <v>LEJANA</v>
          </cell>
          <cell r="F96" t="str">
            <v>TERRESTRE</v>
          </cell>
        </row>
        <row r="97">
          <cell r="A97">
            <v>5490</v>
          </cell>
          <cell r="B97" t="str">
            <v>NECOCLI</v>
          </cell>
          <cell r="C97" t="str">
            <v>ANTIOQUIA</v>
          </cell>
          <cell r="D97" t="str">
            <v>APARTADO</v>
          </cell>
          <cell r="E97" t="str">
            <v>INTERMEDIA</v>
          </cell>
          <cell r="F97" t="str">
            <v>TERRESTRE</v>
          </cell>
        </row>
        <row r="98">
          <cell r="A98">
            <v>5501</v>
          </cell>
          <cell r="B98" t="str">
            <v>OLAYA</v>
          </cell>
          <cell r="C98" t="str">
            <v>ANTIOQUIA</v>
          </cell>
          <cell r="D98" t="str">
            <v>MEDELLIN</v>
          </cell>
          <cell r="E98" t="str">
            <v>INTERMEDIA</v>
          </cell>
          <cell r="F98" t="str">
            <v>TERRESTRE</v>
          </cell>
        </row>
        <row r="99">
          <cell r="A99">
            <v>5541</v>
          </cell>
          <cell r="B99" t="str">
            <v>PEÑOL</v>
          </cell>
          <cell r="C99" t="str">
            <v>ANTIOQUIA</v>
          </cell>
          <cell r="D99" t="str">
            <v>MEDELLIN</v>
          </cell>
          <cell r="E99" t="str">
            <v>INTERMEDIA</v>
          </cell>
          <cell r="F99" t="str">
            <v>TERRESTRE</v>
          </cell>
        </row>
        <row r="100">
          <cell r="A100">
            <v>5543</v>
          </cell>
          <cell r="B100" t="str">
            <v>PEQUE</v>
          </cell>
          <cell r="C100" t="str">
            <v>ANTIOQUIA</v>
          </cell>
          <cell r="D100" t="str">
            <v>MEDELLIN</v>
          </cell>
          <cell r="E100" t="str">
            <v>LEJANA</v>
          </cell>
          <cell r="F100" t="str">
            <v>TERRESTRE</v>
          </cell>
        </row>
        <row r="101">
          <cell r="A101">
            <v>5576</v>
          </cell>
          <cell r="B101" t="str">
            <v>PUEBLORRICO</v>
          </cell>
          <cell r="C101" t="str">
            <v>ANTIOQUIA</v>
          </cell>
          <cell r="D101" t="str">
            <v>MEDELLIN</v>
          </cell>
          <cell r="E101" t="str">
            <v>LEJANA</v>
          </cell>
          <cell r="F101" t="str">
            <v>TERRESTRE</v>
          </cell>
        </row>
        <row r="102">
          <cell r="A102">
            <v>5579</v>
          </cell>
          <cell r="B102" t="str">
            <v>PUERTO BERRIO</v>
          </cell>
          <cell r="C102" t="str">
            <v>ANTIOQUIA</v>
          </cell>
          <cell r="D102" t="str">
            <v>MEDELLIN</v>
          </cell>
          <cell r="E102" t="str">
            <v>LEJANA</v>
          </cell>
          <cell r="F102" t="str">
            <v>TERRESTRE</v>
          </cell>
        </row>
        <row r="103">
          <cell r="A103">
            <v>5585</v>
          </cell>
          <cell r="B103" t="str">
            <v>PUERTO NARE</v>
          </cell>
          <cell r="C103" t="str">
            <v>ANTIOQUIA</v>
          </cell>
          <cell r="D103" t="str">
            <v>MEDELLIN</v>
          </cell>
          <cell r="E103" t="str">
            <v>LEJANA</v>
          </cell>
          <cell r="F103" t="str">
            <v>TERRESTRE</v>
          </cell>
        </row>
        <row r="104">
          <cell r="A104">
            <v>5591</v>
          </cell>
          <cell r="B104" t="str">
            <v>PUERTO TRIUNFO</v>
          </cell>
          <cell r="C104" t="str">
            <v>ANTIOQUIA</v>
          </cell>
          <cell r="D104" t="str">
            <v>MEDELLIN</v>
          </cell>
          <cell r="E104" t="str">
            <v>LEJANA</v>
          </cell>
          <cell r="F104" t="str">
            <v>TERRESTRE</v>
          </cell>
        </row>
        <row r="105">
          <cell r="A105">
            <v>5604</v>
          </cell>
          <cell r="B105" t="str">
            <v>REMEDIOS</v>
          </cell>
          <cell r="C105" t="str">
            <v>ANTIOQUIA</v>
          </cell>
          <cell r="D105" t="str">
            <v>MEDELLIN</v>
          </cell>
          <cell r="E105" t="str">
            <v>LEJANA</v>
          </cell>
          <cell r="F105" t="str">
            <v>TERRESTRE</v>
          </cell>
        </row>
        <row r="106">
          <cell r="A106">
            <v>5607</v>
          </cell>
          <cell r="B106" t="str">
            <v>RETIRO</v>
          </cell>
          <cell r="C106" t="str">
            <v>ANTIOQUIA</v>
          </cell>
          <cell r="D106" t="str">
            <v>MEDELLIN</v>
          </cell>
          <cell r="E106" t="str">
            <v>INTERMEDIA</v>
          </cell>
          <cell r="F106" t="str">
            <v>TERRESTRE</v>
          </cell>
        </row>
        <row r="107">
          <cell r="A107">
            <v>5631</v>
          </cell>
          <cell r="B107" t="str">
            <v>SABANETA</v>
          </cell>
          <cell r="C107" t="str">
            <v>ANTIOQUIA</v>
          </cell>
          <cell r="D107" t="str">
            <v>MEDELLIN</v>
          </cell>
          <cell r="E107" t="str">
            <v>PRINCIPAL</v>
          </cell>
          <cell r="F107" t="str">
            <v>TERRESTRE</v>
          </cell>
        </row>
        <row r="108">
          <cell r="A108">
            <v>5642</v>
          </cell>
          <cell r="B108" t="str">
            <v>SALGAR</v>
          </cell>
          <cell r="C108" t="str">
            <v>ANTIOQUIA</v>
          </cell>
          <cell r="D108" t="str">
            <v>MEDELLIN</v>
          </cell>
          <cell r="E108" t="str">
            <v>INTERMEDIA</v>
          </cell>
          <cell r="F108" t="str">
            <v>TERRESTRE</v>
          </cell>
        </row>
        <row r="109">
          <cell r="A109">
            <v>5647</v>
          </cell>
          <cell r="B109" t="str">
            <v>SAN ANDRES DE CUERQUIA</v>
          </cell>
          <cell r="C109" t="str">
            <v>ANTIOQUIA</v>
          </cell>
          <cell r="D109" t="str">
            <v>MEDELLIN</v>
          </cell>
          <cell r="E109" t="str">
            <v>LEJANA</v>
          </cell>
          <cell r="F109" t="str">
            <v>TERRESTRE</v>
          </cell>
        </row>
        <row r="110">
          <cell r="A110">
            <v>5656</v>
          </cell>
          <cell r="B110" t="str">
            <v>SAN JERONIMO</v>
          </cell>
          <cell r="C110" t="str">
            <v>ANTIOQUIA</v>
          </cell>
          <cell r="D110" t="str">
            <v>MEDELLIN</v>
          </cell>
          <cell r="E110" t="str">
            <v>INTERMEDIA</v>
          </cell>
          <cell r="F110" t="str">
            <v>TERRESTRE</v>
          </cell>
        </row>
        <row r="111">
          <cell r="A111">
            <v>5658</v>
          </cell>
          <cell r="B111" t="str">
            <v>SAN JOSE DE LA MONTAÑA</v>
          </cell>
          <cell r="C111" t="str">
            <v>ANTIOQUIA</v>
          </cell>
          <cell r="D111" t="str">
            <v>MEDELLIN</v>
          </cell>
          <cell r="E111" t="str">
            <v>LEJANA</v>
          </cell>
          <cell r="F111" t="str">
            <v>TERRESTRE</v>
          </cell>
        </row>
        <row r="112">
          <cell r="A112">
            <v>5659</v>
          </cell>
          <cell r="B112" t="str">
            <v>SAN JUAN DE URABA</v>
          </cell>
          <cell r="C112" t="str">
            <v>ANTIOQUIA</v>
          </cell>
          <cell r="D112" t="str">
            <v>MONTERIA</v>
          </cell>
          <cell r="E112" t="str">
            <v>INTERMEDIA</v>
          </cell>
          <cell r="F112" t="str">
            <v>TERRESTRE</v>
          </cell>
        </row>
        <row r="113">
          <cell r="A113">
            <v>5665</v>
          </cell>
          <cell r="B113" t="str">
            <v>SAN PEDRO DE URABA</v>
          </cell>
          <cell r="C113" t="str">
            <v>ANTIOQUIA</v>
          </cell>
          <cell r="D113" t="str">
            <v>APARTADO</v>
          </cell>
          <cell r="E113" t="str">
            <v>LEJANA</v>
          </cell>
          <cell r="F113" t="str">
            <v>TERRESTRE</v>
          </cell>
        </row>
        <row r="114">
          <cell r="A114">
            <v>5667</v>
          </cell>
          <cell r="B114" t="str">
            <v>SAN RAFAEL</v>
          </cell>
          <cell r="C114" t="str">
            <v>ANTIOQUIA</v>
          </cell>
          <cell r="D114" t="str">
            <v>MEDELLIN</v>
          </cell>
          <cell r="E114" t="str">
            <v>LEJANA</v>
          </cell>
          <cell r="F114" t="str">
            <v>TERRESTRE</v>
          </cell>
        </row>
        <row r="115">
          <cell r="A115">
            <v>5670</v>
          </cell>
          <cell r="B115" t="str">
            <v>SAN ROQUE</v>
          </cell>
          <cell r="C115" t="str">
            <v>ANTIOQUIA</v>
          </cell>
          <cell r="D115" t="str">
            <v>MEDELLIN</v>
          </cell>
          <cell r="E115" t="str">
            <v>LEJANA</v>
          </cell>
          <cell r="F115" t="str">
            <v>TERRESTRE</v>
          </cell>
        </row>
        <row r="116">
          <cell r="A116">
            <v>5674</v>
          </cell>
          <cell r="B116" t="str">
            <v>SAN VICENTE</v>
          </cell>
          <cell r="C116" t="str">
            <v>ANTIOQUIA</v>
          </cell>
          <cell r="D116" t="str">
            <v>MEDELLIN</v>
          </cell>
          <cell r="E116" t="str">
            <v>INTERMEDIA</v>
          </cell>
          <cell r="F116" t="str">
            <v>TERRESTRE</v>
          </cell>
        </row>
        <row r="117">
          <cell r="A117">
            <v>5042</v>
          </cell>
          <cell r="B117" t="str">
            <v>SANTA FE DE ANTIOQUIA</v>
          </cell>
          <cell r="C117" t="str">
            <v>ANTIOQUIA</v>
          </cell>
          <cell r="D117" t="str">
            <v>MEDELLIN</v>
          </cell>
          <cell r="E117" t="str">
            <v>INTERMEDIA</v>
          </cell>
          <cell r="F117" t="str">
            <v>TERRESTRE</v>
          </cell>
        </row>
        <row r="118">
          <cell r="A118">
            <v>5686</v>
          </cell>
          <cell r="B118" t="str">
            <v>SANTA ROSA DE OSOS</v>
          </cell>
          <cell r="C118" t="str">
            <v>ANTIOQUIA</v>
          </cell>
          <cell r="D118" t="str">
            <v>MEDELLIN</v>
          </cell>
          <cell r="E118" t="str">
            <v>INTERMEDIA</v>
          </cell>
          <cell r="F118" t="str">
            <v>TERRESTRE</v>
          </cell>
        </row>
        <row r="119">
          <cell r="A119">
            <v>5690</v>
          </cell>
          <cell r="B119" t="str">
            <v>SANTO DOMINGO</v>
          </cell>
          <cell r="C119" t="str">
            <v>ANTIOQUIA</v>
          </cell>
          <cell r="D119" t="str">
            <v>MEDELLIN</v>
          </cell>
          <cell r="E119" t="str">
            <v>INTERMEDIA</v>
          </cell>
          <cell r="F119" t="str">
            <v>TERRESTRE</v>
          </cell>
        </row>
        <row r="120">
          <cell r="A120">
            <v>5736</v>
          </cell>
          <cell r="B120" t="str">
            <v>SEGOVIA</v>
          </cell>
          <cell r="C120" t="str">
            <v>ANTIOQUIA</v>
          </cell>
          <cell r="D120" t="str">
            <v>MEDELLIN</v>
          </cell>
          <cell r="E120" t="str">
            <v>LEJANA</v>
          </cell>
          <cell r="F120" t="str">
            <v>TERRESTRE</v>
          </cell>
        </row>
        <row r="121">
          <cell r="A121">
            <v>5756</v>
          </cell>
          <cell r="B121" t="str">
            <v>SONSON</v>
          </cell>
          <cell r="C121" t="str">
            <v>ANTIOQUIA</v>
          </cell>
          <cell r="D121" t="str">
            <v>MEDELLIN</v>
          </cell>
          <cell r="E121" t="str">
            <v>LEJANA</v>
          </cell>
          <cell r="F121" t="str">
            <v>TERRESTRE</v>
          </cell>
        </row>
        <row r="122">
          <cell r="A122">
            <v>5761</v>
          </cell>
          <cell r="B122" t="str">
            <v>SOPETRAN</v>
          </cell>
          <cell r="C122" t="str">
            <v>ANTIOQUIA</v>
          </cell>
          <cell r="D122" t="str">
            <v>MEDELLIN</v>
          </cell>
          <cell r="E122" t="str">
            <v>INTERMEDIA</v>
          </cell>
          <cell r="F122" t="str">
            <v>TERRESTRE</v>
          </cell>
        </row>
        <row r="123">
          <cell r="A123">
            <v>5789</v>
          </cell>
          <cell r="B123" t="str">
            <v>TAMESIS</v>
          </cell>
          <cell r="C123" t="str">
            <v>ANTIOQUIA</v>
          </cell>
          <cell r="D123" t="str">
            <v>MEDELLIN</v>
          </cell>
          <cell r="E123" t="str">
            <v>LEJANA</v>
          </cell>
          <cell r="F123" t="str">
            <v>TERRESTRE</v>
          </cell>
        </row>
        <row r="124">
          <cell r="A124">
            <v>5790</v>
          </cell>
          <cell r="B124" t="str">
            <v>TARAZA</v>
          </cell>
          <cell r="C124" t="str">
            <v>ANTIOQUIA</v>
          </cell>
          <cell r="D124" t="str">
            <v>MEDELLIN</v>
          </cell>
          <cell r="E124" t="str">
            <v>LEJANA</v>
          </cell>
          <cell r="F124" t="str">
            <v>TERRESTRE</v>
          </cell>
        </row>
        <row r="125">
          <cell r="A125">
            <v>5792</v>
          </cell>
          <cell r="B125" t="str">
            <v>TARSO</v>
          </cell>
          <cell r="C125" t="str">
            <v>ANTIOQUIA</v>
          </cell>
          <cell r="D125" t="str">
            <v>MEDELLIN</v>
          </cell>
          <cell r="E125" t="str">
            <v>LEJANA</v>
          </cell>
          <cell r="F125" t="str">
            <v>TERRESTRE</v>
          </cell>
        </row>
        <row r="126">
          <cell r="A126">
            <v>5809</v>
          </cell>
          <cell r="B126" t="str">
            <v>TITIRIBI</v>
          </cell>
          <cell r="C126" t="str">
            <v>ANTIOQUIA</v>
          </cell>
          <cell r="D126" t="str">
            <v>MEDELLIN</v>
          </cell>
          <cell r="E126" t="str">
            <v>INTERMEDIA</v>
          </cell>
          <cell r="F126" t="str">
            <v>TERRESTRE</v>
          </cell>
        </row>
        <row r="127">
          <cell r="A127">
            <v>5837</v>
          </cell>
          <cell r="B127" t="str">
            <v>TURBO</v>
          </cell>
          <cell r="C127" t="str">
            <v>ANTIOQUIA</v>
          </cell>
          <cell r="D127" t="str">
            <v>APARTADO</v>
          </cell>
          <cell r="E127" t="str">
            <v>INTERMEDIA</v>
          </cell>
          <cell r="F127" t="str">
            <v>TERRESTRE</v>
          </cell>
        </row>
        <row r="128">
          <cell r="A128">
            <v>5842</v>
          </cell>
          <cell r="B128" t="str">
            <v>URAMITA</v>
          </cell>
          <cell r="C128" t="str">
            <v>ANTIOQUIA</v>
          </cell>
          <cell r="D128" t="str">
            <v>MEDELLIN</v>
          </cell>
          <cell r="E128" t="str">
            <v>LEJANA</v>
          </cell>
          <cell r="F128" t="str">
            <v>TERRESTRE</v>
          </cell>
        </row>
        <row r="129">
          <cell r="A129">
            <v>5847</v>
          </cell>
          <cell r="B129" t="str">
            <v>URRAO</v>
          </cell>
          <cell r="C129" t="str">
            <v>ANTIOQUIA</v>
          </cell>
          <cell r="D129" t="str">
            <v>MEDELLIN</v>
          </cell>
          <cell r="E129" t="str">
            <v>LEJANA</v>
          </cell>
          <cell r="F129" t="str">
            <v>TERRESTRE</v>
          </cell>
        </row>
        <row r="130">
          <cell r="A130">
            <v>5854</v>
          </cell>
          <cell r="B130" t="str">
            <v>VALDIVIA</v>
          </cell>
          <cell r="C130" t="str">
            <v>ANTIOQUIA</v>
          </cell>
          <cell r="D130" t="str">
            <v>MEDELLIN</v>
          </cell>
          <cell r="E130" t="str">
            <v>LEJANA</v>
          </cell>
          <cell r="F130" t="str">
            <v>TERRESTRE</v>
          </cell>
        </row>
        <row r="131">
          <cell r="A131">
            <v>5858</v>
          </cell>
          <cell r="B131" t="str">
            <v>VEGACHI</v>
          </cell>
          <cell r="C131" t="str">
            <v>ANTIOQUIA</v>
          </cell>
          <cell r="D131" t="str">
            <v>MEDELLIN</v>
          </cell>
          <cell r="E131" t="str">
            <v>LEJANA</v>
          </cell>
          <cell r="F131" t="str">
            <v>TERRESTRE</v>
          </cell>
        </row>
        <row r="132">
          <cell r="A132">
            <v>5873</v>
          </cell>
          <cell r="B132" t="str">
            <v>VIGIA DEL FUERTE</v>
          </cell>
          <cell r="C132" t="str">
            <v>ANTIOQUIA</v>
          </cell>
          <cell r="D132" t="str">
            <v>APARTADO</v>
          </cell>
          <cell r="E132" t="str">
            <v>LEJANA</v>
          </cell>
          <cell r="F132" t="str">
            <v>AEREO</v>
          </cell>
        </row>
        <row r="133">
          <cell r="A133">
            <v>5885</v>
          </cell>
          <cell r="B133" t="str">
            <v>YALI</v>
          </cell>
          <cell r="C133" t="str">
            <v>ANTIOQUIA</v>
          </cell>
          <cell r="D133" t="str">
            <v>MEDELLIN</v>
          </cell>
          <cell r="E133" t="str">
            <v>INTERMEDIA</v>
          </cell>
          <cell r="F133" t="str">
            <v>TERRESTRE</v>
          </cell>
        </row>
        <row r="134">
          <cell r="A134">
            <v>5887</v>
          </cell>
          <cell r="B134" t="str">
            <v>YARUMAL</v>
          </cell>
          <cell r="C134" t="str">
            <v>ANTIOQUIA</v>
          </cell>
          <cell r="D134" t="str">
            <v>MEDELLIN</v>
          </cell>
          <cell r="E134" t="str">
            <v>LEJANA</v>
          </cell>
          <cell r="F134" t="str">
            <v>TERRESTRE</v>
          </cell>
        </row>
        <row r="135">
          <cell r="A135">
            <v>5890</v>
          </cell>
          <cell r="B135" t="str">
            <v>YOLOMBO</v>
          </cell>
          <cell r="C135" t="str">
            <v>ANTIOQUIA</v>
          </cell>
          <cell r="D135" t="str">
            <v>MEDELLIN</v>
          </cell>
          <cell r="E135" t="str">
            <v>INTERMEDIA</v>
          </cell>
          <cell r="F135" t="str">
            <v>TERRESTRE</v>
          </cell>
        </row>
        <row r="136">
          <cell r="A136">
            <v>5893</v>
          </cell>
          <cell r="B136" t="str">
            <v>YONDO</v>
          </cell>
          <cell r="C136" t="str">
            <v>ANTIOQUIA</v>
          </cell>
          <cell r="D136" t="str">
            <v>BUCARAMANGA</v>
          </cell>
          <cell r="E136" t="str">
            <v>LEJANA</v>
          </cell>
          <cell r="F136" t="str">
            <v>TERRESTRE</v>
          </cell>
        </row>
        <row r="137">
          <cell r="A137">
            <v>5895</v>
          </cell>
          <cell r="B137" t="str">
            <v>ZARAGOZA</v>
          </cell>
          <cell r="C137" t="str">
            <v>ANTIOQUIA</v>
          </cell>
          <cell r="D137" t="str">
            <v>MONTERIA</v>
          </cell>
          <cell r="E137" t="str">
            <v>LEJANA</v>
          </cell>
          <cell r="F137" t="str">
            <v>TERRESTRE</v>
          </cell>
        </row>
        <row r="138">
          <cell r="A138">
            <v>81001</v>
          </cell>
          <cell r="B138" t="str">
            <v>ARAUCA</v>
          </cell>
          <cell r="C138" t="str">
            <v>ARAUCA</v>
          </cell>
          <cell r="D138" t="str">
            <v>BUCARAMANGA</v>
          </cell>
          <cell r="E138" t="str">
            <v>LEJANA</v>
          </cell>
          <cell r="F138" t="str">
            <v>AEREO</v>
          </cell>
        </row>
        <row r="139">
          <cell r="A139">
            <v>81065</v>
          </cell>
          <cell r="B139" t="str">
            <v>ARAUQUITA</v>
          </cell>
          <cell r="C139" t="str">
            <v>ARAUCA</v>
          </cell>
          <cell r="D139" t="str">
            <v>BUCARAMANGA</v>
          </cell>
          <cell r="E139" t="str">
            <v>LEJANA</v>
          </cell>
          <cell r="F139" t="str">
            <v>AEREO</v>
          </cell>
        </row>
        <row r="140">
          <cell r="A140">
            <v>81220</v>
          </cell>
          <cell r="B140" t="str">
            <v>CRAVO NORTE</v>
          </cell>
          <cell r="C140" t="str">
            <v>ARAUCA</v>
          </cell>
          <cell r="D140" t="str">
            <v>BUCARAMANGA</v>
          </cell>
          <cell r="E140" t="str">
            <v>LEJANA</v>
          </cell>
          <cell r="F140" t="str">
            <v>AEREO</v>
          </cell>
        </row>
        <row r="141">
          <cell r="A141">
            <v>81300</v>
          </cell>
          <cell r="B141" t="str">
            <v>FORTUL</v>
          </cell>
          <cell r="C141" t="str">
            <v>ARAUCA</v>
          </cell>
          <cell r="D141" t="str">
            <v>BUCARAMANGA</v>
          </cell>
          <cell r="E141" t="str">
            <v>LEJANA</v>
          </cell>
          <cell r="F141" t="str">
            <v>AEREO</v>
          </cell>
        </row>
        <row r="142">
          <cell r="A142">
            <v>81591</v>
          </cell>
          <cell r="B142" t="str">
            <v>PUERTO RONDON</v>
          </cell>
          <cell r="C142" t="str">
            <v>ARAUCA</v>
          </cell>
          <cell r="D142" t="str">
            <v>BUCARAMANGA</v>
          </cell>
          <cell r="E142" t="str">
            <v>LEJANA</v>
          </cell>
          <cell r="F142" t="str">
            <v>AEREO</v>
          </cell>
        </row>
        <row r="143">
          <cell r="A143">
            <v>81736</v>
          </cell>
          <cell r="B143" t="str">
            <v>SARAVENA</v>
          </cell>
          <cell r="C143" t="str">
            <v>ARAUCA</v>
          </cell>
          <cell r="D143" t="str">
            <v>BUCARAMANGA</v>
          </cell>
          <cell r="E143" t="str">
            <v>LEJANA</v>
          </cell>
          <cell r="F143" t="str">
            <v>AEREO</v>
          </cell>
        </row>
        <row r="144">
          <cell r="A144">
            <v>81794</v>
          </cell>
          <cell r="B144" t="str">
            <v>TAME</v>
          </cell>
          <cell r="C144" t="str">
            <v>ARAUCA</v>
          </cell>
          <cell r="D144" t="str">
            <v>BUCARAMANGA</v>
          </cell>
          <cell r="E144" t="str">
            <v>LEJANA</v>
          </cell>
          <cell r="F144" t="str">
            <v>AEREO</v>
          </cell>
        </row>
        <row r="145">
          <cell r="A145">
            <v>8141</v>
          </cell>
          <cell r="B145" t="str">
            <v>CANDELARIA</v>
          </cell>
          <cell r="C145" t="str">
            <v>ATLANTICO</v>
          </cell>
          <cell r="D145" t="str">
            <v>BARRANQUILLA</v>
          </cell>
          <cell r="E145" t="str">
            <v>INTERMEDIA</v>
          </cell>
          <cell r="F145" t="str">
            <v>TERRESTRE</v>
          </cell>
        </row>
        <row r="146">
          <cell r="A146">
            <v>8573</v>
          </cell>
          <cell r="B146" t="str">
            <v>PUERTO COLOMBIA</v>
          </cell>
          <cell r="C146" t="str">
            <v>ATLANTICO</v>
          </cell>
          <cell r="D146" t="str">
            <v>BARRANQUILLA</v>
          </cell>
          <cell r="E146" t="str">
            <v>INTERMEDIA</v>
          </cell>
          <cell r="F146" t="str">
            <v>TERRESTRE</v>
          </cell>
        </row>
        <row r="147">
          <cell r="A147">
            <v>8638</v>
          </cell>
          <cell r="B147" t="str">
            <v>SABANALARGA</v>
          </cell>
          <cell r="C147" t="str">
            <v>ATLANTICO</v>
          </cell>
          <cell r="D147" t="str">
            <v>BARRANQUILLA</v>
          </cell>
          <cell r="E147" t="str">
            <v>INTERMEDIA</v>
          </cell>
          <cell r="F147" t="str">
            <v>TERRESTRE</v>
          </cell>
        </row>
        <row r="148">
          <cell r="A148">
            <v>8078</v>
          </cell>
          <cell r="B148" t="str">
            <v>BARANOA</v>
          </cell>
          <cell r="C148" t="str">
            <v>ATLANTICO</v>
          </cell>
          <cell r="D148" t="str">
            <v>BARRANQUILLA</v>
          </cell>
          <cell r="E148" t="str">
            <v>INTERMEDIA</v>
          </cell>
          <cell r="F148" t="str">
            <v>TERRESTRE</v>
          </cell>
        </row>
        <row r="149">
          <cell r="A149">
            <v>8001</v>
          </cell>
          <cell r="B149" t="str">
            <v>BARRANQUILLA</v>
          </cell>
          <cell r="C149" t="str">
            <v>ATLANTICO</v>
          </cell>
          <cell r="D149" t="str">
            <v>BARRANQUILLA</v>
          </cell>
          <cell r="E149" t="str">
            <v>PRINCIPAL</v>
          </cell>
          <cell r="F149" t="str">
            <v>TERRESTRE</v>
          </cell>
        </row>
        <row r="150">
          <cell r="A150">
            <v>8137</v>
          </cell>
          <cell r="B150" t="str">
            <v>CAMPO DE LA CRUZ</v>
          </cell>
          <cell r="C150" t="str">
            <v>ATLANTICO</v>
          </cell>
          <cell r="D150" t="str">
            <v>BARRANQUILLA</v>
          </cell>
          <cell r="E150" t="str">
            <v>INTERMEDIA</v>
          </cell>
          <cell r="F150" t="str">
            <v>TERRESTRE</v>
          </cell>
        </row>
        <row r="151">
          <cell r="A151">
            <v>8296</v>
          </cell>
          <cell r="B151" t="str">
            <v>GALAPA</v>
          </cell>
          <cell r="C151" t="str">
            <v>ATLANTICO</v>
          </cell>
          <cell r="D151" t="str">
            <v>BARRANQUILLA</v>
          </cell>
          <cell r="E151" t="str">
            <v>PRINCIPAL</v>
          </cell>
          <cell r="F151" t="str">
            <v>TERRESTRE</v>
          </cell>
        </row>
        <row r="152">
          <cell r="A152">
            <v>8372</v>
          </cell>
          <cell r="B152" t="str">
            <v>JUAN DE ACOSTA</v>
          </cell>
          <cell r="C152" t="str">
            <v>ATLANTICO</v>
          </cell>
          <cell r="D152" t="str">
            <v>BARRANQUILLA</v>
          </cell>
          <cell r="E152" t="str">
            <v>INTERMEDIA</v>
          </cell>
          <cell r="F152" t="str">
            <v>TERRESTRE</v>
          </cell>
        </row>
        <row r="153">
          <cell r="A153">
            <v>8421</v>
          </cell>
          <cell r="B153" t="str">
            <v>LURUACO</v>
          </cell>
          <cell r="C153" t="str">
            <v>ATLANTICO</v>
          </cell>
          <cell r="D153" t="str">
            <v>BARRANQUILLA</v>
          </cell>
          <cell r="E153" t="str">
            <v>INTERMEDIA</v>
          </cell>
          <cell r="F153" t="str">
            <v>TERRESTRE</v>
          </cell>
        </row>
        <row r="154">
          <cell r="A154">
            <v>8433</v>
          </cell>
          <cell r="B154" t="str">
            <v>MALAMBO</v>
          </cell>
          <cell r="C154" t="str">
            <v>ATLANTICO</v>
          </cell>
          <cell r="D154" t="str">
            <v>BARRANQUILLA</v>
          </cell>
          <cell r="E154" t="str">
            <v>INTERMEDIA</v>
          </cell>
          <cell r="F154" t="str">
            <v>TERRESTRE</v>
          </cell>
        </row>
        <row r="155">
          <cell r="A155">
            <v>8436</v>
          </cell>
          <cell r="B155" t="str">
            <v>MANATI</v>
          </cell>
          <cell r="C155" t="str">
            <v>ATLANTICO</v>
          </cell>
          <cell r="D155" t="str">
            <v>BARRANQUILLA</v>
          </cell>
          <cell r="E155" t="str">
            <v>INTERMEDIA</v>
          </cell>
          <cell r="F155" t="str">
            <v>TERRESTRE</v>
          </cell>
        </row>
        <row r="156">
          <cell r="A156">
            <v>8520</v>
          </cell>
          <cell r="B156" t="str">
            <v>PALMAR DE VARELA</v>
          </cell>
          <cell r="C156" t="str">
            <v>ATLANTICO</v>
          </cell>
          <cell r="D156" t="str">
            <v>BARRANQUILLA</v>
          </cell>
          <cell r="E156" t="str">
            <v>INTERMEDIA</v>
          </cell>
          <cell r="F156" t="str">
            <v>TERRESTRE</v>
          </cell>
        </row>
        <row r="157">
          <cell r="A157">
            <v>8549</v>
          </cell>
          <cell r="B157" t="str">
            <v>PIOJO</v>
          </cell>
          <cell r="C157" t="str">
            <v>ATLANTICO</v>
          </cell>
          <cell r="D157" t="str">
            <v>BARRANQUILLA</v>
          </cell>
          <cell r="E157" t="str">
            <v>INTERMEDIA</v>
          </cell>
          <cell r="F157" t="str">
            <v>TERRESTRE</v>
          </cell>
        </row>
        <row r="158">
          <cell r="A158">
            <v>8558</v>
          </cell>
          <cell r="B158" t="str">
            <v>POLONUEVO</v>
          </cell>
          <cell r="C158" t="str">
            <v>ATLANTICO</v>
          </cell>
          <cell r="D158" t="str">
            <v>BARRANQUILLA</v>
          </cell>
          <cell r="E158" t="str">
            <v>INTERMEDIA</v>
          </cell>
          <cell r="F158" t="str">
            <v>TERRESTRE</v>
          </cell>
        </row>
        <row r="159">
          <cell r="A159">
            <v>8560</v>
          </cell>
          <cell r="B159" t="str">
            <v>PONEDERA</v>
          </cell>
          <cell r="C159" t="str">
            <v>ATLANTICO</v>
          </cell>
          <cell r="D159" t="str">
            <v>BARRANQUILLA</v>
          </cell>
          <cell r="E159" t="str">
            <v>INTERMEDIA</v>
          </cell>
          <cell r="F159" t="str">
            <v>TERRESTRE</v>
          </cell>
        </row>
        <row r="160">
          <cell r="A160">
            <v>8606</v>
          </cell>
          <cell r="B160" t="str">
            <v>REPELON</v>
          </cell>
          <cell r="C160" t="str">
            <v>ATLANTICO</v>
          </cell>
          <cell r="D160" t="str">
            <v>BARRANQUILLA</v>
          </cell>
          <cell r="E160" t="str">
            <v>INTERMEDIA</v>
          </cell>
          <cell r="F160" t="str">
            <v>TERRESTRE</v>
          </cell>
        </row>
        <row r="161">
          <cell r="A161">
            <v>8634</v>
          </cell>
          <cell r="B161" t="str">
            <v>SABANAGRANDE</v>
          </cell>
          <cell r="C161" t="str">
            <v>ATLANTICO</v>
          </cell>
          <cell r="D161" t="str">
            <v>BARRANQUILLA</v>
          </cell>
          <cell r="E161" t="str">
            <v>INTERMEDIA</v>
          </cell>
          <cell r="F161" t="str">
            <v>TERRESTRE</v>
          </cell>
        </row>
        <row r="162">
          <cell r="A162">
            <v>8675</v>
          </cell>
          <cell r="B162" t="str">
            <v>SANTA LUCIA</v>
          </cell>
          <cell r="C162" t="str">
            <v>ATLANTICO</v>
          </cell>
          <cell r="D162" t="str">
            <v>BARRANQUILLA</v>
          </cell>
          <cell r="E162" t="str">
            <v>INTERMEDIA</v>
          </cell>
          <cell r="F162" t="str">
            <v>TERRESTRE</v>
          </cell>
        </row>
        <row r="163">
          <cell r="A163">
            <v>8685</v>
          </cell>
          <cell r="B163" t="str">
            <v>SANTO TOMAS</v>
          </cell>
          <cell r="C163" t="str">
            <v>ATLANTICO</v>
          </cell>
          <cell r="D163" t="str">
            <v>BARRANQUILLA</v>
          </cell>
          <cell r="E163" t="str">
            <v>INTERMEDIA</v>
          </cell>
          <cell r="F163" t="str">
            <v>TERRESTRE</v>
          </cell>
        </row>
        <row r="164">
          <cell r="A164">
            <v>8758</v>
          </cell>
          <cell r="B164" t="str">
            <v>SOLEDAD</v>
          </cell>
          <cell r="C164" t="str">
            <v>ATLANTICO</v>
          </cell>
          <cell r="D164" t="str">
            <v>BARRANQUILLA</v>
          </cell>
          <cell r="E164" t="str">
            <v>PRINCIPAL</v>
          </cell>
          <cell r="F164" t="str">
            <v>TERRESTRE</v>
          </cell>
        </row>
        <row r="165">
          <cell r="A165">
            <v>8770</v>
          </cell>
          <cell r="B165" t="str">
            <v>SUAN</v>
          </cell>
          <cell r="C165" t="str">
            <v>ATLANTICO</v>
          </cell>
          <cell r="D165" t="str">
            <v>BARRANQUILLA</v>
          </cell>
          <cell r="E165" t="str">
            <v>INTERMEDIA</v>
          </cell>
          <cell r="F165" t="str">
            <v>TERRESTRE</v>
          </cell>
        </row>
        <row r="166">
          <cell r="A166">
            <v>8832</v>
          </cell>
          <cell r="B166" t="str">
            <v>TUBARA</v>
          </cell>
          <cell r="C166" t="str">
            <v>ATLANTICO</v>
          </cell>
          <cell r="D166" t="str">
            <v>BARRANQUILLA</v>
          </cell>
          <cell r="E166" t="str">
            <v>INTERMEDIA</v>
          </cell>
          <cell r="F166" t="str">
            <v>TERRESTRE</v>
          </cell>
        </row>
        <row r="167">
          <cell r="A167">
            <v>8849</v>
          </cell>
          <cell r="B167" t="str">
            <v>USIACURI</v>
          </cell>
          <cell r="C167" t="str">
            <v>ATLANTICO</v>
          </cell>
          <cell r="D167" t="str">
            <v>BARRANQUILLA</v>
          </cell>
          <cell r="E167" t="str">
            <v>INTERMEDIA</v>
          </cell>
          <cell r="F167" t="str">
            <v>TERRESTRE</v>
          </cell>
        </row>
        <row r="168">
          <cell r="A168">
            <v>13140</v>
          </cell>
          <cell r="B168" t="str">
            <v>CALAMAR</v>
          </cell>
          <cell r="C168" t="str">
            <v>BOLIVAR</v>
          </cell>
          <cell r="D168" t="str">
            <v>CARTAGENA</v>
          </cell>
          <cell r="E168" t="str">
            <v>INTERMEDIA</v>
          </cell>
          <cell r="F168" t="str">
            <v>TERRESTRE</v>
          </cell>
        </row>
        <row r="169">
          <cell r="A169">
            <v>13212</v>
          </cell>
          <cell r="B169" t="str">
            <v>CORDOBA</v>
          </cell>
          <cell r="C169" t="str">
            <v>BOLIVAR</v>
          </cell>
          <cell r="D169" t="str">
            <v>CARTAGENA</v>
          </cell>
          <cell r="E169" t="str">
            <v>LEJANA</v>
          </cell>
          <cell r="F169" t="str">
            <v>TERRESTRE</v>
          </cell>
        </row>
        <row r="170">
          <cell r="A170">
            <v>13268</v>
          </cell>
          <cell r="B170" t="str">
            <v>EL PEÑON</v>
          </cell>
          <cell r="C170" t="str">
            <v>BOLIVAR</v>
          </cell>
          <cell r="D170" t="str">
            <v>VALLEDUPAR</v>
          </cell>
          <cell r="E170" t="str">
            <v>LEJANA</v>
          </cell>
          <cell r="F170" t="str">
            <v>TERRESTRE</v>
          </cell>
        </row>
        <row r="171">
          <cell r="A171">
            <v>13473</v>
          </cell>
          <cell r="B171" t="str">
            <v>MORALES</v>
          </cell>
          <cell r="C171" t="str">
            <v>BOLIVAR</v>
          </cell>
          <cell r="D171" t="str">
            <v>VALLEDUPAR</v>
          </cell>
          <cell r="E171" t="str">
            <v>LEJANA</v>
          </cell>
          <cell r="F171" t="str">
            <v>TERRESTRE</v>
          </cell>
        </row>
        <row r="172">
          <cell r="A172">
            <v>13670</v>
          </cell>
          <cell r="B172" t="str">
            <v>SAN PABLO</v>
          </cell>
          <cell r="C172" t="str">
            <v>BOLIVAR</v>
          </cell>
          <cell r="D172" t="str">
            <v>BUCARAMANGA</v>
          </cell>
          <cell r="E172" t="str">
            <v>LEJANA</v>
          </cell>
          <cell r="F172" t="str">
            <v>TERRESTRE/FLUVIAL</v>
          </cell>
        </row>
        <row r="173">
          <cell r="A173">
            <v>13683</v>
          </cell>
          <cell r="B173" t="str">
            <v>SANTA ROSA</v>
          </cell>
          <cell r="C173" t="str">
            <v>BOLIVAR</v>
          </cell>
          <cell r="D173" t="str">
            <v>CARTAGENA</v>
          </cell>
          <cell r="E173" t="str">
            <v>INTERMEDIA</v>
          </cell>
          <cell r="F173" t="str">
            <v>TERRESTRE</v>
          </cell>
        </row>
        <row r="174">
          <cell r="A174">
            <v>13873</v>
          </cell>
          <cell r="B174" t="str">
            <v>VILLANUEVA</v>
          </cell>
          <cell r="C174" t="str">
            <v>BOLIVAR</v>
          </cell>
          <cell r="D174" t="str">
            <v>CARTAGENA</v>
          </cell>
          <cell r="E174" t="str">
            <v>INTERMEDIA</v>
          </cell>
          <cell r="F174" t="str">
            <v>TERRESTRE</v>
          </cell>
        </row>
        <row r="175">
          <cell r="A175">
            <v>13006</v>
          </cell>
          <cell r="B175" t="str">
            <v>ACHI</v>
          </cell>
          <cell r="C175" t="str">
            <v>BOLIVAR</v>
          </cell>
          <cell r="D175" t="str">
            <v>CARTAGENA</v>
          </cell>
          <cell r="E175" t="str">
            <v>LEJANA</v>
          </cell>
          <cell r="F175" t="str">
            <v>TERRESTRE</v>
          </cell>
        </row>
        <row r="176">
          <cell r="A176">
            <v>13030</v>
          </cell>
          <cell r="B176" t="str">
            <v>ALTOS DEL ROSARIO</v>
          </cell>
          <cell r="C176" t="str">
            <v>BOLIVAR</v>
          </cell>
          <cell r="D176" t="str">
            <v>CARTAGENA</v>
          </cell>
          <cell r="E176" t="str">
            <v>LEJANA</v>
          </cell>
          <cell r="F176" t="str">
            <v>TERRESTRE</v>
          </cell>
        </row>
        <row r="177">
          <cell r="A177">
            <v>13042</v>
          </cell>
          <cell r="B177" t="str">
            <v>ARENAL</v>
          </cell>
          <cell r="C177" t="str">
            <v>BOLIVAR</v>
          </cell>
          <cell r="D177" t="str">
            <v>VALLEDUPAR</v>
          </cell>
          <cell r="E177" t="str">
            <v>LEJANA</v>
          </cell>
          <cell r="F177" t="str">
            <v>TERRESTRE</v>
          </cell>
        </row>
        <row r="178">
          <cell r="A178">
            <v>13052</v>
          </cell>
          <cell r="B178" t="str">
            <v>ARJONA</v>
          </cell>
          <cell r="C178" t="str">
            <v>BOLIVAR</v>
          </cell>
          <cell r="D178" t="str">
            <v>CARTAGENA</v>
          </cell>
          <cell r="E178" t="str">
            <v>INTERMEDIA</v>
          </cell>
          <cell r="F178" t="str">
            <v>TERRESTRE</v>
          </cell>
        </row>
        <row r="179">
          <cell r="A179">
            <v>13062</v>
          </cell>
          <cell r="B179" t="str">
            <v>ARROYOHONDO</v>
          </cell>
          <cell r="C179" t="str">
            <v>BOLIVAR</v>
          </cell>
          <cell r="D179" t="str">
            <v>CARTAGENA</v>
          </cell>
          <cell r="E179" t="str">
            <v>INTERMEDIA</v>
          </cell>
          <cell r="F179" t="str">
            <v>TERRESTRE</v>
          </cell>
        </row>
        <row r="180">
          <cell r="A180">
            <v>13074</v>
          </cell>
          <cell r="B180" t="str">
            <v>BARRANCO DE LOBA</v>
          </cell>
          <cell r="C180" t="str">
            <v>BOLIVAR</v>
          </cell>
          <cell r="D180" t="str">
            <v>VALLEDUPAR</v>
          </cell>
          <cell r="E180" t="str">
            <v>LEJANA</v>
          </cell>
          <cell r="F180" t="str">
            <v>TERRESTRE</v>
          </cell>
        </row>
        <row r="181">
          <cell r="A181">
            <v>13160</v>
          </cell>
          <cell r="B181" t="str">
            <v>CANTAGALLO</v>
          </cell>
          <cell r="C181" t="str">
            <v>BOLIVAR</v>
          </cell>
          <cell r="D181" t="str">
            <v>BUCARAMANGA</v>
          </cell>
          <cell r="E181" t="str">
            <v>LEJANA</v>
          </cell>
          <cell r="F181" t="str">
            <v>TERRESTRE/FLUVIAL</v>
          </cell>
        </row>
        <row r="182">
          <cell r="A182">
            <v>13001</v>
          </cell>
          <cell r="B182" t="str">
            <v>CARTAGENA</v>
          </cell>
          <cell r="C182" t="str">
            <v>BOLIVAR</v>
          </cell>
          <cell r="D182" t="str">
            <v>CARTAGENA</v>
          </cell>
          <cell r="E182" t="str">
            <v>PRINCIPAL</v>
          </cell>
          <cell r="F182" t="str">
            <v>TERRESTRE</v>
          </cell>
        </row>
        <row r="183">
          <cell r="A183">
            <v>13188</v>
          </cell>
          <cell r="B183" t="str">
            <v>CICUCO</v>
          </cell>
          <cell r="C183" t="str">
            <v>BOLIVAR</v>
          </cell>
          <cell r="D183" t="str">
            <v>CARTAGENA</v>
          </cell>
          <cell r="E183" t="str">
            <v>LEJANA</v>
          </cell>
          <cell r="F183" t="str">
            <v>TERRESTRE</v>
          </cell>
        </row>
        <row r="184">
          <cell r="A184">
            <v>13222</v>
          </cell>
          <cell r="B184" t="str">
            <v>CLEMENCIA</v>
          </cell>
          <cell r="C184" t="str">
            <v>BOLIVAR</v>
          </cell>
          <cell r="D184" t="str">
            <v>CARTAGENA</v>
          </cell>
          <cell r="E184" t="str">
            <v>INTERMEDIA</v>
          </cell>
          <cell r="F184" t="str">
            <v>TERRESTRE</v>
          </cell>
        </row>
        <row r="185">
          <cell r="A185">
            <v>13244</v>
          </cell>
          <cell r="B185" t="str">
            <v>EL CARMEN DE BOLIVAR</v>
          </cell>
          <cell r="C185" t="str">
            <v>BOLIVAR</v>
          </cell>
          <cell r="D185" t="str">
            <v>CARTAGENA</v>
          </cell>
          <cell r="E185" t="str">
            <v>LEJANA</v>
          </cell>
          <cell r="F185" t="str">
            <v>TERRESTRE</v>
          </cell>
        </row>
        <row r="186">
          <cell r="A186">
            <v>13248</v>
          </cell>
          <cell r="B186" t="str">
            <v>EL GUAMO</v>
          </cell>
          <cell r="C186" t="str">
            <v>BOLIVAR</v>
          </cell>
          <cell r="D186" t="str">
            <v>CARTAGENA</v>
          </cell>
          <cell r="E186" t="str">
            <v>LEJANA</v>
          </cell>
          <cell r="F186" t="str">
            <v>TERRESTRE</v>
          </cell>
        </row>
        <row r="187">
          <cell r="A187">
            <v>13300</v>
          </cell>
          <cell r="B187" t="str">
            <v>HATILLO DE LOBA</v>
          </cell>
          <cell r="C187" t="str">
            <v>BOLIVAR</v>
          </cell>
          <cell r="D187" t="str">
            <v>VALLEDUPAR</v>
          </cell>
          <cell r="E187" t="str">
            <v>LEJANA</v>
          </cell>
          <cell r="F187" t="str">
            <v>TERRESTRE</v>
          </cell>
        </row>
        <row r="188">
          <cell r="A188">
            <v>13430</v>
          </cell>
          <cell r="B188" t="str">
            <v>MAGANGUE</v>
          </cell>
          <cell r="C188" t="str">
            <v>BOLIVAR</v>
          </cell>
          <cell r="D188" t="str">
            <v>CARTAGENA</v>
          </cell>
          <cell r="E188" t="str">
            <v>LEJANA</v>
          </cell>
          <cell r="F188" t="str">
            <v>TERRESTRE</v>
          </cell>
        </row>
        <row r="189">
          <cell r="A189">
            <v>13433</v>
          </cell>
          <cell r="B189" t="str">
            <v>MAHATES</v>
          </cell>
          <cell r="C189" t="str">
            <v>BOLIVAR</v>
          </cell>
          <cell r="D189" t="str">
            <v>CARTAGENA</v>
          </cell>
          <cell r="E189" t="str">
            <v>INTERMEDIA</v>
          </cell>
          <cell r="F189" t="str">
            <v>TERRESTRE</v>
          </cell>
        </row>
        <row r="190">
          <cell r="A190">
            <v>13440</v>
          </cell>
          <cell r="B190" t="str">
            <v>MARGARITA</v>
          </cell>
          <cell r="C190" t="str">
            <v>BOLIVAR</v>
          </cell>
          <cell r="D190" t="str">
            <v>CARTAGENA</v>
          </cell>
          <cell r="E190" t="str">
            <v>LEJANA</v>
          </cell>
          <cell r="F190" t="str">
            <v>TERRESTRE</v>
          </cell>
        </row>
        <row r="191">
          <cell r="A191">
            <v>13442</v>
          </cell>
          <cell r="B191" t="str">
            <v>MARIA LA BAJA</v>
          </cell>
          <cell r="C191" t="str">
            <v>BOLIVAR</v>
          </cell>
          <cell r="D191" t="str">
            <v>CARTAGENA</v>
          </cell>
          <cell r="E191" t="str">
            <v>INTERMEDIA</v>
          </cell>
          <cell r="F191" t="str">
            <v>TERRESTRE</v>
          </cell>
        </row>
        <row r="192">
          <cell r="A192">
            <v>13468</v>
          </cell>
          <cell r="B192" t="str">
            <v>MOMPOS</v>
          </cell>
          <cell r="C192" t="str">
            <v>BOLIVAR</v>
          </cell>
          <cell r="D192" t="str">
            <v>CARTAGENA</v>
          </cell>
          <cell r="E192" t="str">
            <v>LEJANA</v>
          </cell>
          <cell r="F192" t="str">
            <v>TERRESTRE</v>
          </cell>
        </row>
        <row r="193">
          <cell r="A193">
            <v>13458</v>
          </cell>
          <cell r="B193" t="str">
            <v>MONTECRISTO</v>
          </cell>
          <cell r="C193" t="str">
            <v>BOLIVAR</v>
          </cell>
          <cell r="D193" t="str">
            <v>CARTAGENA</v>
          </cell>
          <cell r="E193" t="str">
            <v>LEJANA</v>
          </cell>
          <cell r="F193" t="str">
            <v>TERRESTRE/FLUVIAL</v>
          </cell>
        </row>
        <row r="194">
          <cell r="A194">
            <v>13490</v>
          </cell>
          <cell r="B194" t="str">
            <v>NOROSI</v>
          </cell>
          <cell r="C194" t="str">
            <v>BOLIVAR</v>
          </cell>
          <cell r="D194" t="str">
            <v>CARTAGENA</v>
          </cell>
          <cell r="E194" t="str">
            <v>LEJANA</v>
          </cell>
          <cell r="F194" t="str">
            <v>TERRESTRE</v>
          </cell>
        </row>
        <row r="195">
          <cell r="A195">
            <v>13549</v>
          </cell>
          <cell r="B195" t="str">
            <v>PINILLOS</v>
          </cell>
          <cell r="C195" t="str">
            <v>BOLIVAR</v>
          </cell>
          <cell r="D195" t="str">
            <v>CARTAGENA</v>
          </cell>
          <cell r="E195" t="str">
            <v>LEJANA</v>
          </cell>
          <cell r="F195" t="str">
            <v>TERRESTRE</v>
          </cell>
        </row>
        <row r="196">
          <cell r="A196">
            <v>13580</v>
          </cell>
          <cell r="B196" t="str">
            <v>REGIDOR</v>
          </cell>
          <cell r="C196" t="str">
            <v>BOLIVAR</v>
          </cell>
          <cell r="D196" t="str">
            <v>CARTAGENA</v>
          </cell>
          <cell r="E196" t="str">
            <v>LEJANA</v>
          </cell>
          <cell r="F196" t="str">
            <v>TERRESTRE</v>
          </cell>
        </row>
        <row r="197">
          <cell r="A197">
            <v>13600</v>
          </cell>
          <cell r="B197" t="str">
            <v>RIO VIEJO</v>
          </cell>
          <cell r="C197" t="str">
            <v>BOLIVAR</v>
          </cell>
          <cell r="D197" t="str">
            <v>VALLEDUPAR</v>
          </cell>
          <cell r="E197" t="str">
            <v>LEJANA</v>
          </cell>
          <cell r="F197" t="str">
            <v>TERRESTRE</v>
          </cell>
        </row>
        <row r="198">
          <cell r="A198">
            <v>13620</v>
          </cell>
          <cell r="B198" t="str">
            <v>SAN CRISTOBAL</v>
          </cell>
          <cell r="C198" t="str">
            <v>BOLIVAR</v>
          </cell>
          <cell r="D198" t="str">
            <v>CARTAGENA</v>
          </cell>
          <cell r="E198" t="str">
            <v>LEJANA</v>
          </cell>
          <cell r="F198" t="str">
            <v>TERRESTRE</v>
          </cell>
        </row>
        <row r="199">
          <cell r="A199">
            <v>13647</v>
          </cell>
          <cell r="B199" t="str">
            <v>SAN ESTANISLAO</v>
          </cell>
          <cell r="C199" t="str">
            <v>BOLIVAR</v>
          </cell>
          <cell r="D199" t="str">
            <v>CARTAGENA</v>
          </cell>
          <cell r="E199" t="str">
            <v>INTERMEDIA</v>
          </cell>
          <cell r="F199" t="str">
            <v>TERRESTRE</v>
          </cell>
        </row>
        <row r="200">
          <cell r="A200">
            <v>13650</v>
          </cell>
          <cell r="B200" t="str">
            <v>SAN FERNANDO</v>
          </cell>
          <cell r="C200" t="str">
            <v>BOLIVAR</v>
          </cell>
          <cell r="D200" t="str">
            <v>CARTAGENA</v>
          </cell>
          <cell r="E200" t="str">
            <v>LEJANA</v>
          </cell>
          <cell r="F200" t="str">
            <v>TERRESTRE</v>
          </cell>
        </row>
        <row r="201">
          <cell r="A201">
            <v>13654</v>
          </cell>
          <cell r="B201" t="str">
            <v>SAN JACINTO</v>
          </cell>
          <cell r="C201" t="str">
            <v>BOLIVAR</v>
          </cell>
          <cell r="D201" t="str">
            <v>CARTAGENA</v>
          </cell>
          <cell r="E201" t="str">
            <v>LEJANA</v>
          </cell>
          <cell r="F201" t="str">
            <v>TERRESTRE</v>
          </cell>
        </row>
        <row r="202">
          <cell r="A202">
            <v>13655</v>
          </cell>
          <cell r="B202" t="str">
            <v>SAN JACINTO DEL CAUCA</v>
          </cell>
          <cell r="C202" t="str">
            <v>BOLIVAR</v>
          </cell>
          <cell r="D202" t="str">
            <v>CARTAGENA</v>
          </cell>
          <cell r="E202" t="str">
            <v>LEJANA</v>
          </cell>
          <cell r="F202" t="str">
            <v>TERRESTRE</v>
          </cell>
        </row>
        <row r="203">
          <cell r="A203">
            <v>13657</v>
          </cell>
          <cell r="B203" t="str">
            <v>SAN JUAN NEPOMUCENO</v>
          </cell>
          <cell r="C203" t="str">
            <v>BOLIVAR</v>
          </cell>
          <cell r="D203" t="str">
            <v>CARTAGENA</v>
          </cell>
          <cell r="E203" t="str">
            <v>INTERMEDIA</v>
          </cell>
          <cell r="F203" t="str">
            <v>TERRESTRE</v>
          </cell>
        </row>
        <row r="204">
          <cell r="A204">
            <v>13667</v>
          </cell>
          <cell r="B204" t="str">
            <v>SAN MARTIN DE LOBA</v>
          </cell>
          <cell r="C204" t="str">
            <v>BOLIVAR</v>
          </cell>
          <cell r="D204" t="str">
            <v>CARTAGENA</v>
          </cell>
          <cell r="E204" t="str">
            <v>LEJANA</v>
          </cell>
          <cell r="F204" t="str">
            <v>TERRESTRE</v>
          </cell>
        </row>
        <row r="205">
          <cell r="A205">
            <v>13673</v>
          </cell>
          <cell r="B205" t="str">
            <v>SANTA CATALINA</v>
          </cell>
          <cell r="C205" t="str">
            <v>BOLIVAR</v>
          </cell>
          <cell r="D205" t="str">
            <v>CARTAGENA</v>
          </cell>
          <cell r="E205" t="str">
            <v>INTERMEDIA</v>
          </cell>
          <cell r="F205" t="str">
            <v>TERRESTRE</v>
          </cell>
        </row>
        <row r="206">
          <cell r="A206">
            <v>13688</v>
          </cell>
          <cell r="B206" t="str">
            <v>SANTA ROSA DEL SUR</v>
          </cell>
          <cell r="C206" t="str">
            <v>BOLIVAR</v>
          </cell>
          <cell r="D206" t="str">
            <v>BUCARAMANGA</v>
          </cell>
          <cell r="E206" t="str">
            <v>LEJANA</v>
          </cell>
          <cell r="F206" t="str">
            <v>TERRESTRE/FLUVIAL</v>
          </cell>
        </row>
        <row r="207">
          <cell r="A207">
            <v>13744</v>
          </cell>
          <cell r="B207" t="str">
            <v>SIMITI</v>
          </cell>
          <cell r="C207" t="str">
            <v>BOLIVAR</v>
          </cell>
          <cell r="D207" t="str">
            <v>BUCARAMANGA</v>
          </cell>
          <cell r="E207" t="str">
            <v>LEJANA</v>
          </cell>
          <cell r="F207" t="str">
            <v>TERRESTRE/FLUVIAL</v>
          </cell>
        </row>
        <row r="208">
          <cell r="A208">
            <v>13760</v>
          </cell>
          <cell r="B208" t="str">
            <v>SOPLAVIENTO</v>
          </cell>
          <cell r="C208" t="str">
            <v>BOLIVAR</v>
          </cell>
          <cell r="D208" t="str">
            <v>CARTAGENA</v>
          </cell>
          <cell r="E208" t="str">
            <v>LEJANA</v>
          </cell>
          <cell r="F208" t="str">
            <v>TERRESTRE</v>
          </cell>
        </row>
        <row r="209">
          <cell r="A209">
            <v>13780</v>
          </cell>
          <cell r="B209" t="str">
            <v>TALAIGUA NUEVO</v>
          </cell>
          <cell r="C209" t="str">
            <v>BOLIVAR</v>
          </cell>
          <cell r="D209" t="str">
            <v>CARTAGENA</v>
          </cell>
          <cell r="E209" t="str">
            <v>LEJANA</v>
          </cell>
          <cell r="F209" t="str">
            <v>TERRESTRE</v>
          </cell>
        </row>
        <row r="210">
          <cell r="A210">
            <v>13810</v>
          </cell>
          <cell r="B210" t="str">
            <v>TIQUISIO</v>
          </cell>
          <cell r="C210" t="str">
            <v>BOLIVAR</v>
          </cell>
          <cell r="D210" t="str">
            <v>CARTAGENA</v>
          </cell>
          <cell r="E210" t="str">
            <v>LEJANA</v>
          </cell>
          <cell r="F210" t="str">
            <v>TERRESTRE</v>
          </cell>
        </row>
        <row r="211">
          <cell r="A211">
            <v>13836</v>
          </cell>
          <cell r="B211" t="str">
            <v>TURBACO</v>
          </cell>
          <cell r="C211" t="str">
            <v>BOLIVAR</v>
          </cell>
          <cell r="D211" t="str">
            <v>CARTAGENA</v>
          </cell>
          <cell r="E211" t="str">
            <v>INTERMEDIA</v>
          </cell>
          <cell r="F211" t="str">
            <v>TERRESTRE</v>
          </cell>
        </row>
        <row r="212">
          <cell r="A212">
            <v>13838</v>
          </cell>
          <cell r="B212" t="str">
            <v>TURBANA</v>
          </cell>
          <cell r="C212" t="str">
            <v>BOLIVAR</v>
          </cell>
          <cell r="D212" t="str">
            <v>CARTAGENA</v>
          </cell>
          <cell r="E212" t="str">
            <v>INTERMEDIA</v>
          </cell>
          <cell r="F212" t="str">
            <v>TERRESTRE</v>
          </cell>
        </row>
        <row r="213">
          <cell r="A213">
            <v>13894</v>
          </cell>
          <cell r="B213" t="str">
            <v>ZAMBRANO</v>
          </cell>
          <cell r="C213" t="str">
            <v>BOLIVAR</v>
          </cell>
          <cell r="D213" t="str">
            <v>CARTAGENA</v>
          </cell>
          <cell r="E213" t="str">
            <v>LEJANA</v>
          </cell>
          <cell r="F213" t="str">
            <v>TERRESTRE</v>
          </cell>
        </row>
        <row r="214">
          <cell r="A214">
            <v>15087</v>
          </cell>
          <cell r="B214" t="str">
            <v>BELEN</v>
          </cell>
          <cell r="C214" t="str">
            <v>BOYACA</v>
          </cell>
          <cell r="D214" t="str">
            <v>TUNJA</v>
          </cell>
          <cell r="E214" t="str">
            <v>INTERMEDIA</v>
          </cell>
          <cell r="F214" t="str">
            <v>TERRESTRE</v>
          </cell>
        </row>
        <row r="215">
          <cell r="A215">
            <v>15106</v>
          </cell>
          <cell r="B215" t="str">
            <v>BRICEÑO</v>
          </cell>
          <cell r="C215" t="str">
            <v>BOYACA</v>
          </cell>
          <cell r="D215" t="str">
            <v>TUNJA</v>
          </cell>
          <cell r="E215" t="str">
            <v>LEJANA</v>
          </cell>
          <cell r="F215" t="str">
            <v>TERRESTRE</v>
          </cell>
        </row>
        <row r="216">
          <cell r="A216">
            <v>15109</v>
          </cell>
          <cell r="B216" t="str">
            <v>BUENAVISTA</v>
          </cell>
          <cell r="C216" t="str">
            <v>BOYACA</v>
          </cell>
          <cell r="D216" t="str">
            <v>TUNJA</v>
          </cell>
          <cell r="E216" t="str">
            <v>LEJANA</v>
          </cell>
          <cell r="F216" t="str">
            <v>TERRESTRE</v>
          </cell>
        </row>
        <row r="217">
          <cell r="A217">
            <v>15131</v>
          </cell>
          <cell r="B217" t="str">
            <v>CALDAS</v>
          </cell>
          <cell r="C217" t="str">
            <v>BOYACA</v>
          </cell>
          <cell r="D217" t="str">
            <v>TUNJA</v>
          </cell>
          <cell r="E217" t="str">
            <v>INTERMEDIA</v>
          </cell>
          <cell r="F217" t="str">
            <v>TERRESTRE</v>
          </cell>
        </row>
        <row r="218">
          <cell r="A218">
            <v>15189</v>
          </cell>
          <cell r="B218" t="str">
            <v>CIENAGA</v>
          </cell>
          <cell r="C218" t="str">
            <v>BOYACA</v>
          </cell>
          <cell r="D218" t="str">
            <v>TUNJA</v>
          </cell>
          <cell r="E218" t="str">
            <v>INTERMEDIA</v>
          </cell>
          <cell r="F218" t="str">
            <v>TERRESTRE</v>
          </cell>
        </row>
        <row r="219">
          <cell r="A219">
            <v>15368</v>
          </cell>
          <cell r="B219" t="str">
            <v>JERICO</v>
          </cell>
          <cell r="C219" t="str">
            <v>BOYACA</v>
          </cell>
          <cell r="D219" t="str">
            <v>TUNJA</v>
          </cell>
          <cell r="E219" t="str">
            <v>LEJANA</v>
          </cell>
          <cell r="F219" t="str">
            <v>TERRESTRE</v>
          </cell>
        </row>
        <row r="220">
          <cell r="A220">
            <v>15401</v>
          </cell>
          <cell r="B220" t="str">
            <v>LA VICTORIA</v>
          </cell>
          <cell r="C220" t="str">
            <v>BOYACA</v>
          </cell>
          <cell r="D220" t="str">
            <v>TUNJA</v>
          </cell>
          <cell r="E220" t="str">
            <v>LEJANA</v>
          </cell>
          <cell r="F220" t="str">
            <v>TERRESTRE</v>
          </cell>
        </row>
        <row r="221">
          <cell r="A221">
            <v>15455</v>
          </cell>
          <cell r="B221" t="str">
            <v>MIRAFLORES</v>
          </cell>
          <cell r="C221" t="str">
            <v>BOYACA</v>
          </cell>
          <cell r="D221" t="str">
            <v>TUNJA</v>
          </cell>
          <cell r="E221" t="str">
            <v>LEJANA</v>
          </cell>
          <cell r="F221" t="str">
            <v>TERRESTRE</v>
          </cell>
        </row>
        <row r="222">
          <cell r="A222">
            <v>15514</v>
          </cell>
          <cell r="B222" t="str">
            <v>PAEZ</v>
          </cell>
          <cell r="C222" t="str">
            <v>BOYACA</v>
          </cell>
          <cell r="D222" t="str">
            <v>TUNJA</v>
          </cell>
          <cell r="E222" t="str">
            <v>LEJANA</v>
          </cell>
          <cell r="F222" t="str">
            <v>TERRESTRE</v>
          </cell>
        </row>
        <row r="223">
          <cell r="A223">
            <v>15690</v>
          </cell>
          <cell r="B223" t="str">
            <v>SANTA MARIA</v>
          </cell>
          <cell r="C223" t="str">
            <v>BOYACA</v>
          </cell>
          <cell r="D223" t="str">
            <v>TUNJA</v>
          </cell>
          <cell r="E223" t="str">
            <v>LEJANA</v>
          </cell>
          <cell r="F223" t="str">
            <v>TERRESTRE</v>
          </cell>
        </row>
        <row r="224">
          <cell r="A224">
            <v>15022</v>
          </cell>
          <cell r="B224" t="str">
            <v>ALMEIDA</v>
          </cell>
          <cell r="C224" t="str">
            <v>BOYACA</v>
          </cell>
          <cell r="D224" t="str">
            <v>TUNJA</v>
          </cell>
          <cell r="E224" t="str">
            <v>LEJANA</v>
          </cell>
          <cell r="F224" t="str">
            <v>TERRESTRE</v>
          </cell>
        </row>
        <row r="225">
          <cell r="A225">
            <v>15047</v>
          </cell>
          <cell r="B225" t="str">
            <v>AQUITANIA</v>
          </cell>
          <cell r="C225" t="str">
            <v>BOYACA</v>
          </cell>
          <cell r="D225" t="str">
            <v>TUNJA</v>
          </cell>
          <cell r="E225" t="str">
            <v>LEJANA</v>
          </cell>
          <cell r="F225" t="str">
            <v>TERRESTRE</v>
          </cell>
        </row>
        <row r="226">
          <cell r="A226">
            <v>15051</v>
          </cell>
          <cell r="B226" t="str">
            <v>ARCABUCO</v>
          </cell>
          <cell r="C226" t="str">
            <v>BOYACA</v>
          </cell>
          <cell r="D226" t="str">
            <v>TUNJA</v>
          </cell>
          <cell r="E226" t="str">
            <v>INTERMEDIA</v>
          </cell>
          <cell r="F226" t="str">
            <v>TERRESTRE</v>
          </cell>
        </row>
        <row r="227">
          <cell r="A227">
            <v>15090</v>
          </cell>
          <cell r="B227" t="str">
            <v>BERBEO</v>
          </cell>
          <cell r="C227" t="str">
            <v>BOYACA</v>
          </cell>
          <cell r="D227" t="str">
            <v>TUNJA</v>
          </cell>
          <cell r="E227" t="str">
            <v>LEJANA</v>
          </cell>
          <cell r="F227" t="str">
            <v>TERRESTRE</v>
          </cell>
        </row>
        <row r="228">
          <cell r="A228">
            <v>15092</v>
          </cell>
          <cell r="B228" t="str">
            <v>BETEITIVA</v>
          </cell>
          <cell r="C228" t="str">
            <v>BOYACA</v>
          </cell>
          <cell r="D228" t="str">
            <v>TUNJA</v>
          </cell>
          <cell r="E228" t="str">
            <v>LEJANA</v>
          </cell>
          <cell r="F228" t="str">
            <v>TERRESTRE</v>
          </cell>
        </row>
        <row r="229">
          <cell r="A229">
            <v>15097</v>
          </cell>
          <cell r="B229" t="str">
            <v>BOAVITA</v>
          </cell>
          <cell r="C229" t="str">
            <v>BOYACA</v>
          </cell>
          <cell r="D229" t="str">
            <v>TUNJA</v>
          </cell>
          <cell r="E229" t="str">
            <v>LEJANA</v>
          </cell>
          <cell r="F229" t="str">
            <v>TERRESTRE</v>
          </cell>
        </row>
        <row r="230">
          <cell r="A230">
            <v>15104</v>
          </cell>
          <cell r="B230" t="str">
            <v>BOYACA</v>
          </cell>
          <cell r="C230" t="str">
            <v>BOYACA</v>
          </cell>
          <cell r="D230" t="str">
            <v>TUNJA</v>
          </cell>
          <cell r="E230" t="str">
            <v>INTERMEDIA</v>
          </cell>
          <cell r="F230" t="str">
            <v>TERRESTRE</v>
          </cell>
        </row>
        <row r="231">
          <cell r="A231">
            <v>15114</v>
          </cell>
          <cell r="B231" t="str">
            <v>BUSBANZA</v>
          </cell>
          <cell r="C231" t="str">
            <v>BOYACA</v>
          </cell>
          <cell r="D231" t="str">
            <v>TUNJA</v>
          </cell>
          <cell r="E231" t="str">
            <v>INTERMEDIA</v>
          </cell>
          <cell r="F231" t="str">
            <v>TERRESTRE</v>
          </cell>
        </row>
        <row r="232">
          <cell r="A232">
            <v>15135</v>
          </cell>
          <cell r="B232" t="str">
            <v>CAMPOHERMOSO</v>
          </cell>
          <cell r="C232" t="str">
            <v>BOYACA</v>
          </cell>
          <cell r="D232" t="str">
            <v>TUNJA</v>
          </cell>
          <cell r="E232" t="str">
            <v>LEJANA</v>
          </cell>
          <cell r="F232" t="str">
            <v>TERRESTRE</v>
          </cell>
        </row>
        <row r="233">
          <cell r="A233">
            <v>15162</v>
          </cell>
          <cell r="B233" t="str">
            <v>CERINZA</v>
          </cell>
          <cell r="C233" t="str">
            <v>BOYACA</v>
          </cell>
          <cell r="D233" t="str">
            <v>TUNJA</v>
          </cell>
          <cell r="E233" t="str">
            <v>INTERMEDIA</v>
          </cell>
          <cell r="F233" t="str">
            <v>TERRESTRE</v>
          </cell>
        </row>
        <row r="234">
          <cell r="A234">
            <v>15172</v>
          </cell>
          <cell r="B234" t="str">
            <v>CHINAVITA</v>
          </cell>
          <cell r="C234" t="str">
            <v>BOYACA</v>
          </cell>
          <cell r="D234" t="str">
            <v>TUNJA</v>
          </cell>
          <cell r="E234" t="str">
            <v>LEJANA</v>
          </cell>
          <cell r="F234" t="str">
            <v>TERRESTRE</v>
          </cell>
        </row>
        <row r="235">
          <cell r="A235">
            <v>15176</v>
          </cell>
          <cell r="B235" t="str">
            <v>CHIQUINQUIRA</v>
          </cell>
          <cell r="C235" t="str">
            <v>BOYACA</v>
          </cell>
          <cell r="D235" t="str">
            <v>TUNJA</v>
          </cell>
          <cell r="E235" t="str">
            <v>LEJANA</v>
          </cell>
          <cell r="F235" t="str">
            <v>TERRESTRE</v>
          </cell>
        </row>
        <row r="236">
          <cell r="A236">
            <v>15232</v>
          </cell>
          <cell r="B236" t="str">
            <v>CHIQUIZA</v>
          </cell>
          <cell r="C236" t="str">
            <v>BOYACA</v>
          </cell>
          <cell r="D236" t="str">
            <v>TUNJA</v>
          </cell>
          <cell r="E236" t="str">
            <v>INTERMEDIA</v>
          </cell>
          <cell r="F236" t="str">
            <v>TERRESTRE</v>
          </cell>
        </row>
        <row r="237">
          <cell r="A237">
            <v>15180</v>
          </cell>
          <cell r="B237" t="str">
            <v>CHISCAS</v>
          </cell>
          <cell r="C237" t="str">
            <v>BOYACA</v>
          </cell>
          <cell r="D237" t="str">
            <v>TUNJA</v>
          </cell>
          <cell r="E237" t="str">
            <v>LEJANA</v>
          </cell>
          <cell r="F237" t="str">
            <v>TERRESTRE</v>
          </cell>
        </row>
        <row r="238">
          <cell r="A238">
            <v>15183</v>
          </cell>
          <cell r="B238" t="str">
            <v>CHITA</v>
          </cell>
          <cell r="C238" t="str">
            <v>BOYACA</v>
          </cell>
          <cell r="D238" t="str">
            <v>TUNJA</v>
          </cell>
          <cell r="E238" t="str">
            <v>LEJANA</v>
          </cell>
          <cell r="F238" t="str">
            <v>TERRESTRE</v>
          </cell>
        </row>
        <row r="239">
          <cell r="A239">
            <v>15185</v>
          </cell>
          <cell r="B239" t="str">
            <v>CHITARAQUE</v>
          </cell>
          <cell r="C239" t="str">
            <v>BOYACA</v>
          </cell>
          <cell r="D239" t="str">
            <v>TUNJA</v>
          </cell>
          <cell r="E239" t="str">
            <v>INTERMEDIA</v>
          </cell>
          <cell r="F239" t="str">
            <v>TERRESTRE</v>
          </cell>
        </row>
        <row r="240">
          <cell r="A240">
            <v>15187</v>
          </cell>
          <cell r="B240" t="str">
            <v>CHIVATA</v>
          </cell>
          <cell r="C240" t="str">
            <v>BOYACA</v>
          </cell>
          <cell r="D240" t="str">
            <v>TUNJA</v>
          </cell>
          <cell r="E240" t="str">
            <v>INTERMEDIA</v>
          </cell>
          <cell r="F240" t="str">
            <v>TERRESTRE</v>
          </cell>
        </row>
        <row r="241">
          <cell r="A241">
            <v>15236</v>
          </cell>
          <cell r="B241" t="str">
            <v>CHIVOR</v>
          </cell>
          <cell r="C241" t="str">
            <v>BOYACA</v>
          </cell>
          <cell r="D241" t="str">
            <v>TUNJA</v>
          </cell>
          <cell r="E241" t="str">
            <v>LEJANA</v>
          </cell>
          <cell r="F241" t="str">
            <v>TERRESTRE</v>
          </cell>
        </row>
        <row r="242">
          <cell r="A242">
            <v>15204</v>
          </cell>
          <cell r="B242" t="str">
            <v>COMBITA</v>
          </cell>
          <cell r="C242" t="str">
            <v>BOYACA</v>
          </cell>
          <cell r="D242" t="str">
            <v>TUNJA</v>
          </cell>
          <cell r="E242" t="str">
            <v>INTERMEDIA</v>
          </cell>
          <cell r="F242" t="str">
            <v>TERRESTRE</v>
          </cell>
        </row>
        <row r="243">
          <cell r="A243">
            <v>15212</v>
          </cell>
          <cell r="B243" t="str">
            <v>COPER</v>
          </cell>
          <cell r="C243" t="str">
            <v>BOYACA</v>
          </cell>
          <cell r="D243" t="str">
            <v>TUNJA</v>
          </cell>
          <cell r="E243" t="str">
            <v>LEJANA</v>
          </cell>
          <cell r="F243" t="str">
            <v>TERRESTRE</v>
          </cell>
        </row>
        <row r="244">
          <cell r="A244">
            <v>15215</v>
          </cell>
          <cell r="B244" t="str">
            <v>CORRALES</v>
          </cell>
          <cell r="C244" t="str">
            <v>BOYACA</v>
          </cell>
          <cell r="D244" t="str">
            <v>TUNJA</v>
          </cell>
          <cell r="E244" t="str">
            <v>INTERMEDIA</v>
          </cell>
          <cell r="F244" t="str">
            <v>TERRESTRE</v>
          </cell>
        </row>
        <row r="245">
          <cell r="A245">
            <v>15218</v>
          </cell>
          <cell r="B245" t="str">
            <v>COVARACHIA</v>
          </cell>
          <cell r="C245" t="str">
            <v>BOYACA</v>
          </cell>
          <cell r="D245" t="str">
            <v>TUNJA</v>
          </cell>
          <cell r="E245" t="str">
            <v>LEJANA</v>
          </cell>
          <cell r="F245" t="str">
            <v>TERRESTRE</v>
          </cell>
        </row>
        <row r="246">
          <cell r="A246">
            <v>15223</v>
          </cell>
          <cell r="B246" t="str">
            <v>CUBARA</v>
          </cell>
          <cell r="C246" t="str">
            <v>BOYACA</v>
          </cell>
          <cell r="D246" t="str">
            <v>BUCARAMANGA</v>
          </cell>
          <cell r="E246" t="str">
            <v>LEJANA</v>
          </cell>
          <cell r="F246" t="str">
            <v>AEREO</v>
          </cell>
        </row>
        <row r="247">
          <cell r="A247">
            <v>15224</v>
          </cell>
          <cell r="B247" t="str">
            <v>CUCAITA</v>
          </cell>
          <cell r="C247" t="str">
            <v>BOYACA</v>
          </cell>
          <cell r="D247" t="str">
            <v>TUNJA</v>
          </cell>
          <cell r="E247" t="str">
            <v>INTERMEDIA</v>
          </cell>
          <cell r="F247" t="str">
            <v>TERRESTRE</v>
          </cell>
        </row>
        <row r="248">
          <cell r="A248">
            <v>15226</v>
          </cell>
          <cell r="B248" t="str">
            <v>CUITIVA</v>
          </cell>
          <cell r="C248" t="str">
            <v>BOYACA</v>
          </cell>
          <cell r="D248" t="str">
            <v>TUNJA</v>
          </cell>
          <cell r="E248" t="str">
            <v>INTERMEDIA</v>
          </cell>
          <cell r="F248" t="str">
            <v>TERRESTRE</v>
          </cell>
        </row>
        <row r="249">
          <cell r="A249">
            <v>15238</v>
          </cell>
          <cell r="B249" t="str">
            <v>DUITAMA</v>
          </cell>
          <cell r="C249" t="str">
            <v>BOYACA</v>
          </cell>
          <cell r="D249" t="str">
            <v>TUNJA</v>
          </cell>
          <cell r="E249" t="str">
            <v>INTERMEDIA</v>
          </cell>
          <cell r="F249" t="str">
            <v>TERRESTRE</v>
          </cell>
        </row>
        <row r="250">
          <cell r="A250">
            <v>15244</v>
          </cell>
          <cell r="B250" t="str">
            <v>EL COCUY</v>
          </cell>
          <cell r="C250" t="str">
            <v>BOYACA</v>
          </cell>
          <cell r="D250" t="str">
            <v>TUNJA</v>
          </cell>
          <cell r="E250" t="str">
            <v>LEJANA</v>
          </cell>
          <cell r="F250" t="str">
            <v>TERRESTRE</v>
          </cell>
        </row>
        <row r="251">
          <cell r="A251">
            <v>15248</v>
          </cell>
          <cell r="B251" t="str">
            <v>EL ESPINO</v>
          </cell>
          <cell r="C251" t="str">
            <v>BOYACA</v>
          </cell>
          <cell r="D251" t="str">
            <v>TUNJA</v>
          </cell>
          <cell r="E251" t="str">
            <v>LEJANA</v>
          </cell>
          <cell r="F251" t="str">
            <v>TERRESTRE</v>
          </cell>
        </row>
        <row r="252">
          <cell r="A252">
            <v>15272</v>
          </cell>
          <cell r="B252" t="str">
            <v>FIRAVITOBA</v>
          </cell>
          <cell r="C252" t="str">
            <v>BOYACA</v>
          </cell>
          <cell r="D252" t="str">
            <v>TUNJA</v>
          </cell>
          <cell r="E252" t="str">
            <v>INTERMEDIA</v>
          </cell>
          <cell r="F252" t="str">
            <v>TERRESTRE</v>
          </cell>
        </row>
        <row r="253">
          <cell r="A253">
            <v>15276</v>
          </cell>
          <cell r="B253" t="str">
            <v>FLORESTA</v>
          </cell>
          <cell r="C253" t="str">
            <v>BOYACA</v>
          </cell>
          <cell r="D253" t="str">
            <v>TUNJA</v>
          </cell>
          <cell r="E253" t="str">
            <v>INTERMEDIA</v>
          </cell>
          <cell r="F253" t="str">
            <v>TERRESTRE</v>
          </cell>
        </row>
        <row r="254">
          <cell r="A254">
            <v>15293</v>
          </cell>
          <cell r="B254" t="str">
            <v>GACHANTIVA</v>
          </cell>
          <cell r="C254" t="str">
            <v>BOYACA</v>
          </cell>
          <cell r="D254" t="str">
            <v>TUNJA</v>
          </cell>
          <cell r="E254" t="str">
            <v>INTERMEDIA</v>
          </cell>
          <cell r="F254" t="str">
            <v>TERRESTRE</v>
          </cell>
        </row>
        <row r="255">
          <cell r="A255">
            <v>15296</v>
          </cell>
          <cell r="B255" t="str">
            <v>GAMEZA</v>
          </cell>
          <cell r="C255" t="str">
            <v>BOYACA</v>
          </cell>
          <cell r="D255" t="str">
            <v>TUNJA</v>
          </cell>
          <cell r="E255" t="str">
            <v>LEJANA</v>
          </cell>
          <cell r="F255" t="str">
            <v>TERRESTRE</v>
          </cell>
        </row>
        <row r="256">
          <cell r="A256">
            <v>15299</v>
          </cell>
          <cell r="B256" t="str">
            <v>GARAGOA</v>
          </cell>
          <cell r="C256" t="str">
            <v>BOYACA</v>
          </cell>
          <cell r="D256" t="str">
            <v>TUNJA</v>
          </cell>
          <cell r="E256" t="str">
            <v>LEJANA</v>
          </cell>
          <cell r="F256" t="str">
            <v>TERRESTRE</v>
          </cell>
        </row>
        <row r="257">
          <cell r="A257">
            <v>15317</v>
          </cell>
          <cell r="B257" t="str">
            <v>GUACAMAYAS</v>
          </cell>
          <cell r="C257" t="str">
            <v>BOYACA</v>
          </cell>
          <cell r="D257" t="str">
            <v>TUNJA</v>
          </cell>
          <cell r="E257" t="str">
            <v>LEJANA</v>
          </cell>
          <cell r="F257" t="str">
            <v>TERRESTRE</v>
          </cell>
        </row>
        <row r="258">
          <cell r="A258">
            <v>15322</v>
          </cell>
          <cell r="B258" t="str">
            <v>GUATEQUE</v>
          </cell>
          <cell r="C258" t="str">
            <v>BOYACA</v>
          </cell>
          <cell r="D258" t="str">
            <v>TUNJA</v>
          </cell>
          <cell r="E258" t="str">
            <v>INTERMEDIA</v>
          </cell>
          <cell r="F258" t="str">
            <v>TERRESTRE</v>
          </cell>
        </row>
        <row r="259">
          <cell r="A259">
            <v>15325</v>
          </cell>
          <cell r="B259" t="str">
            <v>GUAYATA</v>
          </cell>
          <cell r="C259" t="str">
            <v>BOYACA</v>
          </cell>
          <cell r="D259" t="str">
            <v>TUNJA</v>
          </cell>
          <cell r="E259" t="str">
            <v>LEJANA</v>
          </cell>
          <cell r="F259" t="str">
            <v>TERRESTRE</v>
          </cell>
        </row>
        <row r="260">
          <cell r="A260">
            <v>15332</v>
          </cell>
          <cell r="B260" t="str">
            <v>GUICAN</v>
          </cell>
          <cell r="C260" t="str">
            <v>BOYACA</v>
          </cell>
          <cell r="D260" t="str">
            <v>TUNJA</v>
          </cell>
          <cell r="E260" t="str">
            <v>LEJANA</v>
          </cell>
          <cell r="F260" t="str">
            <v>TERRESTRE</v>
          </cell>
        </row>
        <row r="261">
          <cell r="A261">
            <v>15362</v>
          </cell>
          <cell r="B261" t="str">
            <v>IZA</v>
          </cell>
          <cell r="C261" t="str">
            <v>BOYACA</v>
          </cell>
          <cell r="D261" t="str">
            <v>TUNJA</v>
          </cell>
          <cell r="E261" t="str">
            <v>INTERMEDIA</v>
          </cell>
          <cell r="F261" t="str">
            <v>TERRESTRE</v>
          </cell>
        </row>
        <row r="262">
          <cell r="A262">
            <v>15367</v>
          </cell>
          <cell r="B262" t="str">
            <v>JENESANO</v>
          </cell>
          <cell r="C262" t="str">
            <v>BOYACA</v>
          </cell>
          <cell r="D262" t="str">
            <v>TUNJA</v>
          </cell>
          <cell r="E262" t="str">
            <v>INTERMEDIA</v>
          </cell>
          <cell r="F262" t="str">
            <v>TERRESTRE</v>
          </cell>
        </row>
        <row r="263">
          <cell r="A263">
            <v>15380</v>
          </cell>
          <cell r="B263" t="str">
            <v>LA CAPILLA</v>
          </cell>
          <cell r="C263" t="str">
            <v>BOYACA</v>
          </cell>
          <cell r="D263" t="str">
            <v>TUNJA</v>
          </cell>
          <cell r="E263" t="str">
            <v>LEJANA</v>
          </cell>
          <cell r="F263" t="str">
            <v>TERRESTRE</v>
          </cell>
        </row>
        <row r="264">
          <cell r="A264">
            <v>15403</v>
          </cell>
          <cell r="B264" t="str">
            <v>LA UVITA</v>
          </cell>
          <cell r="C264" t="str">
            <v>BOYACA</v>
          </cell>
          <cell r="D264" t="str">
            <v>TUNJA</v>
          </cell>
          <cell r="E264" t="str">
            <v>LEJANA</v>
          </cell>
          <cell r="F264" t="str">
            <v>TERRESTRE</v>
          </cell>
        </row>
        <row r="265">
          <cell r="A265">
            <v>15377</v>
          </cell>
          <cell r="B265" t="str">
            <v>LABRANZAGRANDE</v>
          </cell>
          <cell r="C265" t="str">
            <v>BOYACA</v>
          </cell>
          <cell r="D265" t="str">
            <v>TUNJA</v>
          </cell>
          <cell r="E265" t="str">
            <v>LEJANA</v>
          </cell>
          <cell r="F265" t="str">
            <v>TERRESTRE</v>
          </cell>
        </row>
        <row r="266">
          <cell r="A266">
            <v>15425</v>
          </cell>
          <cell r="B266" t="str">
            <v>MACANAL</v>
          </cell>
          <cell r="C266" t="str">
            <v>BOYACA</v>
          </cell>
          <cell r="D266" t="str">
            <v>TUNJA</v>
          </cell>
          <cell r="E266" t="str">
            <v>LEJANA</v>
          </cell>
          <cell r="F266" t="str">
            <v>TERRESTRE</v>
          </cell>
        </row>
        <row r="267">
          <cell r="A267">
            <v>15442</v>
          </cell>
          <cell r="B267" t="str">
            <v>MARIPI</v>
          </cell>
          <cell r="C267" t="str">
            <v>BOYACA</v>
          </cell>
          <cell r="D267" t="str">
            <v>TUNJA</v>
          </cell>
          <cell r="E267" t="str">
            <v>LEJANA</v>
          </cell>
          <cell r="F267" t="str">
            <v>TERRESTRE</v>
          </cell>
        </row>
        <row r="268">
          <cell r="A268">
            <v>15464</v>
          </cell>
          <cell r="B268" t="str">
            <v>MONGUA</v>
          </cell>
          <cell r="C268" t="str">
            <v>BOYACA</v>
          </cell>
          <cell r="D268" t="str">
            <v>TUNJA</v>
          </cell>
          <cell r="E268" t="str">
            <v>INTERMEDIA</v>
          </cell>
          <cell r="F268" t="str">
            <v>TERRESTRE</v>
          </cell>
        </row>
        <row r="269">
          <cell r="A269">
            <v>15466</v>
          </cell>
          <cell r="B269" t="str">
            <v>MONGUI</v>
          </cell>
          <cell r="C269" t="str">
            <v>BOYACA</v>
          </cell>
          <cell r="D269" t="str">
            <v>TUNJA</v>
          </cell>
          <cell r="E269" t="str">
            <v>LEJANA</v>
          </cell>
          <cell r="F269" t="str">
            <v>TERRESTRE</v>
          </cell>
        </row>
        <row r="270">
          <cell r="A270">
            <v>15469</v>
          </cell>
          <cell r="B270" t="str">
            <v>MONIQUIRA</v>
          </cell>
          <cell r="C270" t="str">
            <v>BOYACA</v>
          </cell>
          <cell r="D270" t="str">
            <v>TUNJA</v>
          </cell>
          <cell r="E270" t="str">
            <v>INTERMEDIA</v>
          </cell>
          <cell r="F270" t="str">
            <v>TERRESTRE</v>
          </cell>
        </row>
        <row r="271">
          <cell r="A271">
            <v>15476</v>
          </cell>
          <cell r="B271" t="str">
            <v>MOTAVITA</v>
          </cell>
          <cell r="C271" t="str">
            <v>BOYACA</v>
          </cell>
          <cell r="D271" t="str">
            <v>TUNJA</v>
          </cell>
          <cell r="E271" t="str">
            <v>PRINCIPAL</v>
          </cell>
          <cell r="F271" t="str">
            <v>TERRESTRE</v>
          </cell>
        </row>
        <row r="272">
          <cell r="A272">
            <v>15480</v>
          </cell>
          <cell r="B272" t="str">
            <v>MUZO</v>
          </cell>
          <cell r="C272" t="str">
            <v>BOYACA</v>
          </cell>
          <cell r="D272" t="str">
            <v>TUNJA</v>
          </cell>
          <cell r="E272" t="str">
            <v>LEJANA</v>
          </cell>
          <cell r="F272" t="str">
            <v>TERRESTRE</v>
          </cell>
        </row>
        <row r="273">
          <cell r="A273">
            <v>15491</v>
          </cell>
          <cell r="B273" t="str">
            <v>NOBSA</v>
          </cell>
          <cell r="C273" t="str">
            <v>BOYACA</v>
          </cell>
          <cell r="D273" t="str">
            <v>TUNJA</v>
          </cell>
          <cell r="E273" t="str">
            <v>INTERMEDIA</v>
          </cell>
          <cell r="F273" t="str">
            <v>TERRESTRE</v>
          </cell>
        </row>
        <row r="274">
          <cell r="A274">
            <v>15494</v>
          </cell>
          <cell r="B274" t="str">
            <v>NUEVO COLON</v>
          </cell>
          <cell r="C274" t="str">
            <v>BOYACA</v>
          </cell>
          <cell r="D274" t="str">
            <v>TUNJA</v>
          </cell>
          <cell r="E274" t="str">
            <v>INTERMEDIA</v>
          </cell>
          <cell r="F274" t="str">
            <v>TERRESTRE</v>
          </cell>
        </row>
        <row r="275">
          <cell r="A275">
            <v>15500</v>
          </cell>
          <cell r="B275" t="str">
            <v>OICATA</v>
          </cell>
          <cell r="C275" t="str">
            <v>BOYACA</v>
          </cell>
          <cell r="D275" t="str">
            <v>TUNJA</v>
          </cell>
          <cell r="E275" t="str">
            <v>INTERMEDIA</v>
          </cell>
          <cell r="F275" t="str">
            <v>TERRESTRE</v>
          </cell>
        </row>
        <row r="276">
          <cell r="A276">
            <v>15507</v>
          </cell>
          <cell r="B276" t="str">
            <v>OTANCHE</v>
          </cell>
          <cell r="C276" t="str">
            <v>BOYACA</v>
          </cell>
          <cell r="D276" t="str">
            <v>TUNJA</v>
          </cell>
          <cell r="E276" t="str">
            <v>LEJANA</v>
          </cell>
          <cell r="F276" t="str">
            <v>TERRESTRE</v>
          </cell>
        </row>
        <row r="277">
          <cell r="A277">
            <v>15511</v>
          </cell>
          <cell r="B277" t="str">
            <v>PACHAVITA</v>
          </cell>
          <cell r="C277" t="str">
            <v>BOYACA</v>
          </cell>
          <cell r="D277" t="str">
            <v>TUNJA</v>
          </cell>
          <cell r="E277" t="str">
            <v>LEJANA</v>
          </cell>
          <cell r="F277" t="str">
            <v>TERRESTRE</v>
          </cell>
        </row>
        <row r="278">
          <cell r="A278">
            <v>15516</v>
          </cell>
          <cell r="B278" t="str">
            <v>PAIPA</v>
          </cell>
          <cell r="C278" t="str">
            <v>BOYACA</v>
          </cell>
          <cell r="D278" t="str">
            <v>TUNJA</v>
          </cell>
          <cell r="E278" t="str">
            <v>INTERMEDIA</v>
          </cell>
          <cell r="F278" t="str">
            <v>TERRESTRE</v>
          </cell>
        </row>
        <row r="279">
          <cell r="A279">
            <v>15518</v>
          </cell>
          <cell r="B279" t="str">
            <v>PAJARITO</v>
          </cell>
          <cell r="C279" t="str">
            <v>BOYACA</v>
          </cell>
          <cell r="D279" t="str">
            <v>YOPAL</v>
          </cell>
          <cell r="E279" t="str">
            <v>LEJANA</v>
          </cell>
          <cell r="F279" t="str">
            <v>TERRESTRE</v>
          </cell>
        </row>
        <row r="280">
          <cell r="A280">
            <v>15522</v>
          </cell>
          <cell r="B280" t="str">
            <v>PANQUEBA</v>
          </cell>
          <cell r="C280" t="str">
            <v>BOYACA</v>
          </cell>
          <cell r="D280" t="str">
            <v>TUNJA</v>
          </cell>
          <cell r="E280" t="str">
            <v>LEJANA</v>
          </cell>
          <cell r="F280" t="str">
            <v>TERRESTRE</v>
          </cell>
        </row>
        <row r="281">
          <cell r="A281">
            <v>15531</v>
          </cell>
          <cell r="B281" t="str">
            <v>PAUNA</v>
          </cell>
          <cell r="C281" t="str">
            <v>BOYACA</v>
          </cell>
          <cell r="D281" t="str">
            <v>TUNJA</v>
          </cell>
          <cell r="E281" t="str">
            <v>LEJANA</v>
          </cell>
          <cell r="F281" t="str">
            <v>TERRESTRE</v>
          </cell>
        </row>
        <row r="282">
          <cell r="A282">
            <v>15533</v>
          </cell>
          <cell r="B282" t="str">
            <v>PAYA</v>
          </cell>
          <cell r="C282" t="str">
            <v>BOYACA</v>
          </cell>
          <cell r="D282" t="str">
            <v>TUNJA</v>
          </cell>
          <cell r="E282" t="str">
            <v>LEJANA</v>
          </cell>
          <cell r="F282" t="str">
            <v>TERRESTRE</v>
          </cell>
        </row>
        <row r="283">
          <cell r="A283">
            <v>15537</v>
          </cell>
          <cell r="B283" t="str">
            <v>PAZ DE RIO</v>
          </cell>
          <cell r="C283" t="str">
            <v>BOYACA</v>
          </cell>
          <cell r="D283" t="str">
            <v>TUNJA</v>
          </cell>
          <cell r="E283" t="str">
            <v>INTERMEDIA</v>
          </cell>
          <cell r="F283" t="str">
            <v>TERRESTRE</v>
          </cell>
        </row>
        <row r="284">
          <cell r="A284">
            <v>15542</v>
          </cell>
          <cell r="B284" t="str">
            <v>PESCA</v>
          </cell>
          <cell r="C284" t="str">
            <v>BOYACA</v>
          </cell>
          <cell r="D284" t="str">
            <v>TUNJA</v>
          </cell>
          <cell r="E284" t="str">
            <v>LEJANA</v>
          </cell>
          <cell r="F284" t="str">
            <v>TERRESTRE</v>
          </cell>
        </row>
        <row r="285">
          <cell r="A285">
            <v>15550</v>
          </cell>
          <cell r="B285" t="str">
            <v>PISBA</v>
          </cell>
          <cell r="C285" t="str">
            <v>BOYACA</v>
          </cell>
          <cell r="D285" t="str">
            <v>TUNJA</v>
          </cell>
          <cell r="E285" t="str">
            <v>LEJANA</v>
          </cell>
          <cell r="F285" t="str">
            <v>TERRESTRE</v>
          </cell>
        </row>
        <row r="286">
          <cell r="A286">
            <v>15572</v>
          </cell>
          <cell r="B286" t="str">
            <v>PUERTO BOYACA</v>
          </cell>
          <cell r="C286" t="str">
            <v>BOYACA</v>
          </cell>
          <cell r="D286" t="str">
            <v>MEDELLIN</v>
          </cell>
          <cell r="E286" t="str">
            <v>LEJANA</v>
          </cell>
          <cell r="F286" t="str">
            <v>TERRESTRE</v>
          </cell>
        </row>
        <row r="287">
          <cell r="A287">
            <v>15580</v>
          </cell>
          <cell r="B287" t="str">
            <v>QUIPAMA</v>
          </cell>
          <cell r="C287" t="str">
            <v>BOYACA</v>
          </cell>
          <cell r="D287" t="str">
            <v>TUNJA</v>
          </cell>
          <cell r="E287" t="str">
            <v>LEJANA</v>
          </cell>
          <cell r="F287" t="str">
            <v>TERRESTRE</v>
          </cell>
        </row>
        <row r="288">
          <cell r="A288">
            <v>15599</v>
          </cell>
          <cell r="B288" t="str">
            <v>RAMIRIQUI</v>
          </cell>
          <cell r="C288" t="str">
            <v>BOYACA</v>
          </cell>
          <cell r="D288" t="str">
            <v>TUNJA</v>
          </cell>
          <cell r="E288" t="str">
            <v>INTERMEDIA</v>
          </cell>
          <cell r="F288" t="str">
            <v>TERRESTRE</v>
          </cell>
        </row>
        <row r="289">
          <cell r="A289">
            <v>15600</v>
          </cell>
          <cell r="B289" t="str">
            <v>RAQUIRA</v>
          </cell>
          <cell r="C289" t="str">
            <v>BOYACA</v>
          </cell>
          <cell r="D289" t="str">
            <v>TUNJA</v>
          </cell>
          <cell r="E289" t="str">
            <v>INTERMEDIA</v>
          </cell>
          <cell r="F289" t="str">
            <v>TERRESTRE</v>
          </cell>
        </row>
        <row r="290">
          <cell r="A290">
            <v>15621</v>
          </cell>
          <cell r="B290" t="str">
            <v>RONDON</v>
          </cell>
          <cell r="C290" t="str">
            <v>BOYACA</v>
          </cell>
          <cell r="D290" t="str">
            <v>TUNJA</v>
          </cell>
          <cell r="E290" t="str">
            <v>LEJANA</v>
          </cell>
          <cell r="F290" t="str">
            <v>TERRESTRE</v>
          </cell>
        </row>
        <row r="291">
          <cell r="A291">
            <v>15632</v>
          </cell>
          <cell r="B291" t="str">
            <v>SABOYA</v>
          </cell>
          <cell r="C291" t="str">
            <v>BOYACA</v>
          </cell>
          <cell r="D291" t="str">
            <v>TUNJA</v>
          </cell>
          <cell r="E291" t="str">
            <v>INTERMEDIA</v>
          </cell>
          <cell r="F291" t="str">
            <v>TERRESTRE</v>
          </cell>
        </row>
        <row r="292">
          <cell r="A292">
            <v>15638</v>
          </cell>
          <cell r="B292" t="str">
            <v>SACHICA</v>
          </cell>
          <cell r="C292" t="str">
            <v>BOYACA</v>
          </cell>
          <cell r="D292" t="str">
            <v>TUNJA</v>
          </cell>
          <cell r="E292" t="str">
            <v>INTERMEDIA</v>
          </cell>
          <cell r="F292" t="str">
            <v>TERRESTRE</v>
          </cell>
        </row>
        <row r="293">
          <cell r="A293">
            <v>15646</v>
          </cell>
          <cell r="B293" t="str">
            <v>SAMACA</v>
          </cell>
          <cell r="C293" t="str">
            <v>BOYACA</v>
          </cell>
          <cell r="D293" t="str">
            <v>TUNJA</v>
          </cell>
          <cell r="E293" t="str">
            <v>INTERMEDIA</v>
          </cell>
          <cell r="F293" t="str">
            <v>TERRESTRE</v>
          </cell>
        </row>
        <row r="294">
          <cell r="A294">
            <v>15660</v>
          </cell>
          <cell r="B294" t="str">
            <v>SAN EDUARDO</v>
          </cell>
          <cell r="C294" t="str">
            <v>BOYACA</v>
          </cell>
          <cell r="D294" t="str">
            <v>TUNJA</v>
          </cell>
          <cell r="E294" t="str">
            <v>LEJANA</v>
          </cell>
          <cell r="F294" t="str">
            <v>TERRESTRE</v>
          </cell>
        </row>
        <row r="295">
          <cell r="A295">
            <v>15664</v>
          </cell>
          <cell r="B295" t="str">
            <v>SAN JOSE DE PARE</v>
          </cell>
          <cell r="C295" t="str">
            <v>BOYACA</v>
          </cell>
          <cell r="D295" t="str">
            <v>TUNJA</v>
          </cell>
          <cell r="E295" t="str">
            <v>INTERMEDIA</v>
          </cell>
          <cell r="F295" t="str">
            <v>TERRESTRE</v>
          </cell>
        </row>
        <row r="296">
          <cell r="A296">
            <v>15667</v>
          </cell>
          <cell r="B296" t="str">
            <v>SAN LUIS DE GACENO</v>
          </cell>
          <cell r="C296" t="str">
            <v>BOYACA</v>
          </cell>
          <cell r="D296" t="str">
            <v>TUNJA</v>
          </cell>
          <cell r="E296" t="str">
            <v>LEJANA</v>
          </cell>
          <cell r="F296" t="str">
            <v>TERRESTRE</v>
          </cell>
        </row>
        <row r="297">
          <cell r="A297">
            <v>15673</v>
          </cell>
          <cell r="B297" t="str">
            <v>SAN MATEO</v>
          </cell>
          <cell r="C297" t="str">
            <v>BOYACA</v>
          </cell>
          <cell r="D297" t="str">
            <v>TUNJA</v>
          </cell>
          <cell r="E297" t="str">
            <v>LEJANA</v>
          </cell>
          <cell r="F297" t="str">
            <v>TERRESTRE</v>
          </cell>
        </row>
        <row r="298">
          <cell r="A298">
            <v>15676</v>
          </cell>
          <cell r="B298" t="str">
            <v>SAN MIGUEL DE SEMA</v>
          </cell>
          <cell r="C298" t="str">
            <v>BOYACA</v>
          </cell>
          <cell r="D298" t="str">
            <v>TUNJA</v>
          </cell>
          <cell r="E298" t="str">
            <v>LEJANA</v>
          </cell>
          <cell r="F298" t="str">
            <v>TERRESTRE</v>
          </cell>
        </row>
        <row r="299">
          <cell r="A299">
            <v>15681</v>
          </cell>
          <cell r="B299" t="str">
            <v>SAN PABLO DE BORBUR</v>
          </cell>
          <cell r="C299" t="str">
            <v>BOYACA</v>
          </cell>
          <cell r="D299" t="str">
            <v>TUNJA</v>
          </cell>
          <cell r="E299" t="str">
            <v>LEJANA</v>
          </cell>
          <cell r="F299" t="str">
            <v>TERRESTRE</v>
          </cell>
        </row>
        <row r="300">
          <cell r="A300">
            <v>15693</v>
          </cell>
          <cell r="B300" t="str">
            <v>SANTA ROSA DE VITERBO</v>
          </cell>
          <cell r="C300" t="str">
            <v>BOYACA</v>
          </cell>
          <cell r="D300" t="str">
            <v>TUNJA</v>
          </cell>
          <cell r="E300" t="str">
            <v>INTERMEDIA</v>
          </cell>
          <cell r="F300" t="str">
            <v>TERRESTRE</v>
          </cell>
        </row>
        <row r="301">
          <cell r="A301">
            <v>15696</v>
          </cell>
          <cell r="B301" t="str">
            <v>SANTA SOFIA</v>
          </cell>
          <cell r="C301" t="str">
            <v>BOYACA</v>
          </cell>
          <cell r="D301" t="str">
            <v>TUNJA</v>
          </cell>
          <cell r="E301" t="str">
            <v>INTERMEDIA</v>
          </cell>
          <cell r="F301" t="str">
            <v>TERRESTRE</v>
          </cell>
        </row>
        <row r="302">
          <cell r="A302">
            <v>15686</v>
          </cell>
          <cell r="B302" t="str">
            <v>SANTANA</v>
          </cell>
          <cell r="C302" t="str">
            <v>BOYACA</v>
          </cell>
          <cell r="D302" t="str">
            <v>TUNJA</v>
          </cell>
          <cell r="E302" t="str">
            <v>LEJANA</v>
          </cell>
          <cell r="F302" t="str">
            <v>TERRESTRE</v>
          </cell>
        </row>
        <row r="303">
          <cell r="A303">
            <v>15720</v>
          </cell>
          <cell r="B303" t="str">
            <v>SATIVANORTE</v>
          </cell>
          <cell r="C303" t="str">
            <v>BOYACA</v>
          </cell>
          <cell r="D303" t="str">
            <v>TUNJA</v>
          </cell>
          <cell r="E303" t="str">
            <v>LEJANA</v>
          </cell>
          <cell r="F303" t="str">
            <v>TERRESTRE</v>
          </cell>
        </row>
        <row r="304">
          <cell r="A304">
            <v>15723</v>
          </cell>
          <cell r="B304" t="str">
            <v>SATIVASUR</v>
          </cell>
          <cell r="C304" t="str">
            <v>BOYACA</v>
          </cell>
          <cell r="D304" t="str">
            <v>TUNJA</v>
          </cell>
          <cell r="E304" t="str">
            <v>LEJANA</v>
          </cell>
          <cell r="F304" t="str">
            <v>TERRESTRE</v>
          </cell>
        </row>
        <row r="305">
          <cell r="A305">
            <v>15740</v>
          </cell>
          <cell r="B305" t="str">
            <v>SIACHOQUE</v>
          </cell>
          <cell r="C305" t="str">
            <v>BOYACA</v>
          </cell>
          <cell r="D305" t="str">
            <v>TUNJA</v>
          </cell>
          <cell r="E305" t="str">
            <v>INTERMEDIA</v>
          </cell>
          <cell r="F305" t="str">
            <v>TERRESTRE</v>
          </cell>
        </row>
        <row r="306">
          <cell r="A306">
            <v>15753</v>
          </cell>
          <cell r="B306" t="str">
            <v>SOATA</v>
          </cell>
          <cell r="C306" t="str">
            <v>BOYACA</v>
          </cell>
          <cell r="D306" t="str">
            <v>TUNJA</v>
          </cell>
          <cell r="E306" t="str">
            <v>LEJANA</v>
          </cell>
          <cell r="F306" t="str">
            <v>TERRESTRE</v>
          </cell>
        </row>
        <row r="307">
          <cell r="A307">
            <v>15757</v>
          </cell>
          <cell r="B307" t="str">
            <v>SOCHA</v>
          </cell>
          <cell r="C307" t="str">
            <v>BOYACA</v>
          </cell>
          <cell r="D307" t="str">
            <v>TUNJA</v>
          </cell>
          <cell r="E307" t="str">
            <v>LEJANA</v>
          </cell>
          <cell r="F307" t="str">
            <v>TERRESTRE</v>
          </cell>
        </row>
        <row r="308">
          <cell r="A308">
            <v>15755</v>
          </cell>
          <cell r="B308" t="str">
            <v>SOCOTA</v>
          </cell>
          <cell r="C308" t="str">
            <v>BOYACA</v>
          </cell>
          <cell r="D308" t="str">
            <v>TUNJA</v>
          </cell>
          <cell r="E308" t="str">
            <v>LEJANA</v>
          </cell>
          <cell r="F308" t="str">
            <v>TERRESTRE</v>
          </cell>
        </row>
        <row r="309">
          <cell r="A309">
            <v>15759</v>
          </cell>
          <cell r="B309" t="str">
            <v>SOGAMOSO</v>
          </cell>
          <cell r="C309" t="str">
            <v>BOYACA</v>
          </cell>
          <cell r="D309" t="str">
            <v>TUNJA</v>
          </cell>
          <cell r="E309" t="str">
            <v>INTERMEDIA</v>
          </cell>
          <cell r="F309" t="str">
            <v>TERRESTRE</v>
          </cell>
        </row>
        <row r="310">
          <cell r="A310">
            <v>15761</v>
          </cell>
          <cell r="B310" t="str">
            <v>SOMONDOCO</v>
          </cell>
          <cell r="C310" t="str">
            <v>BOYACA</v>
          </cell>
          <cell r="D310" t="str">
            <v>TUNJA</v>
          </cell>
          <cell r="E310" t="str">
            <v>LEJANA</v>
          </cell>
          <cell r="F310" t="str">
            <v>TERRESTRE</v>
          </cell>
        </row>
        <row r="311">
          <cell r="A311">
            <v>15762</v>
          </cell>
          <cell r="B311" t="str">
            <v>SORA</v>
          </cell>
          <cell r="C311" t="str">
            <v>BOYACA</v>
          </cell>
          <cell r="D311" t="str">
            <v>TUNJA</v>
          </cell>
          <cell r="E311" t="str">
            <v>INTERMEDIA</v>
          </cell>
          <cell r="F311" t="str">
            <v>TERRESTRE</v>
          </cell>
        </row>
        <row r="312">
          <cell r="A312">
            <v>15764</v>
          </cell>
          <cell r="B312" t="str">
            <v>SORACA</v>
          </cell>
          <cell r="C312" t="str">
            <v>BOYACA</v>
          </cell>
          <cell r="D312" t="str">
            <v>TUNJA</v>
          </cell>
          <cell r="E312" t="str">
            <v>PRINCIPAL</v>
          </cell>
          <cell r="F312" t="str">
            <v>TERRESTRE</v>
          </cell>
        </row>
        <row r="313">
          <cell r="A313">
            <v>15763</v>
          </cell>
          <cell r="B313" t="str">
            <v>SOTAQUIRA</v>
          </cell>
          <cell r="C313" t="str">
            <v>BOYACA</v>
          </cell>
          <cell r="D313" t="str">
            <v>TUNJA</v>
          </cell>
          <cell r="E313" t="str">
            <v>INTERMEDIA</v>
          </cell>
          <cell r="F313" t="str">
            <v>TERRESTRE</v>
          </cell>
        </row>
        <row r="314">
          <cell r="A314">
            <v>15774</v>
          </cell>
          <cell r="B314" t="str">
            <v>SUSACON</v>
          </cell>
          <cell r="C314" t="str">
            <v>BOYACA</v>
          </cell>
          <cell r="D314" t="str">
            <v>TUNJA</v>
          </cell>
          <cell r="E314" t="str">
            <v>LEJANA</v>
          </cell>
          <cell r="F314" t="str">
            <v>TERRESTRE</v>
          </cell>
        </row>
        <row r="315">
          <cell r="A315">
            <v>15776</v>
          </cell>
          <cell r="B315" t="str">
            <v>SUTAMARCHAN</v>
          </cell>
          <cell r="C315" t="str">
            <v>BOYACA</v>
          </cell>
          <cell r="D315" t="str">
            <v>TUNJA</v>
          </cell>
          <cell r="E315" t="str">
            <v>INTERMEDIA</v>
          </cell>
          <cell r="F315" t="str">
            <v>TERRESTRE</v>
          </cell>
        </row>
        <row r="316">
          <cell r="A316">
            <v>15778</v>
          </cell>
          <cell r="B316" t="str">
            <v>SUTATENZA</v>
          </cell>
          <cell r="C316" t="str">
            <v>BOYACA</v>
          </cell>
          <cell r="D316" t="str">
            <v>TUNJA</v>
          </cell>
          <cell r="E316" t="str">
            <v>LEJANA</v>
          </cell>
          <cell r="F316" t="str">
            <v>TERRESTRE</v>
          </cell>
        </row>
        <row r="317">
          <cell r="A317">
            <v>15790</v>
          </cell>
          <cell r="B317" t="str">
            <v>TASCO</v>
          </cell>
          <cell r="C317" t="str">
            <v>BOYACA</v>
          </cell>
          <cell r="D317" t="str">
            <v>TUNJA</v>
          </cell>
          <cell r="E317" t="str">
            <v>LEJANA</v>
          </cell>
          <cell r="F317" t="str">
            <v>TERRESTRE</v>
          </cell>
        </row>
        <row r="318">
          <cell r="A318">
            <v>15798</v>
          </cell>
          <cell r="B318" t="str">
            <v>TENZA</v>
          </cell>
          <cell r="C318" t="str">
            <v>BOYACA</v>
          </cell>
          <cell r="D318" t="str">
            <v>TUNJA</v>
          </cell>
          <cell r="E318" t="str">
            <v>LEJANA</v>
          </cell>
          <cell r="F318" t="str">
            <v>TERRESTRE</v>
          </cell>
        </row>
        <row r="319">
          <cell r="A319">
            <v>15804</v>
          </cell>
          <cell r="B319" t="str">
            <v>TIBANA</v>
          </cell>
          <cell r="C319" t="str">
            <v>BOYACA</v>
          </cell>
          <cell r="D319" t="str">
            <v>TUNJA</v>
          </cell>
          <cell r="E319" t="str">
            <v>INTERMEDIA</v>
          </cell>
          <cell r="F319" t="str">
            <v>TERRESTRE</v>
          </cell>
        </row>
        <row r="320">
          <cell r="A320">
            <v>15806</v>
          </cell>
          <cell r="B320" t="str">
            <v>TIBASOSA</v>
          </cell>
          <cell r="C320" t="str">
            <v>BOYACA</v>
          </cell>
          <cell r="D320" t="str">
            <v>TUNJA</v>
          </cell>
          <cell r="E320" t="str">
            <v>INTERMEDIA</v>
          </cell>
          <cell r="F320" t="str">
            <v>TERRESTRE</v>
          </cell>
        </row>
        <row r="321">
          <cell r="A321">
            <v>15808</v>
          </cell>
          <cell r="B321" t="str">
            <v>TINJACA</v>
          </cell>
          <cell r="C321" t="str">
            <v>BOYACA</v>
          </cell>
          <cell r="D321" t="str">
            <v>TUNJA</v>
          </cell>
          <cell r="E321" t="str">
            <v>INTERMEDIA</v>
          </cell>
          <cell r="F321" t="str">
            <v>TERRESTRE</v>
          </cell>
        </row>
        <row r="322">
          <cell r="A322">
            <v>15810</v>
          </cell>
          <cell r="B322" t="str">
            <v>TIPACOQUE</v>
          </cell>
          <cell r="C322" t="str">
            <v>BOYACA</v>
          </cell>
          <cell r="D322" t="str">
            <v>TUNJA</v>
          </cell>
          <cell r="E322" t="str">
            <v>LEJANA</v>
          </cell>
          <cell r="F322" t="str">
            <v>TERRESTRE</v>
          </cell>
        </row>
        <row r="323">
          <cell r="A323">
            <v>15814</v>
          </cell>
          <cell r="B323" t="str">
            <v>TOCA</v>
          </cell>
          <cell r="C323" t="str">
            <v>BOYACA</v>
          </cell>
          <cell r="D323" t="str">
            <v>TUNJA</v>
          </cell>
          <cell r="E323" t="str">
            <v>INTERMEDIA</v>
          </cell>
          <cell r="F323" t="str">
            <v>TERRESTRE</v>
          </cell>
        </row>
        <row r="324">
          <cell r="A324">
            <v>15816</v>
          </cell>
          <cell r="B324" t="str">
            <v>TOGÜI</v>
          </cell>
          <cell r="C324" t="str">
            <v>BOYACA</v>
          </cell>
          <cell r="D324" t="str">
            <v>TUNJA</v>
          </cell>
          <cell r="E324" t="str">
            <v>INTERMEDIA</v>
          </cell>
          <cell r="F324" t="str">
            <v>TERRESTRE</v>
          </cell>
        </row>
        <row r="325">
          <cell r="A325">
            <v>15820</v>
          </cell>
          <cell r="B325" t="str">
            <v>TOPAGA</v>
          </cell>
          <cell r="C325" t="str">
            <v>BOYACA</v>
          </cell>
          <cell r="D325" t="str">
            <v>TUNJA</v>
          </cell>
          <cell r="E325" t="str">
            <v>LEJANA</v>
          </cell>
          <cell r="F325" t="str">
            <v>TERRESTRE</v>
          </cell>
        </row>
        <row r="326">
          <cell r="A326">
            <v>15822</v>
          </cell>
          <cell r="B326" t="str">
            <v>TOTA</v>
          </cell>
          <cell r="C326" t="str">
            <v>BOYACA</v>
          </cell>
          <cell r="D326" t="str">
            <v>TUNJA</v>
          </cell>
          <cell r="E326" t="str">
            <v>INTERMEDIA</v>
          </cell>
          <cell r="F326" t="str">
            <v>TERRESTRE</v>
          </cell>
        </row>
        <row r="327">
          <cell r="A327">
            <v>15001</v>
          </cell>
          <cell r="B327" t="str">
            <v>TUNJA</v>
          </cell>
          <cell r="C327" t="str">
            <v>BOYACA</v>
          </cell>
          <cell r="D327" t="str">
            <v>TUNJA</v>
          </cell>
          <cell r="E327" t="str">
            <v>PRINCIPAL</v>
          </cell>
          <cell r="F327" t="str">
            <v>TERRESTRE</v>
          </cell>
        </row>
        <row r="328">
          <cell r="A328">
            <v>15832</v>
          </cell>
          <cell r="B328" t="str">
            <v>TUNUNGUA</v>
          </cell>
          <cell r="C328" t="str">
            <v>BOYACA</v>
          </cell>
          <cell r="D328" t="str">
            <v>TUNJA</v>
          </cell>
          <cell r="E328" t="str">
            <v>LEJANA</v>
          </cell>
          <cell r="F328" t="str">
            <v>TERRESTRE</v>
          </cell>
        </row>
        <row r="329">
          <cell r="A329">
            <v>15835</v>
          </cell>
          <cell r="B329" t="str">
            <v>TURMEQUE</v>
          </cell>
          <cell r="C329" t="str">
            <v>BOYACA</v>
          </cell>
          <cell r="D329" t="str">
            <v>TUNJA</v>
          </cell>
          <cell r="E329" t="str">
            <v>INTERMEDIA</v>
          </cell>
          <cell r="F329" t="str">
            <v>TERRESTRE</v>
          </cell>
        </row>
        <row r="330">
          <cell r="A330">
            <v>15837</v>
          </cell>
          <cell r="B330" t="str">
            <v>TUTA</v>
          </cell>
          <cell r="C330" t="str">
            <v>BOYACA</v>
          </cell>
          <cell r="D330" t="str">
            <v>TUNJA</v>
          </cell>
          <cell r="E330" t="str">
            <v>INTERMEDIA</v>
          </cell>
          <cell r="F330" t="str">
            <v>TERRESTRE</v>
          </cell>
        </row>
        <row r="331">
          <cell r="A331">
            <v>15839</v>
          </cell>
          <cell r="B331" t="str">
            <v>TUTAZA</v>
          </cell>
          <cell r="C331" t="str">
            <v>BOYACA</v>
          </cell>
          <cell r="D331" t="str">
            <v>TUNJA</v>
          </cell>
          <cell r="E331" t="str">
            <v>INTERMEDIA</v>
          </cell>
          <cell r="F331" t="str">
            <v>TERRESTRE</v>
          </cell>
        </row>
        <row r="332">
          <cell r="A332">
            <v>15842</v>
          </cell>
          <cell r="B332" t="str">
            <v>UMBITA</v>
          </cell>
          <cell r="C332" t="str">
            <v>BOYACA</v>
          </cell>
          <cell r="D332" t="str">
            <v>TUNJA</v>
          </cell>
          <cell r="E332" t="str">
            <v>INTERMEDIA</v>
          </cell>
          <cell r="F332" t="str">
            <v>TERRESTRE</v>
          </cell>
        </row>
        <row r="333">
          <cell r="A333">
            <v>15861</v>
          </cell>
          <cell r="B333" t="str">
            <v>VENTAQUEMADA</v>
          </cell>
          <cell r="C333" t="str">
            <v>BOYACA</v>
          </cell>
          <cell r="D333" t="str">
            <v>TUNJA</v>
          </cell>
          <cell r="E333" t="str">
            <v>INTERMEDIA</v>
          </cell>
          <cell r="F333" t="str">
            <v>TERRESTRE</v>
          </cell>
        </row>
        <row r="334">
          <cell r="A334">
            <v>15407</v>
          </cell>
          <cell r="B334" t="str">
            <v>VILLA DE LEYVA</v>
          </cell>
          <cell r="C334" t="str">
            <v>BOYACA</v>
          </cell>
          <cell r="D334" t="str">
            <v>TUNJA</v>
          </cell>
          <cell r="E334" t="str">
            <v>INTERMEDIA</v>
          </cell>
          <cell r="F334" t="str">
            <v>TERRESTRE</v>
          </cell>
        </row>
        <row r="335">
          <cell r="A335">
            <v>15879</v>
          </cell>
          <cell r="B335" t="str">
            <v>VIRACACHA</v>
          </cell>
          <cell r="C335" t="str">
            <v>BOYACA</v>
          </cell>
          <cell r="D335" t="str">
            <v>TUNJA</v>
          </cell>
          <cell r="E335" t="str">
            <v>INTERMEDIA</v>
          </cell>
          <cell r="F335" t="str">
            <v>TERRESTRE</v>
          </cell>
        </row>
        <row r="336">
          <cell r="A336">
            <v>15897</v>
          </cell>
          <cell r="B336" t="str">
            <v>ZETAQUIRA</v>
          </cell>
          <cell r="C336" t="str">
            <v>BOYACA</v>
          </cell>
          <cell r="D336" t="str">
            <v>TUNJA</v>
          </cell>
          <cell r="E336" t="str">
            <v>LEJANA</v>
          </cell>
          <cell r="F336" t="str">
            <v>TERRESTRE</v>
          </cell>
        </row>
        <row r="337">
          <cell r="A337">
            <v>17524</v>
          </cell>
          <cell r="B337" t="str">
            <v>PALESTINA</v>
          </cell>
          <cell r="C337" t="str">
            <v>CALDAS</v>
          </cell>
          <cell r="D337" t="str">
            <v>MANIZALES</v>
          </cell>
          <cell r="E337" t="str">
            <v>INTERMEDIA</v>
          </cell>
          <cell r="F337" t="str">
            <v>TERRESTRE</v>
          </cell>
        </row>
        <row r="338">
          <cell r="A338">
            <v>17614</v>
          </cell>
          <cell r="B338" t="str">
            <v>RIOSUCIO</v>
          </cell>
          <cell r="C338" t="str">
            <v>CALDAS</v>
          </cell>
          <cell r="D338" t="str">
            <v>MANIZALES</v>
          </cell>
          <cell r="E338" t="str">
            <v>INTERMEDIA</v>
          </cell>
          <cell r="F338" t="str">
            <v>TERRESTRE</v>
          </cell>
        </row>
        <row r="339">
          <cell r="A339">
            <v>17653</v>
          </cell>
          <cell r="B339" t="str">
            <v>SALAMINA</v>
          </cell>
          <cell r="C339" t="str">
            <v>CALDAS</v>
          </cell>
          <cell r="D339" t="str">
            <v>MANIZALES</v>
          </cell>
          <cell r="E339" t="str">
            <v>INTERMEDIA</v>
          </cell>
          <cell r="F339" t="str">
            <v>TERRESTRE</v>
          </cell>
        </row>
        <row r="340">
          <cell r="A340">
            <v>17013</v>
          </cell>
          <cell r="B340" t="str">
            <v>AGUADAS</v>
          </cell>
          <cell r="C340" t="str">
            <v>CALDAS</v>
          </cell>
          <cell r="D340" t="str">
            <v>MANIZALES</v>
          </cell>
          <cell r="E340" t="str">
            <v>LEJANA</v>
          </cell>
          <cell r="F340" t="str">
            <v>TERRESTRE</v>
          </cell>
        </row>
        <row r="341">
          <cell r="A341">
            <v>17042</v>
          </cell>
          <cell r="B341" t="str">
            <v>ANSERMA</v>
          </cell>
          <cell r="C341" t="str">
            <v>CALDAS</v>
          </cell>
          <cell r="D341" t="str">
            <v>MANIZALES</v>
          </cell>
          <cell r="E341" t="str">
            <v>INTERMEDIA</v>
          </cell>
          <cell r="F341" t="str">
            <v>TERRESTRE</v>
          </cell>
        </row>
        <row r="342">
          <cell r="A342">
            <v>17050</v>
          </cell>
          <cell r="B342" t="str">
            <v>ARANZAZU</v>
          </cell>
          <cell r="C342" t="str">
            <v>CALDAS</v>
          </cell>
          <cell r="D342" t="str">
            <v>MANIZALES</v>
          </cell>
          <cell r="E342" t="str">
            <v>INTERMEDIA</v>
          </cell>
          <cell r="F342" t="str">
            <v>TERRESTRE</v>
          </cell>
        </row>
        <row r="343">
          <cell r="A343">
            <v>17088</v>
          </cell>
          <cell r="B343" t="str">
            <v>BELALCAZAR</v>
          </cell>
          <cell r="C343" t="str">
            <v>CALDAS</v>
          </cell>
          <cell r="D343" t="str">
            <v>MANIZALES</v>
          </cell>
          <cell r="E343" t="str">
            <v>INTERMEDIA</v>
          </cell>
          <cell r="F343" t="str">
            <v>TERRESTRE</v>
          </cell>
        </row>
        <row r="344">
          <cell r="A344">
            <v>17174</v>
          </cell>
          <cell r="B344" t="str">
            <v>CHINCHINA</v>
          </cell>
          <cell r="C344" t="str">
            <v>CALDAS</v>
          </cell>
          <cell r="D344" t="str">
            <v>MANIZALES</v>
          </cell>
          <cell r="E344" t="str">
            <v>INTERMEDIA</v>
          </cell>
          <cell r="F344" t="str">
            <v>TERRESTRE</v>
          </cell>
        </row>
        <row r="345">
          <cell r="A345">
            <v>17272</v>
          </cell>
          <cell r="B345" t="str">
            <v>FILADELFIA</v>
          </cell>
          <cell r="C345" t="str">
            <v>CALDAS</v>
          </cell>
          <cell r="D345" t="str">
            <v>MANIZALES</v>
          </cell>
          <cell r="E345" t="str">
            <v>INTERMEDIA</v>
          </cell>
          <cell r="F345" t="str">
            <v>TERRESTRE</v>
          </cell>
        </row>
        <row r="346">
          <cell r="A346">
            <v>17380</v>
          </cell>
          <cell r="B346" t="str">
            <v>LA DORADA</v>
          </cell>
          <cell r="C346" t="str">
            <v>CALDAS</v>
          </cell>
          <cell r="D346" t="str">
            <v>IBAGUE</v>
          </cell>
          <cell r="E346" t="str">
            <v>LEJANA</v>
          </cell>
          <cell r="F346" t="str">
            <v>TERRESTRE</v>
          </cell>
        </row>
        <row r="347">
          <cell r="A347">
            <v>17388</v>
          </cell>
          <cell r="B347" t="str">
            <v>LA MERCED</v>
          </cell>
          <cell r="C347" t="str">
            <v>CALDAS</v>
          </cell>
          <cell r="D347" t="str">
            <v>MANIZALES</v>
          </cell>
          <cell r="E347" t="str">
            <v>INTERMEDIA</v>
          </cell>
          <cell r="F347" t="str">
            <v>TERRESTRE</v>
          </cell>
        </row>
        <row r="348">
          <cell r="A348">
            <v>17001</v>
          </cell>
          <cell r="B348" t="str">
            <v>MANIZALES</v>
          </cell>
          <cell r="C348" t="str">
            <v>CALDAS</v>
          </cell>
          <cell r="D348" t="str">
            <v>MANIZALES</v>
          </cell>
          <cell r="E348" t="str">
            <v>PRINCIPAL</v>
          </cell>
          <cell r="F348" t="str">
            <v>TERRESTRE</v>
          </cell>
        </row>
        <row r="349">
          <cell r="A349">
            <v>17433</v>
          </cell>
          <cell r="B349" t="str">
            <v>MANZANARES</v>
          </cell>
          <cell r="C349" t="str">
            <v>CALDAS</v>
          </cell>
          <cell r="D349" t="str">
            <v>MANIZALES</v>
          </cell>
          <cell r="E349" t="str">
            <v>LEJANA</v>
          </cell>
          <cell r="F349" t="str">
            <v>TERRESTRE</v>
          </cell>
        </row>
        <row r="350">
          <cell r="A350">
            <v>17442</v>
          </cell>
          <cell r="B350" t="str">
            <v>MARMATO</v>
          </cell>
          <cell r="C350" t="str">
            <v>CALDAS</v>
          </cell>
          <cell r="D350" t="str">
            <v>MANIZALES</v>
          </cell>
          <cell r="E350" t="str">
            <v>INTERMEDIA</v>
          </cell>
          <cell r="F350" t="str">
            <v>TERRESTRE</v>
          </cell>
        </row>
        <row r="351">
          <cell r="A351">
            <v>17444</v>
          </cell>
          <cell r="B351" t="str">
            <v>MARQUETALIA</v>
          </cell>
          <cell r="C351" t="str">
            <v>CALDAS</v>
          </cell>
          <cell r="D351" t="str">
            <v>MANIZALES</v>
          </cell>
          <cell r="E351" t="str">
            <v>LEJANA</v>
          </cell>
          <cell r="F351" t="str">
            <v>TERRESTRE</v>
          </cell>
        </row>
        <row r="352">
          <cell r="A352">
            <v>17446</v>
          </cell>
          <cell r="B352" t="str">
            <v>MARULANDA</v>
          </cell>
          <cell r="C352" t="str">
            <v>CALDAS</v>
          </cell>
          <cell r="D352" t="str">
            <v>MANIZALES</v>
          </cell>
          <cell r="E352" t="str">
            <v>LEJANA</v>
          </cell>
          <cell r="F352" t="str">
            <v>TERRESTRE</v>
          </cell>
        </row>
        <row r="353">
          <cell r="A353">
            <v>17486</v>
          </cell>
          <cell r="B353" t="str">
            <v>NEIRA</v>
          </cell>
          <cell r="C353" t="str">
            <v>CALDAS</v>
          </cell>
          <cell r="D353" t="str">
            <v>MANIZALES</v>
          </cell>
          <cell r="E353" t="str">
            <v>INTERMEDIA</v>
          </cell>
          <cell r="F353" t="str">
            <v>TERRESTRE</v>
          </cell>
        </row>
        <row r="354">
          <cell r="A354">
            <v>17495</v>
          </cell>
          <cell r="B354" t="str">
            <v>NORCASIA</v>
          </cell>
          <cell r="C354" t="str">
            <v>CALDAS</v>
          </cell>
          <cell r="D354" t="str">
            <v>IBAGUE</v>
          </cell>
          <cell r="E354" t="str">
            <v>LEJANA</v>
          </cell>
          <cell r="F354" t="str">
            <v>TERRESTRE</v>
          </cell>
        </row>
        <row r="355">
          <cell r="A355">
            <v>17513</v>
          </cell>
          <cell r="B355" t="str">
            <v>PACORA</v>
          </cell>
          <cell r="C355" t="str">
            <v>CALDAS</v>
          </cell>
          <cell r="D355" t="str">
            <v>MANIZALES</v>
          </cell>
          <cell r="E355" t="str">
            <v>LEJANA</v>
          </cell>
          <cell r="F355" t="str">
            <v>TERRESTRE</v>
          </cell>
        </row>
        <row r="356">
          <cell r="A356">
            <v>17541</v>
          </cell>
          <cell r="B356" t="str">
            <v>PENSILVANIA</v>
          </cell>
          <cell r="C356" t="str">
            <v>CALDAS</v>
          </cell>
          <cell r="D356" t="str">
            <v>MANIZALES</v>
          </cell>
          <cell r="E356" t="str">
            <v>LEJANA</v>
          </cell>
          <cell r="F356" t="str">
            <v>TERRESTRE</v>
          </cell>
        </row>
        <row r="357">
          <cell r="A357">
            <v>17616</v>
          </cell>
          <cell r="B357" t="str">
            <v>RISARALDA</v>
          </cell>
          <cell r="C357" t="str">
            <v>CALDAS</v>
          </cell>
          <cell r="D357" t="str">
            <v>MANIZALES</v>
          </cell>
          <cell r="E357" t="str">
            <v>INTERMEDIA</v>
          </cell>
          <cell r="F357" t="str">
            <v>TERRESTRE</v>
          </cell>
        </row>
        <row r="358">
          <cell r="A358">
            <v>17662</v>
          </cell>
          <cell r="B358" t="str">
            <v>SAMANA</v>
          </cell>
          <cell r="C358" t="str">
            <v>CALDAS</v>
          </cell>
          <cell r="D358" t="str">
            <v>MANIZALES</v>
          </cell>
          <cell r="E358" t="str">
            <v>LEJANA</v>
          </cell>
          <cell r="F358" t="str">
            <v>TERRESTRE</v>
          </cell>
        </row>
        <row r="359">
          <cell r="A359">
            <v>17665</v>
          </cell>
          <cell r="B359" t="str">
            <v>SAN JOSE</v>
          </cell>
          <cell r="C359" t="str">
            <v>CALDAS</v>
          </cell>
          <cell r="D359" t="str">
            <v>MANIZALES</v>
          </cell>
          <cell r="E359" t="str">
            <v>INTERMEDIA</v>
          </cell>
          <cell r="F359" t="str">
            <v>TERRESTRE</v>
          </cell>
        </row>
        <row r="360">
          <cell r="A360">
            <v>17777</v>
          </cell>
          <cell r="B360" t="str">
            <v>SUPIA</v>
          </cell>
          <cell r="C360" t="str">
            <v>CALDAS</v>
          </cell>
          <cell r="D360" t="str">
            <v>MANIZALES</v>
          </cell>
          <cell r="E360" t="str">
            <v>INTERMEDIA</v>
          </cell>
          <cell r="F360" t="str">
            <v>TERRESTRE</v>
          </cell>
        </row>
        <row r="361">
          <cell r="A361">
            <v>17867</v>
          </cell>
          <cell r="B361" t="str">
            <v>VICTORIA</v>
          </cell>
          <cell r="C361" t="str">
            <v>CALDAS</v>
          </cell>
          <cell r="D361" t="str">
            <v>MANIZALES</v>
          </cell>
          <cell r="E361" t="str">
            <v>LEJANA</v>
          </cell>
          <cell r="F361" t="str">
            <v>TERRESTRE</v>
          </cell>
        </row>
        <row r="362">
          <cell r="A362">
            <v>17873</v>
          </cell>
          <cell r="B362" t="str">
            <v>VILLAMARIA</v>
          </cell>
          <cell r="C362" t="str">
            <v>CALDAS</v>
          </cell>
          <cell r="D362" t="str">
            <v>MANIZALES</v>
          </cell>
          <cell r="E362" t="str">
            <v>PRINCIPAL</v>
          </cell>
          <cell r="F362" t="str">
            <v>TERRESTRE</v>
          </cell>
        </row>
        <row r="363">
          <cell r="A363">
            <v>17877</v>
          </cell>
          <cell r="B363" t="str">
            <v>VITERBO</v>
          </cell>
          <cell r="C363" t="str">
            <v>CALDAS</v>
          </cell>
          <cell r="D363" t="str">
            <v>PEREIRA</v>
          </cell>
          <cell r="E363" t="str">
            <v>INTERMEDIA</v>
          </cell>
          <cell r="F363" t="str">
            <v>TERRESTRE</v>
          </cell>
        </row>
        <row r="364">
          <cell r="A364">
            <v>18029</v>
          </cell>
          <cell r="B364" t="str">
            <v>ALBANIA</v>
          </cell>
          <cell r="C364" t="str">
            <v>CAQUETA</v>
          </cell>
          <cell r="D364" t="str">
            <v>NEIVA</v>
          </cell>
          <cell r="E364" t="str">
            <v>LEJANA</v>
          </cell>
          <cell r="F364" t="str">
            <v>TERRESTRE</v>
          </cell>
        </row>
        <row r="365">
          <cell r="A365">
            <v>18001</v>
          </cell>
          <cell r="B365" t="str">
            <v>FLORENCIA</v>
          </cell>
          <cell r="C365" t="str">
            <v>CAQUETA</v>
          </cell>
          <cell r="D365" t="str">
            <v>NEIVA</v>
          </cell>
          <cell r="E365" t="str">
            <v>LEJANA</v>
          </cell>
          <cell r="F365" t="str">
            <v>TERRESTRE</v>
          </cell>
        </row>
        <row r="366">
          <cell r="A366">
            <v>18592</v>
          </cell>
          <cell r="B366" t="str">
            <v>PUERTO RICO</v>
          </cell>
          <cell r="C366" t="str">
            <v>CAQUETA</v>
          </cell>
          <cell r="D366" t="str">
            <v>NEIVA</v>
          </cell>
          <cell r="E366" t="str">
            <v>LEJANA</v>
          </cell>
          <cell r="F366" t="str">
            <v>TERRESTRE</v>
          </cell>
        </row>
        <row r="367">
          <cell r="A367">
            <v>18860</v>
          </cell>
          <cell r="B367" t="str">
            <v>VALPARAISO</v>
          </cell>
          <cell r="C367" t="str">
            <v>CAQUETA</v>
          </cell>
          <cell r="D367" t="str">
            <v>NEIVA</v>
          </cell>
          <cell r="E367" t="str">
            <v>LEJANA</v>
          </cell>
          <cell r="F367" t="str">
            <v>TERRESTRE</v>
          </cell>
        </row>
        <row r="368">
          <cell r="A368">
            <v>18094</v>
          </cell>
          <cell r="B368" t="str">
            <v>BELEN DE LOS ANDAQUIES</v>
          </cell>
          <cell r="C368" t="str">
            <v>CAQUETA</v>
          </cell>
          <cell r="D368" t="str">
            <v>NEIVA</v>
          </cell>
          <cell r="E368" t="str">
            <v>LEJANA</v>
          </cell>
          <cell r="F368" t="str">
            <v>TERRESTRE</v>
          </cell>
        </row>
        <row r="369">
          <cell r="A369">
            <v>18150</v>
          </cell>
          <cell r="B369" t="str">
            <v>CARTAGENA DEL CHAIRA</v>
          </cell>
          <cell r="C369" t="str">
            <v>CAQUETA</v>
          </cell>
          <cell r="D369" t="str">
            <v>NEIVA</v>
          </cell>
          <cell r="E369" t="str">
            <v>LEJANA</v>
          </cell>
          <cell r="F369" t="str">
            <v>TERRESTRE</v>
          </cell>
        </row>
        <row r="370">
          <cell r="A370">
            <v>18205</v>
          </cell>
          <cell r="B370" t="str">
            <v>CURILLO</v>
          </cell>
          <cell r="C370" t="str">
            <v>CAQUETA</v>
          </cell>
          <cell r="D370" t="str">
            <v>NEIVA</v>
          </cell>
          <cell r="E370" t="str">
            <v>LEJANA</v>
          </cell>
          <cell r="F370" t="str">
            <v>TERRESTRE</v>
          </cell>
        </row>
        <row r="371">
          <cell r="A371">
            <v>18247</v>
          </cell>
          <cell r="B371" t="str">
            <v>EL DONCELLO</v>
          </cell>
          <cell r="C371" t="str">
            <v>CAQUETA</v>
          </cell>
          <cell r="D371" t="str">
            <v>NEIVA</v>
          </cell>
          <cell r="E371" t="str">
            <v>LEJANA</v>
          </cell>
          <cell r="F371" t="str">
            <v>TERRESTRE</v>
          </cell>
        </row>
        <row r="372">
          <cell r="A372">
            <v>18256</v>
          </cell>
          <cell r="B372" t="str">
            <v>EL PAUJIL</v>
          </cell>
          <cell r="C372" t="str">
            <v>CAQUETA</v>
          </cell>
          <cell r="D372" t="str">
            <v>NEIVA</v>
          </cell>
          <cell r="E372" t="str">
            <v>LEJANA</v>
          </cell>
          <cell r="F372" t="str">
            <v>TERRESTRE</v>
          </cell>
        </row>
        <row r="373">
          <cell r="A373">
            <v>18410</v>
          </cell>
          <cell r="B373" t="str">
            <v>LA MONTAÑITA</v>
          </cell>
          <cell r="C373" t="str">
            <v>CAQUETA</v>
          </cell>
          <cell r="D373" t="str">
            <v>NEIVA</v>
          </cell>
          <cell r="E373" t="str">
            <v>LEJANA</v>
          </cell>
          <cell r="F373" t="str">
            <v>TERRESTRE</v>
          </cell>
        </row>
        <row r="374">
          <cell r="A374">
            <v>18460</v>
          </cell>
          <cell r="B374" t="str">
            <v>MILAN</v>
          </cell>
          <cell r="C374" t="str">
            <v>CAQUETA</v>
          </cell>
          <cell r="D374" t="str">
            <v>NEIVA</v>
          </cell>
          <cell r="E374" t="str">
            <v>LEJANA</v>
          </cell>
          <cell r="F374" t="str">
            <v>TERRESTRE</v>
          </cell>
        </row>
        <row r="375">
          <cell r="A375">
            <v>18479</v>
          </cell>
          <cell r="B375" t="str">
            <v>MORELIA</v>
          </cell>
          <cell r="C375" t="str">
            <v>CAQUETA</v>
          </cell>
          <cell r="D375" t="str">
            <v>NEIVA</v>
          </cell>
          <cell r="E375" t="str">
            <v>LEJANA</v>
          </cell>
          <cell r="F375" t="str">
            <v>TERRESTRE</v>
          </cell>
        </row>
        <row r="376">
          <cell r="A376">
            <v>18610</v>
          </cell>
          <cell r="B376" t="str">
            <v>SAN JOSE DEL FRAGUA</v>
          </cell>
          <cell r="C376" t="str">
            <v>CAQUETA</v>
          </cell>
          <cell r="D376" t="str">
            <v>NEIVA</v>
          </cell>
          <cell r="E376" t="str">
            <v>LEJANA</v>
          </cell>
          <cell r="F376" t="str">
            <v>TERRESTRE</v>
          </cell>
        </row>
        <row r="377">
          <cell r="A377">
            <v>18753</v>
          </cell>
          <cell r="B377" t="str">
            <v>SAN VICENTE DEL CAGUAN</v>
          </cell>
          <cell r="C377" t="str">
            <v>CAQUETA</v>
          </cell>
          <cell r="D377" t="str">
            <v>NEIVA</v>
          </cell>
          <cell r="E377" t="str">
            <v>LEJANA</v>
          </cell>
          <cell r="F377" t="str">
            <v>TERRESTRE / AEREO</v>
          </cell>
        </row>
        <row r="378">
          <cell r="A378">
            <v>18756</v>
          </cell>
          <cell r="B378" t="str">
            <v>SOLANO</v>
          </cell>
          <cell r="C378" t="str">
            <v>CAQUETA</v>
          </cell>
          <cell r="D378" t="str">
            <v>NEIVA</v>
          </cell>
          <cell r="E378" t="str">
            <v>LEJANA</v>
          </cell>
          <cell r="F378" t="str">
            <v>TERRESTRE/FLUVIAL</v>
          </cell>
        </row>
        <row r="379">
          <cell r="A379">
            <v>18785</v>
          </cell>
          <cell r="B379" t="str">
            <v>SOLITA</v>
          </cell>
          <cell r="C379" t="str">
            <v>CAQUETA</v>
          </cell>
          <cell r="D379" t="str">
            <v>NEIVA</v>
          </cell>
          <cell r="E379" t="str">
            <v>LEJANA</v>
          </cell>
          <cell r="F379" t="str">
            <v>TERRESTRE</v>
          </cell>
        </row>
        <row r="380">
          <cell r="A380">
            <v>85300</v>
          </cell>
          <cell r="B380" t="str">
            <v>SABANALARGA</v>
          </cell>
          <cell r="C380" t="str">
            <v>CASANARE</v>
          </cell>
          <cell r="D380" t="str">
            <v>YOPAL</v>
          </cell>
          <cell r="E380" t="str">
            <v>LEJANA</v>
          </cell>
          <cell r="F380" t="str">
            <v>TERRESTRE</v>
          </cell>
        </row>
        <row r="381">
          <cell r="A381">
            <v>85440</v>
          </cell>
          <cell r="B381" t="str">
            <v>VILLANUEVA</v>
          </cell>
          <cell r="C381" t="str">
            <v>CASANARE</v>
          </cell>
          <cell r="D381" t="str">
            <v>VILLAVICENCIO</v>
          </cell>
          <cell r="E381" t="str">
            <v>LEJANA</v>
          </cell>
          <cell r="F381" t="str">
            <v>TERRESTRE</v>
          </cell>
        </row>
        <row r="382">
          <cell r="A382">
            <v>85010</v>
          </cell>
          <cell r="B382" t="str">
            <v>AGUAZUL</v>
          </cell>
          <cell r="C382" t="str">
            <v>CASANARE</v>
          </cell>
          <cell r="D382" t="str">
            <v>YOPAL</v>
          </cell>
          <cell r="E382" t="str">
            <v>INTERMEDIA</v>
          </cell>
          <cell r="F382" t="str">
            <v>TERRESTRE</v>
          </cell>
        </row>
        <row r="383">
          <cell r="A383">
            <v>85015</v>
          </cell>
          <cell r="B383" t="str">
            <v>CHAMEZA</v>
          </cell>
          <cell r="C383" t="str">
            <v>CASANARE</v>
          </cell>
          <cell r="D383" t="str">
            <v>YOPAL</v>
          </cell>
          <cell r="E383" t="str">
            <v>LEJANA</v>
          </cell>
          <cell r="F383" t="str">
            <v>TERRESTRE</v>
          </cell>
        </row>
        <row r="384">
          <cell r="A384">
            <v>85125</v>
          </cell>
          <cell r="B384" t="str">
            <v>HATO COROZAL</v>
          </cell>
          <cell r="C384" t="str">
            <v>CASANARE</v>
          </cell>
          <cell r="D384" t="str">
            <v>YOPAL</v>
          </cell>
          <cell r="E384" t="str">
            <v>LEJANA</v>
          </cell>
          <cell r="F384" t="str">
            <v>TERRESTRE</v>
          </cell>
        </row>
        <row r="385">
          <cell r="A385">
            <v>85136</v>
          </cell>
          <cell r="B385" t="str">
            <v>LA SALINA</v>
          </cell>
          <cell r="C385" t="str">
            <v>CASANARE</v>
          </cell>
          <cell r="D385" t="str">
            <v>YOPAL</v>
          </cell>
          <cell r="E385" t="str">
            <v>LEJANA</v>
          </cell>
          <cell r="F385" t="str">
            <v>TERRESTRE</v>
          </cell>
        </row>
        <row r="386">
          <cell r="A386">
            <v>85139</v>
          </cell>
          <cell r="B386" t="str">
            <v>MANI</v>
          </cell>
          <cell r="C386" t="str">
            <v>CASANARE</v>
          </cell>
          <cell r="D386" t="str">
            <v>YOPAL</v>
          </cell>
          <cell r="E386" t="str">
            <v>INTERMEDIA</v>
          </cell>
          <cell r="F386" t="str">
            <v>TERRESTRE</v>
          </cell>
        </row>
        <row r="387">
          <cell r="A387">
            <v>85162</v>
          </cell>
          <cell r="B387" t="str">
            <v>MONTERREY</v>
          </cell>
          <cell r="C387" t="str">
            <v>CASANARE</v>
          </cell>
          <cell r="D387" t="str">
            <v>YOPAL</v>
          </cell>
          <cell r="E387" t="str">
            <v>INTERMEDIA</v>
          </cell>
          <cell r="F387" t="str">
            <v>TERRESTRE</v>
          </cell>
        </row>
        <row r="388">
          <cell r="A388">
            <v>85225</v>
          </cell>
          <cell r="B388" t="str">
            <v>NUNCHIA</v>
          </cell>
          <cell r="C388" t="str">
            <v>CASANARE</v>
          </cell>
          <cell r="D388" t="str">
            <v>YOPAL</v>
          </cell>
          <cell r="E388" t="str">
            <v>INTERMEDIA</v>
          </cell>
          <cell r="F388" t="str">
            <v>TERRESTRE</v>
          </cell>
        </row>
        <row r="389">
          <cell r="A389">
            <v>85230</v>
          </cell>
          <cell r="B389" t="str">
            <v>OROCUE</v>
          </cell>
          <cell r="C389" t="str">
            <v>CASANARE</v>
          </cell>
          <cell r="D389" t="str">
            <v>YOPAL</v>
          </cell>
          <cell r="E389" t="str">
            <v>LEJANA</v>
          </cell>
          <cell r="F389" t="str">
            <v>TERRESTRE/FLUVIAL</v>
          </cell>
        </row>
        <row r="390">
          <cell r="A390">
            <v>85250</v>
          </cell>
          <cell r="B390" t="str">
            <v>PAZ DE ARIPORO</v>
          </cell>
          <cell r="C390" t="str">
            <v>CASANARE</v>
          </cell>
          <cell r="D390" t="str">
            <v>YOPAL</v>
          </cell>
          <cell r="E390" t="str">
            <v>INTERMEDIA</v>
          </cell>
          <cell r="F390" t="str">
            <v>TERRESTRE</v>
          </cell>
        </row>
        <row r="391">
          <cell r="A391">
            <v>85263</v>
          </cell>
          <cell r="B391" t="str">
            <v>PORE</v>
          </cell>
          <cell r="C391" t="str">
            <v>CASANARE</v>
          </cell>
          <cell r="D391" t="str">
            <v>YOPAL</v>
          </cell>
          <cell r="E391" t="str">
            <v>INTERMEDIA</v>
          </cell>
          <cell r="F391" t="str">
            <v>TERRESTRE</v>
          </cell>
        </row>
        <row r="392">
          <cell r="A392">
            <v>85279</v>
          </cell>
          <cell r="B392" t="str">
            <v>RECETOR</v>
          </cell>
          <cell r="C392" t="str">
            <v>CASANARE</v>
          </cell>
          <cell r="D392" t="str">
            <v>YOPAL</v>
          </cell>
          <cell r="E392" t="str">
            <v>LEJANA</v>
          </cell>
          <cell r="F392" t="str">
            <v>TERRESTRE</v>
          </cell>
        </row>
        <row r="393">
          <cell r="A393">
            <v>85315</v>
          </cell>
          <cell r="B393" t="str">
            <v>SACAMA</v>
          </cell>
          <cell r="C393" t="str">
            <v>CASANARE</v>
          </cell>
          <cell r="D393" t="str">
            <v>YOPAL</v>
          </cell>
          <cell r="E393" t="str">
            <v>LEJANA</v>
          </cell>
          <cell r="F393" t="str">
            <v>TERRESTRE</v>
          </cell>
        </row>
        <row r="394">
          <cell r="A394">
            <v>85325</v>
          </cell>
          <cell r="B394" t="str">
            <v>SAN LUIS DE PALENQUE</v>
          </cell>
          <cell r="C394" t="str">
            <v>CASANARE</v>
          </cell>
          <cell r="D394" t="str">
            <v>YOPAL</v>
          </cell>
          <cell r="E394" t="str">
            <v>INTERMEDIA</v>
          </cell>
          <cell r="F394" t="str">
            <v>TERRESTRE</v>
          </cell>
        </row>
        <row r="395">
          <cell r="A395">
            <v>85400</v>
          </cell>
          <cell r="B395" t="str">
            <v>TAMARA</v>
          </cell>
          <cell r="C395" t="str">
            <v>CASANARE</v>
          </cell>
          <cell r="D395" t="str">
            <v>YOPAL</v>
          </cell>
          <cell r="E395" t="str">
            <v>LEJANA</v>
          </cell>
          <cell r="F395" t="str">
            <v>TERRESTRE</v>
          </cell>
        </row>
        <row r="396">
          <cell r="A396">
            <v>85410</v>
          </cell>
          <cell r="B396" t="str">
            <v>TAURAMENA</v>
          </cell>
          <cell r="C396" t="str">
            <v>CASANARE</v>
          </cell>
          <cell r="D396" t="str">
            <v>YOPAL</v>
          </cell>
          <cell r="E396" t="str">
            <v>INTERMEDIA</v>
          </cell>
          <cell r="F396" t="str">
            <v>TERRESTRE</v>
          </cell>
        </row>
        <row r="397">
          <cell r="A397">
            <v>85430</v>
          </cell>
          <cell r="B397" t="str">
            <v>TRINIDAD</v>
          </cell>
          <cell r="C397" t="str">
            <v>CASANARE</v>
          </cell>
          <cell r="D397" t="str">
            <v>YOPAL</v>
          </cell>
          <cell r="E397" t="str">
            <v>INTERMEDIA</v>
          </cell>
          <cell r="F397" t="str">
            <v>TERRESTRE</v>
          </cell>
        </row>
        <row r="398">
          <cell r="A398">
            <v>85001</v>
          </cell>
          <cell r="B398" t="str">
            <v>YOPAL</v>
          </cell>
          <cell r="C398" t="str">
            <v>CASANARE</v>
          </cell>
          <cell r="D398" t="str">
            <v>YOPAL</v>
          </cell>
          <cell r="E398" t="str">
            <v>PRINCIPAL</v>
          </cell>
          <cell r="F398" t="str">
            <v>TERRESTRE</v>
          </cell>
        </row>
        <row r="399">
          <cell r="A399">
            <v>19050</v>
          </cell>
          <cell r="B399" t="str">
            <v>ARGELIA</v>
          </cell>
          <cell r="C399" t="str">
            <v>CAUCA</v>
          </cell>
          <cell r="D399" t="str">
            <v>CALI</v>
          </cell>
          <cell r="E399" t="str">
            <v>LEJANA</v>
          </cell>
          <cell r="F399" t="str">
            <v>TERRESTRE</v>
          </cell>
        </row>
        <row r="400">
          <cell r="A400">
            <v>19075</v>
          </cell>
          <cell r="B400" t="str">
            <v>BALBOA</v>
          </cell>
          <cell r="C400" t="str">
            <v>CAUCA</v>
          </cell>
          <cell r="D400" t="str">
            <v>CALI</v>
          </cell>
          <cell r="E400" t="str">
            <v>LEJANA</v>
          </cell>
          <cell r="F400" t="str">
            <v>TERRESTRE</v>
          </cell>
        </row>
        <row r="401">
          <cell r="A401">
            <v>19100</v>
          </cell>
          <cell r="B401" t="str">
            <v>BOLIVAR</v>
          </cell>
          <cell r="C401" t="str">
            <v>CAUCA</v>
          </cell>
          <cell r="D401" t="str">
            <v>CALI</v>
          </cell>
          <cell r="E401" t="str">
            <v>LEJANA</v>
          </cell>
          <cell r="F401" t="str">
            <v>TERRESTRE</v>
          </cell>
        </row>
        <row r="402">
          <cell r="A402">
            <v>19256</v>
          </cell>
          <cell r="B402" t="str">
            <v>EL TAMBO</v>
          </cell>
          <cell r="C402" t="str">
            <v>CAUCA</v>
          </cell>
          <cell r="D402" t="str">
            <v>CALI</v>
          </cell>
          <cell r="E402" t="str">
            <v>LEJANA</v>
          </cell>
          <cell r="F402" t="str">
            <v>TERRESTRE</v>
          </cell>
        </row>
        <row r="403">
          <cell r="A403">
            <v>19290</v>
          </cell>
          <cell r="B403" t="str">
            <v>FLORENCIA</v>
          </cell>
          <cell r="C403" t="str">
            <v>CAUCA</v>
          </cell>
          <cell r="D403" t="str">
            <v>CALI</v>
          </cell>
          <cell r="E403" t="str">
            <v>LEJANA</v>
          </cell>
          <cell r="F403" t="str">
            <v>TERRESTRE</v>
          </cell>
        </row>
        <row r="404">
          <cell r="A404">
            <v>19397</v>
          </cell>
          <cell r="B404" t="str">
            <v>LA VEGA</v>
          </cell>
          <cell r="C404" t="str">
            <v>CAUCA</v>
          </cell>
          <cell r="D404" t="str">
            <v>CALI</v>
          </cell>
          <cell r="E404" t="str">
            <v>LEJANA</v>
          </cell>
          <cell r="F404" t="str">
            <v>TERRESTRE</v>
          </cell>
        </row>
        <row r="405">
          <cell r="A405">
            <v>19473</v>
          </cell>
          <cell r="B405" t="str">
            <v>MORALES</v>
          </cell>
          <cell r="C405" t="str">
            <v>CAUCA</v>
          </cell>
          <cell r="D405" t="str">
            <v>CALI</v>
          </cell>
          <cell r="E405" t="str">
            <v>LEJANA</v>
          </cell>
          <cell r="F405" t="str">
            <v>TERRESTRE</v>
          </cell>
        </row>
        <row r="406">
          <cell r="A406">
            <v>19517</v>
          </cell>
          <cell r="B406" t="str">
            <v>PAEZ</v>
          </cell>
          <cell r="C406" t="str">
            <v>CAUCA</v>
          </cell>
          <cell r="D406" t="str">
            <v>CALI</v>
          </cell>
          <cell r="E406" t="str">
            <v>LEJANA</v>
          </cell>
          <cell r="F406" t="str">
            <v>TERRESTRE</v>
          </cell>
        </row>
        <row r="407">
          <cell r="A407">
            <v>19701</v>
          </cell>
          <cell r="B407" t="str">
            <v>SANTA ROSA</v>
          </cell>
          <cell r="C407" t="str">
            <v>CAUCA</v>
          </cell>
          <cell r="D407" t="str">
            <v>CALI</v>
          </cell>
          <cell r="E407" t="str">
            <v>LEJANA</v>
          </cell>
          <cell r="F407" t="str">
            <v>TERRESTRE</v>
          </cell>
        </row>
        <row r="408">
          <cell r="A408">
            <v>19780</v>
          </cell>
          <cell r="B408" t="str">
            <v>SUAREZ</v>
          </cell>
          <cell r="C408" t="str">
            <v>CAUCA</v>
          </cell>
          <cell r="D408" t="str">
            <v>CALI</v>
          </cell>
          <cell r="E408" t="str">
            <v>LEJANA</v>
          </cell>
          <cell r="F408" t="str">
            <v>TERRESTRE</v>
          </cell>
        </row>
        <row r="409">
          <cell r="A409">
            <v>19785</v>
          </cell>
          <cell r="B409" t="str">
            <v>SUCRE</v>
          </cell>
          <cell r="C409" t="str">
            <v>CAUCA</v>
          </cell>
          <cell r="D409" t="str">
            <v>CALI</v>
          </cell>
          <cell r="E409" t="str">
            <v>LEJANA</v>
          </cell>
          <cell r="F409" t="str">
            <v>TERRESTRE</v>
          </cell>
        </row>
        <row r="410">
          <cell r="A410">
            <v>19022</v>
          </cell>
          <cell r="B410" t="str">
            <v>ALMAGUER</v>
          </cell>
          <cell r="C410" t="str">
            <v>CAUCA</v>
          </cell>
          <cell r="D410" t="str">
            <v>CALI</v>
          </cell>
          <cell r="E410" t="str">
            <v>LEJANA</v>
          </cell>
          <cell r="F410" t="str">
            <v>TERRESTRE</v>
          </cell>
        </row>
        <row r="411">
          <cell r="A411">
            <v>19110</v>
          </cell>
          <cell r="B411" t="str">
            <v>BUENOS AIRES</v>
          </cell>
          <cell r="C411" t="str">
            <v>CAUCA</v>
          </cell>
          <cell r="D411" t="str">
            <v>CALI</v>
          </cell>
          <cell r="E411" t="str">
            <v>INTERMEDIA</v>
          </cell>
          <cell r="F411" t="str">
            <v>TERRESTRE</v>
          </cell>
        </row>
        <row r="412">
          <cell r="A412">
            <v>19130</v>
          </cell>
          <cell r="B412" t="str">
            <v>CAJIBIO</v>
          </cell>
          <cell r="C412" t="str">
            <v>CAUCA</v>
          </cell>
          <cell r="D412" t="str">
            <v>CALI</v>
          </cell>
          <cell r="E412" t="str">
            <v>LEJANA</v>
          </cell>
          <cell r="F412" t="str">
            <v>TERRESTRE</v>
          </cell>
        </row>
        <row r="413">
          <cell r="A413">
            <v>19137</v>
          </cell>
          <cell r="B413" t="str">
            <v>CALDONO</v>
          </cell>
          <cell r="C413" t="str">
            <v>CAUCA</v>
          </cell>
          <cell r="D413" t="str">
            <v>CALI</v>
          </cell>
          <cell r="E413" t="str">
            <v>LEJANA</v>
          </cell>
          <cell r="F413" t="str">
            <v>TERRESTRE</v>
          </cell>
        </row>
        <row r="414">
          <cell r="A414">
            <v>19142</v>
          </cell>
          <cell r="B414" t="str">
            <v>CALOTO</v>
          </cell>
          <cell r="C414" t="str">
            <v>CAUCA</v>
          </cell>
          <cell r="D414" t="str">
            <v>CALI</v>
          </cell>
          <cell r="E414" t="str">
            <v>INTERMEDIA</v>
          </cell>
          <cell r="F414" t="str">
            <v>TERRESTRE</v>
          </cell>
        </row>
        <row r="415">
          <cell r="A415">
            <v>19212</v>
          </cell>
          <cell r="B415" t="str">
            <v>CORINTO</v>
          </cell>
          <cell r="C415" t="str">
            <v>CAUCA</v>
          </cell>
          <cell r="D415" t="str">
            <v>CALI</v>
          </cell>
          <cell r="E415" t="str">
            <v>LEJANA</v>
          </cell>
          <cell r="F415" t="str">
            <v>TERRESTRE</v>
          </cell>
        </row>
        <row r="416">
          <cell r="A416">
            <v>19300</v>
          </cell>
          <cell r="B416" t="str">
            <v>GUACHENE</v>
          </cell>
          <cell r="C416" t="str">
            <v>CAUCA</v>
          </cell>
          <cell r="D416" t="str">
            <v>CALI</v>
          </cell>
          <cell r="E416" t="str">
            <v>INTERMEDIA</v>
          </cell>
          <cell r="F416" t="str">
            <v>TERRESTRE</v>
          </cell>
        </row>
        <row r="417">
          <cell r="A417">
            <v>19318</v>
          </cell>
          <cell r="B417" t="str">
            <v>GUAPI</v>
          </cell>
          <cell r="C417" t="str">
            <v>CAUCA</v>
          </cell>
          <cell r="D417" t="str">
            <v>CALI</v>
          </cell>
          <cell r="E417" t="str">
            <v>LEJANA</v>
          </cell>
          <cell r="F417" t="str">
            <v>AEREO</v>
          </cell>
        </row>
        <row r="418">
          <cell r="A418">
            <v>19355</v>
          </cell>
          <cell r="B418" t="str">
            <v>INZA</v>
          </cell>
          <cell r="C418" t="str">
            <v>CAUCA</v>
          </cell>
          <cell r="D418" t="str">
            <v>CALI</v>
          </cell>
          <cell r="E418" t="str">
            <v>LEJANA</v>
          </cell>
          <cell r="F418" t="str">
            <v>TERRESTRE</v>
          </cell>
        </row>
        <row r="419">
          <cell r="A419">
            <v>19364</v>
          </cell>
          <cell r="B419" t="str">
            <v>JAMBALO</v>
          </cell>
          <cell r="C419" t="str">
            <v>CAUCA</v>
          </cell>
          <cell r="D419" t="str">
            <v>CALI</v>
          </cell>
          <cell r="E419" t="str">
            <v>LEJANA</v>
          </cell>
          <cell r="F419" t="str">
            <v>TERRESTRE</v>
          </cell>
        </row>
        <row r="420">
          <cell r="A420">
            <v>19392</v>
          </cell>
          <cell r="B420" t="str">
            <v>LA SIERRA</v>
          </cell>
          <cell r="C420" t="str">
            <v>CAUCA</v>
          </cell>
          <cell r="D420" t="str">
            <v>CALI</v>
          </cell>
          <cell r="E420" t="str">
            <v>LEJANA</v>
          </cell>
          <cell r="F420" t="str">
            <v>TERRESTRE</v>
          </cell>
        </row>
        <row r="421">
          <cell r="A421">
            <v>19418</v>
          </cell>
          <cell r="B421" t="str">
            <v>LOPEZ</v>
          </cell>
          <cell r="C421" t="str">
            <v>CAUCA</v>
          </cell>
          <cell r="D421" t="str">
            <v>CALI</v>
          </cell>
          <cell r="E421" t="str">
            <v>LEJANA</v>
          </cell>
          <cell r="F421" t="str">
            <v>TERRESTRE</v>
          </cell>
        </row>
        <row r="422">
          <cell r="A422">
            <v>19450</v>
          </cell>
          <cell r="B422" t="str">
            <v>MERCADERES</v>
          </cell>
          <cell r="C422" t="str">
            <v>CAUCA</v>
          </cell>
          <cell r="D422" t="str">
            <v>CALI</v>
          </cell>
          <cell r="E422" t="str">
            <v>LEJANA</v>
          </cell>
          <cell r="F422" t="str">
            <v>TERRESTRE</v>
          </cell>
        </row>
        <row r="423">
          <cell r="A423">
            <v>19455</v>
          </cell>
          <cell r="B423" t="str">
            <v>MIRANDA</v>
          </cell>
          <cell r="C423" t="str">
            <v>CAUCA</v>
          </cell>
          <cell r="D423" t="str">
            <v>CALI</v>
          </cell>
          <cell r="E423" t="str">
            <v>LEJANA</v>
          </cell>
          <cell r="F423" t="str">
            <v>TERRESTRE</v>
          </cell>
        </row>
        <row r="424">
          <cell r="A424">
            <v>19513</v>
          </cell>
          <cell r="B424" t="str">
            <v>PADILLA</v>
          </cell>
          <cell r="C424" t="str">
            <v>CAUCA</v>
          </cell>
          <cell r="D424" t="str">
            <v>CALI</v>
          </cell>
          <cell r="E424" t="str">
            <v>INTERMEDIA</v>
          </cell>
          <cell r="F424" t="str">
            <v>TERRESTRE</v>
          </cell>
        </row>
        <row r="425">
          <cell r="A425">
            <v>19532</v>
          </cell>
          <cell r="B425" t="str">
            <v>PATIA</v>
          </cell>
          <cell r="C425" t="str">
            <v>CAUCA</v>
          </cell>
          <cell r="D425" t="str">
            <v>CALI</v>
          </cell>
          <cell r="E425" t="str">
            <v>LEJANA</v>
          </cell>
          <cell r="F425" t="str">
            <v>TERRESTRE</v>
          </cell>
        </row>
        <row r="426">
          <cell r="A426">
            <v>19533</v>
          </cell>
          <cell r="B426" t="str">
            <v>PIAMONTE</v>
          </cell>
          <cell r="C426" t="str">
            <v>CAUCA</v>
          </cell>
          <cell r="D426" t="str">
            <v>PASTO</v>
          </cell>
          <cell r="E426" t="str">
            <v>LEJANA</v>
          </cell>
          <cell r="F426" t="str">
            <v>TERRESTRE/FLUVIAL</v>
          </cell>
        </row>
        <row r="427">
          <cell r="A427">
            <v>19548</v>
          </cell>
          <cell r="B427" t="str">
            <v>PIENDAMO</v>
          </cell>
          <cell r="C427" t="str">
            <v>CAUCA</v>
          </cell>
          <cell r="D427" t="str">
            <v>CALI</v>
          </cell>
          <cell r="E427" t="str">
            <v>LEJANA</v>
          </cell>
          <cell r="F427" t="str">
            <v>TERRESTRE</v>
          </cell>
        </row>
        <row r="428">
          <cell r="A428">
            <v>19001</v>
          </cell>
          <cell r="B428" t="str">
            <v>POPAYAN</v>
          </cell>
          <cell r="C428" t="str">
            <v>CAUCA</v>
          </cell>
          <cell r="D428" t="str">
            <v>CALI</v>
          </cell>
          <cell r="E428" t="str">
            <v>LEJANA</v>
          </cell>
          <cell r="F428" t="str">
            <v>TERRESTRE</v>
          </cell>
        </row>
        <row r="429">
          <cell r="A429">
            <v>19573</v>
          </cell>
          <cell r="B429" t="str">
            <v>PUERTO TEJADA</v>
          </cell>
          <cell r="C429" t="str">
            <v>CAUCA</v>
          </cell>
          <cell r="D429" t="str">
            <v>CALI</v>
          </cell>
          <cell r="E429" t="str">
            <v>INTERMEDIA</v>
          </cell>
          <cell r="F429" t="str">
            <v>TERRESTRE</v>
          </cell>
        </row>
        <row r="430">
          <cell r="A430">
            <v>19585</v>
          </cell>
          <cell r="B430" t="str">
            <v>PURACE</v>
          </cell>
          <cell r="C430" t="str">
            <v>CAUCA</v>
          </cell>
          <cell r="D430" t="str">
            <v>CALI</v>
          </cell>
          <cell r="E430" t="str">
            <v>LEJANA</v>
          </cell>
          <cell r="F430" t="str">
            <v>TERRESTRE</v>
          </cell>
        </row>
        <row r="431">
          <cell r="A431">
            <v>19622</v>
          </cell>
          <cell r="B431" t="str">
            <v>ROSAS</v>
          </cell>
          <cell r="C431" t="str">
            <v>CAUCA</v>
          </cell>
          <cell r="D431" t="str">
            <v>CALI</v>
          </cell>
          <cell r="E431" t="str">
            <v>LEJANA</v>
          </cell>
          <cell r="F431" t="str">
            <v>TERRESTRE</v>
          </cell>
        </row>
        <row r="432">
          <cell r="A432">
            <v>19693</v>
          </cell>
          <cell r="B432" t="str">
            <v>SAN SEBASTIAN</v>
          </cell>
          <cell r="C432" t="str">
            <v>CAUCA</v>
          </cell>
          <cell r="D432" t="str">
            <v>CALI</v>
          </cell>
          <cell r="E432" t="str">
            <v>LEJANA</v>
          </cell>
          <cell r="F432" t="str">
            <v>TERRESTRE</v>
          </cell>
        </row>
        <row r="433">
          <cell r="A433">
            <v>19698</v>
          </cell>
          <cell r="B433" t="str">
            <v>SANTANDER DE QUILICHAO</v>
          </cell>
          <cell r="C433" t="str">
            <v>CAUCA</v>
          </cell>
          <cell r="D433" t="str">
            <v>CALI</v>
          </cell>
          <cell r="E433" t="str">
            <v>INTERMEDIA</v>
          </cell>
          <cell r="F433" t="str">
            <v>TERRESTRE</v>
          </cell>
        </row>
        <row r="434">
          <cell r="A434">
            <v>19743</v>
          </cell>
          <cell r="B434" t="str">
            <v>SILVIA</v>
          </cell>
          <cell r="C434" t="str">
            <v>CAUCA</v>
          </cell>
          <cell r="D434" t="str">
            <v>CALI</v>
          </cell>
          <cell r="E434" t="str">
            <v>LEJANA</v>
          </cell>
          <cell r="F434" t="str">
            <v>TERRESTRE</v>
          </cell>
        </row>
        <row r="435">
          <cell r="A435">
            <v>19760</v>
          </cell>
          <cell r="B435" t="str">
            <v>SOTARA</v>
          </cell>
          <cell r="C435" t="str">
            <v>CAUCA</v>
          </cell>
          <cell r="D435" t="str">
            <v>CALI</v>
          </cell>
          <cell r="E435" t="str">
            <v>LEJANA</v>
          </cell>
          <cell r="F435" t="str">
            <v>TERRESTRE</v>
          </cell>
        </row>
        <row r="436">
          <cell r="A436">
            <v>19807</v>
          </cell>
          <cell r="B436" t="str">
            <v>TIMBIO</v>
          </cell>
          <cell r="C436" t="str">
            <v>CAUCA</v>
          </cell>
          <cell r="D436" t="str">
            <v>CALI</v>
          </cell>
          <cell r="E436" t="str">
            <v>LEJANA</v>
          </cell>
          <cell r="F436" t="str">
            <v>TERRESTRE</v>
          </cell>
        </row>
        <row r="437">
          <cell r="A437">
            <v>19809</v>
          </cell>
          <cell r="B437" t="str">
            <v>TIMBIQUI</v>
          </cell>
          <cell r="C437" t="str">
            <v>CAUCA</v>
          </cell>
          <cell r="D437" t="str">
            <v>CALI</v>
          </cell>
          <cell r="E437" t="str">
            <v>LEJANA</v>
          </cell>
          <cell r="F437" t="str">
            <v>AEREO</v>
          </cell>
        </row>
        <row r="438">
          <cell r="A438">
            <v>19821</v>
          </cell>
          <cell r="B438" t="str">
            <v>TORIBIO</v>
          </cell>
          <cell r="C438" t="str">
            <v>CAUCA</v>
          </cell>
          <cell r="D438" t="str">
            <v>CALI</v>
          </cell>
          <cell r="E438" t="str">
            <v>LEJANA</v>
          </cell>
          <cell r="F438" t="str">
            <v>TERRESTRE</v>
          </cell>
        </row>
        <row r="439">
          <cell r="A439">
            <v>19824</v>
          </cell>
          <cell r="B439" t="str">
            <v>TOTORO</v>
          </cell>
          <cell r="C439" t="str">
            <v>CAUCA</v>
          </cell>
          <cell r="D439" t="str">
            <v>CALI</v>
          </cell>
          <cell r="E439" t="str">
            <v>LEJANA</v>
          </cell>
          <cell r="F439" t="str">
            <v>TERRESTRE</v>
          </cell>
        </row>
        <row r="440">
          <cell r="A440">
            <v>19845</v>
          </cell>
          <cell r="B440" t="str">
            <v>VILLA RICA</v>
          </cell>
          <cell r="C440" t="str">
            <v>CAUCA</v>
          </cell>
          <cell r="D440" t="str">
            <v>CALI</v>
          </cell>
          <cell r="E440" t="str">
            <v>LEJANA</v>
          </cell>
          <cell r="F440" t="str">
            <v>TERRESTRE</v>
          </cell>
        </row>
        <row r="441">
          <cell r="A441">
            <v>20621</v>
          </cell>
          <cell r="B441" t="str">
            <v>LA PAZ</v>
          </cell>
          <cell r="C441" t="str">
            <v>CESAR</v>
          </cell>
          <cell r="D441" t="str">
            <v>VALLEDUPAR</v>
          </cell>
          <cell r="E441" t="str">
            <v>INTERMEDIA</v>
          </cell>
          <cell r="F441" t="str">
            <v>TERRESTRE</v>
          </cell>
        </row>
        <row r="442">
          <cell r="A442">
            <v>20443</v>
          </cell>
          <cell r="B442" t="str">
            <v>MANAURE</v>
          </cell>
          <cell r="C442" t="str">
            <v>CESAR</v>
          </cell>
          <cell r="D442" t="str">
            <v>VALLEDUPAR</v>
          </cell>
          <cell r="E442" t="str">
            <v>INTERMEDIA</v>
          </cell>
          <cell r="F442" t="str">
            <v>TERRESTRE</v>
          </cell>
        </row>
        <row r="443">
          <cell r="A443">
            <v>20770</v>
          </cell>
          <cell r="B443" t="str">
            <v>SAN MARTIN</v>
          </cell>
          <cell r="C443" t="str">
            <v>CESAR</v>
          </cell>
          <cell r="D443" t="str">
            <v>BUCARAMANGA</v>
          </cell>
          <cell r="E443" t="str">
            <v>LEJANA</v>
          </cell>
          <cell r="F443" t="str">
            <v>TERRESTRE</v>
          </cell>
        </row>
        <row r="444">
          <cell r="A444">
            <v>20011</v>
          </cell>
          <cell r="B444" t="str">
            <v>AGUACHICA</v>
          </cell>
          <cell r="C444" t="str">
            <v>CESAR</v>
          </cell>
          <cell r="D444" t="str">
            <v>VALLEDUPAR</v>
          </cell>
          <cell r="E444" t="str">
            <v>LEJANA</v>
          </cell>
          <cell r="F444" t="str">
            <v>TERRESTRE</v>
          </cell>
        </row>
        <row r="445">
          <cell r="A445">
            <v>20013</v>
          </cell>
          <cell r="B445" t="str">
            <v>AGUSTIN CODAZZI</v>
          </cell>
          <cell r="C445" t="str">
            <v>CESAR</v>
          </cell>
          <cell r="D445" t="str">
            <v>VALLEDUPAR</v>
          </cell>
          <cell r="E445" t="str">
            <v>INTERMEDIA</v>
          </cell>
          <cell r="F445" t="str">
            <v>TERRESTRE</v>
          </cell>
        </row>
        <row r="446">
          <cell r="A446">
            <v>20032</v>
          </cell>
          <cell r="B446" t="str">
            <v>ASTREA</v>
          </cell>
          <cell r="C446" t="str">
            <v>CESAR</v>
          </cell>
          <cell r="D446" t="str">
            <v>VALLEDUPAR</v>
          </cell>
          <cell r="E446" t="str">
            <v>LEJANA</v>
          </cell>
          <cell r="F446" t="str">
            <v>TERRESTRE</v>
          </cell>
        </row>
        <row r="447">
          <cell r="A447">
            <v>20045</v>
          </cell>
          <cell r="B447" t="str">
            <v>BECERRIL</v>
          </cell>
          <cell r="C447" t="str">
            <v>CESAR</v>
          </cell>
          <cell r="D447" t="str">
            <v>VALLEDUPAR</v>
          </cell>
          <cell r="E447" t="str">
            <v>INTERMEDIA</v>
          </cell>
          <cell r="F447" t="str">
            <v>TERRESTRE</v>
          </cell>
        </row>
        <row r="448">
          <cell r="A448">
            <v>20060</v>
          </cell>
          <cell r="B448" t="str">
            <v>BOSCONIA</v>
          </cell>
          <cell r="C448" t="str">
            <v>CESAR</v>
          </cell>
          <cell r="D448" t="str">
            <v>VALLEDUPAR</v>
          </cell>
          <cell r="E448" t="str">
            <v>INTERMEDIA</v>
          </cell>
          <cell r="F448" t="str">
            <v>TERRESTRE</v>
          </cell>
        </row>
        <row r="449">
          <cell r="A449">
            <v>20175</v>
          </cell>
          <cell r="B449" t="str">
            <v>CHIMICHAGUA</v>
          </cell>
          <cell r="C449" t="str">
            <v>CESAR</v>
          </cell>
          <cell r="D449" t="str">
            <v>VALLEDUPAR</v>
          </cell>
          <cell r="E449" t="str">
            <v>LEJANA</v>
          </cell>
          <cell r="F449" t="str">
            <v>TERRESTRE</v>
          </cell>
        </row>
        <row r="450">
          <cell r="A450">
            <v>20178</v>
          </cell>
          <cell r="B450" t="str">
            <v>CHIRIGUANA</v>
          </cell>
          <cell r="C450" t="str">
            <v>CESAR</v>
          </cell>
          <cell r="D450" t="str">
            <v>VALLEDUPAR</v>
          </cell>
          <cell r="E450" t="str">
            <v>LEJANA</v>
          </cell>
          <cell r="F450" t="str">
            <v>TERRESTRE</v>
          </cell>
        </row>
        <row r="451">
          <cell r="A451">
            <v>20228</v>
          </cell>
          <cell r="B451" t="str">
            <v>CURUMANI</v>
          </cell>
          <cell r="C451" t="str">
            <v>CESAR</v>
          </cell>
          <cell r="D451" t="str">
            <v>VALLEDUPAR</v>
          </cell>
          <cell r="E451" t="str">
            <v>LEJANA</v>
          </cell>
          <cell r="F451" t="str">
            <v>TERRESTRE</v>
          </cell>
        </row>
        <row r="452">
          <cell r="A452">
            <v>20238</v>
          </cell>
          <cell r="B452" t="str">
            <v>EL COPEY</v>
          </cell>
          <cell r="C452" t="str">
            <v>CESAR</v>
          </cell>
          <cell r="D452" t="str">
            <v>VALLEDUPAR</v>
          </cell>
          <cell r="E452" t="str">
            <v>INTERMEDIA</v>
          </cell>
          <cell r="F452" t="str">
            <v>TERRESTRE</v>
          </cell>
        </row>
        <row r="453">
          <cell r="A453">
            <v>20250</v>
          </cell>
          <cell r="B453" t="str">
            <v>EL PASO</v>
          </cell>
          <cell r="C453" t="str">
            <v>CESAR</v>
          </cell>
          <cell r="D453" t="str">
            <v>VALLEDUPAR</v>
          </cell>
          <cell r="E453" t="str">
            <v>LEJANA</v>
          </cell>
          <cell r="F453" t="str">
            <v>TERRESTRE</v>
          </cell>
        </row>
        <row r="454">
          <cell r="A454">
            <v>20295</v>
          </cell>
          <cell r="B454" t="str">
            <v>GAMARRA</v>
          </cell>
          <cell r="C454" t="str">
            <v>CESAR</v>
          </cell>
          <cell r="D454" t="str">
            <v>VALLEDUPAR</v>
          </cell>
          <cell r="E454" t="str">
            <v>LEJANA</v>
          </cell>
          <cell r="F454" t="str">
            <v>TERRESTRE</v>
          </cell>
        </row>
        <row r="455">
          <cell r="A455">
            <v>20310</v>
          </cell>
          <cell r="B455" t="str">
            <v>GONZALEZ</v>
          </cell>
          <cell r="C455" t="str">
            <v>CESAR</v>
          </cell>
          <cell r="D455" t="str">
            <v>VALLEDUPAR</v>
          </cell>
          <cell r="E455" t="str">
            <v>LEJANA</v>
          </cell>
          <cell r="F455" t="str">
            <v>TERRESTRE</v>
          </cell>
        </row>
        <row r="456">
          <cell r="A456">
            <v>20383</v>
          </cell>
          <cell r="B456" t="str">
            <v>LA GLORIA</v>
          </cell>
          <cell r="C456" t="str">
            <v>CESAR</v>
          </cell>
          <cell r="D456" t="str">
            <v>VALLEDUPAR</v>
          </cell>
          <cell r="E456" t="str">
            <v>LEJANA</v>
          </cell>
          <cell r="F456" t="str">
            <v>TERRESTRE</v>
          </cell>
        </row>
        <row r="457">
          <cell r="A457">
            <v>20400</v>
          </cell>
          <cell r="B457" t="str">
            <v>LA JAGUA DE IBIRICO</v>
          </cell>
          <cell r="C457" t="str">
            <v>CESAR</v>
          </cell>
          <cell r="D457" t="str">
            <v>VALLEDUPAR</v>
          </cell>
          <cell r="E457" t="str">
            <v>LEJANA</v>
          </cell>
          <cell r="F457" t="str">
            <v>TERRESTRE</v>
          </cell>
        </row>
        <row r="458">
          <cell r="A458">
            <v>20517</v>
          </cell>
          <cell r="B458" t="str">
            <v>PAILITAS</v>
          </cell>
          <cell r="C458" t="str">
            <v>CESAR</v>
          </cell>
          <cell r="D458" t="str">
            <v>VALLEDUPAR</v>
          </cell>
          <cell r="E458" t="str">
            <v>LEJANA</v>
          </cell>
          <cell r="F458" t="str">
            <v>TERRESTRE</v>
          </cell>
        </row>
        <row r="459">
          <cell r="A459">
            <v>20550</v>
          </cell>
          <cell r="B459" t="str">
            <v>PELAYA</v>
          </cell>
          <cell r="C459" t="str">
            <v>CESAR</v>
          </cell>
          <cell r="D459" t="str">
            <v>VALLEDUPAR</v>
          </cell>
          <cell r="E459" t="str">
            <v>LEJANA</v>
          </cell>
          <cell r="F459" t="str">
            <v>TERRESTRE</v>
          </cell>
        </row>
        <row r="460">
          <cell r="A460">
            <v>20570</v>
          </cell>
          <cell r="B460" t="str">
            <v>PUEBLO BELLO</v>
          </cell>
          <cell r="C460" t="str">
            <v>CESAR</v>
          </cell>
          <cell r="D460" t="str">
            <v>VALLEDUPAR</v>
          </cell>
          <cell r="E460" t="str">
            <v>LEJANA</v>
          </cell>
          <cell r="F460" t="str">
            <v>TERRESTRE</v>
          </cell>
        </row>
        <row r="461">
          <cell r="A461">
            <v>20614</v>
          </cell>
          <cell r="B461" t="str">
            <v>RIO DE ORO</v>
          </cell>
          <cell r="C461" t="str">
            <v>CESAR</v>
          </cell>
          <cell r="D461" t="str">
            <v>VALLEDUPAR</v>
          </cell>
          <cell r="E461" t="str">
            <v>LEJANA</v>
          </cell>
          <cell r="F461" t="str">
            <v>TERRESTRE</v>
          </cell>
        </row>
        <row r="462">
          <cell r="A462">
            <v>20710</v>
          </cell>
          <cell r="B462" t="str">
            <v>SAN ALBERTO</v>
          </cell>
          <cell r="C462" t="str">
            <v>CESAR</v>
          </cell>
          <cell r="D462" t="str">
            <v>BUCARAMANGA</v>
          </cell>
          <cell r="E462" t="str">
            <v>LEJANA</v>
          </cell>
          <cell r="F462" t="str">
            <v>TERRESTRE</v>
          </cell>
        </row>
        <row r="463">
          <cell r="A463">
            <v>20750</v>
          </cell>
          <cell r="B463" t="str">
            <v>SAN DIEGO</v>
          </cell>
          <cell r="C463" t="str">
            <v>CESAR</v>
          </cell>
          <cell r="D463" t="str">
            <v>VALLEDUPAR</v>
          </cell>
          <cell r="E463" t="str">
            <v>INTERMEDIA</v>
          </cell>
          <cell r="F463" t="str">
            <v>TERRESTRE</v>
          </cell>
        </row>
        <row r="464">
          <cell r="A464">
            <v>20787</v>
          </cell>
          <cell r="B464" t="str">
            <v>TAMALAMEQUE</v>
          </cell>
          <cell r="C464" t="str">
            <v>CESAR</v>
          </cell>
          <cell r="D464" t="str">
            <v>VALLEDUPAR</v>
          </cell>
          <cell r="E464" t="str">
            <v>LEJANA</v>
          </cell>
          <cell r="F464" t="str">
            <v>TERRESTRE</v>
          </cell>
        </row>
        <row r="465">
          <cell r="A465">
            <v>20001</v>
          </cell>
          <cell r="B465" t="str">
            <v>VALLEDUPAR</v>
          </cell>
          <cell r="C465" t="str">
            <v>CESAR</v>
          </cell>
          <cell r="D465" t="str">
            <v>VALLEDUPAR</v>
          </cell>
          <cell r="E465" t="str">
            <v>PRINCIPAL</v>
          </cell>
          <cell r="F465" t="str">
            <v>TERRESTRE</v>
          </cell>
        </row>
        <row r="466">
          <cell r="A466">
            <v>27615</v>
          </cell>
          <cell r="B466" t="str">
            <v>RIOSUCIO</v>
          </cell>
          <cell r="C466" t="str">
            <v>CHOCO</v>
          </cell>
          <cell r="D466" t="str">
            <v>APARTADO</v>
          </cell>
          <cell r="E466" t="str">
            <v>LEJANA</v>
          </cell>
          <cell r="F466" t="str">
            <v>TERRESTRE/FLUVIAL</v>
          </cell>
        </row>
        <row r="467">
          <cell r="A467">
            <v>27006</v>
          </cell>
          <cell r="B467" t="str">
            <v>ACANDI</v>
          </cell>
          <cell r="C467" t="str">
            <v>CHOCO</v>
          </cell>
          <cell r="D467" t="str">
            <v>APARTADO</v>
          </cell>
          <cell r="E467" t="str">
            <v>LEJANA</v>
          </cell>
          <cell r="F467" t="str">
            <v>AEREO</v>
          </cell>
        </row>
        <row r="468">
          <cell r="A468">
            <v>27025</v>
          </cell>
          <cell r="B468" t="str">
            <v>ALTO BAUDO</v>
          </cell>
          <cell r="C468" t="str">
            <v>CHOCO</v>
          </cell>
          <cell r="D468" t="str">
            <v>MEDELLIN</v>
          </cell>
          <cell r="E468" t="str">
            <v>LEJANA</v>
          </cell>
          <cell r="F468" t="str">
            <v>AEREO</v>
          </cell>
        </row>
        <row r="469">
          <cell r="A469">
            <v>27050</v>
          </cell>
          <cell r="B469" t="str">
            <v>ATRATO</v>
          </cell>
          <cell r="C469" t="str">
            <v>CHOCO</v>
          </cell>
          <cell r="D469" t="str">
            <v>APARTADO</v>
          </cell>
          <cell r="E469" t="str">
            <v>LEJANA</v>
          </cell>
          <cell r="F469" t="str">
            <v>TERRESTRE / AEREO</v>
          </cell>
        </row>
        <row r="470">
          <cell r="A470">
            <v>27073</v>
          </cell>
          <cell r="B470" t="str">
            <v>BAGADO</v>
          </cell>
          <cell r="C470" t="str">
            <v>CHOCO</v>
          </cell>
          <cell r="D470" t="str">
            <v>MEDELLIN</v>
          </cell>
          <cell r="E470" t="str">
            <v>LEJANA</v>
          </cell>
          <cell r="F470" t="str">
            <v>AEREO</v>
          </cell>
        </row>
        <row r="471">
          <cell r="A471">
            <v>27075</v>
          </cell>
          <cell r="B471" t="str">
            <v>BAHIA SOLANO</v>
          </cell>
          <cell r="C471" t="str">
            <v>CHOCO</v>
          </cell>
          <cell r="D471" t="str">
            <v>MEDELLIN</v>
          </cell>
          <cell r="E471" t="str">
            <v>LEJANA</v>
          </cell>
          <cell r="F471" t="str">
            <v>AEREO</v>
          </cell>
        </row>
        <row r="472">
          <cell r="A472">
            <v>27077</v>
          </cell>
          <cell r="B472" t="str">
            <v>BAJO BAUDO</v>
          </cell>
          <cell r="C472" t="str">
            <v>CHOCO</v>
          </cell>
          <cell r="D472" t="str">
            <v>APARTADO</v>
          </cell>
          <cell r="E472" t="str">
            <v>LEJANA</v>
          </cell>
          <cell r="F472" t="str">
            <v>AEREO</v>
          </cell>
        </row>
        <row r="473">
          <cell r="A473">
            <v>27086</v>
          </cell>
          <cell r="B473" t="str">
            <v>BELEN DE BAJIRA</v>
          </cell>
          <cell r="C473" t="str">
            <v>CHOCO</v>
          </cell>
          <cell r="D473" t="str">
            <v>APARTADO</v>
          </cell>
          <cell r="E473" t="str">
            <v>LEJANA</v>
          </cell>
          <cell r="F473" t="str">
            <v>TERRESTRE</v>
          </cell>
        </row>
        <row r="474">
          <cell r="A474">
            <v>27099</v>
          </cell>
          <cell r="B474" t="str">
            <v>BOJAYA</v>
          </cell>
          <cell r="C474" t="str">
            <v>CHOCO</v>
          </cell>
          <cell r="D474" t="str">
            <v>MEDELLIN</v>
          </cell>
          <cell r="E474" t="str">
            <v>LEJANA</v>
          </cell>
          <cell r="F474" t="str">
            <v>AEREO</v>
          </cell>
        </row>
        <row r="475">
          <cell r="A475">
            <v>27150</v>
          </cell>
          <cell r="B475" t="str">
            <v>CARMEN DEL DARIEN</v>
          </cell>
          <cell r="C475" t="str">
            <v>CHOCO</v>
          </cell>
          <cell r="D475" t="str">
            <v>APARTADO</v>
          </cell>
          <cell r="E475" t="str">
            <v>LEJANA</v>
          </cell>
          <cell r="F475" t="str">
            <v>TERRESTRE</v>
          </cell>
        </row>
        <row r="476">
          <cell r="A476">
            <v>27160</v>
          </cell>
          <cell r="B476" t="str">
            <v>CERTEGUI</v>
          </cell>
          <cell r="C476" t="str">
            <v>CHOCO</v>
          </cell>
          <cell r="D476" t="str">
            <v>APARTADO</v>
          </cell>
          <cell r="E476" t="str">
            <v>LEJANA</v>
          </cell>
          <cell r="F476" t="str">
            <v>TERRESTRE</v>
          </cell>
        </row>
        <row r="477">
          <cell r="A477">
            <v>27205</v>
          </cell>
          <cell r="B477" t="str">
            <v>CONDOTO</v>
          </cell>
          <cell r="C477" t="str">
            <v>CHOCO</v>
          </cell>
          <cell r="D477" t="str">
            <v>MEDELLIN</v>
          </cell>
          <cell r="E477" t="str">
            <v>LEJANA</v>
          </cell>
          <cell r="F477" t="str">
            <v>AEREO</v>
          </cell>
        </row>
        <row r="478">
          <cell r="A478">
            <v>27135</v>
          </cell>
          <cell r="B478" t="str">
            <v>EL CANTON DEL SAN PABLO</v>
          </cell>
          <cell r="C478" t="str">
            <v>CHOCO</v>
          </cell>
          <cell r="D478" t="str">
            <v>APARTADO</v>
          </cell>
          <cell r="E478" t="str">
            <v>LEJANA</v>
          </cell>
          <cell r="F478" t="str">
            <v>TERRESTRE</v>
          </cell>
        </row>
        <row r="479">
          <cell r="A479">
            <v>27245</v>
          </cell>
          <cell r="B479" t="str">
            <v>EL CARMEN DE ATRATO</v>
          </cell>
          <cell r="C479" t="str">
            <v>CHOCO</v>
          </cell>
          <cell r="D479" t="str">
            <v>MEDELLIN</v>
          </cell>
          <cell r="E479" t="str">
            <v>LEJANA</v>
          </cell>
          <cell r="F479" t="str">
            <v>TERRESTRE</v>
          </cell>
        </row>
        <row r="480">
          <cell r="A480">
            <v>27250</v>
          </cell>
          <cell r="B480" t="str">
            <v>EL LITORAL DEL SAN JUAN</v>
          </cell>
          <cell r="C480" t="str">
            <v>CHOCO</v>
          </cell>
          <cell r="D480" t="str">
            <v>CALI</v>
          </cell>
          <cell r="E480" t="str">
            <v>LEJANA</v>
          </cell>
          <cell r="F480" t="str">
            <v>TERRESTRE / FLUVIAL</v>
          </cell>
        </row>
        <row r="481">
          <cell r="A481">
            <v>27361</v>
          </cell>
          <cell r="B481" t="str">
            <v>ISTMINA</v>
          </cell>
          <cell r="C481" t="str">
            <v>CHOCO</v>
          </cell>
          <cell r="D481" t="str">
            <v>MEDELLIN</v>
          </cell>
          <cell r="E481" t="str">
            <v>LEJANA</v>
          </cell>
          <cell r="F481" t="str">
            <v>AEREO</v>
          </cell>
        </row>
        <row r="482">
          <cell r="A482">
            <v>27372</v>
          </cell>
          <cell r="B482" t="str">
            <v>JURADO</v>
          </cell>
          <cell r="C482" t="str">
            <v>CHOCO</v>
          </cell>
          <cell r="D482" t="str">
            <v>APARTADO</v>
          </cell>
          <cell r="E482" t="str">
            <v>LEJANA</v>
          </cell>
          <cell r="F482" t="str">
            <v>FLUVIAL</v>
          </cell>
        </row>
        <row r="483">
          <cell r="A483">
            <v>27413</v>
          </cell>
          <cell r="B483" t="str">
            <v>LLORO</v>
          </cell>
          <cell r="C483" t="str">
            <v>CHOCO</v>
          </cell>
          <cell r="D483" t="str">
            <v>APARTADO</v>
          </cell>
          <cell r="E483" t="str">
            <v>LEJANA</v>
          </cell>
          <cell r="F483" t="str">
            <v>TERRESTRE</v>
          </cell>
        </row>
        <row r="484">
          <cell r="A484">
            <v>27425</v>
          </cell>
          <cell r="B484" t="str">
            <v>MEDIO ATRATO</v>
          </cell>
          <cell r="C484" t="str">
            <v>CHOCO</v>
          </cell>
          <cell r="D484" t="str">
            <v>APARTADO</v>
          </cell>
          <cell r="E484" t="str">
            <v>LEJANA</v>
          </cell>
          <cell r="F484" t="str">
            <v>TERRESTRE</v>
          </cell>
        </row>
        <row r="485">
          <cell r="A485">
            <v>27430</v>
          </cell>
          <cell r="B485" t="str">
            <v>MEDIO BAUDO</v>
          </cell>
          <cell r="C485" t="str">
            <v>CHOCO</v>
          </cell>
          <cell r="D485" t="str">
            <v>APARTADO</v>
          </cell>
          <cell r="E485" t="str">
            <v>LEJANA</v>
          </cell>
          <cell r="F485" t="str">
            <v>TERRESTRE</v>
          </cell>
        </row>
        <row r="486">
          <cell r="A486">
            <v>27450</v>
          </cell>
          <cell r="B486" t="str">
            <v>MEDIO SAN JUAN</v>
          </cell>
          <cell r="C486" t="str">
            <v>CHOCO</v>
          </cell>
          <cell r="D486" t="str">
            <v>APARTADO</v>
          </cell>
          <cell r="E486" t="str">
            <v>LEJANA</v>
          </cell>
          <cell r="F486" t="str">
            <v>TERRESTRE</v>
          </cell>
        </row>
        <row r="487">
          <cell r="A487">
            <v>27491</v>
          </cell>
          <cell r="B487" t="str">
            <v>NOVITA</v>
          </cell>
          <cell r="C487" t="str">
            <v>CHOCO</v>
          </cell>
          <cell r="D487" t="str">
            <v>MEDELLIN</v>
          </cell>
          <cell r="E487" t="str">
            <v>LEJANA</v>
          </cell>
          <cell r="F487" t="str">
            <v>AEREO</v>
          </cell>
        </row>
        <row r="488">
          <cell r="A488">
            <v>27495</v>
          </cell>
          <cell r="B488" t="str">
            <v>NUQUI</v>
          </cell>
          <cell r="C488" t="str">
            <v>CHOCO</v>
          </cell>
          <cell r="D488" t="str">
            <v>MEDELLIN</v>
          </cell>
          <cell r="E488" t="str">
            <v>LEJANA</v>
          </cell>
          <cell r="F488" t="str">
            <v>AEREO</v>
          </cell>
        </row>
        <row r="489">
          <cell r="A489">
            <v>27001</v>
          </cell>
          <cell r="B489" t="str">
            <v>QUIBDO</v>
          </cell>
          <cell r="C489" t="str">
            <v>CHOCO</v>
          </cell>
          <cell r="D489" t="str">
            <v>MEDELLIN</v>
          </cell>
          <cell r="E489" t="str">
            <v>LEJANA</v>
          </cell>
          <cell r="F489" t="str">
            <v>AEREO</v>
          </cell>
        </row>
        <row r="490">
          <cell r="A490">
            <v>27580</v>
          </cell>
          <cell r="B490" t="str">
            <v>RIO IRO</v>
          </cell>
          <cell r="C490" t="str">
            <v>CHOCO</v>
          </cell>
          <cell r="D490" t="str">
            <v>APARTADO</v>
          </cell>
          <cell r="E490" t="str">
            <v>LEJANA</v>
          </cell>
          <cell r="F490" t="str">
            <v>TERRESTRE</v>
          </cell>
        </row>
        <row r="491">
          <cell r="A491">
            <v>27600</v>
          </cell>
          <cell r="B491" t="str">
            <v>RIO QUITO</v>
          </cell>
          <cell r="C491" t="str">
            <v>CHOCO</v>
          </cell>
          <cell r="D491" t="str">
            <v>MEDELLIN</v>
          </cell>
          <cell r="E491" t="str">
            <v>LEJANA</v>
          </cell>
          <cell r="F491" t="str">
            <v>AEREO</v>
          </cell>
        </row>
        <row r="492">
          <cell r="A492">
            <v>27660</v>
          </cell>
          <cell r="B492" t="str">
            <v>SAN JOSE DEL PALMAR</v>
          </cell>
          <cell r="C492" t="str">
            <v>CHOCO</v>
          </cell>
          <cell r="D492" t="str">
            <v>PEREIRA</v>
          </cell>
          <cell r="E492" t="str">
            <v>LEJANA</v>
          </cell>
          <cell r="F492" t="str">
            <v>TERRESTRE</v>
          </cell>
        </row>
        <row r="493">
          <cell r="A493">
            <v>27745</v>
          </cell>
          <cell r="B493" t="str">
            <v>SIPI</v>
          </cell>
          <cell r="C493" t="str">
            <v>CHOCO</v>
          </cell>
          <cell r="D493" t="str">
            <v>MEDELLIN</v>
          </cell>
          <cell r="E493" t="str">
            <v>LEJANA</v>
          </cell>
          <cell r="F493" t="str">
            <v>AEREO</v>
          </cell>
        </row>
        <row r="494">
          <cell r="A494">
            <v>27787</v>
          </cell>
          <cell r="B494" t="str">
            <v>TADO</v>
          </cell>
          <cell r="C494" t="str">
            <v>CHOCO</v>
          </cell>
          <cell r="D494" t="str">
            <v>MEDELLIN</v>
          </cell>
          <cell r="E494" t="str">
            <v>LEJANA</v>
          </cell>
          <cell r="F494" t="str">
            <v>AEREO</v>
          </cell>
        </row>
        <row r="495">
          <cell r="A495">
            <v>27800</v>
          </cell>
          <cell r="B495" t="str">
            <v>UNGUIA</v>
          </cell>
          <cell r="C495" t="str">
            <v>CHOCO</v>
          </cell>
          <cell r="D495" t="str">
            <v>APARTADO</v>
          </cell>
          <cell r="E495" t="str">
            <v>LEJANA</v>
          </cell>
          <cell r="F495" t="str">
            <v>FLUVIAL</v>
          </cell>
        </row>
        <row r="496">
          <cell r="A496">
            <v>27810</v>
          </cell>
          <cell r="B496" t="str">
            <v>UNION PANAMERICANA</v>
          </cell>
          <cell r="C496" t="str">
            <v>CHOCO</v>
          </cell>
          <cell r="D496" t="str">
            <v>APARTADO</v>
          </cell>
          <cell r="E496" t="str">
            <v>LEJANA</v>
          </cell>
          <cell r="F496" t="str">
            <v>TERRESTRE</v>
          </cell>
        </row>
        <row r="497">
          <cell r="A497">
            <v>23079</v>
          </cell>
          <cell r="B497" t="str">
            <v>BUENAVISTA</v>
          </cell>
          <cell r="C497" t="str">
            <v>CORDOBA</v>
          </cell>
          <cell r="D497" t="str">
            <v>MONTERIA</v>
          </cell>
          <cell r="E497" t="str">
            <v>INTERMEDIA</v>
          </cell>
          <cell r="F497" t="str">
            <v>TERRESTRE</v>
          </cell>
        </row>
        <row r="498">
          <cell r="A498">
            <v>23168</v>
          </cell>
          <cell r="B498" t="str">
            <v>CHIMA</v>
          </cell>
          <cell r="C498" t="str">
            <v>CORDOBA</v>
          </cell>
          <cell r="D498" t="str">
            <v>MONTERIA</v>
          </cell>
          <cell r="E498" t="str">
            <v>LEJANA</v>
          </cell>
          <cell r="F498" t="str">
            <v>TERRESTRE</v>
          </cell>
        </row>
        <row r="499">
          <cell r="A499">
            <v>23678</v>
          </cell>
          <cell r="B499" t="str">
            <v>SAN CARLOS</v>
          </cell>
          <cell r="C499" t="str">
            <v>CORDOBA</v>
          </cell>
          <cell r="D499" t="str">
            <v>MONTERIA</v>
          </cell>
          <cell r="E499" t="str">
            <v>INTERMEDIA</v>
          </cell>
          <cell r="F499" t="str">
            <v>TERRESTRE</v>
          </cell>
        </row>
        <row r="500">
          <cell r="A500">
            <v>23068</v>
          </cell>
          <cell r="B500" t="str">
            <v>AYAPEL</v>
          </cell>
          <cell r="C500" t="str">
            <v>CORDOBA</v>
          </cell>
          <cell r="D500" t="str">
            <v>MONTERIA</v>
          </cell>
          <cell r="E500" t="str">
            <v>LEJANA</v>
          </cell>
          <cell r="F500" t="str">
            <v>TERRESTRE</v>
          </cell>
        </row>
        <row r="501">
          <cell r="A501">
            <v>23090</v>
          </cell>
          <cell r="B501" t="str">
            <v>CANALETE</v>
          </cell>
          <cell r="C501" t="str">
            <v>CORDOBA</v>
          </cell>
          <cell r="D501" t="str">
            <v>MONTERIA</v>
          </cell>
          <cell r="E501" t="str">
            <v>INTERMEDIA</v>
          </cell>
          <cell r="F501" t="str">
            <v>TERRESTRE</v>
          </cell>
        </row>
        <row r="502">
          <cell r="A502">
            <v>23162</v>
          </cell>
          <cell r="B502" t="str">
            <v>CERETE</v>
          </cell>
          <cell r="C502" t="str">
            <v>CORDOBA</v>
          </cell>
          <cell r="D502" t="str">
            <v>MONTERIA</v>
          </cell>
          <cell r="E502" t="str">
            <v>PRINCIPAL</v>
          </cell>
          <cell r="F502" t="str">
            <v>TERRESTRE</v>
          </cell>
        </row>
        <row r="503">
          <cell r="A503">
            <v>23182</v>
          </cell>
          <cell r="B503" t="str">
            <v>CHINU</v>
          </cell>
          <cell r="C503" t="str">
            <v>CORDOBA</v>
          </cell>
          <cell r="D503" t="str">
            <v>MONTERIA</v>
          </cell>
          <cell r="E503" t="str">
            <v>INTERMEDIA</v>
          </cell>
          <cell r="F503" t="str">
            <v>TERRESTRE</v>
          </cell>
        </row>
        <row r="504">
          <cell r="A504">
            <v>23189</v>
          </cell>
          <cell r="B504" t="str">
            <v>CIENAGA DE ORO</v>
          </cell>
          <cell r="C504" t="str">
            <v>CORDOBA</v>
          </cell>
          <cell r="D504" t="str">
            <v>MONTERIA</v>
          </cell>
          <cell r="E504" t="str">
            <v>INTERMEDIA</v>
          </cell>
          <cell r="F504" t="str">
            <v>TERRESTRE</v>
          </cell>
        </row>
        <row r="505">
          <cell r="A505">
            <v>23300</v>
          </cell>
          <cell r="B505" t="str">
            <v>COTORRA</v>
          </cell>
          <cell r="C505" t="str">
            <v>CORDOBA</v>
          </cell>
          <cell r="D505" t="str">
            <v>MONTERIA</v>
          </cell>
          <cell r="E505" t="str">
            <v>INTERMEDIA</v>
          </cell>
          <cell r="F505" t="str">
            <v>TERRESTRE</v>
          </cell>
        </row>
        <row r="506">
          <cell r="A506">
            <v>23350</v>
          </cell>
          <cell r="B506" t="str">
            <v>LA APARTADA</v>
          </cell>
          <cell r="C506" t="str">
            <v>CORDOBA</v>
          </cell>
          <cell r="D506" t="str">
            <v>MONTERIA</v>
          </cell>
          <cell r="E506" t="str">
            <v>INTERMEDIA</v>
          </cell>
          <cell r="F506" t="str">
            <v>TERRESTRE</v>
          </cell>
        </row>
        <row r="507">
          <cell r="A507">
            <v>23417</v>
          </cell>
          <cell r="B507" t="str">
            <v>LORICA</v>
          </cell>
          <cell r="C507" t="str">
            <v>CORDOBA</v>
          </cell>
          <cell r="D507" t="str">
            <v>MONTERIA</v>
          </cell>
          <cell r="E507" t="str">
            <v>INTERMEDIA</v>
          </cell>
          <cell r="F507" t="str">
            <v>TERRESTRE</v>
          </cell>
        </row>
        <row r="508">
          <cell r="A508">
            <v>23419</v>
          </cell>
          <cell r="B508" t="str">
            <v>LOS CORDOBAS</v>
          </cell>
          <cell r="C508" t="str">
            <v>CORDOBA</v>
          </cell>
          <cell r="D508" t="str">
            <v>MONTERIA</v>
          </cell>
          <cell r="E508" t="str">
            <v>INTERMEDIA</v>
          </cell>
          <cell r="F508" t="str">
            <v>TERRESTRE</v>
          </cell>
        </row>
        <row r="509">
          <cell r="A509">
            <v>23464</v>
          </cell>
          <cell r="B509" t="str">
            <v>MOMIL</v>
          </cell>
          <cell r="C509" t="str">
            <v>CORDOBA</v>
          </cell>
          <cell r="D509" t="str">
            <v>MONTERIA</v>
          </cell>
          <cell r="E509" t="str">
            <v>INTERMEDIA</v>
          </cell>
          <cell r="F509" t="str">
            <v>TERRESTRE</v>
          </cell>
        </row>
        <row r="510">
          <cell r="A510">
            <v>23466</v>
          </cell>
          <cell r="B510" t="str">
            <v>MONTELIBANO</v>
          </cell>
          <cell r="C510" t="str">
            <v>CORDOBA</v>
          </cell>
          <cell r="D510" t="str">
            <v>MONTERIA</v>
          </cell>
          <cell r="E510" t="str">
            <v>LEJANA</v>
          </cell>
          <cell r="F510" t="str">
            <v>TERRESTRE</v>
          </cell>
        </row>
        <row r="511">
          <cell r="A511">
            <v>23001</v>
          </cell>
          <cell r="B511" t="str">
            <v>MONTERIA</v>
          </cell>
          <cell r="C511" t="str">
            <v>CORDOBA</v>
          </cell>
          <cell r="D511" t="str">
            <v>MONTERIA</v>
          </cell>
          <cell r="E511" t="str">
            <v>PRINCIPAL</v>
          </cell>
          <cell r="F511" t="str">
            <v>TERRESTRE</v>
          </cell>
        </row>
        <row r="512">
          <cell r="A512">
            <v>23500</v>
          </cell>
          <cell r="B512" t="str">
            <v>MOÑITOS</v>
          </cell>
          <cell r="C512" t="str">
            <v>CORDOBA</v>
          </cell>
          <cell r="D512" t="str">
            <v>MONTERIA</v>
          </cell>
          <cell r="E512" t="str">
            <v>LEJANA</v>
          </cell>
          <cell r="F512" t="str">
            <v>TERRESTRE</v>
          </cell>
        </row>
        <row r="513">
          <cell r="A513">
            <v>23555</v>
          </cell>
          <cell r="B513" t="str">
            <v>PLANETA RICA</v>
          </cell>
          <cell r="C513" t="str">
            <v>CORDOBA</v>
          </cell>
          <cell r="D513" t="str">
            <v>MONTERIA</v>
          </cell>
          <cell r="E513" t="str">
            <v>INTERMEDIA</v>
          </cell>
          <cell r="F513" t="str">
            <v>TERRESTRE</v>
          </cell>
        </row>
        <row r="514">
          <cell r="A514">
            <v>23570</v>
          </cell>
          <cell r="B514" t="str">
            <v>PUEBLO NUEVO</v>
          </cell>
          <cell r="C514" t="str">
            <v>CORDOBA</v>
          </cell>
          <cell r="D514" t="str">
            <v>MONTERIA</v>
          </cell>
          <cell r="E514" t="str">
            <v>INTERMEDIA</v>
          </cell>
          <cell r="F514" t="str">
            <v>TERRESTRE</v>
          </cell>
        </row>
        <row r="515">
          <cell r="A515">
            <v>23574</v>
          </cell>
          <cell r="B515" t="str">
            <v>PUERTO ESCONDIDO</v>
          </cell>
          <cell r="C515" t="str">
            <v>CORDOBA</v>
          </cell>
          <cell r="D515" t="str">
            <v>MONTERIA</v>
          </cell>
          <cell r="E515" t="str">
            <v>LEJANA</v>
          </cell>
          <cell r="F515" t="str">
            <v>TERRESTRE</v>
          </cell>
        </row>
        <row r="516">
          <cell r="A516">
            <v>23580</v>
          </cell>
          <cell r="B516" t="str">
            <v>PUERTO LIBERTADOR</v>
          </cell>
          <cell r="C516" t="str">
            <v>CORDOBA</v>
          </cell>
          <cell r="D516" t="str">
            <v>MONTERIA</v>
          </cell>
          <cell r="E516" t="str">
            <v>LEJANA</v>
          </cell>
          <cell r="F516" t="str">
            <v>TERRESTRE</v>
          </cell>
        </row>
        <row r="517">
          <cell r="A517">
            <v>23586</v>
          </cell>
          <cell r="B517" t="str">
            <v>PURISIMA</v>
          </cell>
          <cell r="C517" t="str">
            <v>CORDOBA</v>
          </cell>
          <cell r="D517" t="str">
            <v>MONTERIA</v>
          </cell>
          <cell r="E517" t="str">
            <v>INTERMEDIA</v>
          </cell>
          <cell r="F517" t="str">
            <v>TERRESTRE</v>
          </cell>
        </row>
        <row r="518">
          <cell r="A518">
            <v>23660</v>
          </cell>
          <cell r="B518" t="str">
            <v>SAHAGUN</v>
          </cell>
          <cell r="C518" t="str">
            <v>CORDOBA</v>
          </cell>
          <cell r="D518" t="str">
            <v>MONTERIA</v>
          </cell>
          <cell r="E518" t="str">
            <v>INTERMEDIA</v>
          </cell>
          <cell r="F518" t="str">
            <v>TERRESTRE</v>
          </cell>
        </row>
        <row r="519">
          <cell r="A519">
            <v>23670</v>
          </cell>
          <cell r="B519" t="str">
            <v>SAN ANDRES SOTAVENTO</v>
          </cell>
          <cell r="C519" t="str">
            <v>CORDOBA</v>
          </cell>
          <cell r="D519" t="str">
            <v>MONTERIA</v>
          </cell>
          <cell r="E519" t="str">
            <v>INTERMEDIA</v>
          </cell>
          <cell r="F519" t="str">
            <v>TERRESTRE</v>
          </cell>
        </row>
        <row r="520">
          <cell r="A520">
            <v>23672</v>
          </cell>
          <cell r="B520" t="str">
            <v>SAN ANTERO</v>
          </cell>
          <cell r="C520" t="str">
            <v>CORDOBA</v>
          </cell>
          <cell r="D520" t="str">
            <v>MONTERIA</v>
          </cell>
          <cell r="E520" t="str">
            <v>INTERMEDIA</v>
          </cell>
          <cell r="F520" t="str">
            <v>TERRESTRE</v>
          </cell>
        </row>
        <row r="521">
          <cell r="A521">
            <v>23675</v>
          </cell>
          <cell r="B521" t="str">
            <v>SAN BERNARDO DEL VIENTO</v>
          </cell>
          <cell r="C521" t="str">
            <v>CORDOBA</v>
          </cell>
          <cell r="D521" t="str">
            <v>MONTERIA</v>
          </cell>
          <cell r="E521" t="str">
            <v>INTERMEDIA</v>
          </cell>
          <cell r="F521" t="str">
            <v>TERRESTRE</v>
          </cell>
        </row>
        <row r="522">
          <cell r="A522">
            <v>23686</v>
          </cell>
          <cell r="B522" t="str">
            <v>SAN PELAYO</v>
          </cell>
          <cell r="C522" t="str">
            <v>CORDOBA</v>
          </cell>
          <cell r="D522" t="str">
            <v>MONTERIA</v>
          </cell>
          <cell r="E522" t="str">
            <v>INTERMEDIA</v>
          </cell>
          <cell r="F522" t="str">
            <v>TERRESTRE</v>
          </cell>
        </row>
        <row r="523">
          <cell r="A523">
            <v>23807</v>
          </cell>
          <cell r="B523" t="str">
            <v>TIERRALTA</v>
          </cell>
          <cell r="C523" t="str">
            <v>CORDOBA</v>
          </cell>
          <cell r="D523" t="str">
            <v>MONTERIA</v>
          </cell>
          <cell r="E523" t="str">
            <v>LEJANA</v>
          </cell>
          <cell r="F523" t="str">
            <v>TERRESTRE</v>
          </cell>
        </row>
        <row r="524">
          <cell r="A524">
            <v>23855</v>
          </cell>
          <cell r="B524" t="str">
            <v>VALENCIA</v>
          </cell>
          <cell r="C524" t="str">
            <v>CORDOBA</v>
          </cell>
          <cell r="D524" t="str">
            <v>MONTERIA</v>
          </cell>
          <cell r="E524" t="str">
            <v>LEJANA</v>
          </cell>
          <cell r="F524" t="str">
            <v>TERRESTRE</v>
          </cell>
        </row>
        <row r="525">
          <cell r="A525">
            <v>25019</v>
          </cell>
          <cell r="B525" t="str">
            <v>ALBAN</v>
          </cell>
          <cell r="C525" t="str">
            <v>CUNDINAMARCA</v>
          </cell>
          <cell r="D525" t="str">
            <v>BOGOTA</v>
          </cell>
          <cell r="E525" t="str">
            <v>INTERMEDIA</v>
          </cell>
          <cell r="F525" t="str">
            <v>TERRESTRE</v>
          </cell>
        </row>
        <row r="526">
          <cell r="A526">
            <v>25120</v>
          </cell>
          <cell r="B526" t="str">
            <v>CABRERA</v>
          </cell>
          <cell r="C526" t="str">
            <v>CUNDINAMARCA</v>
          </cell>
          <cell r="D526" t="str">
            <v>BOGOTA</v>
          </cell>
          <cell r="E526" t="str">
            <v>LEJANA</v>
          </cell>
          <cell r="F526" t="str">
            <v>TERRESTRE</v>
          </cell>
        </row>
        <row r="527">
          <cell r="A527">
            <v>25258</v>
          </cell>
          <cell r="B527" t="str">
            <v>EL PEÑON</v>
          </cell>
          <cell r="C527" t="str">
            <v>CUNDINAMARCA</v>
          </cell>
          <cell r="D527" t="str">
            <v>BOGOTA</v>
          </cell>
          <cell r="E527" t="str">
            <v>LEJANA</v>
          </cell>
          <cell r="F527" t="str">
            <v>TERRESTRE</v>
          </cell>
        </row>
        <row r="528">
          <cell r="A528">
            <v>25312</v>
          </cell>
          <cell r="B528" t="str">
            <v>GRANADA</v>
          </cell>
          <cell r="C528" t="str">
            <v>CUNDINAMARCA</v>
          </cell>
          <cell r="D528" t="str">
            <v>BOGOTA</v>
          </cell>
          <cell r="E528" t="str">
            <v>INTERMEDIA</v>
          </cell>
          <cell r="F528" t="str">
            <v>TERRESTRE</v>
          </cell>
        </row>
        <row r="529">
          <cell r="A529">
            <v>25402</v>
          </cell>
          <cell r="B529" t="str">
            <v>LA VEGA</v>
          </cell>
          <cell r="C529" t="str">
            <v>CUNDINAMARCA</v>
          </cell>
          <cell r="D529" t="str">
            <v>BOGOTA</v>
          </cell>
          <cell r="E529" t="str">
            <v>INTERMEDIA</v>
          </cell>
          <cell r="F529" t="str">
            <v>TERRESTRE</v>
          </cell>
        </row>
        <row r="530">
          <cell r="A530">
            <v>25473</v>
          </cell>
          <cell r="B530" t="str">
            <v>MOSQUERA</v>
          </cell>
          <cell r="C530" t="str">
            <v>CUNDINAMARCA</v>
          </cell>
          <cell r="D530" t="str">
            <v>BOGOTA</v>
          </cell>
          <cell r="E530" t="str">
            <v>PRINCIPAL</v>
          </cell>
          <cell r="F530" t="str">
            <v>TERRESTRE</v>
          </cell>
        </row>
        <row r="531">
          <cell r="A531">
            <v>25483</v>
          </cell>
          <cell r="B531" t="str">
            <v>NARIÑO</v>
          </cell>
          <cell r="C531" t="str">
            <v>CUNDINAMARCA</v>
          </cell>
          <cell r="D531" t="str">
            <v>BOGOTA</v>
          </cell>
          <cell r="E531" t="str">
            <v>LEJANA</v>
          </cell>
          <cell r="F531" t="str">
            <v>TERRESTRE</v>
          </cell>
        </row>
        <row r="532">
          <cell r="A532">
            <v>25612</v>
          </cell>
          <cell r="B532" t="str">
            <v>RICAURTE</v>
          </cell>
          <cell r="C532" t="str">
            <v>CUNDINAMARCA</v>
          </cell>
          <cell r="D532" t="str">
            <v>BOGOTA</v>
          </cell>
          <cell r="E532" t="str">
            <v>LEJANA</v>
          </cell>
          <cell r="F532" t="str">
            <v>TERRESTRE</v>
          </cell>
        </row>
        <row r="533">
          <cell r="A533">
            <v>25649</v>
          </cell>
          <cell r="B533" t="str">
            <v>SAN BERNARDO</v>
          </cell>
          <cell r="C533" t="str">
            <v>CUNDINAMARCA</v>
          </cell>
          <cell r="D533" t="str">
            <v>BOGOTA</v>
          </cell>
          <cell r="E533" t="str">
            <v>LEJANA</v>
          </cell>
          <cell r="F533" t="str">
            <v>TERRESTRE</v>
          </cell>
        </row>
        <row r="534">
          <cell r="A534">
            <v>25653</v>
          </cell>
          <cell r="B534" t="str">
            <v>SAN CAYETANO</v>
          </cell>
          <cell r="C534" t="str">
            <v>CUNDINAMARCA</v>
          </cell>
          <cell r="D534" t="str">
            <v>BOGOTA</v>
          </cell>
          <cell r="E534" t="str">
            <v>LEJANA</v>
          </cell>
          <cell r="F534" t="str">
            <v>TERRESTRE</v>
          </cell>
        </row>
        <row r="535">
          <cell r="A535">
            <v>25658</v>
          </cell>
          <cell r="B535" t="str">
            <v>SAN FRANCISCO</v>
          </cell>
          <cell r="C535" t="str">
            <v>CUNDINAMARCA</v>
          </cell>
          <cell r="D535" t="str">
            <v>BOGOTA</v>
          </cell>
          <cell r="E535" t="str">
            <v>INTERMEDIA</v>
          </cell>
          <cell r="F535" t="str">
            <v>TERRESTRE</v>
          </cell>
        </row>
        <row r="536">
          <cell r="A536">
            <v>25506</v>
          </cell>
          <cell r="B536" t="str">
            <v>VENECIA</v>
          </cell>
          <cell r="C536" t="str">
            <v>CUNDINAMARCA</v>
          </cell>
          <cell r="D536" t="str">
            <v>BOGOTA</v>
          </cell>
          <cell r="E536" t="str">
            <v>LEJANA</v>
          </cell>
          <cell r="F536" t="str">
            <v>TERRESTRE</v>
          </cell>
        </row>
        <row r="537">
          <cell r="A537">
            <v>25001</v>
          </cell>
          <cell r="B537" t="str">
            <v>AGUA DE DIOS</v>
          </cell>
          <cell r="C537" t="str">
            <v>CUNDINAMARCA</v>
          </cell>
          <cell r="D537" t="str">
            <v>BOGOTA</v>
          </cell>
          <cell r="E537" t="str">
            <v>LEJANA</v>
          </cell>
          <cell r="F537" t="str">
            <v>TERRESTRE</v>
          </cell>
        </row>
        <row r="538">
          <cell r="A538">
            <v>25035</v>
          </cell>
          <cell r="B538" t="str">
            <v>ANAPOIMA</v>
          </cell>
          <cell r="C538" t="str">
            <v>CUNDINAMARCA</v>
          </cell>
          <cell r="D538" t="str">
            <v>BOGOTA</v>
          </cell>
          <cell r="E538" t="str">
            <v>INTERMEDIA</v>
          </cell>
          <cell r="F538" t="str">
            <v>TERRESTRE</v>
          </cell>
        </row>
        <row r="539">
          <cell r="A539">
            <v>25040</v>
          </cell>
          <cell r="B539" t="str">
            <v>ANOLAIMA</v>
          </cell>
          <cell r="C539" t="str">
            <v>CUNDINAMARCA</v>
          </cell>
          <cell r="D539" t="str">
            <v>BOGOTA</v>
          </cell>
          <cell r="E539" t="str">
            <v>INTERMEDIA</v>
          </cell>
          <cell r="F539" t="str">
            <v>TERRESTRE</v>
          </cell>
        </row>
        <row r="540">
          <cell r="A540">
            <v>25599</v>
          </cell>
          <cell r="B540" t="str">
            <v>APULO</v>
          </cell>
          <cell r="C540" t="str">
            <v>CUNDINAMARCA</v>
          </cell>
          <cell r="D540" t="str">
            <v>BOGOTA</v>
          </cell>
          <cell r="E540" t="str">
            <v>LEJANA</v>
          </cell>
          <cell r="F540" t="str">
            <v>TERRESTRE</v>
          </cell>
        </row>
        <row r="541">
          <cell r="A541">
            <v>25053</v>
          </cell>
          <cell r="B541" t="str">
            <v>ARBELAEZ</v>
          </cell>
          <cell r="C541" t="str">
            <v>CUNDINAMARCA</v>
          </cell>
          <cell r="D541" t="str">
            <v>BOGOTA</v>
          </cell>
          <cell r="E541" t="str">
            <v>INTERMEDIA</v>
          </cell>
          <cell r="F541" t="str">
            <v>TERRESTRE</v>
          </cell>
        </row>
        <row r="542">
          <cell r="A542">
            <v>25086</v>
          </cell>
          <cell r="B542" t="str">
            <v>BELTRAN</v>
          </cell>
          <cell r="C542" t="str">
            <v>CUNDINAMARCA</v>
          </cell>
          <cell r="D542" t="str">
            <v>BOGOTA</v>
          </cell>
          <cell r="E542" t="str">
            <v>LEJANA</v>
          </cell>
          <cell r="F542" t="str">
            <v>TERRESTRE</v>
          </cell>
        </row>
        <row r="543">
          <cell r="A543">
            <v>25095</v>
          </cell>
          <cell r="B543" t="str">
            <v>BITUIMA</v>
          </cell>
          <cell r="C543" t="str">
            <v>CUNDINAMARCA</v>
          </cell>
          <cell r="D543" t="str">
            <v>BOGOTA</v>
          </cell>
          <cell r="E543" t="str">
            <v>LEJANA</v>
          </cell>
          <cell r="F543" t="str">
            <v>TERRESTRE</v>
          </cell>
        </row>
        <row r="544">
          <cell r="A544">
            <v>11001</v>
          </cell>
          <cell r="B544" t="str">
            <v>BOGOTA</v>
          </cell>
          <cell r="C544" t="str">
            <v>CUNDINAMARCA</v>
          </cell>
          <cell r="D544" t="str">
            <v>BOGOTA</v>
          </cell>
          <cell r="E544" t="str">
            <v>PRINCIPAL</v>
          </cell>
          <cell r="F544" t="str">
            <v>TERRESTRE</v>
          </cell>
        </row>
        <row r="545">
          <cell r="A545">
            <v>25099</v>
          </cell>
          <cell r="B545" t="str">
            <v>BOJACA</v>
          </cell>
          <cell r="C545" t="str">
            <v>CUNDINAMARCA</v>
          </cell>
          <cell r="D545" t="str">
            <v>BOGOTA</v>
          </cell>
          <cell r="E545" t="str">
            <v>INTERMEDIA</v>
          </cell>
          <cell r="F545" t="str">
            <v>TERRESTRE</v>
          </cell>
        </row>
        <row r="546">
          <cell r="A546">
            <v>25123</v>
          </cell>
          <cell r="B546" t="str">
            <v>CACHIPAY</v>
          </cell>
          <cell r="C546" t="str">
            <v>CUNDINAMARCA</v>
          </cell>
          <cell r="D546" t="str">
            <v>BOGOTA</v>
          </cell>
          <cell r="E546" t="str">
            <v>INTERMEDIA</v>
          </cell>
          <cell r="F546" t="str">
            <v>TERRESTRE</v>
          </cell>
        </row>
        <row r="547">
          <cell r="A547">
            <v>25126</v>
          </cell>
          <cell r="B547" t="str">
            <v>CAJICA</v>
          </cell>
          <cell r="C547" t="str">
            <v>CUNDINAMARCA</v>
          </cell>
          <cell r="D547" t="str">
            <v>BOGOTA</v>
          </cell>
          <cell r="E547" t="str">
            <v>INTERMEDIA</v>
          </cell>
          <cell r="F547" t="str">
            <v>TERRESTRE</v>
          </cell>
        </row>
        <row r="548">
          <cell r="A548">
            <v>25148</v>
          </cell>
          <cell r="B548" t="str">
            <v>CAPARRAPI</v>
          </cell>
          <cell r="C548" t="str">
            <v>CUNDINAMARCA</v>
          </cell>
          <cell r="D548" t="str">
            <v>BOGOTA</v>
          </cell>
          <cell r="E548" t="str">
            <v>LEJANA</v>
          </cell>
          <cell r="F548" t="str">
            <v>TERRESTRE</v>
          </cell>
        </row>
        <row r="549">
          <cell r="A549">
            <v>25151</v>
          </cell>
          <cell r="B549" t="str">
            <v>CAQUEZA</v>
          </cell>
          <cell r="C549" t="str">
            <v>CUNDINAMARCA</v>
          </cell>
          <cell r="D549" t="str">
            <v>BOGOTA</v>
          </cell>
          <cell r="E549" t="str">
            <v>INTERMEDIA</v>
          </cell>
          <cell r="F549" t="str">
            <v>TERRESTRE</v>
          </cell>
        </row>
        <row r="550">
          <cell r="A550">
            <v>25154</v>
          </cell>
          <cell r="B550" t="str">
            <v>CARMEN DE CARUPA</v>
          </cell>
          <cell r="C550" t="str">
            <v>CUNDINAMARCA</v>
          </cell>
          <cell r="D550" t="str">
            <v>BOGOTA</v>
          </cell>
          <cell r="E550" t="str">
            <v>LEJANA</v>
          </cell>
          <cell r="F550" t="str">
            <v>TERRESTRE</v>
          </cell>
        </row>
        <row r="551">
          <cell r="A551">
            <v>25168</v>
          </cell>
          <cell r="B551" t="str">
            <v>CHAGUANI</v>
          </cell>
          <cell r="C551" t="str">
            <v>CUNDINAMARCA</v>
          </cell>
          <cell r="D551" t="str">
            <v>BOGOTA</v>
          </cell>
          <cell r="E551" t="str">
            <v>LEJANA</v>
          </cell>
          <cell r="F551" t="str">
            <v>TERRESTRE</v>
          </cell>
        </row>
        <row r="552">
          <cell r="A552">
            <v>25175</v>
          </cell>
          <cell r="B552" t="str">
            <v>CHIA</v>
          </cell>
          <cell r="C552" t="str">
            <v>CUNDINAMARCA</v>
          </cell>
          <cell r="D552" t="str">
            <v>BOGOTA</v>
          </cell>
          <cell r="E552" t="str">
            <v>INTERMEDIA</v>
          </cell>
          <cell r="F552" t="str">
            <v>TERRESTRE</v>
          </cell>
        </row>
        <row r="553">
          <cell r="A553">
            <v>25178</v>
          </cell>
          <cell r="B553" t="str">
            <v>CHIPAQUE</v>
          </cell>
          <cell r="C553" t="str">
            <v>CUNDINAMARCA</v>
          </cell>
          <cell r="D553" t="str">
            <v>BOGOTA</v>
          </cell>
          <cell r="E553" t="str">
            <v>INTERMEDIA</v>
          </cell>
          <cell r="F553" t="str">
            <v>TERRESTRE</v>
          </cell>
        </row>
        <row r="554">
          <cell r="A554">
            <v>25181</v>
          </cell>
          <cell r="B554" t="str">
            <v>CHOACHI</v>
          </cell>
          <cell r="C554" t="str">
            <v>CUNDINAMARCA</v>
          </cell>
          <cell r="D554" t="str">
            <v>BOGOTA</v>
          </cell>
          <cell r="E554" t="str">
            <v>INTERMEDIA</v>
          </cell>
          <cell r="F554" t="str">
            <v>TERRESTRE</v>
          </cell>
        </row>
        <row r="555">
          <cell r="A555">
            <v>25183</v>
          </cell>
          <cell r="B555" t="str">
            <v>CHOCONTA</v>
          </cell>
          <cell r="C555" t="str">
            <v>CUNDINAMARCA</v>
          </cell>
          <cell r="D555" t="str">
            <v>TUNJA</v>
          </cell>
          <cell r="E555" t="str">
            <v>INTERMEDIA</v>
          </cell>
          <cell r="F555" t="str">
            <v>TERRESTRE</v>
          </cell>
        </row>
        <row r="556">
          <cell r="A556">
            <v>25200</v>
          </cell>
          <cell r="B556" t="str">
            <v>COGUA</v>
          </cell>
          <cell r="C556" t="str">
            <v>CUNDINAMARCA</v>
          </cell>
          <cell r="D556" t="str">
            <v>BOGOTA</v>
          </cell>
          <cell r="E556" t="str">
            <v>INTERMEDIA</v>
          </cell>
          <cell r="F556" t="str">
            <v>TERRESTRE</v>
          </cell>
        </row>
        <row r="557">
          <cell r="A557">
            <v>25214</v>
          </cell>
          <cell r="B557" t="str">
            <v>COTA</v>
          </cell>
          <cell r="C557" t="str">
            <v>CUNDINAMARCA</v>
          </cell>
          <cell r="D557" t="str">
            <v>BOGOTA</v>
          </cell>
          <cell r="E557" t="str">
            <v>INTERMEDIA</v>
          </cell>
          <cell r="F557" t="str">
            <v>TERRESTRE</v>
          </cell>
        </row>
        <row r="558">
          <cell r="A558">
            <v>25224</v>
          </cell>
          <cell r="B558" t="str">
            <v>CUCUNUBA</v>
          </cell>
          <cell r="C558" t="str">
            <v>CUNDINAMARCA</v>
          </cell>
          <cell r="D558" t="str">
            <v>BOGOTA</v>
          </cell>
          <cell r="E558" t="str">
            <v>LEJANA</v>
          </cell>
          <cell r="F558" t="str">
            <v>TERRESTRE</v>
          </cell>
        </row>
        <row r="559">
          <cell r="A559">
            <v>25245</v>
          </cell>
          <cell r="B559" t="str">
            <v>EL COLEGIO</v>
          </cell>
          <cell r="C559" t="str">
            <v>CUNDINAMARCA</v>
          </cell>
          <cell r="D559" t="str">
            <v>BOGOTA</v>
          </cell>
          <cell r="E559" t="str">
            <v>INTERMEDIA</v>
          </cell>
          <cell r="F559" t="str">
            <v>TERRESTRE</v>
          </cell>
        </row>
        <row r="560">
          <cell r="A560">
            <v>25260</v>
          </cell>
          <cell r="B560" t="str">
            <v>EL ROSAL</v>
          </cell>
          <cell r="C560" t="str">
            <v>CUNDINAMARCA</v>
          </cell>
          <cell r="D560" t="str">
            <v>BOGOTA</v>
          </cell>
          <cell r="E560" t="str">
            <v>INTERMEDIA</v>
          </cell>
          <cell r="F560" t="str">
            <v>TERRESTRE</v>
          </cell>
        </row>
        <row r="561">
          <cell r="A561">
            <v>25269</v>
          </cell>
          <cell r="B561" t="str">
            <v>FACATATIVA</v>
          </cell>
          <cell r="C561" t="str">
            <v>CUNDINAMARCA</v>
          </cell>
          <cell r="D561" t="str">
            <v>BOGOTA</v>
          </cell>
          <cell r="E561" t="str">
            <v>INTERMEDIA</v>
          </cell>
          <cell r="F561" t="str">
            <v>TERRESTRE</v>
          </cell>
        </row>
        <row r="562">
          <cell r="A562">
            <v>25279</v>
          </cell>
          <cell r="B562" t="str">
            <v>FOMEQUE</v>
          </cell>
          <cell r="C562" t="str">
            <v>CUNDINAMARCA</v>
          </cell>
          <cell r="D562" t="str">
            <v>BOGOTA</v>
          </cell>
          <cell r="E562" t="str">
            <v>INTERMEDIA</v>
          </cell>
          <cell r="F562" t="str">
            <v>TERRESTRE</v>
          </cell>
        </row>
        <row r="563">
          <cell r="A563">
            <v>25281</v>
          </cell>
          <cell r="B563" t="str">
            <v>FOSCA</v>
          </cell>
          <cell r="C563" t="str">
            <v>CUNDINAMARCA</v>
          </cell>
          <cell r="D563" t="str">
            <v>BOGOTA</v>
          </cell>
          <cell r="E563" t="str">
            <v>INTERMEDIA</v>
          </cell>
          <cell r="F563" t="str">
            <v>TERRESTRE</v>
          </cell>
        </row>
        <row r="564">
          <cell r="A564">
            <v>25286</v>
          </cell>
          <cell r="B564" t="str">
            <v>FUNZA</v>
          </cell>
          <cell r="C564" t="str">
            <v>CUNDINAMARCA</v>
          </cell>
          <cell r="D564" t="str">
            <v>BOGOTA</v>
          </cell>
          <cell r="E564" t="str">
            <v>INTERMEDIA</v>
          </cell>
          <cell r="F564" t="str">
            <v>TERRESTRE</v>
          </cell>
        </row>
        <row r="565">
          <cell r="A565">
            <v>25288</v>
          </cell>
          <cell r="B565" t="str">
            <v>FUQUENE</v>
          </cell>
          <cell r="C565" t="str">
            <v>CUNDINAMARCA</v>
          </cell>
          <cell r="D565" t="str">
            <v>BOGOTA</v>
          </cell>
          <cell r="E565" t="str">
            <v>LEJANA</v>
          </cell>
          <cell r="F565" t="str">
            <v>TERRESTRE</v>
          </cell>
        </row>
        <row r="566">
          <cell r="A566">
            <v>25290</v>
          </cell>
          <cell r="B566" t="str">
            <v>FUSAGASUGA</v>
          </cell>
          <cell r="C566" t="str">
            <v>CUNDINAMARCA</v>
          </cell>
          <cell r="D566" t="str">
            <v>BOGOTA</v>
          </cell>
          <cell r="E566" t="str">
            <v>INTERMEDIA</v>
          </cell>
          <cell r="F566" t="str">
            <v>TERRESTRE</v>
          </cell>
        </row>
        <row r="567">
          <cell r="A567">
            <v>25293</v>
          </cell>
          <cell r="B567" t="str">
            <v>GACHALA</v>
          </cell>
          <cell r="C567" t="str">
            <v>CUNDINAMARCA</v>
          </cell>
          <cell r="D567" t="str">
            <v>BOGOTA</v>
          </cell>
          <cell r="E567" t="str">
            <v>LEJANA</v>
          </cell>
          <cell r="F567" t="str">
            <v>TERRESTRE</v>
          </cell>
        </row>
        <row r="568">
          <cell r="A568">
            <v>25295</v>
          </cell>
          <cell r="B568" t="str">
            <v>GACHANCIPA</v>
          </cell>
          <cell r="C568" t="str">
            <v>CUNDINAMARCA</v>
          </cell>
          <cell r="D568" t="str">
            <v>BOGOTA</v>
          </cell>
          <cell r="E568" t="str">
            <v>INTERMEDIA</v>
          </cell>
          <cell r="F568" t="str">
            <v>TERRESTRE</v>
          </cell>
        </row>
        <row r="569">
          <cell r="A569">
            <v>25297</v>
          </cell>
          <cell r="B569" t="str">
            <v>GACHETA</v>
          </cell>
          <cell r="C569" t="str">
            <v>CUNDINAMARCA</v>
          </cell>
          <cell r="D569" t="str">
            <v>BOGOTA</v>
          </cell>
          <cell r="E569" t="str">
            <v>LEJANA</v>
          </cell>
          <cell r="F569" t="str">
            <v>TERRESTRE</v>
          </cell>
        </row>
        <row r="570">
          <cell r="A570">
            <v>25299</v>
          </cell>
          <cell r="B570" t="str">
            <v>GAMA</v>
          </cell>
          <cell r="C570" t="str">
            <v>CUNDINAMARCA</v>
          </cell>
          <cell r="D570" t="str">
            <v>BOGOTA</v>
          </cell>
          <cell r="E570" t="str">
            <v>LEJANA</v>
          </cell>
          <cell r="F570" t="str">
            <v>TERRESTRE</v>
          </cell>
        </row>
        <row r="571">
          <cell r="A571">
            <v>25307</v>
          </cell>
          <cell r="B571" t="str">
            <v>GIRARDOT</v>
          </cell>
          <cell r="C571" t="str">
            <v>CUNDINAMARCA</v>
          </cell>
          <cell r="D571" t="str">
            <v>BOGOTA</v>
          </cell>
          <cell r="E571" t="str">
            <v>LEJANA</v>
          </cell>
          <cell r="F571" t="str">
            <v>TERRESTRE</v>
          </cell>
        </row>
        <row r="572">
          <cell r="A572">
            <v>25317</v>
          </cell>
          <cell r="B572" t="str">
            <v>GUACHETA</v>
          </cell>
          <cell r="C572" t="str">
            <v>CUNDINAMARCA</v>
          </cell>
          <cell r="D572" t="str">
            <v>BOGOTA</v>
          </cell>
          <cell r="E572" t="str">
            <v>LEJANA</v>
          </cell>
          <cell r="F572" t="str">
            <v>TERRESTRE</v>
          </cell>
        </row>
        <row r="573">
          <cell r="A573">
            <v>25320</v>
          </cell>
          <cell r="B573" t="str">
            <v>GUADUAS</v>
          </cell>
          <cell r="C573" t="str">
            <v>CUNDINAMARCA</v>
          </cell>
          <cell r="D573" t="str">
            <v>BOGOTA</v>
          </cell>
          <cell r="E573" t="str">
            <v>LEJANA</v>
          </cell>
          <cell r="F573" t="str">
            <v>TERRESTRE</v>
          </cell>
        </row>
        <row r="574">
          <cell r="A574">
            <v>25322</v>
          </cell>
          <cell r="B574" t="str">
            <v>GUASCA</v>
          </cell>
          <cell r="C574" t="str">
            <v>CUNDINAMARCA</v>
          </cell>
          <cell r="D574" t="str">
            <v>BOGOTA</v>
          </cell>
          <cell r="E574" t="str">
            <v>INTERMEDIA</v>
          </cell>
          <cell r="F574" t="str">
            <v>TERRESTRE</v>
          </cell>
        </row>
        <row r="575">
          <cell r="A575">
            <v>25324</v>
          </cell>
          <cell r="B575" t="str">
            <v>GUATAQUI</v>
          </cell>
          <cell r="C575" t="str">
            <v>CUNDINAMARCA</v>
          </cell>
          <cell r="D575" t="str">
            <v>IBAGUE</v>
          </cell>
          <cell r="E575" t="str">
            <v>LEJANA</v>
          </cell>
          <cell r="F575" t="str">
            <v>TERRESTRE</v>
          </cell>
        </row>
        <row r="576">
          <cell r="A576">
            <v>25326</v>
          </cell>
          <cell r="B576" t="str">
            <v>GUATAVITA</v>
          </cell>
          <cell r="C576" t="str">
            <v>CUNDINAMARCA</v>
          </cell>
          <cell r="D576" t="str">
            <v>BOGOTA</v>
          </cell>
          <cell r="E576" t="str">
            <v>INTERMEDIA</v>
          </cell>
          <cell r="F576" t="str">
            <v>TERRESTRE</v>
          </cell>
        </row>
        <row r="577">
          <cell r="A577">
            <v>25328</v>
          </cell>
          <cell r="B577" t="str">
            <v>GUAYABAL DE SIQUIMA</v>
          </cell>
          <cell r="C577" t="str">
            <v>CUNDINAMARCA</v>
          </cell>
          <cell r="D577" t="str">
            <v>BOGOTA</v>
          </cell>
          <cell r="E577" t="str">
            <v>LEJANA</v>
          </cell>
          <cell r="F577" t="str">
            <v>TERRESTRE</v>
          </cell>
        </row>
        <row r="578">
          <cell r="A578">
            <v>25335</v>
          </cell>
          <cell r="B578" t="str">
            <v>GUAYABETAL</v>
          </cell>
          <cell r="C578" t="str">
            <v>CUNDINAMARCA</v>
          </cell>
          <cell r="D578" t="str">
            <v>VILLAVICENCIO</v>
          </cell>
          <cell r="E578" t="str">
            <v>INTERMEDIA</v>
          </cell>
          <cell r="F578" t="str">
            <v>TERRESTRE</v>
          </cell>
        </row>
        <row r="579">
          <cell r="A579">
            <v>25339</v>
          </cell>
          <cell r="B579" t="str">
            <v>GUTIERREZ</v>
          </cell>
          <cell r="C579" t="str">
            <v>CUNDINAMARCA</v>
          </cell>
          <cell r="D579" t="str">
            <v>BOGOTA</v>
          </cell>
          <cell r="E579" t="str">
            <v>LEJANA</v>
          </cell>
          <cell r="F579" t="str">
            <v>TERRESTRE</v>
          </cell>
        </row>
        <row r="580">
          <cell r="A580">
            <v>25368</v>
          </cell>
          <cell r="B580" t="str">
            <v>JERUSALEN</v>
          </cell>
          <cell r="C580" t="str">
            <v>CUNDINAMARCA</v>
          </cell>
          <cell r="D580" t="str">
            <v>BOGOTA</v>
          </cell>
          <cell r="E580" t="str">
            <v>LEJANA</v>
          </cell>
          <cell r="F580" t="str">
            <v>TERRESTRE</v>
          </cell>
        </row>
        <row r="581">
          <cell r="A581">
            <v>25372</v>
          </cell>
          <cell r="B581" t="str">
            <v>JUNIN</v>
          </cell>
          <cell r="C581" t="str">
            <v>CUNDINAMARCA</v>
          </cell>
          <cell r="D581" t="str">
            <v>BOGOTA</v>
          </cell>
          <cell r="E581" t="str">
            <v>LEJANA</v>
          </cell>
          <cell r="F581" t="str">
            <v>TERRESTRE</v>
          </cell>
        </row>
        <row r="582">
          <cell r="A582">
            <v>25377</v>
          </cell>
          <cell r="B582" t="str">
            <v>LA CALERA</v>
          </cell>
          <cell r="C582" t="str">
            <v>CUNDINAMARCA</v>
          </cell>
          <cell r="D582" t="str">
            <v>BOGOTA</v>
          </cell>
          <cell r="E582" t="str">
            <v>INTERMEDIA</v>
          </cell>
          <cell r="F582" t="str">
            <v>TERRESTRE</v>
          </cell>
        </row>
        <row r="583">
          <cell r="A583">
            <v>25386</v>
          </cell>
          <cell r="B583" t="str">
            <v>LA MESA</v>
          </cell>
          <cell r="C583" t="str">
            <v>CUNDINAMARCA</v>
          </cell>
          <cell r="D583" t="str">
            <v>BOGOTA</v>
          </cell>
          <cell r="E583" t="str">
            <v>INTERMEDIA</v>
          </cell>
          <cell r="F583" t="str">
            <v>TERRESTRE</v>
          </cell>
        </row>
        <row r="584">
          <cell r="A584">
            <v>25394</v>
          </cell>
          <cell r="B584" t="str">
            <v>LA PALMA</v>
          </cell>
          <cell r="C584" t="str">
            <v>CUNDINAMARCA</v>
          </cell>
          <cell r="D584" t="str">
            <v>BOGOTA</v>
          </cell>
          <cell r="E584" t="str">
            <v>LEJANA</v>
          </cell>
          <cell r="F584" t="str">
            <v>TERRESTRE</v>
          </cell>
        </row>
        <row r="585">
          <cell r="A585">
            <v>25398</v>
          </cell>
          <cell r="B585" t="str">
            <v>LA PEÑA</v>
          </cell>
          <cell r="C585" t="str">
            <v>CUNDINAMARCA</v>
          </cell>
          <cell r="D585" t="str">
            <v>BOGOTA</v>
          </cell>
          <cell r="E585" t="str">
            <v>LEJANA</v>
          </cell>
          <cell r="F585" t="str">
            <v>TERRESTRE</v>
          </cell>
        </row>
        <row r="586">
          <cell r="A586">
            <v>25407</v>
          </cell>
          <cell r="B586" t="str">
            <v>LENGUAZAQUE</v>
          </cell>
          <cell r="C586" t="str">
            <v>CUNDINAMARCA</v>
          </cell>
          <cell r="D586" t="str">
            <v>BOGOTA</v>
          </cell>
          <cell r="E586" t="str">
            <v>LEJANA</v>
          </cell>
          <cell r="F586" t="str">
            <v>TERRESTRE</v>
          </cell>
        </row>
        <row r="587">
          <cell r="A587">
            <v>25426</v>
          </cell>
          <cell r="B587" t="str">
            <v>MACHETA</v>
          </cell>
          <cell r="C587" t="str">
            <v>CUNDINAMARCA</v>
          </cell>
          <cell r="D587" t="str">
            <v>BOGOTA</v>
          </cell>
          <cell r="E587" t="str">
            <v>LEJANA</v>
          </cell>
          <cell r="F587" t="str">
            <v>TERRESTRE</v>
          </cell>
        </row>
        <row r="588">
          <cell r="A588">
            <v>25430</v>
          </cell>
          <cell r="B588" t="str">
            <v>MADRID</v>
          </cell>
          <cell r="C588" t="str">
            <v>CUNDINAMARCA</v>
          </cell>
          <cell r="D588" t="str">
            <v>BOGOTA</v>
          </cell>
          <cell r="E588" t="str">
            <v>INTERMEDIA</v>
          </cell>
          <cell r="F588" t="str">
            <v>TERRESTRE</v>
          </cell>
        </row>
        <row r="589">
          <cell r="A589">
            <v>25436</v>
          </cell>
          <cell r="B589" t="str">
            <v>MANTA</v>
          </cell>
          <cell r="C589" t="str">
            <v>CUNDINAMARCA</v>
          </cell>
          <cell r="D589" t="str">
            <v>BOGOTA</v>
          </cell>
          <cell r="E589" t="str">
            <v>LEJANA</v>
          </cell>
          <cell r="F589" t="str">
            <v>TERRESTRE</v>
          </cell>
        </row>
        <row r="590">
          <cell r="A590">
            <v>25438</v>
          </cell>
          <cell r="B590" t="str">
            <v>MEDINA</v>
          </cell>
          <cell r="C590" t="str">
            <v>CUNDINAMARCA</v>
          </cell>
          <cell r="D590" t="str">
            <v>VILLAVICENCIO</v>
          </cell>
          <cell r="E590" t="str">
            <v>LEJANA</v>
          </cell>
          <cell r="F590" t="str">
            <v>TERRESTRE</v>
          </cell>
        </row>
        <row r="591">
          <cell r="A591">
            <v>25486</v>
          </cell>
          <cell r="B591" t="str">
            <v>NEMOCON</v>
          </cell>
          <cell r="C591" t="str">
            <v>CUNDINAMARCA</v>
          </cell>
          <cell r="D591" t="str">
            <v>BOGOTA</v>
          </cell>
          <cell r="E591" t="str">
            <v>INTERMEDIA</v>
          </cell>
          <cell r="F591" t="str">
            <v>TERRESTRE</v>
          </cell>
        </row>
        <row r="592">
          <cell r="A592">
            <v>25488</v>
          </cell>
          <cell r="B592" t="str">
            <v>NILO</v>
          </cell>
          <cell r="C592" t="str">
            <v>CUNDINAMARCA</v>
          </cell>
          <cell r="D592" t="str">
            <v>BOGOTA</v>
          </cell>
          <cell r="E592" t="str">
            <v>LEJANA</v>
          </cell>
          <cell r="F592" t="str">
            <v>TERRESTRE</v>
          </cell>
        </row>
        <row r="593">
          <cell r="A593">
            <v>25489</v>
          </cell>
          <cell r="B593" t="str">
            <v>NIMAIMA</v>
          </cell>
          <cell r="C593" t="str">
            <v>CUNDINAMARCA</v>
          </cell>
          <cell r="D593" t="str">
            <v>BOGOTA</v>
          </cell>
          <cell r="E593" t="str">
            <v>LEJANA</v>
          </cell>
          <cell r="F593" t="str">
            <v>TERRESTRE</v>
          </cell>
        </row>
        <row r="594">
          <cell r="A594">
            <v>25491</v>
          </cell>
          <cell r="B594" t="str">
            <v>NOCAIMA</v>
          </cell>
          <cell r="C594" t="str">
            <v>CUNDINAMARCA</v>
          </cell>
          <cell r="D594" t="str">
            <v>BOGOTA</v>
          </cell>
          <cell r="E594" t="str">
            <v>LEJANA</v>
          </cell>
          <cell r="F594" t="str">
            <v>TERRESTRE</v>
          </cell>
        </row>
        <row r="595">
          <cell r="A595">
            <v>25513</v>
          </cell>
          <cell r="B595" t="str">
            <v>PACHO</v>
          </cell>
          <cell r="C595" t="str">
            <v>CUNDINAMARCA</v>
          </cell>
          <cell r="D595" t="str">
            <v>BOGOTA</v>
          </cell>
          <cell r="E595" t="str">
            <v>LEJANA</v>
          </cell>
          <cell r="F595" t="str">
            <v>TERRESTRE</v>
          </cell>
        </row>
        <row r="596">
          <cell r="A596">
            <v>25518</v>
          </cell>
          <cell r="B596" t="str">
            <v>PAIME</v>
          </cell>
          <cell r="C596" t="str">
            <v>CUNDINAMARCA</v>
          </cell>
          <cell r="D596" t="str">
            <v>BOGOTA</v>
          </cell>
          <cell r="E596" t="str">
            <v>LEJANA</v>
          </cell>
          <cell r="F596" t="str">
            <v>TERRESTRE</v>
          </cell>
        </row>
        <row r="597">
          <cell r="A597">
            <v>25524</v>
          </cell>
          <cell r="B597" t="str">
            <v>PANDI</v>
          </cell>
          <cell r="C597" t="str">
            <v>CUNDINAMARCA</v>
          </cell>
          <cell r="D597" t="str">
            <v>BOGOTA</v>
          </cell>
          <cell r="E597" t="str">
            <v>LEJANA</v>
          </cell>
          <cell r="F597" t="str">
            <v>TERRESTRE</v>
          </cell>
        </row>
        <row r="598">
          <cell r="A598">
            <v>25530</v>
          </cell>
          <cell r="B598" t="str">
            <v>PARATEBUENO</v>
          </cell>
          <cell r="C598" t="str">
            <v>CUNDINAMARCA</v>
          </cell>
          <cell r="D598" t="str">
            <v>VILLAVICENCIO</v>
          </cell>
          <cell r="E598" t="str">
            <v>LEJANA</v>
          </cell>
          <cell r="F598" t="str">
            <v>TERRESTRE</v>
          </cell>
        </row>
        <row r="599">
          <cell r="A599">
            <v>25535</v>
          </cell>
          <cell r="B599" t="str">
            <v>PASCA</v>
          </cell>
          <cell r="C599" t="str">
            <v>CUNDINAMARCA</v>
          </cell>
          <cell r="D599" t="str">
            <v>BOGOTA</v>
          </cell>
          <cell r="E599" t="str">
            <v>INTERMEDIA</v>
          </cell>
          <cell r="F599" t="str">
            <v>TERRESTRE</v>
          </cell>
        </row>
        <row r="600">
          <cell r="A600">
            <v>25572</v>
          </cell>
          <cell r="B600" t="str">
            <v>PUERTO SALGAR</v>
          </cell>
          <cell r="C600" t="str">
            <v>CUNDINAMARCA</v>
          </cell>
          <cell r="D600" t="str">
            <v>BOGOTA</v>
          </cell>
          <cell r="E600" t="str">
            <v>LEJANA</v>
          </cell>
          <cell r="F600" t="str">
            <v>TERRESTRE</v>
          </cell>
        </row>
        <row r="601">
          <cell r="A601">
            <v>25580</v>
          </cell>
          <cell r="B601" t="str">
            <v>PULI</v>
          </cell>
          <cell r="C601" t="str">
            <v>CUNDINAMARCA</v>
          </cell>
          <cell r="D601" t="str">
            <v>BOGOTA</v>
          </cell>
          <cell r="E601" t="str">
            <v>LEJANA</v>
          </cell>
          <cell r="F601" t="str">
            <v>TERRESTRE</v>
          </cell>
        </row>
        <row r="602">
          <cell r="A602">
            <v>25592</v>
          </cell>
          <cell r="B602" t="str">
            <v>QUEBRADANEGRA</v>
          </cell>
          <cell r="C602" t="str">
            <v>CUNDINAMARCA</v>
          </cell>
          <cell r="D602" t="str">
            <v>BOGOTA</v>
          </cell>
          <cell r="E602" t="str">
            <v>LEJANA</v>
          </cell>
          <cell r="F602" t="str">
            <v>TERRESTRE</v>
          </cell>
        </row>
        <row r="603">
          <cell r="A603">
            <v>25594</v>
          </cell>
          <cell r="B603" t="str">
            <v>QUETAME</v>
          </cell>
          <cell r="C603" t="str">
            <v>CUNDINAMARCA</v>
          </cell>
          <cell r="D603" t="str">
            <v>BOGOTA</v>
          </cell>
          <cell r="E603" t="str">
            <v>LEJANA</v>
          </cell>
          <cell r="F603" t="str">
            <v>TERRESTRE</v>
          </cell>
        </row>
        <row r="604">
          <cell r="A604">
            <v>25596</v>
          </cell>
          <cell r="B604" t="str">
            <v>QUIPILE</v>
          </cell>
          <cell r="C604" t="str">
            <v>CUNDINAMARCA</v>
          </cell>
          <cell r="D604" t="str">
            <v>BOGOTA</v>
          </cell>
          <cell r="E604" t="str">
            <v>LEJANA</v>
          </cell>
          <cell r="F604" t="str">
            <v>TERRESTRE</v>
          </cell>
        </row>
        <row r="605">
          <cell r="A605">
            <v>25645</v>
          </cell>
          <cell r="B605" t="str">
            <v>SAN ANTONIO DEL TEQUENDAMA</v>
          </cell>
          <cell r="C605" t="str">
            <v>CUNDINAMARCA</v>
          </cell>
          <cell r="D605" t="str">
            <v>BOGOTA</v>
          </cell>
          <cell r="E605" t="str">
            <v>INTERMEDIA</v>
          </cell>
          <cell r="F605" t="str">
            <v>TERRESTRE</v>
          </cell>
        </row>
        <row r="606">
          <cell r="A606">
            <v>25662</v>
          </cell>
          <cell r="B606" t="str">
            <v>SAN JUAN DE RIO SECO</v>
          </cell>
          <cell r="C606" t="str">
            <v>CUNDINAMARCA</v>
          </cell>
          <cell r="D606" t="str">
            <v>BOGOTA</v>
          </cell>
          <cell r="E606" t="str">
            <v>LEJANA</v>
          </cell>
          <cell r="F606" t="str">
            <v>TERRESTRE</v>
          </cell>
        </row>
        <row r="607">
          <cell r="A607">
            <v>25718</v>
          </cell>
          <cell r="B607" t="str">
            <v>SASAIMA</v>
          </cell>
          <cell r="C607" t="str">
            <v>CUNDINAMARCA</v>
          </cell>
          <cell r="D607" t="str">
            <v>BOGOTA</v>
          </cell>
          <cell r="E607" t="str">
            <v>INTERMEDIA</v>
          </cell>
          <cell r="F607" t="str">
            <v>TERRESTRE</v>
          </cell>
        </row>
        <row r="608">
          <cell r="A608">
            <v>25736</v>
          </cell>
          <cell r="B608" t="str">
            <v>SESQUILE</v>
          </cell>
          <cell r="C608" t="str">
            <v>CUNDINAMARCA</v>
          </cell>
          <cell r="D608" t="str">
            <v>BOGOTA</v>
          </cell>
          <cell r="E608" t="str">
            <v>INTERMEDIA</v>
          </cell>
          <cell r="F608" t="str">
            <v>TERRESTRE</v>
          </cell>
        </row>
        <row r="609">
          <cell r="A609">
            <v>25740</v>
          </cell>
          <cell r="B609" t="str">
            <v>SIBATE</v>
          </cell>
          <cell r="C609" t="str">
            <v>CUNDINAMARCA</v>
          </cell>
          <cell r="D609" t="str">
            <v>BOGOTA</v>
          </cell>
          <cell r="E609" t="str">
            <v>INTERMEDIA</v>
          </cell>
          <cell r="F609" t="str">
            <v>TERRESTRE</v>
          </cell>
        </row>
        <row r="610">
          <cell r="A610">
            <v>25743</v>
          </cell>
          <cell r="B610" t="str">
            <v>SILVANIA</v>
          </cell>
          <cell r="C610" t="str">
            <v>CUNDINAMARCA</v>
          </cell>
          <cell r="D610" t="str">
            <v>BOGOTA</v>
          </cell>
          <cell r="E610" t="str">
            <v>INTERMEDIA</v>
          </cell>
          <cell r="F610" t="str">
            <v>TERRESTRE</v>
          </cell>
        </row>
        <row r="611">
          <cell r="A611">
            <v>25745</v>
          </cell>
          <cell r="B611" t="str">
            <v>SIMIJACA</v>
          </cell>
          <cell r="C611" t="str">
            <v>CUNDINAMARCA</v>
          </cell>
          <cell r="D611" t="str">
            <v>TUNJA</v>
          </cell>
          <cell r="E611" t="str">
            <v>LEJANA</v>
          </cell>
          <cell r="F611" t="str">
            <v>TERRESTRE</v>
          </cell>
        </row>
        <row r="612">
          <cell r="A612">
            <v>25754</v>
          </cell>
          <cell r="B612" t="str">
            <v>SOACHA</v>
          </cell>
          <cell r="C612" t="str">
            <v>CUNDINAMARCA</v>
          </cell>
          <cell r="D612" t="str">
            <v>BOGOTA</v>
          </cell>
          <cell r="E612" t="str">
            <v>PRINCIPAL</v>
          </cell>
          <cell r="F612" t="str">
            <v>TERRESTRE</v>
          </cell>
        </row>
        <row r="613">
          <cell r="A613">
            <v>25758</v>
          </cell>
          <cell r="B613" t="str">
            <v>SOPO</v>
          </cell>
          <cell r="C613" t="str">
            <v>CUNDINAMARCA</v>
          </cell>
          <cell r="D613" t="str">
            <v>BOGOTA</v>
          </cell>
          <cell r="E613" t="str">
            <v>INTERMEDIA</v>
          </cell>
          <cell r="F613" t="str">
            <v>TERRESTRE</v>
          </cell>
        </row>
        <row r="614">
          <cell r="A614">
            <v>25769</v>
          </cell>
          <cell r="B614" t="str">
            <v>SUBACHOQUE</v>
          </cell>
          <cell r="C614" t="str">
            <v>CUNDINAMARCA</v>
          </cell>
          <cell r="D614" t="str">
            <v>BOGOTA</v>
          </cell>
          <cell r="E614" t="str">
            <v>INTERMEDIA</v>
          </cell>
          <cell r="F614" t="str">
            <v>TERRESTRE</v>
          </cell>
        </row>
        <row r="615">
          <cell r="A615">
            <v>25772</v>
          </cell>
          <cell r="B615" t="str">
            <v>SUESCA</v>
          </cell>
          <cell r="C615" t="str">
            <v>CUNDINAMARCA</v>
          </cell>
          <cell r="D615" t="str">
            <v>BOGOTA</v>
          </cell>
          <cell r="E615" t="str">
            <v>INTERMEDIA</v>
          </cell>
          <cell r="F615" t="str">
            <v>TERRESTRE</v>
          </cell>
        </row>
        <row r="616">
          <cell r="A616">
            <v>25777</v>
          </cell>
          <cell r="B616" t="str">
            <v>SUPATA</v>
          </cell>
          <cell r="C616" t="str">
            <v>CUNDINAMARCA</v>
          </cell>
          <cell r="D616" t="str">
            <v>BOGOTA</v>
          </cell>
          <cell r="E616" t="str">
            <v>INTERMEDIA</v>
          </cell>
          <cell r="F616" t="str">
            <v>TERRESTRE</v>
          </cell>
        </row>
        <row r="617">
          <cell r="A617">
            <v>25779</v>
          </cell>
          <cell r="B617" t="str">
            <v>SUSA</v>
          </cell>
          <cell r="C617" t="str">
            <v>CUNDINAMARCA</v>
          </cell>
          <cell r="D617" t="str">
            <v>BOGOTA</v>
          </cell>
          <cell r="E617" t="str">
            <v>LEJANA</v>
          </cell>
          <cell r="F617" t="str">
            <v>TERRESTRE</v>
          </cell>
        </row>
        <row r="618">
          <cell r="A618">
            <v>25781</v>
          </cell>
          <cell r="B618" t="str">
            <v>SUTATAUSA</v>
          </cell>
          <cell r="C618" t="str">
            <v>CUNDINAMARCA</v>
          </cell>
          <cell r="D618" t="str">
            <v>BOGOTA</v>
          </cell>
          <cell r="E618" t="str">
            <v>INTERMEDIA</v>
          </cell>
          <cell r="F618" t="str">
            <v>TERRESTRE</v>
          </cell>
        </row>
        <row r="619">
          <cell r="A619">
            <v>25785</v>
          </cell>
          <cell r="B619" t="str">
            <v>TABIO</v>
          </cell>
          <cell r="C619" t="str">
            <v>CUNDINAMARCA</v>
          </cell>
          <cell r="D619" t="str">
            <v>BOGOTA</v>
          </cell>
          <cell r="E619" t="str">
            <v>INTERMEDIA</v>
          </cell>
          <cell r="F619" t="str">
            <v>TERRESTRE</v>
          </cell>
        </row>
        <row r="620">
          <cell r="A620">
            <v>25793</v>
          </cell>
          <cell r="B620" t="str">
            <v>TAUSA</v>
          </cell>
          <cell r="C620" t="str">
            <v>CUNDINAMARCA</v>
          </cell>
          <cell r="D620" t="str">
            <v>BOGOTA</v>
          </cell>
          <cell r="E620" t="str">
            <v>INTERMEDIA</v>
          </cell>
          <cell r="F620" t="str">
            <v>TERRESTRE</v>
          </cell>
        </row>
        <row r="621">
          <cell r="A621">
            <v>25797</v>
          </cell>
          <cell r="B621" t="str">
            <v>TENA</v>
          </cell>
          <cell r="C621" t="str">
            <v>CUNDINAMARCA</v>
          </cell>
          <cell r="D621" t="str">
            <v>BOGOTA</v>
          </cell>
          <cell r="E621" t="str">
            <v>INTERMEDIA</v>
          </cell>
          <cell r="F621" t="str">
            <v>TERRESTRE</v>
          </cell>
        </row>
        <row r="622">
          <cell r="A622">
            <v>25799</v>
          </cell>
          <cell r="B622" t="str">
            <v>TENJO</v>
          </cell>
          <cell r="C622" t="str">
            <v>CUNDINAMARCA</v>
          </cell>
          <cell r="D622" t="str">
            <v>BOGOTA</v>
          </cell>
          <cell r="E622" t="str">
            <v>INTERMEDIA</v>
          </cell>
          <cell r="F622" t="str">
            <v>TERRESTRE</v>
          </cell>
        </row>
        <row r="623">
          <cell r="A623">
            <v>25805</v>
          </cell>
          <cell r="B623" t="str">
            <v>TIBACUY</v>
          </cell>
          <cell r="C623" t="str">
            <v>CUNDINAMARCA</v>
          </cell>
          <cell r="D623" t="str">
            <v>BOGOTA</v>
          </cell>
          <cell r="E623" t="str">
            <v>INTERMEDIA</v>
          </cell>
          <cell r="F623" t="str">
            <v>TERRESTRE</v>
          </cell>
        </row>
        <row r="624">
          <cell r="A624">
            <v>25807</v>
          </cell>
          <cell r="B624" t="str">
            <v>TIBIRITA</v>
          </cell>
          <cell r="C624" t="str">
            <v>CUNDINAMARCA</v>
          </cell>
          <cell r="D624" t="str">
            <v>BOGOTA</v>
          </cell>
          <cell r="E624" t="str">
            <v>LEJANA</v>
          </cell>
          <cell r="F624" t="str">
            <v>TERRESTRE</v>
          </cell>
        </row>
        <row r="625">
          <cell r="A625">
            <v>25815</v>
          </cell>
          <cell r="B625" t="str">
            <v>TOCAIMA</v>
          </cell>
          <cell r="C625" t="str">
            <v>CUNDINAMARCA</v>
          </cell>
          <cell r="D625" t="str">
            <v>BOGOTA</v>
          </cell>
          <cell r="E625" t="str">
            <v>LEJANA</v>
          </cell>
          <cell r="F625" t="str">
            <v>TERRESTRE</v>
          </cell>
        </row>
        <row r="626">
          <cell r="A626">
            <v>25817</v>
          </cell>
          <cell r="B626" t="str">
            <v>TOCANCIPA</v>
          </cell>
          <cell r="C626" t="str">
            <v>CUNDINAMARCA</v>
          </cell>
          <cell r="D626" t="str">
            <v>BOGOTA</v>
          </cell>
          <cell r="E626" t="str">
            <v>INTERMEDIA</v>
          </cell>
          <cell r="F626" t="str">
            <v>TERRESTRE</v>
          </cell>
        </row>
        <row r="627">
          <cell r="A627">
            <v>25823</v>
          </cell>
          <cell r="B627" t="str">
            <v>TOPAIPI</v>
          </cell>
          <cell r="C627" t="str">
            <v>CUNDINAMARCA</v>
          </cell>
          <cell r="D627" t="str">
            <v>BOGOTA</v>
          </cell>
          <cell r="E627" t="str">
            <v>LEJANA</v>
          </cell>
          <cell r="F627" t="str">
            <v>TERRESTRE</v>
          </cell>
        </row>
        <row r="628">
          <cell r="A628">
            <v>25839</v>
          </cell>
          <cell r="B628" t="str">
            <v>UBALA</v>
          </cell>
          <cell r="C628" t="str">
            <v>CUNDINAMARCA</v>
          </cell>
          <cell r="D628" t="str">
            <v>BOGOTA</v>
          </cell>
          <cell r="E628" t="str">
            <v>LEJANA</v>
          </cell>
          <cell r="F628" t="str">
            <v>TERRESTRE</v>
          </cell>
        </row>
        <row r="629">
          <cell r="A629">
            <v>25841</v>
          </cell>
          <cell r="B629" t="str">
            <v>UBAQUE</v>
          </cell>
          <cell r="C629" t="str">
            <v>CUNDINAMARCA</v>
          </cell>
          <cell r="D629" t="str">
            <v>BOGOTA</v>
          </cell>
          <cell r="E629" t="str">
            <v>INTERMEDIA</v>
          </cell>
          <cell r="F629" t="str">
            <v>TERRESTRE</v>
          </cell>
        </row>
        <row r="630">
          <cell r="A630">
            <v>25845</v>
          </cell>
          <cell r="B630" t="str">
            <v>UNE</v>
          </cell>
          <cell r="C630" t="str">
            <v>CUNDINAMARCA</v>
          </cell>
          <cell r="D630" t="str">
            <v>BOGOTA</v>
          </cell>
          <cell r="E630" t="str">
            <v>INTERMEDIA</v>
          </cell>
          <cell r="F630" t="str">
            <v>TERRESTRE</v>
          </cell>
        </row>
        <row r="631">
          <cell r="A631">
            <v>25851</v>
          </cell>
          <cell r="B631" t="str">
            <v>UTICA</v>
          </cell>
          <cell r="C631" t="str">
            <v>CUNDINAMARCA</v>
          </cell>
          <cell r="D631" t="str">
            <v>BOGOTA</v>
          </cell>
          <cell r="E631" t="str">
            <v>LEJANA</v>
          </cell>
          <cell r="F631" t="str">
            <v>TERRESTRE</v>
          </cell>
        </row>
        <row r="632">
          <cell r="A632">
            <v>25862</v>
          </cell>
          <cell r="B632" t="str">
            <v>VERGARA</v>
          </cell>
          <cell r="C632" t="str">
            <v>CUNDINAMARCA</v>
          </cell>
          <cell r="D632" t="str">
            <v>BOGOTA</v>
          </cell>
          <cell r="E632" t="str">
            <v>LEJANA</v>
          </cell>
          <cell r="F632" t="str">
            <v>TERRESTRE</v>
          </cell>
        </row>
        <row r="633">
          <cell r="A633">
            <v>25867</v>
          </cell>
          <cell r="B633" t="str">
            <v>VIANI</v>
          </cell>
          <cell r="C633" t="str">
            <v>CUNDINAMARCA</v>
          </cell>
          <cell r="D633" t="str">
            <v>BOGOTA</v>
          </cell>
          <cell r="E633" t="str">
            <v>LEJANA</v>
          </cell>
          <cell r="F633" t="str">
            <v>TERRESTRE</v>
          </cell>
        </row>
        <row r="634">
          <cell r="A634">
            <v>25843</v>
          </cell>
          <cell r="B634" t="str">
            <v>VILLA DE SAN DIEGO DE UBATE</v>
          </cell>
          <cell r="C634" t="str">
            <v>CUNDINAMARCA</v>
          </cell>
          <cell r="D634" t="str">
            <v>BOGOTA</v>
          </cell>
          <cell r="E634" t="str">
            <v>INTERMEDIA</v>
          </cell>
          <cell r="F634" t="str">
            <v>TERRESTRE</v>
          </cell>
        </row>
        <row r="635">
          <cell r="A635">
            <v>25871</v>
          </cell>
          <cell r="B635" t="str">
            <v>VILLAGOMEZ</v>
          </cell>
          <cell r="C635" t="str">
            <v>CUNDINAMARCA</v>
          </cell>
          <cell r="D635" t="str">
            <v>BOGOTA</v>
          </cell>
          <cell r="E635" t="str">
            <v>LEJANA</v>
          </cell>
          <cell r="F635" t="str">
            <v>TERRESTRE</v>
          </cell>
        </row>
        <row r="636">
          <cell r="A636">
            <v>25873</v>
          </cell>
          <cell r="B636" t="str">
            <v>VILLAPINZON</v>
          </cell>
          <cell r="C636" t="str">
            <v>CUNDINAMARCA</v>
          </cell>
          <cell r="D636" t="str">
            <v>TUNJA</v>
          </cell>
          <cell r="E636" t="str">
            <v>INTERMEDIA</v>
          </cell>
          <cell r="F636" t="str">
            <v>TERRESTRE</v>
          </cell>
        </row>
        <row r="637">
          <cell r="A637">
            <v>25875</v>
          </cell>
          <cell r="B637" t="str">
            <v>VILLETA</v>
          </cell>
          <cell r="C637" t="str">
            <v>CUNDINAMARCA</v>
          </cell>
          <cell r="D637" t="str">
            <v>BOGOTA</v>
          </cell>
          <cell r="E637" t="str">
            <v>INTERMEDIA</v>
          </cell>
          <cell r="F637" t="str">
            <v>TERRESTRE</v>
          </cell>
        </row>
        <row r="638">
          <cell r="A638">
            <v>25878</v>
          </cell>
          <cell r="B638" t="str">
            <v>VIOTA</v>
          </cell>
          <cell r="C638" t="str">
            <v>CUNDINAMARCA</v>
          </cell>
          <cell r="D638" t="str">
            <v>BOGOTA</v>
          </cell>
          <cell r="E638" t="str">
            <v>LEJANA</v>
          </cell>
          <cell r="F638" t="str">
            <v>TERRESTRE</v>
          </cell>
        </row>
        <row r="639">
          <cell r="A639">
            <v>25885</v>
          </cell>
          <cell r="B639" t="str">
            <v>YACOPI</v>
          </cell>
          <cell r="C639" t="str">
            <v>CUNDINAMARCA</v>
          </cell>
          <cell r="D639" t="str">
            <v>BOGOTA</v>
          </cell>
          <cell r="E639" t="str">
            <v>LEJANA</v>
          </cell>
          <cell r="F639" t="str">
            <v>TERRESTRE</v>
          </cell>
        </row>
        <row r="640">
          <cell r="A640">
            <v>25898</v>
          </cell>
          <cell r="B640" t="str">
            <v>ZIPACON</v>
          </cell>
          <cell r="C640" t="str">
            <v>CUNDINAMARCA</v>
          </cell>
          <cell r="D640" t="str">
            <v>BOGOTA</v>
          </cell>
          <cell r="E640" t="str">
            <v>INTERMEDIA</v>
          </cell>
          <cell r="F640" t="str">
            <v>TERRESTRE</v>
          </cell>
        </row>
        <row r="641">
          <cell r="A641">
            <v>25899</v>
          </cell>
          <cell r="B641" t="str">
            <v>ZIPAQUIRA</v>
          </cell>
          <cell r="C641" t="str">
            <v>CUNDINAMARCA</v>
          </cell>
          <cell r="D641" t="str">
            <v>BOGOTA</v>
          </cell>
          <cell r="E641" t="str">
            <v>INTERMEDIA</v>
          </cell>
          <cell r="F641" t="str">
            <v>TERRESTRE</v>
          </cell>
        </row>
        <row r="642">
          <cell r="A642">
            <v>94884</v>
          </cell>
          <cell r="B642" t="str">
            <v>PUERTO COLOMBIA</v>
          </cell>
          <cell r="C642" t="str">
            <v>GUAINIA</v>
          </cell>
          <cell r="D642" t="str">
            <v>VILLAVICENCIO</v>
          </cell>
          <cell r="E642" t="str">
            <v>LEJANA</v>
          </cell>
          <cell r="F642" t="str">
            <v>AEREO</v>
          </cell>
        </row>
        <row r="643">
          <cell r="A643">
            <v>94343</v>
          </cell>
          <cell r="B643" t="str">
            <v>BARRANCO MINAS</v>
          </cell>
          <cell r="C643" t="str">
            <v>GUAINIA</v>
          </cell>
          <cell r="D643" t="str">
            <v>VILLAVICENCIO</v>
          </cell>
          <cell r="E643" t="str">
            <v>LEJANA</v>
          </cell>
          <cell r="F643" t="str">
            <v>AEREO</v>
          </cell>
        </row>
        <row r="644">
          <cell r="A644">
            <v>94886</v>
          </cell>
          <cell r="B644" t="str">
            <v>CACAHUAL</v>
          </cell>
          <cell r="C644" t="str">
            <v>GUAINIA</v>
          </cell>
          <cell r="D644" t="str">
            <v>VILLAVICENCIO</v>
          </cell>
          <cell r="E644" t="str">
            <v>LEJANA</v>
          </cell>
          <cell r="F644" t="str">
            <v>AEREO</v>
          </cell>
        </row>
        <row r="645">
          <cell r="A645">
            <v>94001</v>
          </cell>
          <cell r="B645" t="str">
            <v>INIRIDA</v>
          </cell>
          <cell r="C645" t="str">
            <v>GUAINIA</v>
          </cell>
          <cell r="D645" t="str">
            <v>BOGOTA</v>
          </cell>
          <cell r="E645" t="str">
            <v>LEJANA</v>
          </cell>
          <cell r="F645" t="str">
            <v>AEREO</v>
          </cell>
        </row>
        <row r="646">
          <cell r="A646">
            <v>94885</v>
          </cell>
          <cell r="B646" t="str">
            <v>LA GUADALUPE</v>
          </cell>
          <cell r="C646" t="str">
            <v>GUAINIA</v>
          </cell>
          <cell r="D646" t="str">
            <v>VILLAVICENCIO</v>
          </cell>
          <cell r="E646" t="str">
            <v>LEJANA</v>
          </cell>
          <cell r="F646" t="str">
            <v>AEREO</v>
          </cell>
        </row>
        <row r="647">
          <cell r="A647">
            <v>94663</v>
          </cell>
          <cell r="B647" t="str">
            <v>MAPIRIPANA</v>
          </cell>
          <cell r="C647" t="str">
            <v>GUAINIA</v>
          </cell>
          <cell r="D647" t="str">
            <v>VILLAVICENCIO</v>
          </cell>
          <cell r="E647" t="str">
            <v>LEJANA</v>
          </cell>
          <cell r="F647" t="str">
            <v>AEREO</v>
          </cell>
        </row>
        <row r="648">
          <cell r="A648">
            <v>94888</v>
          </cell>
          <cell r="B648" t="str">
            <v>MORICHAL</v>
          </cell>
          <cell r="C648" t="str">
            <v>GUAINIA</v>
          </cell>
          <cell r="D648" t="str">
            <v>VILLAVICENCIO</v>
          </cell>
          <cell r="E648" t="str">
            <v>LEJANA</v>
          </cell>
          <cell r="F648" t="str">
            <v>AEREO</v>
          </cell>
        </row>
        <row r="649">
          <cell r="A649">
            <v>94887</v>
          </cell>
          <cell r="B649" t="str">
            <v>PANA PANA</v>
          </cell>
          <cell r="C649" t="str">
            <v>GUAINIA</v>
          </cell>
          <cell r="D649" t="str">
            <v>VILLAVICENCIO</v>
          </cell>
          <cell r="E649" t="str">
            <v>LEJANA</v>
          </cell>
          <cell r="F649" t="str">
            <v>AEREO</v>
          </cell>
        </row>
        <row r="650">
          <cell r="A650">
            <v>94883</v>
          </cell>
          <cell r="B650" t="str">
            <v>SAN FELIPE</v>
          </cell>
          <cell r="C650" t="str">
            <v>GUAINIA</v>
          </cell>
          <cell r="D650" t="str">
            <v>VILLAVICENCIO</v>
          </cell>
          <cell r="E650" t="str">
            <v>LEJANA</v>
          </cell>
          <cell r="F650" t="str">
            <v>AEREO</v>
          </cell>
        </row>
        <row r="651">
          <cell r="A651">
            <v>95015</v>
          </cell>
          <cell r="B651" t="str">
            <v>CALAMAR</v>
          </cell>
          <cell r="C651" t="str">
            <v>GUAVIARE</v>
          </cell>
          <cell r="D651" t="str">
            <v>VILLAVICENCIO</v>
          </cell>
          <cell r="E651" t="str">
            <v>LEJANA</v>
          </cell>
          <cell r="F651" t="str">
            <v>AEREO</v>
          </cell>
        </row>
        <row r="652">
          <cell r="A652">
            <v>95200</v>
          </cell>
          <cell r="B652" t="str">
            <v>MIRAFLORES</v>
          </cell>
          <cell r="C652" t="str">
            <v>GUAVIARE</v>
          </cell>
          <cell r="D652" t="str">
            <v>VILLAVICENCIO</v>
          </cell>
          <cell r="E652" t="str">
            <v>LEJANA</v>
          </cell>
          <cell r="F652" t="str">
            <v>AEREO</v>
          </cell>
        </row>
        <row r="653">
          <cell r="A653">
            <v>95025</v>
          </cell>
          <cell r="B653" t="str">
            <v>EL RETORNO</v>
          </cell>
          <cell r="C653" t="str">
            <v>GUAVIARE</v>
          </cell>
          <cell r="D653" t="str">
            <v>VILLAVICENCIO</v>
          </cell>
          <cell r="E653" t="str">
            <v>LEJANA</v>
          </cell>
          <cell r="F653" t="str">
            <v>TERRESTRE</v>
          </cell>
        </row>
        <row r="654">
          <cell r="A654">
            <v>95001</v>
          </cell>
          <cell r="B654" t="str">
            <v>SAN JOSE DEL GUAVIARE</v>
          </cell>
          <cell r="C654" t="str">
            <v>GUAVIARE</v>
          </cell>
          <cell r="D654" t="str">
            <v>VILLAVICENCIO</v>
          </cell>
          <cell r="E654" t="str">
            <v>LEJANA</v>
          </cell>
          <cell r="F654" t="str">
            <v>TERRESTRE</v>
          </cell>
        </row>
        <row r="655">
          <cell r="A655">
            <v>41319</v>
          </cell>
          <cell r="B655" t="str">
            <v>GUADALUPE</v>
          </cell>
          <cell r="C655" t="str">
            <v>HUILA</v>
          </cell>
          <cell r="D655" t="str">
            <v>NEIVA</v>
          </cell>
          <cell r="E655" t="str">
            <v>LEJANA</v>
          </cell>
          <cell r="F655" t="str">
            <v>TERRESTRE</v>
          </cell>
        </row>
        <row r="656">
          <cell r="A656">
            <v>41530</v>
          </cell>
          <cell r="B656" t="str">
            <v>PALESTINA</v>
          </cell>
          <cell r="C656" t="str">
            <v>HUILA</v>
          </cell>
          <cell r="D656" t="str">
            <v>NEIVA</v>
          </cell>
          <cell r="E656" t="str">
            <v>LEJANA</v>
          </cell>
          <cell r="F656" t="str">
            <v>TERRESTRE</v>
          </cell>
        </row>
        <row r="657">
          <cell r="A657">
            <v>41676</v>
          </cell>
          <cell r="B657" t="str">
            <v>SANTA MARIA</v>
          </cell>
          <cell r="C657" t="str">
            <v>HUILA</v>
          </cell>
          <cell r="D657" t="str">
            <v>NEIVA</v>
          </cell>
          <cell r="E657" t="str">
            <v>LEJANA</v>
          </cell>
          <cell r="F657" t="str">
            <v>TERRESTRE</v>
          </cell>
        </row>
        <row r="658">
          <cell r="A658">
            <v>41006</v>
          </cell>
          <cell r="B658" t="str">
            <v>ACEVEDO</v>
          </cell>
          <cell r="C658" t="str">
            <v>HUILA</v>
          </cell>
          <cell r="D658" t="str">
            <v>NEIVA</v>
          </cell>
          <cell r="E658" t="str">
            <v>LEJANA</v>
          </cell>
          <cell r="F658" t="str">
            <v>TERRESTRE</v>
          </cell>
        </row>
        <row r="659">
          <cell r="A659">
            <v>41013</v>
          </cell>
          <cell r="B659" t="str">
            <v>AGRADO</v>
          </cell>
          <cell r="C659" t="str">
            <v>HUILA</v>
          </cell>
          <cell r="D659" t="str">
            <v>NEIVA</v>
          </cell>
          <cell r="E659" t="str">
            <v>LEJANA</v>
          </cell>
          <cell r="F659" t="str">
            <v>TERRESTRE</v>
          </cell>
        </row>
        <row r="660">
          <cell r="A660">
            <v>41016</v>
          </cell>
          <cell r="B660" t="str">
            <v>AIPE</v>
          </cell>
          <cell r="C660" t="str">
            <v>HUILA</v>
          </cell>
          <cell r="D660" t="str">
            <v>NEIVA</v>
          </cell>
          <cell r="E660" t="str">
            <v>INTERMEDIA</v>
          </cell>
          <cell r="F660" t="str">
            <v>TERRESTRE</v>
          </cell>
        </row>
        <row r="661">
          <cell r="A661">
            <v>41020</v>
          </cell>
          <cell r="B661" t="str">
            <v>ALGECIRAS</v>
          </cell>
          <cell r="C661" t="str">
            <v>HUILA</v>
          </cell>
          <cell r="D661" t="str">
            <v>NEIVA</v>
          </cell>
          <cell r="E661" t="str">
            <v>INTERMEDIA</v>
          </cell>
          <cell r="F661" t="str">
            <v>TERRESTRE</v>
          </cell>
        </row>
        <row r="662">
          <cell r="A662">
            <v>41026</v>
          </cell>
          <cell r="B662" t="str">
            <v>ALTAMIRA</v>
          </cell>
          <cell r="C662" t="str">
            <v>HUILA</v>
          </cell>
          <cell r="D662" t="str">
            <v>NEIVA</v>
          </cell>
          <cell r="E662" t="str">
            <v>LEJANA</v>
          </cell>
          <cell r="F662" t="str">
            <v>TERRESTRE</v>
          </cell>
        </row>
        <row r="663">
          <cell r="A663">
            <v>41078</v>
          </cell>
          <cell r="B663" t="str">
            <v>BARAYA</v>
          </cell>
          <cell r="C663" t="str">
            <v>HUILA</v>
          </cell>
          <cell r="D663" t="str">
            <v>NEIVA</v>
          </cell>
          <cell r="E663" t="str">
            <v>INTERMEDIA</v>
          </cell>
          <cell r="F663" t="str">
            <v>TERRESTRE</v>
          </cell>
        </row>
        <row r="664">
          <cell r="A664">
            <v>41132</v>
          </cell>
          <cell r="B664" t="str">
            <v>CAMPOALEGRE</v>
          </cell>
          <cell r="C664" t="str">
            <v>HUILA</v>
          </cell>
          <cell r="D664" t="str">
            <v>NEIVA</v>
          </cell>
          <cell r="E664" t="str">
            <v>INTERMEDIA</v>
          </cell>
          <cell r="F664" t="str">
            <v>TERRESTRE</v>
          </cell>
        </row>
        <row r="665">
          <cell r="A665">
            <v>41206</v>
          </cell>
          <cell r="B665" t="str">
            <v>COLOMBIA</v>
          </cell>
          <cell r="C665" t="str">
            <v>HUILA</v>
          </cell>
          <cell r="D665" t="str">
            <v>NEIVA</v>
          </cell>
          <cell r="E665" t="str">
            <v>LEJANA</v>
          </cell>
          <cell r="F665" t="str">
            <v>TERRESTRE</v>
          </cell>
        </row>
        <row r="666">
          <cell r="A666">
            <v>41244</v>
          </cell>
          <cell r="B666" t="str">
            <v>ELIAS</v>
          </cell>
          <cell r="C666" t="str">
            <v>HUILA</v>
          </cell>
          <cell r="D666" t="str">
            <v>NEIVA</v>
          </cell>
          <cell r="E666" t="str">
            <v>LEJANA</v>
          </cell>
          <cell r="F666" t="str">
            <v>TERRESTRE</v>
          </cell>
        </row>
        <row r="667">
          <cell r="A667">
            <v>41298</v>
          </cell>
          <cell r="B667" t="str">
            <v>GARZON</v>
          </cell>
          <cell r="C667" t="str">
            <v>HUILA</v>
          </cell>
          <cell r="D667" t="str">
            <v>NEIVA</v>
          </cell>
          <cell r="E667" t="str">
            <v>LEJANA</v>
          </cell>
          <cell r="F667" t="str">
            <v>TERRESTRE</v>
          </cell>
        </row>
        <row r="668">
          <cell r="A668">
            <v>41306</v>
          </cell>
          <cell r="B668" t="str">
            <v>GIGANTE</v>
          </cell>
          <cell r="C668" t="str">
            <v>HUILA</v>
          </cell>
          <cell r="D668" t="str">
            <v>NEIVA</v>
          </cell>
          <cell r="E668" t="str">
            <v>INTERMEDIA</v>
          </cell>
          <cell r="F668" t="str">
            <v>TERRESTRE</v>
          </cell>
        </row>
        <row r="669">
          <cell r="A669">
            <v>41349</v>
          </cell>
          <cell r="B669" t="str">
            <v>HOBO</v>
          </cell>
          <cell r="C669" t="str">
            <v>HUILA</v>
          </cell>
          <cell r="D669" t="str">
            <v>NEIVA</v>
          </cell>
          <cell r="E669" t="str">
            <v>INTERMEDIA</v>
          </cell>
          <cell r="F669" t="str">
            <v>TERRESTRE</v>
          </cell>
        </row>
        <row r="670">
          <cell r="A670">
            <v>41357</v>
          </cell>
          <cell r="B670" t="str">
            <v>IQUIRA</v>
          </cell>
          <cell r="C670" t="str">
            <v>HUILA</v>
          </cell>
          <cell r="D670" t="str">
            <v>NEIVA</v>
          </cell>
          <cell r="E670" t="str">
            <v>INTERMEDIA</v>
          </cell>
          <cell r="F670" t="str">
            <v>TERRESTRE</v>
          </cell>
        </row>
        <row r="671">
          <cell r="A671">
            <v>41359</v>
          </cell>
          <cell r="B671" t="str">
            <v>ISNOS</v>
          </cell>
          <cell r="C671" t="str">
            <v>HUILA</v>
          </cell>
          <cell r="D671" t="str">
            <v>NEIVA</v>
          </cell>
          <cell r="E671" t="str">
            <v>LEJANA</v>
          </cell>
          <cell r="F671" t="str">
            <v>TERRESTRE</v>
          </cell>
        </row>
        <row r="672">
          <cell r="A672">
            <v>41378</v>
          </cell>
          <cell r="B672" t="str">
            <v>LA ARGENTINA</v>
          </cell>
          <cell r="C672" t="str">
            <v>HUILA</v>
          </cell>
          <cell r="D672" t="str">
            <v>NEIVA</v>
          </cell>
          <cell r="E672" t="str">
            <v>LEJANA</v>
          </cell>
          <cell r="F672" t="str">
            <v>TERRESTRE</v>
          </cell>
        </row>
        <row r="673">
          <cell r="A673">
            <v>41396</v>
          </cell>
          <cell r="B673" t="str">
            <v>LA PLATA</v>
          </cell>
          <cell r="C673" t="str">
            <v>HUILA</v>
          </cell>
          <cell r="D673" t="str">
            <v>NEIVA</v>
          </cell>
          <cell r="E673" t="str">
            <v>LEJANA</v>
          </cell>
          <cell r="F673" t="str">
            <v>TERRESTRE</v>
          </cell>
        </row>
        <row r="674">
          <cell r="A674">
            <v>41483</v>
          </cell>
          <cell r="B674" t="str">
            <v>NATAGA</v>
          </cell>
          <cell r="C674" t="str">
            <v>HUILA</v>
          </cell>
          <cell r="D674" t="str">
            <v>NEIVA</v>
          </cell>
          <cell r="E674" t="str">
            <v>LEJANA</v>
          </cell>
          <cell r="F674" t="str">
            <v>TERRESTRE</v>
          </cell>
        </row>
        <row r="675">
          <cell r="A675">
            <v>41001</v>
          </cell>
          <cell r="B675" t="str">
            <v>NEIVA</v>
          </cell>
          <cell r="C675" t="str">
            <v>HUILA</v>
          </cell>
          <cell r="D675" t="str">
            <v>NEIVA</v>
          </cell>
          <cell r="E675" t="str">
            <v>PRINCIPAL</v>
          </cell>
          <cell r="F675" t="str">
            <v>TERRESTRE</v>
          </cell>
        </row>
        <row r="676">
          <cell r="A676">
            <v>41503</v>
          </cell>
          <cell r="B676" t="str">
            <v>OPORAPA</v>
          </cell>
          <cell r="C676" t="str">
            <v>HUILA</v>
          </cell>
          <cell r="D676" t="str">
            <v>NEIVA</v>
          </cell>
          <cell r="E676" t="str">
            <v>LEJANA</v>
          </cell>
          <cell r="F676" t="str">
            <v>TERRESTRE</v>
          </cell>
        </row>
        <row r="677">
          <cell r="A677">
            <v>41518</v>
          </cell>
          <cell r="B677" t="str">
            <v>PAICOL</v>
          </cell>
          <cell r="C677" t="str">
            <v>HUILA</v>
          </cell>
          <cell r="D677" t="str">
            <v>NEIVA</v>
          </cell>
          <cell r="E677" t="str">
            <v>INTERMEDIA</v>
          </cell>
          <cell r="F677" t="str">
            <v>TERRESTRE</v>
          </cell>
        </row>
        <row r="678">
          <cell r="A678">
            <v>41524</v>
          </cell>
          <cell r="B678" t="str">
            <v>PALERMO</v>
          </cell>
          <cell r="C678" t="str">
            <v>HUILA</v>
          </cell>
          <cell r="D678" t="str">
            <v>NEIVA</v>
          </cell>
          <cell r="E678" t="str">
            <v>PRINCIPAL</v>
          </cell>
          <cell r="F678" t="str">
            <v>TERRESTRE</v>
          </cell>
        </row>
        <row r="679">
          <cell r="A679">
            <v>41548</v>
          </cell>
          <cell r="B679" t="str">
            <v>PITAL</v>
          </cell>
          <cell r="C679" t="str">
            <v>HUILA</v>
          </cell>
          <cell r="D679" t="str">
            <v>NEIVA</v>
          </cell>
          <cell r="E679" t="str">
            <v>LEJANA</v>
          </cell>
          <cell r="F679" t="str">
            <v>TERRESTRE</v>
          </cell>
        </row>
        <row r="680">
          <cell r="A680">
            <v>41551</v>
          </cell>
          <cell r="B680" t="str">
            <v>PITALITO</v>
          </cell>
          <cell r="C680" t="str">
            <v>HUILA</v>
          </cell>
          <cell r="D680" t="str">
            <v>NEIVA</v>
          </cell>
          <cell r="E680" t="str">
            <v>LEJANA</v>
          </cell>
          <cell r="F680" t="str">
            <v>TERRESTRE</v>
          </cell>
        </row>
        <row r="681">
          <cell r="A681">
            <v>41615</v>
          </cell>
          <cell r="B681" t="str">
            <v>RIVERA</v>
          </cell>
          <cell r="C681" t="str">
            <v>HUILA</v>
          </cell>
          <cell r="D681" t="str">
            <v>NEIVA</v>
          </cell>
          <cell r="E681" t="str">
            <v>PRINCIPAL</v>
          </cell>
          <cell r="F681" t="str">
            <v>TERRESTRE</v>
          </cell>
        </row>
        <row r="682">
          <cell r="A682">
            <v>41660</v>
          </cell>
          <cell r="B682" t="str">
            <v>SALADOBLANCO</v>
          </cell>
          <cell r="C682" t="str">
            <v>HUILA</v>
          </cell>
          <cell r="D682" t="str">
            <v>NEIVA</v>
          </cell>
          <cell r="E682" t="str">
            <v>LEJANA</v>
          </cell>
          <cell r="F682" t="str">
            <v>TERRESTRE</v>
          </cell>
        </row>
        <row r="683">
          <cell r="A683">
            <v>41668</v>
          </cell>
          <cell r="B683" t="str">
            <v>SAN AGUSTIN</v>
          </cell>
          <cell r="C683" t="str">
            <v>HUILA</v>
          </cell>
          <cell r="D683" t="str">
            <v>NEIVA</v>
          </cell>
          <cell r="E683" t="str">
            <v>LEJANA</v>
          </cell>
          <cell r="F683" t="str">
            <v>TERRESTRE</v>
          </cell>
        </row>
        <row r="684">
          <cell r="A684">
            <v>41770</v>
          </cell>
          <cell r="B684" t="str">
            <v>SUAZA</v>
          </cell>
          <cell r="C684" t="str">
            <v>HUILA</v>
          </cell>
          <cell r="D684" t="str">
            <v>NEIVA</v>
          </cell>
          <cell r="E684" t="str">
            <v>LEJANA</v>
          </cell>
          <cell r="F684" t="str">
            <v>TERRESTRE</v>
          </cell>
        </row>
        <row r="685">
          <cell r="A685">
            <v>41791</v>
          </cell>
          <cell r="B685" t="str">
            <v>TARQUI</v>
          </cell>
          <cell r="C685" t="str">
            <v>HUILA</v>
          </cell>
          <cell r="D685" t="str">
            <v>NEIVA</v>
          </cell>
          <cell r="E685" t="str">
            <v>LEJANA</v>
          </cell>
          <cell r="F685" t="str">
            <v>TERRESTRE</v>
          </cell>
        </row>
        <row r="686">
          <cell r="A686">
            <v>41799</v>
          </cell>
          <cell r="B686" t="str">
            <v>TELLO</v>
          </cell>
          <cell r="C686" t="str">
            <v>HUILA</v>
          </cell>
          <cell r="D686" t="str">
            <v>NEIVA</v>
          </cell>
          <cell r="E686" t="str">
            <v>INTERMEDIA</v>
          </cell>
          <cell r="F686" t="str">
            <v>TERRESTRE</v>
          </cell>
        </row>
        <row r="687">
          <cell r="A687">
            <v>41801</v>
          </cell>
          <cell r="B687" t="str">
            <v>TERUEL</v>
          </cell>
          <cell r="C687" t="str">
            <v>HUILA</v>
          </cell>
          <cell r="D687" t="str">
            <v>NEIVA</v>
          </cell>
          <cell r="E687" t="str">
            <v>INTERMEDIA</v>
          </cell>
          <cell r="F687" t="str">
            <v>TERRESTRE</v>
          </cell>
        </row>
        <row r="688">
          <cell r="A688">
            <v>41797</v>
          </cell>
          <cell r="B688" t="str">
            <v>TESALIA</v>
          </cell>
          <cell r="C688" t="str">
            <v>HUILA</v>
          </cell>
          <cell r="D688" t="str">
            <v>NEIVA</v>
          </cell>
          <cell r="E688" t="str">
            <v>INTERMEDIA</v>
          </cell>
          <cell r="F688" t="str">
            <v>TERRESTRE</v>
          </cell>
        </row>
        <row r="689">
          <cell r="A689">
            <v>41807</v>
          </cell>
          <cell r="B689" t="str">
            <v>TIMANA</v>
          </cell>
          <cell r="C689" t="str">
            <v>HUILA</v>
          </cell>
          <cell r="D689" t="str">
            <v>NEIVA</v>
          </cell>
          <cell r="E689" t="str">
            <v>LEJANA</v>
          </cell>
          <cell r="F689" t="str">
            <v>TERRESTRE</v>
          </cell>
        </row>
        <row r="690">
          <cell r="A690">
            <v>41872</v>
          </cell>
          <cell r="B690" t="str">
            <v>VILLAVIEJA</v>
          </cell>
          <cell r="C690" t="str">
            <v>HUILA</v>
          </cell>
          <cell r="D690" t="str">
            <v>NEIVA</v>
          </cell>
          <cell r="E690" t="str">
            <v>INTERMEDIA</v>
          </cell>
          <cell r="F690" t="str">
            <v>TERRESTRE</v>
          </cell>
        </row>
        <row r="691">
          <cell r="A691">
            <v>41885</v>
          </cell>
          <cell r="B691" t="str">
            <v>YAGUARA</v>
          </cell>
          <cell r="C691" t="str">
            <v>HUILA</v>
          </cell>
          <cell r="D691" t="str">
            <v>NEIVA</v>
          </cell>
          <cell r="E691" t="str">
            <v>INTERMEDIA</v>
          </cell>
          <cell r="F691" t="str">
            <v>TERRESTRE</v>
          </cell>
        </row>
        <row r="692">
          <cell r="A692">
            <v>44035</v>
          </cell>
          <cell r="B692" t="str">
            <v>ALBANIA</v>
          </cell>
          <cell r="C692" t="str">
            <v>LA GUAJIRA</v>
          </cell>
          <cell r="D692" t="str">
            <v>VALLEDUPAR</v>
          </cell>
          <cell r="E692" t="str">
            <v>LEJANA</v>
          </cell>
          <cell r="F692" t="str">
            <v>TERRESTRE</v>
          </cell>
        </row>
        <row r="693">
          <cell r="A693">
            <v>44560</v>
          </cell>
          <cell r="B693" t="str">
            <v>MANAURE</v>
          </cell>
          <cell r="C693" t="str">
            <v>LA GUAJIRA</v>
          </cell>
          <cell r="D693" t="str">
            <v>SANTA MARTA</v>
          </cell>
          <cell r="E693" t="str">
            <v>LEJANA</v>
          </cell>
          <cell r="F693" t="str">
            <v>TERRESTRE</v>
          </cell>
        </row>
        <row r="694">
          <cell r="A694">
            <v>44874</v>
          </cell>
          <cell r="B694" t="str">
            <v>VILLANUEVA</v>
          </cell>
          <cell r="C694" t="str">
            <v>LA GUAJIRA</v>
          </cell>
          <cell r="D694" t="str">
            <v>VALLEDUPAR</v>
          </cell>
          <cell r="E694" t="str">
            <v>INTERMEDIA</v>
          </cell>
          <cell r="F694" t="str">
            <v>TERRESTRE</v>
          </cell>
        </row>
        <row r="695">
          <cell r="A695">
            <v>44078</v>
          </cell>
          <cell r="B695" t="str">
            <v>BARRANCAS</v>
          </cell>
          <cell r="C695" t="str">
            <v>LA GUAJIRA</v>
          </cell>
          <cell r="D695" t="str">
            <v>VALLEDUPAR</v>
          </cell>
          <cell r="E695" t="str">
            <v>INTERMEDIA</v>
          </cell>
          <cell r="F695" t="str">
            <v>TERRESTRE</v>
          </cell>
        </row>
        <row r="696">
          <cell r="A696">
            <v>44090</v>
          </cell>
          <cell r="B696" t="str">
            <v>DIBULLA</v>
          </cell>
          <cell r="C696" t="str">
            <v>LA GUAJIRA</v>
          </cell>
          <cell r="D696" t="str">
            <v>SANTA MARTA</v>
          </cell>
          <cell r="E696" t="str">
            <v>LEJANA</v>
          </cell>
          <cell r="F696" t="str">
            <v>TERRESTRE</v>
          </cell>
        </row>
        <row r="697">
          <cell r="A697">
            <v>44098</v>
          </cell>
          <cell r="B697" t="str">
            <v>DISTRACCION</v>
          </cell>
          <cell r="C697" t="str">
            <v>LA GUAJIRA</v>
          </cell>
          <cell r="D697" t="str">
            <v>VALLEDUPAR</v>
          </cell>
          <cell r="E697" t="str">
            <v>INTERMEDIA</v>
          </cell>
          <cell r="F697" t="str">
            <v>TERRESTRE</v>
          </cell>
        </row>
        <row r="698">
          <cell r="A698">
            <v>44110</v>
          </cell>
          <cell r="B698" t="str">
            <v>EL MOLINO</v>
          </cell>
          <cell r="C698" t="str">
            <v>LA GUAJIRA</v>
          </cell>
          <cell r="D698" t="str">
            <v>VALLEDUPAR</v>
          </cell>
          <cell r="E698" t="str">
            <v>INTERMEDIA</v>
          </cell>
          <cell r="F698" t="str">
            <v>TERRESTRE</v>
          </cell>
        </row>
        <row r="699">
          <cell r="A699">
            <v>44279</v>
          </cell>
          <cell r="B699" t="str">
            <v>FONSECA</v>
          </cell>
          <cell r="C699" t="str">
            <v>LA GUAJIRA</v>
          </cell>
          <cell r="D699" t="str">
            <v>VALLEDUPAR</v>
          </cell>
          <cell r="E699" t="str">
            <v>INTERMEDIA</v>
          </cell>
          <cell r="F699" t="str">
            <v>TERRESTRE</v>
          </cell>
        </row>
        <row r="700">
          <cell r="A700">
            <v>44378</v>
          </cell>
          <cell r="B700" t="str">
            <v>HATONUEVO</v>
          </cell>
          <cell r="C700" t="str">
            <v>LA GUAJIRA</v>
          </cell>
          <cell r="D700" t="str">
            <v>VALLEDUPAR</v>
          </cell>
          <cell r="E700" t="str">
            <v>LEJANA</v>
          </cell>
          <cell r="F700" t="str">
            <v>TERRESTRE</v>
          </cell>
        </row>
        <row r="701">
          <cell r="A701">
            <v>44420</v>
          </cell>
          <cell r="B701" t="str">
            <v>LA JAGUA DEL PILAR</v>
          </cell>
          <cell r="C701" t="str">
            <v>LA GUAJIRA</v>
          </cell>
          <cell r="D701" t="str">
            <v>VALLEDUPAR</v>
          </cell>
          <cell r="E701" t="str">
            <v>INTERMEDIA</v>
          </cell>
          <cell r="F701" t="str">
            <v>TERRESTRE</v>
          </cell>
        </row>
        <row r="702">
          <cell r="A702">
            <v>44430</v>
          </cell>
          <cell r="B702" t="str">
            <v>MAICAO</v>
          </cell>
          <cell r="C702" t="str">
            <v>LA GUAJIRA</v>
          </cell>
          <cell r="D702" t="str">
            <v>SANTA MARTA</v>
          </cell>
          <cell r="E702" t="str">
            <v>LEJANA</v>
          </cell>
          <cell r="F702" t="str">
            <v>TERRESTRE</v>
          </cell>
        </row>
        <row r="703">
          <cell r="A703">
            <v>44001</v>
          </cell>
          <cell r="B703" t="str">
            <v>RIOHACHA</v>
          </cell>
          <cell r="C703" t="str">
            <v>LA GUAJIRA</v>
          </cell>
          <cell r="D703" t="str">
            <v>SANTA MARTA</v>
          </cell>
          <cell r="E703" t="str">
            <v>LEJANA</v>
          </cell>
          <cell r="F703" t="str">
            <v>TERRESTRE</v>
          </cell>
        </row>
        <row r="704">
          <cell r="A704">
            <v>44650</v>
          </cell>
          <cell r="B704" t="str">
            <v>SAN JUAN DEL CESAR</v>
          </cell>
          <cell r="C704" t="str">
            <v>LA GUAJIRA</v>
          </cell>
          <cell r="D704" t="str">
            <v>VALLEDUPAR</v>
          </cell>
          <cell r="E704" t="str">
            <v>INTERMEDIA</v>
          </cell>
          <cell r="F704" t="str">
            <v>TERRESTRE</v>
          </cell>
        </row>
        <row r="705">
          <cell r="A705">
            <v>44847</v>
          </cell>
          <cell r="B705" t="str">
            <v>URIBIA</v>
          </cell>
          <cell r="C705" t="str">
            <v>LA GUAJIRA</v>
          </cell>
          <cell r="D705" t="str">
            <v>SANTA MARTA</v>
          </cell>
          <cell r="E705" t="str">
            <v>LEJANA</v>
          </cell>
          <cell r="F705" t="str">
            <v>TERRESTRE</v>
          </cell>
        </row>
        <row r="706">
          <cell r="A706">
            <v>44855</v>
          </cell>
          <cell r="B706" t="str">
            <v>URUMITA</v>
          </cell>
          <cell r="C706" t="str">
            <v>LA GUAJIRA</v>
          </cell>
          <cell r="D706" t="str">
            <v>VALLEDUPAR</v>
          </cell>
          <cell r="E706" t="str">
            <v>INTERMEDIA</v>
          </cell>
          <cell r="F706" t="str">
            <v>TERRESTRE</v>
          </cell>
        </row>
        <row r="707">
          <cell r="A707">
            <v>47189</v>
          </cell>
          <cell r="B707" t="str">
            <v>CIENAGA</v>
          </cell>
          <cell r="C707" t="str">
            <v>MAGDALENA</v>
          </cell>
          <cell r="D707" t="str">
            <v>SANTA MARTA</v>
          </cell>
          <cell r="E707" t="str">
            <v>INTERMEDIA</v>
          </cell>
          <cell r="F707" t="str">
            <v>TERRESTRE</v>
          </cell>
        </row>
        <row r="708">
          <cell r="A708">
            <v>47205</v>
          </cell>
          <cell r="B708" t="str">
            <v>CONCORDIA</v>
          </cell>
          <cell r="C708" t="str">
            <v>MAGDALENA</v>
          </cell>
          <cell r="D708" t="str">
            <v>BARRANQUILLA</v>
          </cell>
          <cell r="E708" t="str">
            <v>LEJANA</v>
          </cell>
          <cell r="F708" t="str">
            <v>TERRESTRE</v>
          </cell>
        </row>
        <row r="709">
          <cell r="A709">
            <v>47318</v>
          </cell>
          <cell r="B709" t="str">
            <v>GUAMAL</v>
          </cell>
          <cell r="C709" t="str">
            <v>MAGDALENA</v>
          </cell>
          <cell r="D709" t="str">
            <v>SANTA MARTA</v>
          </cell>
          <cell r="E709" t="str">
            <v>LEJANA</v>
          </cell>
          <cell r="F709" t="str">
            <v>TERRESTRE</v>
          </cell>
        </row>
        <row r="710">
          <cell r="A710">
            <v>47675</v>
          </cell>
          <cell r="B710" t="str">
            <v>SALAMINA</v>
          </cell>
          <cell r="C710" t="str">
            <v>MAGDALENA</v>
          </cell>
          <cell r="D710" t="str">
            <v>BARRANQUILLA</v>
          </cell>
          <cell r="E710" t="str">
            <v>INTERMEDIA</v>
          </cell>
          <cell r="F710" t="str">
            <v>TERRESTRE</v>
          </cell>
        </row>
        <row r="711">
          <cell r="A711">
            <v>47030</v>
          </cell>
          <cell r="B711" t="str">
            <v>ALGARROBO</v>
          </cell>
          <cell r="C711" t="str">
            <v>MAGDALENA</v>
          </cell>
          <cell r="D711" t="str">
            <v>SANTA MARTA</v>
          </cell>
          <cell r="E711" t="str">
            <v>LEJANA</v>
          </cell>
          <cell r="F711" t="str">
            <v>TERRESTRE</v>
          </cell>
        </row>
        <row r="712">
          <cell r="A712">
            <v>47053</v>
          </cell>
          <cell r="B712" t="str">
            <v>ARACATACA</v>
          </cell>
          <cell r="C712" t="str">
            <v>MAGDALENA</v>
          </cell>
          <cell r="D712" t="str">
            <v>SANTA MARTA</v>
          </cell>
          <cell r="E712" t="str">
            <v>LEJANA</v>
          </cell>
          <cell r="F712" t="str">
            <v>TERRESTRE</v>
          </cell>
        </row>
        <row r="713">
          <cell r="A713">
            <v>47058</v>
          </cell>
          <cell r="B713" t="str">
            <v>ARIGUANI</v>
          </cell>
          <cell r="C713" t="str">
            <v>MAGDALENA</v>
          </cell>
          <cell r="D713" t="str">
            <v>VALLEDUPAR</v>
          </cell>
          <cell r="E713" t="str">
            <v>LEJANA</v>
          </cell>
          <cell r="F713" t="str">
            <v>TERRESTRE</v>
          </cell>
        </row>
        <row r="714">
          <cell r="A714">
            <v>47161</v>
          </cell>
          <cell r="B714" t="str">
            <v>CERRO SAN ANTONIO</v>
          </cell>
          <cell r="C714" t="str">
            <v>MAGDALENA</v>
          </cell>
          <cell r="D714" t="str">
            <v>BARRANQUILLA</v>
          </cell>
          <cell r="E714" t="str">
            <v>LEJANA</v>
          </cell>
          <cell r="F714" t="str">
            <v>TERRESTRE</v>
          </cell>
        </row>
        <row r="715">
          <cell r="A715">
            <v>47170</v>
          </cell>
          <cell r="B715" t="str">
            <v>CHIBOLO</v>
          </cell>
          <cell r="C715" t="str">
            <v>MAGDALENA</v>
          </cell>
          <cell r="D715" t="str">
            <v>SANTA MARTA</v>
          </cell>
          <cell r="E715" t="str">
            <v>LEJANA</v>
          </cell>
          <cell r="F715" t="str">
            <v>TERRESTRE</v>
          </cell>
        </row>
        <row r="716">
          <cell r="A716">
            <v>47245</v>
          </cell>
          <cell r="B716" t="str">
            <v>EL BANCO</v>
          </cell>
          <cell r="C716" t="str">
            <v>MAGDALENA</v>
          </cell>
          <cell r="D716" t="str">
            <v>SANTA MARTA</v>
          </cell>
          <cell r="E716" t="str">
            <v>LEJANA</v>
          </cell>
          <cell r="F716" t="str">
            <v>TERRESTRE</v>
          </cell>
        </row>
        <row r="717">
          <cell r="A717">
            <v>47258</v>
          </cell>
          <cell r="B717" t="str">
            <v>EL PIÑON</v>
          </cell>
          <cell r="C717" t="str">
            <v>MAGDALENA</v>
          </cell>
          <cell r="D717" t="str">
            <v>BARRANQUILLA</v>
          </cell>
          <cell r="E717" t="str">
            <v>LEJANA</v>
          </cell>
          <cell r="F717" t="str">
            <v>TERRESTRE</v>
          </cell>
        </row>
        <row r="718">
          <cell r="A718">
            <v>47268</v>
          </cell>
          <cell r="B718" t="str">
            <v>EL RETEN</v>
          </cell>
          <cell r="C718" t="str">
            <v>MAGDALENA</v>
          </cell>
          <cell r="D718" t="str">
            <v>SANTA MARTA</v>
          </cell>
          <cell r="E718" t="str">
            <v>LEJANA</v>
          </cell>
          <cell r="F718" t="str">
            <v>TERRESTRE</v>
          </cell>
        </row>
        <row r="719">
          <cell r="A719">
            <v>47288</v>
          </cell>
          <cell r="B719" t="str">
            <v>FUNDACION</v>
          </cell>
          <cell r="C719" t="str">
            <v>MAGDALENA</v>
          </cell>
          <cell r="D719" t="str">
            <v>SANTA MARTA</v>
          </cell>
          <cell r="E719" t="str">
            <v>LEJANA</v>
          </cell>
          <cell r="F719" t="str">
            <v>TERRESTRE</v>
          </cell>
        </row>
        <row r="720">
          <cell r="A720">
            <v>47460</v>
          </cell>
          <cell r="B720" t="str">
            <v>NUEVA GRANADA</v>
          </cell>
          <cell r="C720" t="str">
            <v>MAGDALENA</v>
          </cell>
          <cell r="D720" t="str">
            <v>VALLEDUPAR</v>
          </cell>
          <cell r="E720" t="str">
            <v>LEJANA</v>
          </cell>
          <cell r="F720" t="str">
            <v>TERRESTRE</v>
          </cell>
        </row>
        <row r="721">
          <cell r="A721">
            <v>47541</v>
          </cell>
          <cell r="B721" t="str">
            <v>PEDRAZA</v>
          </cell>
          <cell r="C721" t="str">
            <v>MAGDALENA</v>
          </cell>
          <cell r="D721" t="str">
            <v>BARRANQUILLA</v>
          </cell>
          <cell r="E721" t="str">
            <v>LEJANA</v>
          </cell>
          <cell r="F721" t="str">
            <v>TERRESTRE</v>
          </cell>
        </row>
        <row r="722">
          <cell r="A722">
            <v>47545</v>
          </cell>
          <cell r="B722" t="str">
            <v>PIJIÑO DEL CARMEN</v>
          </cell>
          <cell r="C722" t="str">
            <v>MAGDALENA</v>
          </cell>
          <cell r="D722" t="str">
            <v>SANTA MARTA</v>
          </cell>
          <cell r="E722" t="str">
            <v>LEJANA</v>
          </cell>
          <cell r="F722" t="str">
            <v>TERRESTRE</v>
          </cell>
        </row>
        <row r="723">
          <cell r="A723">
            <v>47551</v>
          </cell>
          <cell r="B723" t="str">
            <v>PIVIJAY</v>
          </cell>
          <cell r="C723" t="str">
            <v>MAGDALENA</v>
          </cell>
          <cell r="D723" t="str">
            <v>SANTA MARTA</v>
          </cell>
          <cell r="E723" t="str">
            <v>LEJANA</v>
          </cell>
          <cell r="F723" t="str">
            <v>TERRESTRE</v>
          </cell>
        </row>
        <row r="724">
          <cell r="A724">
            <v>47555</v>
          </cell>
          <cell r="B724" t="str">
            <v>PLATO</v>
          </cell>
          <cell r="C724" t="str">
            <v>MAGDALENA</v>
          </cell>
          <cell r="D724" t="str">
            <v>SANTA MARTA</v>
          </cell>
          <cell r="E724" t="str">
            <v>LEJANA</v>
          </cell>
          <cell r="F724" t="str">
            <v>TERRESTRE</v>
          </cell>
        </row>
        <row r="725">
          <cell r="A725">
            <v>47570</v>
          </cell>
          <cell r="B725" t="str">
            <v>PUEBLOVIEJO</v>
          </cell>
          <cell r="C725" t="str">
            <v>MAGDALENA</v>
          </cell>
          <cell r="D725" t="str">
            <v>SANTA MARTA</v>
          </cell>
          <cell r="E725" t="str">
            <v>INTERMEDIA</v>
          </cell>
          <cell r="F725" t="str">
            <v>TERRESTRE</v>
          </cell>
        </row>
        <row r="726">
          <cell r="A726">
            <v>47605</v>
          </cell>
          <cell r="B726" t="str">
            <v>REMOLINO</v>
          </cell>
          <cell r="C726" t="str">
            <v>MAGDALENA</v>
          </cell>
          <cell r="D726" t="str">
            <v>BARRANQUILLA</v>
          </cell>
          <cell r="E726" t="str">
            <v>LEJANA</v>
          </cell>
          <cell r="F726" t="str">
            <v>TERRESTRE</v>
          </cell>
        </row>
        <row r="727">
          <cell r="A727">
            <v>47660</v>
          </cell>
          <cell r="B727" t="str">
            <v>SABANAS DE SAN ANGEL</v>
          </cell>
          <cell r="C727" t="str">
            <v>MAGDALENA</v>
          </cell>
          <cell r="D727" t="str">
            <v>SANTA MARTA</v>
          </cell>
          <cell r="E727" t="str">
            <v>LEJANA</v>
          </cell>
          <cell r="F727" t="str">
            <v>TERRESTRE</v>
          </cell>
        </row>
        <row r="728">
          <cell r="A728">
            <v>47692</v>
          </cell>
          <cell r="B728" t="str">
            <v>SAN SEBASTIAN DE BUENAVISTA</v>
          </cell>
          <cell r="C728" t="str">
            <v>MAGDALENA</v>
          </cell>
          <cell r="D728" t="str">
            <v>SANTA MARTA</v>
          </cell>
          <cell r="E728" t="str">
            <v>LEJANA</v>
          </cell>
          <cell r="F728" t="str">
            <v>TERRESTRE</v>
          </cell>
        </row>
        <row r="729">
          <cell r="A729">
            <v>47703</v>
          </cell>
          <cell r="B729" t="str">
            <v>SAN ZENON</v>
          </cell>
          <cell r="C729" t="str">
            <v>MAGDALENA</v>
          </cell>
          <cell r="D729" t="str">
            <v>SANTA MARTA</v>
          </cell>
          <cell r="E729" t="str">
            <v>LEJANA</v>
          </cell>
          <cell r="F729" t="str">
            <v>TERRESTRE</v>
          </cell>
        </row>
        <row r="730">
          <cell r="A730">
            <v>47707</v>
          </cell>
          <cell r="B730" t="str">
            <v>SANTA ANA</v>
          </cell>
          <cell r="C730" t="str">
            <v>MAGDALENA</v>
          </cell>
          <cell r="D730" t="str">
            <v>SANTA MARTA</v>
          </cell>
          <cell r="E730" t="str">
            <v>LEJANA</v>
          </cell>
          <cell r="F730" t="str">
            <v>TERRESTRE</v>
          </cell>
        </row>
        <row r="731">
          <cell r="A731">
            <v>47720</v>
          </cell>
          <cell r="B731" t="str">
            <v>SANTA BARBARA DE PINTO</v>
          </cell>
          <cell r="C731" t="str">
            <v>MAGDALENA</v>
          </cell>
          <cell r="D731" t="str">
            <v>SANTA MARTA</v>
          </cell>
          <cell r="E731" t="str">
            <v>LEJANA</v>
          </cell>
          <cell r="F731" t="str">
            <v>TERRESTRE</v>
          </cell>
        </row>
        <row r="732">
          <cell r="A732">
            <v>47001</v>
          </cell>
          <cell r="B732" t="str">
            <v>SANTA MARTA</v>
          </cell>
          <cell r="C732" t="str">
            <v>MAGDALENA</v>
          </cell>
          <cell r="D732" t="str">
            <v>SANTA MARTA</v>
          </cell>
          <cell r="E732" t="str">
            <v>PRINCIPAL</v>
          </cell>
          <cell r="F732" t="str">
            <v>TERRESTRE</v>
          </cell>
        </row>
        <row r="733">
          <cell r="A733">
            <v>47745</v>
          </cell>
          <cell r="B733" t="str">
            <v>SITIONUEVO</v>
          </cell>
          <cell r="C733" t="str">
            <v>MAGDALENA</v>
          </cell>
          <cell r="D733" t="str">
            <v>BARRANQUILLA</v>
          </cell>
          <cell r="E733" t="str">
            <v>INTERMEDIA</v>
          </cell>
          <cell r="F733" t="str">
            <v>TERRESTRE</v>
          </cell>
        </row>
        <row r="734">
          <cell r="A734">
            <v>47798</v>
          </cell>
          <cell r="B734" t="str">
            <v>TENERIFE</v>
          </cell>
          <cell r="C734" t="str">
            <v>MAGDALENA</v>
          </cell>
          <cell r="D734" t="str">
            <v>SANTA MARTA</v>
          </cell>
          <cell r="E734" t="str">
            <v>LEJANA</v>
          </cell>
          <cell r="F734" t="str">
            <v>TERRESTRE</v>
          </cell>
        </row>
        <row r="735">
          <cell r="A735">
            <v>47960</v>
          </cell>
          <cell r="B735" t="str">
            <v>ZAPAYAN</v>
          </cell>
          <cell r="C735" t="str">
            <v>MAGDALENA</v>
          </cell>
          <cell r="D735" t="str">
            <v>BARRANQUILLA</v>
          </cell>
          <cell r="E735" t="str">
            <v>LEJANA</v>
          </cell>
          <cell r="F735" t="str">
            <v>FLUVIAL</v>
          </cell>
        </row>
        <row r="736">
          <cell r="A736">
            <v>47980</v>
          </cell>
          <cell r="B736" t="str">
            <v>ZONA BANANERA</v>
          </cell>
          <cell r="C736" t="str">
            <v>MAGDALENA</v>
          </cell>
          <cell r="D736" t="str">
            <v>SANTA MARTA</v>
          </cell>
          <cell r="E736" t="str">
            <v>INTERMEDIA</v>
          </cell>
          <cell r="F736" t="str">
            <v>TERRESTRE</v>
          </cell>
        </row>
        <row r="737">
          <cell r="A737">
            <v>50313</v>
          </cell>
          <cell r="B737" t="str">
            <v>GRANADA</v>
          </cell>
          <cell r="C737" t="str">
            <v>META</v>
          </cell>
          <cell r="D737" t="str">
            <v>VILLAVICENCIO</v>
          </cell>
          <cell r="E737" t="str">
            <v>INTERMEDIA</v>
          </cell>
          <cell r="F737" t="str">
            <v>TERRESTRE</v>
          </cell>
        </row>
        <row r="738">
          <cell r="A738">
            <v>50318</v>
          </cell>
          <cell r="B738" t="str">
            <v>GUAMAL</v>
          </cell>
          <cell r="C738" t="str">
            <v>META</v>
          </cell>
          <cell r="D738" t="str">
            <v>VILLAVICENCIO</v>
          </cell>
          <cell r="E738" t="str">
            <v>INTERMEDIA</v>
          </cell>
          <cell r="F738" t="str">
            <v>TERRESTRE</v>
          </cell>
        </row>
        <row r="739">
          <cell r="A739">
            <v>50590</v>
          </cell>
          <cell r="B739" t="str">
            <v>PUERTO RICO</v>
          </cell>
          <cell r="C739" t="str">
            <v>META</v>
          </cell>
          <cell r="D739" t="str">
            <v>VILLAVICENCIO</v>
          </cell>
          <cell r="E739" t="str">
            <v>LEJANA</v>
          </cell>
          <cell r="F739" t="str">
            <v>TERRESTRE</v>
          </cell>
        </row>
        <row r="740">
          <cell r="A740">
            <v>50606</v>
          </cell>
          <cell r="B740" t="str">
            <v>RESTREPO</v>
          </cell>
          <cell r="C740" t="str">
            <v>META</v>
          </cell>
          <cell r="D740" t="str">
            <v>VILLAVICENCIO</v>
          </cell>
          <cell r="E740" t="str">
            <v>INTERMEDIA</v>
          </cell>
          <cell r="F740" t="str">
            <v>TERRESTRE</v>
          </cell>
        </row>
        <row r="741">
          <cell r="A741">
            <v>50689</v>
          </cell>
          <cell r="B741" t="str">
            <v>SAN MARTIN</v>
          </cell>
          <cell r="C741" t="str">
            <v>META</v>
          </cell>
          <cell r="D741" t="str">
            <v>VILLAVICENCIO</v>
          </cell>
          <cell r="E741" t="str">
            <v>INTERMEDIA</v>
          </cell>
          <cell r="F741" t="str">
            <v>TERRESTRE</v>
          </cell>
        </row>
        <row r="742">
          <cell r="A742">
            <v>50006</v>
          </cell>
          <cell r="B742" t="str">
            <v>ACACIAS</v>
          </cell>
          <cell r="C742" t="str">
            <v>META</v>
          </cell>
          <cell r="D742" t="str">
            <v>VILLAVICENCIO</v>
          </cell>
          <cell r="E742" t="str">
            <v>INTERMEDIA</v>
          </cell>
          <cell r="F742" t="str">
            <v>TERRESTRE</v>
          </cell>
        </row>
        <row r="743">
          <cell r="A743">
            <v>50110</v>
          </cell>
          <cell r="B743" t="str">
            <v>BARRANCA DE UPIA</v>
          </cell>
          <cell r="C743" t="str">
            <v>META</v>
          </cell>
          <cell r="D743" t="str">
            <v>VILLAVICENCIO</v>
          </cell>
          <cell r="E743" t="str">
            <v>INTERMEDIA</v>
          </cell>
          <cell r="F743" t="str">
            <v>TERRESTRE</v>
          </cell>
        </row>
        <row r="744">
          <cell r="A744">
            <v>50124</v>
          </cell>
          <cell r="B744" t="str">
            <v>CABUYARO</v>
          </cell>
          <cell r="C744" t="str">
            <v>META</v>
          </cell>
          <cell r="D744" t="str">
            <v>VILLAVICENCIO</v>
          </cell>
          <cell r="E744" t="str">
            <v>LEJANA</v>
          </cell>
          <cell r="F744" t="str">
            <v>TERRESTRE</v>
          </cell>
        </row>
        <row r="745">
          <cell r="A745">
            <v>50150</v>
          </cell>
          <cell r="B745" t="str">
            <v>CASTILLA LA NUEVA</v>
          </cell>
          <cell r="C745" t="str">
            <v>META</v>
          </cell>
          <cell r="D745" t="str">
            <v>VILLAVICENCIO</v>
          </cell>
          <cell r="E745" t="str">
            <v>INTERMEDIA</v>
          </cell>
          <cell r="F745" t="str">
            <v>TERRESTRE</v>
          </cell>
        </row>
        <row r="746">
          <cell r="A746">
            <v>50223</v>
          </cell>
          <cell r="B746" t="str">
            <v>CUBARRAL</v>
          </cell>
          <cell r="C746" t="str">
            <v>META</v>
          </cell>
          <cell r="D746" t="str">
            <v>VILLAVICENCIO</v>
          </cell>
          <cell r="E746" t="str">
            <v>INTERMEDIA</v>
          </cell>
          <cell r="F746" t="str">
            <v>TERRESTRE</v>
          </cell>
        </row>
        <row r="747">
          <cell r="A747">
            <v>50226</v>
          </cell>
          <cell r="B747" t="str">
            <v>CUMARAL</v>
          </cell>
          <cell r="C747" t="str">
            <v>META</v>
          </cell>
          <cell r="D747" t="str">
            <v>VILLAVICENCIO</v>
          </cell>
          <cell r="E747" t="str">
            <v>INTERMEDIA</v>
          </cell>
          <cell r="F747" t="str">
            <v>TERRESTRE</v>
          </cell>
        </row>
        <row r="748">
          <cell r="A748">
            <v>50245</v>
          </cell>
          <cell r="B748" t="str">
            <v>EL CALVARIO</v>
          </cell>
          <cell r="C748" t="str">
            <v>META</v>
          </cell>
          <cell r="D748" t="str">
            <v>VILLAVICENCIO</v>
          </cell>
          <cell r="E748" t="str">
            <v>LEJANA</v>
          </cell>
          <cell r="F748" t="str">
            <v>TERRESTRE</v>
          </cell>
        </row>
        <row r="749">
          <cell r="A749">
            <v>50251</v>
          </cell>
          <cell r="B749" t="str">
            <v>EL CASTILLO</v>
          </cell>
          <cell r="C749" t="str">
            <v>META</v>
          </cell>
          <cell r="D749" t="str">
            <v>VILLAVICENCIO</v>
          </cell>
          <cell r="E749" t="str">
            <v>INTERMEDIA</v>
          </cell>
          <cell r="F749" t="str">
            <v>TERRESTRE</v>
          </cell>
        </row>
        <row r="750">
          <cell r="A750">
            <v>50270</v>
          </cell>
          <cell r="B750" t="str">
            <v>EL DORADO</v>
          </cell>
          <cell r="C750" t="str">
            <v>META</v>
          </cell>
          <cell r="D750" t="str">
            <v>VILLAVICENCIO</v>
          </cell>
          <cell r="E750" t="str">
            <v>INTERMEDIA</v>
          </cell>
          <cell r="F750" t="str">
            <v>TERRESTRE</v>
          </cell>
        </row>
        <row r="751">
          <cell r="A751">
            <v>50287</v>
          </cell>
          <cell r="B751" t="str">
            <v>FUENTE DE ORO</v>
          </cell>
          <cell r="C751" t="str">
            <v>META</v>
          </cell>
          <cell r="D751" t="str">
            <v>VILLAVICENCIO</v>
          </cell>
          <cell r="E751" t="str">
            <v>LEJANA</v>
          </cell>
          <cell r="F751" t="str">
            <v>TERRESTRE</v>
          </cell>
        </row>
        <row r="752">
          <cell r="A752">
            <v>50350</v>
          </cell>
          <cell r="B752" t="str">
            <v>LA MACARENA</v>
          </cell>
          <cell r="C752" t="str">
            <v>META</v>
          </cell>
          <cell r="D752" t="str">
            <v>VILLAVICENCIO</v>
          </cell>
          <cell r="E752" t="str">
            <v>LEJANA</v>
          </cell>
          <cell r="F752" t="str">
            <v>AEREO</v>
          </cell>
        </row>
        <row r="753">
          <cell r="A753">
            <v>50400</v>
          </cell>
          <cell r="B753" t="str">
            <v>LEJANIAS</v>
          </cell>
          <cell r="C753" t="str">
            <v>META</v>
          </cell>
          <cell r="D753" t="str">
            <v>VILLAVICENCIO</v>
          </cell>
          <cell r="E753" t="str">
            <v>LEJANA</v>
          </cell>
          <cell r="F753" t="str">
            <v>TERRESTRE</v>
          </cell>
        </row>
        <row r="754">
          <cell r="A754">
            <v>50325</v>
          </cell>
          <cell r="B754" t="str">
            <v>MAPIRIPAN</v>
          </cell>
          <cell r="C754" t="str">
            <v>META</v>
          </cell>
          <cell r="D754" t="str">
            <v>VILLAVICENCIO</v>
          </cell>
          <cell r="E754" t="str">
            <v>LEJANA</v>
          </cell>
          <cell r="F754" t="str">
            <v>AEREO</v>
          </cell>
        </row>
        <row r="755">
          <cell r="A755">
            <v>50330</v>
          </cell>
          <cell r="B755" t="str">
            <v>MESETAS</v>
          </cell>
          <cell r="C755" t="str">
            <v>META</v>
          </cell>
          <cell r="D755" t="str">
            <v>VILLAVICENCIO</v>
          </cell>
          <cell r="E755" t="str">
            <v>LEJANA</v>
          </cell>
          <cell r="F755" t="str">
            <v>TERRESTRE</v>
          </cell>
        </row>
        <row r="756">
          <cell r="A756">
            <v>50450</v>
          </cell>
          <cell r="B756" t="str">
            <v>PUERTO CONCORDIA</v>
          </cell>
          <cell r="C756" t="str">
            <v>META</v>
          </cell>
          <cell r="D756" t="str">
            <v>VILLAVICENCIO</v>
          </cell>
          <cell r="E756" t="str">
            <v>LEJANA</v>
          </cell>
          <cell r="F756" t="str">
            <v>TERRESTRE</v>
          </cell>
        </row>
        <row r="757">
          <cell r="A757">
            <v>50568</v>
          </cell>
          <cell r="B757" t="str">
            <v>PUERTO GAITAN</v>
          </cell>
          <cell r="C757" t="str">
            <v>META</v>
          </cell>
          <cell r="D757" t="str">
            <v>VILLAVICENCIO</v>
          </cell>
          <cell r="E757" t="str">
            <v>LEJANA</v>
          </cell>
          <cell r="F757" t="str">
            <v>TERRESTRE</v>
          </cell>
        </row>
        <row r="758">
          <cell r="A758">
            <v>50577</v>
          </cell>
          <cell r="B758" t="str">
            <v>PUERTO LLERAS</v>
          </cell>
          <cell r="C758" t="str">
            <v>META</v>
          </cell>
          <cell r="D758" t="str">
            <v>VILLAVICENCIO</v>
          </cell>
          <cell r="E758" t="str">
            <v>LEJANA</v>
          </cell>
          <cell r="F758" t="str">
            <v>TERRESTRE</v>
          </cell>
        </row>
        <row r="759">
          <cell r="A759">
            <v>50573</v>
          </cell>
          <cell r="B759" t="str">
            <v>PUERTO LOPEZ</v>
          </cell>
          <cell r="C759" t="str">
            <v>META</v>
          </cell>
          <cell r="D759" t="str">
            <v>VILLAVICENCIO</v>
          </cell>
          <cell r="E759" t="str">
            <v>INTERMEDIA</v>
          </cell>
          <cell r="F759" t="str">
            <v>TERRESTRE</v>
          </cell>
        </row>
        <row r="760">
          <cell r="A760">
            <v>50680</v>
          </cell>
          <cell r="B760" t="str">
            <v>SAN CARLOS DE GUAROA</v>
          </cell>
          <cell r="C760" t="str">
            <v>META</v>
          </cell>
          <cell r="D760" t="str">
            <v>VILLAVICENCIO</v>
          </cell>
          <cell r="E760" t="str">
            <v>INTERMEDIA</v>
          </cell>
          <cell r="F760" t="str">
            <v>TERRESTRE</v>
          </cell>
        </row>
        <row r="761">
          <cell r="A761">
            <v>50683</v>
          </cell>
          <cell r="B761" t="str">
            <v>SAN JUAN DE ARAMA</v>
          </cell>
          <cell r="C761" t="str">
            <v>META</v>
          </cell>
          <cell r="D761" t="str">
            <v>VILLAVICENCIO</v>
          </cell>
          <cell r="E761" t="str">
            <v>LEJANA</v>
          </cell>
          <cell r="F761" t="str">
            <v>TERRESTRE</v>
          </cell>
        </row>
        <row r="762">
          <cell r="A762">
            <v>50686</v>
          </cell>
          <cell r="B762" t="str">
            <v>SAN JUANITO</v>
          </cell>
          <cell r="C762" t="str">
            <v>META</v>
          </cell>
          <cell r="D762" t="str">
            <v>VILLAVICENCIO</v>
          </cell>
          <cell r="E762" t="str">
            <v>LEJANA</v>
          </cell>
          <cell r="F762" t="str">
            <v>TERRESTRE</v>
          </cell>
        </row>
        <row r="763">
          <cell r="A763">
            <v>50370</v>
          </cell>
          <cell r="B763" t="str">
            <v>URIBE</v>
          </cell>
          <cell r="C763" t="str">
            <v>META</v>
          </cell>
          <cell r="D763" t="str">
            <v>VILLAVICENCIO</v>
          </cell>
          <cell r="E763" t="str">
            <v>LEJANA</v>
          </cell>
          <cell r="F763" t="str">
            <v>AEREO</v>
          </cell>
        </row>
        <row r="764">
          <cell r="A764">
            <v>50001</v>
          </cell>
          <cell r="B764" t="str">
            <v>VILLAVICENCIO</v>
          </cell>
          <cell r="C764" t="str">
            <v>META</v>
          </cell>
          <cell r="D764" t="str">
            <v>VILLAVICENCIO</v>
          </cell>
          <cell r="E764" t="str">
            <v>PRINCIPAL</v>
          </cell>
          <cell r="F764" t="str">
            <v>TERRESTRE</v>
          </cell>
        </row>
        <row r="765">
          <cell r="A765">
            <v>50711</v>
          </cell>
          <cell r="B765" t="str">
            <v>VISTAHERMOSA</v>
          </cell>
          <cell r="C765" t="str">
            <v>META</v>
          </cell>
          <cell r="D765" t="str">
            <v>VILLAVICENCIO</v>
          </cell>
          <cell r="E765" t="str">
            <v>LEJANA</v>
          </cell>
          <cell r="F765" t="str">
            <v>TERRESTRE</v>
          </cell>
        </row>
        <row r="766">
          <cell r="A766">
            <v>52019</v>
          </cell>
          <cell r="B766" t="str">
            <v>ALBAN</v>
          </cell>
          <cell r="C766" t="str">
            <v>NARIÑO</v>
          </cell>
          <cell r="D766" t="str">
            <v>PASTO</v>
          </cell>
          <cell r="E766" t="str">
            <v>INTERMEDIA</v>
          </cell>
          <cell r="F766" t="str">
            <v>TERRESTRE</v>
          </cell>
        </row>
        <row r="767">
          <cell r="A767">
            <v>52083</v>
          </cell>
          <cell r="B767" t="str">
            <v>BELEN</v>
          </cell>
          <cell r="C767" t="str">
            <v>NARIÑO</v>
          </cell>
          <cell r="D767" t="str">
            <v>PASTO</v>
          </cell>
          <cell r="E767" t="str">
            <v>LEJANA</v>
          </cell>
          <cell r="F767" t="str">
            <v>TERRESTRE</v>
          </cell>
        </row>
        <row r="768">
          <cell r="A768">
            <v>52203</v>
          </cell>
          <cell r="B768" t="str">
            <v>COLON</v>
          </cell>
          <cell r="C768" t="str">
            <v>NARIÑO</v>
          </cell>
          <cell r="D768" t="str">
            <v>PASTO</v>
          </cell>
          <cell r="E768" t="str">
            <v>LEJANA</v>
          </cell>
          <cell r="F768" t="str">
            <v>TERRESTRE</v>
          </cell>
        </row>
        <row r="769">
          <cell r="A769">
            <v>52215</v>
          </cell>
          <cell r="B769" t="str">
            <v>CORDOBA</v>
          </cell>
          <cell r="C769" t="str">
            <v>NARIÑO</v>
          </cell>
          <cell r="D769" t="str">
            <v>PASTO</v>
          </cell>
          <cell r="E769" t="str">
            <v>INTERMEDIA</v>
          </cell>
          <cell r="F769" t="str">
            <v>TERRESTRE</v>
          </cell>
        </row>
        <row r="770">
          <cell r="A770">
            <v>52260</v>
          </cell>
          <cell r="B770" t="str">
            <v>EL TAMBO</v>
          </cell>
          <cell r="C770" t="str">
            <v>NARIÑO</v>
          </cell>
          <cell r="D770" t="str">
            <v>PASTO</v>
          </cell>
          <cell r="E770" t="str">
            <v>INTERMEDIA</v>
          </cell>
          <cell r="F770" t="str">
            <v>TERRESTRE</v>
          </cell>
        </row>
        <row r="771">
          <cell r="A771">
            <v>52399</v>
          </cell>
          <cell r="B771" t="str">
            <v>LA UNION</v>
          </cell>
          <cell r="C771" t="str">
            <v>NARIÑO</v>
          </cell>
          <cell r="D771" t="str">
            <v>PASTO</v>
          </cell>
          <cell r="E771" t="str">
            <v>LEJANA</v>
          </cell>
          <cell r="F771" t="str">
            <v>TERRESTRE</v>
          </cell>
        </row>
        <row r="772">
          <cell r="A772">
            <v>52473</v>
          </cell>
          <cell r="B772" t="str">
            <v>MOSQUERA</v>
          </cell>
          <cell r="C772" t="str">
            <v>NARIÑO</v>
          </cell>
          <cell r="D772" t="str">
            <v>PASTO</v>
          </cell>
          <cell r="E772" t="str">
            <v>LEJANA</v>
          </cell>
          <cell r="F772" t="str">
            <v>TERRESTRE</v>
          </cell>
        </row>
        <row r="773">
          <cell r="A773">
            <v>52480</v>
          </cell>
          <cell r="B773" t="str">
            <v>NARIÑO</v>
          </cell>
          <cell r="C773" t="str">
            <v>NARIÑO</v>
          </cell>
          <cell r="D773" t="str">
            <v>PASTO</v>
          </cell>
          <cell r="E773" t="str">
            <v>INTERMEDIA</v>
          </cell>
          <cell r="F773" t="str">
            <v>TERRESTRE</v>
          </cell>
        </row>
        <row r="774">
          <cell r="A774">
            <v>52565</v>
          </cell>
          <cell r="B774" t="str">
            <v>PROVIDENCIA</v>
          </cell>
          <cell r="C774" t="str">
            <v>NARIÑO</v>
          </cell>
          <cell r="D774" t="str">
            <v>PASTO</v>
          </cell>
          <cell r="E774" t="str">
            <v>LEJANA</v>
          </cell>
          <cell r="F774" t="str">
            <v>TERRESTRE</v>
          </cell>
        </row>
        <row r="775">
          <cell r="A775">
            <v>52612</v>
          </cell>
          <cell r="B775" t="str">
            <v>RICAURTE</v>
          </cell>
          <cell r="C775" t="str">
            <v>NARIÑO</v>
          </cell>
          <cell r="D775" t="str">
            <v>PASTO</v>
          </cell>
          <cell r="E775" t="str">
            <v>LEJANA</v>
          </cell>
          <cell r="F775" t="str">
            <v>TERRESTRE</v>
          </cell>
        </row>
        <row r="776">
          <cell r="A776">
            <v>52685</v>
          </cell>
          <cell r="B776" t="str">
            <v>SAN BERNARDO</v>
          </cell>
          <cell r="C776" t="str">
            <v>NARIÑO</v>
          </cell>
          <cell r="D776" t="str">
            <v>PASTO</v>
          </cell>
          <cell r="E776" t="str">
            <v>INTERMEDIA</v>
          </cell>
          <cell r="F776" t="str">
            <v>TERRESTRE</v>
          </cell>
        </row>
        <row r="777">
          <cell r="A777">
            <v>52693</v>
          </cell>
          <cell r="B777" t="str">
            <v>SAN PABLO</v>
          </cell>
          <cell r="C777" t="str">
            <v>NARIÑO</v>
          </cell>
          <cell r="D777" t="str">
            <v>PASTO</v>
          </cell>
          <cell r="E777" t="str">
            <v>LEJANA</v>
          </cell>
          <cell r="F777" t="str">
            <v>TERRESTRE</v>
          </cell>
        </row>
        <row r="778">
          <cell r="A778">
            <v>52696</v>
          </cell>
          <cell r="B778" t="str">
            <v>SANTA BARBARA</v>
          </cell>
          <cell r="C778" t="str">
            <v>NARIÑO</v>
          </cell>
          <cell r="D778" t="str">
            <v>PASTO</v>
          </cell>
          <cell r="E778" t="str">
            <v>LEJANA</v>
          </cell>
          <cell r="F778" t="str">
            <v>TERRESTRE/FLUVIAL</v>
          </cell>
        </row>
        <row r="779">
          <cell r="A779">
            <v>52022</v>
          </cell>
          <cell r="B779" t="str">
            <v>ALDANA</v>
          </cell>
          <cell r="C779" t="str">
            <v>NARIÑO</v>
          </cell>
          <cell r="D779" t="str">
            <v>PASTO</v>
          </cell>
          <cell r="E779" t="str">
            <v>INTERMEDIA</v>
          </cell>
          <cell r="F779" t="str">
            <v>TERRESTRE</v>
          </cell>
        </row>
        <row r="780">
          <cell r="A780">
            <v>52036</v>
          </cell>
          <cell r="B780" t="str">
            <v>ANCUYA</v>
          </cell>
          <cell r="C780" t="str">
            <v>NARIÑO</v>
          </cell>
          <cell r="D780" t="str">
            <v>PASTO</v>
          </cell>
          <cell r="E780" t="str">
            <v>INTERMEDIA</v>
          </cell>
          <cell r="F780" t="str">
            <v>TERRESTRE</v>
          </cell>
        </row>
        <row r="781">
          <cell r="A781">
            <v>52051</v>
          </cell>
          <cell r="B781" t="str">
            <v>ARBOLEDA</v>
          </cell>
          <cell r="C781" t="str">
            <v>NARIÑO</v>
          </cell>
          <cell r="D781" t="str">
            <v>PASTO</v>
          </cell>
          <cell r="E781" t="str">
            <v>INTERMEDIA</v>
          </cell>
          <cell r="F781" t="str">
            <v>TERRESTRE</v>
          </cell>
        </row>
        <row r="782">
          <cell r="A782">
            <v>52079</v>
          </cell>
          <cell r="B782" t="str">
            <v>BARBACOAS</v>
          </cell>
          <cell r="C782" t="str">
            <v>NARIÑO</v>
          </cell>
          <cell r="D782" t="str">
            <v>PASTO</v>
          </cell>
          <cell r="E782" t="str">
            <v>LEJANA</v>
          </cell>
          <cell r="F782" t="str">
            <v>TERRESTRE</v>
          </cell>
        </row>
        <row r="783">
          <cell r="A783">
            <v>52110</v>
          </cell>
          <cell r="B783" t="str">
            <v>BUESACO</v>
          </cell>
          <cell r="C783" t="str">
            <v>NARIÑO</v>
          </cell>
          <cell r="D783" t="str">
            <v>PASTO</v>
          </cell>
          <cell r="E783" t="str">
            <v>INTERMEDIA</v>
          </cell>
          <cell r="F783" t="str">
            <v>TERRESTRE</v>
          </cell>
        </row>
        <row r="784">
          <cell r="A784">
            <v>52240</v>
          </cell>
          <cell r="B784" t="str">
            <v>CHACHAGUI</v>
          </cell>
          <cell r="C784" t="str">
            <v>NARIÑO</v>
          </cell>
          <cell r="D784" t="str">
            <v>PASTO</v>
          </cell>
          <cell r="E784" t="str">
            <v>INTERMEDIA</v>
          </cell>
          <cell r="F784" t="str">
            <v>TERRESTRE</v>
          </cell>
        </row>
        <row r="785">
          <cell r="A785">
            <v>52207</v>
          </cell>
          <cell r="B785" t="str">
            <v>CONSACA</v>
          </cell>
          <cell r="C785" t="str">
            <v>NARIÑO</v>
          </cell>
          <cell r="D785" t="str">
            <v>PASTO</v>
          </cell>
          <cell r="E785" t="str">
            <v>INTERMEDIA</v>
          </cell>
          <cell r="F785" t="str">
            <v>TERRESTRE</v>
          </cell>
        </row>
        <row r="786">
          <cell r="A786">
            <v>52210</v>
          </cell>
          <cell r="B786" t="str">
            <v>CONTADERO</v>
          </cell>
          <cell r="C786" t="str">
            <v>NARIÑO</v>
          </cell>
          <cell r="D786" t="str">
            <v>PASTO</v>
          </cell>
          <cell r="E786" t="str">
            <v>INTERMEDIA</v>
          </cell>
          <cell r="F786" t="str">
            <v>TERRESTRE</v>
          </cell>
        </row>
        <row r="787">
          <cell r="A787">
            <v>52224</v>
          </cell>
          <cell r="B787" t="str">
            <v>CUASPUD</v>
          </cell>
          <cell r="C787" t="str">
            <v>NARIÑO</v>
          </cell>
          <cell r="D787" t="str">
            <v>PASTO</v>
          </cell>
          <cell r="E787" t="str">
            <v>INTERMEDIA</v>
          </cell>
          <cell r="F787" t="str">
            <v>TERRESTRE</v>
          </cell>
        </row>
        <row r="788">
          <cell r="A788">
            <v>52227</v>
          </cell>
          <cell r="B788" t="str">
            <v>CUMBAL</v>
          </cell>
          <cell r="C788" t="str">
            <v>NARIÑO</v>
          </cell>
          <cell r="D788" t="str">
            <v>PASTO</v>
          </cell>
          <cell r="E788" t="str">
            <v>LEJANA</v>
          </cell>
          <cell r="F788" t="str">
            <v>TERRESTRE</v>
          </cell>
        </row>
        <row r="789">
          <cell r="A789">
            <v>52233</v>
          </cell>
          <cell r="B789" t="str">
            <v>CUMBITARA</v>
          </cell>
          <cell r="C789" t="str">
            <v>NARIÑO</v>
          </cell>
          <cell r="D789" t="str">
            <v>PASTO</v>
          </cell>
          <cell r="E789" t="str">
            <v>INTERMEDIA</v>
          </cell>
          <cell r="F789" t="str">
            <v>TERRESTRE</v>
          </cell>
        </row>
        <row r="790">
          <cell r="A790">
            <v>52250</v>
          </cell>
          <cell r="B790" t="str">
            <v>EL CHARCO</v>
          </cell>
          <cell r="C790" t="str">
            <v>NARIÑO</v>
          </cell>
          <cell r="D790" t="str">
            <v>PASTO</v>
          </cell>
          <cell r="E790" t="str">
            <v>LEJANA</v>
          </cell>
          <cell r="F790" t="str">
            <v>FLUVIAL</v>
          </cell>
        </row>
        <row r="791">
          <cell r="A791">
            <v>52254</v>
          </cell>
          <cell r="B791" t="str">
            <v>EL PEÑOL</v>
          </cell>
          <cell r="C791" t="str">
            <v>NARIÑO</v>
          </cell>
          <cell r="D791" t="str">
            <v>PASTO</v>
          </cell>
          <cell r="E791" t="str">
            <v>INTERMEDIA</v>
          </cell>
          <cell r="F791" t="str">
            <v>TERRESTRE</v>
          </cell>
        </row>
        <row r="792">
          <cell r="A792">
            <v>52256</v>
          </cell>
          <cell r="B792" t="str">
            <v>EL ROSARIO</v>
          </cell>
          <cell r="C792" t="str">
            <v>NARIÑO</v>
          </cell>
          <cell r="D792" t="str">
            <v>PASTO</v>
          </cell>
          <cell r="E792" t="str">
            <v>INTERMEDIA</v>
          </cell>
          <cell r="F792" t="str">
            <v>TERRESTRE</v>
          </cell>
        </row>
        <row r="793">
          <cell r="A793">
            <v>52258</v>
          </cell>
          <cell r="B793" t="str">
            <v>EL TABLON DE GOMEZ</v>
          </cell>
          <cell r="C793" t="str">
            <v>NARIÑO</v>
          </cell>
          <cell r="D793" t="str">
            <v>PASTO</v>
          </cell>
          <cell r="E793" t="str">
            <v>INTERMEDIA</v>
          </cell>
          <cell r="F793" t="str">
            <v>TERRESTRE</v>
          </cell>
        </row>
        <row r="794">
          <cell r="A794">
            <v>52520</v>
          </cell>
          <cell r="B794" t="str">
            <v>FRANCISCO PIZARRO</v>
          </cell>
          <cell r="C794" t="str">
            <v>NARIÑO</v>
          </cell>
          <cell r="D794" t="str">
            <v>PASTO</v>
          </cell>
          <cell r="E794" t="str">
            <v>LEJANA</v>
          </cell>
          <cell r="F794" t="str">
            <v>FLUVIAL</v>
          </cell>
        </row>
        <row r="795">
          <cell r="A795">
            <v>52287</v>
          </cell>
          <cell r="B795" t="str">
            <v>FUNES</v>
          </cell>
          <cell r="C795" t="str">
            <v>NARIÑO</v>
          </cell>
          <cell r="D795" t="str">
            <v>PASTO</v>
          </cell>
          <cell r="E795" t="str">
            <v>INTERMEDIA</v>
          </cell>
          <cell r="F795" t="str">
            <v>TERRESTRE</v>
          </cell>
        </row>
        <row r="796">
          <cell r="A796">
            <v>52317</v>
          </cell>
          <cell r="B796" t="str">
            <v>GUACHUCAL</v>
          </cell>
          <cell r="C796" t="str">
            <v>NARIÑO</v>
          </cell>
          <cell r="D796" t="str">
            <v>PASTO</v>
          </cell>
          <cell r="E796" t="str">
            <v>INTERMEDIA</v>
          </cell>
          <cell r="F796" t="str">
            <v>TERRESTRE</v>
          </cell>
        </row>
        <row r="797">
          <cell r="A797">
            <v>52320</v>
          </cell>
          <cell r="B797" t="str">
            <v>GUAITARILLA</v>
          </cell>
          <cell r="C797" t="str">
            <v>NARIÑO</v>
          </cell>
          <cell r="D797" t="str">
            <v>PASTO</v>
          </cell>
          <cell r="E797" t="str">
            <v>INTERMEDIA</v>
          </cell>
          <cell r="F797" t="str">
            <v>TERRESTRE</v>
          </cell>
        </row>
        <row r="798">
          <cell r="A798">
            <v>52323</v>
          </cell>
          <cell r="B798" t="str">
            <v>GUALMATAN</v>
          </cell>
          <cell r="C798" t="str">
            <v>NARIÑO</v>
          </cell>
          <cell r="D798" t="str">
            <v>PASTO</v>
          </cell>
          <cell r="E798" t="str">
            <v>INTERMEDIA</v>
          </cell>
          <cell r="F798" t="str">
            <v>TERRESTRE</v>
          </cell>
        </row>
        <row r="799">
          <cell r="A799">
            <v>52352</v>
          </cell>
          <cell r="B799" t="str">
            <v>ILES</v>
          </cell>
          <cell r="C799" t="str">
            <v>NARIÑO</v>
          </cell>
          <cell r="D799" t="str">
            <v>PASTO</v>
          </cell>
          <cell r="E799" t="str">
            <v>INTERMEDIA</v>
          </cell>
          <cell r="F799" t="str">
            <v>TERRESTRE</v>
          </cell>
        </row>
        <row r="800">
          <cell r="A800">
            <v>52354</v>
          </cell>
          <cell r="B800" t="str">
            <v>IMUES</v>
          </cell>
          <cell r="C800" t="str">
            <v>NARIÑO</v>
          </cell>
          <cell r="D800" t="str">
            <v>PASTO</v>
          </cell>
          <cell r="E800" t="str">
            <v>INTERMEDIA</v>
          </cell>
          <cell r="F800" t="str">
            <v>TERRESTRE</v>
          </cell>
        </row>
        <row r="801">
          <cell r="A801">
            <v>52356</v>
          </cell>
          <cell r="B801" t="str">
            <v>IPIALES</v>
          </cell>
          <cell r="C801" t="str">
            <v>NARIÑO</v>
          </cell>
          <cell r="D801" t="str">
            <v>PASTO</v>
          </cell>
          <cell r="E801" t="str">
            <v>INTERMEDIA</v>
          </cell>
          <cell r="F801" t="str">
            <v>TERRESTRE</v>
          </cell>
        </row>
        <row r="802">
          <cell r="A802">
            <v>52378</v>
          </cell>
          <cell r="B802" t="str">
            <v>LA CRUZ</v>
          </cell>
          <cell r="C802" t="str">
            <v>NARIÑO</v>
          </cell>
          <cell r="D802" t="str">
            <v>PASTO</v>
          </cell>
          <cell r="E802" t="str">
            <v>LEJANA</v>
          </cell>
          <cell r="F802" t="str">
            <v>TERRESTRE</v>
          </cell>
        </row>
        <row r="803">
          <cell r="A803">
            <v>52381</v>
          </cell>
          <cell r="B803" t="str">
            <v>LA FLORIDA</v>
          </cell>
          <cell r="C803" t="str">
            <v>NARIÑO</v>
          </cell>
          <cell r="D803" t="str">
            <v>PASTO</v>
          </cell>
          <cell r="E803" t="str">
            <v>INTERMEDIA</v>
          </cell>
          <cell r="F803" t="str">
            <v>TERRESTRE</v>
          </cell>
        </row>
        <row r="804">
          <cell r="A804">
            <v>52385</v>
          </cell>
          <cell r="B804" t="str">
            <v>LA LLANADA</v>
          </cell>
          <cell r="C804" t="str">
            <v>NARIÑO</v>
          </cell>
          <cell r="D804" t="str">
            <v>PASTO</v>
          </cell>
          <cell r="E804" t="str">
            <v>LEJANA</v>
          </cell>
          <cell r="F804" t="str">
            <v>TERRESTRE</v>
          </cell>
        </row>
        <row r="805">
          <cell r="A805">
            <v>52390</v>
          </cell>
          <cell r="B805" t="str">
            <v>LA TOLA</v>
          </cell>
          <cell r="C805" t="str">
            <v>NARIÑO</v>
          </cell>
          <cell r="D805" t="str">
            <v>PASTO</v>
          </cell>
          <cell r="E805" t="str">
            <v>LEJANA</v>
          </cell>
          <cell r="F805" t="str">
            <v>FLUVIAL</v>
          </cell>
        </row>
        <row r="806">
          <cell r="A806">
            <v>52405</v>
          </cell>
          <cell r="B806" t="str">
            <v>LEIVA</v>
          </cell>
          <cell r="C806" t="str">
            <v>NARIÑO</v>
          </cell>
          <cell r="D806" t="str">
            <v>PASTO</v>
          </cell>
          <cell r="E806" t="str">
            <v>LEJANA</v>
          </cell>
          <cell r="F806" t="str">
            <v>TERRESTRE</v>
          </cell>
        </row>
        <row r="807">
          <cell r="A807">
            <v>52411</v>
          </cell>
          <cell r="B807" t="str">
            <v>LINARES</v>
          </cell>
          <cell r="C807" t="str">
            <v>NARIÑO</v>
          </cell>
          <cell r="D807" t="str">
            <v>PASTO</v>
          </cell>
          <cell r="E807" t="str">
            <v>LEJANA</v>
          </cell>
          <cell r="F807" t="str">
            <v>TERRESTRE</v>
          </cell>
        </row>
        <row r="808">
          <cell r="A808">
            <v>52418</v>
          </cell>
          <cell r="B808" t="str">
            <v>LOS ANDES</v>
          </cell>
          <cell r="C808" t="str">
            <v>NARIÑO</v>
          </cell>
          <cell r="D808" t="str">
            <v>PASTO</v>
          </cell>
          <cell r="E808" t="str">
            <v>LEJANA</v>
          </cell>
          <cell r="F808" t="str">
            <v>TERRESTRE</v>
          </cell>
        </row>
        <row r="809">
          <cell r="A809">
            <v>52427</v>
          </cell>
          <cell r="B809" t="str">
            <v>MAGUI</v>
          </cell>
          <cell r="C809" t="str">
            <v>NARIÑO</v>
          </cell>
          <cell r="D809" t="str">
            <v>PASTO</v>
          </cell>
          <cell r="E809" t="str">
            <v>LEJANA</v>
          </cell>
          <cell r="F809" t="str">
            <v>FLUVIAL</v>
          </cell>
        </row>
        <row r="810">
          <cell r="A810">
            <v>52435</v>
          </cell>
          <cell r="B810" t="str">
            <v>MALLAMA</v>
          </cell>
          <cell r="C810" t="str">
            <v>NARIÑO</v>
          </cell>
          <cell r="D810" t="str">
            <v>PASTO</v>
          </cell>
          <cell r="E810" t="str">
            <v>LEJANA</v>
          </cell>
          <cell r="F810" t="str">
            <v>TERRESTRE</v>
          </cell>
        </row>
        <row r="811">
          <cell r="A811">
            <v>52490</v>
          </cell>
          <cell r="B811" t="str">
            <v>OLAYA HERRERA</v>
          </cell>
          <cell r="C811" t="str">
            <v>NARIÑO</v>
          </cell>
          <cell r="D811" t="str">
            <v>PASTO</v>
          </cell>
          <cell r="E811" t="str">
            <v>LEJANA</v>
          </cell>
          <cell r="F811" t="str">
            <v>FLUVIAL</v>
          </cell>
        </row>
        <row r="812">
          <cell r="A812">
            <v>52506</v>
          </cell>
          <cell r="B812" t="str">
            <v>OSPINA</v>
          </cell>
          <cell r="C812" t="str">
            <v>NARIÑO</v>
          </cell>
          <cell r="D812" t="str">
            <v>PASTO</v>
          </cell>
          <cell r="E812" t="str">
            <v>INTERMEDIA</v>
          </cell>
          <cell r="F812" t="str">
            <v>TERRESTRE</v>
          </cell>
        </row>
        <row r="813">
          <cell r="A813">
            <v>52001</v>
          </cell>
          <cell r="B813" t="str">
            <v>PASTO</v>
          </cell>
          <cell r="C813" t="str">
            <v>NARIÑO</v>
          </cell>
          <cell r="D813" t="str">
            <v>PASTO</v>
          </cell>
          <cell r="E813" t="str">
            <v>PRINCIPAL</v>
          </cell>
          <cell r="F813" t="str">
            <v>TERRESTRE</v>
          </cell>
        </row>
        <row r="814">
          <cell r="A814">
            <v>52540</v>
          </cell>
          <cell r="B814" t="str">
            <v>POLICARPA</v>
          </cell>
          <cell r="C814" t="str">
            <v>NARIÑO</v>
          </cell>
          <cell r="D814" t="str">
            <v>PASTO</v>
          </cell>
          <cell r="E814" t="str">
            <v>LEJANA</v>
          </cell>
          <cell r="F814" t="str">
            <v>TERRESTRE</v>
          </cell>
        </row>
        <row r="815">
          <cell r="A815">
            <v>52560</v>
          </cell>
          <cell r="B815" t="str">
            <v>POTOSI</v>
          </cell>
          <cell r="C815" t="str">
            <v>NARIÑO</v>
          </cell>
          <cell r="D815" t="str">
            <v>PASTO</v>
          </cell>
          <cell r="E815" t="str">
            <v>INTERMEDIA</v>
          </cell>
          <cell r="F815" t="str">
            <v>TERRESTRE</v>
          </cell>
        </row>
        <row r="816">
          <cell r="A816">
            <v>52573</v>
          </cell>
          <cell r="B816" t="str">
            <v>PUERRES</v>
          </cell>
          <cell r="C816" t="str">
            <v>NARIÑO</v>
          </cell>
          <cell r="D816" t="str">
            <v>PASTO</v>
          </cell>
          <cell r="E816" t="str">
            <v>INTERMEDIA</v>
          </cell>
          <cell r="F816" t="str">
            <v>TERRESTRE</v>
          </cell>
        </row>
        <row r="817">
          <cell r="A817">
            <v>52585</v>
          </cell>
          <cell r="B817" t="str">
            <v>PUPIALES</v>
          </cell>
          <cell r="C817" t="str">
            <v>NARIÑO</v>
          </cell>
          <cell r="D817" t="str">
            <v>PASTO</v>
          </cell>
          <cell r="E817" t="str">
            <v>INTERMEDIA</v>
          </cell>
          <cell r="F817" t="str">
            <v>TERRESTRE</v>
          </cell>
        </row>
        <row r="818">
          <cell r="A818">
            <v>52621</v>
          </cell>
          <cell r="B818" t="str">
            <v>ROBERTO PAYAN</v>
          </cell>
          <cell r="C818" t="str">
            <v>NARIÑO</v>
          </cell>
          <cell r="D818" t="str">
            <v>PASTO</v>
          </cell>
          <cell r="E818" t="str">
            <v>LEJANA</v>
          </cell>
          <cell r="F818" t="str">
            <v>FLUVIAL</v>
          </cell>
        </row>
        <row r="819">
          <cell r="A819">
            <v>52678</v>
          </cell>
          <cell r="B819" t="str">
            <v>SAMANIEGO</v>
          </cell>
          <cell r="C819" t="str">
            <v>NARIÑO</v>
          </cell>
          <cell r="D819" t="str">
            <v>PASTO</v>
          </cell>
          <cell r="E819" t="str">
            <v>LEJANA</v>
          </cell>
          <cell r="F819" t="str">
            <v>TERRESTRE</v>
          </cell>
        </row>
        <row r="820">
          <cell r="A820">
            <v>52835</v>
          </cell>
          <cell r="B820" t="str">
            <v>SAN ANDRES DE TUMACO</v>
          </cell>
          <cell r="C820" t="str">
            <v>NARIÑO</v>
          </cell>
          <cell r="D820" t="str">
            <v>PASTO</v>
          </cell>
          <cell r="E820" t="str">
            <v>LEJANA</v>
          </cell>
          <cell r="F820" t="str">
            <v>TERRESTRE</v>
          </cell>
        </row>
        <row r="821">
          <cell r="A821">
            <v>52687</v>
          </cell>
          <cell r="B821" t="str">
            <v>SAN LORENZO</v>
          </cell>
          <cell r="C821" t="str">
            <v>NARIÑO</v>
          </cell>
          <cell r="D821" t="str">
            <v>PASTO</v>
          </cell>
          <cell r="E821" t="str">
            <v>INTERMEDIA</v>
          </cell>
          <cell r="F821" t="str">
            <v>TERRESTRE</v>
          </cell>
        </row>
        <row r="822">
          <cell r="A822">
            <v>52694</v>
          </cell>
          <cell r="B822" t="str">
            <v>SAN PEDRO DE CARTAGO</v>
          </cell>
          <cell r="C822" t="str">
            <v>NARIÑO</v>
          </cell>
          <cell r="D822" t="str">
            <v>PASTO</v>
          </cell>
          <cell r="E822" t="str">
            <v>INTERMEDIA</v>
          </cell>
          <cell r="F822" t="str">
            <v>TERRESTRE</v>
          </cell>
        </row>
        <row r="823">
          <cell r="A823">
            <v>52683</v>
          </cell>
          <cell r="B823" t="str">
            <v>SANDONA</v>
          </cell>
          <cell r="C823" t="str">
            <v>NARIÑO</v>
          </cell>
          <cell r="D823" t="str">
            <v>PASTO</v>
          </cell>
          <cell r="E823" t="str">
            <v>INTERMEDIA</v>
          </cell>
          <cell r="F823" t="str">
            <v>TERRESTRE</v>
          </cell>
        </row>
        <row r="824">
          <cell r="A824">
            <v>52699</v>
          </cell>
          <cell r="B824" t="str">
            <v>SANTACRUZ</v>
          </cell>
          <cell r="C824" t="str">
            <v>NARIÑO</v>
          </cell>
          <cell r="D824" t="str">
            <v>PASTO</v>
          </cell>
          <cell r="E824" t="str">
            <v>LEJANA</v>
          </cell>
          <cell r="F824" t="str">
            <v>TERRESTRE</v>
          </cell>
        </row>
        <row r="825">
          <cell r="A825">
            <v>52720</v>
          </cell>
          <cell r="B825" t="str">
            <v>SAPUYES</v>
          </cell>
          <cell r="C825" t="str">
            <v>NARIÑO</v>
          </cell>
          <cell r="D825" t="str">
            <v>PASTO</v>
          </cell>
          <cell r="E825" t="str">
            <v>INTERMEDIA</v>
          </cell>
          <cell r="F825" t="str">
            <v>TERRESTRE</v>
          </cell>
        </row>
        <row r="826">
          <cell r="A826">
            <v>52786</v>
          </cell>
          <cell r="B826" t="str">
            <v>TAMINANGO</v>
          </cell>
          <cell r="C826" t="str">
            <v>NARIÑO</v>
          </cell>
          <cell r="D826" t="str">
            <v>PASTO</v>
          </cell>
          <cell r="E826" t="str">
            <v>INTERMEDIA</v>
          </cell>
          <cell r="F826" t="str">
            <v>TERRESTRE</v>
          </cell>
        </row>
        <row r="827">
          <cell r="A827">
            <v>52788</v>
          </cell>
          <cell r="B827" t="str">
            <v>TANGUA</v>
          </cell>
          <cell r="C827" t="str">
            <v>NARIÑO</v>
          </cell>
          <cell r="D827" t="str">
            <v>PASTO</v>
          </cell>
          <cell r="E827" t="str">
            <v>INTERMEDIA</v>
          </cell>
          <cell r="F827" t="str">
            <v>TERRESTRE</v>
          </cell>
        </row>
        <row r="828">
          <cell r="A828">
            <v>52838</v>
          </cell>
          <cell r="B828" t="str">
            <v>TUQUERRES</v>
          </cell>
          <cell r="C828" t="str">
            <v>NARIÑO</v>
          </cell>
          <cell r="D828" t="str">
            <v>PASTO</v>
          </cell>
          <cell r="E828" t="str">
            <v>INTERMEDIA</v>
          </cell>
          <cell r="F828" t="str">
            <v>TERRESTRE</v>
          </cell>
        </row>
        <row r="829">
          <cell r="A829">
            <v>52885</v>
          </cell>
          <cell r="B829" t="str">
            <v>YACUANQUER</v>
          </cell>
          <cell r="C829" t="str">
            <v>NARIÑO</v>
          </cell>
          <cell r="D829" t="str">
            <v>PASTO</v>
          </cell>
          <cell r="E829" t="str">
            <v>INTERMEDIA</v>
          </cell>
          <cell r="F829" t="str">
            <v>TERRESTRE</v>
          </cell>
        </row>
        <row r="830">
          <cell r="A830">
            <v>54553</v>
          </cell>
          <cell r="B830" t="str">
            <v>PUERTO SANTANDER</v>
          </cell>
          <cell r="C830" t="str">
            <v>NORTE DE SANTANDER</v>
          </cell>
          <cell r="D830" t="str">
            <v>CUCUTA</v>
          </cell>
          <cell r="E830" t="str">
            <v>INTERMEDIA</v>
          </cell>
          <cell r="F830" t="str">
            <v>TERRESTRE</v>
          </cell>
        </row>
        <row r="831">
          <cell r="A831">
            <v>54673</v>
          </cell>
          <cell r="B831" t="str">
            <v>SAN CAYETANO</v>
          </cell>
          <cell r="C831" t="str">
            <v>NORTE DE SANTANDER</v>
          </cell>
          <cell r="D831" t="str">
            <v>CUCUTA</v>
          </cell>
          <cell r="E831" t="str">
            <v>INTERMEDIA</v>
          </cell>
          <cell r="F831" t="str">
            <v>TERRESTRE</v>
          </cell>
        </row>
        <row r="832">
          <cell r="A832">
            <v>54680</v>
          </cell>
          <cell r="B832" t="str">
            <v>SANTIAGO</v>
          </cell>
          <cell r="C832" t="str">
            <v>NORTE DE SANTANDER</v>
          </cell>
          <cell r="D832" t="str">
            <v>CUCUTA</v>
          </cell>
          <cell r="E832" t="str">
            <v>INTERMEDIA</v>
          </cell>
          <cell r="F832" t="str">
            <v>TERRESTRE</v>
          </cell>
        </row>
        <row r="833">
          <cell r="A833">
            <v>54820</v>
          </cell>
          <cell r="B833" t="str">
            <v>TOLEDO</v>
          </cell>
          <cell r="C833" t="str">
            <v>NORTE DE SANTANDER</v>
          </cell>
          <cell r="D833" t="str">
            <v>CUCUTA</v>
          </cell>
          <cell r="E833" t="str">
            <v>LEJANA</v>
          </cell>
          <cell r="F833" t="str">
            <v>TERRESTRE</v>
          </cell>
        </row>
        <row r="834">
          <cell r="A834">
            <v>54003</v>
          </cell>
          <cell r="B834" t="str">
            <v>ABREGO</v>
          </cell>
          <cell r="C834" t="str">
            <v>NORTE DE SANTANDER</v>
          </cell>
          <cell r="D834" t="str">
            <v>CUCUTA</v>
          </cell>
          <cell r="E834" t="str">
            <v>LEJANA</v>
          </cell>
          <cell r="F834" t="str">
            <v>TERRESTRE</v>
          </cell>
        </row>
        <row r="835">
          <cell r="A835">
            <v>54051</v>
          </cell>
          <cell r="B835" t="str">
            <v>ARBOLEDAS</v>
          </cell>
          <cell r="C835" t="str">
            <v>NORTE DE SANTANDER</v>
          </cell>
          <cell r="D835" t="str">
            <v>CUCUTA</v>
          </cell>
          <cell r="E835" t="str">
            <v>LEJANA</v>
          </cell>
          <cell r="F835" t="str">
            <v>TERRESTRE</v>
          </cell>
        </row>
        <row r="836">
          <cell r="A836">
            <v>54099</v>
          </cell>
          <cell r="B836" t="str">
            <v>BOCHALEMA</v>
          </cell>
          <cell r="C836" t="str">
            <v>NORTE DE SANTANDER</v>
          </cell>
          <cell r="D836" t="str">
            <v>CUCUTA</v>
          </cell>
          <cell r="E836" t="str">
            <v>INTERMEDIA</v>
          </cell>
          <cell r="F836" t="str">
            <v>TERRESTRE</v>
          </cell>
        </row>
        <row r="837">
          <cell r="A837">
            <v>54109</v>
          </cell>
          <cell r="B837" t="str">
            <v>BUCARASICA</v>
          </cell>
          <cell r="C837" t="str">
            <v>NORTE DE SANTANDER</v>
          </cell>
          <cell r="D837" t="str">
            <v>CUCUTA</v>
          </cell>
          <cell r="E837" t="str">
            <v>LEJANA</v>
          </cell>
          <cell r="F837" t="str">
            <v>TERRESTRE</v>
          </cell>
        </row>
        <row r="838">
          <cell r="A838">
            <v>54128</v>
          </cell>
          <cell r="B838" t="str">
            <v>CACHIRA</v>
          </cell>
          <cell r="C838" t="str">
            <v>NORTE DE SANTANDER</v>
          </cell>
          <cell r="D838" t="str">
            <v>CUCUTA</v>
          </cell>
          <cell r="E838" t="str">
            <v>LEJANA</v>
          </cell>
          <cell r="F838" t="str">
            <v>TERRESTRE</v>
          </cell>
        </row>
        <row r="839">
          <cell r="A839">
            <v>54125</v>
          </cell>
          <cell r="B839" t="str">
            <v>CACOTA</v>
          </cell>
          <cell r="C839" t="str">
            <v>NORTE DE SANTANDER</v>
          </cell>
          <cell r="D839" t="str">
            <v>CUCUTA</v>
          </cell>
          <cell r="E839" t="str">
            <v>LEJANA</v>
          </cell>
          <cell r="F839" t="str">
            <v>TERRESTRE</v>
          </cell>
        </row>
        <row r="840">
          <cell r="A840">
            <v>54172</v>
          </cell>
          <cell r="B840" t="str">
            <v>CHINACOTA</v>
          </cell>
          <cell r="C840" t="str">
            <v>NORTE DE SANTANDER</v>
          </cell>
          <cell r="D840" t="str">
            <v>CUCUTA</v>
          </cell>
          <cell r="E840" t="str">
            <v>INTERMEDIA</v>
          </cell>
          <cell r="F840" t="str">
            <v>TERRESTRE</v>
          </cell>
        </row>
        <row r="841">
          <cell r="A841">
            <v>54174</v>
          </cell>
          <cell r="B841" t="str">
            <v>CHITAGA</v>
          </cell>
          <cell r="C841" t="str">
            <v>NORTE DE SANTANDER</v>
          </cell>
          <cell r="D841" t="str">
            <v>CUCUTA</v>
          </cell>
          <cell r="E841" t="str">
            <v>LEJANA</v>
          </cell>
          <cell r="F841" t="str">
            <v>TERRESTRE</v>
          </cell>
        </row>
        <row r="842">
          <cell r="A842">
            <v>54206</v>
          </cell>
          <cell r="B842" t="str">
            <v>CONVENCION</v>
          </cell>
          <cell r="C842" t="str">
            <v>NORTE DE SANTANDER</v>
          </cell>
          <cell r="D842" t="str">
            <v>CUCUTA</v>
          </cell>
          <cell r="E842" t="str">
            <v>LEJANA</v>
          </cell>
          <cell r="F842" t="str">
            <v>TERRESTRE</v>
          </cell>
        </row>
        <row r="843">
          <cell r="A843">
            <v>54001</v>
          </cell>
          <cell r="B843" t="str">
            <v>CUCUTA</v>
          </cell>
          <cell r="C843" t="str">
            <v>NORTE DE SANTANDER</v>
          </cell>
          <cell r="D843" t="str">
            <v>CUCUTA</v>
          </cell>
          <cell r="E843" t="str">
            <v>PRINCIPAL</v>
          </cell>
          <cell r="F843" t="str">
            <v>TERRESTRE</v>
          </cell>
        </row>
        <row r="844">
          <cell r="A844">
            <v>54223</v>
          </cell>
          <cell r="B844" t="str">
            <v>CUCUTILLA</v>
          </cell>
          <cell r="C844" t="str">
            <v>NORTE DE SANTANDER</v>
          </cell>
          <cell r="D844" t="str">
            <v>CUCUTA</v>
          </cell>
          <cell r="E844" t="str">
            <v>LEJANA</v>
          </cell>
          <cell r="F844" t="str">
            <v>TERRESTRE</v>
          </cell>
        </row>
        <row r="845">
          <cell r="A845">
            <v>54239</v>
          </cell>
          <cell r="B845" t="str">
            <v>DURANIA</v>
          </cell>
          <cell r="C845" t="str">
            <v>NORTE DE SANTANDER</v>
          </cell>
          <cell r="D845" t="str">
            <v>CUCUTA</v>
          </cell>
          <cell r="E845" t="str">
            <v>INTERMEDIA</v>
          </cell>
          <cell r="F845" t="str">
            <v>TERRESTRE</v>
          </cell>
        </row>
        <row r="846">
          <cell r="A846">
            <v>54245</v>
          </cell>
          <cell r="B846" t="str">
            <v>EL CARMEN</v>
          </cell>
          <cell r="C846" t="str">
            <v>NORTE DE SANTANDER</v>
          </cell>
          <cell r="D846" t="str">
            <v>CUCUTA</v>
          </cell>
          <cell r="E846" t="str">
            <v>LEJANA</v>
          </cell>
          <cell r="F846" t="str">
            <v>TERRESTRE</v>
          </cell>
        </row>
        <row r="847">
          <cell r="A847">
            <v>54250</v>
          </cell>
          <cell r="B847" t="str">
            <v>EL TARRA</v>
          </cell>
          <cell r="C847" t="str">
            <v>NORTE DE SANTANDER</v>
          </cell>
          <cell r="D847" t="str">
            <v>CUCUTA</v>
          </cell>
          <cell r="E847" t="str">
            <v>LEJANA</v>
          </cell>
          <cell r="F847" t="str">
            <v>TERRESTRE</v>
          </cell>
        </row>
        <row r="848">
          <cell r="A848">
            <v>54261</v>
          </cell>
          <cell r="B848" t="str">
            <v>EL ZULIA</v>
          </cell>
          <cell r="C848" t="str">
            <v>NORTE DE SANTANDER</v>
          </cell>
          <cell r="D848" t="str">
            <v>CUCUTA</v>
          </cell>
          <cell r="E848" t="str">
            <v>INTERMEDIA</v>
          </cell>
          <cell r="F848" t="str">
            <v>TERRESTRE</v>
          </cell>
        </row>
        <row r="849">
          <cell r="A849">
            <v>54313</v>
          </cell>
          <cell r="B849" t="str">
            <v>GRAMALOTE</v>
          </cell>
          <cell r="C849" t="str">
            <v>NORTE DE SANTANDER</v>
          </cell>
          <cell r="D849" t="str">
            <v>CUCUTA</v>
          </cell>
          <cell r="E849" t="str">
            <v>INTERMEDIA</v>
          </cell>
          <cell r="F849" t="str">
            <v>TERRESTRE</v>
          </cell>
        </row>
        <row r="850">
          <cell r="A850">
            <v>54344</v>
          </cell>
          <cell r="B850" t="str">
            <v>HACARI</v>
          </cell>
          <cell r="C850" t="str">
            <v>NORTE DE SANTANDER</v>
          </cell>
          <cell r="D850" t="str">
            <v>CUCUTA</v>
          </cell>
          <cell r="E850" t="str">
            <v>LEJANA</v>
          </cell>
          <cell r="F850" t="str">
            <v>TERRESTRE</v>
          </cell>
        </row>
        <row r="851">
          <cell r="A851">
            <v>54347</v>
          </cell>
          <cell r="B851" t="str">
            <v>HERRAN</v>
          </cell>
          <cell r="C851" t="str">
            <v>NORTE DE SANTANDER</v>
          </cell>
          <cell r="D851" t="str">
            <v>CUCUTA</v>
          </cell>
          <cell r="E851" t="str">
            <v>LEJANA</v>
          </cell>
          <cell r="F851" t="str">
            <v>TERRESTRE</v>
          </cell>
        </row>
        <row r="852">
          <cell r="A852">
            <v>54385</v>
          </cell>
          <cell r="B852" t="str">
            <v>LA ESPERANZA</v>
          </cell>
          <cell r="C852" t="str">
            <v>NORTE DE SANTANDER</v>
          </cell>
          <cell r="D852" t="str">
            <v>BUCARAMANGA</v>
          </cell>
          <cell r="E852" t="str">
            <v>LEJANA</v>
          </cell>
          <cell r="F852" t="str">
            <v>TERRESTRE</v>
          </cell>
        </row>
        <row r="853">
          <cell r="A853">
            <v>54398</v>
          </cell>
          <cell r="B853" t="str">
            <v>LA PLAYA</v>
          </cell>
          <cell r="C853" t="str">
            <v>NORTE DE SANTANDER</v>
          </cell>
          <cell r="D853" t="str">
            <v>CUCUTA</v>
          </cell>
          <cell r="E853" t="str">
            <v>LEJANA</v>
          </cell>
          <cell r="F853" t="str">
            <v>TERRESTRE</v>
          </cell>
        </row>
        <row r="854">
          <cell r="A854">
            <v>54377</v>
          </cell>
          <cell r="B854" t="str">
            <v>LABATECA</v>
          </cell>
          <cell r="C854" t="str">
            <v>NORTE DE SANTANDER</v>
          </cell>
          <cell r="D854" t="str">
            <v>CUCUTA</v>
          </cell>
          <cell r="E854" t="str">
            <v>LEJANA</v>
          </cell>
          <cell r="F854" t="str">
            <v>TERRESTRE</v>
          </cell>
        </row>
        <row r="855">
          <cell r="A855">
            <v>54405</v>
          </cell>
          <cell r="B855" t="str">
            <v>LOS PATIOS</v>
          </cell>
          <cell r="C855" t="str">
            <v>NORTE DE SANTANDER</v>
          </cell>
          <cell r="D855" t="str">
            <v>CUCUTA</v>
          </cell>
          <cell r="E855" t="str">
            <v>PRINCIPAL</v>
          </cell>
          <cell r="F855" t="str">
            <v>TERRESTRE</v>
          </cell>
        </row>
        <row r="856">
          <cell r="A856">
            <v>54418</v>
          </cell>
          <cell r="B856" t="str">
            <v>LOURDES</v>
          </cell>
          <cell r="C856" t="str">
            <v>NORTE DE SANTANDER</v>
          </cell>
          <cell r="D856" t="str">
            <v>CUCUTA</v>
          </cell>
          <cell r="E856" t="str">
            <v>LEJANA</v>
          </cell>
          <cell r="F856" t="str">
            <v>TERRESTRE</v>
          </cell>
        </row>
        <row r="857">
          <cell r="A857">
            <v>54480</v>
          </cell>
          <cell r="B857" t="str">
            <v>MUTISCUA</v>
          </cell>
          <cell r="C857" t="str">
            <v>NORTE DE SANTANDER</v>
          </cell>
          <cell r="D857" t="str">
            <v>CUCUTA</v>
          </cell>
          <cell r="E857" t="str">
            <v>LEJANA</v>
          </cell>
          <cell r="F857" t="str">
            <v>TERRESTRE</v>
          </cell>
        </row>
        <row r="858">
          <cell r="A858">
            <v>54498</v>
          </cell>
          <cell r="B858" t="str">
            <v>OCAÑA</v>
          </cell>
          <cell r="C858" t="str">
            <v>NORTE DE SANTANDER</v>
          </cell>
          <cell r="D858" t="str">
            <v>CUCUTA</v>
          </cell>
          <cell r="E858" t="str">
            <v>LEJANA</v>
          </cell>
          <cell r="F858" t="str">
            <v>TERRESTRE</v>
          </cell>
        </row>
        <row r="859">
          <cell r="A859">
            <v>54518</v>
          </cell>
          <cell r="B859" t="str">
            <v>PAMPLONA</v>
          </cell>
          <cell r="C859" t="str">
            <v>NORTE DE SANTANDER</v>
          </cell>
          <cell r="D859" t="str">
            <v>CUCUTA</v>
          </cell>
          <cell r="E859" t="str">
            <v>LEJANA</v>
          </cell>
          <cell r="F859" t="str">
            <v>TERRESTRE</v>
          </cell>
        </row>
        <row r="860">
          <cell r="A860">
            <v>54520</v>
          </cell>
          <cell r="B860" t="str">
            <v>PAMPLONITA</v>
          </cell>
          <cell r="C860" t="str">
            <v>NORTE DE SANTANDER</v>
          </cell>
          <cell r="D860" t="str">
            <v>CUCUTA</v>
          </cell>
          <cell r="E860" t="str">
            <v>LEJANA</v>
          </cell>
          <cell r="F860" t="str">
            <v>TERRESTRE</v>
          </cell>
        </row>
        <row r="861">
          <cell r="A861">
            <v>54599</v>
          </cell>
          <cell r="B861" t="str">
            <v>RAGONVALIA</v>
          </cell>
          <cell r="C861" t="str">
            <v>NORTE DE SANTANDER</v>
          </cell>
          <cell r="D861" t="str">
            <v>CUCUTA</v>
          </cell>
          <cell r="E861" t="str">
            <v>LEJANA</v>
          </cell>
          <cell r="F861" t="str">
            <v>TERRESTRE</v>
          </cell>
        </row>
        <row r="862">
          <cell r="A862">
            <v>54660</v>
          </cell>
          <cell r="B862" t="str">
            <v>SALAZAR</v>
          </cell>
          <cell r="C862" t="str">
            <v>NORTE DE SANTANDER</v>
          </cell>
          <cell r="D862" t="str">
            <v>CUCUTA</v>
          </cell>
          <cell r="E862" t="str">
            <v>INTERMEDIA</v>
          </cell>
          <cell r="F862" t="str">
            <v>TERRESTRE</v>
          </cell>
        </row>
        <row r="863">
          <cell r="A863">
            <v>54670</v>
          </cell>
          <cell r="B863" t="str">
            <v>SAN CALIXTO</v>
          </cell>
          <cell r="C863" t="str">
            <v>NORTE DE SANTANDER</v>
          </cell>
          <cell r="D863" t="str">
            <v>CUCUTA</v>
          </cell>
          <cell r="E863" t="str">
            <v>LEJANA</v>
          </cell>
          <cell r="F863" t="str">
            <v>TERRESTRE</v>
          </cell>
        </row>
        <row r="864">
          <cell r="A864">
            <v>54720</v>
          </cell>
          <cell r="B864" t="str">
            <v>SARDINATA</v>
          </cell>
          <cell r="C864" t="str">
            <v>NORTE DE SANTANDER</v>
          </cell>
          <cell r="D864" t="str">
            <v>CUCUTA</v>
          </cell>
          <cell r="E864" t="str">
            <v>INTERMEDIA</v>
          </cell>
          <cell r="F864" t="str">
            <v>TERRESTRE</v>
          </cell>
        </row>
        <row r="865">
          <cell r="A865">
            <v>54743</v>
          </cell>
          <cell r="B865" t="str">
            <v>SILOS</v>
          </cell>
          <cell r="C865" t="str">
            <v>NORTE DE SANTANDER</v>
          </cell>
          <cell r="D865" t="str">
            <v>CUCUTA</v>
          </cell>
          <cell r="E865" t="str">
            <v>LEJANA</v>
          </cell>
          <cell r="F865" t="str">
            <v>TERRESTRE</v>
          </cell>
        </row>
        <row r="866">
          <cell r="A866">
            <v>54800</v>
          </cell>
          <cell r="B866" t="str">
            <v>TEORAMA</v>
          </cell>
          <cell r="C866" t="str">
            <v>NORTE DE SANTANDER</v>
          </cell>
          <cell r="D866" t="str">
            <v>CUCUTA</v>
          </cell>
          <cell r="E866" t="str">
            <v>LEJANA</v>
          </cell>
          <cell r="F866" t="str">
            <v>TERRESTRE</v>
          </cell>
        </row>
        <row r="867">
          <cell r="A867">
            <v>54810</v>
          </cell>
          <cell r="B867" t="str">
            <v>TIBU</v>
          </cell>
          <cell r="C867" t="str">
            <v>NORTE DE SANTANDER</v>
          </cell>
          <cell r="D867" t="str">
            <v>CUCUTA</v>
          </cell>
          <cell r="E867" t="str">
            <v>LEJANA</v>
          </cell>
          <cell r="F867" t="str">
            <v>TERRESTRE</v>
          </cell>
        </row>
        <row r="868">
          <cell r="A868">
            <v>54871</v>
          </cell>
          <cell r="B868" t="str">
            <v>VILLA CARO</v>
          </cell>
          <cell r="C868" t="str">
            <v>NORTE DE SANTANDER</v>
          </cell>
          <cell r="D868" t="str">
            <v>CUCUTA</v>
          </cell>
          <cell r="E868" t="str">
            <v>LEJANA</v>
          </cell>
          <cell r="F868" t="str">
            <v>TERRESTRE</v>
          </cell>
        </row>
        <row r="869">
          <cell r="A869">
            <v>54874</v>
          </cell>
          <cell r="B869" t="str">
            <v>VILLA DEL ROSARIO</v>
          </cell>
          <cell r="C869" t="str">
            <v>NORTE DE SANTANDER</v>
          </cell>
          <cell r="D869" t="str">
            <v>CUCUTA</v>
          </cell>
          <cell r="E869" t="str">
            <v>PRINCIPAL</v>
          </cell>
          <cell r="F869" t="str">
            <v>TERRESTRE</v>
          </cell>
        </row>
        <row r="870">
          <cell r="A870">
            <v>86219</v>
          </cell>
          <cell r="B870" t="str">
            <v>COLON</v>
          </cell>
          <cell r="C870" t="str">
            <v>PUTUMAYO</v>
          </cell>
          <cell r="D870" t="str">
            <v>PASTO</v>
          </cell>
          <cell r="E870" t="str">
            <v>INTERMEDIA</v>
          </cell>
          <cell r="F870" t="str">
            <v>TERRESTRE</v>
          </cell>
        </row>
        <row r="871">
          <cell r="A871">
            <v>86755</v>
          </cell>
          <cell r="B871" t="str">
            <v>SAN FRANCISCO</v>
          </cell>
          <cell r="C871" t="str">
            <v>PUTUMAYO</v>
          </cell>
          <cell r="D871" t="str">
            <v>PASTO</v>
          </cell>
          <cell r="E871" t="str">
            <v>LEJANA</v>
          </cell>
          <cell r="F871" t="str">
            <v>TERRESTRE</v>
          </cell>
        </row>
        <row r="872">
          <cell r="A872">
            <v>86757</v>
          </cell>
          <cell r="B872" t="str">
            <v>SAN MIGUEL</v>
          </cell>
          <cell r="C872" t="str">
            <v>PUTUMAYO</v>
          </cell>
          <cell r="D872" t="str">
            <v>PASTO</v>
          </cell>
          <cell r="E872" t="str">
            <v>LEJANA</v>
          </cell>
          <cell r="F872" t="str">
            <v>TERRESTRE</v>
          </cell>
        </row>
        <row r="873">
          <cell r="A873">
            <v>86760</v>
          </cell>
          <cell r="B873" t="str">
            <v>SANTIAGO</v>
          </cell>
          <cell r="C873" t="str">
            <v>PUTUMAYO</v>
          </cell>
          <cell r="D873" t="str">
            <v>PASTO</v>
          </cell>
          <cell r="E873" t="str">
            <v>INTERMEDIA</v>
          </cell>
          <cell r="F873" t="str">
            <v>TERRESTRE</v>
          </cell>
        </row>
        <row r="874">
          <cell r="A874">
            <v>86573</v>
          </cell>
          <cell r="B874" t="str">
            <v>LEGUIZAMO</v>
          </cell>
          <cell r="C874" t="str">
            <v>PUTUMAYO</v>
          </cell>
          <cell r="D874" t="str">
            <v>PASTO</v>
          </cell>
          <cell r="E874" t="str">
            <v>LEJANA</v>
          </cell>
          <cell r="F874" t="str">
            <v>AEREO</v>
          </cell>
        </row>
        <row r="875">
          <cell r="A875">
            <v>86001</v>
          </cell>
          <cell r="B875" t="str">
            <v>MOCOA</v>
          </cell>
          <cell r="C875" t="str">
            <v>PUTUMAYO</v>
          </cell>
          <cell r="D875" t="str">
            <v>PASTO</v>
          </cell>
          <cell r="E875" t="str">
            <v>LEJANA</v>
          </cell>
          <cell r="F875" t="str">
            <v>TERRESTRE</v>
          </cell>
        </row>
        <row r="876">
          <cell r="A876">
            <v>86320</v>
          </cell>
          <cell r="B876" t="str">
            <v>ORITO</v>
          </cell>
          <cell r="C876" t="str">
            <v>PUTUMAYO</v>
          </cell>
          <cell r="D876" t="str">
            <v>PASTO</v>
          </cell>
          <cell r="E876" t="str">
            <v>LEJANA</v>
          </cell>
          <cell r="F876" t="str">
            <v>TERRESTRE</v>
          </cell>
        </row>
        <row r="877">
          <cell r="A877">
            <v>86568</v>
          </cell>
          <cell r="B877" t="str">
            <v>PUERTO ASIS</v>
          </cell>
          <cell r="C877" t="str">
            <v>PUTUMAYO</v>
          </cell>
          <cell r="D877" t="str">
            <v>PASTO</v>
          </cell>
          <cell r="E877" t="str">
            <v>LEJANA</v>
          </cell>
          <cell r="F877" t="str">
            <v>TERRESTRE</v>
          </cell>
        </row>
        <row r="878">
          <cell r="A878">
            <v>86569</v>
          </cell>
          <cell r="B878" t="str">
            <v>PUERTO CAICEDO</v>
          </cell>
          <cell r="C878" t="str">
            <v>PUTUMAYO</v>
          </cell>
          <cell r="D878" t="str">
            <v>PASTO</v>
          </cell>
          <cell r="E878" t="str">
            <v>LEJANA</v>
          </cell>
          <cell r="F878" t="str">
            <v>TERRESTRE</v>
          </cell>
        </row>
        <row r="879">
          <cell r="A879">
            <v>86571</v>
          </cell>
          <cell r="B879" t="str">
            <v>PUERTO GUZMAN</v>
          </cell>
          <cell r="C879" t="str">
            <v>PUTUMAYO</v>
          </cell>
          <cell r="D879" t="str">
            <v>PASTO</v>
          </cell>
          <cell r="E879" t="str">
            <v>LEJANA</v>
          </cell>
          <cell r="F879" t="str">
            <v>TERRESTRE</v>
          </cell>
        </row>
        <row r="880">
          <cell r="A880">
            <v>86749</v>
          </cell>
          <cell r="B880" t="str">
            <v>SIBUNDOY</v>
          </cell>
          <cell r="C880" t="str">
            <v>PUTUMAYO</v>
          </cell>
          <cell r="D880" t="str">
            <v>PASTO</v>
          </cell>
          <cell r="E880" t="str">
            <v>LEJANA</v>
          </cell>
          <cell r="F880" t="str">
            <v>TERRESTRE</v>
          </cell>
        </row>
        <row r="881">
          <cell r="A881">
            <v>86865</v>
          </cell>
          <cell r="B881" t="str">
            <v>VALLE DEL GUAMUEZ</v>
          </cell>
          <cell r="C881" t="str">
            <v>PUTUMAYO</v>
          </cell>
          <cell r="D881" t="str">
            <v>PASTO</v>
          </cell>
          <cell r="E881" t="str">
            <v>LEJANA</v>
          </cell>
          <cell r="F881" t="str">
            <v>TERRESTRE</v>
          </cell>
        </row>
        <row r="882">
          <cell r="A882">
            <v>86885</v>
          </cell>
          <cell r="B882" t="str">
            <v>VILLAGARZON</v>
          </cell>
          <cell r="C882" t="str">
            <v>PUTUMAYO</v>
          </cell>
          <cell r="D882" t="str">
            <v>PASTO</v>
          </cell>
          <cell r="E882" t="str">
            <v>LEJANA</v>
          </cell>
          <cell r="F882" t="str">
            <v>TERRESTRE</v>
          </cell>
        </row>
        <row r="883">
          <cell r="A883">
            <v>63001</v>
          </cell>
          <cell r="B883" t="str">
            <v>ARMENIA</v>
          </cell>
          <cell r="C883" t="str">
            <v>QUINDIO</v>
          </cell>
          <cell r="D883" t="str">
            <v>PEREIRA</v>
          </cell>
          <cell r="E883" t="str">
            <v>INTERMEDIA</v>
          </cell>
          <cell r="F883" t="str">
            <v>TERRESTRE</v>
          </cell>
        </row>
        <row r="884">
          <cell r="A884">
            <v>63111</v>
          </cell>
          <cell r="B884" t="str">
            <v>BUENAVISTA</v>
          </cell>
          <cell r="C884" t="str">
            <v>QUINDIO</v>
          </cell>
          <cell r="D884" t="str">
            <v>PEREIRA</v>
          </cell>
          <cell r="E884" t="str">
            <v>INTERMEDIA</v>
          </cell>
          <cell r="F884" t="str">
            <v>TERRESTRE</v>
          </cell>
        </row>
        <row r="885">
          <cell r="A885">
            <v>63212</v>
          </cell>
          <cell r="B885" t="str">
            <v>CORDOBA</v>
          </cell>
          <cell r="C885" t="str">
            <v>QUINDIO</v>
          </cell>
          <cell r="D885" t="str">
            <v>PEREIRA</v>
          </cell>
          <cell r="E885" t="str">
            <v>INTERMEDIA</v>
          </cell>
          <cell r="F885" t="str">
            <v>TERRESTRE</v>
          </cell>
        </row>
        <row r="886">
          <cell r="A886">
            <v>63130</v>
          </cell>
          <cell r="B886" t="str">
            <v>CALARCA</v>
          </cell>
          <cell r="C886" t="str">
            <v>QUINDIO</v>
          </cell>
          <cell r="D886" t="str">
            <v>PEREIRA</v>
          </cell>
          <cell r="E886" t="str">
            <v>INTERMEDIA</v>
          </cell>
          <cell r="F886" t="str">
            <v>TERRESTRE</v>
          </cell>
        </row>
        <row r="887">
          <cell r="A887">
            <v>63190</v>
          </cell>
          <cell r="B887" t="str">
            <v>CIRCASIA</v>
          </cell>
          <cell r="C887" t="str">
            <v>QUINDIO</v>
          </cell>
          <cell r="D887" t="str">
            <v>PEREIRA</v>
          </cell>
          <cell r="E887" t="str">
            <v>INTERMEDIA</v>
          </cell>
          <cell r="F887" t="str">
            <v>TERRESTRE</v>
          </cell>
        </row>
        <row r="888">
          <cell r="A888">
            <v>63272</v>
          </cell>
          <cell r="B888" t="str">
            <v>FILANDIA</v>
          </cell>
          <cell r="C888" t="str">
            <v>QUINDIO</v>
          </cell>
          <cell r="D888" t="str">
            <v>PEREIRA</v>
          </cell>
          <cell r="E888" t="str">
            <v>INTERMEDIA</v>
          </cell>
          <cell r="F888" t="str">
            <v>TERRESTRE</v>
          </cell>
        </row>
        <row r="889">
          <cell r="A889">
            <v>63302</v>
          </cell>
          <cell r="B889" t="str">
            <v>GENOVA</v>
          </cell>
          <cell r="C889" t="str">
            <v>QUINDIO</v>
          </cell>
          <cell r="D889" t="str">
            <v>PEREIRA</v>
          </cell>
          <cell r="E889" t="str">
            <v>LEJANA</v>
          </cell>
          <cell r="F889" t="str">
            <v>TERRESTRE</v>
          </cell>
        </row>
        <row r="890">
          <cell r="A890">
            <v>63401</v>
          </cell>
          <cell r="B890" t="str">
            <v>LA TEBAIDA</v>
          </cell>
          <cell r="C890" t="str">
            <v>QUINDIO</v>
          </cell>
          <cell r="D890" t="str">
            <v>PEREIRA</v>
          </cell>
          <cell r="E890" t="str">
            <v>INTERMEDIA</v>
          </cell>
          <cell r="F890" t="str">
            <v>TERRESTRE</v>
          </cell>
        </row>
        <row r="891">
          <cell r="A891">
            <v>63470</v>
          </cell>
          <cell r="B891" t="str">
            <v>MONTENEGRO</v>
          </cell>
          <cell r="C891" t="str">
            <v>QUINDIO</v>
          </cell>
          <cell r="D891" t="str">
            <v>PEREIRA</v>
          </cell>
          <cell r="E891" t="str">
            <v>INTERMEDIA</v>
          </cell>
          <cell r="F891" t="str">
            <v>TERRESTRE</v>
          </cell>
        </row>
        <row r="892">
          <cell r="A892">
            <v>63548</v>
          </cell>
          <cell r="B892" t="str">
            <v>PIJAO</v>
          </cell>
          <cell r="C892" t="str">
            <v>QUINDIO</v>
          </cell>
          <cell r="D892" t="str">
            <v>PEREIRA</v>
          </cell>
          <cell r="E892" t="str">
            <v>LEJANA</v>
          </cell>
          <cell r="F892" t="str">
            <v>TERRESTRE</v>
          </cell>
        </row>
        <row r="893">
          <cell r="A893">
            <v>63594</v>
          </cell>
          <cell r="B893" t="str">
            <v>QUIMBAYA</v>
          </cell>
          <cell r="C893" t="str">
            <v>QUINDIO</v>
          </cell>
          <cell r="D893" t="str">
            <v>PEREIRA</v>
          </cell>
          <cell r="E893" t="str">
            <v>INTERMEDIA</v>
          </cell>
          <cell r="F893" t="str">
            <v>TERRESTRE</v>
          </cell>
        </row>
        <row r="894">
          <cell r="A894">
            <v>63690</v>
          </cell>
          <cell r="B894" t="str">
            <v>SALENTO</v>
          </cell>
          <cell r="C894" t="str">
            <v>QUINDIO</v>
          </cell>
          <cell r="D894" t="str">
            <v>PEREIRA</v>
          </cell>
          <cell r="E894" t="str">
            <v>INTERMEDIA</v>
          </cell>
          <cell r="F894" t="str">
            <v>TERRESTRE</v>
          </cell>
        </row>
        <row r="895">
          <cell r="A895">
            <v>66075</v>
          </cell>
          <cell r="B895" t="str">
            <v>BALBOA</v>
          </cell>
          <cell r="C895" t="str">
            <v>RISARALDA</v>
          </cell>
          <cell r="D895" t="str">
            <v>PEREIRA</v>
          </cell>
          <cell r="E895" t="str">
            <v>INTERMEDIA</v>
          </cell>
          <cell r="F895" t="str">
            <v>TERRESTRE</v>
          </cell>
        </row>
        <row r="896">
          <cell r="A896">
            <v>66045</v>
          </cell>
          <cell r="B896" t="str">
            <v>APIA</v>
          </cell>
          <cell r="C896" t="str">
            <v>RISARALDA</v>
          </cell>
          <cell r="D896" t="str">
            <v>PEREIRA</v>
          </cell>
          <cell r="E896" t="str">
            <v>INTERMEDIA</v>
          </cell>
          <cell r="F896" t="str">
            <v>TERRESTRE</v>
          </cell>
        </row>
        <row r="897">
          <cell r="A897">
            <v>66088</v>
          </cell>
          <cell r="B897" t="str">
            <v>BELEN DE UMBRIA</v>
          </cell>
          <cell r="C897" t="str">
            <v>RISARALDA</v>
          </cell>
          <cell r="D897" t="str">
            <v>PEREIRA</v>
          </cell>
          <cell r="E897" t="str">
            <v>INTERMEDIA</v>
          </cell>
          <cell r="F897" t="str">
            <v>TERRESTRE</v>
          </cell>
        </row>
        <row r="898">
          <cell r="A898">
            <v>66170</v>
          </cell>
          <cell r="B898" t="str">
            <v>DOSQUEBRADAS</v>
          </cell>
          <cell r="C898" t="str">
            <v>RISARALDA</v>
          </cell>
          <cell r="D898" t="str">
            <v>PEREIRA</v>
          </cell>
          <cell r="E898" t="str">
            <v>PRINCIPAL</v>
          </cell>
          <cell r="F898" t="str">
            <v>TERRESTRE</v>
          </cell>
        </row>
        <row r="899">
          <cell r="A899">
            <v>66318</v>
          </cell>
          <cell r="B899" t="str">
            <v>GUATICA</v>
          </cell>
          <cell r="C899" t="str">
            <v>RISARALDA</v>
          </cell>
          <cell r="D899" t="str">
            <v>PEREIRA</v>
          </cell>
          <cell r="E899" t="str">
            <v>INTERMEDIA</v>
          </cell>
          <cell r="F899" t="str">
            <v>TERRESTRE</v>
          </cell>
        </row>
        <row r="900">
          <cell r="A900">
            <v>66383</v>
          </cell>
          <cell r="B900" t="str">
            <v>LA CELIA</v>
          </cell>
          <cell r="C900" t="str">
            <v>RISARALDA</v>
          </cell>
          <cell r="D900" t="str">
            <v>PEREIRA</v>
          </cell>
          <cell r="E900" t="str">
            <v>INTERMEDIA</v>
          </cell>
          <cell r="F900" t="str">
            <v>TERRESTRE</v>
          </cell>
        </row>
        <row r="901">
          <cell r="A901">
            <v>66400</v>
          </cell>
          <cell r="B901" t="str">
            <v>LA VIRGINIA</v>
          </cell>
          <cell r="C901" t="str">
            <v>RISARALDA</v>
          </cell>
          <cell r="D901" t="str">
            <v>PEREIRA</v>
          </cell>
          <cell r="E901" t="str">
            <v>PRINCIPAL</v>
          </cell>
          <cell r="F901" t="str">
            <v>TERRESTRE</v>
          </cell>
        </row>
        <row r="902">
          <cell r="A902">
            <v>66440</v>
          </cell>
          <cell r="B902" t="str">
            <v>MARSELLA</v>
          </cell>
          <cell r="C902" t="str">
            <v>RISARALDA</v>
          </cell>
          <cell r="D902" t="str">
            <v>PEREIRA</v>
          </cell>
          <cell r="E902" t="str">
            <v>INTERMEDIA</v>
          </cell>
          <cell r="F902" t="str">
            <v>TERRESTRE</v>
          </cell>
        </row>
        <row r="903">
          <cell r="A903">
            <v>66456</v>
          </cell>
          <cell r="B903" t="str">
            <v>MISTRATO</v>
          </cell>
          <cell r="C903" t="str">
            <v>RISARALDA</v>
          </cell>
          <cell r="D903" t="str">
            <v>PEREIRA</v>
          </cell>
          <cell r="E903" t="str">
            <v>INTERMEDIA</v>
          </cell>
          <cell r="F903" t="str">
            <v>TERRESTRE</v>
          </cell>
        </row>
        <row r="904">
          <cell r="A904">
            <v>66001</v>
          </cell>
          <cell r="B904" t="str">
            <v>PEREIRA</v>
          </cell>
          <cell r="C904" t="str">
            <v>RISARALDA</v>
          </cell>
          <cell r="D904" t="str">
            <v>PEREIRA</v>
          </cell>
          <cell r="E904" t="str">
            <v>PRINCIPAL</v>
          </cell>
          <cell r="F904" t="str">
            <v>TERRESTRE</v>
          </cell>
        </row>
        <row r="905">
          <cell r="A905">
            <v>66572</v>
          </cell>
          <cell r="B905" t="str">
            <v>PUEBLO RICO</v>
          </cell>
          <cell r="C905" t="str">
            <v>RISARALDA</v>
          </cell>
          <cell r="D905" t="str">
            <v>PEREIRA</v>
          </cell>
          <cell r="E905" t="str">
            <v>INTERMEDIA</v>
          </cell>
          <cell r="F905" t="str">
            <v>TERRESTRE</v>
          </cell>
        </row>
        <row r="906">
          <cell r="A906">
            <v>66594</v>
          </cell>
          <cell r="B906" t="str">
            <v>QUINCHIA</v>
          </cell>
          <cell r="C906" t="str">
            <v>RISARALDA</v>
          </cell>
          <cell r="D906" t="str">
            <v>PEREIRA</v>
          </cell>
          <cell r="E906" t="str">
            <v>INTERMEDIA</v>
          </cell>
          <cell r="F906" t="str">
            <v>TERRESTRE</v>
          </cell>
        </row>
        <row r="907">
          <cell r="A907">
            <v>66682</v>
          </cell>
          <cell r="B907" t="str">
            <v>SANTA ROSA DE CABAL</v>
          </cell>
          <cell r="C907" t="str">
            <v>RISARALDA</v>
          </cell>
          <cell r="D907" t="str">
            <v>PEREIRA</v>
          </cell>
          <cell r="E907" t="str">
            <v>PRINCIPAL</v>
          </cell>
          <cell r="F907" t="str">
            <v>TERRESTRE</v>
          </cell>
        </row>
        <row r="908">
          <cell r="A908">
            <v>66687</v>
          </cell>
          <cell r="B908" t="str">
            <v>SANTUARIO</v>
          </cell>
          <cell r="C908" t="str">
            <v>RISARALDA</v>
          </cell>
          <cell r="D908" t="str">
            <v>PEREIRA</v>
          </cell>
          <cell r="E908" t="str">
            <v>INTERMEDIA</v>
          </cell>
          <cell r="F908" t="str">
            <v>TERRESTRE</v>
          </cell>
        </row>
        <row r="909">
          <cell r="A909">
            <v>88564</v>
          </cell>
          <cell r="B909" t="str">
            <v>PROVIDENCIA</v>
          </cell>
          <cell r="C909" t="str">
            <v>ARCHIPIELAGO DE SAN ANDRES Y PROVIDENCIA</v>
          </cell>
          <cell r="D909" t="str">
            <v>BARRANQUILLA</v>
          </cell>
          <cell r="E909" t="str">
            <v>LEJANA</v>
          </cell>
          <cell r="F909" t="str">
            <v>AEREO</v>
          </cell>
        </row>
        <row r="910">
          <cell r="A910">
            <v>88001</v>
          </cell>
          <cell r="B910" t="str">
            <v>SAN ANDRES</v>
          </cell>
          <cell r="C910" t="str">
            <v>ARCHIPIELAGO DE SAN ANDRES Y PROVIDENCIA</v>
          </cell>
          <cell r="D910" t="str">
            <v>BARRANQUILLA</v>
          </cell>
          <cell r="E910" t="str">
            <v>LEJANA</v>
          </cell>
          <cell r="F910" t="str">
            <v>AEREO</v>
          </cell>
        </row>
        <row r="911">
          <cell r="A911">
            <v>68020</v>
          </cell>
          <cell r="B911" t="str">
            <v>ALBANIA</v>
          </cell>
          <cell r="C911" t="str">
            <v>SANTANDER</v>
          </cell>
          <cell r="D911" t="str">
            <v>TUNJA</v>
          </cell>
          <cell r="E911" t="str">
            <v>LEJANA</v>
          </cell>
          <cell r="F911" t="str">
            <v>TERRESTRE</v>
          </cell>
        </row>
        <row r="912">
          <cell r="A912">
            <v>68077</v>
          </cell>
          <cell r="B912" t="str">
            <v>BARBOSA</v>
          </cell>
          <cell r="C912" t="str">
            <v>SANTANDER</v>
          </cell>
          <cell r="D912" t="str">
            <v>TUNJA</v>
          </cell>
          <cell r="E912" t="str">
            <v>INTERMEDIA</v>
          </cell>
          <cell r="F912" t="str">
            <v>TERRESTRE</v>
          </cell>
        </row>
        <row r="913">
          <cell r="A913">
            <v>68092</v>
          </cell>
          <cell r="B913" t="str">
            <v>BETULIA</v>
          </cell>
          <cell r="C913" t="str">
            <v>SANTANDER</v>
          </cell>
          <cell r="D913" t="str">
            <v>BUCARAMANGA</v>
          </cell>
          <cell r="E913" t="str">
            <v>LEJANA</v>
          </cell>
          <cell r="F913" t="str">
            <v>TERRESTRE</v>
          </cell>
        </row>
        <row r="914">
          <cell r="A914">
            <v>68101</v>
          </cell>
          <cell r="B914" t="str">
            <v>BOLIVAR</v>
          </cell>
          <cell r="C914" t="str">
            <v>SANTANDER</v>
          </cell>
          <cell r="D914" t="str">
            <v>TUNJA</v>
          </cell>
          <cell r="E914" t="str">
            <v>LEJANA</v>
          </cell>
          <cell r="F914" t="str">
            <v>TERRESTRE</v>
          </cell>
        </row>
        <row r="915">
          <cell r="A915">
            <v>68121</v>
          </cell>
          <cell r="B915" t="str">
            <v>CABRERA</v>
          </cell>
          <cell r="C915" t="str">
            <v>SANTANDER</v>
          </cell>
          <cell r="D915" t="str">
            <v>BUCARAMANGA</v>
          </cell>
          <cell r="E915" t="str">
            <v>LEJANA</v>
          </cell>
          <cell r="F915" t="str">
            <v>TERRESTRE</v>
          </cell>
        </row>
        <row r="916">
          <cell r="A916">
            <v>68176</v>
          </cell>
          <cell r="B916" t="str">
            <v>CHIMA</v>
          </cell>
          <cell r="C916" t="str">
            <v>SANTANDER</v>
          </cell>
          <cell r="D916" t="str">
            <v>BUCARAMANGA</v>
          </cell>
          <cell r="E916" t="str">
            <v>LEJANA</v>
          </cell>
          <cell r="F916" t="str">
            <v>TERRESTRE</v>
          </cell>
        </row>
        <row r="917">
          <cell r="A917">
            <v>68207</v>
          </cell>
          <cell r="B917" t="str">
            <v>CONCEPCION</v>
          </cell>
          <cell r="C917" t="str">
            <v>SANTANDER</v>
          </cell>
          <cell r="D917" t="str">
            <v>BUCARAMANGA</v>
          </cell>
          <cell r="E917" t="str">
            <v>LEJANA</v>
          </cell>
          <cell r="F917" t="str">
            <v>TERRESTRE</v>
          </cell>
        </row>
        <row r="918">
          <cell r="A918">
            <v>68250</v>
          </cell>
          <cell r="B918" t="str">
            <v>EL PEÑON</v>
          </cell>
          <cell r="C918" t="str">
            <v>SANTANDER</v>
          </cell>
          <cell r="D918" t="str">
            <v>BUCARAMANGA</v>
          </cell>
          <cell r="E918" t="str">
            <v>LEJANA</v>
          </cell>
          <cell r="F918" t="str">
            <v>TERRESTRE</v>
          </cell>
        </row>
        <row r="919">
          <cell r="A919">
            <v>68320</v>
          </cell>
          <cell r="B919" t="str">
            <v>GUADALUPE</v>
          </cell>
          <cell r="C919" t="str">
            <v>SANTANDER</v>
          </cell>
          <cell r="D919" t="str">
            <v>BUCARAMANGA</v>
          </cell>
          <cell r="E919" t="str">
            <v>LEJANA</v>
          </cell>
          <cell r="F919" t="str">
            <v>TERRESTRE</v>
          </cell>
        </row>
        <row r="920">
          <cell r="A920">
            <v>68397</v>
          </cell>
          <cell r="B920" t="str">
            <v>LA PAZ</v>
          </cell>
          <cell r="C920" t="str">
            <v>SANTANDER</v>
          </cell>
          <cell r="D920" t="str">
            <v>BUCARAMANGA</v>
          </cell>
          <cell r="E920" t="str">
            <v>LEJANA</v>
          </cell>
          <cell r="F920" t="str">
            <v>TERRESTRE</v>
          </cell>
        </row>
        <row r="921">
          <cell r="A921">
            <v>68615</v>
          </cell>
          <cell r="B921" t="str">
            <v>RIONEGRO</v>
          </cell>
          <cell r="C921" t="str">
            <v>SANTANDER</v>
          </cell>
          <cell r="D921" t="str">
            <v>BUCARAMANGA</v>
          </cell>
          <cell r="E921" t="str">
            <v>INTERMEDIA</v>
          </cell>
          <cell r="F921" t="str">
            <v>TERRESTRE</v>
          </cell>
        </row>
        <row r="922">
          <cell r="A922">
            <v>68669</v>
          </cell>
          <cell r="B922" t="str">
            <v>SAN ANDRES</v>
          </cell>
          <cell r="C922" t="str">
            <v>SANTANDER</v>
          </cell>
          <cell r="D922" t="str">
            <v>BUCARAMANGA</v>
          </cell>
          <cell r="E922" t="str">
            <v>LEJANA</v>
          </cell>
          <cell r="F922" t="str">
            <v>TERRESTRE</v>
          </cell>
        </row>
        <row r="923">
          <cell r="A923">
            <v>68686</v>
          </cell>
          <cell r="B923" t="str">
            <v>SAN MIGUEL</v>
          </cell>
          <cell r="C923" t="str">
            <v>SANTANDER</v>
          </cell>
          <cell r="D923" t="str">
            <v>TUNJA</v>
          </cell>
          <cell r="E923" t="str">
            <v>LEJANA</v>
          </cell>
          <cell r="F923" t="str">
            <v>TERRESTRE</v>
          </cell>
        </row>
        <row r="924">
          <cell r="A924">
            <v>68705</v>
          </cell>
          <cell r="B924" t="str">
            <v>SANTA BARBARA</v>
          </cell>
          <cell r="C924" t="str">
            <v>SANTANDER</v>
          </cell>
          <cell r="D924" t="str">
            <v>BUCARAMANGA</v>
          </cell>
          <cell r="E924" t="str">
            <v>INTERMEDIA</v>
          </cell>
          <cell r="F924" t="str">
            <v>TERRESTRE</v>
          </cell>
        </row>
        <row r="925">
          <cell r="A925">
            <v>68773</v>
          </cell>
          <cell r="B925" t="str">
            <v>SUCRE</v>
          </cell>
          <cell r="C925" t="str">
            <v>SANTANDER</v>
          </cell>
          <cell r="D925" t="str">
            <v>TUNJA</v>
          </cell>
          <cell r="E925" t="str">
            <v>LEJANA</v>
          </cell>
          <cell r="F925" t="str">
            <v>TERRESTRE</v>
          </cell>
        </row>
        <row r="926">
          <cell r="A926">
            <v>68872</v>
          </cell>
          <cell r="B926" t="str">
            <v>VILLANUEVA</v>
          </cell>
          <cell r="C926" t="str">
            <v>SANTANDER</v>
          </cell>
          <cell r="D926" t="str">
            <v>BUCARAMANGA</v>
          </cell>
          <cell r="E926" t="str">
            <v>LEJANA</v>
          </cell>
          <cell r="F926" t="str">
            <v>TERRESTRE</v>
          </cell>
        </row>
        <row r="927">
          <cell r="A927">
            <v>68013</v>
          </cell>
          <cell r="B927" t="str">
            <v>AGUADA</v>
          </cell>
          <cell r="C927" t="str">
            <v>SANTANDER</v>
          </cell>
          <cell r="D927" t="str">
            <v>BUCARAMANGA</v>
          </cell>
          <cell r="E927" t="str">
            <v>LEJANA</v>
          </cell>
          <cell r="F927" t="str">
            <v>TERRESTRE</v>
          </cell>
        </row>
        <row r="928">
          <cell r="A928">
            <v>68051</v>
          </cell>
          <cell r="B928" t="str">
            <v>ARATOCA</v>
          </cell>
          <cell r="C928" t="str">
            <v>SANTANDER</v>
          </cell>
          <cell r="D928" t="str">
            <v>BUCARAMANGA</v>
          </cell>
          <cell r="E928" t="str">
            <v>INTERMEDIA</v>
          </cell>
          <cell r="F928" t="str">
            <v>TERRESTRE</v>
          </cell>
        </row>
        <row r="929">
          <cell r="A929">
            <v>68079</v>
          </cell>
          <cell r="B929" t="str">
            <v>BARICHARA</v>
          </cell>
          <cell r="C929" t="str">
            <v>SANTANDER</v>
          </cell>
          <cell r="D929" t="str">
            <v>BUCARAMANGA</v>
          </cell>
          <cell r="E929" t="str">
            <v>LEJANA</v>
          </cell>
          <cell r="F929" t="str">
            <v>TERRESTRE</v>
          </cell>
        </row>
        <row r="930">
          <cell r="A930">
            <v>68081</v>
          </cell>
          <cell r="B930" t="str">
            <v>BARRANCABERMEJA</v>
          </cell>
          <cell r="C930" t="str">
            <v>SANTANDER</v>
          </cell>
          <cell r="D930" t="str">
            <v>BUCARAMANGA</v>
          </cell>
          <cell r="E930" t="str">
            <v>LEJANA</v>
          </cell>
          <cell r="F930" t="str">
            <v>TERRESTRE</v>
          </cell>
        </row>
        <row r="931">
          <cell r="A931">
            <v>68001</v>
          </cell>
          <cell r="B931" t="str">
            <v>BUCARAMANGA</v>
          </cell>
          <cell r="C931" t="str">
            <v>SANTANDER</v>
          </cell>
          <cell r="D931" t="str">
            <v>BUCARAMANGA</v>
          </cell>
          <cell r="E931" t="str">
            <v>PRINCIPAL</v>
          </cell>
          <cell r="F931" t="str">
            <v>TERRESTRE</v>
          </cell>
        </row>
        <row r="932">
          <cell r="A932">
            <v>68132</v>
          </cell>
          <cell r="B932" t="str">
            <v>CALIFORNIA</v>
          </cell>
          <cell r="C932" t="str">
            <v>SANTANDER</v>
          </cell>
          <cell r="D932" t="str">
            <v>BUCARAMANGA</v>
          </cell>
          <cell r="E932" t="str">
            <v>LEJANA</v>
          </cell>
          <cell r="F932" t="str">
            <v>TERRESTRE</v>
          </cell>
        </row>
        <row r="933">
          <cell r="A933">
            <v>68147</v>
          </cell>
          <cell r="B933" t="str">
            <v>CAPITANEJO</v>
          </cell>
          <cell r="C933" t="str">
            <v>SANTANDER</v>
          </cell>
          <cell r="D933" t="str">
            <v>BUCARAMANGA</v>
          </cell>
          <cell r="E933" t="str">
            <v>LEJANA</v>
          </cell>
          <cell r="F933" t="str">
            <v>TERRESTRE</v>
          </cell>
        </row>
        <row r="934">
          <cell r="A934">
            <v>68152</v>
          </cell>
          <cell r="B934" t="str">
            <v>CARCASI</v>
          </cell>
          <cell r="C934" t="str">
            <v>SANTANDER</v>
          </cell>
          <cell r="D934" t="str">
            <v>BUCARAMANGA</v>
          </cell>
          <cell r="E934" t="str">
            <v>LEJANA</v>
          </cell>
          <cell r="F934" t="str">
            <v>TERRESTRE</v>
          </cell>
        </row>
        <row r="935">
          <cell r="A935">
            <v>68160</v>
          </cell>
          <cell r="B935" t="str">
            <v>CEPITA</v>
          </cell>
          <cell r="C935" t="str">
            <v>SANTANDER</v>
          </cell>
          <cell r="D935" t="str">
            <v>BUCARAMANGA</v>
          </cell>
          <cell r="E935" t="str">
            <v>LEJANA</v>
          </cell>
          <cell r="F935" t="str">
            <v>TERRESTRE</v>
          </cell>
        </row>
        <row r="936">
          <cell r="A936">
            <v>68162</v>
          </cell>
          <cell r="B936" t="str">
            <v>CERRITO</v>
          </cell>
          <cell r="C936" t="str">
            <v>SANTANDER</v>
          </cell>
          <cell r="D936" t="str">
            <v>BUCARAMANGA</v>
          </cell>
          <cell r="E936" t="str">
            <v>LEJANA</v>
          </cell>
          <cell r="F936" t="str">
            <v>TERRESTRE</v>
          </cell>
        </row>
        <row r="937">
          <cell r="A937">
            <v>68167</v>
          </cell>
          <cell r="B937" t="str">
            <v>CHARALA</v>
          </cell>
          <cell r="C937" t="str">
            <v>SANTANDER</v>
          </cell>
          <cell r="D937" t="str">
            <v>BUCARAMANGA</v>
          </cell>
          <cell r="E937" t="str">
            <v>LEJANA</v>
          </cell>
          <cell r="F937" t="str">
            <v>TERRESTRE</v>
          </cell>
        </row>
        <row r="938">
          <cell r="A938">
            <v>68169</v>
          </cell>
          <cell r="B938" t="str">
            <v>CHARTA</v>
          </cell>
          <cell r="C938" t="str">
            <v>SANTANDER</v>
          </cell>
          <cell r="D938" t="str">
            <v>BUCARAMANGA</v>
          </cell>
          <cell r="E938" t="str">
            <v>INTERMEDIA</v>
          </cell>
          <cell r="F938" t="str">
            <v>TERRESTRE</v>
          </cell>
        </row>
        <row r="939">
          <cell r="A939">
            <v>68179</v>
          </cell>
          <cell r="B939" t="str">
            <v>CHIPATA</v>
          </cell>
          <cell r="C939" t="str">
            <v>SANTANDER</v>
          </cell>
          <cell r="D939" t="str">
            <v>TUNJA</v>
          </cell>
          <cell r="E939" t="str">
            <v>LEJANA</v>
          </cell>
          <cell r="F939" t="str">
            <v>TERRESTRE</v>
          </cell>
        </row>
        <row r="940">
          <cell r="A940">
            <v>68190</v>
          </cell>
          <cell r="B940" t="str">
            <v>CIMITARRA</v>
          </cell>
          <cell r="C940" t="str">
            <v>SANTANDER</v>
          </cell>
          <cell r="D940" t="str">
            <v>BUCARAMANGA</v>
          </cell>
          <cell r="E940" t="str">
            <v>LEJANA</v>
          </cell>
          <cell r="F940" t="str">
            <v>TERRESTRE</v>
          </cell>
        </row>
        <row r="941">
          <cell r="A941">
            <v>68209</v>
          </cell>
          <cell r="B941" t="str">
            <v>CONFINES</v>
          </cell>
          <cell r="C941" t="str">
            <v>SANTANDER</v>
          </cell>
          <cell r="D941" t="str">
            <v>BUCARAMANGA</v>
          </cell>
          <cell r="E941" t="str">
            <v>LEJANA</v>
          </cell>
          <cell r="F941" t="str">
            <v>TERRESTRE</v>
          </cell>
        </row>
        <row r="942">
          <cell r="A942">
            <v>68211</v>
          </cell>
          <cell r="B942" t="str">
            <v>CONTRATACION</v>
          </cell>
          <cell r="C942" t="str">
            <v>SANTANDER</v>
          </cell>
          <cell r="D942" t="str">
            <v>BUCARAMANGA</v>
          </cell>
          <cell r="E942" t="str">
            <v>LEJANA</v>
          </cell>
          <cell r="F942" t="str">
            <v>TERRESTRE</v>
          </cell>
        </row>
        <row r="943">
          <cell r="A943">
            <v>68217</v>
          </cell>
          <cell r="B943" t="str">
            <v>COROMORO</v>
          </cell>
          <cell r="C943" t="str">
            <v>SANTANDER</v>
          </cell>
          <cell r="D943" t="str">
            <v>BUCARAMANGA</v>
          </cell>
          <cell r="E943" t="str">
            <v>LEJANA</v>
          </cell>
          <cell r="F943" t="str">
            <v>TERRESTRE</v>
          </cell>
        </row>
        <row r="944">
          <cell r="A944">
            <v>68229</v>
          </cell>
          <cell r="B944" t="str">
            <v>CURITI</v>
          </cell>
          <cell r="C944" t="str">
            <v>SANTANDER</v>
          </cell>
          <cell r="D944" t="str">
            <v>BUCARAMANGA</v>
          </cell>
          <cell r="E944" t="str">
            <v>INTERMEDIA</v>
          </cell>
          <cell r="F944" t="str">
            <v>TERRESTRE</v>
          </cell>
        </row>
        <row r="945">
          <cell r="A945">
            <v>68235</v>
          </cell>
          <cell r="B945" t="str">
            <v>EL CARMEN DE CHUCURI</v>
          </cell>
          <cell r="C945" t="str">
            <v>SANTANDER</v>
          </cell>
          <cell r="D945" t="str">
            <v>BUCARAMANGA</v>
          </cell>
          <cell r="E945" t="str">
            <v>LEJANA</v>
          </cell>
          <cell r="F945" t="str">
            <v>TERRESTRE</v>
          </cell>
        </row>
        <row r="946">
          <cell r="A946">
            <v>68245</v>
          </cell>
          <cell r="B946" t="str">
            <v>EL GUACAMAYO</v>
          </cell>
          <cell r="C946" t="str">
            <v>SANTANDER</v>
          </cell>
          <cell r="D946" t="str">
            <v>BUCARAMANGA</v>
          </cell>
          <cell r="E946" t="str">
            <v>LEJANA</v>
          </cell>
          <cell r="F946" t="str">
            <v>TERRESTRE</v>
          </cell>
        </row>
        <row r="947">
          <cell r="A947">
            <v>68255</v>
          </cell>
          <cell r="B947" t="str">
            <v>EL PLAYON</v>
          </cell>
          <cell r="C947" t="str">
            <v>SANTANDER</v>
          </cell>
          <cell r="D947" t="str">
            <v>BUCARAMANGA</v>
          </cell>
          <cell r="E947" t="str">
            <v>INTERMEDIA</v>
          </cell>
          <cell r="F947" t="str">
            <v>TERRESTRE</v>
          </cell>
        </row>
        <row r="948">
          <cell r="A948">
            <v>68264</v>
          </cell>
          <cell r="B948" t="str">
            <v>ENCINO</v>
          </cell>
          <cell r="C948" t="str">
            <v>SANTANDER</v>
          </cell>
          <cell r="D948" t="str">
            <v>BUCARAMANGA</v>
          </cell>
          <cell r="E948" t="str">
            <v>LEJANA</v>
          </cell>
          <cell r="F948" t="str">
            <v>TERRESTRE</v>
          </cell>
        </row>
        <row r="949">
          <cell r="A949">
            <v>68266</v>
          </cell>
          <cell r="B949" t="str">
            <v>ENCISO</v>
          </cell>
          <cell r="C949" t="str">
            <v>SANTANDER</v>
          </cell>
          <cell r="D949" t="str">
            <v>BUCARAMANGA</v>
          </cell>
          <cell r="E949" t="str">
            <v>LEJANA</v>
          </cell>
          <cell r="F949" t="str">
            <v>TERRESTRE</v>
          </cell>
        </row>
        <row r="950">
          <cell r="A950">
            <v>68271</v>
          </cell>
          <cell r="B950" t="str">
            <v>FLORIAN</v>
          </cell>
          <cell r="C950" t="str">
            <v>SANTANDER</v>
          </cell>
          <cell r="D950" t="str">
            <v>TUNJA</v>
          </cell>
          <cell r="E950" t="str">
            <v>LEJANA</v>
          </cell>
          <cell r="F950" t="str">
            <v>TERRESTRE</v>
          </cell>
        </row>
        <row r="951">
          <cell r="A951">
            <v>68276</v>
          </cell>
          <cell r="B951" t="str">
            <v>FLORIDABLANCA</v>
          </cell>
          <cell r="C951" t="str">
            <v>SANTANDER</v>
          </cell>
          <cell r="D951" t="str">
            <v>BUCARAMANGA</v>
          </cell>
          <cell r="E951" t="str">
            <v>PRINCIPAL</v>
          </cell>
          <cell r="F951" t="str">
            <v>TERRESTRE</v>
          </cell>
        </row>
        <row r="952">
          <cell r="A952">
            <v>68296</v>
          </cell>
          <cell r="B952" t="str">
            <v>GALAN</v>
          </cell>
          <cell r="C952" t="str">
            <v>SANTANDER</v>
          </cell>
          <cell r="D952" t="str">
            <v>BUCARAMANGA</v>
          </cell>
          <cell r="E952" t="str">
            <v>LEJANA</v>
          </cell>
          <cell r="F952" t="str">
            <v>TERRESTRE</v>
          </cell>
        </row>
        <row r="953">
          <cell r="A953">
            <v>68298</v>
          </cell>
          <cell r="B953" t="str">
            <v>GAMBITA</v>
          </cell>
          <cell r="C953" t="str">
            <v>SANTANDER</v>
          </cell>
          <cell r="D953" t="str">
            <v>BUCARAMANGA</v>
          </cell>
          <cell r="E953" t="str">
            <v>LEJANA</v>
          </cell>
          <cell r="F953" t="str">
            <v>TERRESTRE</v>
          </cell>
        </row>
        <row r="954">
          <cell r="A954">
            <v>68307</v>
          </cell>
          <cell r="B954" t="str">
            <v>GIRON</v>
          </cell>
          <cell r="C954" t="str">
            <v>SANTANDER</v>
          </cell>
          <cell r="D954" t="str">
            <v>BUCARAMANGA</v>
          </cell>
          <cell r="E954" t="str">
            <v>PRINCIPAL</v>
          </cell>
          <cell r="F954" t="str">
            <v>TERRESTRE</v>
          </cell>
        </row>
        <row r="955">
          <cell r="A955">
            <v>68318</v>
          </cell>
          <cell r="B955" t="str">
            <v>GUACA</v>
          </cell>
          <cell r="C955" t="str">
            <v>SANTANDER</v>
          </cell>
          <cell r="D955" t="str">
            <v>BUCARAMANGA</v>
          </cell>
          <cell r="E955" t="str">
            <v>LEJANA</v>
          </cell>
          <cell r="F955" t="str">
            <v>TERRESTRE</v>
          </cell>
        </row>
        <row r="956">
          <cell r="A956">
            <v>68322</v>
          </cell>
          <cell r="B956" t="str">
            <v>GUAPOTA</v>
          </cell>
          <cell r="C956" t="str">
            <v>SANTANDER</v>
          </cell>
          <cell r="D956" t="str">
            <v>BUCARAMANGA</v>
          </cell>
          <cell r="E956" t="str">
            <v>LEJANA</v>
          </cell>
          <cell r="F956" t="str">
            <v>TERRESTRE</v>
          </cell>
        </row>
        <row r="957">
          <cell r="A957">
            <v>68324</v>
          </cell>
          <cell r="B957" t="str">
            <v>GUAVATA</v>
          </cell>
          <cell r="C957" t="str">
            <v>SANTANDER</v>
          </cell>
          <cell r="D957" t="str">
            <v>BUCARAMANGA</v>
          </cell>
          <cell r="E957" t="str">
            <v>LEJANA</v>
          </cell>
          <cell r="F957" t="str">
            <v>TERRESTRE</v>
          </cell>
        </row>
        <row r="958">
          <cell r="A958">
            <v>68327</v>
          </cell>
          <cell r="B958" t="str">
            <v>GUEPSA</v>
          </cell>
          <cell r="C958" t="str">
            <v>SANTANDER</v>
          </cell>
          <cell r="D958" t="str">
            <v>BUCARAMANGA</v>
          </cell>
          <cell r="E958" t="str">
            <v>LEJANA</v>
          </cell>
          <cell r="F958" t="str">
            <v>TERRESTRE</v>
          </cell>
        </row>
        <row r="959">
          <cell r="A959">
            <v>68344</v>
          </cell>
          <cell r="B959" t="str">
            <v>HATO</v>
          </cell>
          <cell r="C959" t="str">
            <v>SANTANDER</v>
          </cell>
          <cell r="D959" t="str">
            <v>BUCARAMANGA</v>
          </cell>
          <cell r="E959" t="str">
            <v>LEJANA</v>
          </cell>
          <cell r="F959" t="str">
            <v>TERRESTRE</v>
          </cell>
        </row>
        <row r="960">
          <cell r="A960">
            <v>68368</v>
          </cell>
          <cell r="B960" t="str">
            <v>JESUS MARIA</v>
          </cell>
          <cell r="C960" t="str">
            <v>SANTANDER</v>
          </cell>
          <cell r="D960" t="str">
            <v>TUNJA</v>
          </cell>
          <cell r="E960" t="str">
            <v>LEJANA</v>
          </cell>
          <cell r="F960" t="str">
            <v>TERRESTRE</v>
          </cell>
        </row>
        <row r="961">
          <cell r="A961">
            <v>68370</v>
          </cell>
          <cell r="B961" t="str">
            <v>JORDAN</v>
          </cell>
          <cell r="C961" t="str">
            <v>SANTANDER</v>
          </cell>
          <cell r="D961" t="str">
            <v>BUCARAMANGA</v>
          </cell>
          <cell r="E961" t="str">
            <v>LEJANA</v>
          </cell>
          <cell r="F961" t="str">
            <v>TERRESTRE</v>
          </cell>
        </row>
        <row r="962">
          <cell r="A962">
            <v>68377</v>
          </cell>
          <cell r="B962" t="str">
            <v>LA BELLEZA</v>
          </cell>
          <cell r="C962" t="str">
            <v>SANTANDER</v>
          </cell>
          <cell r="D962" t="str">
            <v>TUNJA</v>
          </cell>
          <cell r="E962" t="str">
            <v>LEJANA</v>
          </cell>
          <cell r="F962" t="str">
            <v>TERRESTRE</v>
          </cell>
        </row>
        <row r="963">
          <cell r="A963">
            <v>68385</v>
          </cell>
          <cell r="B963" t="str">
            <v>LANDAZURI</v>
          </cell>
          <cell r="C963" t="str">
            <v>SANTANDER</v>
          </cell>
          <cell r="D963" t="str">
            <v>TUNJA</v>
          </cell>
          <cell r="E963" t="str">
            <v>LEJANA</v>
          </cell>
          <cell r="F963" t="str">
            <v>TERRESTRE</v>
          </cell>
        </row>
        <row r="964">
          <cell r="A964">
            <v>68406</v>
          </cell>
          <cell r="B964" t="str">
            <v>LEBRIJA</v>
          </cell>
          <cell r="C964" t="str">
            <v>SANTANDER</v>
          </cell>
          <cell r="D964" t="str">
            <v>BUCARAMANGA</v>
          </cell>
          <cell r="E964" t="str">
            <v>INTERMEDIA</v>
          </cell>
          <cell r="F964" t="str">
            <v>TERRESTRE</v>
          </cell>
        </row>
        <row r="965">
          <cell r="A965">
            <v>68418</v>
          </cell>
          <cell r="B965" t="str">
            <v>LOS SANTOS</v>
          </cell>
          <cell r="C965" t="str">
            <v>SANTANDER</v>
          </cell>
          <cell r="D965" t="str">
            <v>BUCARAMANGA</v>
          </cell>
          <cell r="E965" t="str">
            <v>INTERMEDIA</v>
          </cell>
          <cell r="F965" t="str">
            <v>TERRESTRE</v>
          </cell>
        </row>
        <row r="966">
          <cell r="A966">
            <v>68425</v>
          </cell>
          <cell r="B966" t="str">
            <v>MACARAVITA</v>
          </cell>
          <cell r="C966" t="str">
            <v>SANTANDER</v>
          </cell>
          <cell r="D966" t="str">
            <v>BUCARAMANGA</v>
          </cell>
          <cell r="E966" t="str">
            <v>LEJANA</v>
          </cell>
          <cell r="F966" t="str">
            <v>TERRESTRE</v>
          </cell>
        </row>
        <row r="967">
          <cell r="A967">
            <v>68432</v>
          </cell>
          <cell r="B967" t="str">
            <v>MALAGA</v>
          </cell>
          <cell r="C967" t="str">
            <v>SANTANDER</v>
          </cell>
          <cell r="D967" t="str">
            <v>BUCARAMANGA</v>
          </cell>
          <cell r="E967" t="str">
            <v>LEJANA</v>
          </cell>
          <cell r="F967" t="str">
            <v>TERRESTRE</v>
          </cell>
        </row>
        <row r="968">
          <cell r="A968">
            <v>68444</v>
          </cell>
          <cell r="B968" t="str">
            <v>MATANZA</v>
          </cell>
          <cell r="C968" t="str">
            <v>SANTANDER</v>
          </cell>
          <cell r="D968" t="str">
            <v>BUCARAMANGA</v>
          </cell>
          <cell r="E968" t="str">
            <v>LEJANA</v>
          </cell>
          <cell r="F968" t="str">
            <v>TERRESTRE</v>
          </cell>
        </row>
        <row r="969">
          <cell r="A969">
            <v>68464</v>
          </cell>
          <cell r="B969" t="str">
            <v>MOGOTES</v>
          </cell>
          <cell r="C969" t="str">
            <v>SANTANDER</v>
          </cell>
          <cell r="D969" t="str">
            <v>BUCARAMANGA</v>
          </cell>
          <cell r="E969" t="str">
            <v>LEJANA</v>
          </cell>
          <cell r="F969" t="str">
            <v>TERRESTRE</v>
          </cell>
        </row>
        <row r="970">
          <cell r="A970">
            <v>68468</v>
          </cell>
          <cell r="B970" t="str">
            <v>MOLAGAVITA</v>
          </cell>
          <cell r="C970" t="str">
            <v>SANTANDER</v>
          </cell>
          <cell r="D970" t="str">
            <v>BUCARAMANGA</v>
          </cell>
          <cell r="E970" t="str">
            <v>LEJANA</v>
          </cell>
          <cell r="F970" t="str">
            <v>TERRESTRE</v>
          </cell>
        </row>
        <row r="971">
          <cell r="A971">
            <v>68498</v>
          </cell>
          <cell r="B971" t="str">
            <v>OCAMONTE</v>
          </cell>
          <cell r="C971" t="str">
            <v>SANTANDER</v>
          </cell>
          <cell r="D971" t="str">
            <v>BUCARAMANGA</v>
          </cell>
          <cell r="E971" t="str">
            <v>LEJANA</v>
          </cell>
          <cell r="F971" t="str">
            <v>TERRESTRE</v>
          </cell>
        </row>
        <row r="972">
          <cell r="A972">
            <v>68500</v>
          </cell>
          <cell r="B972" t="str">
            <v>OIBA</v>
          </cell>
          <cell r="C972" t="str">
            <v>SANTANDER</v>
          </cell>
          <cell r="D972" t="str">
            <v>BUCARAMANGA</v>
          </cell>
          <cell r="E972" t="str">
            <v>LEJANA</v>
          </cell>
          <cell r="F972" t="str">
            <v>TERRESTRE</v>
          </cell>
        </row>
        <row r="973">
          <cell r="A973">
            <v>68502</v>
          </cell>
          <cell r="B973" t="str">
            <v>ONZAGA</v>
          </cell>
          <cell r="C973" t="str">
            <v>SANTANDER</v>
          </cell>
          <cell r="D973" t="str">
            <v>BUCARAMANGA</v>
          </cell>
          <cell r="E973" t="str">
            <v>LEJANA</v>
          </cell>
          <cell r="F973" t="str">
            <v>TERRESTRE</v>
          </cell>
        </row>
        <row r="974">
          <cell r="A974">
            <v>68522</v>
          </cell>
          <cell r="B974" t="str">
            <v>PALMAR</v>
          </cell>
          <cell r="C974" t="str">
            <v>SANTANDER</v>
          </cell>
          <cell r="D974" t="str">
            <v>BUCARAMANGA</v>
          </cell>
          <cell r="E974" t="str">
            <v>LEJANA</v>
          </cell>
          <cell r="F974" t="str">
            <v>TERRESTRE</v>
          </cell>
        </row>
        <row r="975">
          <cell r="A975">
            <v>68524</v>
          </cell>
          <cell r="B975" t="str">
            <v>PALMAS DEL SOCORRO</v>
          </cell>
          <cell r="C975" t="str">
            <v>SANTANDER</v>
          </cell>
          <cell r="D975" t="str">
            <v>BUCARAMANGA</v>
          </cell>
          <cell r="E975" t="str">
            <v>LEJANA</v>
          </cell>
          <cell r="F975" t="str">
            <v>TERRESTRE</v>
          </cell>
        </row>
        <row r="976">
          <cell r="A976">
            <v>68533</v>
          </cell>
          <cell r="B976" t="str">
            <v>PARAMO</v>
          </cell>
          <cell r="C976" t="str">
            <v>SANTANDER</v>
          </cell>
          <cell r="D976" t="str">
            <v>BUCARAMANGA</v>
          </cell>
          <cell r="E976" t="str">
            <v>LEJANA</v>
          </cell>
          <cell r="F976" t="str">
            <v>TERRESTRE</v>
          </cell>
        </row>
        <row r="977">
          <cell r="A977">
            <v>68547</v>
          </cell>
          <cell r="B977" t="str">
            <v>PIEDECUESTA</v>
          </cell>
          <cell r="C977" t="str">
            <v>SANTANDER</v>
          </cell>
          <cell r="D977" t="str">
            <v>BUCARAMANGA</v>
          </cell>
          <cell r="E977" t="str">
            <v>INTERMEDIA</v>
          </cell>
          <cell r="F977" t="str">
            <v>TERRESTRE</v>
          </cell>
        </row>
        <row r="978">
          <cell r="A978">
            <v>68549</v>
          </cell>
          <cell r="B978" t="str">
            <v>PINCHOTE</v>
          </cell>
          <cell r="C978" t="str">
            <v>SANTANDER</v>
          </cell>
          <cell r="D978" t="str">
            <v>BUCARAMANGA</v>
          </cell>
          <cell r="E978" t="str">
            <v>LEJANA</v>
          </cell>
          <cell r="F978" t="str">
            <v>TERRESTRE</v>
          </cell>
        </row>
        <row r="979">
          <cell r="A979">
            <v>68572</v>
          </cell>
          <cell r="B979" t="str">
            <v>PUENTE NACIONAL</v>
          </cell>
          <cell r="C979" t="str">
            <v>SANTANDER</v>
          </cell>
          <cell r="D979" t="str">
            <v>TUNJA</v>
          </cell>
          <cell r="E979" t="str">
            <v>INTERMEDIA</v>
          </cell>
          <cell r="F979" t="str">
            <v>TERRESTRE</v>
          </cell>
        </row>
        <row r="980">
          <cell r="A980">
            <v>68573</v>
          </cell>
          <cell r="B980" t="str">
            <v>PUERTO PARRA</v>
          </cell>
          <cell r="C980" t="str">
            <v>SANTANDER</v>
          </cell>
          <cell r="D980" t="str">
            <v>BUCARAMANGA</v>
          </cell>
          <cell r="E980" t="str">
            <v>LEJANA</v>
          </cell>
          <cell r="F980" t="str">
            <v>TERRESTRE</v>
          </cell>
        </row>
        <row r="981">
          <cell r="A981">
            <v>68575</v>
          </cell>
          <cell r="B981" t="str">
            <v>PUERTO WILCHES</v>
          </cell>
          <cell r="C981" t="str">
            <v>SANTANDER</v>
          </cell>
          <cell r="D981" t="str">
            <v>BUCARAMANGA</v>
          </cell>
          <cell r="E981" t="str">
            <v>LEJANA</v>
          </cell>
          <cell r="F981" t="str">
            <v>TERRESTRE</v>
          </cell>
        </row>
        <row r="982">
          <cell r="A982">
            <v>68655</v>
          </cell>
          <cell r="B982" t="str">
            <v>SABANA DE TORRES</v>
          </cell>
          <cell r="C982" t="str">
            <v>SANTANDER</v>
          </cell>
          <cell r="D982" t="str">
            <v>BUCARAMANGA</v>
          </cell>
          <cell r="E982" t="str">
            <v>LEJANA</v>
          </cell>
          <cell r="F982" t="str">
            <v>TERRESTRE</v>
          </cell>
        </row>
        <row r="983">
          <cell r="A983">
            <v>68673</v>
          </cell>
          <cell r="B983" t="str">
            <v>SAN BENITO</v>
          </cell>
          <cell r="C983" t="str">
            <v>SANTANDER</v>
          </cell>
          <cell r="D983" t="str">
            <v>BUCARAMANGA</v>
          </cell>
          <cell r="E983" t="str">
            <v>LEJANA</v>
          </cell>
          <cell r="F983" t="str">
            <v>TERRESTRE</v>
          </cell>
        </row>
        <row r="984">
          <cell r="A984">
            <v>68679</v>
          </cell>
          <cell r="B984" t="str">
            <v>SAN GIL</v>
          </cell>
          <cell r="C984" t="str">
            <v>SANTANDER</v>
          </cell>
          <cell r="D984" t="str">
            <v>BUCARAMANGA</v>
          </cell>
          <cell r="E984" t="str">
            <v>INTERMEDIA</v>
          </cell>
          <cell r="F984" t="str">
            <v>TERRESTRE</v>
          </cell>
        </row>
        <row r="985">
          <cell r="A985">
            <v>68682</v>
          </cell>
          <cell r="B985" t="str">
            <v>SAN JOAQUIN</v>
          </cell>
          <cell r="C985" t="str">
            <v>SANTANDER</v>
          </cell>
          <cell r="D985" t="str">
            <v>BUCARAMANGA</v>
          </cell>
          <cell r="E985" t="str">
            <v>LEJANA</v>
          </cell>
          <cell r="F985" t="str">
            <v>TERRESTRE</v>
          </cell>
        </row>
        <row r="986">
          <cell r="A986">
            <v>68684</v>
          </cell>
          <cell r="B986" t="str">
            <v>SAN JOSE DE MIRANDA</v>
          </cell>
          <cell r="C986" t="str">
            <v>SANTANDER</v>
          </cell>
          <cell r="D986" t="str">
            <v>BUCARAMANGA</v>
          </cell>
          <cell r="E986" t="str">
            <v>LEJANA</v>
          </cell>
          <cell r="F986" t="str">
            <v>TERRESTRE</v>
          </cell>
        </row>
        <row r="987">
          <cell r="A987">
            <v>68689</v>
          </cell>
          <cell r="B987" t="str">
            <v>SAN VICENTE DE CHUCURI</v>
          </cell>
          <cell r="C987" t="str">
            <v>SANTANDER</v>
          </cell>
          <cell r="D987" t="str">
            <v>BUCARAMANGA</v>
          </cell>
          <cell r="E987" t="str">
            <v>LEJANA</v>
          </cell>
          <cell r="F987" t="str">
            <v>TERRESTRE</v>
          </cell>
        </row>
        <row r="988">
          <cell r="A988">
            <v>68720</v>
          </cell>
          <cell r="B988" t="str">
            <v>SANTA HELENA DEL OPON</v>
          </cell>
          <cell r="C988" t="str">
            <v>SANTANDER</v>
          </cell>
          <cell r="D988" t="str">
            <v>BUCARAMANGA</v>
          </cell>
          <cell r="E988" t="str">
            <v>LEJANA</v>
          </cell>
          <cell r="F988" t="str">
            <v>TERRESTRE</v>
          </cell>
        </row>
        <row r="989">
          <cell r="A989">
            <v>68745</v>
          </cell>
          <cell r="B989" t="str">
            <v>SIMACOTA</v>
          </cell>
          <cell r="C989" t="str">
            <v>SANTANDER</v>
          </cell>
          <cell r="D989" t="str">
            <v>BUCARAMANGA</v>
          </cell>
          <cell r="E989" t="str">
            <v>LEJANA</v>
          </cell>
          <cell r="F989" t="str">
            <v>TERRESTRE</v>
          </cell>
        </row>
        <row r="990">
          <cell r="A990">
            <v>68755</v>
          </cell>
          <cell r="B990" t="str">
            <v>SOCORRO</v>
          </cell>
          <cell r="C990" t="str">
            <v>SANTANDER</v>
          </cell>
          <cell r="D990" t="str">
            <v>BUCARAMANGA</v>
          </cell>
          <cell r="E990" t="str">
            <v>LEJANA</v>
          </cell>
          <cell r="F990" t="str">
            <v>TERRESTRE</v>
          </cell>
        </row>
        <row r="991">
          <cell r="A991">
            <v>68770</v>
          </cell>
          <cell r="B991" t="str">
            <v>SUAITA</v>
          </cell>
          <cell r="C991" t="str">
            <v>SANTANDER</v>
          </cell>
          <cell r="D991" t="str">
            <v>BUCARAMANGA</v>
          </cell>
          <cell r="E991" t="str">
            <v>LEJANA</v>
          </cell>
          <cell r="F991" t="str">
            <v>TERRESTRE</v>
          </cell>
        </row>
        <row r="992">
          <cell r="A992">
            <v>68780</v>
          </cell>
          <cell r="B992" t="str">
            <v>SURATA</v>
          </cell>
          <cell r="C992" t="str">
            <v>SANTANDER</v>
          </cell>
          <cell r="D992" t="str">
            <v>BUCARAMANGA</v>
          </cell>
          <cell r="E992" t="str">
            <v>LEJANA</v>
          </cell>
          <cell r="F992" t="str">
            <v>TERRESTRE</v>
          </cell>
        </row>
        <row r="993">
          <cell r="A993">
            <v>68820</v>
          </cell>
          <cell r="B993" t="str">
            <v>TONA</v>
          </cell>
          <cell r="C993" t="str">
            <v>SANTANDER</v>
          </cell>
          <cell r="D993" t="str">
            <v>BUCARAMANGA</v>
          </cell>
          <cell r="E993" t="str">
            <v>INTERMEDIA</v>
          </cell>
          <cell r="F993" t="str">
            <v>TERRESTRE</v>
          </cell>
        </row>
        <row r="994">
          <cell r="A994">
            <v>68855</v>
          </cell>
          <cell r="B994" t="str">
            <v>VALLE DE SAN JOSE</v>
          </cell>
          <cell r="C994" t="str">
            <v>SANTANDER</v>
          </cell>
          <cell r="D994" t="str">
            <v>BUCARAMANGA</v>
          </cell>
          <cell r="E994" t="str">
            <v>LEJANA</v>
          </cell>
          <cell r="F994" t="str">
            <v>TERRESTRE</v>
          </cell>
        </row>
        <row r="995">
          <cell r="A995">
            <v>68861</v>
          </cell>
          <cell r="B995" t="str">
            <v>VELEZ</v>
          </cell>
          <cell r="C995" t="str">
            <v>SANTANDER</v>
          </cell>
          <cell r="D995" t="str">
            <v>TUNJA</v>
          </cell>
          <cell r="E995" t="str">
            <v>INTERMEDIA</v>
          </cell>
          <cell r="F995" t="str">
            <v>TERRESTRE</v>
          </cell>
        </row>
        <row r="996">
          <cell r="A996">
            <v>68867</v>
          </cell>
          <cell r="B996" t="str">
            <v>VETAS</v>
          </cell>
          <cell r="C996" t="str">
            <v>SANTANDER</v>
          </cell>
          <cell r="D996" t="str">
            <v>CUCUTA</v>
          </cell>
          <cell r="E996" t="str">
            <v>LEJANA</v>
          </cell>
          <cell r="F996" t="str">
            <v>TERRESTRE</v>
          </cell>
        </row>
        <row r="997">
          <cell r="A997">
            <v>68895</v>
          </cell>
          <cell r="B997" t="str">
            <v>ZAPATOCA</v>
          </cell>
          <cell r="C997" t="str">
            <v>SANTANDER</v>
          </cell>
          <cell r="D997" t="str">
            <v>BUCARAMANGA</v>
          </cell>
          <cell r="E997" t="str">
            <v>LEJANA</v>
          </cell>
          <cell r="F997" t="str">
            <v>TERRESTRE</v>
          </cell>
        </row>
        <row r="998">
          <cell r="A998">
            <v>70110</v>
          </cell>
          <cell r="B998" t="str">
            <v>BUENAVISTA</v>
          </cell>
          <cell r="C998" t="str">
            <v>SUCRE</v>
          </cell>
          <cell r="D998" t="str">
            <v>SINCELEJO</v>
          </cell>
          <cell r="E998" t="str">
            <v>INTERMEDIA</v>
          </cell>
          <cell r="F998" t="str">
            <v>TERRESTRE</v>
          </cell>
        </row>
        <row r="999">
          <cell r="A999">
            <v>70400</v>
          </cell>
          <cell r="B999" t="str">
            <v>LA UNION</v>
          </cell>
          <cell r="C999" t="str">
            <v>SUCRE</v>
          </cell>
          <cell r="D999" t="str">
            <v>SINCELEJO</v>
          </cell>
          <cell r="E999" t="str">
            <v>INTERMEDIA</v>
          </cell>
          <cell r="F999" t="str">
            <v>TERRESTRE</v>
          </cell>
        </row>
        <row r="1000">
          <cell r="A1000">
            <v>70717</v>
          </cell>
          <cell r="B1000" t="str">
            <v>SAN PEDRO</v>
          </cell>
          <cell r="C1000" t="str">
            <v>SUCRE</v>
          </cell>
          <cell r="D1000" t="str">
            <v>SINCELEJO</v>
          </cell>
          <cell r="E1000" t="str">
            <v>INTERMEDIA</v>
          </cell>
          <cell r="F1000" t="str">
            <v>TERRESTRE</v>
          </cell>
        </row>
        <row r="1001">
          <cell r="A1001">
            <v>70771</v>
          </cell>
          <cell r="B1001" t="str">
            <v>SUCRE</v>
          </cell>
          <cell r="C1001" t="str">
            <v>SUCRE</v>
          </cell>
          <cell r="D1001" t="str">
            <v>SINCELEJO</v>
          </cell>
          <cell r="E1001" t="str">
            <v>LEJANA</v>
          </cell>
          <cell r="F1001" t="str">
            <v>TERRESTRE</v>
          </cell>
        </row>
        <row r="1002">
          <cell r="A1002">
            <v>70124</v>
          </cell>
          <cell r="B1002" t="str">
            <v>CAIMITO</v>
          </cell>
          <cell r="C1002" t="str">
            <v>SUCRE</v>
          </cell>
          <cell r="D1002" t="str">
            <v>SINCELEJO</v>
          </cell>
          <cell r="E1002" t="str">
            <v>LEJANA</v>
          </cell>
          <cell r="F1002" t="str">
            <v>TERRESTRE</v>
          </cell>
        </row>
        <row r="1003">
          <cell r="A1003">
            <v>70230</v>
          </cell>
          <cell r="B1003" t="str">
            <v>CHALAN</v>
          </cell>
          <cell r="C1003" t="str">
            <v>SUCRE</v>
          </cell>
          <cell r="D1003" t="str">
            <v>SINCELEJO</v>
          </cell>
          <cell r="E1003" t="str">
            <v>LEJANA</v>
          </cell>
          <cell r="F1003" t="str">
            <v>TERRESTRE</v>
          </cell>
        </row>
        <row r="1004">
          <cell r="A1004">
            <v>70204</v>
          </cell>
          <cell r="B1004" t="str">
            <v>COLOSO</v>
          </cell>
          <cell r="C1004" t="str">
            <v>SUCRE</v>
          </cell>
          <cell r="D1004" t="str">
            <v>SINCELEJO</v>
          </cell>
          <cell r="E1004" t="str">
            <v>LEJANA</v>
          </cell>
          <cell r="F1004" t="str">
            <v>TERRESTRE</v>
          </cell>
        </row>
        <row r="1005">
          <cell r="A1005">
            <v>70215</v>
          </cell>
          <cell r="B1005" t="str">
            <v>COROZAL</v>
          </cell>
          <cell r="C1005" t="str">
            <v>SUCRE</v>
          </cell>
          <cell r="D1005" t="str">
            <v>SINCELEJO</v>
          </cell>
          <cell r="E1005" t="str">
            <v>INTERMEDIA</v>
          </cell>
          <cell r="F1005" t="str">
            <v>TERRESTRE</v>
          </cell>
        </row>
        <row r="1006">
          <cell r="A1006">
            <v>70221</v>
          </cell>
          <cell r="B1006" t="str">
            <v>COVEÑAS</v>
          </cell>
          <cell r="C1006" t="str">
            <v>SUCRE</v>
          </cell>
          <cell r="D1006" t="str">
            <v>SINCELEJO</v>
          </cell>
          <cell r="E1006" t="str">
            <v>INTERMEDIA</v>
          </cell>
          <cell r="F1006" t="str">
            <v>TERRESTRE</v>
          </cell>
        </row>
        <row r="1007">
          <cell r="A1007">
            <v>70233</v>
          </cell>
          <cell r="B1007" t="str">
            <v>EL ROBLE</v>
          </cell>
          <cell r="C1007" t="str">
            <v>SUCRE</v>
          </cell>
          <cell r="D1007" t="str">
            <v>SINCELEJO</v>
          </cell>
          <cell r="E1007" t="str">
            <v>INTERMEDIA</v>
          </cell>
          <cell r="F1007" t="str">
            <v>TERRESTRE</v>
          </cell>
        </row>
        <row r="1008">
          <cell r="A1008">
            <v>70235</v>
          </cell>
          <cell r="B1008" t="str">
            <v>GALERAS</v>
          </cell>
          <cell r="C1008" t="str">
            <v>SUCRE</v>
          </cell>
          <cell r="D1008" t="str">
            <v>SINCELEJO</v>
          </cell>
          <cell r="E1008" t="str">
            <v>INTERMEDIA</v>
          </cell>
          <cell r="F1008" t="str">
            <v>TERRESTRE</v>
          </cell>
        </row>
        <row r="1009">
          <cell r="A1009">
            <v>70265</v>
          </cell>
          <cell r="B1009" t="str">
            <v>GUARANDA</v>
          </cell>
          <cell r="C1009" t="str">
            <v>SUCRE</v>
          </cell>
          <cell r="D1009" t="str">
            <v>SINCELEJO</v>
          </cell>
          <cell r="E1009" t="str">
            <v>LEJANA</v>
          </cell>
          <cell r="F1009" t="str">
            <v>TERRESTRE</v>
          </cell>
        </row>
        <row r="1010">
          <cell r="A1010">
            <v>70418</v>
          </cell>
          <cell r="B1010" t="str">
            <v>LOS PALMITOS</v>
          </cell>
          <cell r="C1010" t="str">
            <v>SUCRE</v>
          </cell>
          <cell r="D1010" t="str">
            <v>SINCELEJO</v>
          </cell>
          <cell r="E1010" t="str">
            <v>INTERMEDIA</v>
          </cell>
          <cell r="F1010" t="str">
            <v>TERRESTRE</v>
          </cell>
        </row>
        <row r="1011">
          <cell r="A1011">
            <v>70429</v>
          </cell>
          <cell r="B1011" t="str">
            <v>MAJAGUAL</v>
          </cell>
          <cell r="C1011" t="str">
            <v>SUCRE</v>
          </cell>
          <cell r="D1011" t="str">
            <v>SINCELEJO</v>
          </cell>
          <cell r="E1011" t="str">
            <v>LEJANA</v>
          </cell>
          <cell r="F1011" t="str">
            <v>FLUVIAL</v>
          </cell>
        </row>
        <row r="1012">
          <cell r="A1012">
            <v>70473</v>
          </cell>
          <cell r="B1012" t="str">
            <v>MORROA</v>
          </cell>
          <cell r="C1012" t="str">
            <v>SUCRE</v>
          </cell>
          <cell r="D1012" t="str">
            <v>SINCELEJO</v>
          </cell>
          <cell r="E1012" t="str">
            <v>INTERMEDIA</v>
          </cell>
          <cell r="F1012" t="str">
            <v>TERRESTRE</v>
          </cell>
        </row>
        <row r="1013">
          <cell r="A1013">
            <v>70508</v>
          </cell>
          <cell r="B1013" t="str">
            <v>OVEJAS</v>
          </cell>
          <cell r="C1013" t="str">
            <v>SUCRE</v>
          </cell>
          <cell r="D1013" t="str">
            <v>SINCELEJO</v>
          </cell>
          <cell r="E1013" t="str">
            <v>INTERMEDIA</v>
          </cell>
          <cell r="F1013" t="str">
            <v>TERRESTRE</v>
          </cell>
        </row>
        <row r="1014">
          <cell r="A1014">
            <v>70523</v>
          </cell>
          <cell r="B1014" t="str">
            <v>PALMITO</v>
          </cell>
          <cell r="C1014" t="str">
            <v>SUCRE</v>
          </cell>
          <cell r="D1014" t="str">
            <v>SINCELEJO</v>
          </cell>
          <cell r="E1014" t="str">
            <v>INTERMEDIA</v>
          </cell>
          <cell r="F1014" t="str">
            <v>TERRESTRE</v>
          </cell>
        </row>
        <row r="1015">
          <cell r="A1015">
            <v>70670</v>
          </cell>
          <cell r="B1015" t="str">
            <v>SAMPUES</v>
          </cell>
          <cell r="C1015" t="str">
            <v>SUCRE</v>
          </cell>
          <cell r="D1015" t="str">
            <v>SINCELEJO</v>
          </cell>
          <cell r="E1015" t="str">
            <v>INTERMEDIA</v>
          </cell>
          <cell r="F1015" t="str">
            <v>TERRESTRE</v>
          </cell>
        </row>
        <row r="1016">
          <cell r="A1016">
            <v>70678</v>
          </cell>
          <cell r="B1016" t="str">
            <v>SAN BENITO ABAD</v>
          </cell>
          <cell r="C1016" t="str">
            <v>SUCRE</v>
          </cell>
          <cell r="D1016" t="str">
            <v>SINCELEJO</v>
          </cell>
          <cell r="E1016" t="str">
            <v>INTERMEDIA</v>
          </cell>
          <cell r="F1016" t="str">
            <v>TERRESTRE</v>
          </cell>
        </row>
        <row r="1017">
          <cell r="A1017">
            <v>70702</v>
          </cell>
          <cell r="B1017" t="str">
            <v>SAN JUAN DE BETULIA</v>
          </cell>
          <cell r="C1017" t="str">
            <v>SUCRE</v>
          </cell>
          <cell r="D1017" t="str">
            <v>SINCELEJO</v>
          </cell>
          <cell r="E1017" t="str">
            <v>INTERMEDIA</v>
          </cell>
          <cell r="F1017" t="str">
            <v>TERRESTRE</v>
          </cell>
        </row>
        <row r="1018">
          <cell r="A1018">
            <v>70742</v>
          </cell>
          <cell r="B1018" t="str">
            <v>SAN LUIS DE SINCE</v>
          </cell>
          <cell r="C1018" t="str">
            <v>SUCRE</v>
          </cell>
          <cell r="D1018" t="str">
            <v>SINCELEJO</v>
          </cell>
          <cell r="E1018" t="str">
            <v>INTERMEDIA</v>
          </cell>
          <cell r="F1018" t="str">
            <v>TERRESTRE</v>
          </cell>
        </row>
        <row r="1019">
          <cell r="A1019">
            <v>70708</v>
          </cell>
          <cell r="B1019" t="str">
            <v>SAN MARCOS</v>
          </cell>
          <cell r="C1019" t="str">
            <v>SUCRE</v>
          </cell>
          <cell r="D1019" t="str">
            <v>SINCELEJO</v>
          </cell>
          <cell r="E1019" t="str">
            <v>LEJANA</v>
          </cell>
          <cell r="F1019" t="str">
            <v>TERRESTRE</v>
          </cell>
        </row>
        <row r="1020">
          <cell r="A1020">
            <v>70713</v>
          </cell>
          <cell r="B1020" t="str">
            <v>SAN ONOFRE</v>
          </cell>
          <cell r="C1020" t="str">
            <v>SUCRE</v>
          </cell>
          <cell r="D1020" t="str">
            <v>SINCELEJO</v>
          </cell>
          <cell r="E1020" t="str">
            <v>INTERMEDIA</v>
          </cell>
          <cell r="F1020" t="str">
            <v>TERRESTRE</v>
          </cell>
        </row>
        <row r="1021">
          <cell r="A1021">
            <v>70820</v>
          </cell>
          <cell r="B1021" t="str">
            <v>SANTIAGO DE TOLU</v>
          </cell>
          <cell r="C1021" t="str">
            <v>SUCRE</v>
          </cell>
          <cell r="D1021" t="str">
            <v>SINCELEJO</v>
          </cell>
          <cell r="E1021" t="str">
            <v>INTERMEDIA</v>
          </cell>
          <cell r="F1021" t="str">
            <v>TERRESTRE</v>
          </cell>
        </row>
        <row r="1022">
          <cell r="A1022">
            <v>70001</v>
          </cell>
          <cell r="B1022" t="str">
            <v>SINCELEJO</v>
          </cell>
          <cell r="C1022" t="str">
            <v>SUCRE</v>
          </cell>
          <cell r="D1022" t="str">
            <v>SINCELEJO</v>
          </cell>
          <cell r="E1022" t="str">
            <v>PRINCIPAL</v>
          </cell>
          <cell r="F1022" t="str">
            <v>TERRESTRE</v>
          </cell>
        </row>
        <row r="1023">
          <cell r="A1023">
            <v>70823</v>
          </cell>
          <cell r="B1023" t="str">
            <v>TOLU VIEJO</v>
          </cell>
          <cell r="C1023" t="str">
            <v>SUCRE</v>
          </cell>
          <cell r="D1023" t="str">
            <v>SINCELEJO</v>
          </cell>
          <cell r="E1023" t="str">
            <v>INTERMEDIA</v>
          </cell>
          <cell r="F1023" t="str">
            <v>TERRESTRE</v>
          </cell>
        </row>
        <row r="1024">
          <cell r="A1024">
            <v>73678</v>
          </cell>
          <cell r="B1024" t="str">
            <v>SAN LUIS</v>
          </cell>
          <cell r="C1024" t="str">
            <v>TOLIMA</v>
          </cell>
          <cell r="D1024" t="str">
            <v>IBAGUE</v>
          </cell>
          <cell r="E1024" t="str">
            <v>INTERMEDIA</v>
          </cell>
          <cell r="F1024" t="str">
            <v>TERRESTRE</v>
          </cell>
        </row>
        <row r="1025">
          <cell r="A1025">
            <v>73770</v>
          </cell>
          <cell r="B1025" t="str">
            <v>SUAREZ</v>
          </cell>
          <cell r="C1025" t="str">
            <v>TOLIMA</v>
          </cell>
          <cell r="D1025" t="str">
            <v>IBAGUE</v>
          </cell>
          <cell r="E1025" t="str">
            <v>INTERMEDIA</v>
          </cell>
          <cell r="F1025" t="str">
            <v>TERRESTRE</v>
          </cell>
        </row>
        <row r="1026">
          <cell r="A1026">
            <v>73024</v>
          </cell>
          <cell r="B1026" t="str">
            <v>ALPUJARRA</v>
          </cell>
          <cell r="C1026" t="str">
            <v>TOLIMA</v>
          </cell>
          <cell r="D1026" t="str">
            <v>IBAGUE</v>
          </cell>
          <cell r="E1026" t="str">
            <v>LEJANA</v>
          </cell>
          <cell r="F1026" t="str">
            <v>TERRESTRE</v>
          </cell>
        </row>
        <row r="1027">
          <cell r="A1027">
            <v>73026</v>
          </cell>
          <cell r="B1027" t="str">
            <v>ALVARADO</v>
          </cell>
          <cell r="C1027" t="str">
            <v>TOLIMA</v>
          </cell>
          <cell r="D1027" t="str">
            <v>IBAGUE</v>
          </cell>
          <cell r="E1027" t="str">
            <v>INTERMEDIA</v>
          </cell>
          <cell r="F1027" t="str">
            <v>TERRESTRE</v>
          </cell>
        </row>
        <row r="1028">
          <cell r="A1028">
            <v>73030</v>
          </cell>
          <cell r="B1028" t="str">
            <v>AMBALEMA</v>
          </cell>
          <cell r="C1028" t="str">
            <v>TOLIMA</v>
          </cell>
          <cell r="D1028" t="str">
            <v>IBAGUE</v>
          </cell>
          <cell r="E1028" t="str">
            <v>INTERMEDIA</v>
          </cell>
          <cell r="F1028" t="str">
            <v>TERRESTRE</v>
          </cell>
        </row>
        <row r="1029">
          <cell r="A1029">
            <v>73043</v>
          </cell>
          <cell r="B1029" t="str">
            <v>ANZOATEGUI</v>
          </cell>
          <cell r="C1029" t="str">
            <v>TOLIMA</v>
          </cell>
          <cell r="D1029" t="str">
            <v>IBAGUE</v>
          </cell>
          <cell r="E1029" t="str">
            <v>INTERMEDIA</v>
          </cell>
          <cell r="F1029" t="str">
            <v>TERRESTRE</v>
          </cell>
        </row>
        <row r="1030">
          <cell r="A1030">
            <v>73055</v>
          </cell>
          <cell r="B1030" t="str">
            <v>ARMERO</v>
          </cell>
          <cell r="C1030" t="str">
            <v>TOLIMA</v>
          </cell>
          <cell r="D1030" t="str">
            <v>IBAGUE</v>
          </cell>
          <cell r="E1030" t="str">
            <v>INTERMEDIA</v>
          </cell>
          <cell r="F1030" t="str">
            <v>TERRESTRE</v>
          </cell>
        </row>
        <row r="1031">
          <cell r="A1031">
            <v>73067</v>
          </cell>
          <cell r="B1031" t="str">
            <v>ATACO</v>
          </cell>
          <cell r="C1031" t="str">
            <v>TOLIMA</v>
          </cell>
          <cell r="D1031" t="str">
            <v>IBAGUE</v>
          </cell>
          <cell r="E1031" t="str">
            <v>LEJANA</v>
          </cell>
          <cell r="F1031" t="str">
            <v>TERRESTRE</v>
          </cell>
        </row>
        <row r="1032">
          <cell r="A1032">
            <v>73124</v>
          </cell>
          <cell r="B1032" t="str">
            <v>CAJAMARCA</v>
          </cell>
          <cell r="C1032" t="str">
            <v>TOLIMA</v>
          </cell>
          <cell r="D1032" t="str">
            <v>IBAGUE</v>
          </cell>
          <cell r="E1032" t="str">
            <v>INTERMEDIA</v>
          </cell>
          <cell r="F1032" t="str">
            <v>TERRESTRE</v>
          </cell>
        </row>
        <row r="1033">
          <cell r="A1033">
            <v>73148</v>
          </cell>
          <cell r="B1033" t="str">
            <v>CARMEN DE APICALA</v>
          </cell>
          <cell r="C1033" t="str">
            <v>TOLIMA</v>
          </cell>
          <cell r="D1033" t="str">
            <v>BOGOTA</v>
          </cell>
          <cell r="E1033" t="str">
            <v>INTERMEDIA</v>
          </cell>
          <cell r="F1033" t="str">
            <v>TERRESTRE</v>
          </cell>
        </row>
        <row r="1034">
          <cell r="A1034">
            <v>73152</v>
          </cell>
          <cell r="B1034" t="str">
            <v>CASABIANCA</v>
          </cell>
          <cell r="C1034" t="str">
            <v>TOLIMA</v>
          </cell>
          <cell r="D1034" t="str">
            <v>IBAGUE</v>
          </cell>
          <cell r="E1034" t="str">
            <v>LEJANA</v>
          </cell>
          <cell r="F1034" t="str">
            <v>TERRESTRE</v>
          </cell>
        </row>
        <row r="1035">
          <cell r="A1035">
            <v>73168</v>
          </cell>
          <cell r="B1035" t="str">
            <v>CHAPARRAL</v>
          </cell>
          <cell r="C1035" t="str">
            <v>TOLIMA</v>
          </cell>
          <cell r="D1035" t="str">
            <v>IBAGUE</v>
          </cell>
          <cell r="E1035" t="str">
            <v>LEJANA</v>
          </cell>
          <cell r="F1035" t="str">
            <v>TERRESTRE</v>
          </cell>
        </row>
        <row r="1036">
          <cell r="A1036">
            <v>73200</v>
          </cell>
          <cell r="B1036" t="str">
            <v>COELLO</v>
          </cell>
          <cell r="C1036" t="str">
            <v>TOLIMA</v>
          </cell>
          <cell r="D1036" t="str">
            <v>IBAGUE</v>
          </cell>
          <cell r="E1036" t="str">
            <v>INTERMEDIA</v>
          </cell>
          <cell r="F1036" t="str">
            <v>TERRESTRE</v>
          </cell>
        </row>
        <row r="1037">
          <cell r="A1037">
            <v>73217</v>
          </cell>
          <cell r="B1037" t="str">
            <v>COYAIMA</v>
          </cell>
          <cell r="C1037" t="str">
            <v>TOLIMA</v>
          </cell>
          <cell r="D1037" t="str">
            <v>IBAGUE</v>
          </cell>
          <cell r="E1037" t="str">
            <v>LEJANA</v>
          </cell>
          <cell r="F1037" t="str">
            <v>TERRESTRE</v>
          </cell>
        </row>
        <row r="1038">
          <cell r="A1038">
            <v>73226</v>
          </cell>
          <cell r="B1038" t="str">
            <v>CUNDAY</v>
          </cell>
          <cell r="C1038" t="str">
            <v>TOLIMA</v>
          </cell>
          <cell r="D1038" t="str">
            <v>IBAGUE</v>
          </cell>
          <cell r="E1038" t="str">
            <v>INTERMEDIA</v>
          </cell>
          <cell r="F1038" t="str">
            <v>TERRESTRE</v>
          </cell>
        </row>
        <row r="1039">
          <cell r="A1039">
            <v>73236</v>
          </cell>
          <cell r="B1039" t="str">
            <v>DOLORES</v>
          </cell>
          <cell r="C1039" t="str">
            <v>TOLIMA</v>
          </cell>
          <cell r="D1039" t="str">
            <v>IBAGUE</v>
          </cell>
          <cell r="E1039" t="str">
            <v>LEJANA</v>
          </cell>
          <cell r="F1039" t="str">
            <v>TERRESTRE</v>
          </cell>
        </row>
        <row r="1040">
          <cell r="A1040">
            <v>73268</v>
          </cell>
          <cell r="B1040" t="str">
            <v>ESPINAL</v>
          </cell>
          <cell r="C1040" t="str">
            <v>TOLIMA</v>
          </cell>
          <cell r="D1040" t="str">
            <v>IBAGUE</v>
          </cell>
          <cell r="E1040" t="str">
            <v>INTERMEDIA</v>
          </cell>
          <cell r="F1040" t="str">
            <v>TERRESTRE</v>
          </cell>
        </row>
        <row r="1041">
          <cell r="A1041">
            <v>73270</v>
          </cell>
          <cell r="B1041" t="str">
            <v>FALAN</v>
          </cell>
          <cell r="C1041" t="str">
            <v>TOLIMA</v>
          </cell>
          <cell r="D1041" t="str">
            <v>IBAGUE</v>
          </cell>
          <cell r="E1041" t="str">
            <v>LEJANA</v>
          </cell>
          <cell r="F1041" t="str">
            <v>TERRESTRE</v>
          </cell>
        </row>
        <row r="1042">
          <cell r="A1042">
            <v>73275</v>
          </cell>
          <cell r="B1042" t="str">
            <v>FLANDES</v>
          </cell>
          <cell r="C1042" t="str">
            <v>TOLIMA</v>
          </cell>
          <cell r="D1042" t="str">
            <v>IBAGUE</v>
          </cell>
          <cell r="E1042" t="str">
            <v>INTERMEDIA</v>
          </cell>
          <cell r="F1042" t="str">
            <v>TERRESTRE</v>
          </cell>
        </row>
        <row r="1043">
          <cell r="A1043">
            <v>73283</v>
          </cell>
          <cell r="B1043" t="str">
            <v>FRESNO</v>
          </cell>
          <cell r="C1043" t="str">
            <v>TOLIMA</v>
          </cell>
          <cell r="D1043" t="str">
            <v>IBAGUE</v>
          </cell>
          <cell r="E1043" t="str">
            <v>LEJANA</v>
          </cell>
          <cell r="F1043" t="str">
            <v>TERRESTRE</v>
          </cell>
        </row>
        <row r="1044">
          <cell r="A1044">
            <v>73319</v>
          </cell>
          <cell r="B1044" t="str">
            <v>GUAMO</v>
          </cell>
          <cell r="C1044" t="str">
            <v>TOLIMA</v>
          </cell>
          <cell r="D1044" t="str">
            <v>IBAGUE</v>
          </cell>
          <cell r="E1044" t="str">
            <v>INTERMEDIA</v>
          </cell>
          <cell r="F1044" t="str">
            <v>TERRESTRE</v>
          </cell>
        </row>
        <row r="1045">
          <cell r="A1045">
            <v>73347</v>
          </cell>
          <cell r="B1045" t="str">
            <v>HERVEO</v>
          </cell>
          <cell r="C1045" t="str">
            <v>TOLIMA</v>
          </cell>
          <cell r="D1045" t="str">
            <v>MANIZALES</v>
          </cell>
          <cell r="E1045" t="str">
            <v>LEJANA</v>
          </cell>
          <cell r="F1045" t="str">
            <v>TERRESTRE</v>
          </cell>
        </row>
        <row r="1046">
          <cell r="A1046">
            <v>73349</v>
          </cell>
          <cell r="B1046" t="str">
            <v>HONDA</v>
          </cell>
          <cell r="C1046" t="str">
            <v>TOLIMA</v>
          </cell>
          <cell r="D1046" t="str">
            <v>IBAGUE</v>
          </cell>
          <cell r="E1046" t="str">
            <v>LEJANA</v>
          </cell>
          <cell r="F1046" t="str">
            <v>TERRESTRE</v>
          </cell>
        </row>
        <row r="1047">
          <cell r="A1047">
            <v>73001</v>
          </cell>
          <cell r="B1047" t="str">
            <v>IBAGUE</v>
          </cell>
          <cell r="C1047" t="str">
            <v>TOLIMA</v>
          </cell>
          <cell r="D1047" t="str">
            <v>IBAGUE</v>
          </cell>
          <cell r="E1047" t="str">
            <v>PRINCIPAL</v>
          </cell>
          <cell r="F1047" t="str">
            <v>TERRESTRE</v>
          </cell>
        </row>
        <row r="1048">
          <cell r="A1048">
            <v>73352</v>
          </cell>
          <cell r="B1048" t="str">
            <v>ICONONZO</v>
          </cell>
          <cell r="C1048" t="str">
            <v>TOLIMA</v>
          </cell>
          <cell r="D1048" t="str">
            <v>IBAGUE</v>
          </cell>
          <cell r="E1048" t="str">
            <v>LEJANA</v>
          </cell>
          <cell r="F1048" t="str">
            <v>TERRESTRE</v>
          </cell>
        </row>
        <row r="1049">
          <cell r="A1049">
            <v>73408</v>
          </cell>
          <cell r="B1049" t="str">
            <v>LERIDA</v>
          </cell>
          <cell r="C1049" t="str">
            <v>TOLIMA</v>
          </cell>
          <cell r="D1049" t="str">
            <v>IBAGUE</v>
          </cell>
          <cell r="E1049" t="str">
            <v>INTERMEDIA</v>
          </cell>
          <cell r="F1049" t="str">
            <v>TERRESTRE</v>
          </cell>
        </row>
        <row r="1050">
          <cell r="A1050">
            <v>73411</v>
          </cell>
          <cell r="B1050" t="str">
            <v>LIBANO</v>
          </cell>
          <cell r="C1050" t="str">
            <v>TOLIMA</v>
          </cell>
          <cell r="D1050" t="str">
            <v>IBAGUE</v>
          </cell>
          <cell r="E1050" t="str">
            <v>LEJANA</v>
          </cell>
          <cell r="F1050" t="str">
            <v>TERRESTRE</v>
          </cell>
        </row>
        <row r="1051">
          <cell r="A1051">
            <v>73443</v>
          </cell>
          <cell r="B1051" t="str">
            <v>MARIQUITA</v>
          </cell>
          <cell r="C1051" t="str">
            <v>TOLIMA</v>
          </cell>
          <cell r="D1051" t="str">
            <v>IBAGUE</v>
          </cell>
          <cell r="E1051" t="str">
            <v>LEJANA</v>
          </cell>
          <cell r="F1051" t="str">
            <v>TERRESTRE</v>
          </cell>
        </row>
        <row r="1052">
          <cell r="A1052">
            <v>73449</v>
          </cell>
          <cell r="B1052" t="str">
            <v>MELGAR</v>
          </cell>
          <cell r="C1052" t="str">
            <v>TOLIMA</v>
          </cell>
          <cell r="D1052" t="str">
            <v>BOGOTA</v>
          </cell>
          <cell r="E1052" t="str">
            <v>INTERMEDIA</v>
          </cell>
          <cell r="F1052" t="str">
            <v>TERRESTRE</v>
          </cell>
        </row>
        <row r="1053">
          <cell r="A1053">
            <v>73461</v>
          </cell>
          <cell r="B1053" t="str">
            <v>MURILLO</v>
          </cell>
          <cell r="C1053" t="str">
            <v>TOLIMA</v>
          </cell>
          <cell r="D1053" t="str">
            <v>IBAGUE</v>
          </cell>
          <cell r="E1053" t="str">
            <v>LEJANA</v>
          </cell>
          <cell r="F1053" t="str">
            <v>TERRESTRE</v>
          </cell>
        </row>
        <row r="1054">
          <cell r="A1054">
            <v>73483</v>
          </cell>
          <cell r="B1054" t="str">
            <v>NATAGAIMA</v>
          </cell>
          <cell r="C1054" t="str">
            <v>TOLIMA</v>
          </cell>
          <cell r="D1054" t="str">
            <v>NEIVA</v>
          </cell>
          <cell r="E1054" t="str">
            <v>INTERMEDIA</v>
          </cell>
          <cell r="F1054" t="str">
            <v>TERRESTRE</v>
          </cell>
        </row>
        <row r="1055">
          <cell r="A1055">
            <v>73504</v>
          </cell>
          <cell r="B1055" t="str">
            <v>ORTEGA</v>
          </cell>
          <cell r="C1055" t="str">
            <v>TOLIMA</v>
          </cell>
          <cell r="D1055" t="str">
            <v>IBAGUE</v>
          </cell>
          <cell r="E1055" t="str">
            <v>LEJANA</v>
          </cell>
          <cell r="F1055" t="str">
            <v>TERRESTRE</v>
          </cell>
        </row>
        <row r="1056">
          <cell r="A1056">
            <v>73520</v>
          </cell>
          <cell r="B1056" t="str">
            <v>PALOCABILDO</v>
          </cell>
          <cell r="C1056" t="str">
            <v>TOLIMA</v>
          </cell>
          <cell r="D1056" t="str">
            <v>IBAGUE</v>
          </cell>
          <cell r="E1056" t="str">
            <v>LEJANA</v>
          </cell>
          <cell r="F1056" t="str">
            <v>TERRESTRE</v>
          </cell>
        </row>
        <row r="1057">
          <cell r="A1057">
            <v>73547</v>
          </cell>
          <cell r="B1057" t="str">
            <v>PIEDRAS</v>
          </cell>
          <cell r="C1057" t="str">
            <v>TOLIMA</v>
          </cell>
          <cell r="D1057" t="str">
            <v>IBAGUE</v>
          </cell>
          <cell r="E1057" t="str">
            <v>INTERMEDIA</v>
          </cell>
          <cell r="F1057" t="str">
            <v>TERRESTRE</v>
          </cell>
        </row>
        <row r="1058">
          <cell r="A1058">
            <v>73555</v>
          </cell>
          <cell r="B1058" t="str">
            <v>PLANADAS</v>
          </cell>
          <cell r="C1058" t="str">
            <v>TOLIMA</v>
          </cell>
          <cell r="D1058" t="str">
            <v>IBAGUE</v>
          </cell>
          <cell r="E1058" t="str">
            <v>LEJANA</v>
          </cell>
          <cell r="F1058" t="str">
            <v>TERRESTRE</v>
          </cell>
        </row>
        <row r="1059">
          <cell r="A1059">
            <v>73563</v>
          </cell>
          <cell r="B1059" t="str">
            <v>PRADO</v>
          </cell>
          <cell r="C1059" t="str">
            <v>TOLIMA</v>
          </cell>
          <cell r="D1059" t="str">
            <v>IBAGUE</v>
          </cell>
          <cell r="E1059" t="str">
            <v>LEJANA</v>
          </cell>
          <cell r="F1059" t="str">
            <v>TERRESTRE</v>
          </cell>
        </row>
        <row r="1060">
          <cell r="A1060">
            <v>73585</v>
          </cell>
          <cell r="B1060" t="str">
            <v>PURIFICACION</v>
          </cell>
          <cell r="C1060" t="str">
            <v>TOLIMA</v>
          </cell>
          <cell r="D1060" t="str">
            <v>IBAGUE</v>
          </cell>
          <cell r="E1060" t="str">
            <v>INTERMEDIA</v>
          </cell>
          <cell r="F1060" t="str">
            <v>TERRESTRE</v>
          </cell>
        </row>
        <row r="1061">
          <cell r="A1061">
            <v>73616</v>
          </cell>
          <cell r="B1061" t="str">
            <v>RIOBLANCO</v>
          </cell>
          <cell r="C1061" t="str">
            <v>TOLIMA</v>
          </cell>
          <cell r="D1061" t="str">
            <v>IBAGUE</v>
          </cell>
          <cell r="E1061" t="str">
            <v>LEJANA</v>
          </cell>
          <cell r="F1061" t="str">
            <v>TERRESTRE</v>
          </cell>
        </row>
        <row r="1062">
          <cell r="A1062">
            <v>73622</v>
          </cell>
          <cell r="B1062" t="str">
            <v>RONCESVALLES</v>
          </cell>
          <cell r="C1062" t="str">
            <v>TOLIMA</v>
          </cell>
          <cell r="D1062" t="str">
            <v>IBAGUE</v>
          </cell>
          <cell r="E1062" t="str">
            <v>LEJANA</v>
          </cell>
          <cell r="F1062" t="str">
            <v>TERRESTRE</v>
          </cell>
        </row>
        <row r="1063">
          <cell r="A1063">
            <v>73624</v>
          </cell>
          <cell r="B1063" t="str">
            <v>ROVIRA</v>
          </cell>
          <cell r="C1063" t="str">
            <v>TOLIMA</v>
          </cell>
          <cell r="D1063" t="str">
            <v>IBAGUE</v>
          </cell>
          <cell r="E1063" t="str">
            <v>LEJANA</v>
          </cell>
          <cell r="F1063" t="str">
            <v>TERRESTRE</v>
          </cell>
        </row>
        <row r="1064">
          <cell r="A1064">
            <v>73671</v>
          </cell>
          <cell r="B1064" t="str">
            <v>SALDAÑA</v>
          </cell>
          <cell r="C1064" t="str">
            <v>TOLIMA</v>
          </cell>
          <cell r="D1064" t="str">
            <v>IBAGUE</v>
          </cell>
          <cell r="E1064" t="str">
            <v>INTERMEDIA</v>
          </cell>
          <cell r="F1064" t="str">
            <v>TERRESTRE</v>
          </cell>
        </row>
        <row r="1065">
          <cell r="A1065">
            <v>73675</v>
          </cell>
          <cell r="B1065" t="str">
            <v>SAN ANTONIO</v>
          </cell>
          <cell r="C1065" t="str">
            <v>TOLIMA</v>
          </cell>
          <cell r="D1065" t="str">
            <v>IBAGUE</v>
          </cell>
          <cell r="E1065" t="str">
            <v>LEJANA</v>
          </cell>
          <cell r="F1065" t="str">
            <v>TERRESTRE</v>
          </cell>
        </row>
        <row r="1066">
          <cell r="A1066">
            <v>73686</v>
          </cell>
          <cell r="B1066" t="str">
            <v>SANTA ISABEL</v>
          </cell>
          <cell r="C1066" t="str">
            <v>TOLIMA</v>
          </cell>
          <cell r="D1066" t="str">
            <v>IBAGUE</v>
          </cell>
          <cell r="E1066" t="str">
            <v>LEJANA</v>
          </cell>
          <cell r="F1066" t="str">
            <v>TERRESTRE</v>
          </cell>
        </row>
        <row r="1067">
          <cell r="A1067">
            <v>73854</v>
          </cell>
          <cell r="B1067" t="str">
            <v>VALLE DE SAN JUAN</v>
          </cell>
          <cell r="C1067" t="str">
            <v>TOLIMA</v>
          </cell>
          <cell r="D1067" t="str">
            <v>IBAGUE</v>
          </cell>
          <cell r="E1067" t="str">
            <v>INTERMEDIA</v>
          </cell>
          <cell r="F1067" t="str">
            <v>TERRESTRE</v>
          </cell>
        </row>
        <row r="1068">
          <cell r="A1068">
            <v>73861</v>
          </cell>
          <cell r="B1068" t="str">
            <v>VENADILLO</v>
          </cell>
          <cell r="C1068" t="str">
            <v>TOLIMA</v>
          </cell>
          <cell r="D1068" t="str">
            <v>IBAGUE</v>
          </cell>
          <cell r="E1068" t="str">
            <v>INTERMEDIA</v>
          </cell>
          <cell r="F1068" t="str">
            <v>TERRESTRE</v>
          </cell>
        </row>
        <row r="1069">
          <cell r="A1069">
            <v>73870</v>
          </cell>
          <cell r="B1069" t="str">
            <v>VILLAHERMOSA</v>
          </cell>
          <cell r="C1069" t="str">
            <v>TOLIMA</v>
          </cell>
          <cell r="D1069" t="str">
            <v>IBAGUE</v>
          </cell>
          <cell r="E1069" t="str">
            <v>LEJANA</v>
          </cell>
          <cell r="F1069" t="str">
            <v>TERRESTRE</v>
          </cell>
        </row>
        <row r="1070">
          <cell r="A1070">
            <v>73873</v>
          </cell>
          <cell r="B1070" t="str">
            <v>VILLARRICA</v>
          </cell>
          <cell r="C1070" t="str">
            <v>TOLIMA</v>
          </cell>
          <cell r="D1070" t="str">
            <v>IBAGUE</v>
          </cell>
          <cell r="E1070" t="str">
            <v>LEJANA</v>
          </cell>
          <cell r="F1070" t="str">
            <v>TERRESTRE</v>
          </cell>
        </row>
        <row r="1071">
          <cell r="A1071">
            <v>76054</v>
          </cell>
          <cell r="B1071" t="str">
            <v>ARGELIA</v>
          </cell>
          <cell r="C1071" t="str">
            <v>VALLE DEL CAUCA</v>
          </cell>
          <cell r="D1071" t="str">
            <v>PEREIRA</v>
          </cell>
          <cell r="E1071" t="str">
            <v>LEJANA</v>
          </cell>
          <cell r="F1071" t="str">
            <v>TERRESTRE</v>
          </cell>
        </row>
        <row r="1072">
          <cell r="A1072">
            <v>76100</v>
          </cell>
          <cell r="B1072" t="str">
            <v>BOLIVAR</v>
          </cell>
          <cell r="C1072" t="str">
            <v>VALLE DEL CAUCA</v>
          </cell>
          <cell r="D1072" t="str">
            <v>PEREIRA</v>
          </cell>
          <cell r="E1072" t="str">
            <v>INTERMEDIA</v>
          </cell>
          <cell r="F1072" t="str">
            <v>TERRESTRE</v>
          </cell>
        </row>
        <row r="1073">
          <cell r="A1073">
            <v>76130</v>
          </cell>
          <cell r="B1073" t="str">
            <v>CANDELARIA</v>
          </cell>
          <cell r="C1073" t="str">
            <v>VALLE DEL CAUCA</v>
          </cell>
          <cell r="D1073" t="str">
            <v>CALI</v>
          </cell>
          <cell r="E1073" t="str">
            <v>INTERMEDIA</v>
          </cell>
          <cell r="F1073" t="str">
            <v>TERRESTRE</v>
          </cell>
        </row>
        <row r="1074">
          <cell r="A1074">
            <v>76400</v>
          </cell>
          <cell r="B1074" t="str">
            <v>LA UNION</v>
          </cell>
          <cell r="C1074" t="str">
            <v>VALLE DEL CAUCA</v>
          </cell>
          <cell r="D1074" t="str">
            <v>PEREIRA</v>
          </cell>
          <cell r="E1074" t="str">
            <v>INTERMEDIA</v>
          </cell>
          <cell r="F1074" t="str">
            <v>TERRESTRE</v>
          </cell>
        </row>
        <row r="1075">
          <cell r="A1075">
            <v>76403</v>
          </cell>
          <cell r="B1075" t="str">
            <v>LA VICTORIA</v>
          </cell>
          <cell r="C1075" t="str">
            <v>VALLE DEL CAUCA</v>
          </cell>
          <cell r="D1075" t="str">
            <v>PEREIRA</v>
          </cell>
          <cell r="E1075" t="str">
            <v>INTERMEDIA</v>
          </cell>
          <cell r="F1075" t="str">
            <v>TERRESTRE</v>
          </cell>
        </row>
        <row r="1076">
          <cell r="A1076">
            <v>76606</v>
          </cell>
          <cell r="B1076" t="str">
            <v>RESTREPO</v>
          </cell>
          <cell r="C1076" t="str">
            <v>VALLE DEL CAUCA</v>
          </cell>
          <cell r="D1076" t="str">
            <v>CALI</v>
          </cell>
          <cell r="E1076" t="str">
            <v>INTERMEDIA</v>
          </cell>
          <cell r="F1076" t="str">
            <v>TERRESTRE</v>
          </cell>
        </row>
        <row r="1077">
          <cell r="A1077">
            <v>76670</v>
          </cell>
          <cell r="B1077" t="str">
            <v>SAN PEDRO</v>
          </cell>
          <cell r="C1077" t="str">
            <v>VALLE DEL CAUCA</v>
          </cell>
          <cell r="D1077" t="str">
            <v>CALI</v>
          </cell>
          <cell r="E1077" t="str">
            <v>INTERMEDIA</v>
          </cell>
          <cell r="F1077" t="str">
            <v>TERRESTRE</v>
          </cell>
        </row>
        <row r="1078">
          <cell r="A1078">
            <v>76020</v>
          </cell>
          <cell r="B1078" t="str">
            <v>ALCALA</v>
          </cell>
          <cell r="C1078" t="str">
            <v>VALLE DEL CAUCA</v>
          </cell>
          <cell r="D1078" t="str">
            <v>PEREIRA</v>
          </cell>
          <cell r="E1078" t="str">
            <v>INTERMEDIA</v>
          </cell>
          <cell r="F1078" t="str">
            <v>TERRESTRE</v>
          </cell>
        </row>
        <row r="1079">
          <cell r="A1079">
            <v>76036</v>
          </cell>
          <cell r="B1079" t="str">
            <v>ANDALUCIA</v>
          </cell>
          <cell r="C1079" t="str">
            <v>VALLE DEL CAUCA</v>
          </cell>
          <cell r="D1079" t="str">
            <v>CALI</v>
          </cell>
          <cell r="E1079" t="str">
            <v>INTERMEDIA</v>
          </cell>
          <cell r="F1079" t="str">
            <v>TERRESTRE</v>
          </cell>
        </row>
        <row r="1080">
          <cell r="A1080">
            <v>76041</v>
          </cell>
          <cell r="B1080" t="str">
            <v>ANSERMANUEVO</v>
          </cell>
          <cell r="C1080" t="str">
            <v>VALLE DEL CAUCA</v>
          </cell>
          <cell r="D1080" t="str">
            <v>PEREIRA</v>
          </cell>
          <cell r="E1080" t="str">
            <v>INTERMEDIA</v>
          </cell>
          <cell r="F1080" t="str">
            <v>TERRESTRE</v>
          </cell>
        </row>
        <row r="1081">
          <cell r="A1081">
            <v>76109</v>
          </cell>
          <cell r="B1081" t="str">
            <v>BUENAVENTURA</v>
          </cell>
          <cell r="C1081" t="str">
            <v>VALLE DEL CAUCA</v>
          </cell>
          <cell r="D1081" t="str">
            <v>CALI</v>
          </cell>
          <cell r="E1081" t="str">
            <v>LEJANA</v>
          </cell>
          <cell r="F1081" t="str">
            <v>TERRESTRE</v>
          </cell>
        </row>
        <row r="1082">
          <cell r="A1082">
            <v>76113</v>
          </cell>
          <cell r="B1082" t="str">
            <v>BUGALAGRANDE</v>
          </cell>
          <cell r="C1082" t="str">
            <v>VALLE DEL CAUCA</v>
          </cell>
          <cell r="D1082" t="str">
            <v>CALI</v>
          </cell>
          <cell r="E1082" t="str">
            <v>INTERMEDIA</v>
          </cell>
          <cell r="F1082" t="str">
            <v>TERRESTRE</v>
          </cell>
        </row>
        <row r="1083">
          <cell r="A1083">
            <v>76122</v>
          </cell>
          <cell r="B1083" t="str">
            <v>CAICEDONIA</v>
          </cell>
          <cell r="C1083" t="str">
            <v>VALLE DEL CAUCA</v>
          </cell>
          <cell r="D1083" t="str">
            <v>PEREIRA</v>
          </cell>
          <cell r="E1083" t="str">
            <v>INTERMEDIA</v>
          </cell>
          <cell r="F1083" t="str">
            <v>TERRESTRE</v>
          </cell>
        </row>
        <row r="1084">
          <cell r="A1084">
            <v>76001</v>
          </cell>
          <cell r="B1084" t="str">
            <v>CALI</v>
          </cell>
          <cell r="C1084" t="str">
            <v>VALLE DEL CAUCA</v>
          </cell>
          <cell r="D1084" t="str">
            <v>CALI</v>
          </cell>
          <cell r="E1084" t="str">
            <v>PRINCIPAL</v>
          </cell>
          <cell r="F1084" t="str">
            <v>TERRESTRE</v>
          </cell>
        </row>
        <row r="1085">
          <cell r="A1085">
            <v>76126</v>
          </cell>
          <cell r="B1085" t="str">
            <v>CALIMA</v>
          </cell>
          <cell r="C1085" t="str">
            <v>VALLE DEL CAUCA</v>
          </cell>
          <cell r="D1085" t="str">
            <v>CALI</v>
          </cell>
          <cell r="E1085" t="str">
            <v>INTERMEDIA</v>
          </cell>
          <cell r="F1085" t="str">
            <v>TERRESTRE</v>
          </cell>
        </row>
        <row r="1086">
          <cell r="A1086">
            <v>76147</v>
          </cell>
          <cell r="B1086" t="str">
            <v>CARTAGO</v>
          </cell>
          <cell r="C1086" t="str">
            <v>VALLE DEL CAUCA</v>
          </cell>
          <cell r="D1086" t="str">
            <v>PEREIRA</v>
          </cell>
          <cell r="E1086" t="str">
            <v>PRINCIPAL</v>
          </cell>
          <cell r="F1086" t="str">
            <v>TERRESTRE</v>
          </cell>
        </row>
        <row r="1087">
          <cell r="A1087">
            <v>76233</v>
          </cell>
          <cell r="B1087" t="str">
            <v>DAGUA</v>
          </cell>
          <cell r="C1087" t="str">
            <v>VALLE DEL CAUCA</v>
          </cell>
          <cell r="D1087" t="str">
            <v>CALI</v>
          </cell>
          <cell r="E1087" t="str">
            <v>INTERMEDIA</v>
          </cell>
          <cell r="F1087" t="str">
            <v>TERRESTRE</v>
          </cell>
        </row>
        <row r="1088">
          <cell r="A1088">
            <v>76243</v>
          </cell>
          <cell r="B1088" t="str">
            <v>EL AGUILA</v>
          </cell>
          <cell r="C1088" t="str">
            <v>VALLE DEL CAUCA</v>
          </cell>
          <cell r="D1088" t="str">
            <v>PEREIRA</v>
          </cell>
          <cell r="E1088" t="str">
            <v>LEJANA</v>
          </cell>
          <cell r="F1088" t="str">
            <v>TERRESTRE</v>
          </cell>
        </row>
        <row r="1089">
          <cell r="A1089">
            <v>76246</v>
          </cell>
          <cell r="B1089" t="str">
            <v>EL CAIRO</v>
          </cell>
          <cell r="C1089" t="str">
            <v>VALLE DEL CAUCA</v>
          </cell>
          <cell r="D1089" t="str">
            <v>PEREIRA</v>
          </cell>
          <cell r="E1089" t="str">
            <v>LEJANA</v>
          </cell>
          <cell r="F1089" t="str">
            <v>TERRESTRE</v>
          </cell>
        </row>
        <row r="1090">
          <cell r="A1090">
            <v>76248</v>
          </cell>
          <cell r="B1090" t="str">
            <v>EL CERRITO</v>
          </cell>
          <cell r="C1090" t="str">
            <v>VALLE DEL CAUCA</v>
          </cell>
          <cell r="D1090" t="str">
            <v>CALI</v>
          </cell>
          <cell r="E1090" t="str">
            <v>INTERMEDIA</v>
          </cell>
          <cell r="F1090" t="str">
            <v>TERRESTRE</v>
          </cell>
        </row>
        <row r="1091">
          <cell r="A1091">
            <v>76250</v>
          </cell>
          <cell r="B1091" t="str">
            <v>EL DOVIO</v>
          </cell>
          <cell r="C1091" t="str">
            <v>VALLE DEL CAUCA</v>
          </cell>
          <cell r="D1091" t="str">
            <v>PEREIRA</v>
          </cell>
          <cell r="E1091" t="str">
            <v>INTERMEDIA</v>
          </cell>
          <cell r="F1091" t="str">
            <v>TERRESTRE</v>
          </cell>
        </row>
        <row r="1092">
          <cell r="A1092">
            <v>76275</v>
          </cell>
          <cell r="B1092" t="str">
            <v>FLORIDA</v>
          </cell>
          <cell r="C1092" t="str">
            <v>VALLE DEL CAUCA</v>
          </cell>
          <cell r="D1092" t="str">
            <v>CALI</v>
          </cell>
          <cell r="E1092" t="str">
            <v>INTERMEDIA</v>
          </cell>
          <cell r="F1092" t="str">
            <v>TERRESTRE</v>
          </cell>
        </row>
        <row r="1093">
          <cell r="A1093">
            <v>76306</v>
          </cell>
          <cell r="B1093" t="str">
            <v>GINEBRA</v>
          </cell>
          <cell r="C1093" t="str">
            <v>VALLE DEL CAUCA</v>
          </cell>
          <cell r="D1093" t="str">
            <v>CALI</v>
          </cell>
          <cell r="E1093" t="str">
            <v>INTERMEDIA</v>
          </cell>
          <cell r="F1093" t="str">
            <v>TERRESTRE</v>
          </cell>
        </row>
        <row r="1094">
          <cell r="A1094">
            <v>76318</v>
          </cell>
          <cell r="B1094" t="str">
            <v>GUACARI</v>
          </cell>
          <cell r="C1094" t="str">
            <v>VALLE DEL CAUCA</v>
          </cell>
          <cell r="D1094" t="str">
            <v>CALI</v>
          </cell>
          <cell r="E1094" t="str">
            <v>INTERMEDIA</v>
          </cell>
          <cell r="F1094" t="str">
            <v>TERRESTRE</v>
          </cell>
        </row>
        <row r="1095">
          <cell r="A1095">
            <v>76111</v>
          </cell>
          <cell r="B1095" t="str">
            <v>GUADALAJARA DE BUGA</v>
          </cell>
          <cell r="C1095" t="str">
            <v>VALLE DEL CAUCA</v>
          </cell>
          <cell r="D1095" t="str">
            <v>CALI</v>
          </cell>
          <cell r="E1095" t="str">
            <v>INTERMEDIA</v>
          </cell>
          <cell r="F1095" t="str">
            <v>TERRESTRE</v>
          </cell>
        </row>
        <row r="1096">
          <cell r="A1096">
            <v>76364</v>
          </cell>
          <cell r="B1096" t="str">
            <v>JAMUNDI</v>
          </cell>
          <cell r="C1096" t="str">
            <v>VALLE DEL CAUCA</v>
          </cell>
          <cell r="D1096" t="str">
            <v>CALI</v>
          </cell>
          <cell r="E1096" t="str">
            <v>INTERMEDIA</v>
          </cell>
          <cell r="F1096" t="str">
            <v>TERRESTRE</v>
          </cell>
        </row>
        <row r="1097">
          <cell r="A1097">
            <v>76377</v>
          </cell>
          <cell r="B1097" t="str">
            <v>LA CUMBRE</v>
          </cell>
          <cell r="C1097" t="str">
            <v>VALLE DEL CAUCA</v>
          </cell>
          <cell r="D1097" t="str">
            <v>CALI</v>
          </cell>
          <cell r="E1097" t="str">
            <v>INTERMEDIA</v>
          </cell>
          <cell r="F1097" t="str">
            <v>TERRESTRE</v>
          </cell>
        </row>
        <row r="1098">
          <cell r="A1098">
            <v>76497</v>
          </cell>
          <cell r="B1098" t="str">
            <v>OBANDO</v>
          </cell>
          <cell r="C1098" t="str">
            <v>VALLE DEL CAUCA</v>
          </cell>
          <cell r="D1098" t="str">
            <v>PEREIRA</v>
          </cell>
          <cell r="E1098" t="str">
            <v>INTERMEDIA</v>
          </cell>
          <cell r="F1098" t="str">
            <v>TERRESTRE</v>
          </cell>
        </row>
        <row r="1099">
          <cell r="A1099">
            <v>76520</v>
          </cell>
          <cell r="B1099" t="str">
            <v>PALMIRA</v>
          </cell>
          <cell r="C1099" t="str">
            <v>VALLE DEL CAUCA</v>
          </cell>
          <cell r="D1099" t="str">
            <v>CALI</v>
          </cell>
          <cell r="E1099" t="str">
            <v>PRINCIPAL</v>
          </cell>
          <cell r="F1099" t="str">
            <v>TERRESTRE</v>
          </cell>
        </row>
        <row r="1100">
          <cell r="A1100">
            <v>76563</v>
          </cell>
          <cell r="B1100" t="str">
            <v>PRADERA</v>
          </cell>
          <cell r="C1100" t="str">
            <v>VALLE DEL CAUCA</v>
          </cell>
          <cell r="D1100" t="str">
            <v>CALI</v>
          </cell>
          <cell r="E1100" t="str">
            <v>INTERMEDIA</v>
          </cell>
          <cell r="F1100" t="str">
            <v>TERRESTRE</v>
          </cell>
        </row>
        <row r="1101">
          <cell r="A1101">
            <v>76616</v>
          </cell>
          <cell r="B1101" t="str">
            <v>RIOFRIO</v>
          </cell>
          <cell r="C1101" t="str">
            <v>VALLE DEL CAUCA</v>
          </cell>
          <cell r="D1101" t="str">
            <v>CALI</v>
          </cell>
          <cell r="E1101" t="str">
            <v>INTERMEDIA</v>
          </cell>
          <cell r="F1101" t="str">
            <v>TERRESTRE</v>
          </cell>
        </row>
        <row r="1102">
          <cell r="A1102">
            <v>76622</v>
          </cell>
          <cell r="B1102" t="str">
            <v>ROLDANILLO</v>
          </cell>
          <cell r="C1102" t="str">
            <v>VALLE DEL CAUCA</v>
          </cell>
          <cell r="D1102" t="str">
            <v>PEREIRA</v>
          </cell>
          <cell r="E1102" t="str">
            <v>LEJANA</v>
          </cell>
          <cell r="F1102" t="str">
            <v>TERRESTRE</v>
          </cell>
        </row>
        <row r="1103">
          <cell r="A1103">
            <v>76736</v>
          </cell>
          <cell r="B1103" t="str">
            <v>SEVILLA</v>
          </cell>
          <cell r="C1103" t="str">
            <v>VALLE DEL CAUCA</v>
          </cell>
          <cell r="D1103" t="str">
            <v>PEREIRA</v>
          </cell>
          <cell r="E1103" t="str">
            <v>INTERMEDIA</v>
          </cell>
          <cell r="F1103" t="str">
            <v>TERRESTRE</v>
          </cell>
        </row>
        <row r="1104">
          <cell r="A1104">
            <v>76823</v>
          </cell>
          <cell r="B1104" t="str">
            <v>TORO</v>
          </cell>
          <cell r="C1104" t="str">
            <v>VALLE DEL CAUCA</v>
          </cell>
          <cell r="D1104" t="str">
            <v>PEREIRA</v>
          </cell>
          <cell r="E1104" t="str">
            <v>INTERMEDIA</v>
          </cell>
          <cell r="F1104" t="str">
            <v>TERRESTRE</v>
          </cell>
        </row>
        <row r="1105">
          <cell r="A1105">
            <v>76828</v>
          </cell>
          <cell r="B1105" t="str">
            <v>TRUJILLO</v>
          </cell>
          <cell r="C1105" t="str">
            <v>VALLE DEL CAUCA</v>
          </cell>
          <cell r="D1105" t="str">
            <v>PEREIRA</v>
          </cell>
          <cell r="E1105" t="str">
            <v>INTERMEDIA</v>
          </cell>
          <cell r="F1105" t="str">
            <v>TERRESTRE</v>
          </cell>
        </row>
        <row r="1106">
          <cell r="A1106">
            <v>76834</v>
          </cell>
          <cell r="B1106" t="str">
            <v>TULUA</v>
          </cell>
          <cell r="C1106" t="str">
            <v>VALLE DEL CAUCA</v>
          </cell>
          <cell r="D1106" t="str">
            <v>CALI</v>
          </cell>
          <cell r="E1106" t="str">
            <v>INTERMEDIA</v>
          </cell>
          <cell r="F1106" t="str">
            <v>TERRESTRE</v>
          </cell>
        </row>
        <row r="1107">
          <cell r="A1107">
            <v>76845</v>
          </cell>
          <cell r="B1107" t="str">
            <v>ULLOA</v>
          </cell>
          <cell r="C1107" t="str">
            <v>VALLE DEL CAUCA</v>
          </cell>
          <cell r="D1107" t="str">
            <v>PEREIRA</v>
          </cell>
          <cell r="E1107" t="str">
            <v>INTERMEDIA</v>
          </cell>
          <cell r="F1107" t="str">
            <v>TERRESTRE</v>
          </cell>
        </row>
        <row r="1108">
          <cell r="A1108">
            <v>76863</v>
          </cell>
          <cell r="B1108" t="str">
            <v>VERSALLES</v>
          </cell>
          <cell r="C1108" t="str">
            <v>VALLE DEL CAUCA</v>
          </cell>
          <cell r="D1108" t="str">
            <v>PEREIRA</v>
          </cell>
          <cell r="E1108" t="str">
            <v>LEJANA</v>
          </cell>
          <cell r="F1108" t="str">
            <v>TERRESTRE</v>
          </cell>
        </row>
        <row r="1109">
          <cell r="A1109">
            <v>76869</v>
          </cell>
          <cell r="B1109" t="str">
            <v>VIJES</v>
          </cell>
          <cell r="C1109" t="str">
            <v>VALLE DEL CAUCA</v>
          </cell>
          <cell r="D1109" t="str">
            <v>CALI</v>
          </cell>
          <cell r="E1109" t="str">
            <v>INTERMEDIA</v>
          </cell>
          <cell r="F1109" t="str">
            <v>TERRESTRE</v>
          </cell>
        </row>
        <row r="1110">
          <cell r="A1110">
            <v>76890</v>
          </cell>
          <cell r="B1110" t="str">
            <v>YOTOCO</v>
          </cell>
          <cell r="C1110" t="str">
            <v>VALLE DEL CAUCA</v>
          </cell>
          <cell r="D1110" t="str">
            <v>CALI</v>
          </cell>
          <cell r="E1110" t="str">
            <v>INTERMEDIA</v>
          </cell>
          <cell r="F1110" t="str">
            <v>TERRESTRE</v>
          </cell>
        </row>
        <row r="1111">
          <cell r="A1111">
            <v>76892</v>
          </cell>
          <cell r="B1111" t="str">
            <v>YUMBO</v>
          </cell>
          <cell r="C1111" t="str">
            <v>VALLE DEL CAUCA</v>
          </cell>
          <cell r="D1111" t="str">
            <v>CALI</v>
          </cell>
          <cell r="E1111" t="str">
            <v>PRINCIPAL</v>
          </cell>
          <cell r="F1111" t="str">
            <v>TERRESTRE</v>
          </cell>
        </row>
        <row r="1112">
          <cell r="A1112">
            <v>76895</v>
          </cell>
          <cell r="B1112" t="str">
            <v>ZARZAL</v>
          </cell>
          <cell r="C1112" t="str">
            <v>VALLE DEL CAUCA</v>
          </cell>
          <cell r="D1112" t="str">
            <v>PEREIRA</v>
          </cell>
          <cell r="E1112" t="str">
            <v>LEJANA</v>
          </cell>
          <cell r="F1112" t="str">
            <v>TERRESTRE</v>
          </cell>
        </row>
        <row r="1113">
          <cell r="A1113">
            <v>97161</v>
          </cell>
          <cell r="B1113" t="str">
            <v>CARURU</v>
          </cell>
          <cell r="C1113" t="str">
            <v>VAUPES</v>
          </cell>
          <cell r="D1113" t="str">
            <v>VILLAVICENCIO</v>
          </cell>
          <cell r="E1113" t="str">
            <v>LEJANA</v>
          </cell>
          <cell r="F1113" t="str">
            <v>AEREO</v>
          </cell>
        </row>
        <row r="1114">
          <cell r="A1114">
            <v>97001</v>
          </cell>
          <cell r="B1114" t="str">
            <v>MITU</v>
          </cell>
          <cell r="C1114" t="str">
            <v>VAUPES</v>
          </cell>
          <cell r="D1114" t="str">
            <v>BOGOTA</v>
          </cell>
          <cell r="E1114" t="str">
            <v>LEJANA</v>
          </cell>
          <cell r="F1114" t="str">
            <v>AEREO</v>
          </cell>
        </row>
        <row r="1115">
          <cell r="A1115">
            <v>97511</v>
          </cell>
          <cell r="B1115" t="str">
            <v>PACOA</v>
          </cell>
          <cell r="C1115" t="str">
            <v>VAUPES</v>
          </cell>
          <cell r="D1115" t="str">
            <v>VILLAVICENCIO</v>
          </cell>
          <cell r="E1115" t="str">
            <v>LEJANA</v>
          </cell>
          <cell r="F1115" t="str">
            <v>AEREO</v>
          </cell>
        </row>
        <row r="1116">
          <cell r="A1116">
            <v>97777</v>
          </cell>
          <cell r="B1116" t="str">
            <v>PAPUNAUA</v>
          </cell>
          <cell r="C1116" t="str">
            <v>VAUPES</v>
          </cell>
          <cell r="D1116" t="str">
            <v>VILLAVICENCIO</v>
          </cell>
          <cell r="E1116" t="str">
            <v>LEJANA</v>
          </cell>
          <cell r="F1116" t="str">
            <v>AEREO</v>
          </cell>
        </row>
        <row r="1117">
          <cell r="A1117">
            <v>97666</v>
          </cell>
          <cell r="B1117" t="str">
            <v>TARAIRA</v>
          </cell>
          <cell r="C1117" t="str">
            <v>VAUPES</v>
          </cell>
          <cell r="D1117" t="str">
            <v>VILLAVICENCIO</v>
          </cell>
          <cell r="E1117" t="str">
            <v>LEJANA</v>
          </cell>
          <cell r="F1117" t="str">
            <v>AEREO</v>
          </cell>
        </row>
        <row r="1118">
          <cell r="A1118">
            <v>97889</v>
          </cell>
          <cell r="B1118" t="str">
            <v>YAVARATE</v>
          </cell>
          <cell r="C1118" t="str">
            <v>VAUPES</v>
          </cell>
          <cell r="D1118" t="str">
            <v>VILLAVICENCIO</v>
          </cell>
          <cell r="E1118" t="str">
            <v>LEJANA</v>
          </cell>
          <cell r="F1118" t="str">
            <v>AEREO</v>
          </cell>
        </row>
        <row r="1119">
          <cell r="A1119">
            <v>99773</v>
          </cell>
          <cell r="B1119" t="str">
            <v>CUMARIBO</v>
          </cell>
          <cell r="C1119" t="str">
            <v>VICHADA</v>
          </cell>
          <cell r="D1119" t="str">
            <v>VILLAVICENCIO</v>
          </cell>
          <cell r="E1119" t="str">
            <v>LEJANA</v>
          </cell>
          <cell r="F1119" t="str">
            <v>AEREO</v>
          </cell>
        </row>
        <row r="1120">
          <cell r="A1120">
            <v>99524</v>
          </cell>
          <cell r="B1120" t="str">
            <v>LA PRIMAVERA</v>
          </cell>
          <cell r="C1120" t="str">
            <v>VICHADA</v>
          </cell>
          <cell r="D1120" t="str">
            <v>VILLAVICENCIO</v>
          </cell>
          <cell r="E1120" t="str">
            <v>LEJANA</v>
          </cell>
          <cell r="F1120" t="str">
            <v>AEREO</v>
          </cell>
        </row>
        <row r="1121">
          <cell r="A1121">
            <v>99001</v>
          </cell>
          <cell r="B1121" t="str">
            <v>PUERTO CARREÑO</v>
          </cell>
          <cell r="C1121" t="str">
            <v>VICHADA</v>
          </cell>
          <cell r="D1121" t="str">
            <v>BOGOTA</v>
          </cell>
          <cell r="E1121" t="str">
            <v>LEJANA</v>
          </cell>
          <cell r="F1121" t="str">
            <v>AEREO</v>
          </cell>
        </row>
        <row r="1122">
          <cell r="A1122">
            <v>99624</v>
          </cell>
          <cell r="B1122" t="str">
            <v>SANTA ROSALIA</v>
          </cell>
          <cell r="C1122" t="str">
            <v>VICHADA</v>
          </cell>
          <cell r="D1122" t="str">
            <v>VILLAVICENCIO</v>
          </cell>
          <cell r="E1122" t="str">
            <v>LEJANA</v>
          </cell>
          <cell r="F1122" t="str">
            <v>AEREO</v>
          </cell>
        </row>
        <row r="1123">
          <cell r="A1123">
            <v>23815</v>
          </cell>
          <cell r="B1123" t="str">
            <v>TUCHIN</v>
          </cell>
          <cell r="C1123" t="str">
            <v>CORDOBA</v>
          </cell>
          <cell r="D1123" t="str">
            <v>MONTERIA</v>
          </cell>
          <cell r="E1123" t="str">
            <v>LEJANA</v>
          </cell>
          <cell r="F1123" t="str">
            <v>TERRESTRE</v>
          </cell>
        </row>
        <row r="1124">
          <cell r="A1124">
            <v>23682</v>
          </cell>
          <cell r="B1124" t="str">
            <v>SAN JOSE DE URE</v>
          </cell>
          <cell r="C1124" t="str">
            <v>CORDOBA</v>
          </cell>
          <cell r="D1124" t="str">
            <v>MONTERIA</v>
          </cell>
          <cell r="E1124" t="str">
            <v>LEJANA</v>
          </cell>
          <cell r="F1124" t="str">
            <v>TERRESTRE</v>
          </cell>
        </row>
      </sheetData>
      <sheetData sheetId="1" refreshError="1"/>
      <sheetData sheetId="2" refreshError="1"/>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9.678659143516" createdVersion="8" refreshedVersion="8" minRefreshableVersion="3" recordCount="3486" xr:uid="{3732769B-D923-423A-A252-971DADF95940}">
  <cacheSource type="worksheet">
    <worksheetSource ref="A1:V1048576" sheet="ENTREGA DE ROLLOS EN BODEGAS"/>
  </cacheSource>
  <cacheFields count="18">
    <cacheField name="Codigo_Punto" numFmtId="0">
      <sharedItems containsString="0" containsBlank="1" containsNumber="1" containsInteger="1" minValue="10007" maxValue="1007229758"/>
    </cacheField>
    <cacheField name="Nombre_Punto" numFmtId="0">
      <sharedItems containsBlank="1"/>
    </cacheField>
    <cacheField name="Nit_CC_Persona" numFmtId="0">
      <sharedItems containsString="0" containsBlank="1" containsNumber="1" containsInteger="1" minValue="178740" maxValue="2000020506"/>
    </cacheField>
    <cacheField name="TelefonoCB" numFmtId="0">
      <sharedItems containsBlank="1"/>
    </cacheField>
    <cacheField name="Celular_Contacto1" numFmtId="0">
      <sharedItems containsBlank="1"/>
    </cacheField>
    <cacheField name="Celular_dueno" numFmtId="0">
      <sharedItems containsBlank="1" containsMixedTypes="1" containsNumber="1" containsInteger="1" minValue="3006488701" maxValue="3238738675"/>
    </cacheField>
    <cacheField name="Dirección_Establecimiento" numFmtId="0">
      <sharedItems containsBlank="1"/>
    </cacheField>
    <cacheField name="Latitud" numFmtId="0">
      <sharedItems containsBlank="1"/>
    </cacheField>
    <cacheField name="Longitud" numFmtId="0">
      <sharedItems containsBlank="1"/>
    </cacheField>
    <cacheField name="Departamento" numFmtId="0">
      <sharedItems containsBlank="1"/>
    </cacheField>
    <cacheField name="Municipio" numFmtId="0">
      <sharedItems containsBlank="1"/>
    </cacheField>
    <cacheField name="Corregimiento" numFmtId="0">
      <sharedItems containsBlank="1"/>
    </cacheField>
    <cacheField name="Codigo_Dane" numFmtId="0">
      <sharedItems containsString="0" containsBlank="1" containsNumber="1" containsInteger="1" minValue="5001" maxValue="86755"/>
    </cacheField>
    <cacheField name="Fecha_Migracion" numFmtId="0">
      <sharedItems containsDate="1" containsBlank="1" containsMixedTypes="1" minDate="2025-10-10T00:00:00" maxDate="2025-11-01T00:00:00"/>
    </cacheField>
    <cacheField name="Cantidad de Rollos por CB" numFmtId="0">
      <sharedItems containsString="0" containsBlank="1" containsNumber="1" containsInteger="1" minValue="2" maxValue="16"/>
    </cacheField>
    <cacheField name="Bodega" numFmtId="0">
      <sharedItems containsBlank="1"/>
    </cacheField>
    <cacheField name="Centro_de_Costos" numFmtId="0">
      <sharedItems containsBlank="1" count="8">
        <s v="WOMPI NOROCCIDENTE"/>
        <s v="WOMPI COSTA"/>
        <s v="WOMPI CENTRO"/>
        <s v="WOMPI SANTANDERES"/>
        <s v="WOMPI SUROCCIDENTE"/>
        <s v="WOMPI ORIENTE"/>
        <s v="WOMPI EJE CAFETERO"/>
        <m/>
      </sharedItems>
    </cacheField>
    <cacheField name="ENTREGA DE ROLLOS EN BODEGAS" numFmtId="0">
      <sharedItems containsString="0" containsBlank="1" containsNumber="1" minValue="15709.5" maxValue="72452214.00000055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01.74229386574" createdVersion="8" refreshedVersion="8" minRefreshableVersion="3" recordCount="2410" xr:uid="{BA723782-A967-4AF0-99EA-2CED93A74266}">
  <cacheSource type="worksheet">
    <worksheetSource ref="A1:V2411" sheet="ENTREGA DE ROLLOS EN BODEGAS"/>
  </cacheSource>
  <cacheFields count="22">
    <cacheField name="Codigo_Punto" numFmtId="0">
      <sharedItems containsSemiMixedTypes="0" containsString="0" containsNumber="1" containsInteger="1" minValue="10073" maxValue="81210"/>
    </cacheField>
    <cacheField name="Nombre_Punto" numFmtId="0">
      <sharedItems/>
    </cacheField>
    <cacheField name="Nit_CC_Persona" numFmtId="0">
      <sharedItems containsString="0" containsBlank="1" containsNumber="1" containsInteger="1" minValue="506373" maxValue="1235043177"/>
    </cacheField>
    <cacheField name="TelefonoCB" numFmtId="0">
      <sharedItems containsBlank="1"/>
    </cacheField>
    <cacheField name="Celular_Contacto1" numFmtId="0">
      <sharedItems containsBlank="1"/>
    </cacheField>
    <cacheField name="Celular_dueno" numFmtId="0">
      <sharedItems containsBlank="1"/>
    </cacheField>
    <cacheField name="Dirección_Establecimiento" numFmtId="0">
      <sharedItems containsBlank="1"/>
    </cacheField>
    <cacheField name="Latitud" numFmtId="0">
      <sharedItems containsBlank="1"/>
    </cacheField>
    <cacheField name="Longitud" numFmtId="0">
      <sharedItems containsBlank="1"/>
    </cacheField>
    <cacheField name="Departamento" numFmtId="0">
      <sharedItems/>
    </cacheField>
    <cacheField name="Municipio" numFmtId="0">
      <sharedItems/>
    </cacheField>
    <cacheField name="Corregimiento" numFmtId="0">
      <sharedItems containsBlank="1"/>
    </cacheField>
    <cacheField name="Codigo_Dane" numFmtId="0">
      <sharedItems containsSemiMixedTypes="0" containsString="0" containsNumber="1" containsInteger="1" minValue="5001" maxValue="86749"/>
    </cacheField>
    <cacheField name="Fecha_Migracion" numFmtId="166">
      <sharedItems containsDate="1" containsMixedTypes="1" minDate="2025-11-04T13:57:00" maxDate="2025-11-26T16:14:00"/>
    </cacheField>
    <cacheField name="Formulario" numFmtId="0">
      <sharedItems containsBlank="1"/>
    </cacheField>
    <cacheField name="Forma de atención" numFmtId="0">
      <sharedItems containsBlank="1"/>
    </cacheField>
    <cacheField name="Descripción de la Solución" numFmtId="0">
      <sharedItems containsBlank="1" longText="1"/>
    </cacheField>
    <cacheField name="Estado" numFmtId="0">
      <sharedItems containsBlank="1"/>
    </cacheField>
    <cacheField name="Cantidad de Rollos por CB" numFmtId="0">
      <sharedItems containsSemiMixedTypes="0" containsString="0" containsNumber="1" containsInteger="1" minValue="8" maxValue="16"/>
    </cacheField>
    <cacheField name="Bodega" numFmtId="0">
      <sharedItems/>
    </cacheField>
    <cacheField name="Centro_de_Costos" numFmtId="0">
      <sharedItems count="7">
        <s v="WOMPI NOROCCIDENTE"/>
        <s v="WOMPI SANTANDERES"/>
        <s v="WOMPI COSTA"/>
        <s v="WOMPI ORIENTE"/>
        <s v="WOMPI CENTRO"/>
        <s v="WOMPI SUROCCIDENTE"/>
        <s v="WOMPI EJE CAFETERO"/>
      </sharedItems>
    </cacheField>
    <cacheField name="ENTREGA DE ROLLOS EN BODEGAS" numFmtId="164">
      <sharedItems containsSemiMixedTypes="0" containsString="0" containsNumber="1" minValue="15709.5" maxValue="28277.10000000000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86">
  <r>
    <n v="36442"/>
    <s v="BARRIO SANTA TERESITA RIONEGRO"/>
    <n v="15429397"/>
    <s v="6146333"/>
    <s v="3225817414"/>
    <s v="3219593986"/>
    <s v=" CL 47 B 68 B 13"/>
    <s v="6.1514384"/>
    <s v="-75.3879517"/>
    <s v="ANTIOQUIA"/>
    <s v="RIONEGRO"/>
    <s v="RIONEGRO"/>
    <n v="5615"/>
    <s v="2025-10-01"/>
    <n v="16"/>
    <s v="MEDELLIN"/>
    <x v="0"/>
    <n v="15709.5"/>
  </r>
  <r>
    <n v="50236"/>
    <s v="BARRIO AL CAPILLA RIONEGRO"/>
    <n v="70289578"/>
    <s v="0"/>
    <s v="3113483494"/>
    <s v="3113483494"/>
    <s v="CL 47 53 A 06,LA CAPILLA"/>
    <s v="6.1517454"/>
    <s v="-75.3766195"/>
    <s v="ANTIOQUIA"/>
    <s v="RIONEGRO"/>
    <s v="RIONEGRO"/>
    <n v="5615"/>
    <s v="2025-10-01"/>
    <n v="8"/>
    <s v="MEDELLIN"/>
    <x v="0"/>
    <n v="15709.5"/>
  </r>
  <r>
    <n v="63252"/>
    <s v="BARRIO LA CAPILLA RIONEGRO 1"/>
    <n v="52112772"/>
    <s v="3052234534"/>
    <s v="3052234534"/>
    <s v="3052234534"/>
    <s v="CL 47 53 11 ZN URBANA RIONEGRO ANT,LA CAPILLA"/>
    <s v="6.1516913"/>
    <s v="-75.3763106"/>
    <s v="ANTIOQUIA"/>
    <s v="RIONEGRO"/>
    <s v="RIONEGRO"/>
    <n v="5615"/>
    <s v="2025-10-01"/>
    <n v="16"/>
    <s v="MEDELLIN"/>
    <x v="0"/>
    <n v="15709.5"/>
  </r>
  <r>
    <n v="77015"/>
    <s v="BARRIO CENTRO RIONEGRO 4"/>
    <n v="79570514"/>
    <s v="3144207916"/>
    <s v="3015438349"/>
    <s v="3144207916"/>
    <s v="CL 47 76 30 CC RESERVA PLAZA LC 1013,CENTRO"/>
    <s v="6.1515052"/>
    <s v="-75.3924254"/>
    <s v="ANTIOQUIA"/>
    <s v="RIONEGRO"/>
    <s v="RIONEGRO"/>
    <n v="5615"/>
    <s v="2025-10-01"/>
    <n v="8"/>
    <s v="MEDELLIN"/>
    <x v="0"/>
    <n v="15709.5"/>
  </r>
  <r>
    <n v="10438"/>
    <s v="CHINA - ANTIOQUIA"/>
    <n v="21464812"/>
    <s v="4388717"/>
    <s v="3122011685"/>
    <s v="3122011685"/>
    <s v="RURAL_SAN FELIX VRD LA CHINA"/>
    <s v="6.3991575"/>
    <s v="-75.6147664"/>
    <s v="ANTIOQUIA"/>
    <s v="SAN PEDRO DE LOS MILAGROS"/>
    <s v="SAN PEDRO DE LOS MILAGROS"/>
    <n v="5664"/>
    <s v="2025-10-02"/>
    <n v="8"/>
    <s v="MEDELLIN"/>
    <x v="0"/>
    <n v="15709.5"/>
  </r>
  <r>
    <n v="25843"/>
    <s v="CRA 50 #46-92 SAN PEDRO DE LOS MILAGROS - ANTIOQUIA"/>
    <n v="98664630"/>
    <s v="8688702"/>
    <s v="3104575719"/>
    <s v="3104575719"/>
    <s v=" CR 50  46 92"/>
    <s v="6.4608238"/>
    <s v="-75.5568907"/>
    <s v="ANTIOQUIA"/>
    <s v="SAN PEDRO DE LOS MILAGROS"/>
    <s v="SAN PEDRO DE LOS MILAGROS"/>
    <n v="5664"/>
    <s v="2025-10-02"/>
    <n v="8"/>
    <s v="MEDELLIN"/>
    <x v="0"/>
    <n v="15709.5"/>
  </r>
  <r>
    <n v="25984"/>
    <s v="BELEN SAN PEDRO DE LOS MILAGROS - ANTIOQUIA"/>
    <n v="42903068"/>
    <s v="8663993"/>
    <s v="3144822263"/>
    <s v="3144822263"/>
    <s v=" CL49N51A31 SAN PEDRO DE LOS MILAGROS SAN PEDRO ANTIOQUIA"/>
    <s v="6.46200115"/>
    <s v="-75.55670518"/>
    <s v="ANTIOQUIA"/>
    <s v="SAN PEDRO DE LOS MILAGROS"/>
    <s v="SAN PEDRO DE LOS MILAGROS"/>
    <n v="5664"/>
    <s v="2025-10-02"/>
    <n v="8"/>
    <s v="MEDELLIN"/>
    <x v="0"/>
    <n v="15709.5"/>
  </r>
  <r>
    <n v="21444"/>
    <s v="CL PRINCIPAL SAN PEDRO"/>
    <n v="70197042"/>
    <s v="8687415"/>
    <s v="3137339977"/>
    <s v="3137339977"/>
    <s v="CR 51B 50 49"/>
    <s v="6.46120599"/>
    <s v="-75.55607688"/>
    <s v="ANTIOQUIA"/>
    <s v="SAN PEDRO DE LOS MILAGROS"/>
    <s v="SAN PEDRO DE LOS MILAGROS"/>
    <n v="5664"/>
    <s v="2025-10-02"/>
    <n v="16"/>
    <s v="MEDELLIN"/>
    <x v="0"/>
    <n v="15709.5"/>
  </r>
  <r>
    <n v="10105"/>
    <s v="RETIRO II"/>
    <n v="71555939"/>
    <s v="5411057"/>
    <s v="3206750647"/>
    <s v="3206750647"/>
    <s v="KM 2 VIA LA MARIA FRENTE A ESTACION PINARES"/>
    <s v="6.0748682"/>
    <s v="-75.4970617"/>
    <s v="ANTIOQUIA"/>
    <s v="RETIRO"/>
    <s v="RETIRO"/>
    <n v="5607"/>
    <s v="2025-10-22"/>
    <n v="8"/>
    <s v="MEDELLIN"/>
    <x v="0"/>
    <n v="15709.5"/>
  </r>
  <r>
    <n v="31280"/>
    <s v="BARRIO EL PINO "/>
    <n v="1040180913"/>
    <s v="5410393"/>
    <s v="3136371106"/>
    <s v="3136371106"/>
    <s v="CR 22 23 A 17"/>
    <s v="6.0600423"/>
    <s v="-75.5038871"/>
    <s v="ANTIOQUIA"/>
    <s v="RETIRO"/>
    <s v="RETIRO"/>
    <n v="5607"/>
    <s v="2025-10-22"/>
    <n v="16"/>
    <s v="MEDELLIN"/>
    <x v="0"/>
    <n v="15709.5"/>
  </r>
  <r>
    <n v="36661"/>
    <s v=" BARRIO EL RETIRO RETIRO   "/>
    <n v="21954026"/>
    <s v="5414611"/>
    <s v="3154037196"/>
    <s v="3154037196"/>
    <s v=" CR 20 CL 24 190 EL RETIRO"/>
    <s v="6.0622023"/>
    <s v="-75.5020615"/>
    <s v="ANTIOQUIA"/>
    <s v="RETIRO"/>
    <s v="RETIRO"/>
    <n v="5607"/>
    <s v="2025-10-22"/>
    <n v="8"/>
    <s v="MEDELLIN"/>
    <x v="0"/>
    <n v="15709.5"/>
  </r>
  <r>
    <n v="37131"/>
    <s v="BARRIO BICENTENARIO RETIRO"/>
    <n v="1040180195"/>
    <m/>
    <s v="3147315434"/>
    <s v="3147315434"/>
    <s v="CL 28 17 53"/>
    <s v="6.062802"/>
    <s v="-75.499519"/>
    <s v="ANTIOQUIA"/>
    <s v="RETIRO"/>
    <s v="RETIRO"/>
    <n v="5607"/>
    <s v="2025-10-22"/>
    <n v="8"/>
    <s v="MEDELLIN"/>
    <x v="0"/>
    <n v="15709.5"/>
  </r>
  <r>
    <n v="48261"/>
    <s v="BARRIO CENTRO RETIRO 1"/>
    <n v="43689639"/>
    <s v="0"/>
    <s v="3233720447"/>
    <s v="3213535244"/>
    <s v="CR 20 23 69,CENTRO"/>
    <s v="6.0602618"/>
    <s v="-75.5028651"/>
    <s v="ANTIOQUIA"/>
    <s v="RETIRO"/>
    <s v="RETIRO"/>
    <n v="5607"/>
    <s v="2025-10-22"/>
    <n v="8"/>
    <s v="MEDELLIN"/>
    <x v="0"/>
    <n v="15709.5"/>
  </r>
  <r>
    <n v="53856"/>
    <s v="BARRIO OBRERO AGUSTIN CODAZZI"/>
    <n v="1065598199"/>
    <s v="318 6436957"/>
    <s v="3186436957"/>
    <s v="3186436957"/>
    <s v="CL 12 10 26 LC 1,BRR OBRERO"/>
    <s v="10.03343861"/>
    <s v="-73.22936569"/>
    <s v="CESAR"/>
    <s v="AGUSTÍN CODAZZI"/>
    <s v="AGUSTÍN CODAZZI"/>
    <n v="20013"/>
    <s v="2025-10-01"/>
    <n v="16"/>
    <s v="VALLEDUPAR"/>
    <x v="1"/>
    <n v="28277.100000000002"/>
  </r>
  <r>
    <n v="63270"/>
    <s v="BARRIO CENTRO AGUSTIN CODAZZI 5"/>
    <n v="1065873778"/>
    <s v="3226493768"/>
    <s v="3106153055"/>
    <s v="3226493768"/>
    <s v="CR 14B 10 14"/>
    <s v="10.028191"/>
    <s v="-73.2344330"/>
    <s v="CESAR"/>
    <s v="AGUSTÍN CODAZZI"/>
    <s v="AGUSTÍN CODAZZI"/>
    <n v="20013"/>
    <s v="2025-10-01"/>
    <n v="8"/>
    <s v="VALLEDUPAR"/>
    <x v="1"/>
    <n v="28277.100000000002"/>
  </r>
  <r>
    <n v="77212"/>
    <s v="BARRIO LOS LAURELES AGUSTÍN CODAZZI"/>
    <n v="1037369385"/>
    <s v="3134473122"/>
    <s v="3138547320"/>
    <s v="3138547320"/>
    <s v="CL 25 10A 55,LOS LAURELES"/>
    <s v="10.04127909"/>
    <s v="-73.23060437"/>
    <s v="CESAR"/>
    <s v="AGUSTÍN CODAZZI"/>
    <s v="AGUSTÍN CODAZZI"/>
    <n v="20013"/>
    <s v="2025-10-20"/>
    <n v="16"/>
    <s v="VALLEDUPAR"/>
    <x v="1"/>
    <n v="28277.100000000002"/>
  </r>
  <r>
    <n v="79176"/>
    <s v="BARRIO SAN VICENTE AGUSTIN CODAZZI"/>
    <n v="1019038961"/>
    <s v="3112107629"/>
    <s v="3112107629"/>
    <m/>
    <s v="CL 16 7 A 81 BRR SAN VICENTE FRENTE AL MEGACOLEGIO,SAN VICENTE"/>
    <s v="10.0366189"/>
    <s v="-73.2281743"/>
    <s v="CESAR"/>
    <s v="AGUSTÍN CODAZZI"/>
    <s v="AGUSTÍN CODAZZI"/>
    <n v="20013"/>
    <s v="2025-10-20"/>
    <n v="8"/>
    <s v="VALLEDUPAR"/>
    <x v="1"/>
    <n v="28277.100000000002"/>
  </r>
  <r>
    <n v="78147"/>
    <s v="BARRIO EL CARMEN AGUSTIN CODAZZI 1"/>
    <n v="15207169"/>
    <s v="3206849190"/>
    <s v="3138054270"/>
    <s v="3206849190"/>
    <s v="CR 2 CL 8-37 CGT DE CASACARA,EL CARMEN"/>
    <s v="9.83297781"/>
    <s v="-73.26544097"/>
    <s v="CESAR"/>
    <s v="AGUSTÍN CODAZZI"/>
    <s v="AGUSTÍN CODAZZI"/>
    <n v="20013"/>
    <s v="2025-10-20"/>
    <n v="8"/>
    <s v="VALLEDUPAR"/>
    <x v="1"/>
    <n v="28277.100000000002"/>
  </r>
  <r>
    <n v="23981"/>
    <s v="BARRIO INSPECCIÓN SAN ANTONIO - ANAPOIMA "/>
    <n v="178740"/>
    <s v="3113377"/>
    <s v="3166265023"/>
    <s v="3166265023"/>
    <s v=" CL 2 0 39"/>
    <s v="4.54834744"/>
    <s v="-74.53531745"/>
    <s v="CUNDINAMARCA"/>
    <s v="ANAPOIMA"/>
    <s v="ANAPOIMA"/>
    <n v="25035"/>
    <s v="2025-10-29"/>
    <n v="8"/>
    <s v="BOGOTA"/>
    <x v="2"/>
    <n v="15709.5"/>
  </r>
  <r>
    <n v="61831"/>
    <s v="BARRIO SAN JOSE ANAPOIMA"/>
    <n v="1072963209"/>
    <s v="0"/>
    <s v="3105832113"/>
    <s v="3105832113"/>
    <s v="CL 4 SUR 2 - 25 BRR SAN JOSE"/>
    <s v="4.546282"/>
    <s v="-74.537522"/>
    <s v="CUNDINAMARCA"/>
    <s v="ANAPOIMA"/>
    <s v="ANAPOIMA"/>
    <n v="25035"/>
    <s v="2025-10-29"/>
    <n v="8"/>
    <s v="BOGOTA"/>
    <x v="2"/>
    <n v="15709.5"/>
  </r>
  <r>
    <n v="64899"/>
    <s v="BARRIO CENTRO ANAPOIMA"/>
    <n v="179625"/>
    <s v="3104857101"/>
    <s v="3212072633"/>
    <s v="3104857101"/>
    <s v="CR 5 2 42,CENTRO"/>
    <s v="4.5506814"/>
    <s v="-74.5370481"/>
    <s v="CUNDINAMARCA"/>
    <s v="ANAPOIMA"/>
    <s v="ANAPOIMA"/>
    <n v="25035"/>
    <s v="2025-10-29"/>
    <n v="8"/>
    <s v="BOGOTA"/>
    <x v="2"/>
    <n v="15709.5"/>
  </r>
  <r>
    <n v="79593"/>
    <s v="BARRIO CENTRO ANAPOIMA ANAPOIMA"/>
    <n v="1072421882"/>
    <s v="3103092748"/>
    <s v="3143987547"/>
    <s v="3103092748"/>
    <s v="CR 4 4 34 CENTRO LC 3,CENTRO ANAPOIMA"/>
    <s v="4.5511976"/>
    <s v="-74.5358795"/>
    <s v="CUNDINAMARCA"/>
    <s v="ANAPOIMA"/>
    <s v="ANAPOIMA"/>
    <n v="25035"/>
    <s v="2025-10-29"/>
    <n v="8"/>
    <s v="BOGOTA"/>
    <x v="2"/>
    <n v="15709.5"/>
  </r>
  <r>
    <n v="25026"/>
    <s v="BARRIO LA FLORIDA - ANOLAIMA"/>
    <n v="2956676"/>
    <s v="7917958"/>
    <s v="3125207038"/>
    <s v="3227175040"/>
    <s v="CARRERA  3 N 2  64"/>
    <s v="4.7722716"/>
    <s v="-74.4327333"/>
    <s v="CUNDINAMARCA"/>
    <s v="ANOLAIMA"/>
    <s v="ANOLAIMA"/>
    <n v="25040"/>
    <s v="2025-10-22"/>
    <n v="8"/>
    <s v="BOGOTA"/>
    <x v="2"/>
    <n v="15709.5"/>
  </r>
  <r>
    <n v="24659"/>
    <s v="BARRIO CENTRO - ANOLAIMA"/>
    <n v="20371142"/>
    <m/>
    <s v="3102528191"/>
    <s v="3102528191"/>
    <s v=" CR 5 2 49"/>
    <s v="4.7618002"/>
    <s v="-74.4643374"/>
    <s v="CUNDINAMARCA"/>
    <s v="ANOLAIMA"/>
    <s v="ANOLAIMA"/>
    <n v="25040"/>
    <s v="2025-10-21"/>
    <n v="8"/>
    <s v="BOGOTA"/>
    <x v="2"/>
    <n v="15709.5"/>
  </r>
  <r>
    <n v="50472"/>
    <s v="BARRIO ANOLAIMA ANOLAIMA"/>
    <n v="1068929088"/>
    <s v="0"/>
    <s v="3102406542"/>
    <s v="3134389229"/>
    <s v="CL 6 3 15 B SAN VICENTE,ANOLAIMA"/>
    <s v="4.76050633"/>
    <s v="-74.466162"/>
    <s v="CUNDINAMARCA"/>
    <s v="ANOLAIMA"/>
    <s v="ANOLAIMA"/>
    <n v="25040"/>
    <s v="2025-10-21"/>
    <n v="8"/>
    <s v="BOGOTA"/>
    <x v="2"/>
    <n v="15709.5"/>
  </r>
  <r>
    <n v="52972"/>
    <s v="BARRIO CENTRO POBLADO REDENTORES ANOLAIMA"/>
    <n v="1068927112"/>
    <s v="1111111"/>
    <s v="3143248816"/>
    <s v="3143248816"/>
    <s v="CARRERA 1 2 - 12 CENTRO POBLADO REDENTORES ,"/>
    <s v="4.806786"/>
    <s v="-74.494767"/>
    <s v="CUNDINAMARCA"/>
    <s v="ANOLAIMA"/>
    <s v="ANOLAIMA"/>
    <n v="25040"/>
    <s v="2025-10-21"/>
    <n v="8"/>
    <s v="BOGOTA"/>
    <x v="2"/>
    <n v="15709.5"/>
  </r>
  <r>
    <n v="59691"/>
    <s v="BARRIO CENTRO ANOLAIMA 1"/>
    <n v="1071549590"/>
    <s v="0"/>
    <s v="3184412533"/>
    <s v="3184412533"/>
    <s v="CR 5 4 75"/>
    <s v="4.7605148"/>
    <s v="-74.4650747"/>
    <s v="CUNDINAMARCA"/>
    <s v="ANOLAIMA"/>
    <s v="ANOLAIMA"/>
    <n v="25040"/>
    <s v="2025-10-21"/>
    <n v="8"/>
    <s v="BOGOTA"/>
    <x v="2"/>
    <n v="15709.5"/>
  </r>
  <r>
    <n v="68730"/>
    <s v="SANTANDER ANOLAIMA"/>
    <n v="20371157"/>
    <s v="3125687479"/>
    <s v="3125687479"/>
    <s v="3125687479"/>
    <s v="CR 5 1 A 22 BRR SANTANDER.SANTANDER"/>
    <s v="4.7624000"/>
    <s v="-74.4640210"/>
    <s v="CUNDINAMARCA"/>
    <s v="ANOLAIMA"/>
    <s v="ANOLAIMA"/>
    <n v="25040"/>
    <s v="2025-10-22"/>
    <n v="8"/>
    <s v="BOGOTA"/>
    <x v="2"/>
    <n v="15709.5"/>
  </r>
  <r>
    <n v="77795"/>
    <s v="BARRIO VRD RINCON SANTO CAJICA"/>
    <n v="52665811"/>
    <s v="3014751724"/>
    <s v="3014751724"/>
    <s v="3112845456"/>
    <s v="CL 22A 1B - 98.VRD RINCON SANTO"/>
    <s v="4.934245"/>
    <s v="-74.015613"/>
    <s v="CUNDINAMARCA"/>
    <s v="CAJICÁ"/>
    <s v="CAJICÁ"/>
    <n v="25126"/>
    <s v="2025-10-20"/>
    <n v="8"/>
    <s v="BOGOTA"/>
    <x v="2"/>
    <n v="15709.5"/>
  </r>
  <r>
    <n v="76713"/>
    <s v="BARRIO CAPELLANIA CAJICA 7"/>
    <n v="11275209"/>
    <s v="3229429247"/>
    <s v="3229429247"/>
    <s v="3138650773"/>
    <s v="CR 4 3 246,CAPELLANIA"/>
    <s v="4.9396277"/>
    <s v="-74.0224145"/>
    <s v="CUNDINAMARCA"/>
    <s v="CAJICÁ"/>
    <s v="CAJICÁ"/>
    <n v="25126"/>
    <s v="2025-10-16"/>
    <n v="8"/>
    <s v="BOGOTA"/>
    <x v="2"/>
    <n v="15709.5"/>
  </r>
  <r>
    <n v="80355"/>
    <s v="BARRIO GRAN COLOMBIA CAJICA 1"/>
    <n v="1001289276"/>
    <s v="3155854356"/>
    <s v="3155854356"/>
    <m/>
    <s v="CR 1A 7A ESTE 05,GRAN COLOMBIA"/>
    <s v="4.9135360"/>
    <s v="-74.0181870"/>
    <s v="CUNDINAMARCA"/>
    <s v="CAJICÁ"/>
    <s v="CAJICÁ"/>
    <n v="25126"/>
    <s v="2025-10-20"/>
    <n v="8"/>
    <s v="BOGOTA"/>
    <x v="2"/>
    <n v="15709.5"/>
  </r>
  <r>
    <n v="62450"/>
    <s v="BARRIO EL TEJAR CAJICA 1"/>
    <n v="1074188491"/>
    <s v="3195833415"/>
    <s v="3195833415"/>
    <s v="3195833415"/>
    <s v="CR 14 5 10,EL TEJAR"/>
    <s v="4.922845"/>
    <s v="-74.032923"/>
    <s v="CUNDINAMARCA"/>
    <s v="CAJICÁ"/>
    <s v="CAJICÁ"/>
    <n v="25126"/>
    <s v="2025-10-16"/>
    <n v="8"/>
    <s v="BOGOTA"/>
    <x v="2"/>
    <n v="15709.5"/>
  </r>
  <r>
    <n v="71891"/>
    <s v="CAJICA CENTRO 1"/>
    <n v="1070010215"/>
    <s v="3107561770"/>
    <s v="3107561770"/>
    <s v="3107561770"/>
    <s v="CL 5 9 04.CENTRO"/>
    <s v="4.9211968"/>
    <s v="-74.0288862"/>
    <s v="CUNDINAMARCA"/>
    <s v="CAJICÁ"/>
    <s v="CAJICÁ"/>
    <n v="25126"/>
    <s v="2025-10-10"/>
    <n v="8"/>
    <s v="BOGOTA"/>
    <x v="2"/>
    <n v="15709.5"/>
  </r>
  <r>
    <n v="74202"/>
    <s v="BARRIO EL MISTERIO CAJICÁ"/>
    <n v="1026302804"/>
    <s v="3183568255"/>
    <s v="3183568255"/>
    <s v="3183568255"/>
    <s v="CR 1 ESTE 11 - 44,EL MISTERIO"/>
    <s v="4.9245981"/>
    <s v="-74.0206736"/>
    <s v="CUNDINAMARCA"/>
    <s v="CAJICÁ"/>
    <s v="CAJICÁ"/>
    <n v="25126"/>
    <s v="2025-10-16"/>
    <n v="8"/>
    <s v="BOGOTA"/>
    <x v="2"/>
    <n v="15709.5"/>
  </r>
  <r>
    <n v="74506"/>
    <s v="BARRIO AVENIDA CAVALIER CAJICA"/>
    <n v="46386203"/>
    <s v="3142764027"/>
    <s v="3142764027"/>
    <s v="3142764027"/>
    <s v="CL 3 9 66.AV CAVALIER"/>
    <s v="4.9191024"/>
    <s v="-74.0301437"/>
    <s v="CUNDINAMARCA"/>
    <s v="CAJICÁ"/>
    <s v="CAJICÁ"/>
    <n v="25126"/>
    <s v="2025-10-10"/>
    <n v="8"/>
    <s v="BOGOTA"/>
    <x v="2"/>
    <n v="15709.5"/>
  </r>
  <r>
    <n v="57440"/>
    <s v="BARRIO ROSIO CAJICA"/>
    <n v="1049604411"/>
    <s v="6018664566"/>
    <s v="3172463319"/>
    <s v="3172463319"/>
    <s v="CL 7 6 80"/>
    <s v="4.9224814"/>
    <s v="-74.0257304"/>
    <s v="CUNDINAMARCA"/>
    <s v="CAJICÁ"/>
    <s v="CAJICÁ"/>
    <n v="25126"/>
    <s v="2025-10-10"/>
    <n v="16"/>
    <s v="BOGOTA"/>
    <x v="2"/>
    <n v="15709.5"/>
  </r>
  <r>
    <n v="57533"/>
    <s v="BARRIO CENTRO CAJICA 6"/>
    <n v="52665591"/>
    <s v="3127052145"/>
    <s v="3127052145"/>
    <s v="3127052145"/>
    <s v="CL 6 9A - 114E GRANJITAS"/>
    <s v="4.918143"/>
    <s v="-74.013866"/>
    <s v="CUNDINAMARCA"/>
    <s v="CAJICÁ"/>
    <s v="CAJICÁ"/>
    <n v="25126"/>
    <s v="2025-10-16"/>
    <n v="16"/>
    <s v="BOGOTA"/>
    <x v="2"/>
    <n v="15709.5"/>
  </r>
  <r>
    <n v="28143"/>
    <s v="BARRIO CENTRO CHOACHI"/>
    <n v="80392700"/>
    <s v="8486166"/>
    <s v="3108516383"/>
    <s v="3108516383"/>
    <s v=" CL 5 2 15"/>
    <s v="4.5301188"/>
    <s v="-73.9221893"/>
    <s v="CUNDINAMARCA"/>
    <s v="CHOACHÍ"/>
    <s v="CHOACHÍ"/>
    <n v="25181"/>
    <s v="2025-10-16"/>
    <n v="8"/>
    <s v="BOGOTA"/>
    <x v="2"/>
    <n v="15709.5"/>
  </r>
  <r>
    <n v="29328"/>
    <s v="BARRIO CHOACHI CUNDINAMARCA"/>
    <n v="55190017"/>
    <s v="8832853"/>
    <s v="3125065158"/>
    <s v="3125065158"/>
    <s v=" CL 3 2 13"/>
    <s v="4.5286479"/>
    <s v="-73.9219420"/>
    <s v="CUNDINAMARCA"/>
    <s v="CHOACHÍ"/>
    <s v="CHOACHÍ"/>
    <n v="25181"/>
    <s v="2025-10-16"/>
    <n v="8"/>
    <s v="BOGOTA"/>
    <x v="2"/>
    <n v="15709.5"/>
  </r>
  <r>
    <n v="32606"/>
    <s v="BARRIO CHOACHI CHOACHI"/>
    <n v="20485157"/>
    <s v="8250517"/>
    <s v="3204136973"/>
    <s v="3208587570"/>
    <s v="CR 2 5-49"/>
    <s v="4.530535"/>
    <s v="-73.922077"/>
    <s v="CUNDINAMARCA"/>
    <s v="CHOACHÍ"/>
    <s v="CHOACHÍ"/>
    <n v="25181"/>
    <s v="2025-10-16"/>
    <n v="8"/>
    <s v="BOGOTA"/>
    <x v="2"/>
    <n v="15709.5"/>
  </r>
  <r>
    <n v="35976"/>
    <s v="BARRIO CENTRO CHOACHI 1"/>
    <n v="52087264"/>
    <s v="8486773"/>
    <s v="3144696352"/>
    <s v="3144696352"/>
    <s v="CL 5 3-19"/>
    <s v="4.530023"/>
    <s v="-73.922977"/>
    <s v="CUNDINAMARCA"/>
    <s v="CHOACHÍ"/>
    <s v="CHOACHÍ"/>
    <n v="25181"/>
    <s v="2025-10-16"/>
    <n v="16"/>
    <s v="BOGOTA"/>
    <x v="2"/>
    <n v="15709.5"/>
  </r>
  <r>
    <n v="58402"/>
    <s v="BARRIO SECTOR EL REFUGIO CHOACHI"/>
    <n v="52101634"/>
    <s v="0"/>
    <s v="3143594231"/>
    <s v="3143594231"/>
    <s v="CR 3 4 22"/>
    <s v="4.5294984"/>
    <s v="-73.9228171"/>
    <s v="CUNDINAMARCA"/>
    <s v="CHOACHÍ"/>
    <s v="CHOACHÍ"/>
    <n v="25181"/>
    <s v="2025-10-17"/>
    <n v="8"/>
    <s v="BOGOTA"/>
    <x v="2"/>
    <n v="15709.5"/>
  </r>
  <r>
    <n v="30746"/>
    <s v="BARRIO CALLE PRINCIPAL 2"/>
    <n v="98536492"/>
    <s v="8686531"/>
    <s v="3146840419"/>
    <s v="3146840419"/>
    <s v=" CR 50 45 A 28"/>
    <s v="6.4599945"/>
    <s v="-75.5574593"/>
    <s v="ANTIOQUIA"/>
    <s v="SAN PEDRO DE LOS MILAGROS"/>
    <s v="SAN PEDRO DE LOS MILAGROS"/>
    <n v="5664"/>
    <s v="2025-10-02"/>
    <n v="16"/>
    <s v="MEDELLIN"/>
    <x v="0"/>
    <n v="15709.5"/>
  </r>
  <r>
    <n v="32946"/>
    <s v="BARRIO LA BOMBA SAN PEDRO DE LOS MILAGROS"/>
    <n v="1040322813"/>
    <s v="6050962"/>
    <s v="3193173853"/>
    <s v="3127876719"/>
    <s v=" CR 50 CL 44 14"/>
    <s v="6.4587692"/>
    <s v="-75.5578004"/>
    <s v="ANTIOQUIA"/>
    <s v="SAN PEDRO DE LOS MILAGROS"/>
    <s v="SAN PEDRO DE LOS MILAGROS"/>
    <n v="5664"/>
    <s v="2025-10-03"/>
    <n v="16"/>
    <s v="MEDELLIN"/>
    <x v="0"/>
    <n v="15709.5"/>
  </r>
  <r>
    <n v="79297"/>
    <s v="BARRIO GUAMURU SAN PEDRO DE LOS MILAGROS"/>
    <n v="1040323231"/>
    <s v="3214947311"/>
    <s v="3214947311"/>
    <s v="3214947311"/>
    <s v="CR 52 CL 41 - 1 INT 101 ,GUAMURU"/>
    <s v="6.4562355"/>
    <s v="-75.5611017"/>
    <s v="ANTIOQUIA"/>
    <s v="SAN PEDRO DE LOS MILAGROS"/>
    <s v="SAN PEDRO DE LOS MILAGROS"/>
    <n v="5664"/>
    <s v="2025-10-07"/>
    <n v="8"/>
    <s v="MEDELLIN"/>
    <x v="0"/>
    <n v="15709.5"/>
  </r>
  <r>
    <n v="79076"/>
    <s v="BARRIO EL ROYITO SAN PEDRO DE LOS MILAGROS SAN PEDRO DE LOS MILAGROS"/>
    <n v="70192024"/>
    <s v="3113630983"/>
    <s v="3113630983"/>
    <s v="3113630983"/>
    <s v="CR 50 51 64,BRR EL HOYITO - SAN PEDRO DE LOS MILAGROS"/>
    <s v="6.4638646"/>
    <s v="-75.5553196"/>
    <s v="ANTIOQUIA"/>
    <s v="SAN PEDRO DE LOS MILAGROS"/>
    <s v="SAN PEDRO DE LOS MILAGROS"/>
    <n v="5664"/>
    <s v="2025-10-07"/>
    <n v="8"/>
    <s v="MEDELLIN"/>
    <x v="0"/>
    <n v="15709.5"/>
  </r>
  <r>
    <n v="62146"/>
    <s v="BARRIO MARGARITAS SAN PEDRO DE LOS MILAGROS"/>
    <n v="43364435"/>
    <s v="0"/>
    <s v="3137339977"/>
    <s v="3137339977"/>
    <s v="calle 50  46  74  barrio calle real"/>
    <s v="6.4607118"/>
    <s v="-75.5569835"/>
    <s v="ANTIOQUIA"/>
    <s v="SAN PEDRO DE LOS MILAGROS"/>
    <s v="SAN PEDRO DE LOS MILAGROS"/>
    <n v="5664"/>
    <s v="2025-10-06"/>
    <n v="8"/>
    <s v="MEDELLIN"/>
    <x v="0"/>
    <n v="15709.5"/>
  </r>
  <r>
    <n v="71807"/>
    <s v="SAN PEDRO DE LOS MILAGROS MARIANITO"/>
    <n v="1040324655"/>
    <s v="3194094812"/>
    <s v="3194094812"/>
    <s v="3052649704"/>
    <s v="CARRERA 48 50 10,MARIANITO"/>
    <s v="6.4602467"/>
    <s v="-75.5533435"/>
    <s v="ANTIOQUIA"/>
    <s v="SAN PEDRO DE LOS MILAGROS"/>
    <s v="SAN PEDRO DE LOS MILAGROS"/>
    <n v="5664"/>
    <s v="2025-10-06"/>
    <n v="8"/>
    <s v="MEDELLIN"/>
    <x v="0"/>
    <n v="15709.5"/>
  </r>
  <r>
    <n v="76770"/>
    <s v="BARRIO LOS NOGALES SAN PEDRO DE LOS MILAGROS 2"/>
    <n v="43363950"/>
    <s v="3113438677"/>
    <s v="3113438677"/>
    <s v="3113438677"/>
    <s v="CR 49 39 A 57,LOS NOGALES"/>
    <s v="6.4525733"/>
    <s v="-75.5555017"/>
    <s v="ANTIOQUIA"/>
    <s v="SAN PEDRO DE LOS MILAGROS"/>
    <s v="SAN PEDRO DE LOS MILAGROS"/>
    <n v="5664"/>
    <s v="2025-10-07"/>
    <n v="8"/>
    <s v="MEDELLIN"/>
    <x v="0"/>
    <n v="15709.5"/>
  </r>
  <r>
    <n v="75634"/>
    <s v="BARRIO LA RIVERA SAN PEDRO DE LOS MILAGROS"/>
    <n v="1036402781"/>
    <s v="0"/>
    <s v="3147744284"/>
    <s v="3147744284"/>
    <s v="CL 49 48 B 22 LC 101,LA RIVERA"/>
    <s v="6.4604371"/>
    <s v="-75.5549521"/>
    <s v="ANTIOQUIA"/>
    <s v="SAN PEDRO DE LOS MILAGROS"/>
    <s v="SAN PEDRO DE LOS MILAGROS"/>
    <n v="5664"/>
    <s v="2025-10-06"/>
    <n v="8"/>
    <s v="MEDELLIN"/>
    <x v="0"/>
    <n v="15709.5"/>
  </r>
  <r>
    <n v="79379"/>
    <s v="BARRIO SECTOR PARQUE SAN PEDRO DE LOS MILAGROS"/>
    <n v="43366286"/>
    <s v="3116207734"/>
    <s v="3116207734"/>
    <s v="3116207734"/>
    <s v="CR 49 CL 46 71,SECTOR PARQUE"/>
    <s v="6.4603284"/>
    <s v="-75.5564687"/>
    <s v="ANTIOQUIA"/>
    <s v="SAN PEDRO DE LOS MILAGROS"/>
    <s v="SAN PEDRO DE LOS MILAGROS"/>
    <n v="5664"/>
    <s v="2025-10-07"/>
    <n v="8"/>
    <s v="MEDELLIN"/>
    <x v="0"/>
    <n v="15709.5"/>
  </r>
  <r>
    <n v="79296"/>
    <s v="BARRIO SECTOR PARQUE PRINCIPAL  SAN PEDRO DE LOS MILAGROS"/>
    <n v="1040321647"/>
    <s v="3173596979"/>
    <s v="3173596979"/>
    <s v="3173596979"/>
    <s v="CR 50 48 25,SECTOR PARQUE PRINCIPAL"/>
    <s v="6.4616246"/>
    <s v="-75.5564356"/>
    <s v="ANTIOQUIA"/>
    <s v="SAN PEDRO DE LOS MILAGROS"/>
    <s v="SAN PEDRO DE LOS MILAGROS"/>
    <n v="5664"/>
    <s v="2025-10-07"/>
    <n v="8"/>
    <s v="MEDELLIN"/>
    <x v="0"/>
    <n v="15709.5"/>
  </r>
  <r>
    <n v="40287"/>
    <s v="BARRIO PARQUE SAN PEDRO DE LOS MILAGROS 2"/>
    <n v="900789077"/>
    <m/>
    <s v="3137339977"/>
    <s v="3137339977"/>
    <s v="CR 50 47 51"/>
    <s v="6.4612930"/>
    <s v="-75.5567560"/>
    <s v="ANTIOQUIA"/>
    <s v="SAN PEDRO DE LOS MILAGROS"/>
    <s v="SAN PEDRO DE LOS MILAGROS"/>
    <n v="5664"/>
    <s v="2025-10-03"/>
    <n v="16"/>
    <s v="MEDELLIN"/>
    <x v="0"/>
    <n v="15709.5"/>
  </r>
  <r>
    <n v="33434"/>
    <s v="BARRIO PARQUE SAN PEDRO DE LOS MILAGROS 1"/>
    <n v="43365635"/>
    <s v="8687111"/>
    <s v="3122667156"/>
    <s v="3122667156"/>
    <s v=" CR 49 A 49 54 LC 110"/>
    <s v="6.46197027"/>
    <s v="-75.5556988"/>
    <s v="ANTIOQUIA"/>
    <s v="SAN PEDRO DE LOS MILAGROS"/>
    <s v="SAN PEDRO DE LOS MILAGROS"/>
    <n v="5664"/>
    <s v="2025-10-03"/>
    <n v="16"/>
    <s v="MEDELLIN"/>
    <x v="0"/>
    <n v="15709.5"/>
  </r>
  <r>
    <n v="50444"/>
    <s v="BARRIO LA PLANTA SAN PEDRO DE LOS MILAGROS"/>
    <n v="43362509"/>
    <s v="0"/>
    <s v="3196522264"/>
    <s v="3196522264"/>
    <s v="CR 49 44 19,LA PLANTA"/>
    <s v="6.4571899"/>
    <s v="-75.5569328"/>
    <s v="ANTIOQUIA"/>
    <s v="SAN PEDRO DE LOS MILAGROS"/>
    <s v="SAN PEDRO DE LOS MILAGROS"/>
    <n v="5664"/>
    <s v="2025-10-03"/>
    <n v="16"/>
    <s v="MEDELLIN"/>
    <x v="0"/>
    <n v="15709.5"/>
  </r>
  <r>
    <n v="50674"/>
    <s v="BARRIO CALLE PRINCIPAL SAN PEDRO DE LOS MILAGROS 1"/>
    <n v="1128452757"/>
    <s v="3136947111"/>
    <s v="3196084851"/>
    <s v="3196084851"/>
    <s v="CR 50 41 270,CALLE PRINCIPAL"/>
    <s v="6.4548516"/>
    <s v="-75.5588757"/>
    <s v="ANTIOQUIA"/>
    <s v="SAN PEDRO DE LOS MILAGROS"/>
    <s v="SAN PEDRO DE LOS MILAGROS"/>
    <n v="5664"/>
    <s v="2025-10-03"/>
    <n v="8"/>
    <s v="MEDELLIN"/>
    <x v="0"/>
    <n v="15709.5"/>
  </r>
  <r>
    <n v="55331"/>
    <s v="BARRIO SAN PEDRO DE LOS MILAGROS SAN PEDRO DE LOS MILAGROS"/>
    <n v="1040323335"/>
    <s v="3197441250"/>
    <s v="3197441250"/>
    <s v="3197441250"/>
    <s v="CL 50 49 B 26,SAN PEDRO DE LOS MILAGROS"/>
    <s v="6.4621598"/>
    <s v="-75.5559229"/>
    <s v="ANTIOQUIA"/>
    <s v="SAN PEDRO DE LOS MILAGROS"/>
    <s v="SAN PEDRO DE LOS MILAGROS"/>
    <n v="5664"/>
    <s v="2025-10-06"/>
    <n v="16"/>
    <s v="MEDELLIN"/>
    <x v="0"/>
    <n v="15709.5"/>
  </r>
  <r>
    <n v="53011"/>
    <s v="BARRIO CENTRO SAN PEDRO DE LOS MILAGROS"/>
    <n v="1040324295"/>
    <s v="0"/>
    <s v="3217071377"/>
    <s v="3217071377"/>
    <s v="CALLE 44A 52A 79,"/>
    <s v="6.4581767"/>
    <s v="-75.5613767"/>
    <s v="ANTIOQUIA"/>
    <s v="SAN PEDRO DE LOS MILAGROS"/>
    <s v="SAN PEDRO DE LOS MILAGROS"/>
    <n v="5664"/>
    <s v="2025-10-06"/>
    <n v="8"/>
    <s v="MEDELLIN"/>
    <x v="0"/>
    <n v="15709.5"/>
  </r>
  <r>
    <n v="34542"/>
    <s v="BARRIO PARQUE PRINCIPAL SAN RAFAEL 1"/>
    <n v="71001161"/>
    <s v="8586100"/>
    <s v="3148862726"/>
    <s v="3205642864"/>
    <s v=" CL 21 CR 20 38"/>
    <s v="6.2956753"/>
    <s v="-75.0282471"/>
    <s v="ANTIOQUIA"/>
    <s v="SAN RAFAEL"/>
    <s v="SAN RAFAEL"/>
    <n v="5667"/>
    <s v="2025-10-10"/>
    <n v="16"/>
    <s v="MEDELLIN"/>
    <x v="0"/>
    <n v="15709.5"/>
  </r>
  <r>
    <n v="34938"/>
    <s v="BARRIO PARQUE PRINCIPAL SAN RAFAEL 2"/>
    <n v="70907991"/>
    <s v="8587379"/>
    <s v="3218369594"/>
    <s v="3218369594"/>
    <s v=" CR 20 19 06"/>
    <s v="6.294722"/>
    <s v="-75.0277777"/>
    <s v="ANTIOQUIA"/>
    <s v="SAN RAFAEL"/>
    <s v="SAN RAFAEL"/>
    <n v="5667"/>
    <s v="2025-10-10"/>
    <n v="8"/>
    <s v="MEDELLIN"/>
    <x v="0"/>
    <n v="15709.5"/>
  </r>
  <r>
    <n v="55333"/>
    <s v="BARRIO SAN RAFAEL SAN RAFAEL 1"/>
    <n v="1037070885"/>
    <s v="3218482399"/>
    <s v="3218482399"/>
    <s v="3136084393"/>
    <s v="CR 22 21 17,SAN RAFAEL"/>
    <s v="6.294639"/>
    <s v="-75.028472"/>
    <s v="ANTIOQUIA"/>
    <s v="SAN RAFAEL"/>
    <s v="SAN RAFAEL"/>
    <n v="5667"/>
    <s v="2025-10-10"/>
    <n v="8"/>
    <s v="MEDELLIN"/>
    <x v="0"/>
    <n v="15709.5"/>
  </r>
  <r>
    <n v="54233"/>
    <s v="BARRIO SAN RAFAEL SAN RAFAEL"/>
    <n v="43987455"/>
    <s v="8586269"/>
    <s v="3105238583"/>
    <s v="3218938310"/>
    <s v="CL 21 21 41,SAN RAFAEL"/>
    <s v="6.29566222"/>
    <s v="-75.02871750"/>
    <s v="ANTIOQUIA"/>
    <s v="SAN RAFAEL"/>
    <s v="SAN RAFAEL"/>
    <n v="5667"/>
    <s v="2025-10-10"/>
    <n v="8"/>
    <s v="MEDELLIN"/>
    <x v="0"/>
    <n v="15709.5"/>
  </r>
  <r>
    <n v="25991"/>
    <s v="LOS OLIVOS VILLA DE LEYVA - BOYACA"/>
    <n v="7128514"/>
    <s v="7320359"/>
    <s v="3114661699"/>
    <s v="3213430209"/>
    <s v=" CR 9  8 45"/>
    <s v="5.6308444"/>
    <s v="-73.52608336"/>
    <s v="BOYACÁ"/>
    <s v="VILLA DE LEYVA"/>
    <s v="VILLA DE LEYVA"/>
    <n v="15407"/>
    <s v="2025-10-02"/>
    <n v="16"/>
    <s v="TUNJA"/>
    <x v="3"/>
    <n v="28277.100000000002"/>
  </r>
  <r>
    <n v="10157"/>
    <s v="VILLA DE LEYVA - BOYACA"/>
    <n v="7127339"/>
    <s v="7320840"/>
    <s v="3102135899"/>
    <s v="3102135899"/>
    <s v=" CL 14  9-21"/>
    <s v="5.6346892"/>
    <s v="-73.52216743"/>
    <s v="BOYACÁ"/>
    <s v="VILLA DE LEYVA"/>
    <s v="VILLA DE LEYVA"/>
    <n v="15407"/>
    <s v="2025-10-02"/>
    <n v="8"/>
    <s v="TUNJA"/>
    <x v="3"/>
    <n v="28277.100000000002"/>
  </r>
  <r>
    <n v="29240"/>
    <s v="BARRIO VIA CIRCUMBALAR VILLA DE LEYVA"/>
    <n v="4041569"/>
    <s v="6437050"/>
    <s v="3202228723"/>
    <s v="3173585682"/>
    <s v=" CR 13 12 60"/>
    <s v="5.63675981"/>
    <s v="-73.52622452"/>
    <s v="BOYACÁ"/>
    <s v="VILLA DE LEYVA"/>
    <s v="VILLA DE LEYVA"/>
    <n v="15407"/>
    <s v="2025-10-23"/>
    <n v="8"/>
    <s v="TUNJA"/>
    <x v="3"/>
    <n v="28277.100000000002"/>
  </r>
  <r>
    <n v="76923"/>
    <s v="BARRIO CENTRO VILLA DE LEYVA  8"/>
    <n v="7128506"/>
    <s v="3204306363"/>
    <s v="3118144262"/>
    <s v="3118144262"/>
    <s v="CR 9 11 04,CENTRO"/>
    <s v="5.63245673"/>
    <s v="-73.52436215"/>
    <s v="BOYACÁ"/>
    <s v="VILLA DE LEYVA"/>
    <s v="VILLA DE LEYVA"/>
    <n v="15407"/>
    <s v="2025-10-06"/>
    <n v="8"/>
    <s v="TUNJA"/>
    <x v="3"/>
    <n v="28277.100000000002"/>
  </r>
  <r>
    <n v="80759"/>
    <s v="BARRIO VEREDA EL ROBLE VILLA DE LEYVA"/>
    <n v="23690139"/>
    <s v="3185601502"/>
    <s v="3185601502"/>
    <m/>
    <s v="VRD EL ROBLE, FRENTE A BOMBEROS,VEREDA EL ROBLE"/>
    <s v="5.6471502"/>
    <s v="-73.5168976"/>
    <s v="BOYACÁ"/>
    <s v="VILLA DE LEYVA"/>
    <s v="VILLA DE LEYVA"/>
    <n v="15407"/>
    <s v="2025-10-28"/>
    <n v="8"/>
    <s v="TUNJA"/>
    <x v="3"/>
    <n v="28277.100000000002"/>
  </r>
  <r>
    <n v="80978"/>
    <s v="BARRIO SANTA ANA VILLA DE LEYVA"/>
    <n v="1054092286"/>
    <s v="3007574292"/>
    <s v="3007574292"/>
    <m/>
    <s v="CR 13 12 05,SANTA ANA"/>
    <s v="5.6364767"/>
    <s v="-73.5269390"/>
    <s v="BOYACÁ"/>
    <s v="VILLA DE LEYVA"/>
    <s v="VILLA DE LEYVA"/>
    <n v="15407"/>
    <s v="2025-10-23"/>
    <n v="8"/>
    <s v="TUNJA"/>
    <x v="3"/>
    <n v="28277.100000000002"/>
  </r>
  <r>
    <n v="64892"/>
    <s v="BARRIO LA PLAMA VILLA DE LEYVA"/>
    <n v="1053616068"/>
    <s v="3117300207"/>
    <s v="3173845038"/>
    <s v="3117300207"/>
    <s v="CR 12 5 31,LA PALMA"/>
    <s v="5.63212558"/>
    <s v="-73.53020214"/>
    <s v="BOYACÁ"/>
    <s v="VILLA DE LEYVA"/>
    <s v="VILLA DE LEYVA"/>
    <n v="15407"/>
    <s v="2025-10-03"/>
    <n v="8"/>
    <s v="TUNJA"/>
    <x v="3"/>
    <n v="28277.100000000002"/>
  </r>
  <r>
    <n v="67477"/>
    <s v="BARRIO CENTRO VILLA DE LEYVA 7"/>
    <n v="24134667"/>
    <s v="3134184642"/>
    <s v="3134184642"/>
    <s v="3134184642"/>
    <s v="CR 8 A 11 81,CENTRO"/>
    <s v="5.632568"/>
    <s v="-73.523415"/>
    <s v="BOYACÁ"/>
    <s v="VILLA DE LEYVA"/>
    <s v="VILLA DE LEYVA"/>
    <n v="15407"/>
    <s v="2025-10-03"/>
    <n v="8"/>
    <s v="TUNJA"/>
    <x v="3"/>
    <n v="28277.100000000002"/>
  </r>
  <r>
    <n v="75255"/>
    <s v="BARRIO CENTRO CHOACHI 5"/>
    <n v="20485682"/>
    <s v="3136416409"/>
    <s v="3136416409"/>
    <s v="3202616364"/>
    <s v="CR 2 3 -29"/>
    <s v="4.5288737"/>
    <s v="-73.9220291"/>
    <s v="CUNDINAMARCA"/>
    <s v="CHOACHÍ"/>
    <s v="CHOACHÍ"/>
    <n v="25181"/>
    <s v="2025-10-15"/>
    <n v="8"/>
    <s v="BOGOTA"/>
    <x v="2"/>
    <n v="15709.5"/>
  </r>
  <r>
    <n v="74749"/>
    <s v="BARRIO CENTRO CHOACHI 4"/>
    <n v="1018451571"/>
    <s v="3112555648"/>
    <s v="3108564678"/>
    <s v="3108564678"/>
    <s v="CR 3 1 65"/>
    <s v="4.5276577"/>
    <s v="-73.922892"/>
    <s v="CUNDINAMARCA"/>
    <s v="CHOACHÍ"/>
    <s v="CHOACHÍ"/>
    <n v="25181"/>
    <s v="2025-10-17"/>
    <n v="8"/>
    <s v="BOGOTA"/>
    <x v="2"/>
    <n v="15709.5"/>
  </r>
  <r>
    <n v="61511"/>
    <s v="BARRIO LA GRANJA COGUA 1"/>
    <n v="1075654605"/>
    <s v="3143147244"/>
    <s v="3123331374"/>
    <s v="3143147244"/>
    <s v="CL 4 9 56"/>
    <s v="5.0656593"/>
    <s v="-73.9791041"/>
    <s v="CUNDINAMARCA"/>
    <s v="COGUA"/>
    <s v="COGUA"/>
    <n v="25200"/>
    <s v="2025-10-20"/>
    <n v="8"/>
    <s v="BOGOTA"/>
    <x v="2"/>
    <n v="15709.5"/>
  </r>
  <r>
    <n v="68731"/>
    <s v="LA GRANJA 2"/>
    <n v="1070305153"/>
    <s v="3232526559"/>
    <s v="0"/>
    <s v="3125956435"/>
    <s v="CALLE 7 8 33 ,LA GRANJA"/>
    <s v="5.0645338"/>
    <s v="-73.9778481"/>
    <s v="CUNDINAMARCA"/>
    <s v="COGUA"/>
    <s v="COGUA"/>
    <n v="25200"/>
    <s v="2025-10-14"/>
    <n v="8"/>
    <s v="BOGOTA"/>
    <x v="2"/>
    <n v="15709.5"/>
  </r>
  <r>
    <n v="68808"/>
    <s v="BARRIO CENTRO COGUA 6"/>
    <n v="20450886"/>
    <s v="3108070930"/>
    <s v="3123871838"/>
    <s v="3123871838"/>
    <s v="CL 4 6 11,CENTRO"/>
    <s v="5.0619883"/>
    <s v="-73.9794660"/>
    <s v="CUNDINAMARCA"/>
    <s v="COGUA"/>
    <s v="COGUA"/>
    <n v="25200"/>
    <s v="2025-10-20"/>
    <n v="8"/>
    <s v="BOGOTA"/>
    <x v="2"/>
    <n v="15709.5"/>
  </r>
  <r>
    <n v="73753"/>
    <s v="BARRIO CENTRO COGUA 7"/>
    <n v="1101384347"/>
    <s v="3207992238"/>
    <s v="3013891122"/>
    <s v="3207992238"/>
    <s v="CL 3 4 56,CENTRO"/>
    <s v="5.0606900"/>
    <s v="-73.9793403"/>
    <s v="CUNDINAMARCA"/>
    <s v="COGUA"/>
    <s v="COGUA"/>
    <n v="25200"/>
    <s v="2025-10-20"/>
    <n v="8"/>
    <s v="BOGOTA"/>
    <x v="2"/>
    <n v="15709.5"/>
  </r>
  <r>
    <n v="80038"/>
    <s v="BARRIO CENTRO PASTO 39"/>
    <n v="98394849"/>
    <s v="3168769195"/>
    <s v="3173657343"/>
    <s v="3173657343"/>
    <s v="CR 25 21 72 CENTRO- CENTRO,CENTRO"/>
    <s v="1.2162139"/>
    <s v="-77.2758335"/>
    <s v="NARIÑO"/>
    <s v="PASTO"/>
    <s v="SAN JUAN DE PASTO"/>
    <n v="52001"/>
    <s v="2025-10-28"/>
    <n v="8"/>
    <s v="PASTO"/>
    <x v="4"/>
    <n v="28277.100000000002"/>
  </r>
  <r>
    <n v="71186"/>
    <s v="BARRIO VEREDA SABANA ALTA VILLA DE LEYVA"/>
    <n v="1054096353"/>
    <s v="3214600833"/>
    <s v="3214600833"/>
    <s v="3214600833"/>
    <s v="SEC ANTIGUO MATEDERO BUGAMBILES"/>
    <s v="5.68700062"/>
    <s v="-73.50259055"/>
    <s v="BOYACÁ"/>
    <s v="VILLA DE LEYVA"/>
    <s v="VILLA DE LEYVA"/>
    <n v="15407"/>
    <s v="2025-10-06"/>
    <n v="8"/>
    <s v="TUNJA"/>
    <x v="3"/>
    <n v="28277.100000000002"/>
  </r>
  <r>
    <n v="67734"/>
    <s v="BARRIO SENDEROS DE LA VILLA VILLA DE LEYVA"/>
    <n v="1014221961"/>
    <s v="3178564392"/>
    <s v="3178564392"/>
    <s v="3178564392"/>
    <s v="CR 14 12 38,SENDEROS DE LA VILLA"/>
    <s v="5.6373219"/>
    <s v="-73.5270158"/>
    <s v="BOYACÁ"/>
    <s v="VILLA DE LEYVA"/>
    <s v="VILLA DE LEYVA"/>
    <n v="15407"/>
    <s v="2025-10-06"/>
    <n v="8"/>
    <s v="TUNJA"/>
    <x v="3"/>
    <n v="28277.100000000002"/>
  </r>
  <r>
    <n v="28981"/>
    <s v="BARRIO CENTRO 3 VILLA DE LEYVA"/>
    <n v="7127607"/>
    <s v="7320148"/>
    <s v="3112945406"/>
    <s v="3112945406"/>
    <s v=" CR 9 10 58"/>
    <s v="5.63233251"/>
    <s v="-73.52468458"/>
    <s v="BOYACÁ"/>
    <s v="VILLA DE LEYVA"/>
    <s v="VILLA DE LEYVA"/>
    <n v="15407"/>
    <s v="2025-10-02"/>
    <n v="8"/>
    <s v="TUNJA"/>
    <x v="3"/>
    <n v="28277.100000000002"/>
  </r>
  <r>
    <n v="64417"/>
    <s v="BARRIO LA PALMA VILLA DE LEYVA 1"/>
    <n v="52314409"/>
    <s v="3102497003"/>
    <s v="3203627084"/>
    <s v="3102497003"/>
    <s v="CR 9 A 3 64,LA PALMA"/>
    <s v="5.62686636"/>
    <s v="-73.52955253"/>
    <s v="BOYACÁ"/>
    <s v="VILLA DE LEYVA"/>
    <s v="VILLA DE LEYVA"/>
    <n v="15407"/>
    <s v="2025-10-03"/>
    <n v="8"/>
    <s v="TUNJA"/>
    <x v="3"/>
    <n v="28277.100000000002"/>
  </r>
  <r>
    <n v="64526"/>
    <s v="BARRIO LOS OLIVOS VILLA DE LEYVA 1"/>
    <n v="23690638"/>
    <s v="3128671308"/>
    <s v="3128671308"/>
    <s v="3128671308"/>
    <s v="CR 10 8 25,LOS OLIVOS"/>
    <s v="5.631846"/>
    <s v="-73.526881"/>
    <s v="BOYACÁ"/>
    <s v="VILLA DE LEYVA"/>
    <s v="VILLA DE LEYVA"/>
    <n v="15407"/>
    <s v="2025-10-03"/>
    <n v="16"/>
    <s v="TUNJA"/>
    <x v="3"/>
    <n v="28277.100000000002"/>
  </r>
  <r>
    <n v="62677"/>
    <s v="BARRIO CENTRO VILLA DE LEYVA 5"/>
    <n v="23973867"/>
    <s v="3112067651"/>
    <s v="3112067651"/>
    <s v="3112067651"/>
    <s v="CR 10 11 15,CENTRO"/>
    <s v="5.63331705"/>
    <s v="-73.52478987"/>
    <s v="BOYACÁ"/>
    <s v="VILLA DE LEYVA"/>
    <s v="VILLA DE LEYVA"/>
    <n v="15407"/>
    <s v="2025-10-03"/>
    <n v="8"/>
    <s v="TUNJA"/>
    <x v="3"/>
    <n v="28277.100000000002"/>
  </r>
  <r>
    <n v="54440"/>
    <s v="BARRIO CENTRO NOBSA 3"/>
    <n v="1002460855"/>
    <s v="3173759576"/>
    <s v="3173759576"/>
    <s v="3173759566"/>
    <s v="CR 10 NO.7-01,CENTRO"/>
    <s v="5.770901"/>
    <s v="-72.940272"/>
    <s v="BOYACÁ"/>
    <s v="NOBSA"/>
    <s v="NOBSA"/>
    <n v="15491"/>
    <s v="2025-10-09"/>
    <n v="16"/>
    <s v="TUNJA"/>
    <x v="3"/>
    <n v="28277.100000000002"/>
  </r>
  <r>
    <n v="53165"/>
    <s v="BARRIO VEREDAPUNTALARGA NOBSA"/>
    <n v="1053588058"/>
    <s v="3217738366"/>
    <s v="3217738366"/>
    <s v="3217738366"/>
    <s v="VRD PUNTALARGA KM 7 VIA DUITAMA- NOBSA ,VEREDA PUNTALARGA"/>
    <s v="5.7779885"/>
    <s v="-72.9792418"/>
    <s v="BOYACÁ"/>
    <s v="NOBSA"/>
    <s v="NOBSA"/>
    <n v="15491"/>
    <s v="2025-10-08"/>
    <n v="8"/>
    <s v="TUNJA"/>
    <x v="3"/>
    <n v="28277.100000000002"/>
  </r>
  <r>
    <n v="65983"/>
    <s v="BARRIO CENTRO NOBSA 4"/>
    <n v="74345049"/>
    <s v="3107864647"/>
    <s v="3107864647"/>
    <s v="3012903865"/>
    <s v="CL 7 NO.8-14,CENTRO"/>
    <s v="5.771421"/>
    <s v="-72.938752"/>
    <s v="BOYACÁ"/>
    <s v="NOBSA"/>
    <s v="NOBSA"/>
    <n v="15491"/>
    <s v="2025-10-08"/>
    <n v="8"/>
    <s v="TUNJA"/>
    <x v="3"/>
    <n v="28277.100000000002"/>
  </r>
  <r>
    <n v="73269"/>
    <s v="BARRIO VEREDA PUNTA LARGA NOBSA"/>
    <n v="1052386673"/>
    <s v="3123141742"/>
    <s v="3123141742"/>
    <s v="3106961372"/>
    <s v="EN KM6.5 VIA DUITAMA-NOBSA,VEREDA PUNTA LARGA"/>
    <s v="5.7787683"/>
    <s v="-72.9800197"/>
    <s v="BOYACÁ"/>
    <s v="NOBSA"/>
    <s v="NOBSA"/>
    <n v="15491"/>
    <s v="2025-10-08"/>
    <n v="8"/>
    <s v="TUNJA"/>
    <x v="3"/>
    <n v="28277.100000000002"/>
  </r>
  <r>
    <n v="61352"/>
    <s v="BARRIO CENTRO NUEVO COLON 2"/>
    <n v="40038597"/>
    <s v="3102943285"/>
    <s v="3102943285"/>
    <s v="3102943285"/>
    <s v="CR 4 4 35,CENTRO"/>
    <s v="5.354715"/>
    <s v="-73.456409"/>
    <s v="BOYACÁ"/>
    <s v="NUEVO COLÓN"/>
    <s v="NUEVO COLÓN"/>
    <n v="15494"/>
    <s v="2025-10-31"/>
    <n v="8"/>
    <s v="TUNJA"/>
    <x v="3"/>
    <n v="28277.100000000002"/>
  </r>
  <r>
    <n v="71307"/>
    <s v="BARRIO CENTRO NUEVO COLON 3"/>
    <n v="74417457"/>
    <s v="3143585837"/>
    <s v="3143585837"/>
    <s v="3124066813"/>
    <s v="CL 3 4 85,CENTRO"/>
    <s v="5.3549379"/>
    <s v="-73.4577723"/>
    <s v="BOYACÁ"/>
    <s v="NUEVO COLÓN"/>
    <s v="NUEVO COLÓN"/>
    <n v="15494"/>
    <s v="2025-10-31"/>
    <n v="8"/>
    <s v="TUNJA"/>
    <x v="3"/>
    <n v="28277.100000000002"/>
  </r>
  <r>
    <n v="46402"/>
    <s v="BARRIO ESTACION DE ALEJANDRIA PAIPA"/>
    <n v="18617038"/>
    <s v="3144578677"/>
    <s v="3144578677"/>
    <s v="3144578677"/>
    <s v="CR 17 A  19 A 27 Mz H Casa 16"/>
    <s v="5.7769331"/>
    <s v="-73.1215061"/>
    <s v="BOYACÁ"/>
    <s v="PAIPA"/>
    <s v="PAIPA"/>
    <n v="15516"/>
    <s v="2025-10-07"/>
    <n v="8"/>
    <s v="TUNJA"/>
    <x v="3"/>
    <n v="28277.100000000002"/>
  </r>
  <r>
    <n v="73270"/>
    <s v="BARRIO EL REMANSO PAIPA"/>
    <n v="46681142"/>
    <s v="3214277710"/>
    <s v="3214277710"/>
    <s v="3202476140"/>
    <s v="CR 17 A NO.18-36 URBANIZACION LA ESTACION,EL REMANSO"/>
    <s v="5.7783105"/>
    <s v="-73.1222256"/>
    <s v="BOYACÁ"/>
    <s v="PAIPA"/>
    <s v="PAIPA"/>
    <n v="15516"/>
    <s v="2025-10-07"/>
    <n v="8"/>
    <s v="TUNJA"/>
    <x v="3"/>
    <n v="28277.100000000002"/>
  </r>
  <r>
    <n v="69894"/>
    <s v="BARRIO PANTANO DE VARGAS CENTRO PAIPA"/>
    <n v="23856082"/>
    <s v="3132292874"/>
    <s v="3132292874"/>
    <s v="3208217966"/>
    <s v="EN PANTANO DE VARGAS,PANTANO DE VARGAS CENTRO"/>
    <s v="5.7419479"/>
    <s v="-73.0699073"/>
    <s v="BOYACÁ"/>
    <s v="PAIPA"/>
    <s v="PAIPA"/>
    <n v="15516"/>
    <s v="2025-10-07"/>
    <n v="8"/>
    <s v="TUNJA"/>
    <x v="3"/>
    <n v="28277.100000000002"/>
  </r>
  <r>
    <n v="23929"/>
    <s v="CENTRO PAZ DE RIO II - BOYACA"/>
    <n v="23914607"/>
    <s v="7444444"/>
    <s v="3142429995"/>
    <s v="3142429995"/>
    <s v="CL 9 # 3-11"/>
    <s v="5.98632"/>
    <s v="-72.74865"/>
    <s v="BOYACÁ"/>
    <s v="PAZ DE RÍO"/>
    <s v="PAZ DE RÍO"/>
    <n v="15537"/>
    <s v="2025-10-29"/>
    <n v="8"/>
    <s v="TUNJA"/>
    <x v="3"/>
    <n v="28277.100000000002"/>
  </r>
  <r>
    <n v="29396"/>
    <s v="BARRIO EL LIBERTADOR RAMIRIQUÍ "/>
    <n v="1057463909"/>
    <s v="7852162"/>
    <s v="3102318423"/>
    <s v="3102318423"/>
    <s v=" CL 7 4 13"/>
    <s v="5.39983573"/>
    <s v="-73.33512962"/>
    <s v="BOYACÁ"/>
    <s v="RAMIRIQUÍ"/>
    <s v="RAMIRIQUÍ"/>
    <n v="15599"/>
    <s v="2025-10-20"/>
    <n v="8"/>
    <s v="TUNJA"/>
    <x v="3"/>
    <n v="28277.100000000002"/>
  </r>
  <r>
    <n v="36455"/>
    <s v="BARRIO PURA C RAMIRIQUI"/>
    <n v="23965282"/>
    <m/>
    <s v="3183773956"/>
    <s v="3105859502"/>
    <s v=" CL 7 6 18"/>
    <s v="5.401"/>
    <s v="-73.365"/>
    <s v="BOYACÁ"/>
    <s v="RAMIRIQUÍ"/>
    <s v="RAMIRIQUÍ"/>
    <n v="15599"/>
    <s v="2025-10-20"/>
    <n v="16"/>
    <s v="TUNJA"/>
    <x v="3"/>
    <n v="28277.100000000002"/>
  </r>
  <r>
    <n v="61952"/>
    <s v="BARRIO EL CARMEN RAMIRIQUI 1"/>
    <n v="1057462668"/>
    <s v="3212141240"/>
    <s v="3144741779"/>
    <s v="3212141240"/>
    <s v="CR 5 6 25"/>
    <s v="5.399"/>
    <s v="-73.335"/>
    <s v="BOYACÁ"/>
    <s v="RAMIRIQUÍ"/>
    <s v="RAMIRIQUÍ"/>
    <n v="15599"/>
    <s v="2025-10-20"/>
    <n v="8"/>
    <s v="TUNJA"/>
    <x v="3"/>
    <n v="28277.100000000002"/>
  </r>
  <r>
    <n v="74575"/>
    <s v="BARRIO CENTRO RAMIRÍQUI"/>
    <n v="72326177"/>
    <s v="3114995209"/>
    <s v="3114995209"/>
    <s v="3114995209"/>
    <s v="CR 5 4 40,CENTRO"/>
    <s v="5.399"/>
    <s v="-73.336"/>
    <s v="BOYACÁ"/>
    <s v="RAMIRIQUÍ"/>
    <s v="RAMIRIQUÍ"/>
    <n v="15599"/>
    <s v="2025-10-20"/>
    <n v="8"/>
    <s v="TUNJA"/>
    <x v="3"/>
    <n v="28277.100000000002"/>
  </r>
  <r>
    <n v="77500"/>
    <s v="BARRIO LA PRIMAVERA VILLA RICA"/>
    <n v="10740720"/>
    <s v="0"/>
    <s v="3117604484"/>
    <s v="3117604484"/>
    <s v="VRD LA PRIMAVERA,LA PRIMAVERA"/>
    <s v="3.195946"/>
    <s v="-76.442246"/>
    <s v="CAUCA"/>
    <s v="VILLA RICA"/>
    <s v="VILLA RICA"/>
    <n v="19845"/>
    <s v="2025-10-16"/>
    <n v="8"/>
    <s v="CALI"/>
    <x v="4"/>
    <n v="15709.5"/>
  </r>
  <r>
    <n v="77824"/>
    <s v="BARRIO CENTRO VILLA RICA 4"/>
    <n v="1112038266"/>
    <s v="3144505686"/>
    <s v="3136603189"/>
    <s v="3144505686"/>
    <s v="CR 2 CL 3 96 ,CENTRO"/>
    <s v="3.1727904"/>
    <s v="-76.4577045"/>
    <s v="CAUCA"/>
    <s v="VILLA RICA"/>
    <s v="VILLA RICA"/>
    <n v="19845"/>
    <s v="2025-10-17"/>
    <n v="8"/>
    <s v="CALI"/>
    <x v="4"/>
    <n v="15709.5"/>
  </r>
  <r>
    <n v="77811"/>
    <s v="BARRIO CENTRO VILLA RICA  3"/>
    <n v="16824521"/>
    <s v="3127852137"/>
    <s v="3127852137"/>
    <s v="3127852137"/>
    <s v="CL 3 8 59,CENTRO"/>
    <s v="3.1749371"/>
    <s v="-76.4620610"/>
    <s v="CAUCA"/>
    <s v="VILLA RICA"/>
    <s v="VILLA RICA"/>
    <n v="19845"/>
    <s v="2025-10-16"/>
    <n v="8"/>
    <s v="CALI"/>
    <x v="4"/>
    <n v="15709.5"/>
  </r>
  <r>
    <n v="73543"/>
    <s v="BARRIO SAN FERNANDO VILLA RICA"/>
    <n v="38461208"/>
    <s v="3173061999"/>
    <s v="3173061999"/>
    <s v="3173061999"/>
    <s v="CR 1 B # 6B- 59,SAN FERNANDO"/>
    <s v="3.1776245"/>
    <s v="-76.4542714"/>
    <s v="CAUCA"/>
    <s v="VILLA RICA"/>
    <s v="VILLA RICA"/>
    <n v="19845"/>
    <s v="2025-10-16"/>
    <n v="8"/>
    <s v="CALI"/>
    <x v="4"/>
    <n v="15709.5"/>
  </r>
  <r>
    <n v="67424"/>
    <s v="BARRIO PRIMAVERA VILLA RICA"/>
    <n v="1006011797"/>
    <s v="0"/>
    <s v="3147017944"/>
    <s v="3147017944"/>
    <s v="VRD LA PRIMAVERA MZA 07 CA 40 P 1"/>
    <s v="3.199208"/>
    <s v="-76.439148"/>
    <s v="CAUCA"/>
    <s v="VILLA RICA"/>
    <s v="VILLA RICA"/>
    <n v="19845"/>
    <s v="2025-10-16"/>
    <n v="8"/>
    <s v="CALI"/>
    <x v="4"/>
    <n v="15709.5"/>
  </r>
  <r>
    <n v="75835"/>
    <s v="AVENIDA POTRERILLO PASTO"/>
    <n v="98394655"/>
    <s v="3104041826"/>
    <s v="3116522240"/>
    <s v="3122502020"/>
    <s v="CL 16 8 A 41 AV POTRERILLO"/>
    <s v="1.1989347"/>
    <s v="-77.2728321"/>
    <s v="NARIÑO"/>
    <s v="PASTO"/>
    <s v="SAN JUAN DE PASTO"/>
    <n v="52001"/>
    <s v="2025-10-28"/>
    <n v="8"/>
    <s v="PASTO"/>
    <x v="4"/>
    <n v="28277.100000000002"/>
  </r>
  <r>
    <n v="76275"/>
    <s v="BARRIO ALTOS DE CHAPALITO PASTO"/>
    <n v="1085288851"/>
    <s v="3184249709"/>
    <s v="3137982312"/>
    <s v="3184249709"/>
    <s v="CL 12A  6E 209  ALTOS DE CHAPALITO 2"/>
    <s v="1.18564"/>
    <s v="-77.273315"/>
    <s v="NARIÑO"/>
    <s v="PASTO"/>
    <s v="SAN JUAN DE PASTO"/>
    <n v="52001"/>
    <s v="2025-10-27"/>
    <n v="8"/>
    <s v="PASTO"/>
    <x v="4"/>
    <n v="28277.100000000002"/>
  </r>
  <r>
    <n v="63357"/>
    <s v="BARRIO ALAMEDA VILLA RICA"/>
    <n v="94060564"/>
    <s v="0"/>
    <s v="3137353005"/>
    <s v="3155137425"/>
    <s v="CL 2 CON CARRERA 4 NO 3 - 71 BARRIO ALAMEDA,ALAMEDA"/>
    <s v="3.1738265"/>
    <s v="-76.4618792"/>
    <s v="CAUCA"/>
    <s v="VILLA RICA"/>
    <s v="VILLA RICA"/>
    <n v="19845"/>
    <s v="2025-10-16"/>
    <n v="8"/>
    <s v="CALI"/>
    <x v="4"/>
    <n v="15709.5"/>
  </r>
  <r>
    <n v="58508"/>
    <s v="BARRIO CENTRO VILLA RICA 1"/>
    <n v="1062283542"/>
    <s v="0"/>
    <s v="3168647705"/>
    <s v="3168647705"/>
    <s v="CR 12 5 BIS 72,CENTRO"/>
    <s v="3.178583972"/>
    <s v="-76.462787000"/>
    <s v="CAUCA"/>
    <s v="VILLA RICA"/>
    <s v="VILLA RICA"/>
    <n v="19845"/>
    <s v="2025-10-16"/>
    <n v="8"/>
    <s v="CALI"/>
    <x v="4"/>
    <n v="15709.5"/>
  </r>
  <r>
    <n v="10882"/>
    <s v="CURUMANI - CESAR"/>
    <n v="49653138"/>
    <s v="5750118"/>
    <s v="3106855920"/>
    <s v="3106855920"/>
    <s v=" CL 9  15-90"/>
    <s v="9.2013580"/>
    <s v="-73.5425750"/>
    <s v="CESAR"/>
    <s v="CURUMANÍ"/>
    <s v="CURUMANÍ"/>
    <n v="20228"/>
    <s v="2025-10-09"/>
    <n v="16"/>
    <s v="VALLEDUPAR"/>
    <x v="1"/>
    <n v="28277.100000000002"/>
  </r>
  <r>
    <n v="35969"/>
    <s v="BARRIO PARAISO CURUMANI"/>
    <n v="36588515"/>
    <m/>
    <s v="3107782489"/>
    <s v="3104231595"/>
    <s v=" CL 8 16 120"/>
    <s v="9.2009580"/>
    <s v="-73.5441430"/>
    <s v="CESAR"/>
    <s v="CURUMANÍ"/>
    <s v="CURUMANÍ"/>
    <n v="20228"/>
    <s v="2025-10-09"/>
    <n v="8"/>
    <s v="VALLEDUPAR"/>
    <x v="1"/>
    <n v="28277.100000000002"/>
  </r>
  <r>
    <n v="40622"/>
    <s v="BARRIOCAMILO TORRES CURUMANI"/>
    <n v="1064709516"/>
    <s v="3116693181"/>
    <s v="3116693181"/>
    <s v="3135361908"/>
    <s v="CR 17 CALLE 5 15 APARTAMENTO 2,CAMILO TORRES"/>
    <s v="9.19858"/>
    <s v="-73.54499"/>
    <s v="CESAR"/>
    <s v="CURUMANÍ"/>
    <s v="CURUMANÍ"/>
    <n v="20228"/>
    <s v="2025-10-10"/>
    <n v="8"/>
    <s v="VALLEDUPAR"/>
    <x v="1"/>
    <n v="28277.100000000002"/>
  </r>
  <r>
    <n v="45600"/>
    <s v="BARRIO CENTRO CURUMANI "/>
    <n v="26863948"/>
    <m/>
    <s v="3208325759"/>
    <s v="3208325759"/>
    <s v=" CL 8 N 15 75"/>
    <s v="9.2001058"/>
    <s v="-73.5420816"/>
    <s v="CESAR"/>
    <s v="CURUMANÍ"/>
    <s v="CURUMANÍ"/>
    <n v="20228"/>
    <s v="2025-10-10"/>
    <n v="8"/>
    <s v="VALLEDUPAR"/>
    <x v="1"/>
    <n v="28277.100000000002"/>
  </r>
  <r>
    <n v="53172"/>
    <s v="BARRIO EL CENTRO CURUMANI"/>
    <n v="72005505"/>
    <s v="0"/>
    <s v="3155272814"/>
    <s v="3155272814"/>
    <s v="CR 15 # 10-47 BRR EL PARAISO"/>
    <s v="9.2025720"/>
    <s v="-73.5413064"/>
    <s v="CESAR"/>
    <s v="CURUMANÍ"/>
    <s v="CURUMANÍ"/>
    <n v="20228"/>
    <s v="2025-10-31"/>
    <n v="8"/>
    <s v="VALLEDUPAR"/>
    <x v="1"/>
    <n v="28277.100000000002"/>
  </r>
  <r>
    <n v="58658"/>
    <s v="BARRIO SAN JOSE CURUMANI"/>
    <n v="1065625334"/>
    <s v="3178256368"/>
    <s v="3045404943"/>
    <s v="3178256368"/>
    <s v="DG 2 18 24,SAN JOSE"/>
    <s v="9.2007782"/>
    <s v="-73.5461903"/>
    <s v="CESAR"/>
    <s v="CURUMANÍ"/>
    <s v="CURUMANÍ"/>
    <n v="20228"/>
    <s v="2025-10-09"/>
    <n v="8"/>
    <s v="VALLEDUPAR"/>
    <x v="1"/>
    <n v="28277.100000000002"/>
  </r>
  <r>
    <n v="71005"/>
    <s v="BARRIO CENTRO CURUMANI 5"/>
    <n v="1064714236"/>
    <s v="3126596419"/>
    <s v="3126596419"/>
    <s v="3126596419"/>
    <s v="CL 9 A 14 37 LOCAL 3,CENTRO"/>
    <s v="9.2011880"/>
    <s v="-73.5415760"/>
    <s v="CESAR"/>
    <s v="CURUMANÍ"/>
    <s v="CURUMANÍ"/>
    <n v="20228"/>
    <s v="2025-10-09"/>
    <n v="16"/>
    <s v="VALLEDUPAR"/>
    <x v="1"/>
    <n v="28277.100000000002"/>
  </r>
  <r>
    <n v="71006"/>
    <s v="BARRIO CENTRO CURUMANI 6"/>
    <n v="1065895902"/>
    <s v="3214438075"/>
    <s v="3124360271"/>
    <s v="3214438075"/>
    <s v="CL 9 17 A 51,CENTRO"/>
    <s v="9.2027170"/>
    <s v="-73.5451580"/>
    <s v="CESAR"/>
    <s v="CURUMANÍ"/>
    <s v="CURUMANÍ"/>
    <n v="20228"/>
    <s v="2025-10-31"/>
    <n v="8"/>
    <s v="VALLEDUPAR"/>
    <x v="1"/>
    <n v="28277.100000000002"/>
  </r>
  <r>
    <n v="70156"/>
    <s v="BARRIO EL CENTRO CURUCUMANI"/>
    <n v="1064718429"/>
    <s v="3014645391"/>
    <s v="3014645391"/>
    <s v="3014645391"/>
    <s v="CL 8 14 80,EL CENTRO"/>
    <s v="9.2003650"/>
    <s v="-73.5417480"/>
    <s v="CESAR"/>
    <s v="CURUMANÍ"/>
    <s v="CURUMANÍ"/>
    <n v="20228"/>
    <s v="2025-10-09"/>
    <n v="8"/>
    <s v="VALLEDUPAR"/>
    <x v="1"/>
    <n v="28277.100000000002"/>
  </r>
  <r>
    <n v="75441"/>
    <s v="BARRIO EL CENTRO CURUMANI 2"/>
    <n v="39087794"/>
    <s v="3006264677"/>
    <s v="3006264677"/>
    <s v="3006264677"/>
    <s v="CL 9 14 94 BARRIO CENTRO,EL CENTRO"/>
    <s v="9.2009383"/>
    <s v="-73.5415508"/>
    <s v="CESAR"/>
    <s v="CURUMANÍ"/>
    <s v="CURUMANÍ"/>
    <n v="20228"/>
    <s v="2025-10-09"/>
    <n v="8"/>
    <s v="VALLEDUPAR"/>
    <x v="1"/>
    <n v="28277.100000000002"/>
  </r>
  <r>
    <n v="10055"/>
    <s v="AGUA DE DIOS - CUNDINAMARCA"/>
    <n v="19499365"/>
    <s v="8345242"/>
    <s v="3158657546"/>
    <s v="3158657546"/>
    <s v=" CL 12  9-42"/>
    <s v="4.3766651"/>
    <s v="-74.6688340"/>
    <s v="CUNDINAMARCA"/>
    <s v="AGUA DE DIOS"/>
    <s v="AGUA DE DIOS"/>
    <n v="25001"/>
    <s v="2025-10-16"/>
    <n v="16"/>
    <s v="BOGOTA"/>
    <x v="2"/>
    <n v="15709.5"/>
  </r>
  <r>
    <n v="11022"/>
    <s v="AGUA DE DIOS II - CUNDINAMARCA"/>
    <n v="51793924"/>
    <s v="8342039"/>
    <s v="3184579475"/>
    <s v="3184579475"/>
    <s v=" CR 9  13-39 41 CENTRO"/>
    <s v="4.3767326"/>
    <s v="-74.6699237"/>
    <s v="CUNDINAMARCA"/>
    <s v="AGUA DE DIOS"/>
    <s v="AGUA DE DIOS"/>
    <n v="25001"/>
    <s v="2025-10-16"/>
    <n v="16"/>
    <s v="BOGOTA"/>
    <x v="2"/>
    <n v="15709.5"/>
  </r>
  <r>
    <n v="70737"/>
    <s v="CENTRO AGUA DE DIOS"/>
    <n v="1082912414"/>
    <s v="3044568376"/>
    <s v="3107645735"/>
    <s v="3044568376"/>
    <s v="CL 11 10 07 LOCAL 2,CENTRO"/>
    <s v="4.3767112"/>
    <s v="-74.6677771"/>
    <s v="CUNDINAMARCA"/>
    <s v="AGUA DE DIOS"/>
    <s v="AGUA DE DIOS"/>
    <n v="25001"/>
    <s v="2025-10-16"/>
    <n v="8"/>
    <s v="BOGOTA"/>
    <x v="2"/>
    <n v="15709.5"/>
  </r>
  <r>
    <n v="70738"/>
    <s v="CENTRO AGUA DE DIOS 1"/>
    <n v="39573550"/>
    <s v="3138274537"/>
    <s v="3138274537"/>
    <s v="3138274537"/>
    <s v="CR 10 13 09,CENTRO"/>
    <s v="4.3759646"/>
    <s v="-74.6693736"/>
    <s v="CUNDINAMARCA"/>
    <s v="AGUA DE DIOS"/>
    <s v="AGUA DE DIOS"/>
    <n v="25001"/>
    <s v="2025-10-16"/>
    <n v="16"/>
    <s v="BOGOTA"/>
    <x v="2"/>
    <n v="15709.5"/>
  </r>
  <r>
    <n v="11704"/>
    <s v="ARBELAEZ - CUNDINAMARCA"/>
    <n v="51939621"/>
    <s v="8686875"/>
    <s v="3142983380"/>
    <s v="3142983380"/>
    <s v=" CL 5  6-12"/>
    <s v="4.2721478"/>
    <s v="-74.4150973"/>
    <s v="CUNDINAMARCA"/>
    <s v="ARBELÁEZ"/>
    <s v="ARBELÁEZ"/>
    <n v="25053"/>
    <s v="2025-10-21"/>
    <n v="8"/>
    <s v="BOGOTA"/>
    <x v="2"/>
    <n v="15709.5"/>
  </r>
  <r>
    <n v="48873"/>
    <s v="BARRIO CENTRO ARBELAEZ"/>
    <n v="1071548577"/>
    <s v="1111111"/>
    <s v="3202296063"/>
    <s v="3202296063"/>
    <s v="CR 8 4 43,CENTRO"/>
    <s v="4.2717003"/>
    <s v="-74.4157858"/>
    <s v="CUNDINAMARCA"/>
    <s v="ARBELÁEZ"/>
    <s v="ARBELÁEZ"/>
    <n v="25053"/>
    <s v="2025-10-21"/>
    <n v="16"/>
    <s v="BOGOTA"/>
    <x v="2"/>
    <n v="15709.5"/>
  </r>
  <r>
    <n v="62305"/>
    <s v="BARRIO LA MUTUARIA ARBELAEZ"/>
    <n v="1071548917"/>
    <s v="3107759870"/>
    <s v="3107759870"/>
    <s v="3107759870"/>
    <s v="CL 1 C 3 D 45,LA MUTUARIA"/>
    <s v="4.270202"/>
    <s v="-74.412350"/>
    <s v="CUNDINAMARCA"/>
    <s v="ARBELÁEZ"/>
    <s v="ARBELÁEZ"/>
    <n v="25053"/>
    <s v="2025-10-21"/>
    <n v="8"/>
    <s v="BOGOTA"/>
    <x v="2"/>
    <n v="15709.5"/>
  </r>
  <r>
    <n v="32975"/>
    <s v="BARRIO CENTRO CACHIPAY"/>
    <n v="1069582887"/>
    <s v="8280737"/>
    <s v="3112645960"/>
    <s v="3112645960"/>
    <s v=" CL 3 5 32"/>
    <s v="4.7307324"/>
    <s v="-74.4380253"/>
    <s v="CUNDINAMARCA"/>
    <s v="CACHIPAY"/>
    <s v="CACHIPAY"/>
    <n v="25123"/>
    <s v="2025-10-22"/>
    <n v="8"/>
    <s v="BOGOTA"/>
    <x v="2"/>
    <n v="15709.5"/>
  </r>
  <r>
    <n v="70005"/>
    <s v="BARRIO VDA PETALUMA CACHIPAY"/>
    <n v="1069584478"/>
    <s v="3202586111"/>
    <s v="3202586111"/>
    <s v="3202586111"/>
    <s v="VEREDA PETALUMA,VDA PETALUMA"/>
    <s v="4.7509059"/>
    <s v="-74.4273367"/>
    <s v="CUNDINAMARCA"/>
    <s v="CACHIPAY"/>
    <s v="CACHIPAY"/>
    <n v="25123"/>
    <s v="2025-10-22"/>
    <n v="8"/>
    <s v="BOGOTA"/>
    <x v="2"/>
    <n v="15709.5"/>
  </r>
  <r>
    <n v="72273"/>
    <s v=" CRUZ BAJA CACHIPAY"/>
    <n v="1032390081"/>
    <s v="3202648604"/>
    <s v="3044036083"/>
    <s v="3202648604"/>
    <s v="CRA 3A N° 6-35,CRUZ BAJA"/>
    <s v="4.7315287"/>
    <s v="-74.434575"/>
    <s v="CUNDINAMARCA"/>
    <s v="CACHIPAY"/>
    <s v="CACHIPAY"/>
    <n v="25123"/>
    <s v="2025-10-22"/>
    <n v="8"/>
    <s v="BOGOTA"/>
    <x v="2"/>
    <n v="15709.5"/>
  </r>
  <r>
    <n v="29329"/>
    <s v="BARRIO COTA CUNDINAMARCA"/>
    <n v="52428217"/>
    <s v="8832853"/>
    <s v="3186907286"/>
    <s v="3186907286"/>
    <s v=" PA 45 LT 8 LA CABAÑA CA 2"/>
    <s v="4.740075"/>
    <s v="-74.137392"/>
    <s v="CUNDINAMARCA"/>
    <s v="COTA"/>
    <s v="COTA"/>
    <n v="25214"/>
    <s v="2025-10-06"/>
    <n v="8"/>
    <s v="BOGOTA"/>
    <x v="2"/>
    <n v="15709.5"/>
  </r>
  <r>
    <n v="68270"/>
    <s v="AUTOPISTA MEDELLIN COTA 1"/>
    <n v="1015426150"/>
    <s v="0"/>
    <s v="3203052207"/>
    <s v="3203052207"/>
    <s v="AUTOPISTA MEDELLIN KM 2.5 VIA PARCELAS CENTRO EMPRESARIAL CIEM OIKOS LOCAL 3 ,AUTOPISTA MEDELLIN"/>
    <s v="4.752915"/>
    <s v="-74.135076"/>
    <s v="CUNDINAMARCA"/>
    <s v="COTA"/>
    <s v="COTA"/>
    <n v="25214"/>
    <s v="2025-10-06"/>
    <n v="8"/>
    <s v="BOGOTA"/>
    <x v="2"/>
    <n v="15709.5"/>
  </r>
  <r>
    <n v="75912"/>
    <s v="BARRIO CENTRO COTA 2"/>
    <n v="17647971"/>
    <s v="3133023847"/>
    <s v="3133023847"/>
    <s v="3202001122"/>
    <s v="CR 5 11 - 45,CENTRO"/>
    <s v="4.8092511"/>
    <s v="-74.1021093"/>
    <s v="CUNDINAMARCA"/>
    <s v="COTA"/>
    <s v="COTA"/>
    <n v="25214"/>
    <s v="2025-10-06"/>
    <n v="8"/>
    <s v="BOGOTA"/>
    <x v="2"/>
    <n v="15709.5"/>
  </r>
  <r>
    <n v="70646"/>
    <s v="SAN CARLOS SALAMINA"/>
    <n v="26881056"/>
    <s v="3014856785"/>
    <s v="3014856785"/>
    <s v="3014856785"/>
    <s v="CL 14 13-55,SAN CARLOS"/>
    <s v="10.4909478"/>
    <s v="-74.7898602"/>
    <s v="MAGDALENA"/>
    <s v="SALAMINA"/>
    <s v="SALAMINA"/>
    <n v="47675"/>
    <s v="2025-10-29"/>
    <n v="8"/>
    <s v="BARRANQUILLA"/>
    <x v="1"/>
    <n v="15709.5"/>
  </r>
  <r>
    <n v="52720"/>
    <s v="BARRIO CENTRO SAN CARLOS DE GUAROA 1"/>
    <n v="1121920780"/>
    <s v="3219190134"/>
    <s v="3219190134"/>
    <s v="3219190134"/>
    <s v="CL 5 NRO. 12 -34 -36,BRR CENTRO"/>
    <s v="3.711374"/>
    <s v="-73.245278"/>
    <s v="META"/>
    <s v="SAN CARLOS DE GUAROA"/>
    <s v="SAN CARLOS DE GUAROA"/>
    <n v="50680"/>
    <s v="2025-10-29"/>
    <n v="8"/>
    <s v="VILLAVICENCIO"/>
    <x v="5"/>
    <n v="28277.100000000002"/>
  </r>
  <r>
    <n v="58416"/>
    <s v="BARRIO CENTRO SAN CARLOS DE GUAROA 2"/>
    <n v="33991343"/>
    <s v="3103223868"/>
    <s v="3103223868"/>
    <s v="3103223868"/>
    <s v="CL 5 N 11 - 48"/>
    <s v="3.711566"/>
    <s v="-73.244792"/>
    <s v="META"/>
    <s v="SAN CARLOS DE GUAROA"/>
    <s v="SAN CARLOS DE GUAROA"/>
    <n v="50680"/>
    <s v="2025-10-29"/>
    <n v="8"/>
    <s v="VILLAVICENCIO"/>
    <x v="5"/>
    <n v="28277.100000000002"/>
  </r>
  <r>
    <n v="66816"/>
    <s v="BARRIO CENTRO SAN CARLOS DE GUAROA 6"/>
    <n v="1123085802"/>
    <s v="3112869010"/>
    <s v="3112869010"/>
    <s v="3133493431"/>
    <s v="CR 12 N 5 33 35 - CENTRO SAN CARLOS DE GUAROA META,CENTRO"/>
    <s v="3.711586"/>
    <s v="-73.244978"/>
    <s v="META"/>
    <s v="SAN CARLOS DE GUAROA"/>
    <s v="SAN CARLOS DE GUAROA"/>
    <n v="50680"/>
    <s v="2025-10-29"/>
    <n v="8"/>
    <s v="VILLAVICENCIO"/>
    <x v="5"/>
    <n v="28277.100000000002"/>
  </r>
  <r>
    <n v="77479"/>
    <s v="BARRIO _x0009_CENTRO SAN CARLOS DE GUAROA  SAN CARLOS DE GUAROA"/>
    <n v="1018502170"/>
    <s v="3222013318"/>
    <s v="3222013318"/>
    <s v="3222013318"/>
    <s v="CL 5 9 04 CENTRO SAN CARLOS DE GUAROA,CENTRO SAN CARLOS DE GUAROA"/>
    <s v="3.7134573"/>
    <s v="-73.2398397"/>
    <s v="META"/>
    <s v="SAN CARLOS DE GUAROA"/>
    <s v="SAN CARLOS DE GUAROA"/>
    <n v="50680"/>
    <s v="2025-10-29"/>
    <n v="8"/>
    <s v="VILLAVICENCIO"/>
    <x v="5"/>
    <n v="28277.100000000002"/>
  </r>
  <r>
    <n v="80687"/>
    <s v="BARRIO CENTRO SAN CARLOS DE GUAROA 7"/>
    <n v="1122129244"/>
    <s v="3227174248"/>
    <s v="3227174248"/>
    <s v="3227174248"/>
    <s v="CL 5 13 - 16 CENTRO SAN CARLOS DE GUAROA,CENTRO"/>
    <s v="3.7113197"/>
    <s v="-73.2458871"/>
    <s v="META"/>
    <s v="SAN CARLOS DE GUAROA"/>
    <s v="SAN CARLOS DE GUAROA"/>
    <n v="50680"/>
    <s v="2025-10-29"/>
    <n v="8"/>
    <s v="VILLAVICENCIO"/>
    <x v="5"/>
    <n v="28277.100000000002"/>
  </r>
  <r>
    <n v="31803"/>
    <s v="BARRIO FUNDADORES 5  SAN MARTÍN"/>
    <n v="52387858"/>
    <s v="6483560"/>
    <s v="3146382371"/>
    <s v="3146382371"/>
    <s v=" CR 5  5 02"/>
    <s v="3.691428"/>
    <s v="-73.696586"/>
    <s v="META"/>
    <s v="SAN MARTÍN"/>
    <s v="SAN MARTÍN"/>
    <n v="50689"/>
    <s v="2025-10-21"/>
    <n v="8"/>
    <s v="VILLAVICENCIO"/>
    <x v="5"/>
    <n v="28277.100000000002"/>
  </r>
  <r>
    <n v="34953"/>
    <s v="BARRIO FUNDADORES 1 SAN MARTIN"/>
    <n v="1120501953"/>
    <m/>
    <s v="3123011027"/>
    <s v="3123011027"/>
    <s v=" CR 6  5 91"/>
    <s v="3.692572"/>
    <s v="-73.696324"/>
    <s v="META"/>
    <s v="SAN MARTÍN"/>
    <s v="SAN MARTÍN"/>
    <n v="50689"/>
    <s v="2025-10-21"/>
    <n v="16"/>
    <s v="VILLAVICENCIO"/>
    <x v="5"/>
    <n v="28277.100000000002"/>
  </r>
  <r>
    <n v="42386"/>
    <s v="BARRIO FUNDADORES SAN MARTIN 1"/>
    <n v="17358164"/>
    <s v="3124451904"/>
    <s v="3124451904"/>
    <s v="3108168111"/>
    <s v="CR 7 6 36,FUNDADORES"/>
    <s v="3.693613"/>
    <s v="-73.69598166"/>
    <s v="META"/>
    <s v="SAN MARTÍN"/>
    <s v="SAN MARTÍN"/>
    <n v="50689"/>
    <s v="2025-10-21"/>
    <n v="8"/>
    <s v="VILLAVICENCIO"/>
    <x v="5"/>
    <n v="28277.100000000002"/>
  </r>
  <r>
    <n v="68061"/>
    <s v="BARRIO FUNDADORES SAN MARTIN 8"/>
    <n v="1121870316"/>
    <s v="3108895941"/>
    <s v="3114489166"/>
    <s v="3108895941"/>
    <s v="CL 4 6 85 FUNDADORES,FUNDADORES"/>
    <s v="3.691485"/>
    <s v="-73.694743"/>
    <s v="META"/>
    <s v="SAN MARTÍN"/>
    <s v="SAN MARTÍN"/>
    <n v="50689"/>
    <s v="2025-10-21"/>
    <n v="8"/>
    <s v="VILLAVICENCIO"/>
    <x v="5"/>
    <n v="28277.100000000002"/>
  </r>
  <r>
    <n v="11988"/>
    <s v="CARAMANTA - ANTIOQUIA"/>
    <n v="71991709"/>
    <s v="8553554"/>
    <s v="3104374742"/>
    <s v="3104374742"/>
    <s v=" CARRERA 20 19  30"/>
    <s v="5.54899367"/>
    <s v="-75.64392826"/>
    <s v="ANTIOQUIA"/>
    <s v="CARAMANTA"/>
    <s v="CARAMANTA"/>
    <n v="5145"/>
    <s v="2025-10-15"/>
    <n v="8"/>
    <s v="MEDELLIN"/>
    <x v="0"/>
    <n v="15709.5"/>
  </r>
  <r>
    <n v="68714"/>
    <s v="PARQUE PRINCIPAL "/>
    <n v="71992932"/>
    <s v="3226517852"/>
    <s v="3108385964"/>
    <s v="3108385964"/>
    <s v="CALLE 19 20 87,PARQUE PRINCIPAL"/>
    <s v="5.5483888"/>
    <s v="-75.6448539"/>
    <s v="ANTIOQUIA"/>
    <s v="CARAMANTA"/>
    <s v="CARAMANTA"/>
    <n v="5145"/>
    <s v="2025-10-15"/>
    <n v="8"/>
    <s v="MEDELLIN"/>
    <x v="0"/>
    <n v="15709.5"/>
  </r>
  <r>
    <n v="21267"/>
    <s v="BARRIO COPACABANA II - COPACABANA"/>
    <n v="98455586"/>
    <s v="2741994"/>
    <s v="3136941967"/>
    <s v="3136941967"/>
    <s v=" CR 52A  41 106 COPACABANA COPACABANA ANTIOQUIA"/>
    <s v="6.3425979"/>
    <s v="-75.5087492"/>
    <s v="ANTIOQUIA"/>
    <s v="COPACABANA"/>
    <s v="COPACABANA"/>
    <n v="5212"/>
    <s v="2025-10-17"/>
    <n v="8"/>
    <s v="MEDELLIN"/>
    <x v="0"/>
    <n v="15709.5"/>
  </r>
  <r>
    <n v="23624"/>
    <s v="BARRIO SAN JUAN I - COPACABANA"/>
    <n v="1017200889"/>
    <s v="2741602"/>
    <s v="3127938850"/>
    <s v="3127938850"/>
    <s v=" CL 49  26 124 COPACABANA COPACABANA ANTIOQUIA"/>
    <s v="6.3565165"/>
    <s v="-75.4957141"/>
    <s v="ANTIOQUIA"/>
    <s v="COPACABANA"/>
    <s v="COPACABANA"/>
    <n v="5212"/>
    <s v="2025-10-17"/>
    <n v="8"/>
    <s v="MEDELLIN"/>
    <x v="0"/>
    <n v="15709.5"/>
  </r>
  <r>
    <n v="14267"/>
    <s v="BARRIO EL RECREO COPACABANA"/>
    <n v="98708651"/>
    <s v="4014431"/>
    <s v="3046132076"/>
    <s v="3046132076"/>
    <s v="CARRERA 52 A 41 30"/>
    <s v="6.3417721"/>
    <s v="-75.5086040"/>
    <s v="ANTIOQUIA"/>
    <s v="COPACABANA"/>
    <s v="COPACABANA"/>
    <n v="5212"/>
    <s v="2025-10-17"/>
    <n v="16"/>
    <s v="MEDELLIN"/>
    <x v="0"/>
    <n v="15709.5"/>
  </r>
  <r>
    <n v="19844"/>
    <s v="BARRIO MACHADO COPACABANA"/>
    <n v="1035422600"/>
    <s v="4810090"/>
    <s v="3045394356"/>
    <s v="3045394356"/>
    <s v="CL 43 83-60"/>
    <s v="6.334938"/>
    <s v="-75.533653"/>
    <s v="ANTIOQUIA"/>
    <s v="COPACABANA"/>
    <s v="COPACABANA"/>
    <n v="5212"/>
    <s v="2025-10-06"/>
    <n v="8"/>
    <s v="MEDELLIN"/>
    <x v="0"/>
    <n v="15709.5"/>
  </r>
  <r>
    <n v="77925"/>
    <s v="BARRIO LA PEDRERA COPACABANA"/>
    <n v="1035432056"/>
    <s v="3016178384"/>
    <s v="3145038408"/>
    <s v="3145038408"/>
    <s v="CR 44 50A 44,LA PEDRERA"/>
    <s v="6.3492852"/>
    <s v="-75.5043384"/>
    <s v="ANTIOQUIA"/>
    <s v="COPACABANA"/>
    <s v="COPACABANA"/>
    <n v="5212"/>
    <s v="2025-10-17"/>
    <n v="16"/>
    <s v="MEDELLIN"/>
    <x v="0"/>
    <n v="15709.5"/>
  </r>
  <r>
    <n v="79291"/>
    <s v="BARRIO PEDRERA COPACABANA"/>
    <n v="1035973753"/>
    <s v="3044459953"/>
    <s v="3044459953"/>
    <s v="3044459953"/>
    <s v="CL 52 44-41,PEDRERA"/>
    <s v="6.3496924"/>
    <s v="-75.5049204"/>
    <s v="ANTIOQUIA"/>
    <s v="COPACABANA"/>
    <s v="COPACABANA"/>
    <n v="5212"/>
    <s v="2025-10-30"/>
    <n v="8"/>
    <s v="MEDELLIN"/>
    <x v="0"/>
    <n v="15709.5"/>
  </r>
  <r>
    <n v="31681"/>
    <s v="BARRIO PEDREGAL COPACABANA"/>
    <n v="42686851"/>
    <s v="4011704"/>
    <s v="3146586104"/>
    <s v="3146586104"/>
    <s v=" CL 48 62 186"/>
    <s v="6.3419480"/>
    <s v="-75.5165183"/>
    <s v="ANTIOQUIA"/>
    <s v="COPACABANA"/>
    <s v="COPACABANA"/>
    <n v="5212"/>
    <s v="2025-10-17"/>
    <n v="16"/>
    <s v="MEDELLIN"/>
    <x v="0"/>
    <n v="15709.5"/>
  </r>
  <r>
    <n v="58296"/>
    <s v="BARRIO COPACABANA COPACABANA 5"/>
    <n v="1067884707"/>
    <s v="0"/>
    <s v="3105400474"/>
    <s v="3105400474"/>
    <s v="CR 34 50 06,"/>
    <s v="6.3543034"/>
    <s v="-75.4995596"/>
    <s v="ANTIOQUIA"/>
    <s v="COPACABANA"/>
    <s v="COPACABANA"/>
    <n v="5212"/>
    <s v="2025-10-17"/>
    <n v="16"/>
    <s v="MEDELLIN"/>
    <x v="0"/>
    <n v="15709.5"/>
  </r>
  <r>
    <n v="10007"/>
    <s v="SOATA - BOYACA"/>
    <n v="4059227"/>
    <s v="7881479"/>
    <s v="3105505954"/>
    <s v="3105505954"/>
    <s v="CL 5  5A 04 PLAZA DACTIL"/>
    <s v="6.3311651"/>
    <s v="-72.6843905"/>
    <s v="BOYACÁ"/>
    <s v="SOATÁ"/>
    <s v="SOATÁ"/>
    <n v="15753"/>
    <s v="2025-10-15"/>
    <n v="16"/>
    <s v="TUNJA"/>
    <x v="3"/>
    <n v="28277.100000000002"/>
  </r>
  <r>
    <n v="23883"/>
    <s v="SALIDA A TIPACOQUE SOATA - BOYACA"/>
    <n v="6612985"/>
    <s v="7881515"/>
    <s v="3115311559"/>
    <s v="3115311559"/>
    <s v="CR  6   3  63   NUEVO MUNDO"/>
    <s v="6.33621911"/>
    <s v="-72.68170427"/>
    <s v="BOYACÁ"/>
    <s v="SOATÁ"/>
    <s v="SOATÁ"/>
    <n v="15753"/>
    <s v="2025-10-15"/>
    <n v="8"/>
    <s v="TUNJA"/>
    <x v="3"/>
    <n v="28277.100000000002"/>
  </r>
  <r>
    <n v="76030"/>
    <s v="BARRIO CENTRO SOATÁ"/>
    <n v="1057545787"/>
    <s v="3208229428"/>
    <s v="3144474550"/>
    <s v="3144474550"/>
    <s v="CR 5 NO 6-49,CENTRO"/>
    <s v="6.3323395"/>
    <s v="-72.6835683"/>
    <s v="BOYACÁ"/>
    <s v="SOATÁ"/>
    <s v="SOATÁ"/>
    <n v="15753"/>
    <s v="2025-10-16"/>
    <n v="8"/>
    <s v="TUNJA"/>
    <x v="3"/>
    <n v="28277.100000000002"/>
  </r>
  <r>
    <n v="76915"/>
    <s v="BARRIO NUEVO MUNDO SOATA"/>
    <n v="1033777947"/>
    <s v="3144207249"/>
    <s v="3123148627"/>
    <s v="3144207249"/>
    <s v="CR 5 NO.4-56,NUEVO MUNDO"/>
    <s v="6.3308599"/>
    <s v="-72.6840210"/>
    <s v="BOYACÁ"/>
    <s v="SOATÁ"/>
    <s v="SOATÁ"/>
    <n v="15753"/>
    <s v="2025-10-16"/>
    <n v="8"/>
    <s v="TUNJA"/>
    <x v="3"/>
    <n v="28277.100000000002"/>
  </r>
  <r>
    <n v="74730"/>
    <s v="BARRIO CENTRO SOATA  6"/>
    <n v="24081085"/>
    <s v="3124425795"/>
    <s v="3112621412"/>
    <s v="3112621412"/>
    <s v="CR 7 NO.6-54,CENTRO"/>
    <s v="6.3329821"/>
    <s v="-72.6849654"/>
    <s v="BOYACÁ"/>
    <s v="SOATÁ"/>
    <s v="SOATÁ"/>
    <n v="15753"/>
    <s v="2025-10-16"/>
    <n v="8"/>
    <s v="TUNJA"/>
    <x v="3"/>
    <n v="28277.100000000002"/>
  </r>
  <r>
    <n v="52291"/>
    <s v="BARRIO CENTRO SOATA 1"/>
    <n v="9636493"/>
    <s v="3142994512"/>
    <s v="3142994512"/>
    <s v="3142994512"/>
    <s v="CL 10  4 21 27"/>
    <s v="6.3351688"/>
    <s v="-72.6814461"/>
    <s v="BOYACÁ"/>
    <s v="SOATÁ"/>
    <s v="SOATÁ"/>
    <n v="15753"/>
    <s v="2025-10-15"/>
    <n v="16"/>
    <s v="TUNJA"/>
    <x v="3"/>
    <n v="28277.100000000002"/>
  </r>
  <r>
    <n v="64751"/>
    <s v="BARRIO CENTRO SOATA 5"/>
    <n v="1057545117"/>
    <s v="3164724550"/>
    <s v="3138086861"/>
    <s v="3138086861"/>
    <s v="CR 5 NO.9-36,CENTRO"/>
    <s v="6.3348625"/>
    <s v="-72.6822177"/>
    <s v="BOYACÁ"/>
    <s v="SOATÁ"/>
    <s v="SOATÁ"/>
    <n v="15753"/>
    <s v="2025-10-16"/>
    <n v="8"/>
    <s v="TUNJA"/>
    <x v="3"/>
    <n v="28277.100000000002"/>
  </r>
  <r>
    <n v="20860"/>
    <s v="CENTRO SOCHA - BOYACA"/>
    <n v="74320569"/>
    <s v="7449020"/>
    <s v="3112810206"/>
    <s v="3112810206"/>
    <s v=" CR 10  3 25"/>
    <s v="5.9978228"/>
    <s v="-72.6930816"/>
    <s v="BOYACÁ"/>
    <s v="SOCHA"/>
    <s v="SOCHA"/>
    <n v="15757"/>
    <s v="2025-10-29"/>
    <n v="16"/>
    <s v="TUNJA"/>
    <x v="3"/>
    <n v="28277.100000000002"/>
  </r>
  <r>
    <n v="24903"/>
    <s v="CENTRO SOCHA I - BOYACA"/>
    <n v="52646306"/>
    <s v="3507076"/>
    <s v="3142162694"/>
    <s v="3142162694"/>
    <s v=" CL 4  8 02"/>
    <s v="5.9961233"/>
    <s v="-72.6933233"/>
    <s v="BOYACÁ"/>
    <s v="SOCHA"/>
    <s v="SOCHA"/>
    <n v="15757"/>
    <s v="2025-10-29"/>
    <n v="16"/>
    <s v="TUNJA"/>
    <x v="3"/>
    <n v="28277.100000000002"/>
  </r>
  <r>
    <n v="10916"/>
    <s v="SUTAMARCHAN - BOYACA"/>
    <n v="4268375"/>
    <s v="7870180"/>
    <s v="3103282118"/>
    <s v="3103282118"/>
    <s v=" CL 5  3-72"/>
    <s v="5.62092495"/>
    <s v="-73.62043431"/>
    <s v="BOYACÁ"/>
    <s v="SUTAMARCHÁN"/>
    <s v="SUTAMARCHÁN"/>
    <n v="15776"/>
    <s v="2025-10-20"/>
    <n v="8"/>
    <s v="TUNJA"/>
    <x v="3"/>
    <n v="28277.100000000002"/>
  </r>
  <r>
    <n v="17992"/>
    <s v="CENTRO - SUTAMARCHAN"/>
    <n v="23487358"/>
    <s v="7540665"/>
    <s v="3163136434"/>
    <s v="3163136434"/>
    <s v=" CL 4  3-63"/>
    <s v="5.62037169"/>
    <s v="-73.62033212"/>
    <s v="BOYACÁ"/>
    <s v="SUTAMARCHÁN"/>
    <s v="SUTAMARCHÁN"/>
    <n v="15776"/>
    <s v="2025-10-20"/>
    <n v="8"/>
    <s v="TUNJA"/>
    <x v="3"/>
    <n v="28277.100000000002"/>
  </r>
  <r>
    <n v="62878"/>
    <s v="BARRIO CENTRO SUTAMARCHAN"/>
    <n v="52011113"/>
    <s v="3102466649"/>
    <s v="3102466649"/>
    <s v="3102466649"/>
    <s v="CR 3 4 64,CENTRO"/>
    <s v="5.6196756"/>
    <s v="-73.6205207"/>
    <s v="BOYACÁ"/>
    <s v="SUTAMARCHÁN"/>
    <s v="SUTAMARCHÁN"/>
    <n v="15776"/>
    <s v="2025-10-20"/>
    <n v="8"/>
    <s v="TUNJA"/>
    <x v="3"/>
    <n v="28277.100000000002"/>
  </r>
  <r>
    <n v="80686"/>
    <s v="BARRIO CENTRO SUTAMARCHAN 3"/>
    <n v="1057215495"/>
    <s v="3246853859"/>
    <s v="3246853859"/>
    <m/>
    <s v="CL 4 3 55,CENTRO"/>
    <s v="5.6201586"/>
    <s v="-73.6207760"/>
    <s v="BOYACÁ"/>
    <s v="SUTAMARCHÁN"/>
    <s v="SUTAMARCHÁN"/>
    <n v="15776"/>
    <s v="2025-10-20"/>
    <n v="8"/>
    <s v="TUNJA"/>
    <x v="3"/>
    <n v="28277.100000000002"/>
  </r>
  <r>
    <n v="43326"/>
    <s v="BARRIO CENTRO VENTAQUEMADA 1"/>
    <n v="24219488"/>
    <s v="3203007521"/>
    <s v="3203007521"/>
    <s v="3203007521"/>
    <s v="CL 4 5 11,CENTRO"/>
    <s v="5.366243"/>
    <s v="-73.522749"/>
    <s v="BOYACÁ"/>
    <s v="VENTAQUEMADA"/>
    <s v="VENTAQUEMADA"/>
    <n v="15861"/>
    <s v="2025-10-01"/>
    <n v="8"/>
    <s v="TUNJA"/>
    <x v="3"/>
    <n v="28277.100000000002"/>
  </r>
  <r>
    <n v="50347"/>
    <s v="BARRIO VEREDA PUENTE DE BOYACA VENTAQUEMADA 1"/>
    <n v="40033813"/>
    <s v="3125833254"/>
    <s v="3125833254"/>
    <s v="3214513477"/>
    <s v="VRD TIERRA NEGRA,VEREDA PUENTE DE BOYACA"/>
    <s v="5.4256375"/>
    <s v="-73.4507250"/>
    <s v="BOYACÁ"/>
    <s v="VENTAQUEMADA"/>
    <s v="VENTAQUEMADA"/>
    <n v="15861"/>
    <s v="2025-10-01"/>
    <n v="8"/>
    <s v="TUNJA"/>
    <x v="3"/>
    <n v="28277.100000000002"/>
  </r>
  <r>
    <n v="49435"/>
    <s v="BARRIO VEREDA PUENTE DE BOYACA VENTAQUEMADA"/>
    <n v="24218646"/>
    <s v="3112374944"/>
    <s v="3112374944"/>
    <s v="3112374944"/>
    <s v="VRD PUENTE DE BOYACA KM 14 VIA TUNJA A BOGOTÁ,"/>
    <s v="5.4461299"/>
    <s v="-73.4344900"/>
    <s v="BOYACÁ"/>
    <s v="VENTAQUEMADA"/>
    <s v="VENTAQUEMADA"/>
    <n v="15861"/>
    <s v="2025-10-01"/>
    <n v="8"/>
    <s v="TUNJA"/>
    <x v="3"/>
    <n v="28277.100000000002"/>
  </r>
  <r>
    <n v="18931"/>
    <s v="LA YE CAUCACIA"/>
    <n v="8055782"/>
    <s v="8398041"/>
    <s v="3113406915"/>
    <s v="3113406915"/>
    <s v=" CR 20 29 A 36"/>
    <s v="7.99470434"/>
    <s v="-75.1991500"/>
    <s v="ANTIOQUIA"/>
    <s v="CAUCASIA"/>
    <s v="CAUCASIA"/>
    <n v="5154"/>
    <s v="2025-10-09"/>
    <n v="8"/>
    <s v="MONTERIA"/>
    <x v="1"/>
    <n v="15709.5"/>
  </r>
  <r>
    <n v="38649"/>
    <s v="BARRIO CENTRO CAUCASIA 4"/>
    <n v="98673987"/>
    <s v="8397656"/>
    <s v="3102109320"/>
    <s v="3117015566"/>
    <s v=" MZ D CASA 8 URB EL AMPARO LAS MALVINAS CENTRO"/>
    <s v="7.970084"/>
    <s v="-75.1810869"/>
    <s v="ANTIOQUIA"/>
    <s v="CAUCASIA"/>
    <s v="CAUCASIA"/>
    <n v="5154"/>
    <s v="2025-10-09"/>
    <n v="16"/>
    <s v="MONTERIA"/>
    <x v="1"/>
    <n v="15709.5"/>
  </r>
  <r>
    <n v="58295"/>
    <s v="BARRIO EL TRIANGULO CAUCASIA"/>
    <n v="34943191"/>
    <s v="3113404809"/>
    <s v="3113404809"/>
    <s v="3113404809"/>
    <s v="CR 21 10 05,BRR EL TRIANGULO"/>
    <s v="7.9809523"/>
    <s v="-75.2026448"/>
    <s v="ANTIOQUIA"/>
    <s v="CAUCASIA"/>
    <s v="CAUCASIA"/>
    <n v="5154"/>
    <s v="2025-10-09"/>
    <n v="16"/>
    <s v="MONTERIA"/>
    <x v="1"/>
    <n v="15709.5"/>
  </r>
  <r>
    <n v="63543"/>
    <s v="BARRIO EL CAMELLO CAUCASIA"/>
    <n v="39269490"/>
    <s v="3218300219"/>
    <s v="3218300219"/>
    <s v="3218300219"/>
    <s v="CL 28 D 26 124 LC 124 ,BRR EL CAMELLO"/>
    <s v="7.98937161"/>
    <s v="-75.19634276"/>
    <s v="ANTIOQUIA"/>
    <s v="CAUCASIA"/>
    <s v="CAUCASIA"/>
    <n v="5154"/>
    <s v="2025-10-09"/>
    <n v="16"/>
    <s v="MONTERIA"/>
    <x v="1"/>
    <n v="15709.5"/>
  </r>
  <r>
    <n v="65273"/>
    <s v="BARRIO CARACOLI CAUCASIA 2"/>
    <n v="43977401"/>
    <s v="3235780027"/>
    <s v="3234520522"/>
    <s v="3235780027"/>
    <s v="CR 3 4A 01,CARACOLI"/>
    <s v="7.97743092"/>
    <s v="-75.1941073"/>
    <s v="ANTIOQUIA"/>
    <s v="CAUCASIA"/>
    <s v="CAUCASIA"/>
    <n v="5154"/>
    <s v="2025-10-10"/>
    <n v="8"/>
    <s v="MONTERIA"/>
    <x v="1"/>
    <n v="15709.5"/>
  </r>
  <r>
    <n v="70136"/>
    <s v="BARRIO EL MAN CAUCASIA"/>
    <n v="22881164"/>
    <s v="3106110372"/>
    <s v="3106110372"/>
    <s v="3106110372"/>
    <s v="CR 20 N 1A 100,EL MAN"/>
    <s v="7.9685551"/>
    <s v="-75.2014638"/>
    <s v="ANTIOQUIA"/>
    <s v="CAUCASIA"/>
    <s v="CAUCASIA"/>
    <n v="5154"/>
    <s v="2025-10-10"/>
    <n v="8"/>
    <s v="MONTERIA"/>
    <x v="1"/>
    <n v="15709.5"/>
  </r>
  <r>
    <n v="79761"/>
    <s v="BARRIO AV EL PAJONA - PALACIO MUN CAUCASIA "/>
    <n v="901848404"/>
    <s v="3104492619"/>
    <s v="3104492619"/>
    <s v="3104492619"/>
    <s v="CL 21 0,AV EL PAJONA - PALACIO MUN"/>
    <s v="7.9883997"/>
    <s v="-75.1977328"/>
    <s v="ANTIOQUIA"/>
    <s v="CAUCASIA"/>
    <s v="CAUCASIA"/>
    <n v="5154"/>
    <s v="2025-10-10"/>
    <n v="8"/>
    <s v="MONTERIA"/>
    <x v="1"/>
    <n v="15709.5"/>
  </r>
  <r>
    <n v="78076"/>
    <s v="BARRIO CARACOLI CAUCASIA 4"/>
    <n v="39285066"/>
    <s v="3105065292"/>
    <s v="3207999148"/>
    <s v="3207999148"/>
    <s v="CR 3 A 5E - 13,CARACOLI"/>
    <s v="7.97767344"/>
    <s v="-75.194140175"/>
    <s v="ANTIOQUIA"/>
    <s v="CAUCASIA"/>
    <s v="CAUCASIA"/>
    <n v="5154"/>
    <s v="2025-10-10"/>
    <n v="8"/>
    <s v="MONTERIA"/>
    <x v="1"/>
    <n v="15709.5"/>
  </r>
  <r>
    <n v="18129"/>
    <s v="ZONA INDUSTRIAL DON MATIAS"/>
    <n v="42902264"/>
    <s v="8665696"/>
    <s v="3136618631"/>
    <s v="3136618631"/>
    <s v=" CR 24  21-79"/>
    <s v="6.48197505"/>
    <s v="-75.39045405"/>
    <s v="ANTIOQUIA"/>
    <s v="DONMATÍAS"/>
    <s v="DONMATÍAS"/>
    <n v="5237"/>
    <s v="2025-10-01"/>
    <n v="8"/>
    <s v="MEDELLIN"/>
    <x v="0"/>
    <n v="15709.5"/>
  </r>
  <r>
    <n v="37706"/>
    <s v="BARRIO MARIANITO DONMATIAS"/>
    <n v="901106757"/>
    <s v="8664728"/>
    <s v="3116221447"/>
    <s v="3148146241"/>
    <s v=" CR 28 22 A 18 MARIANITO"/>
    <s v="6.4823756"/>
    <s v="-75.3911684"/>
    <s v="ANTIOQUIA"/>
    <s v="DONMATÍAS"/>
    <s v="DONMATÍAS"/>
    <n v="5237"/>
    <s v="2025-10-01"/>
    <n v="8"/>
    <s v="MEDELLIN"/>
    <x v="0"/>
    <n v="15709.5"/>
  </r>
  <r>
    <n v="75130"/>
    <s v="BARRIO DON MATIAS DON MATIAS"/>
    <n v="901007356"/>
    <s v="3206978752"/>
    <s v="3206978752"/>
    <s v="3206978752"/>
    <s v="CL 28 22 70"/>
    <s v="6.484705"/>
    <s v="-75.3877038"/>
    <s v="ANTIOQUIA"/>
    <s v="DONMATÍAS"/>
    <s v="DONMATÍAS"/>
    <n v="5237"/>
    <s v="2025-10-01"/>
    <n v="8"/>
    <s v="MEDELLIN"/>
    <x v="0"/>
    <n v="15709.5"/>
  </r>
  <r>
    <n v="77398"/>
    <s v="BARRIO SECTOR LA TERMINAL DON MATIAS DONMATIAS"/>
    <n v="70975475"/>
    <s v="3126898602"/>
    <s v="3113092922"/>
    <s v="3113092922"/>
    <s v="CL 28 30 129 LC 101 - 104"/>
    <s v="6.4848996"/>
    <s v="-75.39534"/>
    <s v="ANTIOQUIA"/>
    <s v="DONMATÍAS"/>
    <s v="DONMATÍAS"/>
    <n v="5237"/>
    <s v="2025-10-01"/>
    <n v="8"/>
    <s v="MEDELLIN"/>
    <x v="0"/>
    <n v="15709.5"/>
  </r>
  <r>
    <n v="25427"/>
    <s v="ENTRERRIOS II ANTIOQUIA"/>
    <n v="21714870"/>
    <s v="8670374"/>
    <s v="3116374909"/>
    <s v="3116374909"/>
    <s v=" CL 10  11 27 ENTRERRIOS ENTRERRIOS ANTIOQUIA"/>
    <s v="6.5670700"/>
    <s v="-75.5168061"/>
    <s v="ANTIOQUIA"/>
    <s v="ENTRERRÍOS"/>
    <s v="ENTRERRÍOS"/>
    <n v="5264"/>
    <s v="2025-10-09"/>
    <n v="16"/>
    <s v="MEDELLIN"/>
    <x v="0"/>
    <n v="15709.5"/>
  </r>
  <r>
    <n v="31271"/>
    <s v="BARRIO SAN ISIDRO "/>
    <n v="71905620"/>
    <s v="8670647"/>
    <s v="3116063738"/>
    <s v="3136099440"/>
    <s v=" CL 6 11 68"/>
    <s v="6.56372833"/>
    <s v="-75.5160688"/>
    <s v="ANTIOQUIA"/>
    <s v="ENTRERRÍOS"/>
    <s v="ENTRERRÍOS"/>
    <n v="5264"/>
    <s v="2025-10-09"/>
    <n v="8"/>
    <s v="MEDELLIN"/>
    <x v="0"/>
    <n v="15709.5"/>
  </r>
  <r>
    <n v="27315"/>
    <s v="CALLE PRINCIPAL ENTRERRIOS II - ANTIOQUIA"/>
    <n v="70517475"/>
    <s v="8670970"/>
    <s v="3192264431"/>
    <s v="3192264431"/>
    <s v="CR 14 # 9 - 88"/>
    <s v="6.5659192"/>
    <s v="-75.5194331"/>
    <s v="ANTIOQUIA"/>
    <s v="ENTRERRÍOS"/>
    <s v="ENTRERRÍOS"/>
    <n v="5264"/>
    <s v="2025-10-09"/>
    <n v="8"/>
    <s v="MEDELLIN"/>
    <x v="0"/>
    <n v="15709.5"/>
  </r>
  <r>
    <n v="34526"/>
    <s v="BARRIO SECTOR LA BOMBA ENTRERRIOS"/>
    <n v="900071521"/>
    <s v="8670224"/>
    <s v="30000000000"/>
    <s v="3148904095"/>
    <s v="CR 12 12 50 IN 130"/>
    <s v="6.569138"/>
    <s v=" -75.518182"/>
    <s v="ANTIOQUIA"/>
    <s v="ENTRERRÍOS"/>
    <s v="ENTRERRÍOS"/>
    <n v="5264"/>
    <s v="2025-10-09"/>
    <n v="8"/>
    <s v="MEDELLIN"/>
    <x v="0"/>
    <n v="15709.5"/>
  </r>
  <r>
    <n v="48257"/>
    <s v="BARRIO CENTRO ENTRERRIOS"/>
    <n v="901287845"/>
    <s v="0"/>
    <s v="3147720365"/>
    <s v="3104474426"/>
    <s v="CR 13 12 26,CENTRO"/>
    <s v="6.5683737"/>
    <s v="-75.5185806"/>
    <s v="ANTIOQUIA"/>
    <s v="ENTRERRÍOS"/>
    <s v="ENTRERRÍOS"/>
    <n v="5264"/>
    <s v="2025-10-09"/>
    <n v="8"/>
    <s v="MEDELLIN"/>
    <x v="0"/>
    <n v="15709.5"/>
  </r>
  <r>
    <n v="54231"/>
    <s v="BARRIO CENTRO ENTRERRIOS 1"/>
    <n v="32562796"/>
    <s v="8670996"/>
    <s v="3148621298"/>
    <s v="3148621298"/>
    <s v="CL 10 13 10"/>
    <s v="6.5666977"/>
    <s v="-75.5179906"/>
    <s v="ANTIOQUIA"/>
    <s v="ENTRERRÍOS"/>
    <s v="ENTRERRÍOS"/>
    <n v="5264"/>
    <s v="2025-10-10"/>
    <n v="16"/>
    <s v="MEDELLIN"/>
    <x v="0"/>
    <n v="15709.5"/>
  </r>
  <r>
    <n v="62252"/>
    <s v="BARRIO LA TERMINAL ENTRERRIOS"/>
    <n v="901414440"/>
    <s v="3218479768"/>
    <s v="3218479768"/>
    <s v="3218479768"/>
    <s v="CL 12 12 36"/>
    <s v="6.5683219"/>
    <s v="-75.5182295"/>
    <s v="ANTIOQUIA"/>
    <s v="ENTRERRÍOS"/>
    <s v="ENTRERRÍOS"/>
    <n v="5264"/>
    <s v="2025-10-10"/>
    <n v="16"/>
    <s v="MEDELLIN"/>
    <x v="0"/>
    <n v="15709.5"/>
  </r>
  <r>
    <n v="68335"/>
    <s v="ENTRERIOS ENTRERIOS"/>
    <n v="32556893"/>
    <s v="0"/>
    <s v="3137468098"/>
    <s v="3116356700"/>
    <s v="CL 9 #8A -141 BRR Roldan"/>
    <s v="6.5656465"/>
    <s v="-75.5146131"/>
    <s v="ANTIOQUIA"/>
    <s v="ENTRERRÍOS"/>
    <s v="ENTRERRÍOS"/>
    <n v="5264"/>
    <s v="2025-10-10"/>
    <n v="8"/>
    <s v="MEDELLIN"/>
    <x v="0"/>
    <n v="15709.5"/>
  </r>
  <r>
    <n v="73523"/>
    <s v="BARRIO SAN FRANCISCO ENTRERRIOS"/>
    <n v="1152684762"/>
    <s v="3053304741"/>
    <s v="3053304741"/>
    <s v="3053304741"/>
    <s v="CARRERA 11 11 A 14 LOCAL 110,SAN FRANCISCO"/>
    <s v="6.5686435"/>
    <s v="-75.5172284"/>
    <s v="ANTIOQUIA"/>
    <s v="ENTRERRÍOS"/>
    <s v="ENTRERRÍOS"/>
    <n v="5264"/>
    <s v="2025-10-10"/>
    <n v="8"/>
    <s v="MEDELLIN"/>
    <x v="0"/>
    <n v="15709.5"/>
  </r>
  <r>
    <n v="79059"/>
    <s v="BARRIO SECTOR  EL CEMENTERIO ENRERRIOS"/>
    <n v="1007054410"/>
    <s v="3505483969"/>
    <s v="3505483969"/>
    <s v="3505483969"/>
    <s v="CL 13 12 21,SECTOR EL CEMENTERIO"/>
    <s v="6.5687806"/>
    <s v="-75.5186185"/>
    <s v="ANTIOQUIA"/>
    <s v="ENTRERRÍOS"/>
    <s v="ENTRERRÍOS"/>
    <n v="5264"/>
    <s v="2025-10-10"/>
    <n v="8"/>
    <s v="MEDELLIN"/>
    <x v="0"/>
    <n v="15709.5"/>
  </r>
  <r>
    <n v="27014"/>
    <s v="CENTRO FREDONIA - ANTIOQUIA"/>
    <n v="21739375"/>
    <s v="8401339"/>
    <s v="3126198582"/>
    <s v="3126198582"/>
    <s v=" CL 49  51 13"/>
    <s v="5.9265334"/>
    <s v="-75.6719687"/>
    <s v="ANTIOQUIA"/>
    <s v="FREDONIA"/>
    <s v="FREDONIA"/>
    <n v="5282"/>
    <s v="2025-10-06"/>
    <n v="16"/>
    <s v="MEDELLIN"/>
    <x v="0"/>
    <n v="15709.5"/>
  </r>
  <r>
    <n v="62978"/>
    <s v="BARRIO FREDONIA FREDONIA 3"/>
    <n v="8465445"/>
    <s v="6048402018"/>
    <s v="3015977071"/>
    <s v="3128280932"/>
    <s v="CL 44 49 38 40,FREDONIA"/>
    <s v="5.924162"/>
    <s v="-75.669141"/>
    <s v="ANTIOQUIA"/>
    <s v="FREDONIA"/>
    <s v="FREDONIA"/>
    <n v="5282"/>
    <s v="2025-10-06"/>
    <n v="8"/>
    <s v="MEDELLIN"/>
    <x v="0"/>
    <n v="15709.5"/>
  </r>
  <r>
    <n v="56389"/>
    <s v="BARRIO PARQUE FREDONIA"/>
    <n v="901521174"/>
    <s v="0"/>
    <s v="3175128501"/>
    <s v="3175128501 "/>
    <s v="CL 50 51 04"/>
    <s v="5.927234"/>
    <s v="-75.672359"/>
    <s v="ANTIOQUIA"/>
    <s v="FREDONIA"/>
    <s v="FREDONIA"/>
    <n v="5282"/>
    <s v="2025-10-06"/>
    <n v="16"/>
    <s v="MEDELLIN"/>
    <x v="0"/>
    <n v="15709.5"/>
  </r>
  <r>
    <n v="75037"/>
    <s v="BARRIO FREDONIA FREDONIA 4"/>
    <n v="1000414227"/>
    <s v="3225128913"/>
    <s v="3225128913"/>
    <s v="3234902324"/>
    <s v="CL 51 50 24"/>
    <s v="5.9278322"/>
    <s v="-75.6726265"/>
    <s v="ANTIOQUIA"/>
    <s v="FREDONIA"/>
    <s v="FREDONIA"/>
    <n v="5282"/>
    <s v="2025-10-06"/>
    <n v="8"/>
    <s v="MEDELLIN"/>
    <x v="0"/>
    <n v="15709.5"/>
  </r>
  <r>
    <n v="11186"/>
    <s v="RAQUIRA - BOYACA"/>
    <n v="23973906"/>
    <s v="7357209"/>
    <s v="3212823226"/>
    <s v="3212823226"/>
    <s v=" CL DEL COMERCIO RAQUIRA BOYACA"/>
    <s v="5.61900672"/>
    <s v="-73.61976531"/>
    <s v="BOYACÁ"/>
    <s v="RÁQUIRA"/>
    <s v="RÁQUIRA"/>
    <n v="15600"/>
    <s v="2025-10-10"/>
    <n v="16"/>
    <s v="TUNJA"/>
    <x v="3"/>
    <n v="28277.100000000002"/>
  </r>
  <r>
    <n v="27941"/>
    <s v="CENTRO RÁQUIRA IV -  BOYACÁ"/>
    <n v="1124432"/>
    <s v="3105701"/>
    <s v="3105701142"/>
    <s v="3105701142"/>
    <s v=" CR 3  2 110"/>
    <s v="5.53756819"/>
    <s v="-73.63284232"/>
    <s v="BOYACÁ"/>
    <s v="RÁQUIRA"/>
    <s v="RÁQUIRA"/>
    <n v="15600"/>
    <s v="2025-10-10"/>
    <n v="8"/>
    <s v="TUNJA"/>
    <x v="3"/>
    <n v="28277.100000000002"/>
  </r>
  <r>
    <n v="64749"/>
    <s v="BARRIO CENTRO RAQUIRA"/>
    <n v="1057892619"/>
    <s v="3185866366"/>
    <s v="3185866366"/>
    <s v="3185866366"/>
    <s v="CR 4 4 48,CENTRO"/>
    <s v="5.61838293"/>
    <s v="-73.61275922"/>
    <s v="BOYACÁ"/>
    <s v="RÁQUIRA"/>
    <s v="RÁQUIRA"/>
    <n v="15600"/>
    <s v="2025-10-10"/>
    <n v="8"/>
    <s v="TUNJA"/>
    <x v="3"/>
    <n v="28277.100000000002"/>
  </r>
  <r>
    <n v="75051"/>
    <s v="BARRIO CENTRO RAQUIRA 1"/>
    <n v="1057215146"/>
    <s v="3213915656"/>
    <s v="3213915656"/>
    <s v="3213915656"/>
    <s v="CL 3 2 69,CENTRO"/>
    <s v="5.537761"/>
    <s v="-73.632494"/>
    <s v="BOYACÁ"/>
    <s v="RÁQUIRA"/>
    <s v="RÁQUIRA"/>
    <n v="15600"/>
    <s v="2025-10-10"/>
    <n v="8"/>
    <s v="TUNJA"/>
    <x v="3"/>
    <n v="28277.100000000002"/>
  </r>
  <r>
    <n v="31688"/>
    <s v="BARRIO CENTRO SÁCHICA"/>
    <n v="24010970"/>
    <s v="3526999"/>
    <s v="3106975727"/>
    <s v="3106975727"/>
    <s v=" CR 3 3 46"/>
    <s v="5.58477515"/>
    <s v="-73.54215892"/>
    <s v="BOYACÁ"/>
    <s v="SÁCHICA"/>
    <s v="SÁCHICA"/>
    <n v="15638"/>
    <s v="2025-10-23"/>
    <n v="8"/>
    <s v="TUNJA"/>
    <x v="3"/>
    <n v="28277.100000000002"/>
  </r>
  <r>
    <n v="77041"/>
    <s v="BARRIO CENTRO SACHICA"/>
    <n v="80093008"/>
    <s v="3118457786"/>
    <s v="3118457786"/>
    <s v="3115874989"/>
    <s v="CL 3 1 21,CENTRO"/>
    <s v="5.58487686"/>
    <s v="-73.54025753"/>
    <s v="BOYACÁ"/>
    <s v="SÁCHICA"/>
    <s v="SÁCHICA"/>
    <n v="15638"/>
    <s v="2025-10-23"/>
    <n v="8"/>
    <s v="TUNJA"/>
    <x v="3"/>
    <n v="28277.100000000002"/>
  </r>
  <r>
    <n v="57272"/>
    <s v="BARRIO LOS LAURELES PASTO"/>
    <n v="1089243013"/>
    <s v="3153621014"/>
    <s v="3183225848"/>
    <s v="3163621014"/>
    <s v="MZ 3 CASA 11 BARRIO LOS LAURELES,"/>
    <s v="1.2262833"/>
    <s v="-77.2955516"/>
    <s v="NARIÑO"/>
    <s v="PASTO"/>
    <s v="SAN JUAN DE PASTO"/>
    <n v="52001"/>
    <s v="2025-10-27"/>
    <n v="8"/>
    <s v="PASTO"/>
    <x v="4"/>
    <n v="28277.100000000002"/>
  </r>
  <r>
    <n v="52633"/>
    <s v="BARRIO SAN IGNACIO PASTO 3"/>
    <n v="1085289416"/>
    <s v="7377148"/>
    <s v="3147107799"/>
    <s v="3160421264"/>
    <s v="CL 12A 32 76 BR SAN IGNACIO"/>
    <s v="1.2167645"/>
    <s v="-77.2869287"/>
    <s v="NARIÑO"/>
    <s v="PASTO"/>
    <s v="SAN JUAN DE PASTO"/>
    <n v="52001"/>
    <s v="2025-10-07"/>
    <n v="8"/>
    <s v="PASTO"/>
    <x v="4"/>
    <n v="28277.100000000002"/>
  </r>
  <r>
    <n v="52572"/>
    <s v="BARRIO CENTRO PASTO 24"/>
    <n v="1085267079"/>
    <s v="7220893"/>
    <s v="3004967541"/>
    <s v="3004967541"/>
    <s v="CL 15 21 - 31 BR CENTRO"/>
    <s v="1.210243"/>
    <s v="-77.279405"/>
    <s v="NARIÑO"/>
    <s v="PASTO"/>
    <s v="SAN JUAN DE PASTO"/>
    <n v="52001"/>
    <s v="2025-10-28"/>
    <n v="8"/>
    <s v="PASTO"/>
    <x v="4"/>
    <n v="28277.100000000002"/>
  </r>
  <r>
    <n v="57675"/>
    <s v="BARRIO VEREDA PUENTE DE BOYACA VENTAQUEMADA 2"/>
    <n v="9320163"/>
    <s v="3105625384"/>
    <s v="3105625384"/>
    <s v="3105625384"/>
    <s v="VRD TIERRA NEGRA"/>
    <s v="5.4244277"/>
    <s v="-73.4506183"/>
    <s v="BOYACÁ"/>
    <s v="VENTAQUEMADA"/>
    <s v="VENTAQUEMADA"/>
    <n v="15861"/>
    <s v="2025-10-01"/>
    <n v="8"/>
    <s v="TUNJA"/>
    <x v="3"/>
    <n v="28277.100000000002"/>
  </r>
  <r>
    <n v="27575"/>
    <s v="BARRIO CENTRO IV - VENTAQUEMADA"/>
    <n v="1056954960"/>
    <s v="6614275"/>
    <s v="3143978055"/>
    <s v="3143978055"/>
    <s v="CL 5 N 4  37 BRR CENTRO"/>
    <s v="5.3670028"/>
    <s v="-73.5219759"/>
    <s v="BOYACÁ"/>
    <s v="VENTAQUEMADA"/>
    <s v="VENTAQUEMADA"/>
    <n v="15861"/>
    <s v="2025-10-01"/>
    <n v="16"/>
    <s v="TUNJA"/>
    <x v="3"/>
    <n v="28277.100000000002"/>
  </r>
  <r>
    <n v="35840"/>
    <s v="BARRIO CENTRO ANSERMA"/>
    <n v="42140372"/>
    <m/>
    <s v="3217219130"/>
    <s v="3217219130"/>
    <s v="CR 4 23 36"/>
    <s v="5.239735"/>
    <s v="-75.78375833"/>
    <s v="CALDAS"/>
    <s v="ANSERMA"/>
    <s v="ANSERMA"/>
    <n v="17042"/>
    <s v="2025-10-17"/>
    <n v="8"/>
    <s v="MANIZALES"/>
    <x v="6"/>
    <n v="28277.100000000002"/>
  </r>
  <r>
    <n v="68350"/>
    <s v="BARRIO CENTRO ANSERMA 9"/>
    <n v="9696609"/>
    <s v="3117813201"/>
    <s v="3117813201"/>
    <s v="3116120221"/>
    <s v="CR 4 6 50 - CENTRO"/>
    <s v="5.229091666"/>
    <s v="-75.787698333"/>
    <s v="CALDAS"/>
    <s v="ANSERMA"/>
    <s v="ANSERMA"/>
    <n v="17042"/>
    <s v="2025-10-17"/>
    <n v="8"/>
    <s v="MANIZALES"/>
    <x v="6"/>
    <n v="28277.100000000002"/>
  </r>
  <r>
    <n v="69024"/>
    <s v="CENTR ANSERMA"/>
    <n v="1054919226"/>
    <m/>
    <s v="3147524494"/>
    <s v="3147524494"/>
    <s v="CR 4 11 27 - CENTRO,CENTRO"/>
    <s v="5.232268888"/>
    <s v="-75.7866633333"/>
    <s v="CALDAS"/>
    <s v="ANSERMA"/>
    <s v="ANSERMA"/>
    <n v="17042"/>
    <s v="2025-10-17"/>
    <n v="8"/>
    <s v="MANIZALES"/>
    <x v="6"/>
    <n v="28277.100000000002"/>
  </r>
  <r>
    <n v="74460"/>
    <s v="BARRIO LAS PLAYAS ANSERMA"/>
    <n v="901476368"/>
    <s v="3134785390"/>
    <s v="3134785390"/>
    <s v="3134785390"/>
    <s v="CR 1 23 52 - LAS PLAYAS,LAS PLAYAS"/>
    <s v="5.2400441"/>
    <s v="-75.7824483"/>
    <s v="CALDAS"/>
    <s v="ANSERMA"/>
    <s v="ANSERMA"/>
    <n v="17042"/>
    <s v="2025-10-16"/>
    <n v="8"/>
    <s v="MANIZALES"/>
    <x v="6"/>
    <n v="28277.100000000002"/>
  </r>
  <r>
    <n v="74408"/>
    <s v="BARRIO LA AVENIDA ANSERMA"/>
    <n v="9696923"/>
    <s v="3205982035"/>
    <s v="3218441914"/>
    <s v="3205982035"/>
    <s v="CR 5 21 13 - LA AVENIDA,LA AVENIDA"/>
    <s v="5.2383433"/>
    <s v="-75.7854338"/>
    <s v="CALDAS"/>
    <s v="ANSERMA"/>
    <s v="ANSERMA"/>
    <n v="17042"/>
    <s v="2025-10-17"/>
    <n v="8"/>
    <s v="MANIZALES"/>
    <x v="6"/>
    <n v="28277.100000000002"/>
  </r>
  <r>
    <n v="75780"/>
    <s v="BARRIO CENTRO ANSERMA 12"/>
    <n v="901385443"/>
    <s v="3175049693"/>
    <s v="3147522039"/>
    <s v="3147522039"/>
    <s v="CR 4 10 04 LC 103 CENTRO,CENTRO"/>
    <s v="5.2315139"/>
    <s v="-75.7867469"/>
    <s v="CALDAS"/>
    <s v="ANSERMA"/>
    <s v="ANSERMA"/>
    <n v="17042"/>
    <s v="2025-10-17"/>
    <n v="8"/>
    <s v="MANIZALES"/>
    <x v="6"/>
    <n v="28277.100000000002"/>
  </r>
  <r>
    <n v="16010"/>
    <s v="BARRIO CENTRO BOLIVAR"/>
    <n v="34317041"/>
    <s v="8272719"/>
    <s v="3214983196"/>
    <s v="3214983196"/>
    <s v="CR 2 4-77 CENTRO"/>
    <s v="1.833431"/>
    <s v="-76.966977"/>
    <s v="CAUCA"/>
    <s v="BOLÍVAR"/>
    <s v="BOLÍVAR"/>
    <n v="19100"/>
    <s v="2025-10-08"/>
    <n v="8"/>
    <s v="CALI"/>
    <x v="4"/>
    <n v="15709.5"/>
  </r>
  <r>
    <n v="34061"/>
    <s v="BARRIO SAN FRANCISCO BOLIVAR"/>
    <n v="1058971846"/>
    <m/>
    <s v="3234425348"/>
    <s v="3234425348"/>
    <s v=" CR 5 11 07 ESQ"/>
    <s v="1.83762833"/>
    <s v="-76.9644647"/>
    <s v="CAUCA"/>
    <s v="BOLÍVAR"/>
    <s v="BOLÍVAR"/>
    <n v="19100"/>
    <s v="2025-10-08"/>
    <n v="8"/>
    <s v="CALI"/>
    <x v="4"/>
    <n v="15709.5"/>
  </r>
  <r>
    <n v="65871"/>
    <s v="BARRIO CENTRO BOLIVAR 4"/>
    <n v="1058971464"/>
    <s v="0"/>
    <s v="3216074658"/>
    <s v="3216074658"/>
    <s v="CR 5 NRO. 7 - 10 BRR CENTRO,CENTRO"/>
    <s v="1.8352328"/>
    <s v="-76.9672006"/>
    <s v="CAUCA"/>
    <s v="BOLÍVAR"/>
    <s v="BOLÍVAR"/>
    <n v="19100"/>
    <s v="2025-10-08"/>
    <n v="8"/>
    <s v="CALI"/>
    <x v="4"/>
    <n v="15709.5"/>
  </r>
  <r>
    <n v="77004"/>
    <s v="BARRIO VRD EL RODEO CABECERA CORREGIMENTAL BOLIVAR"/>
    <n v="25280055"/>
    <s v="3177178409"/>
    <s v="3177178409"/>
    <s v="3177178409"/>
    <s v="VRD EL RODEO,VRD EL RODEO CABECERA CORREGIMENTAL"/>
    <s v="1.879569"/>
    <s v="-76.992261"/>
    <s v="CAUCA"/>
    <s v="BOLÍVAR"/>
    <s v="BOLÍVAR"/>
    <n v="19100"/>
    <s v="2025-10-08"/>
    <n v="8"/>
    <s v="CALI"/>
    <x v="4"/>
    <n v="15709.5"/>
  </r>
  <r>
    <n v="38613"/>
    <s v="BARRIO CENTRO CALDONO 1"/>
    <n v="34599122"/>
    <m/>
    <s v="3013345167"/>
    <s v="3013345167"/>
    <s v=" CL 3 6. 61 CORREGIMIENTO. SIBERIA .MUNICI CENTRO"/>
    <s v="2.7863845"/>
    <s v="-76.5191702"/>
    <s v="CAUCA"/>
    <s v="CALDONO"/>
    <s v="CALDONO"/>
    <n v="19137"/>
    <s v="2025-10-01"/>
    <n v="8"/>
    <s v="CALI"/>
    <x v="4"/>
    <n v="15709.5"/>
  </r>
  <r>
    <n v="52523"/>
    <s v="BARRIO VERSALLES CALDONO"/>
    <n v="1062293894"/>
    <s v="0"/>
    <s v="3170963295"/>
    <s v="3170963295"/>
    <s v="CL PRINCIPAL FRENTE AL POLIDEPORTIVO CORR DE SIBERIA"/>
    <s v="2.781809"/>
    <s v="-76.516862"/>
    <s v="CAUCA"/>
    <s v="CALDONO"/>
    <s v="CALDONO"/>
    <n v="19137"/>
    <s v="2025-10-01"/>
    <n v="8"/>
    <s v="CALI"/>
    <x v="4"/>
    <n v="15709.5"/>
  </r>
  <r>
    <n v="55128"/>
    <s v="BARRIO BOLIVAR CALDONO"/>
    <n v="29361226"/>
    <s v="0"/>
    <s v="3002691991"/>
    <s v="3002691991"/>
    <s v="CL 4 NRO. 7 - 61"/>
    <s v="2.79691444"/>
    <s v="-76.48257444"/>
    <s v="CAUCA"/>
    <s v="CALDONO"/>
    <s v="CALDONO"/>
    <n v="19137"/>
    <s v="2025-10-01"/>
    <n v="8"/>
    <s v="CALI"/>
    <x v="4"/>
    <n v="15709.5"/>
  </r>
  <r>
    <n v="58502"/>
    <s v="BARRIO BOLIVAR CALDONO 1"/>
    <n v="1061691921"/>
    <s v="0"/>
    <s v="3122810683"/>
    <s v="3122810683"/>
    <s v="BRR BOLIVAR"/>
    <s v="2.79672833"/>
    <s v="-76.4816333"/>
    <s v="CAUCA"/>
    <s v="CALDONO"/>
    <s v="CALDONO"/>
    <n v="19137"/>
    <s v="2025-10-01"/>
    <n v="8"/>
    <s v="CALI"/>
    <x v="4"/>
    <n v="15709.5"/>
  </r>
  <r>
    <n v="17089"/>
    <s v="BARRIO CENTRAL MIRANDA"/>
    <n v="49720909"/>
    <s v="8475356"/>
    <s v="3225189469"/>
    <s v="3225189469"/>
    <s v=" CR 7  7-26 CENTRAL"/>
    <s v="3.2509384"/>
    <s v="-76.22949906"/>
    <s v="CAUCA"/>
    <s v="MIRANDA"/>
    <s v="MIRANDA"/>
    <n v="19455"/>
    <s v="2025-10-20"/>
    <n v="16"/>
    <s v="CALI"/>
    <x v="4"/>
    <n v="15709.5"/>
  </r>
  <r>
    <n v="38471"/>
    <s v="BARRIO CENTRAL MIRANDA 1"/>
    <n v="1113651511"/>
    <m/>
    <s v="3127205132"/>
    <s v="3127205132"/>
    <s v=" CR 8 7 56 CENTRAL"/>
    <s v="3.2522249"/>
    <s v="-76.2305205"/>
    <s v="CAUCA"/>
    <s v="MIRANDA"/>
    <s v="MIRANDA"/>
    <n v="19455"/>
    <s v="2025-10-21"/>
    <n v="16"/>
    <s v="CALI"/>
    <x v="4"/>
    <n v="15709.5"/>
  </r>
  <r>
    <n v="63356"/>
    <s v="BARRIO URBANIZACION LA CRISTINA MIRANDA"/>
    <n v="94319201"/>
    <s v="0"/>
    <s v="3188215860"/>
    <s v="3188215860"/>
    <s v="CR 8 NRO. 11 D 21 BRR LA CRISTIANA,URBANIZACION LA CRISTIANA"/>
    <s v="3.256306"/>
    <s v="-76.229931"/>
    <s v="CAUCA"/>
    <s v="MIRANDA"/>
    <s v="MIRANDA"/>
    <n v="19455"/>
    <s v="2025-10-21"/>
    <n v="8"/>
    <s v="CALI"/>
    <x v="4"/>
    <n v="15709.5"/>
  </r>
  <r>
    <n v="14421"/>
    <s v="PATIA(EL BORDO) III - CAUCA"/>
    <n v="34571261"/>
    <s v="8262123"/>
    <s v="3103913115"/>
    <s v="3103913115"/>
    <s v="CR 3 CON 3A-96"/>
    <s v="2.112591"/>
    <s v="-76.986341"/>
    <s v="CAUCA"/>
    <s v="PATÍA"/>
    <s v="EL BORDO"/>
    <n v="19532"/>
    <s v="2025-10-01"/>
    <n v="8"/>
    <s v="CALI"/>
    <x v="4"/>
    <n v="15709.5"/>
  </r>
  <r>
    <n v="23814"/>
    <s v="BARRIO PATIA - PATÍA"/>
    <n v="10542334"/>
    <s v="8403679"/>
    <s v="3186695334"/>
    <s v="3186695334"/>
    <s v="AV PANAMERICANA EL ESTRECHO"/>
    <s v="1.967461"/>
    <s v="-77.117392"/>
    <s v="CAUCA"/>
    <s v="PATÍA"/>
    <s v="EL BORDO"/>
    <n v="19532"/>
    <s v="2025-10-02"/>
    <n v="8"/>
    <s v="CALI"/>
    <x v="4"/>
    <n v="15709.5"/>
  </r>
  <r>
    <n v="41283"/>
    <s v="BARRIO CENTRO PATIA 1"/>
    <n v="25600065"/>
    <s v="3007274581"/>
    <s v="3117148288"/>
    <s v="3117148288"/>
    <s v="CR 2 CL 7 BARRIO BALBOITA"/>
    <s v="2.11507"/>
    <s v="-76.98468"/>
    <s v="CAUCA"/>
    <s v="PATÍA"/>
    <s v="EL BORDO"/>
    <n v="19532"/>
    <s v="2025-10-01"/>
    <n v="16"/>
    <s v="CALI"/>
    <x v="4"/>
    <n v="15709.5"/>
  </r>
  <r>
    <n v="51079"/>
    <s v="BARRIO BALBOTIA PATIA"/>
    <n v="1061805722"/>
    <s v="0"/>
    <s v="3145513492"/>
    <s v="3137464405"/>
    <s v="CR 2 CON CL 5 ESQUINA BRR BALBOITA"/>
    <s v="2.1137816"/>
    <s v="-76.9860559"/>
    <s v="CAUCA"/>
    <s v="PATÍA"/>
    <s v="EL BORDO"/>
    <n v="19532"/>
    <s v="2025-10-01"/>
    <n v="8"/>
    <s v="CALI"/>
    <x v="4"/>
    <n v="15709.5"/>
  </r>
  <r>
    <n v="76646"/>
    <s v="BARRIO EL ESTRECHO PATIA PATIA"/>
    <n v="901719267"/>
    <s v="3182435739"/>
    <s v="3182435739"/>
    <s v="3183475858"/>
    <s v="CR 4 3 141 EL ESTRECHO PATIA"/>
    <s v="1.965742"/>
    <s v="-77.118924"/>
    <s v="CAUCA"/>
    <s v="PATÍA"/>
    <s v="EL BORDO"/>
    <n v="19532"/>
    <s v="2025-10-22"/>
    <n v="8"/>
    <s v="CALI"/>
    <x v="4"/>
    <n v="15709.5"/>
  </r>
  <r>
    <n v="76645"/>
    <s v="BARRIO SIMON BOLIVAR PATIA"/>
    <n v="1059915129"/>
    <s v="3152280917"/>
    <s v="3175030110"/>
    <s v="3152280917"/>
    <s v="CL 8 1 61 63 BRR SIMON BOLIVAR"/>
    <s v="2.1160624"/>
    <s v="-76.9843764"/>
    <s v="CAUCA"/>
    <s v="PATÍA"/>
    <s v="EL BORDO"/>
    <n v="19532"/>
    <s v="2025-10-23"/>
    <n v="8"/>
    <s v="CALI"/>
    <x v="4"/>
    <n v="15709.5"/>
  </r>
  <r>
    <n v="79400"/>
    <s v="BARRIO PABLO VI PATÍA"/>
    <n v="10690092"/>
    <s v="3128306148"/>
    <s v="3137125394"/>
    <s v="3128306148"/>
    <s v="CR 7 2 21 LC 1 PABLO VI,PABLO VI"/>
    <s v="2.1106265"/>
    <s v="-76.9892976"/>
    <s v="CAUCA"/>
    <s v="PATÍA"/>
    <s v="EL BORDO"/>
    <n v="19532"/>
    <s v="2025-10-01"/>
    <n v="8"/>
    <s v="CALI"/>
    <x v="4"/>
    <n v="15709.5"/>
  </r>
  <r>
    <n v="30343"/>
    <s v="BARRIO CENTRO 2 - MANAURE BALCÓN DEL CESAR "/>
    <n v="26876096"/>
    <s v="8231651"/>
    <s v="3154304139"/>
    <s v="3225306727"/>
    <s v=" CL 3 5 03"/>
    <s v="10.39315379"/>
    <s v="-73.02658311"/>
    <s v="CESAR"/>
    <s v="MANAURE BALCÓN DEL CESAR"/>
    <s v="MANAURE BALCÓN DEL CESAR"/>
    <n v="20443"/>
    <s v="2025-10-02"/>
    <n v="8"/>
    <s v="VALLEDUPAR"/>
    <x v="1"/>
    <n v="28277.100000000002"/>
  </r>
  <r>
    <n v="37977"/>
    <s v="BARRIO 21 DE ENERO MANAURE BLACON DE CESAR"/>
    <n v="91182005"/>
    <m/>
    <s v="3175504042"/>
    <s v="3175504042"/>
    <s v=" CL 2 10 31 BRR 21 DE ENERO"/>
    <s v="10.3866351"/>
    <s v="-73.0332217"/>
    <s v="CESAR"/>
    <s v="MANAURE BALCÓN DEL CESAR"/>
    <s v="MANAURE BALCÓN DEL CESAR"/>
    <n v="20443"/>
    <s v="2025-10-02"/>
    <n v="8"/>
    <s v="VALLEDUPAR"/>
    <x v="1"/>
    <n v="28277.100000000002"/>
  </r>
  <r>
    <n v="67361"/>
    <s v="BARRIO CENTRO MANAURE BALCON DEL CESAR 3"/>
    <n v="5092529"/>
    <s v="3135544820"/>
    <s v="3135544820"/>
    <s v="3135544820"/>
    <s v="CL 3 7 62,CENTRO"/>
    <s v="10.39157524"/>
    <s v="-73.0292387"/>
    <s v="CESAR"/>
    <s v="MANAURE BALCÓN DEL CESAR"/>
    <s v="MANAURE BALCÓN DEL CESAR"/>
    <n v="20443"/>
    <s v="2025-10-02"/>
    <n v="16"/>
    <s v="VALLEDUPAR"/>
    <x v="1"/>
    <n v="28277.100000000002"/>
  </r>
  <r>
    <n v="76383"/>
    <s v="BARRIO EL CARMEN MANAURE BALCON DEL CESAR"/>
    <n v="1067811568"/>
    <s v="3226505957"/>
    <s v="3022966728"/>
    <s v="3226505957"/>
    <s v="CR 8 2F 40 BRR EL CARMEN,EL CARMEN"/>
    <s v="10.39280371"/>
    <s v="-73.02627317"/>
    <s v="CESAR"/>
    <s v="MANAURE BALCÓN DEL CESAR"/>
    <s v="MANAURE BALCÓN DEL CESAR"/>
    <n v="20443"/>
    <s v="2025-10-02"/>
    <n v="8"/>
    <s v="VALLEDUPAR"/>
    <x v="1"/>
    <n v="28277.100000000002"/>
  </r>
  <r>
    <n v="11703"/>
    <s v="RIO DE ORO - CESAR"/>
    <n v="18903922"/>
    <s v="8991153"/>
    <s v="3153815726"/>
    <s v="3153815726"/>
    <s v=" CARRETERA CENTRAL ED IRMA LC-1"/>
    <s v="8.2900953"/>
    <s v="-73.3889501"/>
    <s v="CESAR"/>
    <s v="RÍO DE ORO"/>
    <s v="RÍO DE ORO"/>
    <n v="20614"/>
    <s v="2025-10-16"/>
    <n v="8"/>
    <s v="VALLEDUPAR"/>
    <x v="1"/>
    <n v="28277.100000000002"/>
  </r>
  <r>
    <n v="24970"/>
    <s v="PARQUE PRINCIPAL RIO DE ORO - CESAR"/>
    <n v="26863606"/>
    <s v="3125091"/>
    <s v="3125091244"/>
    <s v="3125091244"/>
    <s v=" CL 10  1C 10"/>
    <s v="8.292469"/>
    <s v="-73.384961"/>
    <s v="CESAR"/>
    <s v="RÍO DE ORO"/>
    <s v="RÍO DE ORO"/>
    <n v="20614"/>
    <s v="2025-10-16"/>
    <n v="8"/>
    <s v="VALLEDUPAR"/>
    <x v="1"/>
    <n v="28277.100000000002"/>
  </r>
  <r>
    <n v="47545"/>
    <s v="BARRIO LAS FLORES RIO DE ORO"/>
    <n v="1064836556"/>
    <s v="3156201615"/>
    <s v="3156201615"/>
    <s v="3156201615"/>
    <s v="CR 3 3 75,LAS FLORES"/>
    <s v="8.098720"/>
    <s v="-73.508993"/>
    <s v="CESAR"/>
    <s v="RÍO DE ORO"/>
    <s v="RÍO DE ORO"/>
    <n v="20614"/>
    <s v="2025-10-16"/>
    <n v="8"/>
    <s v="VALLEDUPAR"/>
    <x v="1"/>
    <n v="28277.100000000002"/>
  </r>
  <r>
    <n v="52004"/>
    <s v="BARRIO SAN MIGUEL RIO DE ORO"/>
    <n v="26862771"/>
    <s v="3127847246"/>
    <s v="3127847246"/>
    <s v="3127847246"/>
    <s v="CR 12 45 A 01,SAN MIGUEL"/>
    <s v="8.289577"/>
    <s v="-73.391513"/>
    <s v="CESAR"/>
    <s v="RÍO DE ORO"/>
    <s v="RÍO DE ORO"/>
    <n v="20614"/>
    <s v="2025-10-16"/>
    <n v="8"/>
    <s v="VALLEDUPAR"/>
    <x v="1"/>
    <n v="28277.100000000002"/>
  </r>
  <r>
    <n v="53173"/>
    <s v="BARRIO CENTRO RIO DE ORO"/>
    <n v="18904524"/>
    <s v="3168712672"/>
    <s v="3168712672"/>
    <s v="3168712672"/>
    <s v="KDX 17 350 PARQUE PRINCIPAL"/>
    <s v="8.292631"/>
    <s v="-73.385208"/>
    <s v="CESAR"/>
    <s v="RÍO DE ORO"/>
    <s v="RÍO DE ORO"/>
    <n v="20614"/>
    <s v="2025-10-16"/>
    <n v="8"/>
    <s v="VALLEDUPAR"/>
    <x v="1"/>
    <n v="28277.100000000002"/>
  </r>
  <r>
    <n v="76973"/>
    <s v="BARRIO RIO DE ORO RIO DE ORO 1"/>
    <n v="23622841"/>
    <s v="3212224142"/>
    <s v="3212224142"/>
    <s v="3212224142"/>
    <s v="BIS M 032 CASA 001 LC 01 LAQDO K 2B 1 -05,RIO DE ORO"/>
    <s v="8.291753"/>
    <s v="-73.385564"/>
    <s v="CESAR"/>
    <s v="RÍO DE ORO"/>
    <s v="RÍO DE ORO"/>
    <n v="20614"/>
    <s v="2025-10-16"/>
    <n v="8"/>
    <s v="VALLEDUPAR"/>
    <x v="1"/>
    <n v="28277.100000000002"/>
  </r>
  <r>
    <n v="12137"/>
    <s v="SAN MIGUEL DE SEMA - BOYACA"/>
    <n v="23500596"/>
    <s v="2113480"/>
    <s v="3115927068"/>
    <s v="3115927068"/>
    <s v=" CR 5  5-45"/>
    <s v="5.51859846"/>
    <s v="-73.721573"/>
    <s v="BOYACÁ"/>
    <s v="SAN MIGUEL DE SEMA"/>
    <s v="SAN MIGUEL DE SEMA"/>
    <n v="15676"/>
    <s v="2025-10-24"/>
    <n v="8"/>
    <s v="TUNJA"/>
    <x v="3"/>
    <n v="28277.100000000002"/>
  </r>
  <r>
    <n v="54863"/>
    <s v="BARRIO CENTRO SAN MIGUEL DE SEMA"/>
    <n v="7320640"/>
    <s v="3164714038"/>
    <s v="3164714038"/>
    <s v="3164714038"/>
    <s v="CL 5 5 26"/>
    <s v="5.51801905"/>
    <s v="-73.72145437"/>
    <s v="BOYACÁ"/>
    <s v="SAN MIGUEL DE SEMA"/>
    <s v="SAN MIGUEL DE SEMA"/>
    <n v="15676"/>
    <s v="2025-10-24"/>
    <n v="8"/>
    <s v="TUNJA"/>
    <x v="3"/>
    <n v="28277.100000000002"/>
  </r>
  <r>
    <n v="10084"/>
    <s v="TUTA - BOYACA"/>
    <n v="40038232"/>
    <s v="8266363"/>
    <s v="3112303688"/>
    <s v="3112303688"/>
    <s v=" CR 7  4 28"/>
    <s v="5.68969677"/>
    <s v="-73.22844776"/>
    <s v="BOYACÁ"/>
    <s v="TUTA"/>
    <s v="TUTA"/>
    <n v="15837"/>
    <s v="2025-10-14"/>
    <n v="16"/>
    <s v="TUNJA"/>
    <x v="3"/>
    <n v="28277.100000000002"/>
  </r>
  <r>
    <n v="53116"/>
    <s v="BARRIO CENTRO TUTA 2"/>
    <n v="1055333570"/>
    <s v="3007118477"/>
    <s v="3007118477"/>
    <s v="3007118477"/>
    <s v="CL 4 7-70"/>
    <s v="5.690129527"/>
    <s v="-73.22918569"/>
    <s v="BOYACÁ"/>
    <s v="TUTA"/>
    <s v="TUTA"/>
    <n v="15837"/>
    <s v="2025-10-14"/>
    <n v="8"/>
    <s v="TUNJA"/>
    <x v="3"/>
    <n v="28277.100000000002"/>
  </r>
  <r>
    <n v="22787"/>
    <s v="BARRIO VIRACACHA - VIRACACHÁ"/>
    <n v="1057736368"/>
    <s v="7256351"/>
    <s v="3229385266"/>
    <s v="3229385266"/>
    <s v=" CL 4 4 36"/>
    <s v="5.4362631"/>
    <s v="-73.2966636"/>
    <s v="BOYACÁ"/>
    <s v="VIRACACHÁ"/>
    <s v="VIRACACHÁ"/>
    <n v="15879"/>
    <s v="2025-10-27"/>
    <n v="8"/>
    <s v="TUNJA"/>
    <x v="3"/>
    <n v="28277.100000000002"/>
  </r>
  <r>
    <n v="22635"/>
    <s v="CENTRO ZETAQUIRA - BOYACA"/>
    <n v="24234686"/>
    <s v="7344000"/>
    <s v="3204240257"/>
    <s v="3204240257"/>
    <s v=" CR 3  3 20 ZETQUIRA ZETQUIRA BOYACA"/>
    <s v="5.2822"/>
    <s v="-73.1692"/>
    <s v="BOYACÁ"/>
    <s v="ZETAQUIRA"/>
    <s v="ZETAQUIRA"/>
    <n v="15897"/>
    <s v="2025-10-29"/>
    <n v="8"/>
    <s v="TUNJA"/>
    <x v="3"/>
    <n v="28277.100000000002"/>
  </r>
  <r>
    <n v="38863"/>
    <s v="BARRIO CENTRO ZETAQUIRA"/>
    <n v="24234104"/>
    <s v="3125551199"/>
    <s v="3144816516"/>
    <s v="3144816516"/>
    <s v=" CR 2 3-80 CENTRO"/>
    <s v="5.282939"/>
    <s v="-73.168474"/>
    <s v="BOYACÁ"/>
    <s v="ZETAQUIRA"/>
    <s v="ZETAQUIRA"/>
    <n v="15897"/>
    <s v="2025-10-29"/>
    <n v="8"/>
    <s v="TUNJA"/>
    <x v="3"/>
    <n v="28277.100000000002"/>
  </r>
  <r>
    <n v="76040"/>
    <s v="BARRIO CENTRO ZETAQUIRA 2"/>
    <n v="52049928"/>
    <s v="3103122628"/>
    <s v="3103122628"/>
    <s v="3103122628"/>
    <s v="CL 3 3 01,CENTRO"/>
    <s v="5.282"/>
    <s v="-73.169"/>
    <s v="BOYACÁ"/>
    <s v="ZETAQUIRA"/>
    <s v="ZETAQUIRA"/>
    <n v="15897"/>
    <s v="2025-10-29"/>
    <n v="8"/>
    <s v="TUNJA"/>
    <x v="3"/>
    <n v="28277.100000000002"/>
  </r>
  <r>
    <n v="75885"/>
    <s v="BARRIO LA PAZ ZETAQUIRA"/>
    <n v="1058058840"/>
    <s v="3138353919"/>
    <s v="3144256609"/>
    <s v="3144256609"/>
    <s v="CR 3 1 44 LC 2 LA PAZ"/>
    <s v="5.281"/>
    <s v="-73.168"/>
    <s v="BOYACÁ"/>
    <s v="ZETAQUIRA"/>
    <s v="ZETAQUIRA"/>
    <n v="15897"/>
    <s v="2025-10-29"/>
    <n v="8"/>
    <s v="TUNJA"/>
    <x v="3"/>
    <n v="28277.100000000002"/>
  </r>
  <r>
    <n v="10979"/>
    <s v="ARANZAZU - CALDAS"/>
    <n v="16138703"/>
    <s v="8510363"/>
    <s v="3113009707"/>
    <s v="3113009707"/>
    <s v=" CR 6  5-13"/>
    <s v="5.27140083"/>
    <s v="-75.49134327"/>
    <s v="CALDAS"/>
    <s v="ARANZAZU"/>
    <s v="ARANZAZU"/>
    <n v="17050"/>
    <s v="2025-10-23"/>
    <n v="16"/>
    <s v="MANIZALES"/>
    <x v="6"/>
    <n v="28277.100000000002"/>
  </r>
  <r>
    <n v="43034"/>
    <s v="BARRIO CENTRO ARANZAZU 2"/>
    <n v="24606513"/>
    <s v="8511406"/>
    <s v="3104759757"/>
    <s v="3104759757"/>
    <s v="CR 6 5 34,CENTRO"/>
    <s v="5.2719306"/>
    <s v="-75.4911779"/>
    <s v="CALDAS"/>
    <s v="ARANZAZU"/>
    <s v="ARANZAZU"/>
    <n v="17050"/>
    <s v="2025-10-23"/>
    <n v="8"/>
    <s v="MANIZALES"/>
    <x v="6"/>
    <n v="28277.100000000002"/>
  </r>
  <r>
    <n v="14663"/>
    <s v="FILADELFIA II- CALDAS"/>
    <n v="1057304951"/>
    <s v="8580460"/>
    <s v="3113395664"/>
    <s v="3113395664"/>
    <s v=" CR 6  5-57"/>
    <s v="5.2967864"/>
    <s v="-75.5622798"/>
    <s v="CALDAS"/>
    <s v="FILADELFIA"/>
    <s v="FILADELFIA"/>
    <n v="17272"/>
    <s v="2025-10-23"/>
    <n v="8"/>
    <s v="MANIZALES"/>
    <x v="6"/>
    <n v="28277.100000000002"/>
  </r>
  <r>
    <n v="72571"/>
    <s v="FILADELFIA CENTRO"/>
    <n v="16139171"/>
    <s v="3113536643"/>
    <s v="3008703205"/>
    <s v="3113536643"/>
    <s v="CL 2 CRA 2 CORREGIMIENTO DE SAMARIA - CORREGIMIENTO DE SAMARIA,CENTRO"/>
    <s v="5.2317290"/>
    <s v="-75.5710333"/>
    <s v="CALDAS"/>
    <s v="FILADELFIA"/>
    <s v="FILADELFIA"/>
    <n v="17272"/>
    <s v="2025-10-23"/>
    <n v="8"/>
    <s v="MANIZALES"/>
    <x v="6"/>
    <n v="28277.100000000002"/>
  </r>
  <r>
    <n v="22470"/>
    <s v="BARRIO CENTRO - PADILLA"/>
    <n v="34606612"/>
    <s v="8268279"/>
    <s v="3117084928"/>
    <s v="3117604484"/>
    <s v="CL 3  8-30"/>
    <s v="3.22472666666"/>
    <s v="-76.31359333"/>
    <s v="CAUCA"/>
    <s v="PADILLA"/>
    <s v="PADILLA"/>
    <n v="19513"/>
    <s v="2025-10-21"/>
    <n v="8"/>
    <s v="CALI"/>
    <x v="4"/>
    <n v="15709.5"/>
  </r>
  <r>
    <n v="67202"/>
    <s v="BARRIO CARLOS LLERAS PADILLA"/>
    <n v="25388981"/>
    <s v="8268133"/>
    <s v="3127490029"/>
    <s v="3183703088"/>
    <s v="CL 8 NRO 3 - 12,CARLOS LLERAS"/>
    <s v="3.2249615"/>
    <s v="-76.3133597"/>
    <s v="CAUCA"/>
    <s v="PADILLA"/>
    <s v="PADILLA"/>
    <n v="19513"/>
    <s v="2025-10-21"/>
    <n v="16"/>
    <s v="CALI"/>
    <x v="4"/>
    <n v="15709.5"/>
  </r>
  <r>
    <n v="12508"/>
    <s v="BARRIO SAGRADA FAMILIA - PIENDAMO "/>
    <n v="24474670"/>
    <s v="8250019"/>
    <s v="3003757528"/>
    <s v="3003757528"/>
    <s v="CL 7 12-63"/>
    <s v="2.641026"/>
    <s v="-76.533935"/>
    <s v="CAUCA"/>
    <s v="PIENDAMÓ"/>
    <s v="PIENDAMÓ"/>
    <n v="19548"/>
    <s v="2025-10-02"/>
    <n v="8"/>
    <s v="CALI"/>
    <x v="4"/>
    <n v="15709.5"/>
  </r>
  <r>
    <n v="28626"/>
    <s v="BARRIO SAN JOSE PIENDAMÓ"/>
    <n v="65808001"/>
    <s v="8200388"/>
    <s v="3137327212"/>
    <s v="3137327212"/>
    <s v="CR 6  7- 195 BRR SAN JOSÉ BAJO VÍA PANAMERICANA"/>
    <s v="2.637688"/>
    <s v="-76.531161"/>
    <s v="CAUCA"/>
    <s v="PIENDAMÓ"/>
    <s v="PIENDAMÓ"/>
    <n v="19548"/>
    <s v="2025-10-02"/>
    <n v="8"/>
    <s v="CALI"/>
    <x v="4"/>
    <n v="15709.5"/>
  </r>
  <r>
    <n v="78611"/>
    <s v="BARRIO BOLIVAR PIENDAMO"/>
    <n v="1061536603"/>
    <s v="3116304189"/>
    <s v="3122142323"/>
    <s v="3116304189"/>
    <s v="CL 10  10-30 FRENTE A LA ALCALDIA"/>
    <s v="2.6407923"/>
    <s v="-76.5276037"/>
    <s v="CAUCA"/>
    <s v="PIENDAMÓ"/>
    <s v="PIENDAMÓ"/>
    <n v="19548"/>
    <s v="2025-10-27"/>
    <n v="8"/>
    <s v="CALI"/>
    <x v="4"/>
    <n v="15709.5"/>
  </r>
  <r>
    <n v="80046"/>
    <s v="BARRIO FATIMA PIENDAMO 1"/>
    <n v="1007352584"/>
    <s v="3177009547"/>
    <s v="3168965691"/>
    <s v="3177009547"/>
    <s v="CR 8 8 63 BRR FATIMA,FATIMA"/>
    <s v="2.6402647"/>
    <s v="-76.5298036"/>
    <s v="CAUCA"/>
    <s v="PIENDAMÓ"/>
    <s v="PIENDAMÓ"/>
    <n v="19548"/>
    <s v="2025-10-27"/>
    <n v="8"/>
    <s v="CALI"/>
    <x v="4"/>
    <n v="15709.5"/>
  </r>
  <r>
    <n v="79825"/>
    <s v="BARRIO TERMINAL PIENDAMÓ"/>
    <n v="1090445195"/>
    <s v="3154342725"/>
    <s v="3154342725"/>
    <s v="3154342725"/>
    <s v="CR 11 CL 10 40,TERMINAL"/>
    <s v="2.6416856"/>
    <s v="-76.5318293"/>
    <s v="CAUCA"/>
    <s v="PIENDAMÓ"/>
    <s v="PIENDAMÓ"/>
    <n v="19548"/>
    <s v="2025-10-27"/>
    <n v="8"/>
    <s v="CALI"/>
    <x v="4"/>
    <n v="15709.5"/>
  </r>
  <r>
    <n v="63897"/>
    <s v="BARRIO LA SAGRADA FAMILIA PIENDAMO"/>
    <n v="1061782713"/>
    <s v="0"/>
    <s v="3194014464"/>
    <s v="3194014464"/>
    <s v="CL 7 12-245"/>
    <s v="2.6416500"/>
    <s v="-76.5357133"/>
    <s v="CAUCA"/>
    <s v="PIENDAMÓ"/>
    <s v="PIENDAMÓ"/>
    <n v="19548"/>
    <s v="2025-10-27"/>
    <n v="8"/>
    <s v="CALI"/>
    <x v="4"/>
    <n v="15709.5"/>
  </r>
  <r>
    <n v="64074"/>
    <s v="BARRIO CENTRO PIENDAMO 3"/>
    <n v="34326971"/>
    <s v="0"/>
    <s v="3503490719"/>
    <s v="3503490719"/>
    <s v="CL 8 #10-02 PLAZOLETA GRAN ESTACION"/>
    <s v="2.6404922"/>
    <s v="-76.5315387"/>
    <s v="CAUCA"/>
    <s v="PIENDAMÓ"/>
    <s v="PIENDAMÓ"/>
    <n v="19548"/>
    <s v="2025-10-27"/>
    <n v="8"/>
    <s v="CALI"/>
    <x v="4"/>
    <n v="15709.5"/>
  </r>
  <r>
    <n v="52971"/>
    <s v="BARRIO CORREGIMIENTO DE PARRAGA ROSAS ROSAS"/>
    <n v="1118121302"/>
    <s v="313 3633822"/>
    <s v="3054523609"/>
    <s v="3054523609"/>
    <s v="CRR PARRAGA - ROSAS "/>
    <s v="2.230554"/>
    <s v="-76.7871092"/>
    <s v="CAUCA"/>
    <s v="ROSAS"/>
    <s v="ROSAS"/>
    <n v="19622"/>
    <s v="2025-10-03"/>
    <n v="8"/>
    <s v="CALI"/>
    <x v="4"/>
    <n v="15709.5"/>
  </r>
  <r>
    <n v="79950"/>
    <s v="BARRIO SANTANDER ROSAS 1"/>
    <n v="4752000"/>
    <s v="3172827798"/>
    <s v="3172827798"/>
    <m/>
    <s v="CL 4 2 - 08,SANTANDER"/>
    <s v="2.2605413"/>
    <s v="-76.7403908"/>
    <s v="CAUCA"/>
    <s v="ROSAS"/>
    <s v="ROSAS"/>
    <n v="19622"/>
    <s v="2025-10-30"/>
    <n v="8"/>
    <s v="CALI"/>
    <x v="4"/>
    <n v="15709.5"/>
  </r>
  <r>
    <n v="59634"/>
    <s v="BARRIO LA VICTORIA PUEBLO BELLO"/>
    <n v="1007732212"/>
    <s v="3232060828"/>
    <s v="3232060828"/>
    <s v="3155180485"/>
    <s v="MZ 2 CASA 16 BARRIO LA VICTORIA,LA VICTORIA"/>
    <s v="10.420210"/>
    <s v="-73.575434"/>
    <s v="CESAR"/>
    <s v="PUEBLO BELLO"/>
    <s v="PUEBLO BELLO"/>
    <n v="20570"/>
    <s v="2025-10-16"/>
    <n v="8"/>
    <s v="VALLEDUPAR"/>
    <x v="1"/>
    <n v="28277.100000000002"/>
  </r>
  <r>
    <n v="70157"/>
    <s v="BARRIO CENTRO PUEBLO 14 BELLO"/>
    <n v="1094832277"/>
    <s v="3164164844"/>
    <s v="3164164844"/>
    <s v="3185642962"/>
    <s v="CL 9 4 16,CENTRO"/>
    <s v="10.4109717"/>
    <s v="-73.5938197"/>
    <s v="CESAR"/>
    <s v="PUEBLO BELLO"/>
    <s v="PUEBLO BELLO"/>
    <n v="20570"/>
    <s v="2025-10-16"/>
    <n v="8"/>
    <s v="VALLEDUPAR"/>
    <x v="1"/>
    <n v="28277.100000000002"/>
  </r>
  <r>
    <n v="71593"/>
    <s v="BARRIO CENTRO PUEBLO 15"/>
    <n v="1065651044"/>
    <s v="3002924765"/>
    <s v="3003924765"/>
    <s v="3206238569"/>
    <s v="VRD CORREGIMIENTO DE MINAS IRACAL,CENTRO"/>
    <s v="10.36131689"/>
    <s v="-73.486839"/>
    <s v="CESAR"/>
    <s v="PUEBLO BELLO"/>
    <s v="PUEBLO BELLO"/>
    <n v="20570"/>
    <s v="2025-10-16"/>
    <n v="8"/>
    <s v="VALLEDUPAR"/>
    <x v="1"/>
    <n v="28277.100000000002"/>
  </r>
  <r>
    <n v="49440"/>
    <s v="BARRIO CENTRO PLANETA RICA 4"/>
    <n v="1066736797"/>
    <s v="3013960400"/>
    <s v="3044246409"/>
    <s v="3044246409"/>
    <s v="CR 5 19 81,CENTRO"/>
    <s v="8.4112342"/>
    <s v="-75.580089"/>
    <s v="CÓRDOBA"/>
    <s v="PLANETA RICA"/>
    <s v="PLANETA RICA"/>
    <n v="23555"/>
    <s v="2025-10-03"/>
    <n v="16"/>
    <s v="MONTERIA"/>
    <x v="1"/>
    <n v="15709.5"/>
  </r>
  <r>
    <n v="58882"/>
    <s v="BARRIO SAN NICOLAS PLANETA RICA"/>
    <n v="15678302"/>
    <s v="3218136298"/>
    <s v="3114368967"/>
    <s v="3114368967"/>
    <s v="KR 12  CL 12 31 BRR SAN NICOLAS"/>
    <s v="8.4079411"/>
    <s v="-75.5886099"/>
    <s v="CÓRDOBA"/>
    <s v="PLANETA RICA"/>
    <s v="PLANETA RICA"/>
    <n v="23555"/>
    <s v="2025-10-03"/>
    <n v="8"/>
    <s v="MONTERIA"/>
    <x v="1"/>
    <n v="15709.5"/>
  </r>
  <r>
    <n v="72145"/>
    <s v="CORDOBA PLANETA RICA"/>
    <n v="1066732058"/>
    <s v="3004660272"/>
    <s v="3012421640"/>
    <s v="3004660272"/>
    <s v="CL 15 7 72 LOC 1,LA CANDELARIA"/>
    <s v="8.4077950"/>
    <s v="-75.5840119"/>
    <s v="CÓRDOBA"/>
    <s v="PLANETA RICA"/>
    <s v="PLANETA RICA"/>
    <n v="23555"/>
    <s v="2025-10-03"/>
    <n v="8"/>
    <s v="MONTERIA"/>
    <x v="1"/>
    <n v="15709.5"/>
  </r>
  <r>
    <n v="72146"/>
    <s v="PLANETA RICA SAN NICOLAS"/>
    <n v="26039470"/>
    <s v="3103549851"/>
    <s v="3103549851"/>
    <s v="3103549851"/>
    <s v="CL 12 16 25,SAN NICOLAS"/>
    <s v="8.4076359"/>
    <s v="-75.5911619"/>
    <s v="CÓRDOBA"/>
    <s v="PLANETA RICA"/>
    <s v="PLANETA RICA"/>
    <n v="23555"/>
    <s v="2025-10-03"/>
    <n v="8"/>
    <s v="MONTERIA"/>
    <x v="1"/>
    <n v="15709.5"/>
  </r>
  <r>
    <n v="72147"/>
    <s v="BARRIO LOS ABETOS PLANETA RICA"/>
    <n v="1066737134"/>
    <s v="3114266377"/>
    <s v="3114266377"/>
    <s v="3114266377"/>
    <s v="CR 10  20 32 LC 1 "/>
    <s v="8.413129"/>
    <s v="-75.584536"/>
    <s v="CÓRDOBA"/>
    <s v="PLANETA RICA"/>
    <s v="PLANETA RICA"/>
    <n v="23555"/>
    <s v="2025-10-03"/>
    <n v="8"/>
    <s v="MONTERIA"/>
    <x v="1"/>
    <n v="15709.5"/>
  </r>
  <r>
    <n v="72148"/>
    <s v="PLANETA RICA JERUSALEN"/>
    <n v="34969842"/>
    <s v="3045432087"/>
    <s v="3145546477"/>
    <s v="3045432087"/>
    <s v="CR 12 A CL 23 -54 BRR JERUSALEN"/>
    <s v="8.41677"/>
    <s v="-75.585457"/>
    <s v="CÓRDOBA"/>
    <s v="PLANETA RICA"/>
    <s v="PLANETA RICA"/>
    <n v="23555"/>
    <s v="2025-10-30"/>
    <n v="8"/>
    <s v="MONTERIA"/>
    <x v="1"/>
    <n v="15709.5"/>
  </r>
  <r>
    <n v="80390"/>
    <s v="BARRIO PRADO PLANETA RICA"/>
    <n v="1066753325"/>
    <s v="3154645507"/>
    <s v="3153950111"/>
    <s v="3153950111"/>
    <s v="CR 8 10 9,PRADO"/>
    <s v="8.4056150"/>
    <s v="-75.5851439"/>
    <s v="CÓRDOBA"/>
    <s v="PLANETA RICA"/>
    <s v="PLANETA RICA"/>
    <n v="23555"/>
    <s v="2025-10-03"/>
    <n v="8"/>
    <s v="MONTERIA"/>
    <x v="1"/>
    <n v="15709.5"/>
  </r>
  <r>
    <n v="74748"/>
    <s v="BARRIO LA INMACULADA PLANETA RICA"/>
    <n v="1066734147"/>
    <s v="3012565885"/>
    <s v="3012565885"/>
    <s v="3012565885"/>
    <s v="CL 15 4 E 09,LA INMACULADA"/>
    <s v="8.4078211"/>
    <s v="-75.5784728"/>
    <s v="CÓRDOBA"/>
    <s v="PLANETA RICA"/>
    <s v="PLANETA RICA"/>
    <n v="23555"/>
    <s v="2025-10-03"/>
    <n v="16"/>
    <s v="MONTERIA"/>
    <x v="1"/>
    <n v="15709.5"/>
  </r>
  <r>
    <n v="77113"/>
    <s v="BARRIO  SAN NICOLAS PLANETA RICA"/>
    <n v="26040733"/>
    <s v="3126634903"/>
    <s v="3126634903"/>
    <s v="3126634903"/>
    <s v="CL 15 16 7,SAN NICOLAS"/>
    <s v="8.409803"/>
    <s v="-75.591243"/>
    <s v="CÓRDOBA"/>
    <s v="PLANETA RICA"/>
    <s v="PLANETA RICA"/>
    <n v="23555"/>
    <s v="2025-10-30"/>
    <n v="8"/>
    <s v="MONTERIA"/>
    <x v="1"/>
    <n v="15709.5"/>
  </r>
  <r>
    <n v="77471"/>
    <s v="BARRIO LA CASTELLANA PLANETA RICA"/>
    <n v="1066749689"/>
    <s v="3128666239"/>
    <s v="3128666239"/>
    <s v="3128666239"/>
    <s v="CL 21 16 7 P1 APTO 1,LA CASTELLANA"/>
    <s v="8.415262"/>
    <s v="-75.589244"/>
    <s v="CÓRDOBA"/>
    <s v="PLANETA RICA"/>
    <s v="PLANETA RICA"/>
    <n v="23555"/>
    <s v="2025-10-03"/>
    <n v="8"/>
    <s v="MONTERIA"/>
    <x v="1"/>
    <n v="15709.5"/>
  </r>
  <r>
    <n v="78560"/>
    <s v="BARRIO LA CANDELARIA PLANETA RICA"/>
    <n v="1003287933"/>
    <s v="3235941496"/>
    <s v="3235941496"/>
    <s v="3235941496"/>
    <s v="CR 9 15 28,LA CANDELARIA"/>
    <s v="8.4084343"/>
    <s v="-75.5852254"/>
    <s v="CÓRDOBA"/>
    <s v="PLANETA RICA"/>
    <s v="PLANETA RICA"/>
    <n v="23555"/>
    <s v="2025-10-03"/>
    <n v="8"/>
    <s v="MONTERIA"/>
    <x v="1"/>
    <n v="15709.5"/>
  </r>
  <r>
    <n v="78885"/>
    <s v="BARRIO LA CANDELARIA PLANETA RICA 1"/>
    <n v="1040507565"/>
    <s v="3236550754"/>
    <s v="3236550754"/>
    <s v="3236550754"/>
    <s v="CR 10 15 54,LA CANDELARIA"/>
    <s v="8.4094475"/>
    <s v="-75.5855843"/>
    <s v="CÓRDOBA"/>
    <s v="PLANETA RICA"/>
    <s v="PLANETA RICA"/>
    <n v="23555"/>
    <s v="2025-10-30"/>
    <n v="8"/>
    <s v="MONTERIA"/>
    <x v="1"/>
    <n v="15709.5"/>
  </r>
  <r>
    <n v="79402"/>
    <s v="BARRIO LA INMACULA PLANETA RICA"/>
    <n v="900799825"/>
    <s v="3215700553"/>
    <s v="3215700553"/>
    <s v="3215700553"/>
    <s v="CR 5 18 54,LA INMACULADA"/>
    <s v="8.4097832"/>
    <s v="-75.5803917"/>
    <s v="CÓRDOBA"/>
    <s v="PLANETA RICA"/>
    <s v="PLANETA RICA"/>
    <n v="23555"/>
    <s v="2025-10-03"/>
    <n v="8"/>
    <s v="MONTERIA"/>
    <x v="1"/>
    <n v="15709.5"/>
  </r>
  <r>
    <n v="72272"/>
    <s v="CORDOBA PUEBLO NUEVO"/>
    <n v="1067290292"/>
    <s v="3152135677"/>
    <s v="3152135677"/>
    <s v="3152135677"/>
    <s v="TV 10 6 95,JORGE ELIECER GAITAN"/>
    <s v="8.4926568"/>
    <s v="-75.5105951"/>
    <s v="CÓRDOBA"/>
    <s v="PUEBLO NUEVO"/>
    <s v="PUEBLO NUEVO"/>
    <n v="23570"/>
    <s v="2025-10-03"/>
    <n v="8"/>
    <s v="MONTERIA"/>
    <x v="1"/>
    <n v="15709.5"/>
  </r>
  <r>
    <n v="11928"/>
    <s v="FOMEQUE - CUNDINAMARCA"/>
    <n v="832009646"/>
    <s v="8485521"/>
    <s v="3133301853"/>
    <s v="3133301853"/>
    <s v=" CL 5  3-31"/>
    <s v="4.48600145"/>
    <s v="-73.89472187"/>
    <s v="CUNDINAMARCA"/>
    <s v="FÓMEQUE"/>
    <s v="FÓMEQUE"/>
    <n v="25279"/>
    <s v="2025-10-15"/>
    <n v="16"/>
    <s v="BOGOTA"/>
    <x v="2"/>
    <n v="15709.5"/>
  </r>
  <r>
    <n v="37495"/>
    <s v="BARRIO CENTRO FOMEQUE"/>
    <n v="80391621"/>
    <m/>
    <s v="3209168455"/>
    <s v="3209168455"/>
    <s v=" CL 4 3 24 CENTRO"/>
    <s v="4.4851473"/>
    <s v="-73.8943626"/>
    <s v="CUNDINAMARCA"/>
    <s v="FÓMEQUE"/>
    <s v="FÓMEQUE"/>
    <n v="25279"/>
    <s v="2025-10-15"/>
    <n v="8"/>
    <s v="BOGOTA"/>
    <x v="2"/>
    <n v="15709.5"/>
  </r>
  <r>
    <n v="81209"/>
    <s v="BARRIO CENTRO FOMEQUE FOMEQUE"/>
    <n v="3017037"/>
    <s v="3027122534"/>
    <s v="3027122534"/>
    <s v="3124077182"/>
    <s v="CR 2 3 - 44,CENTRO FOMEQUE"/>
    <s v="4.4846277"/>
    <s v="-73.8954591"/>
    <s v="CUNDINAMARCA"/>
    <s v="FÓMEQUE"/>
    <s v="FÓMEQUE"/>
    <n v="25279"/>
    <s v="2025-10-15"/>
    <n v="8"/>
    <s v="BOGOTA"/>
    <x v="2"/>
    <n v="15709.5"/>
  </r>
  <r>
    <n v="15348"/>
    <s v="BARRIO CENTRO II FUNZA"/>
    <n v="65772735"/>
    <s v="8259690"/>
    <s v="3208361879"/>
    <s v="3208361879"/>
    <s v=" CL 15  15-06"/>
    <s v="4.7178673"/>
    <s v="-74.2118213"/>
    <s v="CUNDINAMARCA"/>
    <s v="FUNZA"/>
    <s v="FUNZA"/>
    <n v="25286"/>
    <s v="2025-10-17"/>
    <n v="16"/>
    <s v="BOGOTA"/>
    <x v="2"/>
    <n v="15709.5"/>
  </r>
  <r>
    <n v="31305"/>
    <s v="BARRIO LAGO "/>
    <n v="91156059"/>
    <s v="8258999"/>
    <s v="3115281045"/>
    <s v="3115281045"/>
    <s v=" CL 13 17 74"/>
    <s v="4.71899165"/>
    <s v="-74.2139647"/>
    <s v="CUNDINAMARCA"/>
    <s v="FUNZA"/>
    <s v="FUNZA"/>
    <n v="25286"/>
    <s v="2025-10-02"/>
    <n v="16"/>
    <s v="BOGOTA"/>
    <x v="2"/>
    <n v="15709.5"/>
  </r>
  <r>
    <n v="32401"/>
    <s v="BARRIO CENTRO FUNZA 1"/>
    <n v="830505868"/>
    <s v="8257814"/>
    <s v="3143487679"/>
    <s v="3143487679"/>
    <s v=" CR 10 14 61"/>
    <s v="4.7139076"/>
    <s v="-74.2101027"/>
    <s v="CUNDINAMARCA"/>
    <s v="FUNZA"/>
    <s v="FUNZA"/>
    <n v="25286"/>
    <s v="2025-10-03"/>
    <n v="8"/>
    <s v="BOGOTA"/>
    <x v="2"/>
    <n v="15709.5"/>
  </r>
  <r>
    <n v="77668"/>
    <s v="BARRIO LA AURORA FUNZA  4"/>
    <n v="1073502804"/>
    <s v="3203305948"/>
    <s v="3203305948"/>
    <s v="3133370645"/>
    <s v="CR 12 18 54 BRR LA AURORA,LA AURORA"/>
    <s v="4.7173600"/>
    <s v="-74.2061333"/>
    <s v="CUNDINAMARCA"/>
    <s v="FUNZA"/>
    <s v="FUNZA"/>
    <n v="25286"/>
    <s v="2025-10-03"/>
    <n v="8"/>
    <s v="BOGOTA"/>
    <x v="2"/>
    <n v="15709.5"/>
  </r>
  <r>
    <n v="79301"/>
    <s v="BARRIO MARTINEZ RICO FUNZA FUNZA"/>
    <n v="1007165549"/>
    <s v="3176820047"/>
    <s v="3176820047"/>
    <s v="3176820047"/>
    <s v="CL 25 7 10 BRR MARTINEZ RICO,MARTINEZ RICO FUNZA"/>
    <s v="4.6995952"/>
    <s v="-74.1932388"/>
    <s v="CUNDINAMARCA"/>
    <s v="FUNZA"/>
    <s v="FUNZA"/>
    <n v="25286"/>
    <s v="2025-10-03"/>
    <n v="8"/>
    <s v="BOGOTA"/>
    <x v="2"/>
    <n v="15709.5"/>
  </r>
  <r>
    <n v="80017"/>
    <s v="BARRIO ZUAME FUNZA FUNZA"/>
    <n v="80654444"/>
    <s v="3143063511"/>
    <s v="3143063511"/>
    <m/>
    <s v="CR 6 23 70 BL 23 CA 19 ZUAME,ZUAME FUNZA"/>
    <s v="4.7102050"/>
    <s v="-74.1996117"/>
    <s v="CUNDINAMARCA"/>
    <s v="FUNZA"/>
    <s v="FUNZA"/>
    <n v="25286"/>
    <s v="2025-10-20"/>
    <n v="8"/>
    <s v="BOGOTA"/>
    <x v="2"/>
    <n v="15709.5"/>
  </r>
  <r>
    <n v="76799"/>
    <s v="BARRIO SAMARKANDA FUNZA 2"/>
    <n v="1070705969"/>
    <s v="3118604852"/>
    <s v="3118604852"/>
    <s v="3118604852"/>
    <s v="CR 5A 20 31 LC 1 BRR SAMARKANDA,SAMARKANDA"/>
    <s v="4.7111938"/>
    <s v="-74.2019037"/>
    <s v="CUNDINAMARCA"/>
    <s v="FUNZA"/>
    <s v="FUNZA"/>
    <n v="25286"/>
    <s v="2025-10-03"/>
    <n v="8"/>
    <s v="BOGOTA"/>
    <x v="2"/>
    <n v="15709.5"/>
  </r>
  <r>
    <n v="63773"/>
    <s v="BARRIO LA CHAGUYA FUNZA 1"/>
    <n v="79423608"/>
    <s v="3102863814"/>
    <s v="3102863814"/>
    <s v="3102863814"/>
    <s v="CL 10 15 82 LC 102 BRR LA CHAGUYA,LA CHAGUYA"/>
    <s v="4.7167433"/>
    <s v="-74.2155016"/>
    <s v="CUNDINAMARCA"/>
    <s v="FUNZA"/>
    <s v="FUNZA"/>
    <n v="25286"/>
    <s v="2025-10-01"/>
    <n v="8"/>
    <s v="BOGOTA"/>
    <x v="2"/>
    <n v="15709.5"/>
  </r>
  <r>
    <n v="71595"/>
    <s v="BARRIO SERREZUELITA FUNZA 2"/>
    <n v="1030649399"/>
    <s v="3043513442"/>
    <s v="3043513442"/>
    <s v="3043513442"/>
    <s v="AER CR 6 12 41 BRR SERREZUELITA,SERREZUELITA"/>
    <s v="4.7083115"/>
    <s v="-74.2099576"/>
    <s v="CUNDINAMARCA"/>
    <s v="FUNZA"/>
    <s v="FUNZA"/>
    <n v="25286"/>
    <s v="2025-10-01"/>
    <n v="8"/>
    <s v="BOGOTA"/>
    <x v="2"/>
    <n v="15709.5"/>
  </r>
  <r>
    <n v="76311"/>
    <s v="BARRIO CENTRO FUNZA 8"/>
    <n v="901622881"/>
    <s v="3003664793"/>
    <s v="3003664793"/>
    <s v="3219802997"/>
    <s v="CL 13 11 06,CENTRO"/>
    <s v="4.7143838"/>
    <s v="-74.2119154"/>
    <s v="CUNDINAMARCA"/>
    <s v="FUNZA"/>
    <s v="FUNZA"/>
    <n v="25286"/>
    <s v="2025-10-20"/>
    <n v="8"/>
    <s v="BOGOTA"/>
    <x v="2"/>
    <n v="15709.5"/>
  </r>
  <r>
    <n v="54140"/>
    <s v="BARRIO MARTINEZ RICO FUNZA"/>
    <n v="30344089"/>
    <s v="0"/>
    <s v="3212115930"/>
    <s v="3212115930"/>
    <s v="calle 9  3A -45 B barrio Provenir Funza"/>
    <s v="4.7052753"/>
    <s v="-74.2107532"/>
    <s v="CUNDINAMARCA"/>
    <s v="FUNZA"/>
    <s v="FUNZA"/>
    <n v="25286"/>
    <s v="2025-10-01"/>
    <n v="8"/>
    <s v="BOGOTA"/>
    <x v="2"/>
    <n v="15709.5"/>
  </r>
  <r>
    <n v="61135"/>
    <s v="BARRIO EL HATO FUNZA 1"/>
    <n v="79623473"/>
    <s v="0"/>
    <s v="3143881703"/>
    <s v="3143881703"/>
    <s v="CR 2 NO. 22 16 LOCAL 4,EL HATO"/>
    <s v="4.7071280"/>
    <s v="-74.1989487"/>
    <s v="CUNDINAMARCA"/>
    <s v="FUNZA"/>
    <s v="FUNZA"/>
    <n v="25286"/>
    <s v="2025-10-03"/>
    <n v="8"/>
    <s v="BOGOTA"/>
    <x v="2"/>
    <n v="15709.5"/>
  </r>
  <r>
    <n v="62167"/>
    <s v="BARRIO SAN MARCOS FUNZA"/>
    <n v="1032445155"/>
    <s v="0"/>
    <s v="3015375441"/>
    <s v="3015375441"/>
    <s v="CR 6 8 02 SAN MARCOS"/>
    <s v="4.7070975"/>
    <s v="-74.212493"/>
    <s v="CUNDINAMARCA"/>
    <s v="FUNZA"/>
    <s v="FUNZA"/>
    <n v="25286"/>
    <s v="2025-10-20"/>
    <n v="8"/>
    <s v="BOGOTA"/>
    <x v="2"/>
    <n v="15709.5"/>
  </r>
  <r>
    <n v="36241"/>
    <s v="BARRIO VILLA FANNY SAN ALBERTO 1"/>
    <n v="26676579"/>
    <s v="5645040"/>
    <s v="3106698156"/>
    <s v="3217578027"/>
    <s v=" CL 2 B 6 83 LC 102"/>
    <s v="7.7593138"/>
    <s v="-73.3941467"/>
    <s v="CESAR"/>
    <s v="SAN ALBERTO"/>
    <s v="SAN ALBERTO"/>
    <n v="20710"/>
    <s v="2025-10-01"/>
    <n v="8"/>
    <s v="BUCARAMANGA"/>
    <x v="3"/>
    <n v="15709.5"/>
  </r>
  <r>
    <n v="40387"/>
    <s v="BARRIO LA PALMA SAN ALBERTO CESAR"/>
    <n v="88140095"/>
    <s v="3185894423"/>
    <s v="3185894327"/>
    <s v="3185894327"/>
    <s v="KM 2 VIA LA PALMA,LA PALMA"/>
    <s v="7.7451191"/>
    <s v="-73.4019118"/>
    <s v="CESAR"/>
    <s v="SAN ALBERTO"/>
    <s v="SAN ALBERTO"/>
    <n v="20710"/>
    <s v="2025-10-30"/>
    <n v="8"/>
    <s v="BUCARAMANGA"/>
    <x v="3"/>
    <n v="15709.5"/>
  </r>
  <r>
    <n v="64355"/>
    <s v="CENTRO SAN ALBERTO CESAR "/>
    <n v="37746416"/>
    <s v="5645058"/>
    <s v="3178559928"/>
    <s v="3178559928"/>
    <s v=" CR 2  1A-40"/>
    <s v="7.7637723"/>
    <s v="-73.3939125"/>
    <s v="CESAR"/>
    <s v="SAN ALBERTO"/>
    <s v="SAN ALBERTO"/>
    <n v="20710"/>
    <s v="2025-10-20"/>
    <n v="16"/>
    <s v="BUCARAMANGA"/>
    <x v="3"/>
    <n v="15709.5"/>
  </r>
  <r>
    <n v="61958"/>
    <s v="BARRIO NUEVO HORIZONTE SAN ALBERTO"/>
    <n v="36459311"/>
    <s v="3164911987"/>
    <s v="3154643452"/>
    <s v="3164911987"/>
    <s v="DG 2 C 10 45 BARRIO NUEVO HORIZONTE"/>
    <s v="7.7575119"/>
    <s v="-73.3972965"/>
    <s v="CESAR"/>
    <s v="SAN ALBERTO"/>
    <s v="SAN ALBERTO"/>
    <n v="20710"/>
    <s v="2025-10-01"/>
    <n v="8"/>
    <s v="BUCARAMANGA"/>
    <x v="3"/>
    <n v="15709.5"/>
  </r>
  <r>
    <n v="60323"/>
    <s v="BARRIO VILLA FANNY SAN ALBERTO 3"/>
    <n v="1098644096"/>
    <s v="3187129027"/>
    <s v="3187129027"/>
    <s v="3187129027"/>
    <s v="CL 2 B 2 A 108 VILLA FANNY"/>
    <s v="7.7604257"/>
    <s v="-73.3929853"/>
    <s v="CESAR"/>
    <s v="SAN ALBERTO"/>
    <s v="SAN ALBERTO"/>
    <n v="20710"/>
    <s v="2025-10-20"/>
    <n v="16"/>
    <s v="BUCARAMANGA"/>
    <x v="3"/>
    <n v="15709.5"/>
  </r>
  <r>
    <n v="74744"/>
    <s v="BARRIO VILLA FANNY SAN ALBERTO 4"/>
    <n v="5048167"/>
    <s v="3185211178"/>
    <s v="3122732096"/>
    <s v="3122732096"/>
    <s v="CR 5 4 106 VILLA FANNY,VILLA FANNY"/>
    <s v="7.7613467"/>
    <s v="-73.3931188"/>
    <s v="CESAR"/>
    <s v="SAN ALBERTO"/>
    <s v="SAN ALBERTO"/>
    <n v="20710"/>
    <s v="2025-10-20"/>
    <n v="8"/>
    <s v="BUCARAMANGA"/>
    <x v="3"/>
    <n v="15709.5"/>
  </r>
  <r>
    <n v="38495"/>
    <s v="BARRIO CASTELLANA MONTERIA"/>
    <n v="1018420492"/>
    <s v="7894499"/>
    <s v="3012681686"/>
    <s v="3006607007"/>
    <s v=" CL 60 11 A 01 CASTELLANA"/>
    <s v="8.767646"/>
    <s v="-75.862822"/>
    <s v="CÓRDOBA"/>
    <s v="MONTERÍA"/>
    <s v="MONTERÍA"/>
    <n v="23001"/>
    <s v="2025-10-14"/>
    <n v="8"/>
    <s v="MONTERIA"/>
    <x v="1"/>
    <n v="15709.5"/>
  </r>
  <r>
    <n v="80899"/>
    <s v="BARRIO URB LOS ARAUJOS MONTERIA 1"/>
    <n v="1007675768"/>
    <s v="3016284997"/>
    <s v="3016284997"/>
    <s v="3016284997"/>
    <s v="SEC 1 MZ 26 - 1,URB LOS ARAUJOS"/>
    <s v="8.7268500"/>
    <s v="-75.8871550"/>
    <s v="CÓRDOBA"/>
    <s v="MONTERÍA"/>
    <s v="MONTERÍA"/>
    <n v="23001"/>
    <s v="2025-10-08"/>
    <n v="8"/>
    <s v="MONTERIA"/>
    <x v="1"/>
    <n v="15709.5"/>
  </r>
  <r>
    <n v="80383"/>
    <s v="BARRIO LA CASTELLANA MONTERIA 16"/>
    <n v="1003050451"/>
    <s v="3136256530"/>
    <s v="3136256530"/>
    <m/>
    <s v="CL 56 8 65 AP 02,LA CASTELLANA"/>
    <s v="8.7671587"/>
    <s v="-75.8672186"/>
    <s v="CÓRDOBA"/>
    <s v="MONTERÍA"/>
    <s v="MONTERÍA"/>
    <n v="23001"/>
    <s v="2025-10-29"/>
    <n v="8"/>
    <s v="MONTERIA"/>
    <x v="1"/>
    <n v="15709.5"/>
  </r>
  <r>
    <n v="80533"/>
    <s v="BARRIO NARIÑO MONTERIA 4"/>
    <n v="78706055"/>
    <s v="3145051007"/>
    <s v="3145051007"/>
    <s v="3145051007"/>
    <s v="CL 41 9 - 26 ,NARIÑO"/>
    <s v="8.7607788"/>
    <s v="-75.8758874"/>
    <s v="CÓRDOBA"/>
    <s v="MONTERÍA"/>
    <s v="MONTERÍA"/>
    <n v="23001"/>
    <s v="2025-10-29"/>
    <n v="8"/>
    <s v="MONTERIA"/>
    <x v="1"/>
    <n v="15709.5"/>
  </r>
  <r>
    <n v="81084"/>
    <s v="BARRIO 6 DE MARZO MONTERIA 6"/>
    <n v="1062955124"/>
    <s v="3164913158"/>
    <s v="3164913158"/>
    <m/>
    <s v="CL 13 18 - 17,6 DE MARZO"/>
    <s v="8.7416430"/>
    <s v="-75.8810753"/>
    <s v="CÓRDOBA"/>
    <s v="MONTERÍA"/>
    <s v="MONTERÍA"/>
    <n v="23001"/>
    <s v="2025-10-28"/>
    <n v="8"/>
    <s v="MONTERIA"/>
    <x v="1"/>
    <n v="15709.5"/>
  </r>
  <r>
    <n v="80897"/>
    <s v="BARRIO CANTA CLARO MONTERIA 4"/>
    <n v="1067916258"/>
    <s v="3217498205"/>
    <s v="3217498205"/>
    <m/>
    <s v="SEC 1 MZ 25 - 8,CANTA CLARO"/>
    <s v="8.7396455"/>
    <s v="-75.8688733"/>
    <s v="CÓRDOBA"/>
    <s v="MONTERÍA"/>
    <s v="MONTERÍA"/>
    <n v="23001"/>
    <s v="2025-10-29"/>
    <n v="8"/>
    <s v="MONTERIA"/>
    <x v="1"/>
    <n v="15709.5"/>
  </r>
  <r>
    <n v="80898"/>
    <s v="BARRIO CHUCHURUBI MONTERIA 9"/>
    <n v="1067851282"/>
    <s v="3135456957"/>
    <s v="3135456957"/>
    <m/>
    <s v="CR 2 26 - 12 P 1 LC 1,CHUCHURUBI"/>
    <s v="8.7553845"/>
    <s v="-75.8878836"/>
    <s v="CÓRDOBA"/>
    <s v="MONTERÍA"/>
    <s v="MONTERÍA"/>
    <n v="23001"/>
    <s v="2025-10-29"/>
    <n v="8"/>
    <s v="MONTERIA"/>
    <x v="1"/>
    <n v="15709.5"/>
  </r>
  <r>
    <n v="77609"/>
    <s v="BARRIO VILLA CIELO MONTERIA 1"/>
    <n v="901702068"/>
    <s v="3128813236"/>
    <s v="3128813236"/>
    <s v="3128813236"/>
    <s v="AER 1 SEC LOS COMUNEROS MZ 43 - 1,VILLA CIELO"/>
    <s v="8.751669"/>
    <s v="-75.844621"/>
    <s v="CÓRDOBA"/>
    <s v="MONTERÍA"/>
    <s v="MONTERÍA"/>
    <n v="23001"/>
    <s v="2025-10-08"/>
    <n v="8"/>
    <s v="MONTERIA"/>
    <x v="1"/>
    <n v="15709.5"/>
  </r>
  <r>
    <n v="78300"/>
    <s v="BARRIO CAMILO TORRES MONTERIA 2"/>
    <n v="25799987"/>
    <s v="3023733164"/>
    <s v="3003559751"/>
    <s v="3003559751"/>
    <s v="CR 18 CL 4 - 79 AP 01,CAMILO TORRES"/>
    <s v="8.805231"/>
    <s v="-75.851594"/>
    <s v="CÓRDOBA"/>
    <s v="MONTERÍA"/>
    <s v="MONTERÍA"/>
    <n v="23001"/>
    <s v="2025-10-08"/>
    <n v="8"/>
    <s v="MONTERIA"/>
    <x v="1"/>
    <n v="15709.5"/>
  </r>
  <r>
    <n v="31714"/>
    <s v="BARRIO CENTRO PASTO"/>
    <n v="5340819"/>
    <s v="6603978"/>
    <s v="3147412069"/>
    <s v="3148506901"/>
    <s v=" CL 17 20 86"/>
    <s v="1.21001625"/>
    <s v="-77.27768193"/>
    <s v="NARIÑO"/>
    <s v="PASTO"/>
    <s v="SAN JUAN DE PASTO"/>
    <n v="52001"/>
    <s v="2025-10-28"/>
    <n v="8"/>
    <s v="PASTO"/>
    <x v="4"/>
    <n v="28277.100000000002"/>
  </r>
  <r>
    <n v="18177"/>
    <s v="BARRIO CENTRO XLIV PASTO"/>
    <n v="12961349"/>
    <s v="7200016"/>
    <s v="3187726992"/>
    <s v="3187726992"/>
    <s v=" CR 20  19-45 CENTRO"/>
    <s v="1.2102929"/>
    <s v="-77.2755146"/>
    <s v="NARIÑO"/>
    <s v="PASTO"/>
    <s v="SAN JUAN DE PASTO"/>
    <n v="52001"/>
    <s v="2025-10-28"/>
    <n v="8"/>
    <s v="PASTO"/>
    <x v="4"/>
    <n v="28277.100000000002"/>
  </r>
  <r>
    <n v="17197"/>
    <s v="BARRIO SANTA CLARA IV PASTO"/>
    <n v="12748160"/>
    <s v="7301179"/>
    <s v="3152680794"/>
    <s v="3152680794"/>
    <s v="CL 16 5-02 BR SANTA CLARA"/>
    <s v="1.195639"/>
    <s v="-77.2719377"/>
    <s v="NARIÑO"/>
    <s v="PASTO"/>
    <s v="SAN JUAN DE PASTO"/>
    <n v="52001"/>
    <s v="2025-10-30"/>
    <n v="8"/>
    <s v="PASTO"/>
    <x v="4"/>
    <n v="28277.100000000002"/>
  </r>
  <r>
    <n v="13577"/>
    <s v="BARRIO LOS TRIGALES - IPIALES"/>
    <n v="1130604048"/>
    <s v="7252108 7758869"/>
    <s v="3158123365"/>
    <s v="3158123365"/>
    <s v="CR 4 Y 5    24 A  AP 104B"/>
    <s v="0.83305"/>
    <s v="-77.64861"/>
    <s v="NARIÑO"/>
    <s v="IPIALES"/>
    <s v="IPIALES"/>
    <n v="52356"/>
    <s v="2025-10-09"/>
    <n v="8"/>
    <s v="PASTO"/>
    <x v="4"/>
    <n v="28277.100000000002"/>
  </r>
  <r>
    <n v="15133"/>
    <s v="BARRIO CENTRO VIII IPIALES"/>
    <n v="13013229"/>
    <s v="7250821"/>
    <s v="3165212574"/>
    <s v="3165212574"/>
    <s v=" CL 15  6-29"/>
    <s v="0.8259577"/>
    <s v="-77.6403410"/>
    <s v="NARIÑO"/>
    <s v="IPIALES"/>
    <s v="IPIALES"/>
    <n v="52356"/>
    <s v="2025-10-09"/>
    <n v="8"/>
    <s v="PASTO"/>
    <x v="4"/>
    <n v="28277.100000000002"/>
  </r>
  <r>
    <n v="17527"/>
    <s v="BARRIO CENTRO XLI PASTO"/>
    <n v="837000784"/>
    <s v="7733819"/>
    <s v="3164311869"/>
    <s v="3164311869"/>
    <s v=" CL 18 A 25-38 CENTRO"/>
    <s v="1.2157258"/>
    <s v="-77.2785777"/>
    <s v="NARIÑO"/>
    <s v="IPIALES"/>
    <s v="IPIALES"/>
    <n v="52356"/>
    <s v="2025-10-09"/>
    <n v="16"/>
    <s v="PASTO"/>
    <x v="4"/>
    <n v="28277.100000000002"/>
  </r>
  <r>
    <n v="25085"/>
    <s v="BARRIO CENTENARIO III - PASTO "/>
    <n v="13017039"/>
    <s v="7753198"/>
    <s v="3158444258"/>
    <s v="3158444258"/>
    <s v=" CR 1 A 4 38"/>
    <s v="0.82900589"/>
    <s v="-77.63352342"/>
    <s v="NARIÑO"/>
    <s v="IPIALES"/>
    <s v="IPIALES"/>
    <n v="52356"/>
    <s v="2025-10-09"/>
    <n v="16"/>
    <s v="PASTO"/>
    <x v="4"/>
    <n v="28277.100000000002"/>
  </r>
  <r>
    <n v="33737"/>
    <s v="BARRIO CENTRO IPIALES 1"/>
    <n v="900987597"/>
    <s v="7759521"/>
    <s v="3137729468"/>
    <s v="3176920965"/>
    <s v=" CR 5  19 08 LC 1 EDF SANTANDER"/>
    <s v="0.8294456"/>
    <s v="-77.6425660"/>
    <s v="NARIÑO"/>
    <s v="IPIALES"/>
    <s v="IPIALES"/>
    <n v="52356"/>
    <s v="2025-10-14"/>
    <n v="8"/>
    <s v="PASTO"/>
    <x v="4"/>
    <n v="28277.100000000002"/>
  </r>
  <r>
    <n v="36382"/>
    <s v="BARRIO KENNEDY IPIALES"/>
    <n v="900694381"/>
    <s v="3183390312"/>
    <s v="3163723972"/>
    <s v="3163723972"/>
    <s v=" CR 7 25 31"/>
    <s v="0.828742"/>
    <s v="-77.651620"/>
    <s v="NARIÑO"/>
    <s v="IPIALES"/>
    <s v="IPIALES"/>
    <n v="52356"/>
    <s v="2025-10-16"/>
    <n v="8"/>
    <s v="PASTO"/>
    <x v="4"/>
    <n v="28277.100000000002"/>
  </r>
  <r>
    <n v="75651"/>
    <s v="BARRIO CENTENARIO IPIALES"/>
    <n v="1085949035"/>
    <s v="3184598169"/>
    <s v="3184598169"/>
    <s v="3177402041"/>
    <s v="CR 2 1 37 BRR CENTENARIO,CENTENARIO"/>
    <s v="0.8287894"/>
    <s v="-77.6244753"/>
    <s v="NARIÑO"/>
    <s v="IPIALES"/>
    <s v="IPIALES"/>
    <n v="52356"/>
    <s v="2025-10-15"/>
    <n v="8"/>
    <s v="PASTO"/>
    <x v="4"/>
    <n v="28277.100000000002"/>
  </r>
  <r>
    <n v="76961"/>
    <s v="BARRIO GOLGOTA IPIALES 2"/>
    <n v="1085917764"/>
    <s v="3004177753"/>
    <s v="3004177753"/>
    <s v="3004177753"/>
    <s v="CR 5 5 41 BR GOLGOTA"/>
    <s v="0.8234088"/>
    <s v="-77.6329204"/>
    <s v="NARIÑO"/>
    <s v="IPIALES"/>
    <s v="IPIALES"/>
    <n v="52356"/>
    <s v="2025-10-15"/>
    <n v="8"/>
    <s v="PASTO"/>
    <x v="4"/>
    <n v="28277.100000000002"/>
  </r>
  <r>
    <n v="80274"/>
    <s v="BARRIO CENTRO IPIALES 15 "/>
    <n v="901637342"/>
    <s v="3187234581"/>
    <s v="3187234581"/>
    <s v="3187234581"/>
    <s v="CR 6 12 43 LC 7 CC POLO,CENTRO"/>
    <s v="0.8244377"/>
    <s v="-77.6378338"/>
    <s v="NARIÑO"/>
    <s v="IPIALES"/>
    <s v="IPIALES"/>
    <n v="52356"/>
    <s v="2025-10-15"/>
    <n v="8"/>
    <s v="PASTO"/>
    <x v="4"/>
    <n v="28277.100000000002"/>
  </r>
  <r>
    <n v="81140"/>
    <s v="BARRIO OBRERO IPIALES 6"/>
    <n v="16073105"/>
    <s v="3004000081"/>
    <s v="3004000081"/>
    <m/>
    <s v="CL 16 1 25 BRR OBRERO,OBRERO"/>
    <s v="0.8309358"/>
    <s v="-77.6386229"/>
    <s v="NARIÑO"/>
    <s v="IPIALES"/>
    <s v="IPIALES"/>
    <n v="52356"/>
    <s v="2025-10-31"/>
    <n v="8"/>
    <s v="PASTO"/>
    <x v="4"/>
    <n v="28277.100000000002"/>
  </r>
  <r>
    <n v="57448"/>
    <s v="BARRIO LIBERTAD IPIALES"/>
    <n v="1085939021"/>
    <s v="3164038379"/>
    <s v="3164038379"/>
    <s v="3164038379"/>
    <s v="CL 12N 3 11 BR LIBERTAD"/>
    <s v="0.82678153"/>
    <s v="-77.63626931"/>
    <s v="NARIÑO"/>
    <s v="IPIALES"/>
    <s v="IPIALES"/>
    <n v="52356"/>
    <s v="2025-10-17"/>
    <n v="8"/>
    <s v="PASTO"/>
    <x v="4"/>
    <n v="28277.100000000002"/>
  </r>
  <r>
    <n v="62841"/>
    <s v="BARRIO PUENTE NEGRITO IPIALES"/>
    <n v="13015024"/>
    <s v="3183965172"/>
    <s v="3185203012"/>
    <s v="3185203012"/>
    <s v="CR 6 NRO 26D- 07 BRR PUENTE NEGRITO,PUENTE NEGRITO"/>
    <s v="0.83002"/>
    <s v="-77.6415554"/>
    <s v="NARIÑO"/>
    <s v="IPIALES"/>
    <s v="IPIALES"/>
    <n v="52356"/>
    <s v="2025-10-17"/>
    <n v="8"/>
    <s v="PASTO"/>
    <x v="4"/>
    <n v="28277.100000000002"/>
  </r>
  <r>
    <n v="62893"/>
    <s v="BARRIO AVENIDA LAS LAJAS IPIALES"/>
    <n v="1085943603"/>
    <s v="3114333830"/>
    <s v="3114333830"/>
    <s v="3103747896"/>
    <s v="CR 6 NRO 0 - 423 AVENIDA LAS LAJAS,AVENIDA LAS LAJAS"/>
    <s v="0.8216326"/>
    <s v="-77.6279893"/>
    <s v="NARIÑO"/>
    <s v="IPIALES"/>
    <s v="IPIALES"/>
    <n v="52356"/>
    <s v="2025-10-20"/>
    <n v="8"/>
    <s v="PASTO"/>
    <x v="4"/>
    <n v="28277.100000000002"/>
  </r>
  <r>
    <n v="60335"/>
    <s v="BARRIO LA ESMERALDA IPIALES"/>
    <n v="87090173"/>
    <s v="0"/>
    <s v="3164522740"/>
    <s v="3206483958"/>
    <s v="BARRIO ESMERALDA CALLE PRINCIPAL CORR LA VICTORIA,LA ESMERALDA"/>
    <s v="0.670541388"/>
    <s v="-77.5366755555"/>
    <s v="NARIÑO"/>
    <s v="IPIALES"/>
    <s v="IPIALES"/>
    <n v="52356"/>
    <s v="2025-10-16"/>
    <n v="8"/>
    <s v="PASTO"/>
    <x v="4"/>
    <n v="28277.100000000002"/>
  </r>
  <r>
    <n v="69607"/>
    <s v="BARRIO CENTRO IPIALES 13"/>
    <n v="37009685"/>
    <s v="3127917981"/>
    <s v="3127917981"/>
    <s v="3127917981"/>
    <s v="CRA. 7 NRO. 8 - 05,CENTRO"/>
    <s v="0.8229433"/>
    <s v="-77.6350066"/>
    <s v="NARIÑO"/>
    <s v="IPIALES"/>
    <s v="IPIALES"/>
    <n v="52356"/>
    <s v="2025-10-20"/>
    <n v="8"/>
    <s v="PASTO"/>
    <x v="4"/>
    <n v="28277.100000000002"/>
  </r>
  <r>
    <n v="75508"/>
    <s v="BARRIO CENTRO IPIALES 14"/>
    <n v="87104759"/>
    <s v="3148344714"/>
    <s v="3148344714"/>
    <s v="3162978765"/>
    <s v="CORR LAS LAJAS BRR CENTRO,CENTRO"/>
    <s v="0.8065502"/>
    <s v="-77.5828137"/>
    <s v="NARIÑO"/>
    <s v="IPIALES"/>
    <s v="IPIALES"/>
    <n v="52356"/>
    <s v="2025-10-15"/>
    <n v="8"/>
    <s v="PASTO"/>
    <x v="4"/>
    <n v="28277.100000000002"/>
  </r>
  <r>
    <n v="52309"/>
    <s v="BARRIO OBRERO IPIALES 5"/>
    <n v="27250461"/>
    <s v="7250219"/>
    <s v="3168102208"/>
    <s v="3168102208"/>
    <s v="CL 16 3 N-20 BR OBRERO"/>
    <s v="0.831806666"/>
    <s v="-77.6384291666"/>
    <s v="NARIÑO"/>
    <s v="IPIALES"/>
    <s v="IPIALES"/>
    <n v="52356"/>
    <s v="2025-10-10"/>
    <n v="8"/>
    <s v="PASTO"/>
    <x v="4"/>
    <n v="28277.100000000002"/>
  </r>
  <r>
    <n v="52417"/>
    <s v="BARRIO LIMEDEC IPIALES"/>
    <n v="1085901848"/>
    <s v="7731503"/>
    <s v="3162558306"/>
    <s v="3188888157"/>
    <s v="BLOQUE A MZ 1 CS 3 BRR LIMEDEC,LIMEDEC"/>
    <s v="0.6730933"/>
    <s v="-77.5443700"/>
    <s v="NARIÑO"/>
    <s v="IPIALES"/>
    <s v="IPIALES"/>
    <n v="52356"/>
    <s v="2025-10-17"/>
    <n v="8"/>
    <s v="PASTO"/>
    <x v="4"/>
    <n v="28277.100000000002"/>
  </r>
  <r>
    <n v="53863"/>
    <s v="BARRIO PUENES IPIALES 1"/>
    <n v="87715247"/>
    <s v="0"/>
    <s v="3152886670"/>
    <s v="3152886670"/>
    <s v="CARRERA 7 NRO. 28 - 115 BARRIO PUENES"/>
    <s v="0.49370"/>
    <s v="-77.39310"/>
    <s v="NARIÑO"/>
    <s v="IPIALES"/>
    <s v="IPIALES"/>
    <n v="52356"/>
    <s v="2025-10-16"/>
    <n v="8"/>
    <s v="PASTO"/>
    <x v="4"/>
    <n v="28277.100000000002"/>
  </r>
  <r>
    <n v="56865"/>
    <s v="BARRIO EL CHARCO IPIALES"/>
    <n v="87714240"/>
    <s v="0"/>
    <s v="3154647948"/>
    <s v="3178876708"/>
    <s v="CRA 6 NRO. 1 E NO. 2 64 BRR EL CHARCO"/>
    <s v="0.8207715"/>
    <s v="-77.6207285"/>
    <s v="NARIÑO"/>
    <s v="IPIALES"/>
    <s v="IPIALES"/>
    <n v="52356"/>
    <s v="2025-10-17"/>
    <n v="8"/>
    <s v="PASTO"/>
    <x v="4"/>
    <n v="28277.100000000002"/>
  </r>
  <r>
    <n v="58340"/>
    <s v="BARRIO LAS ORQUIDEAS IPILAES"/>
    <n v="37124930"/>
    <s v="315 4631219"/>
    <s v="3154631219"/>
    <s v="3154631219"/>
    <s v="CORREGIMIENTO LA VICTORIA BARRIO LAS ORQUÍDEAS,LAS ORQUÍDEAS"/>
    <s v="0.6713294444"/>
    <s v="-77.534276944"/>
    <s v="NARIÑO"/>
    <s v="IPIALES"/>
    <s v="IPIALES"/>
    <n v="52356"/>
    <s v="2025-10-16"/>
    <n v="8"/>
    <s v="PASTO"/>
    <x v="4"/>
    <n v="28277.100000000002"/>
  </r>
  <r>
    <n v="60108"/>
    <s v="BARRIO LOS CHILCOS IPILAES"/>
    <n v="37001389"/>
    <s v="3146468216"/>
    <s v="3146468216"/>
    <s v="3146468216"/>
    <s v="CR 2 NRO. 1 ESTE 80 BARRIO LOS CHILCOS,LOS CHILCOS"/>
    <s v="0.828970277777780"/>
    <s v="-77.623220000000000"/>
    <s v="NARIÑO"/>
    <s v="IPIALES"/>
    <s v="IPIALES"/>
    <n v="52356"/>
    <s v="2025-10-17"/>
    <n v="8"/>
    <s v="PASTO"/>
    <x v="4"/>
    <n v="28277.100000000002"/>
  </r>
  <r>
    <n v="37745"/>
    <s v="BARRIO OBRERO IPIALES 1"/>
    <n v="87216125"/>
    <s v="3185336030"/>
    <s v="3185336030"/>
    <s v="3185336030"/>
    <s v=" CR 3 17 12 O ERO O ERO"/>
    <s v="0.8316850"/>
    <s v="-77.6395350"/>
    <s v="NARIÑO"/>
    <s v="IPIALES"/>
    <s v="IPIALES"/>
    <n v="52356"/>
    <s v="2025-10-31"/>
    <n v="16"/>
    <s v="PASTO"/>
    <x v="4"/>
    <n v="28277.100000000002"/>
  </r>
  <r>
    <n v="37003"/>
    <s v="BARRIO TOTORAL IPIALES"/>
    <n v="1085906220"/>
    <s v="3173587468"/>
    <s v="3173587468"/>
    <s v="3216168745"/>
    <s v=" CR 5 4 N BIS 84 TOTORAL"/>
    <s v="0.83436138"/>
    <s v="-77.6381350"/>
    <s v="NARIÑO"/>
    <s v="IPIALES"/>
    <s v="IPIALES"/>
    <n v="52356"/>
    <s v="2025-10-10"/>
    <n v="8"/>
    <s v="PASTO"/>
    <x v="4"/>
    <n v="28277.100000000002"/>
  </r>
  <r>
    <n v="32266"/>
    <s v="BARRIO GOLGOTA IPIALES 1"/>
    <n v="1085929199"/>
    <s v="7501394"/>
    <s v="3217814311"/>
    <s v="3166182741"/>
    <s v="CL 6 5 58 BR GOLGOTA"/>
    <s v="0.8231363"/>
    <s v="-77.6334082"/>
    <s v="NARIÑO"/>
    <s v="IPIALES"/>
    <s v="IPIALES"/>
    <n v="52356"/>
    <s v="2025-10-09"/>
    <n v="16"/>
    <s v="PASTO"/>
    <x v="4"/>
    <n v="28277.100000000002"/>
  </r>
  <r>
    <n v="39707"/>
    <s v="BARRIO CENTRO IPIALES 5"/>
    <n v="87101423"/>
    <s v="3176875152"/>
    <s v="3176875152"/>
    <s v="3176875152"/>
    <s v="CR 7 # 9 - 07 BRR CENTRO"/>
    <s v="0.8231904"/>
    <s v="-77.6357300"/>
    <s v="NARIÑO"/>
    <s v="IPIALES"/>
    <s v="IPIALES"/>
    <n v="52356"/>
    <s v="2025-10-14"/>
    <n v="8"/>
    <s v="PASTO"/>
    <x v="4"/>
    <n v="28277.100000000002"/>
  </r>
  <r>
    <n v="64540"/>
    <s v="BARRIO CENTRO FUNZA 5"/>
    <n v="901580707"/>
    <s v="0"/>
    <s v="3142018398"/>
    <s v="3142018398"/>
    <s v="Carrera 28 # 12-37"/>
    <s v="4.7289976"/>
    <s v="-74.2214557"/>
    <s v="CUNDINAMARCA"/>
    <s v="FUNZA"/>
    <s v="FUNZA"/>
    <n v="25286"/>
    <s v="2025-10-17"/>
    <n v="16"/>
    <s v="BOGOTA"/>
    <x v="2"/>
    <n v="15709.5"/>
  </r>
  <r>
    <n v="63772"/>
    <s v="BARRIO PORVENIR FUNZA 3"/>
    <n v="1152707315"/>
    <s v="0"/>
    <s v="3107859472"/>
    <s v="3208702919"/>
    <s v="CL 9 2 C - 19 CS 02"/>
    <s v="4.715876"/>
    <s v="-74.2052358"/>
    <s v="CUNDINAMARCA"/>
    <s v="FUNZA"/>
    <s v="FUNZA"/>
    <n v="25286"/>
    <s v="2025-10-20"/>
    <n v="8"/>
    <s v="BOGOTA"/>
    <x v="2"/>
    <n v="15709.5"/>
  </r>
  <r>
    <n v="30351"/>
    <s v="BARRIO  SERREZUELITA FUNZA"/>
    <n v="79959119"/>
    <s v="8218646"/>
    <s v="3123844820"/>
    <s v="3123844820"/>
    <s v=" CR 4 12 54 LC 101"/>
    <s v="4.7067030"/>
    <s v="-74.2086055"/>
    <s v="CUNDINAMARCA"/>
    <s v="FUNZA"/>
    <s v="FUNZA"/>
    <n v="25286"/>
    <s v="2025-10-02"/>
    <n v="16"/>
    <s v="BOGOTA"/>
    <x v="2"/>
    <n v="15709.5"/>
  </r>
  <r>
    <n v="31372"/>
    <s v="BARRIO LA CITA "/>
    <n v="80804414"/>
    <s v="3666417"/>
    <s v="3115673769"/>
    <s v="3107592571"/>
    <s v=" CL 9 11 50"/>
    <s v="4.7137200"/>
    <s v="-74.2148400"/>
    <s v="CUNDINAMARCA"/>
    <s v="FUNZA"/>
    <s v="FUNZA"/>
    <n v="25286"/>
    <s v="2025-10-01"/>
    <n v="16"/>
    <s v="BOGOTA"/>
    <x v="2"/>
    <n v="15709.5"/>
  </r>
  <r>
    <n v="31793"/>
    <s v="BARRIO C.C. GERONA  FUNZA"/>
    <n v="28732041"/>
    <s v="8257385"/>
    <s v="3214830673"/>
    <s v="3006902155"/>
    <s v=" CR 7 B 14 A 39 LC 109 CE GERONA"/>
    <s v="4.71177849"/>
    <s v="-74.20841137"/>
    <s v="CUNDINAMARCA"/>
    <s v="FUNZA"/>
    <s v="FUNZA"/>
    <n v="25286"/>
    <s v="2025-10-02"/>
    <n v="8"/>
    <s v="BOGOTA"/>
    <x v="2"/>
    <n v="15709.5"/>
  </r>
  <r>
    <n v="25698"/>
    <s v="SAN JORGE FUSAGASUGA"/>
    <n v="39579451"/>
    <s v="5370864"/>
    <s v="3123060626"/>
    <s v="3123060626"/>
    <s v=" CL 3 26 A 25"/>
    <s v="4.3461933"/>
    <s v="-74.3773517"/>
    <s v="CUNDINAMARCA"/>
    <s v="FUSAGASUGÁ"/>
    <s v="FUSAGASUGÁ"/>
    <n v="25290"/>
    <s v="2025-10-24"/>
    <n v="8"/>
    <s v="BOGOTA"/>
    <x v="2"/>
    <n v="15709.5"/>
  </r>
  <r>
    <n v="29973"/>
    <s v="BARRIO POTOSI II - FUSAGASUGÁ "/>
    <n v="1069733528"/>
    <s v="8675484"/>
    <s v="3114602193"/>
    <s v="3212166042"/>
    <s v=" CR 9 10 65"/>
    <s v="4.3405829"/>
    <s v="-74.3638615"/>
    <s v="CUNDINAMARCA"/>
    <s v="FUSAGASUGÁ"/>
    <s v="FUSAGASUGÁ"/>
    <n v="25290"/>
    <s v="2025-10-17"/>
    <n v="16"/>
    <s v="BOGOTA"/>
    <x v="2"/>
    <n v="15709.5"/>
  </r>
  <r>
    <n v="34197"/>
    <s v="BARRIO LA PAMPA FUSAGASUGA"/>
    <n v="35254890"/>
    <s v="8671011"/>
    <s v="3168839632"/>
    <s v="3166839632"/>
    <s v=" CL 22 71 24"/>
    <s v="4.3267794"/>
    <s v="-74.4064273"/>
    <s v="CUNDINAMARCA"/>
    <s v="FUSAGASUGÁ"/>
    <s v="FUSAGASUGÁ"/>
    <n v="25290"/>
    <s v="2025-10-28"/>
    <n v="16"/>
    <s v="BOGOTA"/>
    <x v="2"/>
    <n v="15709.5"/>
  </r>
  <r>
    <n v="28815"/>
    <s v="BARRIO CENTRO 9 FUSAGASUÁ"/>
    <n v="39629475"/>
    <s v="8673169"/>
    <s v="3204951522"/>
    <s v="3204951522"/>
    <s v="TV 10 1 04 GAITAN"/>
    <s v="4.347313"/>
    <s v="-74.364729"/>
    <s v="CUNDINAMARCA"/>
    <s v="FUSAGASUGÁ"/>
    <s v="FUSAGASUGÁ"/>
    <n v="25290"/>
    <s v="2025-10-23"/>
    <n v="8"/>
    <s v="BOGOTA"/>
    <x v="2"/>
    <n v="15709.5"/>
  </r>
  <r>
    <n v="30774"/>
    <s v="BARRIO LUXEMBURGO "/>
    <n v="11256510"/>
    <s v="8678056"/>
    <s v="3168954613"/>
    <s v="3168954613"/>
    <s v="CL 8 10 43 LC 1 P1"/>
    <s v="4.341323"/>
    <s v="-74.365038"/>
    <s v="CUNDINAMARCA"/>
    <s v="FUSAGASUGÁ"/>
    <s v="FUSAGASUGÁ"/>
    <n v="25290"/>
    <s v="2025-10-23"/>
    <n v="8"/>
    <s v="BOGOTA"/>
    <x v="2"/>
    <n v="15709.5"/>
  </r>
  <r>
    <n v="34445"/>
    <s v="BARRIO LUXEMBURGO FUSAGASUGA"/>
    <n v="35251032"/>
    <s v="3134230000"/>
    <s v="3134227933"/>
    <s v="3223836575"/>
    <s v="CR 11 7 A 66"/>
    <s v="4.3422367"/>
    <s v="-74.3647488"/>
    <s v="CUNDINAMARCA"/>
    <s v="FUSAGASUGÁ"/>
    <s v="FUSAGASUGÁ"/>
    <n v="25290"/>
    <s v="2025-10-15"/>
    <n v="8"/>
    <s v="BOGOTA"/>
    <x v="2"/>
    <n v="15709.5"/>
  </r>
  <r>
    <n v="77669"/>
    <s v="BARRIO LUXEMBURGO FUSAGASUGA 6"/>
    <n v="901633348"/>
    <s v="3225117671"/>
    <s v="3238104424"/>
    <s v="3238104424"/>
    <s v="CR 12 7 35,LUXEMBURGO"/>
    <s v="4.3430617"/>
    <s v="-74.3657894"/>
    <s v="CUNDINAMARCA"/>
    <s v="FUSAGASUGÁ"/>
    <s v="FUSAGASUGÁ"/>
    <n v="25290"/>
    <s v="2025-10-15"/>
    <n v="8"/>
    <s v="BOGOTA"/>
    <x v="2"/>
    <n v="15709.5"/>
  </r>
  <r>
    <n v="77671"/>
    <s v="BARRIO GRAN COLOMBIA FUSAGASUGA 3"/>
    <n v="901840664"/>
    <s v="3004651312"/>
    <s v="3152660706"/>
    <s v="3152660706"/>
    <s v="CR 50 20 24,GRAN COLOMBIA"/>
    <s v="4.3298485"/>
    <s v="-74.3931472"/>
    <s v="CUNDINAMARCA"/>
    <s v="FUSAGASUGÁ"/>
    <s v="FUSAGASUGÁ"/>
    <n v="25290"/>
    <s v="2025-10-29"/>
    <n v="16"/>
    <s v="BOGOTA"/>
    <x v="2"/>
    <n v="15709.5"/>
  </r>
  <r>
    <n v="76894"/>
    <s v="BARRIO FUSACATAN FUSAGASUGA 1"/>
    <n v="11259139"/>
    <s v="3227948134"/>
    <s v="3227948134"/>
    <s v="3219989148"/>
    <s v="CR 2 21 05 LC 2,FUSACATAN"/>
    <s v="4.327775"/>
    <s v="-74.362975"/>
    <s v="CUNDINAMARCA"/>
    <s v="FUSAGASUGÁ"/>
    <s v="FUSAGASUGÁ"/>
    <n v="25290"/>
    <s v="2025-10-30"/>
    <n v="8"/>
    <s v="BOGOTA"/>
    <x v="2"/>
    <n v="15709.5"/>
  </r>
  <r>
    <n v="79087"/>
    <s v="BARRIO BONANZA FUSAGASUGA"/>
    <n v="1012418817"/>
    <s v="3173266002"/>
    <s v="3125716988"/>
    <s v="3173266002"/>
    <s v="CR 6 22 61,BONANZA"/>
    <s v="4.3283284"/>
    <s v="-74.3676034"/>
    <s v="CUNDINAMARCA"/>
    <s v="FUSAGASUGÁ"/>
    <s v="FUSAGASUGÁ"/>
    <n v="25290"/>
    <s v="2025-10-24"/>
    <n v="16"/>
    <s v="BOGOTA"/>
    <x v="2"/>
    <n v="15709.5"/>
  </r>
  <r>
    <n v="80147"/>
    <s v="BARRIO URBANIZACION PARQUE LOS CAMBULOS FUSAGASUGA"/>
    <n v="1033754563"/>
    <s v="3128830193"/>
    <s v="3128830193"/>
    <s v="3128830193"/>
    <s v="CL 21 52 76 LC 4,URBANIZACIÓN PARQUE LOS CAMBULOS"/>
    <s v="4.3355169"/>
    <s v="-74.3984343"/>
    <s v="CUNDINAMARCA"/>
    <s v="FUSAGASUGÁ"/>
    <s v="FUSAGASUGÁ"/>
    <n v="25290"/>
    <s v="2025-10-31"/>
    <n v="8"/>
    <s v="BOGOTA"/>
    <x v="2"/>
    <n v="15709.5"/>
  </r>
  <r>
    <n v="80149"/>
    <s v="BARRIO MIRADOR FUSAGASUGA"/>
    <n v="11259895"/>
    <s v="3107697326"/>
    <s v="3003115468"/>
    <s v="3003115468"/>
    <s v="CR 3 18 A 64 LC 1,MIRADOR"/>
    <s v="4.3304165"/>
    <s v="-74.3632749"/>
    <s v="CUNDINAMARCA"/>
    <s v="FUSAGASUGÁ"/>
    <s v="FUSAGASUGÁ"/>
    <n v="25290"/>
    <s v="2025-10-29"/>
    <n v="8"/>
    <s v="BOGOTA"/>
    <x v="2"/>
    <n v="15709.5"/>
  </r>
  <r>
    <n v="71895"/>
    <s v="CUNDINAMARCA FUSAGASUGA"/>
    <n v="1069729528"/>
    <s v="3003115468"/>
    <s v="3003115468"/>
    <s v="3003115468"/>
    <s v="CL 25 03 A ESTE - 18,LA SERENA"/>
    <s v="4.324955"/>
    <s v="-74.356693"/>
    <s v="CUNDINAMARCA"/>
    <s v="FUSAGASUGÁ"/>
    <s v="FUSAGASUGÁ"/>
    <n v="25290"/>
    <s v="2025-10-24"/>
    <n v="8"/>
    <s v="BOGOTA"/>
    <x v="2"/>
    <n v="15709.5"/>
  </r>
  <r>
    <n v="72688"/>
    <s v="BARRIO CEDRITOS FUSAGASUGA 3"/>
    <n v="1069767876"/>
    <s v="3116534741"/>
    <s v="3222760130"/>
    <s v="3222760130"/>
    <s v="CL 3 # 2 37 ESTE,CEDRITOS"/>
    <s v="4.3474336"/>
    <s v="-74.3553628"/>
    <s v="CUNDINAMARCA"/>
    <s v="FUSAGASUGÁ"/>
    <s v="FUSAGASUGÁ"/>
    <n v="25290"/>
    <s v="2025-10-24"/>
    <n v="8"/>
    <s v="BOGOTA"/>
    <x v="2"/>
    <n v="15709.5"/>
  </r>
  <r>
    <n v="73646"/>
    <s v="BARRIO VILLA LENI FUSAGASUGA"/>
    <n v="92537705"/>
    <s v="3105427108"/>
    <s v="3105427108"/>
    <s v="3105427108"/>
    <s v="CR 6 26 22 LC 1,VILLA LENI"/>
    <s v="4.3245085"/>
    <s v="-74.3684742"/>
    <s v="CUNDINAMARCA"/>
    <s v="FUSAGASUGÁ"/>
    <s v="FUSAGASUGÁ"/>
    <n v="25290"/>
    <s v="2025-10-16"/>
    <n v="8"/>
    <s v="BOGOTA"/>
    <x v="2"/>
    <n v="15709.5"/>
  </r>
  <r>
    <n v="75364"/>
    <s v="BARRIO EL TEJAR FUSAGASUGA"/>
    <n v="1003619268"/>
    <s v="3124410315"/>
    <s v="3046747512"/>
    <s v="3046747512"/>
    <s v="CR 2 10 A 40,EL TEJAR"/>
    <s v="4.3403352"/>
    <s v="-74.3584155"/>
    <s v="CUNDINAMARCA"/>
    <s v="FUSAGASUGÁ"/>
    <s v="FUSAGASUGÁ"/>
    <n v="25290"/>
    <s v="2025-10-15"/>
    <n v="8"/>
    <s v="BOGOTA"/>
    <x v="2"/>
    <n v="15709.5"/>
  </r>
  <r>
    <n v="74368"/>
    <s v="BARRIO LUXEMBURGO FUSAGASUGA 4"/>
    <n v="35253912"/>
    <s v="3132654705"/>
    <s v="3132654705"/>
    <s v="3043032129"/>
    <s v="CL 7 A 9 - 46,LUXEMBURGO"/>
    <s v="4.342963"/>
    <s v="-74.3643933"/>
    <s v="CUNDINAMARCA"/>
    <s v="FUSAGASUGÁ"/>
    <s v="FUSAGASUGÁ"/>
    <n v="25290"/>
    <s v="2025-10-23"/>
    <n v="8"/>
    <s v="BOGOTA"/>
    <x v="2"/>
    <n v="15709.5"/>
  </r>
  <r>
    <n v="76800"/>
    <s v="BARRIO ANTONIO NARIÑO FUSAGASUGA 2"/>
    <n v="1049615050"/>
    <s v="3014146306"/>
    <s v="3014146306"/>
    <s v="3014850802"/>
    <s v="CL 8A 1 47,ANTONIO NARIÑO"/>
    <s v="4.3425759"/>
    <s v="-74.3582932"/>
    <s v="CUNDINAMARCA"/>
    <s v="FUSAGASUGÁ"/>
    <s v="FUSAGASUGÁ"/>
    <n v="25290"/>
    <s v="2025-10-14"/>
    <n v="16"/>
    <s v="BOGOTA"/>
    <x v="2"/>
    <n v="15709.5"/>
  </r>
  <r>
    <n v="65987"/>
    <s v="BARRIO SAUCES FUSAGASUGA"/>
    <n v="39565827"/>
    <s v="3103062978"/>
    <s v="3103062978"/>
    <s v="3103062978"/>
    <s v="DG 16 1 - 05"/>
    <s v="4.332220"/>
    <s v="-74.360378"/>
    <s v="CUNDINAMARCA"/>
    <s v="FUSAGASUGÁ"/>
    <s v="FUSAGASUGÁ"/>
    <n v="25290"/>
    <s v="2025-10-31"/>
    <n v="8"/>
    <s v="BOGOTA"/>
    <x v="2"/>
    <n v="15709.5"/>
  </r>
  <r>
    <n v="70311"/>
    <s v="BARRIO BOSQUE FUSAGUSAGA"/>
    <n v="51980429"/>
    <s v="3219742606"/>
    <s v="3219742606"/>
    <s v="3219742606"/>
    <s v="CR 68 # 21 A - 33,BOSQUE"/>
    <s v="4.3272650"/>
    <s v="-74.4037860"/>
    <s v="CUNDINAMARCA"/>
    <s v="FUSAGASUGÁ"/>
    <s v="FUSAGASUGÁ"/>
    <n v="25290"/>
    <s v="2025-10-17"/>
    <n v="16"/>
    <s v="BOGOTA"/>
    <x v="2"/>
    <n v="15709.5"/>
  </r>
  <r>
    <n v="68932"/>
    <s v="BARRIO LA PAMPA FUSAGASUGÁ"/>
    <n v="38895026"/>
    <s v="0"/>
    <s v="0"/>
    <s v="3213730027"/>
    <s v="CL 24 # 79 22"/>
    <s v="4.3278612"/>
    <s v="-74.4109957"/>
    <s v="CUNDINAMARCA"/>
    <s v="FUSAGASUGÁ"/>
    <s v="FUSAGASUGÁ"/>
    <n v="25290"/>
    <s v="2025-10-17"/>
    <n v="8"/>
    <s v="BOGOTA"/>
    <x v="2"/>
    <n v="15709.5"/>
  </r>
  <r>
    <n v="68810"/>
    <s v="BARRIO LUXEMBURGO FUSAGASUGÁ"/>
    <n v="1069727373"/>
    <s v="0"/>
    <s v="3144373836"/>
    <s v="3144373836"/>
    <s v="CL 7A 10 01,LUXEMBURGO"/>
    <s v="4.342848"/>
    <s v="-74.364583"/>
    <s v="CUNDINAMARCA"/>
    <s v="FUSAGASUGÁ"/>
    <s v="FUSAGASUGÁ"/>
    <n v="25290"/>
    <s v="2025-10-14"/>
    <n v="8"/>
    <s v="BOGOTA"/>
    <x v="2"/>
    <n v="15709.5"/>
  </r>
  <r>
    <n v="72474"/>
    <s v="FUSAGASUGA PEKIN"/>
    <n v="1069749891"/>
    <s v="3507827769"/>
    <s v="3507827769"/>
    <s v="3144258810"/>
    <s v="AER DG 6 # 3 - 11 ESTE,PEKIN"/>
    <s v="4.3436980"/>
    <s v="-74.3558446"/>
    <s v="CUNDINAMARCA"/>
    <s v="FUSAGASUGÁ"/>
    <s v="FUSAGASUGÁ"/>
    <n v="25290"/>
    <s v="2025-10-23"/>
    <n v="8"/>
    <s v="BOGOTA"/>
    <x v="2"/>
    <n v="15709.5"/>
  </r>
  <r>
    <n v="69257"/>
    <s v="SAN JOSE OBRERO FUSAGASUGA"/>
    <n v="1069585107"/>
    <s v="0"/>
    <s v="3184214748"/>
    <s v="3184214748"/>
    <s v="TV 7 A 1A NORTE 25,SAN JOSE OBRERO"/>
    <s v="4.3486978"/>
    <s v="-74.3631277"/>
    <s v="CUNDINAMARCA"/>
    <s v="FUSAGASUGÁ"/>
    <s v="FUSAGASUGÁ"/>
    <n v="25290"/>
    <s v="2025-10-24"/>
    <n v="8"/>
    <s v="BOGOTA"/>
    <x v="2"/>
    <n v="15709.5"/>
  </r>
  <r>
    <n v="66083"/>
    <s v="BARRIO LUXEMBURGO FUSAGASUGA 2"/>
    <n v="39626871"/>
    <s v="0"/>
    <s v="3183972092"/>
    <s v="3183972092"/>
    <s v="CR 12 # 7 B - 31"/>
    <s v="4.341738333333334"/>
    <s v="-74.36528958333334"/>
    <s v="CUNDINAMARCA"/>
    <s v="FUSAGASUGÁ"/>
    <s v="FUSAGASUGÁ"/>
    <n v="25290"/>
    <s v="2025-10-15"/>
    <n v="8"/>
    <s v="BOGOTA"/>
    <x v="2"/>
    <n v="15709.5"/>
  </r>
  <r>
    <n v="66288"/>
    <s v="BARRIO LA ESMERALDA FUSAGASUGA 2"/>
    <n v="35252052"/>
    <s v="0"/>
    <s v="3108619685"/>
    <s v="3108619685"/>
    <s v="DG 1 NORTE 3 08,LA ESMERALDA"/>
    <s v="4.3484822"/>
    <s v="-74.3594912"/>
    <s v="CUNDINAMARCA"/>
    <s v="FUSAGASUGÁ"/>
    <s v="FUSAGASUGÁ"/>
    <n v="25290"/>
    <s v="2025-10-31"/>
    <n v="8"/>
    <s v="BOGOTA"/>
    <x v="2"/>
    <n v="15709.5"/>
  </r>
  <r>
    <n v="63089"/>
    <s v="BARRIO COBURGO FUSAGASUGA 1"/>
    <n v="11256602"/>
    <s v="3045933712"/>
    <s v="3045933712"/>
    <s v="3108150177"/>
    <s v="DG 16 4 32"/>
    <s v="4.3352790"/>
    <s v="-74.3617783"/>
    <s v="CUNDINAMARCA"/>
    <s v="FUSAGASUGÁ"/>
    <s v="FUSAGASUGÁ"/>
    <n v="25290"/>
    <s v="2025-10-24"/>
    <n v="8"/>
    <s v="BOGOTA"/>
    <x v="2"/>
    <n v="15709.5"/>
  </r>
  <r>
    <n v="67209"/>
    <s v="BARRIO LUXEMBURGO FUSAGASUGA 3"/>
    <n v="2313757"/>
    <s v="3052510641"/>
    <s v="0"/>
    <s v="3052510641"/>
    <s v="CL 7 A 12 61,LUXEMBURGO"/>
    <s v="4.342585"/>
    <s v="-74.36622"/>
    <s v="CUNDINAMARCA"/>
    <s v="FUSAGASUGÁ"/>
    <s v="FUSAGASUGÁ"/>
    <n v="25290"/>
    <s v="2025-10-14"/>
    <n v="8"/>
    <s v="BOGOTA"/>
    <x v="2"/>
    <n v="15709.5"/>
  </r>
  <r>
    <n v="68520"/>
    <s v="BARRIO LA SERENA FUSAGASUGA  2"/>
    <n v="1068926157"/>
    <m/>
    <s v="3138685421"/>
    <s v="3138685421"/>
    <s v="MZ K CA 44 EBENEZER,LA SERENA"/>
    <s v="4.3341011"/>
    <s v="-74.3942824"/>
    <s v="CUNDINAMARCA"/>
    <s v="FUSAGASUGÁ"/>
    <s v="FUSAGASUGÁ"/>
    <n v="25290"/>
    <s v="2025-10-24"/>
    <n v="8"/>
    <s v="BOGOTA"/>
    <x v="2"/>
    <n v="15709.5"/>
  </r>
  <r>
    <n v="68732"/>
    <s v="BARRIO LA GRAN COLOMBIA FUSAGASUGÁ "/>
    <n v="52427905"/>
    <s v="0"/>
    <s v="3112000219"/>
    <s v="3112000219"/>
    <s v="CL 19 50 24 LC 1,LA GRAN COLOMBIA"/>
    <s v="4.331999"/>
    <s v="-74.393234"/>
    <s v="CUNDINAMARCA"/>
    <s v="FUSAGASUGÁ"/>
    <s v="FUSAGASUGÁ"/>
    <n v="25290"/>
    <s v="2025-10-28"/>
    <n v="8"/>
    <s v="BOGOTA"/>
    <x v="2"/>
    <n v="15709.5"/>
  </r>
  <r>
    <n v="56920"/>
    <s v="BARRIO POTOSI FUSAGASUGA 2"/>
    <n v="900456905"/>
    <s v="3154721987"/>
    <s v="3112869424"/>
    <s v="3154721987"/>
    <s v="CL 10 A 9 60"/>
    <s v="4.3405149"/>
    <s v="-74.3643134"/>
    <s v="CUNDINAMARCA"/>
    <s v="FUSAGASUGÁ"/>
    <s v="FUSAGASUGÁ"/>
    <n v="25290"/>
    <s v="2025-10-30"/>
    <n v="8"/>
    <s v="BOGOTA"/>
    <x v="2"/>
    <n v="15709.5"/>
  </r>
  <r>
    <n v="39919"/>
    <s v="BARRIO ESMERALDA IPIALES"/>
    <n v="27249756"/>
    <s v="3185212530"/>
    <s v="3222165934"/>
    <s v=" 3113771914  "/>
    <s v="EN CORREGIMIENTO LA VICTORIA,ESMERALDA"/>
    <s v="0.6713483"/>
    <s v="-77.5374500"/>
    <s v="NARIÑO"/>
    <s v="IPIALES"/>
    <s v="IPIALES"/>
    <n v="52356"/>
    <s v="2025-10-16"/>
    <n v="8"/>
    <s v="PASTO"/>
    <x v="4"/>
    <n v="28277.100000000002"/>
  </r>
  <r>
    <n v="49108"/>
    <s v="BARRIO SAN VICENTE IPIALES 1"/>
    <n v="27225104"/>
    <s v="3175015054"/>
    <s v="3175015054"/>
    <s v="3175015054"/>
    <s v="CL 22 2 63 BARRIO SAN VICENTE,SAN VICENTE"/>
    <s v="0.8329804"/>
    <s v="-77.6448304"/>
    <s v="NARIÑO"/>
    <s v="IPIALES"/>
    <s v="IPIALES"/>
    <n v="52356"/>
    <s v="2025-10-14"/>
    <n v="16"/>
    <s v="PASTO"/>
    <x v="4"/>
    <n v="28277.100000000002"/>
  </r>
  <r>
    <n v="25086"/>
    <s v="BARRIO SAN FRANCISCO DE TAMINANGO 2- TAMINANGO"/>
    <n v="59862523"/>
    <s v="7753198"/>
    <s v="3234507928"/>
    <s v="3234507928"/>
    <s v="BRR SAN FRANCISCO CL 3 4 61"/>
    <s v="1.570011"/>
    <s v="-77.279827"/>
    <s v="NARIÑO"/>
    <s v="TAMINANGO"/>
    <s v="TAMINANGO"/>
    <n v="52786"/>
    <s v="2025-10-28"/>
    <n v="8"/>
    <s v="PASTO"/>
    <x v="4"/>
    <n v="28277.100000000002"/>
  </r>
  <r>
    <n v="27892"/>
    <s v="BARRIO LOS ESTUDIANTES 2 -TAMINANGO"/>
    <n v="98291273"/>
    <s v="7362170"/>
    <s v="3122202821"/>
    <s v="3122202821"/>
    <s v=" CR 3 4 32  LOS ESTUDIANTES DE TAMINANGO "/>
    <s v="1.5713950"/>
    <s v="-77.2794142"/>
    <s v="NARIÑO"/>
    <s v="TAMINANGO"/>
    <s v="TAMINANGO"/>
    <n v="52786"/>
    <s v="2025-10-29"/>
    <n v="8"/>
    <s v="PASTO"/>
    <x v="4"/>
    <n v="28277.100000000002"/>
  </r>
  <r>
    <n v="39673"/>
    <s v="BARRIO EL PODER TAMINANGO"/>
    <n v="59862598"/>
    <m/>
    <s v="3137298896"/>
    <s v="3126284971"/>
    <s v=" VRD EL PODER TAMINANGO EL PODER"/>
    <s v="1.570850"/>
    <s v="-77.2796383"/>
    <s v="NARIÑO"/>
    <s v="TAMINANGO"/>
    <s v="TAMINANGO"/>
    <n v="52786"/>
    <s v="2025-10-29"/>
    <n v="8"/>
    <s v="PASTO"/>
    <x v="4"/>
    <n v="28277.100000000002"/>
  </r>
  <r>
    <n v="41693"/>
    <s v="BARRIO CENTRO TAMINANGO"/>
    <n v="12997791"/>
    <s v="3206127634"/>
    <s v="3166179664"/>
    <s v="3217946746"/>
    <s v="BRR CENTRO CR 5 7 37"/>
    <s v="1.6750995"/>
    <s v="-77.330027"/>
    <s v="NARIÑO"/>
    <s v="TAMINANGO"/>
    <s v="TAMINANGO"/>
    <n v="52786"/>
    <s v="2025-10-01"/>
    <n v="16"/>
    <s v="PASTO"/>
    <x v="4"/>
    <n v="28277.100000000002"/>
  </r>
  <r>
    <n v="57710"/>
    <s v="BARRIO LA ESPERANZA TAMINANGO"/>
    <n v="1085687541"/>
    <s v="3234507928"/>
    <s v="3235939993"/>
    <s v="3235939993"/>
    <s v="CORREGIMIENTO EL PARAMO BARRIO LA ESPERANZA"/>
    <s v="1.5702644"/>
    <s v="-77.2808552"/>
    <s v="NARIÑO"/>
    <s v="TAMINANGO"/>
    <s v="TAMINANGO"/>
    <n v="52786"/>
    <s v="2025-10-28"/>
    <n v="8"/>
    <s v="PASTO"/>
    <x v="4"/>
    <n v="28277.100000000002"/>
  </r>
  <r>
    <n v="59642"/>
    <s v="BARRIO BELLA VISTA TAMINANGO 1"/>
    <n v="1106774865"/>
    <s v="0"/>
    <s v="0"/>
    <s v="3175047664"/>
    <s v="BRR BELLAVISTA CR 5 2 26"/>
    <s v="1.673789"/>
    <s v="-77.330854"/>
    <s v="NARIÑO"/>
    <s v="TAMINANGO"/>
    <s v="TAMINANGO"/>
    <n v="52786"/>
    <s v="2025-10-01"/>
    <n v="8"/>
    <s v="PASTO"/>
    <x v="4"/>
    <n v="28277.100000000002"/>
  </r>
  <r>
    <n v="77148"/>
    <s v="BARRIO EL PRADO TAMINANGO 1"/>
    <n v="1085690183"/>
    <s v="3116056832"/>
    <s v="3125594265"/>
    <s v="3125594265"/>
    <s v="CL 3 8 53,EL PRADO"/>
    <s v="1.5704094"/>
    <s v="-77.2832435"/>
    <s v="NARIÑO"/>
    <s v="TAMINANGO"/>
    <s v="TAMINANGO"/>
    <n v="52786"/>
    <s v="2025-10-02"/>
    <n v="8"/>
    <s v="PASTO"/>
    <x v="4"/>
    <n v="28277.100000000002"/>
  </r>
  <r>
    <n v="62843"/>
    <s v="BARRIO SAN FRANCISCO TAMINANGO 1"/>
    <n v="1085687166"/>
    <s v="0"/>
    <s v="3147424300"/>
    <s v="3147424300"/>
    <s v="BRR SAN FRANCISCO CL 3 NO 5 -09,SAN FRANCISCO"/>
    <s v="1.5702644"/>
    <s v="-77.2808552"/>
    <s v="NARIÑO"/>
    <s v="TAMINANGO"/>
    <s v="TAMINANGO"/>
    <n v="52786"/>
    <s v="2025-10-02"/>
    <n v="8"/>
    <s v="PASTO"/>
    <x v="4"/>
    <n v="28277.100000000002"/>
  </r>
  <r>
    <n v="66420"/>
    <s v="BARRIO SANTA CLARA TAMINANGO"/>
    <n v="34445393"/>
    <s v="0"/>
    <s v="3218967195"/>
    <s v="3218967195"/>
    <s v="BRR SANTACLARA CR 5 8 76"/>
    <s v="1.6757984"/>
    <s v="-77.3283087"/>
    <s v="NARIÑO"/>
    <s v="TAMINANGO"/>
    <s v="TAMINANGO"/>
    <n v="52786"/>
    <s v="2025-10-29"/>
    <n v="8"/>
    <s v="PASTO"/>
    <x v="4"/>
    <n v="28277.100000000002"/>
  </r>
  <r>
    <n v="68380"/>
    <s v="SAN FRANCISCO TAMINANGO NARIÑO"/>
    <n v="1085689414"/>
    <s v="0"/>
    <s v="3145290320"/>
    <s v="3127273119"/>
    <s v="CL 3 6 57 BRR SAN FRANCISCO,SAN FRANCISCO"/>
    <s v="1.5700287"/>
    <s v="-77.2800921"/>
    <s v="NARIÑO"/>
    <s v="TAMINANGO"/>
    <s v="TAMINANGO"/>
    <n v="52786"/>
    <s v="2025-10-02"/>
    <n v="8"/>
    <s v="PASTO"/>
    <x v="4"/>
    <n v="28277.100000000002"/>
  </r>
  <r>
    <n v="68738"/>
    <s v="BARRIO CENTRO TAMINANGO 1"/>
    <n v="5352318"/>
    <s v="0"/>
    <s v="3128329437"/>
    <s v="3128329437"/>
    <s v="CALLE 4 NO. 2 36 BRR CENTRO CORR. DE GRANADA,CENTRO"/>
    <s v="1.578774"/>
    <s v="-77.3446814"/>
    <s v="NARIÑO"/>
    <s v="TAMINANGO"/>
    <s v="TAMINANGO"/>
    <n v="52786"/>
    <s v="2025-10-01"/>
    <n v="8"/>
    <s v="PASTO"/>
    <x v="4"/>
    <n v="28277.100000000002"/>
  </r>
  <r>
    <n v="67438"/>
    <s v="BARRIO EL PODER TAMINANGO 1"/>
    <n v="1085689307"/>
    <s v="0"/>
    <s v="3127206929"/>
    <s v="3127206929"/>
    <s v="BRR SAN FRANCISCO CL 3 4 71"/>
    <s v="1.570042"/>
    <s v="-77.280004"/>
    <s v="NARIÑO"/>
    <s v="TAMINANGO"/>
    <s v="TAMINANGO"/>
    <n v="52786"/>
    <s v="2025-10-02"/>
    <n v="8"/>
    <s v="PASTO"/>
    <x v="4"/>
    <n v="28277.100000000002"/>
  </r>
  <r>
    <n v="20530"/>
    <s v="BARRIO CENTRO XXVII PEREIRA"/>
    <n v="34052931"/>
    <s v="3244708"/>
    <s v="3117333144"/>
    <s v="3117333144"/>
    <s v=" CL 16  6 34 LC 11 PEREIRA PEREIRA RISAEALDA"/>
    <s v="4.8149936"/>
    <s v="-75.6919317"/>
    <s v="RISARALDA"/>
    <s v="PEREIRA"/>
    <s v="PEREIRA"/>
    <n v="66001"/>
    <s v="2025-10-01"/>
    <n v="8"/>
    <s v="PEREIRA"/>
    <x v="6"/>
    <n v="15709.5"/>
  </r>
  <r>
    <n v="13491"/>
    <s v="BARRIO EL JARDIN - PEREIRA"/>
    <n v="10082339"/>
    <s v="3441433"/>
    <s v="3206658388"/>
    <s v="3206658388"/>
    <s v=" CL 17 BIS  26-73"/>
    <s v="4.7971903"/>
    <s v="-75.6941598"/>
    <s v="RISARALDA"/>
    <s v="PEREIRA"/>
    <s v="PEREIRA"/>
    <n v="66001"/>
    <s v="2025-10-28"/>
    <n v="8"/>
    <s v="PEREIRA"/>
    <x v="6"/>
    <n v="15709.5"/>
  </r>
  <r>
    <n v="18137"/>
    <s v="BARRIO COREGIMIENTO DE ARABIA PEREIRA"/>
    <n v="1088247942"/>
    <s v="4207564"/>
    <s v="3207599748"/>
    <s v="3207599748"/>
    <s v="CGT DE ARABIA CL 3 3-64"/>
    <s v="4.7201092"/>
    <s v="-75.7150813"/>
    <s v="RISARALDA"/>
    <s v="PEREIRA"/>
    <s v="PEREIRA"/>
    <n v="66001"/>
    <s v="2025-10-17"/>
    <n v="16"/>
    <s v="PEREIRA"/>
    <x v="6"/>
    <n v="15709.5"/>
  </r>
  <r>
    <n v="16412"/>
    <s v="BARRIO LAS GAVIOTAS PEREIRA"/>
    <n v="10143610"/>
    <s v="3762119"/>
    <s v="3147761100"/>
    <s v="3147761100"/>
    <s v=" CL 21  29-06 LAS GAVIOTAS"/>
    <s v="4.7975238"/>
    <s v="-75.6979097"/>
    <s v="RISARALDA"/>
    <s v="PEREIRA"/>
    <s v="PEREIRA"/>
    <n v="66001"/>
    <s v="2025-10-17"/>
    <n v="16"/>
    <s v="PEREIRA"/>
    <x v="6"/>
    <n v="15709.5"/>
  </r>
  <r>
    <n v="80289"/>
    <s v="BARRIO VILLA SOL PEREIRA 1"/>
    <n v="36304583"/>
    <s v="3106513769"/>
    <s v="3106513769"/>
    <s v="3106513769"/>
    <s v="CR 19 94 96 LC 4 VILLA SOL,VILLA SOL"/>
    <s v="4.8063697"/>
    <s v="-75.7576744"/>
    <s v="RISARALDA"/>
    <s v="PEREIRA"/>
    <s v="PEREIRA"/>
    <n v="66001"/>
    <s v="2025-10-06"/>
    <n v="8"/>
    <s v="PEREIRA"/>
    <x v="6"/>
    <n v="15709.5"/>
  </r>
  <r>
    <n v="80290"/>
    <s v="BARRIO CENTRO PEREIRA 49"/>
    <n v="901930359"/>
    <s v="3017096240"/>
    <s v="3017096240"/>
    <m/>
    <s v="CR 4 18 12 LC 2,CENTRO"/>
    <s v="4.8171562"/>
    <s v="-75.6931684"/>
    <s v="RISARALDA"/>
    <s v="PEREIRA"/>
    <s v="PEREIRA"/>
    <n v="66001"/>
    <s v="2025-10-29"/>
    <n v="8"/>
    <s v="PEREIRA"/>
    <x v="6"/>
    <n v="15709.5"/>
  </r>
  <r>
    <n v="78559"/>
    <s v="BARRIO CENTRO PEREIRA 51"/>
    <n v="1088354991"/>
    <s v="3106868199"/>
    <s v="3008065159"/>
    <s v="3106868199"/>
    <s v="CL 23 8 55 LC 212 CC LAGO PLAZA BRR CENTRO,CENTRO"/>
    <s v="4.8137227"/>
    <s v="-75.6976185"/>
    <s v="RISARALDA"/>
    <s v="PEREIRA"/>
    <s v="PEREIRA"/>
    <n v="66001"/>
    <s v="2025-10-02"/>
    <n v="8"/>
    <s v="PEREIRA"/>
    <x v="6"/>
    <n v="15709.5"/>
  </r>
  <r>
    <n v="78558"/>
    <s v="BARRIO PRIMERO DE FEBRERO PEREIRA  3"/>
    <n v="10021482"/>
    <s v="3117151409"/>
    <s v="3116812628"/>
    <s v="3117151409"/>
    <s v="CR 7 34 69 LC 2 ED PALADIN - PRIMERO DE FEBRERO,PRIMERO DE FEBRERO"/>
    <s v="4.8161431"/>
    <s v="-75.7074773"/>
    <s v="RISARALDA"/>
    <s v="PEREIRA"/>
    <s v="PEREIRA"/>
    <n v="66001"/>
    <s v="2025-10-03"/>
    <n v="8"/>
    <s v="PEREIRA"/>
    <x v="6"/>
    <n v="15709.5"/>
  </r>
  <r>
    <n v="80907"/>
    <s v="BARRIO CENTRO PEREIRA 52"/>
    <n v="901411963"/>
    <s v="3003650240"/>
    <s v="3003650240"/>
    <m/>
    <s v="CR 4 21 66 LC ESQUINA ,CENTRO"/>
    <s v="4.8174179"/>
    <s v="-75.6965357"/>
    <s v="RISARALDA"/>
    <s v="PEREIRA"/>
    <s v="PEREIRA"/>
    <n v="66001"/>
    <s v="2025-10-02"/>
    <n v="8"/>
    <s v="PEREIRA"/>
    <x v="6"/>
    <n v="15709.5"/>
  </r>
  <r>
    <n v="79519"/>
    <s v="BARRIO TERRANOVA PEREIRA"/>
    <n v="82390976"/>
    <s v="3122730952"/>
    <s v="3122730952"/>
    <m/>
    <s v="CL 72 NRO 38A 04 BRR TERRANOVA,BRR TERRANOVA"/>
    <s v="4.7992920"/>
    <s v="-75.7282031"/>
    <s v="RISARALDA"/>
    <s v="PEREIRA"/>
    <s v="PEREIRA"/>
    <n v="66001"/>
    <s v="2025-10-28"/>
    <n v="8"/>
    <s v="PEREIRA"/>
    <x v="6"/>
    <n v="15709.5"/>
  </r>
  <r>
    <n v="77902"/>
    <s v="BARRIO VRD LOS CEDROS MONTERIA"/>
    <n v="15077277"/>
    <s v="3186308497"/>
    <s v="3186308497"/>
    <s v="3186308497"/>
    <s v="CL 5 CR 2 128,VRD LOS CEDROS"/>
    <s v="8.815475"/>
    <s v="-75.985279"/>
    <s v="CÓRDOBA"/>
    <s v="MONTERÍA"/>
    <s v="MONTERÍA"/>
    <n v="23001"/>
    <s v="2025-10-28"/>
    <n v="8"/>
    <s v="MONTERIA"/>
    <x v="1"/>
    <n v="15709.5"/>
  </r>
  <r>
    <n v="74939"/>
    <s v="BARRIO CENTRO MONTERIA 54"/>
    <n v="1003059359"/>
    <s v="3005344671"/>
    <s v="3005344671"/>
    <s v="3005344671"/>
    <s v="CL 36 04 06 LC 3,CENTRO"/>
    <s v="8.760139"/>
    <s v="-75.881817"/>
    <s v="CÓRDOBA"/>
    <s v="MONTERÍA"/>
    <s v="MONTERÍA"/>
    <n v="23001"/>
    <s v="2025-10-20"/>
    <n v="8"/>
    <s v="MONTERIA"/>
    <x v="1"/>
    <n v="15709.5"/>
  </r>
  <r>
    <n v="75461"/>
    <s v="BARRIO CENTRO MONTERIA 58"/>
    <n v="1067845983"/>
    <s v="3147032428"/>
    <s v="3147032428"/>
    <s v="3147032428"/>
    <s v="CL 33 3 62,CENTRO"/>
    <s v="8.7581477"/>
    <s v="-75.8837508"/>
    <s v="CÓRDOBA"/>
    <s v="MONTERÍA"/>
    <s v="MONTERÍA"/>
    <n v="23001"/>
    <s v="2025-10-14"/>
    <n v="8"/>
    <s v="MONTERIA"/>
    <x v="1"/>
    <n v="15709.5"/>
  </r>
  <r>
    <n v="71473"/>
    <s v="BARRIO BUENAVISTA MONTERIA 7"/>
    <n v="1067876897"/>
    <s v="3205615450"/>
    <s v="3116658777"/>
    <s v="3205615450"/>
    <s v="CR 8 E 10 86,BUENAVISTA"/>
    <s v="8.741059"/>
    <s v="-75.889680"/>
    <s v="CÓRDOBA"/>
    <s v="MONTERÍA"/>
    <s v="MONTERÍA"/>
    <n v="23001"/>
    <s v="2025-10-21"/>
    <n v="8"/>
    <s v="MONTERIA"/>
    <x v="1"/>
    <n v="15709.5"/>
  </r>
  <r>
    <n v="69790"/>
    <s v="BARRIO 20 DE JULIO DE MOCARI MONTERIA"/>
    <n v="50908307"/>
    <s v="3058179271"/>
    <s v="3058179271"/>
    <s v="3058179271"/>
    <s v="CR 3 3 12 BRR 20 JULIO"/>
    <s v="8.803158"/>
    <s v="-75.857162"/>
    <s v="CÓRDOBA"/>
    <s v="MONTERÍA"/>
    <s v="MONTERÍA"/>
    <n v="23001"/>
    <s v="2025-10-14"/>
    <n v="8"/>
    <s v="MONTERIA"/>
    <x v="1"/>
    <n v="15709.5"/>
  </r>
  <r>
    <n v="69993"/>
    <s v="BARRIO CENTRO MONTERIA 50"/>
    <n v="1062963766"/>
    <s v="3015628915"/>
    <s v="3043869588"/>
    <s v="3015628915"/>
    <s v="CR 4  33- 79 BRR CENTRO LC 1"/>
    <s v="8.758716"/>
    <s v="-75.883319"/>
    <s v="CÓRDOBA"/>
    <s v="MONTERÍA"/>
    <s v="MONTERÍA"/>
    <n v="23001"/>
    <s v="2025-10-20"/>
    <n v="8"/>
    <s v="MONTERIA"/>
    <x v="1"/>
    <n v="15709.5"/>
  </r>
  <r>
    <n v="80043"/>
    <s v="BARRIO BELMONTE PEREIRA 6"/>
    <n v="901860730"/>
    <s v="3195858510"/>
    <s v="3195858510"/>
    <s v="3195858510"/>
    <s v="MZ 12 B CA 6 BRR BELMOMTE,BELMONTE"/>
    <s v="4.8087403"/>
    <s v="-75.7617557"/>
    <s v="RISARALDA"/>
    <s v="PEREIRA"/>
    <s v="PEREIRA"/>
    <n v="66001"/>
    <s v="2025-10-09"/>
    <n v="8"/>
    <s v="PEREIRA"/>
    <x v="6"/>
    <n v="15709.5"/>
  </r>
  <r>
    <n v="80044"/>
    <s v="BARRIO CENTRO PEREIRA  48"/>
    <n v="1099553760"/>
    <s v="3223445635"/>
    <s v="3223445635"/>
    <s v="3202522872"/>
    <s v="CL 13 9 31,CENTRO"/>
    <s v="4.8121414"/>
    <s v="-75.6893317"/>
    <s v="RISARALDA"/>
    <s v="PEREIRA"/>
    <s v="PEREIRA"/>
    <n v="66001"/>
    <s v="2025-10-01"/>
    <n v="8"/>
    <s v="PEREIRA"/>
    <x v="6"/>
    <n v="15709.5"/>
  </r>
  <r>
    <n v="80182"/>
    <s v="BARRIO AV 30 AGOSTO PEREIRA 2"/>
    <n v="901806334"/>
    <s v="3165182176"/>
    <s v="3165182176"/>
    <s v="3165182176"/>
    <s v="AV 30 DE AGOSTO 18 02 ESQ CC FIDUCENTRO EN 10 OF 6 NARANJA,AV 30 AGOSTO"/>
    <s v="4.8096361"/>
    <s v="-75.6940354"/>
    <s v="RISARALDA"/>
    <s v="PEREIRA"/>
    <s v="PEREIRA"/>
    <n v="66001"/>
    <s v="2025-10-29"/>
    <n v="8"/>
    <s v="PEREIRA"/>
    <x v="6"/>
    <n v="15709.5"/>
  </r>
  <r>
    <n v="76909"/>
    <s v="BARRIO MEJIA ROBLEDO PEREIRA 1"/>
    <n v="10266335"/>
    <s v="3147000469"/>
    <s v="3206585622"/>
    <s v="3147000469"/>
    <s v="CR 15 18 24,MEJIA ROBLEDO"/>
    <s v="4.8078317"/>
    <s v="-75.6944199"/>
    <s v="RISARALDA"/>
    <s v="PEREIRA"/>
    <s v="PEREIRA"/>
    <n v="66001"/>
    <s v="2025-10-01"/>
    <n v="8"/>
    <s v="PEREIRA"/>
    <x v="6"/>
    <n v="15709.5"/>
  </r>
  <r>
    <n v="80387"/>
    <s v="BARRIO LA UNIDAD PAEREIRA"/>
    <n v="42092064"/>
    <s v="3219716594"/>
    <s v="3219716594"/>
    <s v="3219716594"/>
    <s v="MZ D CA 41 BRR LA UNIDAD,LA UNIDAD"/>
    <s v="4.7945734"/>
    <s v="-75.6980013"/>
    <s v="RISARALDA"/>
    <s v="PEREIRA"/>
    <s v="PEREIRA"/>
    <n v="66001"/>
    <s v="2025-10-07"/>
    <n v="8"/>
    <s v="PEREIRA"/>
    <x v="6"/>
    <n v="15709.5"/>
  </r>
  <r>
    <n v="81149"/>
    <s v="BARRIO VILLAVICENCIO PAREIRA"/>
    <n v="24694693"/>
    <s v="3244365790"/>
    <s v="3244365790"/>
    <m/>
    <s v="CL 9 9 20 BRR BRR VILLAVICENCIO,VILLAVICENCIO"/>
    <s v="4.8118400"/>
    <s v="-75.6862050"/>
    <s v="RISARALDA"/>
    <s v="PEREIRA"/>
    <s v="PEREIRA"/>
    <n v="66001"/>
    <s v="2025-10-29"/>
    <n v="8"/>
    <s v="PEREIRA"/>
    <x v="6"/>
    <n v="15709.5"/>
  </r>
  <r>
    <n v="81243"/>
    <s v="BARRIO PUEBLITO PAISA CUBA PEREIRA"/>
    <n v="42161466"/>
    <s v="3213665313"/>
    <s v="3213665313"/>
    <s v="3213665313"/>
    <s v="MZ 1 CA 12 PUEBLITO PAISA CUBA - PUEBLITO PAISA,PUEBLITO PAISA CUBA"/>
    <s v="4.7976410"/>
    <s v="-75.7230367"/>
    <s v="RISARALDA"/>
    <s v="PEREIRA"/>
    <s v="PEREIRA"/>
    <n v="66001"/>
    <s v="2025-10-06"/>
    <n v="8"/>
    <s v="PEREIRA"/>
    <x v="6"/>
    <n v="15709.5"/>
  </r>
  <r>
    <n v="74597"/>
    <s v="BARRIO CENTRO PEREIRA 48"/>
    <n v="1054920350"/>
    <s v="3137535610"/>
    <s v="3137535610"/>
    <s v="3137535610"/>
    <s v="CR 5 20 - 57,CENTRO"/>
    <s v="4.8165775"/>
    <s v="-75.6952497"/>
    <s v="RISARALDA"/>
    <s v="PEREIRA"/>
    <s v="PEREIRA"/>
    <n v="66001"/>
    <s v="2025-10-02"/>
    <n v="8"/>
    <s v="PEREIRA"/>
    <x v="6"/>
    <n v="15709.5"/>
  </r>
  <r>
    <n v="72497"/>
    <s v="BARRIO VILLA VERDE PEREIRA"/>
    <n v="42055891"/>
    <s v="3164807537"/>
    <s v="0"/>
    <s v="3164807537"/>
    <s v="CARRERA 37 NRO. 33-11 VILLA VERDE,VILLA VERDE"/>
    <s v="4.7921206"/>
    <s v="-75.7115567"/>
    <s v="RISARALDA"/>
    <s v="PEREIRA"/>
    <s v="PEREIRA"/>
    <n v="66001"/>
    <s v="2025-10-28"/>
    <n v="8"/>
    <s v="PEREIRA"/>
    <x v="6"/>
    <n v="15709.5"/>
  </r>
  <r>
    <n v="71140"/>
    <s v="BARRIO EL PORVENIR PUERTO CALDAS PEREIRA"/>
    <n v="6240322"/>
    <s v="3137151530"/>
    <s v="3137151530"/>
    <s v="3137151530"/>
    <s v="CR 4 14 - 112 BRR EL PORVENIR PUERTO CALDAS"/>
    <s v="4.759196"/>
    <s v="-75.900943"/>
    <s v="RISARALDA"/>
    <s v="PEREIRA"/>
    <s v="PEREIRA"/>
    <n v="66001"/>
    <s v="2025-10-08"/>
    <n v="8"/>
    <s v="PEREIRA"/>
    <x v="6"/>
    <n v="15709.5"/>
  </r>
  <r>
    <n v="66932"/>
    <s v="BARRIO CENTRO PEREIRA 42"/>
    <n v="10023665"/>
    <s v="0"/>
    <s v="3137680510"/>
    <s v="3137680510"/>
    <s v="CR 8 30 31 LC 27 28"/>
    <s v="4.8147483"/>
    <s v="-75.7040817"/>
    <s v="RISARALDA"/>
    <s v="PEREIRA"/>
    <s v="PEREIRA"/>
    <n v="66001"/>
    <s v="2025-10-03"/>
    <n v="8"/>
    <s v="PEREIRA"/>
    <x v="6"/>
    <n v="15709.5"/>
  </r>
  <r>
    <n v="70372"/>
    <s v="MEJIA ROBLEDO "/>
    <n v="1088298469"/>
    <s v="3217693070"/>
    <s v="3217693070"/>
    <s v="3217693070"/>
    <s v="CR 16 B 17 20 BARRIO MEJIA ROBLEDO,MEJIA ROBLEDO"/>
    <s v="4.8063456"/>
    <s v="-75.6938361"/>
    <s v="RISARALDA"/>
    <s v="PEREIRA"/>
    <s v="PEREIRA"/>
    <n v="66001"/>
    <s v="2025-10-02"/>
    <n v="8"/>
    <s v="PEREIRA"/>
    <x v="6"/>
    <n v="15709.5"/>
  </r>
  <r>
    <n v="71837"/>
    <s v="RISARALDA PERREIRA"/>
    <n v="42008205"/>
    <s v="3206509727"/>
    <s v="3206509727"/>
    <s v="3206509727"/>
    <s v="CR 15  155 - 48 BRR GALICIA BAJO"/>
    <s v="4.8071083"/>
    <s v="-75.8082367"/>
    <s v="RISARALDA"/>
    <s v="PEREIRA"/>
    <s v="PEREIRA"/>
    <n v="66001"/>
    <s v="2025-10-08"/>
    <n v="8"/>
    <s v="PEREIRA"/>
    <x v="6"/>
    <n v="15709.5"/>
  </r>
  <r>
    <n v="59136"/>
    <s v="BARRIO EBENEZER FUSAGASUGA 1"/>
    <n v="39625613"/>
    <s v="3138534769"/>
    <s v="3124528180"/>
    <s v="3124528180"/>
    <s v="MZ J CA 11,EBENEZER"/>
    <s v="4.3326189"/>
    <s v="-74.3939153"/>
    <s v="CUNDINAMARCA"/>
    <s v="FUSAGASUGÁ"/>
    <s v="FUSAGASUGÁ"/>
    <n v="25290"/>
    <s v="2025-10-29"/>
    <n v="8"/>
    <s v="BOGOTA"/>
    <x v="2"/>
    <n v="15709.5"/>
  </r>
  <r>
    <n v="58513"/>
    <s v="BARRIO LOS GIRASOLES FUSAGASUGA"/>
    <n v="52365601"/>
    <s v="3193375362"/>
    <s v="3193375362"/>
    <s v="3193375362"/>
    <s v="CR 64 21 - 03"/>
    <s v="4.3349877"/>
    <s v="-74.3971677"/>
    <s v="CUNDINAMARCA"/>
    <s v="FUSAGASUGÁ"/>
    <s v="FUSAGASUGÁ"/>
    <n v="25290"/>
    <s v="2025-10-17"/>
    <n v="8"/>
    <s v="BOGOTA"/>
    <x v="2"/>
    <n v="15709.5"/>
  </r>
  <r>
    <n v="62882"/>
    <s v="BARRIO CEDRITOS FUSAGASUGA 2"/>
    <n v="1069741790"/>
    <s v="3108572025"/>
    <s v="3014293675"/>
    <s v="3108578025"/>
    <s v="CL 2 1 E 66,CEDRITOS"/>
    <s v="4.345152"/>
    <s v="-74.361823"/>
    <s v="CUNDINAMARCA"/>
    <s v="FUSAGASUGÁ"/>
    <s v="FUSAGASUGÁ"/>
    <n v="25290"/>
    <s v="2025-10-24"/>
    <n v="8"/>
    <s v="BOGOTA"/>
    <x v="2"/>
    <n v="15709.5"/>
  </r>
  <r>
    <n v="63002"/>
    <s v="BARRIO LA PAMPA FUSAGASUGA 2"/>
    <n v="53931414"/>
    <s v="3103231966"/>
    <s v="3103231966"/>
    <s v="3103231966"/>
    <s v="CL 22 73 -20,LA PAMPA"/>
    <s v="4.3269406"/>
    <s v="-74.4077787"/>
    <s v="CUNDINAMARCA"/>
    <s v="FUSAGASUGÁ"/>
    <s v="FUSAGASUGÁ"/>
    <n v="25290"/>
    <s v="2025-10-28"/>
    <n v="8"/>
    <s v="BOGOTA"/>
    <x v="2"/>
    <n v="15709.5"/>
  </r>
  <r>
    <n v="61832"/>
    <s v="BARRIO OBRERO FUSAGASUGA 3"/>
    <n v="20887683"/>
    <s v="0"/>
    <s v="3152308023"/>
    <s v="3152308023"/>
    <s v="CL 22 3 A 11"/>
    <s v="4.3273800"/>
    <s v="-74.3648450"/>
    <s v="CUNDINAMARCA"/>
    <s v="FUSAGASUGÁ"/>
    <s v="FUSAGASUGÁ"/>
    <n v="25290"/>
    <s v="2025-10-23"/>
    <n v="8"/>
    <s v="BOGOTA"/>
    <x v="2"/>
    <n v="15709.5"/>
  </r>
  <r>
    <n v="42064"/>
    <s v="BARRIO EL MIRADOR FUSAGASUGA"/>
    <n v="39617970"/>
    <s v="8734194"/>
    <s v="3132489650"/>
    <s v="3132489650"/>
    <s v="CL 18 A 1 A 08,EL MIRADOR"/>
    <s v="4.3308983"/>
    <s v="-74.3621833"/>
    <s v="CUNDINAMARCA"/>
    <s v="FUSAGASUGÁ"/>
    <s v="FUSAGASUGÁ"/>
    <n v="25290"/>
    <s v="2025-10-29"/>
    <n v="8"/>
    <s v="BOGOTA"/>
    <x v="2"/>
    <n v="15709.5"/>
  </r>
  <r>
    <n v="46173"/>
    <s v="BARRIO LA ESMERALDA SEGUNDO SECTOR FUSAGASUGA"/>
    <n v="1075211773"/>
    <m/>
    <s v="3209506528"/>
    <s v="3209506528"/>
    <s v="CR 1 3 27 NORTE,LA ESMERALDA SEGUNDO SECTOR"/>
    <s v="4.3507464"/>
    <s v="-74.3578655"/>
    <s v="CUNDINAMARCA"/>
    <s v="FUSAGASUGÁ"/>
    <s v="FUSAGASUGÁ"/>
    <n v="25290"/>
    <s v="2025-10-15"/>
    <n v="16"/>
    <s v="BOGOTA"/>
    <x v="2"/>
    <n v="15709.5"/>
  </r>
  <r>
    <n v="46591"/>
    <s v="BARRIO RINCONCITO DE MANILA FUSAGASUGA"/>
    <n v="55237349"/>
    <s v="8718064"/>
    <s v="3104145041"/>
    <s v="3104145041"/>
    <s v="CR 9 26 78,RINCONCITO DE MANILA"/>
    <s v="4.324017"/>
    <s v="-74.370654"/>
    <s v="CUNDINAMARCA"/>
    <s v="FUSAGASUGÁ"/>
    <s v="FUSAGASUGÁ"/>
    <n v="25290"/>
    <s v="2025-10-17"/>
    <n v="8"/>
    <s v="BOGOTA"/>
    <x v="2"/>
    <n v="15709.5"/>
  </r>
  <r>
    <n v="46592"/>
    <s v="BARRIO CEDRITOS FUSAGASUGA 1"/>
    <n v="1069737957"/>
    <s v="8716004"/>
    <s v="3229510807"/>
    <s v="3229510807"/>
    <s v="CR 1 1 B 12,CEDRITOS"/>
    <s v="4.348226"/>
    <s v="-74.357691"/>
    <s v="CUNDINAMARCA"/>
    <s v="FUSAGASUGÁ"/>
    <s v="FUSAGASUGÁ"/>
    <n v="25290"/>
    <s v="2025-10-14"/>
    <n v="16"/>
    <s v="BOGOTA"/>
    <x v="2"/>
    <n v="15709.5"/>
  </r>
  <r>
    <n v="43558"/>
    <s v="BARRIO OBRERO FUSAGASUGA 1"/>
    <n v="1032656120"/>
    <s v="3162546825"/>
    <s v="3017923745"/>
    <s v="3017923745"/>
    <s v="CL 22 5 07 FUSACATAN"/>
    <s v="4.328021"/>
    <s v="-74.365937"/>
    <s v="CUNDINAMARCA"/>
    <s v="FUSAGASUGÁ"/>
    <s v="FUSAGASUGÁ"/>
    <n v="25290"/>
    <s v="2025-10-23"/>
    <n v="8"/>
    <s v="BOGOTA"/>
    <x v="2"/>
    <n v="15709.5"/>
  </r>
  <r>
    <n v="48616"/>
    <s v="BARRIO LA SERENA FUSAGASUGA"/>
    <n v="11387967"/>
    <s v="1111111"/>
    <s v="3202288962"/>
    <s v="3202288962"/>
    <s v="CL 22 10 30,LA SERENA"/>
    <s v="4.3310138"/>
    <s v="-74.3687328"/>
    <s v="CUNDINAMARCA"/>
    <s v="FUSAGASUGÁ"/>
    <s v="FUSAGASUGÁ"/>
    <n v="25290"/>
    <s v="2025-10-31"/>
    <n v="8"/>
    <s v="BOGOTA"/>
    <x v="2"/>
    <n v="15709.5"/>
  </r>
  <r>
    <n v="42102"/>
    <s v="BARRIO GRANADA GIRARDOT"/>
    <n v="20622890"/>
    <s v="318352259"/>
    <s v="3114609240"/>
    <s v="3114609240"/>
    <s v="CR 8 NUMERO 20 - 59,GRANADA"/>
    <s v="4.2972005"/>
    <s v="-74.8028706"/>
    <s v="CUNDINAMARCA"/>
    <s v="GIRARDOT"/>
    <s v="GIRARDOT"/>
    <n v="25307"/>
    <s v="2025-10-09"/>
    <n v="8"/>
    <s v="BOGOTA"/>
    <x v="2"/>
    <n v="15709.5"/>
  </r>
  <r>
    <n v="48451"/>
    <s v="BARRIO SUCRE GIRARDOT 4"/>
    <n v="1070584559"/>
    <s v="3184561677"/>
    <s v="3184561677"/>
    <s v="3184561677"/>
    <s v="CL 20 13 34,SUCRE"/>
    <s v="4.3001835"/>
    <s v="-74.8069866"/>
    <s v="CUNDINAMARCA"/>
    <s v="GIRARDOT"/>
    <s v="GIRARDOT"/>
    <n v="25307"/>
    <s v="2025-10-09"/>
    <n v="8"/>
    <s v="BOGOTA"/>
    <x v="2"/>
    <n v="15709.5"/>
  </r>
  <r>
    <n v="49662"/>
    <s v="BARRIO ALTO DE LA CRUZ GIRARDOT"/>
    <n v="1070625457"/>
    <s v="318 3752940"/>
    <s v="3183752940"/>
    <s v="3183752940"/>
    <s v="CL 16 4 32 BR ALTO DE LA CRUZ"/>
    <s v="4.2923530"/>
    <s v="-74.8029269"/>
    <s v="CUNDINAMARCA"/>
    <s v="GIRARDOT"/>
    <s v="GIRARDOT"/>
    <n v="25307"/>
    <s v="2025-10-09"/>
    <n v="8"/>
    <s v="BOGOTA"/>
    <x v="2"/>
    <n v="15709.5"/>
  </r>
  <r>
    <n v="39704"/>
    <s v="BARRIO CAMBULOS GIRARDOT"/>
    <n v="39763104"/>
    <s v="318360311"/>
    <s v="3168730728"/>
    <s v="3168730728"/>
    <s v="MZ C CASA 11,CAMBULOS"/>
    <s v="4.2938891"/>
    <s v="-74.8193820"/>
    <s v="CUNDINAMARCA"/>
    <s v="GIRARDOT"/>
    <s v="GIRARDOT"/>
    <n v="25307"/>
    <s v="2025-10-09"/>
    <n v="8"/>
    <s v="BOGOTA"/>
    <x v="2"/>
    <n v="15709.5"/>
  </r>
  <r>
    <n v="62748"/>
    <s v="BARRIO SANTANDER GIRARDOT 2"/>
    <n v="1003568985"/>
    <s v="3138344170"/>
    <s v="3102967337"/>
    <s v="3138344170"/>
    <s v="CL 26 8 29,SANTANDER"/>
    <s v="4.3019787"/>
    <s v="-74.8022860"/>
    <s v="CUNDINAMARCA"/>
    <s v="GIRARDOT"/>
    <s v="GIRARDOT"/>
    <n v="25307"/>
    <s v="2025-10-10"/>
    <n v="16"/>
    <s v="BOGOTA"/>
    <x v="2"/>
    <n v="15709.5"/>
  </r>
  <r>
    <n v="61194"/>
    <s v="BARRIO PRIMERO DE ENERO GIRARDOT"/>
    <n v="1070602318"/>
    <s v="3106988688"/>
    <s v="3106988688"/>
    <s v="3132759805"/>
    <s v="MZ 16,CA 2 BRR PRIMERO DE ENERO"/>
    <s v="4.31404683"/>
    <s v="-74.7844314"/>
    <s v="CUNDINAMARCA"/>
    <s v="GIRARDOT"/>
    <s v="GIRARDOT"/>
    <n v="25307"/>
    <s v="2025-10-10"/>
    <n v="8"/>
    <s v="BOGOTA"/>
    <x v="2"/>
    <n v="15709.5"/>
  </r>
  <r>
    <n v="64901"/>
    <s v="BARRIO ALTO DE LA CRUZ GIRARDOT 1"/>
    <n v="55216197"/>
    <s v="3103033248"/>
    <s v="0"/>
    <s v="3233113559"/>
    <s v="CR 5 14 47,ALTO DE LA CRUZ"/>
    <s v="4.2918128"/>
    <s v="-74.8037980"/>
    <s v="CUNDINAMARCA"/>
    <s v="GIRARDOT"/>
    <s v="GIRARDOT"/>
    <n v="25307"/>
    <s v="2025-10-10"/>
    <n v="16"/>
    <s v="BOGOTA"/>
    <x v="2"/>
    <n v="15709.5"/>
  </r>
  <r>
    <n v="18230"/>
    <s v="CENTRO - GRANADA"/>
    <n v="11255634"/>
    <s v="2595482"/>
    <s v="3112707581"/>
    <s v="3112707581"/>
    <s v=" CR 14  11-53"/>
    <s v="4.5196821"/>
    <s v="-74.3505939"/>
    <s v="CUNDINAMARCA"/>
    <s v="GRANADA"/>
    <s v="GRANADA"/>
    <n v="25312"/>
    <s v="2025-10-22"/>
    <n v="8"/>
    <s v="BOGOTA"/>
    <x v="2"/>
    <n v="15709.5"/>
  </r>
  <r>
    <n v="71736"/>
    <s v="BARRIO VEREDA SAN RAIMUNDO"/>
    <n v="1069712059"/>
    <s v="3143623486"/>
    <s v="3203180875"/>
    <s v="3143623486"/>
    <s v="KM 32.5 VEREDA SAN RAIMUNDO,VEREDA SAN RAIMUNDO"/>
    <s v="4.4983294"/>
    <s v="-74.3668928"/>
    <s v="CUNDINAMARCA"/>
    <s v="GRANADA"/>
    <s v="GRANADA"/>
    <n v="25312"/>
    <s v="2025-10-22"/>
    <n v="16"/>
    <s v="BOGOTA"/>
    <x v="2"/>
    <n v="15709.5"/>
  </r>
  <r>
    <n v="22914"/>
    <s v="BARRIO CENTRO - LA VEGA"/>
    <n v="79592954"/>
    <s v="8458349"/>
    <s v="3102802865"/>
    <s v="3102802865"/>
    <s v=" CR 3 20 06"/>
    <s v="4.9999460"/>
    <s v="-74.3399609"/>
    <s v="CUNDINAMARCA"/>
    <s v="LA VEGA"/>
    <s v="LA VEGA"/>
    <n v="25402"/>
    <s v="2025-10-17"/>
    <n v="16"/>
    <s v="BOGOTA"/>
    <x v="2"/>
    <n v="15709.5"/>
  </r>
  <r>
    <n v="10200"/>
    <s v="MEDINA - CUNDINAMARCA"/>
    <n v="86051420"/>
    <s v="7265742"/>
    <s v="3112084456"/>
    <s v="3112084456"/>
    <s v=" CR 7  12-58"/>
    <s v="4.50965539"/>
    <s v="-73.35063163"/>
    <s v="CUNDINAMARCA"/>
    <s v="MEDINA"/>
    <s v="MEDINA"/>
    <n v="25438"/>
    <s v="2025-10-22"/>
    <n v="16"/>
    <s v="VILLAVICENCIO"/>
    <x v="5"/>
    <n v="28277.100000000002"/>
  </r>
  <r>
    <n v="21156"/>
    <s v="CENTRO MEDINA IV - CUNDINAMARCA"/>
    <n v="3099617"/>
    <s v="6635182"/>
    <s v="3112086764"/>
    <s v="3112086764"/>
    <s v=" CR 7  12 58"/>
    <s v="4.5091584"/>
    <s v="-73.3502843"/>
    <s v="CUNDINAMARCA"/>
    <s v="MEDINA"/>
    <s v="MEDINA"/>
    <n v="25438"/>
    <s v="2025-10-22"/>
    <n v="8"/>
    <s v="VILLAVICENCIO"/>
    <x v="5"/>
    <n v="28277.100000000002"/>
  </r>
  <r>
    <n v="66234"/>
    <s v="BARRIO CENTRO MEDINA"/>
    <n v="52905242"/>
    <s v="3114904621"/>
    <s v="3114904621"/>
    <s v="3118537350"/>
    <s v="CR 6   11    41"/>
    <s v="4.5094972"/>
    <s v="-73.3496054"/>
    <s v="CUNDINAMARCA"/>
    <s v="MEDINA"/>
    <s v="MEDINA"/>
    <n v="25438"/>
    <s v="2025-10-22"/>
    <n v="8"/>
    <s v="VILLAVICENCIO"/>
    <x v="5"/>
    <n v="28277.100000000002"/>
  </r>
  <r>
    <n v="75892"/>
    <s v="BARRIO CENTRO MEDINA 3"/>
    <n v="1003522845"/>
    <s v="3103972904"/>
    <s v="3209391778"/>
    <s v="3209391778"/>
    <s v="CL 13 # 7 - 69 - 73,CENTRO"/>
    <s v="4.509711"/>
    <s v="-73.351420"/>
    <s v="CUNDINAMARCA"/>
    <s v="MEDINA"/>
    <s v="MEDINA"/>
    <n v="25438"/>
    <s v="2025-10-22"/>
    <n v="8"/>
    <s v="VILLAVICENCIO"/>
    <x v="5"/>
    <n v="28277.100000000002"/>
  </r>
  <r>
    <n v="31383"/>
    <s v="BARRIO LOS PINOS "/>
    <n v="26512491"/>
    <s v="8785893"/>
    <s v="3142616468"/>
    <s v="3182605021"/>
    <s v=" CL 5 9E 03"/>
    <s v="2.5787302"/>
    <s v="-75.4427223"/>
    <s v="HUILA"/>
    <s v="HOBO"/>
    <s v="HOBO"/>
    <n v="41349"/>
    <s v="2025-10-14"/>
    <n v="8"/>
    <s v="NEIVA"/>
    <x v="5"/>
    <n v="28277.100000000002"/>
  </r>
  <r>
    <n v="34292"/>
    <s v="BARRIO SAN FERNANDO HOBO 1"/>
    <n v="55144451"/>
    <m/>
    <s v="3115574505"/>
    <s v="3115574505"/>
    <s v=" CL 5 4 63"/>
    <s v="2.58254750"/>
    <s v="-75.4499533"/>
    <s v="HUILA"/>
    <s v="HOBO"/>
    <s v="HOBO"/>
    <n v="41349"/>
    <s v="2025-10-14"/>
    <n v="16"/>
    <s v="NEIVA"/>
    <x v="5"/>
    <n v="28277.100000000002"/>
  </r>
  <r>
    <n v="57536"/>
    <s v="BARRIO SAN PEDRO HOBO 1"/>
    <n v="1193130789"/>
    <s v="3177915957"/>
    <s v="3183024540"/>
    <s v="3183024540"/>
    <s v="CR 10 4 36,BRR SAN PEDRO"/>
    <s v="2.5839641"/>
    <s v="-75.4532547"/>
    <s v="HUILA"/>
    <s v="HOBO"/>
    <s v="HOBO"/>
    <n v="41349"/>
    <s v="2025-10-14"/>
    <n v="8"/>
    <s v="NEIVA"/>
    <x v="5"/>
    <n v="28277.100000000002"/>
  </r>
  <r>
    <n v="32989"/>
    <s v="BARRIO LA CANDELARIA TERUEL 1"/>
    <n v="83225354"/>
    <s v="9041876"/>
    <s v="3212081058"/>
    <s v="3212081058"/>
    <s v="CR 3 # 6-84 BRR LA CANDELARIA"/>
    <s v="2.741615"/>
    <s v="-75.567281"/>
    <s v="HUILA"/>
    <s v="TERUEL"/>
    <s v="TERUEL"/>
    <n v="41801"/>
    <s v="2025-10-16"/>
    <n v="8"/>
    <s v="NEIVA"/>
    <x v="5"/>
    <n v="28277.100000000002"/>
  </r>
  <r>
    <n v="28286"/>
    <s v="BARRIO SAN JOSE TURUEL"/>
    <n v="26593393"/>
    <s v="3107552"/>
    <s v="3503569975"/>
    <s v="3503569975"/>
    <s v="Carrera 4 # 8 -91 San Roque"/>
    <s v="2.7437299"/>
    <s v="-75.5672517"/>
    <s v="HUILA"/>
    <s v="TERUEL"/>
    <s v="TERUEL"/>
    <n v="41801"/>
    <s v="2025-10-16"/>
    <n v="8"/>
    <s v="NEIVA"/>
    <x v="5"/>
    <n v="28277.100000000002"/>
  </r>
  <r>
    <n v="53667"/>
    <s v="BARRIO LA CANDELARIA TERUEL 2"/>
    <n v="26593208"/>
    <s v="3138245937"/>
    <s v="3138245937"/>
    <s v="3138245937"/>
    <s v="CL 6 3 50,LA CANDELARIA"/>
    <s v="2.7412079"/>
    <s v="-75.5681335"/>
    <s v="HUILA"/>
    <s v="TERUEL"/>
    <s v="TERUEL"/>
    <n v="41801"/>
    <s v="2025-10-16"/>
    <n v="16"/>
    <s v="NEIVA"/>
    <x v="5"/>
    <n v="28277.100000000002"/>
  </r>
  <r>
    <n v="56852"/>
    <s v="BARRIO SAN ROQUE TERUEL"/>
    <n v="26593686"/>
    <s v="0"/>
    <s v="3204322708"/>
    <s v="3204322708"/>
    <s v="CR 4 10 14,"/>
    <s v="2.971713"/>
    <s v="-75.291229"/>
    <s v="HUILA"/>
    <s v="TERUEL"/>
    <s v="TERUEL"/>
    <n v="41801"/>
    <s v="2025-10-16"/>
    <n v="8"/>
    <s v="NEIVA"/>
    <x v="5"/>
    <n v="28277.100000000002"/>
  </r>
  <r>
    <n v="22929"/>
    <s v="BARRIO CALLE POLO - BARBACOAS"/>
    <n v="87431772"/>
    <s v="7468675"/>
    <s v="3147000923"/>
    <s v="3147000923"/>
    <s v=" CL POLO DE BACOAS"/>
    <s v="1.6713744"/>
    <s v="-78.1407024"/>
    <s v="NARIÑO"/>
    <s v="BARBACOAS"/>
    <s v="BARBACOAS"/>
    <n v="52079"/>
    <s v="2025-10-22"/>
    <n v="8"/>
    <s v="PASTO"/>
    <x v="4"/>
    <n v="28277.100000000002"/>
  </r>
  <r>
    <n v="29701"/>
    <s v="BARRIO CALLE CAUCA BARBACOAS"/>
    <n v="10699060"/>
    <s v="6615383"/>
    <s v="3225690573"/>
    <s v="3225690573"/>
    <s v=" CL CAU CA DE BACOAS "/>
    <s v="1.6724577"/>
    <s v="-78.1414425"/>
    <s v="NARIÑO"/>
    <s v="BARBACOAS"/>
    <s v="BARBACOAS"/>
    <n v="52079"/>
    <s v="2025-10-22"/>
    <n v="8"/>
    <s v="PASTO"/>
    <x v="4"/>
    <n v="28277.100000000002"/>
  </r>
  <r>
    <n v="39918"/>
    <s v="BARRIO LA LOMA BARBACOAS"/>
    <n v="27124393"/>
    <s v="3215235624"/>
    <s v="3188373262"/>
    <s v="3188373262"/>
    <s v="EN BARRIO LA LOMA,LA LOMA"/>
    <s v="1.6724777"/>
    <s v="-78.1381769"/>
    <s v="NARIÑO"/>
    <s v="BARBACOAS"/>
    <s v="BARBACOAS"/>
    <n v="52079"/>
    <s v="2025-10-22"/>
    <n v="8"/>
    <s v="PASTO"/>
    <x v="4"/>
    <n v="28277.100000000002"/>
  </r>
  <r>
    <n v="56774"/>
    <s v="BARRIO SAN ANTONIO BARBACOAS"/>
    <n v="27124356"/>
    <s v="0"/>
    <s v="3158281561"/>
    <s v="3158281561"/>
    <s v="B/ SAN ANTONIO,SAN ANTONIO"/>
    <s v="1.6700750"/>
    <s v="-78.1407000"/>
    <s v="NARIÑO"/>
    <s v="BARBACOAS"/>
    <s v="BARBACOAS"/>
    <n v="52079"/>
    <s v="2025-10-23"/>
    <n v="8"/>
    <s v="PASTO"/>
    <x v="4"/>
    <n v="28277.100000000002"/>
  </r>
  <r>
    <n v="66564"/>
    <s v="BARRIO CHUCHURUBI MONTERIA 5"/>
    <n v="1216719207"/>
    <s v="3125766746"/>
    <s v="3216109721"/>
    <s v="3125766746"/>
    <s v="CL 24 6 115,CHUCHURUBI"/>
    <s v="8.752272"/>
    <s v="-75.885753"/>
    <s v="CÓRDOBA"/>
    <s v="MONTERÍA"/>
    <s v="MONTERÍA"/>
    <n v="23001"/>
    <s v="2025-10-20"/>
    <n v="8"/>
    <s v="MONTERIA"/>
    <x v="1"/>
    <n v="15709.5"/>
  </r>
  <r>
    <n v="64425"/>
    <s v="BARRIO LA CASTELLANA MONTERIA 11"/>
    <n v="1067283193"/>
    <s v="3147350462"/>
    <s v="3147350462"/>
    <s v="3147350462"/>
    <s v="CL 55 11A 31,LA CASTELLANA"/>
    <s v="8.764200"/>
    <s v="-75.864998"/>
    <s v="CÓRDOBA"/>
    <s v="MONTERÍA"/>
    <s v="MONTERÍA"/>
    <n v="23001"/>
    <s v="2025-10-14"/>
    <n v="8"/>
    <s v="MONTERIA"/>
    <x v="1"/>
    <n v="15709.5"/>
  </r>
  <r>
    <n v="63133"/>
    <s v="BARRIO LA PRADERA MONTERIA 8"/>
    <n v="78038112"/>
    <s v="3158991484"/>
    <s v="3158991484"/>
    <s v="3158991484"/>
    <s v="CL 22 19 45,BRR LA PRADERA"/>
    <s v="8.738920"/>
    <s v="-75.875835"/>
    <s v="CÓRDOBA"/>
    <s v="MONTERÍA"/>
    <s v="MONTERÍA"/>
    <n v="23001"/>
    <s v="2025-10-07"/>
    <n v="8"/>
    <s v="MONTERIA"/>
    <x v="1"/>
    <n v="15709.5"/>
  </r>
  <r>
    <n v="62160"/>
    <s v="BARRIO LA GRANJA MONTERIA 19"/>
    <n v="1067933664"/>
    <s v="3022851535"/>
    <s v="0"/>
    <s v="3022851535"/>
    <s v="TV 3 # 20 31,LA GRANJA"/>
    <s v="8.7389545"/>
    <s v="-75.8924985"/>
    <s v="CÓRDOBA"/>
    <s v="MONTERÍA"/>
    <s v="MONTERÍA"/>
    <n v="23001"/>
    <s v="2025-10-07"/>
    <n v="8"/>
    <s v="MONTERIA"/>
    <x v="1"/>
    <n v="15709.5"/>
  </r>
  <r>
    <n v="63438"/>
    <s v="BARRIO SUCRE MONTERIA 2"/>
    <n v="15928640"/>
    <s v="3008461380"/>
    <s v="3008461380"/>
    <s v="3008461380"/>
    <s v="CL 48 9 26 BRR VILLA DEL RIO"/>
    <s v="8.763845"/>
    <s v="-75.872309"/>
    <s v="CÓRDOBA"/>
    <s v="MONTERÍA"/>
    <s v="MONTERÍA"/>
    <n v="23001"/>
    <s v="2025-10-08"/>
    <n v="8"/>
    <s v="MONTERIA"/>
    <x v="1"/>
    <n v="15709.5"/>
  </r>
  <r>
    <n v="55179"/>
    <s v="BARRIO URBANIZACION ALTOS DEL NORTE MONTERIA"/>
    <n v="1067885281"/>
    <s v="3104077984"/>
    <s v="3217194988"/>
    <s v="3104077984"/>
    <s v="MZ 25 LT4 CLL 25A 40A 22 URB VILLA CARIBE"/>
    <s v="8.7366851"/>
    <s v="-75.8599323"/>
    <s v="CÓRDOBA"/>
    <s v="MONTERÍA"/>
    <s v="MONTERÍA"/>
    <n v="23001"/>
    <s v="2025-10-20"/>
    <n v="8"/>
    <s v="MONTERIA"/>
    <x v="1"/>
    <n v="15709.5"/>
  </r>
  <r>
    <n v="57438"/>
    <s v="BARRIO CENTRO MONTERIA 38"/>
    <n v="1067918112"/>
    <s v="3156727761"/>
    <s v="3156727761"/>
    <s v="3156727761"/>
    <s v="CL 1 B # 28 - 59 BRR LA CANDELARIA"/>
    <s v="8.7227505"/>
    <s v="-75.8780681"/>
    <s v="CÓRDOBA"/>
    <s v="MONTERÍA"/>
    <s v="MONTERÍA"/>
    <n v="23001"/>
    <s v="2025-10-21"/>
    <n v="8"/>
    <s v="MONTERIA"/>
    <x v="1"/>
    <n v="15709.5"/>
  </r>
  <r>
    <n v="63796"/>
    <s v="BARRIO EL COMERCIO BARBACOAS 1"/>
    <n v="901589669"/>
    <s v="0"/>
    <s v="3185222549"/>
    <s v="3185222549"/>
    <s v="CL DEL COMERCIO,EL COMERCIO"/>
    <s v="1.6723922"/>
    <s v="-78.1412086"/>
    <s v="NARIÑO"/>
    <s v="BARBACOAS"/>
    <s v="BARBACOAS"/>
    <n v="52079"/>
    <s v="2025-10-21"/>
    <n v="8"/>
    <s v="PASTO"/>
    <x v="4"/>
    <n v="28277.100000000002"/>
  </r>
  <r>
    <n v="61220"/>
    <s v="BARRIO LAS DELICIAS BARBACOAS"/>
    <n v="27126125"/>
    <s v="3133391290"/>
    <s v="3136391290"/>
    <s v="3137477810"/>
    <s v="BR LAS DELICIAS CORREGIMIENTO DE ALTAQUER"/>
    <s v="1.247380"/>
    <s v="-78.091480"/>
    <s v="NARIÑO"/>
    <s v="BARBACOAS"/>
    <s v="BARBACOAS"/>
    <n v="52079"/>
    <s v="2025-10-24"/>
    <n v="8"/>
    <s v="PASTO"/>
    <x v="4"/>
    <n v="28277.100000000002"/>
  </r>
  <r>
    <n v="62112"/>
    <s v="BARRIO BARBACOAS BARBACOAS"/>
    <n v="1082688136"/>
    <s v="0"/>
    <s v="3108219527"/>
    <s v="3108219527"/>
    <s v="CALLE DEL COMERCIO"/>
    <s v="1.5635978"/>
    <s v="-78.0195387"/>
    <s v="NARIÑO"/>
    <s v="BARBACOAS"/>
    <s v="BARBACOAS"/>
    <n v="52079"/>
    <s v="2025-10-23"/>
    <n v="8"/>
    <s v="PASTO"/>
    <x v="4"/>
    <n v="28277.100000000002"/>
  </r>
  <r>
    <n v="68283"/>
    <s v="CALLE DEL COMERCIO BARBACOAS"/>
    <n v="98491811"/>
    <s v="0"/>
    <s v="3174395327"/>
    <s v="3174395327"/>
    <s v="CALLE DEL COMERCIO,CALLE DEL COMERCIO"/>
    <s v="1.6718347"/>
    <s v="-78.1406796"/>
    <s v="NARIÑO"/>
    <s v="BARBACOAS"/>
    <s v="BARBACOAS"/>
    <n v="52079"/>
    <s v="2025-10-23"/>
    <n v="8"/>
    <s v="PASTO"/>
    <x v="4"/>
    <n v="28277.100000000002"/>
  </r>
  <r>
    <n v="70839"/>
    <s v="CALLE NUEVA BARBACOAS "/>
    <n v="901207932"/>
    <s v="3176871631"/>
    <s v="3155162814"/>
    <s v="3173192523"/>
    <s v="CR 7 NRO. 1 -1000 BARRIO CALLE NUEVA,CALLE NUEVA"/>
    <s v="1.6724645"/>
    <s v="-78.1403843"/>
    <s v="NARIÑO"/>
    <s v="BARBACOAS"/>
    <s v="BARBACOAS"/>
    <n v="52079"/>
    <s v="2025-10-23"/>
    <n v="8"/>
    <s v="PASTO"/>
    <x v="4"/>
    <n v="28277.100000000002"/>
  </r>
  <r>
    <n v="78234"/>
    <s v="BARRIO CL EL COMERCIO BARBACOAS"/>
    <n v="1083906257"/>
    <s v="3217405886"/>
    <s v="3122942069"/>
    <s v="3122942069"/>
    <s v="CL EL COMERCIO,CL EL COMERCIO"/>
    <s v="1.6712904"/>
    <s v="-78.1395747"/>
    <s v="NARIÑO"/>
    <s v="BARBACOAS"/>
    <s v="BARBACOAS"/>
    <n v="52079"/>
    <s v="2025-10-23"/>
    <n v="8"/>
    <s v="PASTO"/>
    <x v="4"/>
    <n v="28277.100000000002"/>
  </r>
  <r>
    <n v="23760"/>
    <s v="BARRIO CENTRO - BUESACO"/>
    <n v="1084220127"/>
    <s v="7420312"/>
    <s v="3176250404"/>
    <s v="3176250404"/>
    <s v=" CA 210 CENTRO SUR DE BUESACO"/>
    <s v="1.382776"/>
    <s v="-77.15662"/>
    <s v="NARIÑO"/>
    <s v="BUESACO"/>
    <s v="BUESACO"/>
    <n v="52110"/>
    <s v="2025-10-21"/>
    <n v="8"/>
    <s v="PASTO"/>
    <x v="4"/>
    <n v="28277.100000000002"/>
  </r>
  <r>
    <n v="46877"/>
    <s v="BARRIO SAN JOSE BUESACO"/>
    <n v="27145381"/>
    <s v="3105945764"/>
    <s v="3105945764"/>
    <s v="3105945764"/>
    <s v="CA 9 CORREGIMIENTO DE SANTA MARÍA BARRIO SAN JOSE CALLE PRINCIPAL,SAN JOSE"/>
    <s v="1.399682"/>
    <s v="-77.124149"/>
    <s v="NARIÑO"/>
    <s v="BUESACO"/>
    <s v="BUESACO"/>
    <n v="52110"/>
    <s v="2025-10-07"/>
    <n v="8"/>
    <s v="PASTO"/>
    <x v="4"/>
    <n v="28277.100000000002"/>
  </r>
  <r>
    <n v="80584"/>
    <s v="BARRIO CENTRO BUESACO 4"/>
    <n v="1122727265"/>
    <s v="3108104195"/>
    <s v="3108104195"/>
    <m/>
    <s v="CENTRO SUR MZ 13 CA 11,CENTRO SUR"/>
    <s v="1.3817959"/>
    <s v="-77.1567456"/>
    <s v="NARIÑO"/>
    <s v="BUESACO"/>
    <s v="BUESACO"/>
    <n v="52110"/>
    <s v="2025-10-21"/>
    <n v="8"/>
    <s v="PASTO"/>
    <x v="4"/>
    <n v="28277.100000000002"/>
  </r>
  <r>
    <n v="59517"/>
    <s v="BARRIO EL SOCORRO BUESACO"/>
    <n v="1004439088"/>
    <s v="3104995546"/>
    <s v="3137364781"/>
    <s v="3137364781"/>
    <s v="CR 3 CL 5-77 PI 2 BRR CENTRO NORTE"/>
    <s v="1.3867784"/>
    <s v="-77.1552706"/>
    <s v="NARIÑO"/>
    <s v="BUESACO"/>
    <s v="BUESACO"/>
    <n v="52110"/>
    <s v="2025-10-21"/>
    <n v="8"/>
    <s v="PASTO"/>
    <x v="4"/>
    <n v="28277.100000000002"/>
  </r>
  <r>
    <n v="64785"/>
    <s v="BARRIO CENTRO NORTE PARQUE BUESACO"/>
    <n v="27146539"/>
    <s v="0"/>
    <s v="3147921834"/>
    <s v="3147921834"/>
    <s v="CL 8 CRA 2 30 CENTRO NORTE"/>
    <s v="1.3842926"/>
    <s v="-77.1567217"/>
    <s v="NARIÑO"/>
    <s v="BUESACO"/>
    <s v="BUESACO"/>
    <n v="52110"/>
    <s v="2025-10-21"/>
    <n v="8"/>
    <s v="PASTO"/>
    <x v="4"/>
    <n v="28277.100000000002"/>
  </r>
  <r>
    <n v="75504"/>
    <s v="BARRIO CORREGIMIENTO DE SANTA MARIA BUESACO"/>
    <n v="1084220548"/>
    <s v="3117626078"/>
    <s v="3157087048"/>
    <s v="3157087048"/>
    <s v="CL CENRAL CGT DE SANTA MARIA,CORREGIMIENTO DE SANTA MARIA"/>
    <s v="1.4018180"/>
    <s v="-77.1243013"/>
    <s v="NARIÑO"/>
    <s v="BUESACO"/>
    <s v="BUESACO"/>
    <n v="52110"/>
    <s v="2025-10-07"/>
    <n v="8"/>
    <s v="PASTO"/>
    <x v="4"/>
    <n v="28277.100000000002"/>
  </r>
  <r>
    <n v="12109"/>
    <s v="GUACHUCAL II - NARIÑO"/>
    <n v="5253759"/>
    <s v="7778401"/>
    <s v="3108901201"/>
    <s v="3108901201"/>
    <s v=" CR 5  6-40 CENTRO"/>
    <s v="0.9608527"/>
    <s v="-77.7315823"/>
    <s v="NARIÑO"/>
    <s v="GUACHUCAL"/>
    <s v="GUACHUCAL"/>
    <n v="52317"/>
    <s v="2025-10-08"/>
    <n v="8"/>
    <s v="PASTO"/>
    <x v="4"/>
    <n v="28277.100000000002"/>
  </r>
  <r>
    <n v="49967"/>
    <s v="BARRIO CITARA GUACHUCAL"/>
    <n v="87219812"/>
    <s v="3105993723"/>
    <s v="3155959256"/>
    <s v="3155959256"/>
    <s v="CL 13 7 A 57 BARRIO CITARA"/>
    <s v="0.9662017"/>
    <s v="-77.7288783"/>
    <s v="NARIÑO"/>
    <s v="GUACHUCAL"/>
    <s v="GUACHUCAL"/>
    <n v="52317"/>
    <s v="2025-10-08"/>
    <n v="8"/>
    <s v="PASTO"/>
    <x v="4"/>
    <n v="28277.100000000002"/>
  </r>
  <r>
    <n v="55735"/>
    <s v="BARRIO 20 DE JULIO GUACHUCAL 1"/>
    <n v="59650831"/>
    <s v="0"/>
    <s v="3206929583"/>
    <s v="3206929583"/>
    <s v="CRA 5 NO 2 A - 30 BRR 20 DE JULIO"/>
    <s v="0.9585451"/>
    <s v="-77.7340369"/>
    <s v="NARIÑO"/>
    <s v="GUACHUCAL"/>
    <s v="GUACHUCAL"/>
    <n v="52317"/>
    <s v="2025-10-08"/>
    <n v="8"/>
    <s v="PASTO"/>
    <x v="4"/>
    <n v="28277.100000000002"/>
  </r>
  <r>
    <n v="80018"/>
    <s v="BARRIO GAITAN GUACHUCAL"/>
    <n v="1088652567"/>
    <s v="3200855889"/>
    <s v="3157078164"/>
    <s v="3157078164"/>
    <s v="CR 4 10 36 BRR GAITAN,GAITAN"/>
    <s v="0.9618137"/>
    <s v="-77.7294546"/>
    <s v="NARIÑO"/>
    <s v="GUACHUCAL"/>
    <s v="GUACHUCAL"/>
    <n v="52317"/>
    <s v="2025-10-27"/>
    <n v="8"/>
    <s v="PASTO"/>
    <x v="4"/>
    <n v="28277.100000000002"/>
  </r>
  <r>
    <n v="16025"/>
    <s v="BARRIO FRANCISCO DE PAULA SANTANDER EL ZULIA"/>
    <n v="1094160724"/>
    <s v="5789054"/>
    <s v="3132258514"/>
    <s v="3132258514"/>
    <s v=" AV 9  2-50 FRANCISCO DE PAULA"/>
    <s v="7.9361899"/>
    <s v="-72.6055447"/>
    <s v="NORTE DE SANTANDER"/>
    <s v="EL ZULIA"/>
    <s v="EL ZULIA"/>
    <n v="54261"/>
    <s v="2025-10-15"/>
    <n v="16"/>
    <s v="CUCUTA"/>
    <x v="3"/>
    <n v="28277.100000000002"/>
  </r>
  <r>
    <n v="22697"/>
    <s v="BARRIO EL TRIUNFO EL ZULIA II"/>
    <n v="37344857"/>
    <s v="5789332"/>
    <s v="3124180372"/>
    <s v="3124180372"/>
    <s v=" AV 1 CL 9 8 80"/>
    <s v="7.9313999"/>
    <s v="-72.6009263"/>
    <s v="NORTE DE SANTANDER"/>
    <s v="EL ZULIA"/>
    <s v="EL ZULIA"/>
    <n v="54261"/>
    <s v="2025-10-15"/>
    <n v="8"/>
    <s v="CUCUTA"/>
    <x v="3"/>
    <n v="28277.100000000002"/>
  </r>
  <r>
    <n v="71927"/>
    <s v="BARRIO EL CENTRO EL ZULIA 4"/>
    <n v="1094165139"/>
    <s v="3105786143"/>
    <s v="3105786143"/>
    <s v="3118105792"/>
    <s v="CL 5 NO 2-72,EL CENTRO"/>
    <s v="7.9332535"/>
    <s v="-72.601842"/>
    <s v="NORTE DE SANTANDER"/>
    <s v="EL ZULIA"/>
    <s v="EL ZULIA"/>
    <n v="54261"/>
    <s v="2025-10-22"/>
    <n v="8"/>
    <s v="CUCUTA"/>
    <x v="3"/>
    <n v="28277.100000000002"/>
  </r>
  <r>
    <n v="46414"/>
    <s v="BARRIO FUERA DEL MUNICIPIO DE EL ZULIA EL ZULIA 2"/>
    <n v="1134854531"/>
    <s v="3143741015"/>
    <s v="3154964387"/>
    <s v="3154964387"/>
    <s v=" KDX 24 -2 APTO101 VEREDA LA Y ASTILLEROS,FUERA DEL MUNICIPIO DE EL ZULIA"/>
    <s v="8.137386"/>
    <s v="-72.571150"/>
    <s v="NORTE DE SANTANDER"/>
    <s v="EL ZULIA"/>
    <s v="EL ZULIA"/>
    <n v="54261"/>
    <s v="2025-10-01"/>
    <n v="8"/>
    <s v="CUCUTA"/>
    <x v="3"/>
    <n v="28277.100000000002"/>
  </r>
  <r>
    <n v="62954"/>
    <s v="BARRIO FUERA DEL MUNICIPIO DE EL ZULIA EL ZULIA 3"/>
    <n v="60435823"/>
    <s v="3214710357"/>
    <s v="3214710357"/>
    <s v="3204957821"/>
    <s v=" KDX 16 -1,FUERA DEL MUNICIPIO DE EL ZULIA"/>
    <s v="8.1392233"/>
    <s v="-72.5706452"/>
    <s v="NORTE DE SANTANDER"/>
    <s v="EL ZULIA"/>
    <s v="EL ZULIA"/>
    <n v="54261"/>
    <s v="2025-10-15"/>
    <n v="8"/>
    <s v="CUCUTA"/>
    <x v="3"/>
    <n v="28277.100000000002"/>
  </r>
  <r>
    <n v="63157"/>
    <s v="BARRIO CENTRO PEREIRA 40"/>
    <n v="1088296508"/>
    <s v="3113000648"/>
    <s v="3113000648"/>
    <s v="3113672732"/>
    <s v="CR 9 33-57 BRR CENTRO"/>
    <s v="4.81454"/>
    <s v="-75.70702"/>
    <s v="RISARALDA"/>
    <s v="PEREIRA"/>
    <s v="PEREIRA"/>
    <n v="66001"/>
    <s v="2025-10-03"/>
    <n v="8"/>
    <s v="PEREIRA"/>
    <x v="6"/>
    <n v="15709.5"/>
  </r>
  <r>
    <n v="66929"/>
    <s v="BARRIO CENTRO PEREIRA 41"/>
    <n v="18520430"/>
    <s v="3113646299"/>
    <s v="3202036114"/>
    <s v="3225423403"/>
    <s v="SANANDRESITO NIVEL 4 LOCAL 327 J"/>
    <s v="4.8147132"/>
    <s v="-75.7039225"/>
    <s v="RISARALDA"/>
    <s v="PEREIRA"/>
    <s v="PEREIRA"/>
    <n v="66001"/>
    <s v="2025-10-29"/>
    <n v="8"/>
    <s v="PEREIRA"/>
    <x v="6"/>
    <n v="15709.5"/>
  </r>
  <r>
    <n v="52578"/>
    <s v="BARRIO VEREDA MUNDO NUEVO PEREIRA"/>
    <n v="42076351"/>
    <s v="0"/>
    <s v="3113893230"/>
    <s v="3113893230"/>
    <s v="VRD MUNDO NUEVO FRENTE AL PUESTO DE SALUD"/>
    <s v="4.782034"/>
    <s v="-75.674109"/>
    <s v="RISARALDA"/>
    <s v="PEREIRA"/>
    <s v="PEREIRA"/>
    <n v="66001"/>
    <s v="2025-10-07"/>
    <n v="8"/>
    <s v="PEREIRA"/>
    <x v="6"/>
    <n v="15709.5"/>
  </r>
  <r>
    <n v="61873"/>
    <s v="BARRIO CENTRO PEREIRA 37"/>
    <n v="1089601901"/>
    <s v="3192481326"/>
    <s v="3175734478"/>
    <s v="3175734478"/>
    <s v="CL 28 8 27 P 1"/>
    <s v="4.8144933"/>
    <s v="-75.7018485"/>
    <s v="RISARALDA"/>
    <s v="PEREIRA"/>
    <s v="PEREIRA"/>
    <n v="66001"/>
    <s v="2025-10-03"/>
    <n v="8"/>
    <s v="PEREIRA"/>
    <x v="6"/>
    <n v="15709.5"/>
  </r>
  <r>
    <n v="63031"/>
    <s v="BARRIO CENTRO PEREIRA 38"/>
    <n v="1061371468"/>
    <s v="3122473282"/>
    <s v="3234270274"/>
    <s v="3234270274"/>
    <s v="Calle 21 #6-54"/>
    <s v="4.8152024"/>
    <s v="-75.6958492"/>
    <s v="RISARALDA"/>
    <s v="PEREIRA"/>
    <s v="PEREIRA"/>
    <n v="66001"/>
    <s v="2025-10-01"/>
    <n v="8"/>
    <s v="PEREIRA"/>
    <x v="6"/>
    <n v="15709.5"/>
  </r>
  <r>
    <n v="55044"/>
    <s v="BARRIO CENTRO PEREIRA 31"/>
    <n v="42117737"/>
    <s v="3445020 3104165908"/>
    <s v="3104165908"/>
    <s v="3127344250"/>
    <s v="CR 4 26 09 BRR CENTRO"/>
    <s v="4.8179374"/>
    <s v="-75.6998754"/>
    <s v="RISARALDA"/>
    <s v="PEREIRA"/>
    <s v="PEREIRA"/>
    <n v="66001"/>
    <s v="2025-10-17"/>
    <n v="16"/>
    <s v="PEREIRA"/>
    <x v="6"/>
    <n v="15709.5"/>
  </r>
  <r>
    <n v="45882"/>
    <s v="BARRIO CENTRO PEREIRA 25"/>
    <n v="31498426"/>
    <m/>
    <s v="3148101132"/>
    <s v="3148101132"/>
    <s v="CL 7 20 58 BRR CENTRO"/>
    <s v="4.8149141"/>
    <s v="-75.695587"/>
    <s v="RISARALDA"/>
    <s v="PEREIRA"/>
    <s v="PEREIRA"/>
    <n v="66001"/>
    <s v="2025-10-01"/>
    <n v="8"/>
    <s v="PEREIRA"/>
    <x v="6"/>
    <n v="15709.5"/>
  </r>
  <r>
    <n v="52643"/>
    <s v="BARRIO CC PEREIRA PLAZA PEREIRA"/>
    <n v="30307807"/>
    <s v="3335552"/>
    <s v="3225358006"/>
    <s v="3105009253"/>
    <s v="CL 15 13 110 CC PEREIRA PLAZA LC 234"/>
    <s v="4.8078276"/>
    <s v="-75.6919034"/>
    <s v="RISARALDA"/>
    <s v="PEREIRA"/>
    <s v="PEREIRA"/>
    <n v="66001"/>
    <s v="2025-10-06"/>
    <n v="8"/>
    <s v="PEREIRA"/>
    <x v="6"/>
    <n v="15709.5"/>
  </r>
  <r>
    <n v="53620"/>
    <s v="BARRIO 0 PEREIRA RISARALDA"/>
    <n v="901386692"/>
    <s v="3002727771"/>
    <s v="3002727771"/>
    <s v="3002727771"/>
    <s v="KM 5 VIA PEREIRA ARMENIA BRR TRIBUNAS MALL SAN PABLO"/>
    <s v="4.7717102"/>
    <s v="-75.6921"/>
    <s v="RISARALDA"/>
    <s v="PEREIRA"/>
    <s v="PEREIRA"/>
    <n v="66001"/>
    <s v="2025-10-07"/>
    <n v="8"/>
    <s v="PEREIRA"/>
    <x v="6"/>
    <n v="15709.5"/>
  </r>
  <r>
    <n v="46669"/>
    <s v="BARRIO SAN NICOLAS PEREIRA"/>
    <n v="1059706799"/>
    <s v="3457871"/>
    <s v="3116346837"/>
    <s v="3116346837"/>
    <s v="CR 15 28 67,SAN NICOLAS"/>
    <s v="4.8084479"/>
    <s v="-75.7031165"/>
    <s v="RISARALDA"/>
    <s v="PEREIRA"/>
    <s v="PEREIRA"/>
    <n v="66001"/>
    <s v="2025-10-17"/>
    <n v="16"/>
    <s v="PEREIRA"/>
    <x v="6"/>
    <n v="15709.5"/>
  </r>
  <r>
    <n v="21050"/>
    <s v="Barrio Circunvalar II - Pereira"/>
    <n v="42018917"/>
    <s v="3344688"/>
    <s v="3104561887"/>
    <s v="3122341457"/>
    <s v="AV CR 11 80 LC 402"/>
    <s v="4.80841892"/>
    <s v="-75.68871447"/>
    <s v="RISARALDA"/>
    <s v="PEREIRA"/>
    <s v="PEREIRA"/>
    <n v="66001"/>
    <s v="2025-10-06"/>
    <n v="8"/>
    <s v="PEREIRA"/>
    <x v="6"/>
    <n v="15709.5"/>
  </r>
  <r>
    <n v="26752"/>
    <s v="BARRIO ALAMOS 2 PEREIRA"/>
    <n v="42157729"/>
    <s v="3440444"/>
    <s v="3185574553"/>
    <s v="3185574553"/>
    <s v="CL 14 27 17 LC 6 BRR ALAMOS"/>
    <s v="4.7967841"/>
    <s v="-75.6918063"/>
    <s v="RISARALDA"/>
    <s v="PEREIRA"/>
    <s v="PEREIRA"/>
    <n v="66001"/>
    <s v="2025-10-02"/>
    <n v="8"/>
    <s v="PEREIRA"/>
    <x v="6"/>
    <n v="15709.5"/>
  </r>
  <r>
    <n v="34749"/>
    <s v="BARRIO PRIMERO DE FEBRERO PEREIRA"/>
    <n v="900598566"/>
    <s v="3301930"/>
    <s v="3154717238"/>
    <s v="3215058668"/>
    <s v=" CE SAN ANDRESITO NIVEL 1 LC 3 SEC 1DE FE ERO"/>
    <s v="4.814715277"/>
    <s v="-75.70417833"/>
    <s v="RISARALDA"/>
    <s v="PEREIRA"/>
    <s v="PEREIRA"/>
    <n v="66001"/>
    <s v="2025-10-29"/>
    <n v="8"/>
    <s v="PEREIRA"/>
    <x v="6"/>
    <n v="15709.5"/>
  </r>
  <r>
    <n v="22957"/>
    <s v="PARQUE PPAL SAN VICENTE DE CHUCURI - SANTANDER"/>
    <n v="5796209"/>
    <s v="6254170"/>
    <s v="3208484051"/>
    <s v="3208484051"/>
    <s v=" CL 10  11 25"/>
    <s v="6.880367"/>
    <s v="-73.410118"/>
    <s v="SANTANDER"/>
    <s v="SAN VICENTE DE CHUCURÍ"/>
    <s v="SAN VICENTE DE CHUCURÍ"/>
    <n v="68689"/>
    <s v="2025-10-22"/>
    <n v="8"/>
    <s v="BUCARAMANGA"/>
    <x v="3"/>
    <n v="15709.5"/>
  </r>
  <r>
    <n v="66586"/>
    <s v="BARRIO VEREDA PALMIRA SAN VICENTE DE CHUCURI"/>
    <n v="37651763"/>
    <s v="3114433947"/>
    <s v="3138136410"/>
    <s v="3138136410"/>
    <s v="EN FINCA EL PORVENIR VEREDA PALMIRA- VEREDA PALMIRA,VEREDA PALMIRA"/>
    <s v="6.900527"/>
    <s v="-73.452079"/>
    <s v="SANTANDER"/>
    <s v="SAN VICENTE DE CHUCURÍ"/>
    <s v="SAN VICENTE DE CHUCURÍ"/>
    <n v="68689"/>
    <s v="2025-10-23"/>
    <n v="8"/>
    <s v="BUCARAMANGA"/>
    <x v="3"/>
    <n v="15709.5"/>
  </r>
  <r>
    <n v="29583"/>
    <s v="BARRIO SAN VICENTE DE CHUCURI SANTANDER"/>
    <n v="63560913"/>
    <s v="6592826"/>
    <s v="3143319503"/>
    <s v="3143319503"/>
    <s v=" VRD VIZCANIA BAJA SEC POZO DE NUTRIA"/>
    <s v="6.87859174"/>
    <s v="-73.41323099"/>
    <s v="SANTANDER"/>
    <s v="SAN VICENTE DE CHUCURÍ"/>
    <s v="SAN VICENTE DE CHUCURÍ"/>
    <n v="68689"/>
    <s v="2025-10-22"/>
    <n v="8"/>
    <s v="BUCARAMANGA"/>
    <x v="3"/>
    <n v="15709.5"/>
  </r>
  <r>
    <n v="10668"/>
    <s v="SAN VICENTE DE CHUCURI II - SANTANDER"/>
    <n v="91041027"/>
    <s v="6254415"/>
    <s v="3143812760"/>
    <s v="3143812760"/>
    <s v=" CR 11  10-22 CENTRO"/>
    <s v="7.6428347"/>
    <s v="-73.9113574"/>
    <s v="SANTANDER"/>
    <s v="SAN VICENTE DE CHUCURÍ"/>
    <s v="SAN VICENTE DE CHUCURÍ"/>
    <n v="68689"/>
    <s v="2025-10-22"/>
    <n v="8"/>
    <s v="BUCARAMANGA"/>
    <x v="3"/>
    <n v="15709.5"/>
  </r>
  <r>
    <n v="35647"/>
    <s v="BARRIO EL CENTRO SURATA"/>
    <n v="1098286066"/>
    <m/>
    <s v="3202582919"/>
    <s v="3202582919"/>
    <s v=" CR 2 4 28"/>
    <s v="7.3657762"/>
    <s v="-72.9831718"/>
    <s v="SANTANDER"/>
    <s v="SURATÁ"/>
    <s v="SURATÁ"/>
    <n v="68780"/>
    <s v="2025-10-23"/>
    <n v="8"/>
    <s v="BUCARAMANGA"/>
    <x v="3"/>
    <n v="15709.5"/>
  </r>
  <r>
    <n v="71555"/>
    <s v="BARRIO BERLIN TONA 2"/>
    <n v="37860784"/>
    <s v="3173360404"/>
    <s v="3173360404"/>
    <s v="3173360404"/>
    <s v="CL 8 4 ESQUINA PARQUE BERLIN,BERLIN"/>
    <s v="7.187059"/>
    <s v="-72.960459"/>
    <s v="SANTANDER"/>
    <s v="TONA"/>
    <s v="TONA"/>
    <n v="68820"/>
    <s v="2025-10-08"/>
    <n v="8"/>
    <s v="BUCARAMANGA"/>
    <x v="3"/>
    <n v="15709.5"/>
  </r>
  <r>
    <n v="65635"/>
    <s v="BARRIO CORREGIMIENTO LA CORCOVA TONA"/>
    <n v="1095950650"/>
    <s v="3112633394"/>
    <s v="3112633394"/>
    <s v="3112633394"/>
    <s v="KILOMETRO 24 VIA PAMPLONA CORREGIMIENTO LA CORCOVA"/>
    <s v="7.140889"/>
    <s v="-73.022822"/>
    <s v="SANTANDER"/>
    <s v="TONA"/>
    <s v="TONA"/>
    <n v="68820"/>
    <s v="2025-10-24"/>
    <n v="8"/>
    <s v="BUCARAMANGA"/>
    <x v="3"/>
    <n v="15709.5"/>
  </r>
  <r>
    <n v="70290"/>
    <s v="BARRIO CENTRO TONA "/>
    <n v="63525671"/>
    <s v="313307454"/>
    <s v="3143307454"/>
    <s v="3143307454"/>
    <s v="CL 5 # 5 - 70 C BERLIN"/>
    <s v="7.1876963"/>
    <s v="-72.8786627"/>
    <s v="SANTANDER"/>
    <s v="TONA"/>
    <s v="TONA"/>
    <n v="68820"/>
    <s v="2025-10-09"/>
    <n v="8"/>
    <s v="BUCARAMANGA"/>
    <x v="3"/>
    <n v="15709.5"/>
  </r>
  <r>
    <n v="54901"/>
    <s v="BARRIO BERLIN TONA 1"/>
    <n v="1098687318"/>
    <s v="3114238044"/>
    <s v="3114238044"/>
    <s v="3114238044"/>
    <s v=" KILÓMETRO 57 VIA BUCARAMANGA PAMPLONA,BERLIN"/>
    <s v="7.20183"/>
    <s v="-72.966757"/>
    <s v="SANTANDER"/>
    <s v="TONA"/>
    <s v="TONA"/>
    <n v="68820"/>
    <s v="2025-10-08"/>
    <n v="8"/>
    <s v="BUCARAMANGA"/>
    <x v="3"/>
    <n v="15709.5"/>
  </r>
  <r>
    <n v="57302"/>
    <s v="BARRIO CORREGIMIENTO BERLIN TONA"/>
    <n v="63503312"/>
    <s v="3168745401"/>
    <s v="3168745401"/>
    <s v="3168745401"/>
    <s v="CL 8 1 34,CORREGIMIENTO BERLIN"/>
    <s v="7.1879727"/>
    <s v="-72.9559726"/>
    <s v="SANTANDER"/>
    <s v="TONA"/>
    <s v="TONA"/>
    <n v="68820"/>
    <s v="2025-10-08"/>
    <n v="8"/>
    <s v="BUCARAMANGA"/>
    <x v="3"/>
    <n v="15709.5"/>
  </r>
  <r>
    <n v="62414"/>
    <s v="BARRIO CENTRO BERLIN TONA"/>
    <n v="1098757488"/>
    <s v="3157364794"/>
    <s v="3157364794"/>
    <s v="3157364794"/>
    <s v="4 50,CENTRO BERLIN"/>
    <s v="7.1879948"/>
    <s v="-72.8786565"/>
    <s v="SANTANDER"/>
    <s v="TONA"/>
    <s v="TONA"/>
    <n v="68820"/>
    <s v="2025-10-09"/>
    <n v="8"/>
    <s v="BUCARAMANGA"/>
    <x v="3"/>
    <n v="15709.5"/>
  </r>
  <r>
    <n v="32649"/>
    <s v="BARRIO CENTRO TONA"/>
    <n v="91525869"/>
    <s v="6293258"/>
    <s v="3152103348"/>
    <s v="3152103348"/>
    <s v=" CL 4 5 02  CE"/>
    <s v="7.201161"/>
    <s v="-72.9695104"/>
    <s v="SANTANDER"/>
    <s v="TONA"/>
    <s v="TONA"/>
    <n v="68820"/>
    <s v="2025-10-17"/>
    <n v="8"/>
    <s v="BUCARAMANGA"/>
    <x v="3"/>
    <n v="15709.5"/>
  </r>
  <r>
    <n v="36259"/>
    <s v="BARRIO BERLIN CENTRO TONA"/>
    <n v="63553935"/>
    <m/>
    <s v="3153043565"/>
    <s v="3153043565"/>
    <s v=" CL PRINCIPAL 6 08"/>
    <s v="7.1865217"/>
    <s v="-72.8790524"/>
    <s v="SANTANDER"/>
    <s v="TONA"/>
    <s v="TONA"/>
    <n v="68820"/>
    <s v="2025-10-09"/>
    <n v="8"/>
    <s v="BUCARAMANGA"/>
    <x v="3"/>
    <n v="15709.5"/>
  </r>
  <r>
    <n v="16238"/>
    <s v="BARRIO PALERMO SINCELEJO"/>
    <n v="11063478"/>
    <s v="2740764"/>
    <s v="3135426071"/>
    <s v="3135426071"/>
    <s v=" CR 25  25-25 LC-2 PALERMO"/>
    <s v="9.3017372"/>
    <s v="-75.3878687"/>
    <s v="SUCRE"/>
    <s v="SINCELEJO"/>
    <s v="SINCELEJO"/>
    <n v="70001"/>
    <s v="2025-10-20"/>
    <n v="8"/>
    <s v="SINCELEJO"/>
    <x v="1"/>
    <n v="28277.100000000002"/>
  </r>
  <r>
    <n v="27900"/>
    <s v="BARRIO CHOCO SINCELEJO"/>
    <n v="64698458"/>
    <s v="2499007"/>
    <s v="3116592738"/>
    <s v="3116592738"/>
    <s v="CL 6 CR  7 - 8"/>
    <s v="9.2483250"/>
    <s v="-75.341290"/>
    <s v="SUCRE"/>
    <s v="SINCELEJO"/>
    <s v="SINCELEJO"/>
    <n v="70001"/>
    <s v="2025-10-01"/>
    <n v="8"/>
    <s v="SINCELEJO"/>
    <x v="1"/>
    <n v="28277.100000000002"/>
  </r>
  <r>
    <n v="80966"/>
    <s v="BARRIO NUEVOS PIONEROS SINCELEJO"/>
    <n v="64696441"/>
    <s v="3182659546"/>
    <s v="3182659546"/>
    <m/>
    <s v="CR 6H 27E 25 LC 2,NUEVO PIONEROS"/>
    <s v="9.2873872"/>
    <s v="-75.4087231"/>
    <s v="SUCRE"/>
    <s v="SINCELEJO"/>
    <s v="SINCELEJO"/>
    <n v="70001"/>
    <s v="2025-10-22"/>
    <n v="8"/>
    <s v="SINCELEJO"/>
    <x v="1"/>
    <n v="28277.100000000002"/>
  </r>
  <r>
    <n v="75874"/>
    <s v="BARRIO CENTRO SINCELEJO 23"/>
    <n v="73085729"/>
    <s v="3014578785"/>
    <s v="3014578785"/>
    <s v="3014578785"/>
    <s v="CL 23 21-1,CENTRO"/>
    <s v="9.3015571"/>
    <s v="-75.3926992"/>
    <s v="SUCRE"/>
    <s v="SINCELEJO"/>
    <s v="SINCELEJO"/>
    <n v="70001"/>
    <s v="2025-10-22"/>
    <n v="8"/>
    <s v="SINCELEJO"/>
    <x v="1"/>
    <n v="28277.100000000002"/>
  </r>
  <r>
    <n v="77577"/>
    <s v="BARRIO EL PRADO CHOCO SINCELEJO"/>
    <n v="1102845003"/>
    <s v="3107439454"/>
    <s v="3107439454"/>
    <s v="3107439454"/>
    <s v="CL 6 8B 35 CGT EL PRADO CHOCHO"/>
    <s v="9.2481564"/>
    <s v="-75.3440539"/>
    <s v="SUCRE"/>
    <s v="SINCELEJO"/>
    <s v="SINCELEJO"/>
    <n v="70001"/>
    <s v="2025-10-01"/>
    <n v="8"/>
    <s v="SINCELEJO"/>
    <x v="1"/>
    <n v="28277.100000000002"/>
  </r>
  <r>
    <n v="50768"/>
    <s v="BARRIO EDMUNDO LOPEZ MONTERIA 2"/>
    <n v="98458608"/>
    <s v="3147497872"/>
    <s v="3147497872"/>
    <s v="3147497872"/>
    <s v="TV 21 10 02, BRR EDMUNDO LOPEZ"/>
    <s v="8.733414200"/>
    <s v="-75.87970530"/>
    <s v="CÓRDOBA"/>
    <s v="MONTERÍA"/>
    <s v="MONTERÍA"/>
    <n v="23001"/>
    <s v="2025-10-07"/>
    <n v="16"/>
    <s v="MONTERIA"/>
    <x v="1"/>
    <n v="15709.5"/>
  </r>
  <r>
    <n v="34726"/>
    <s v="BARRIO RECREO MONTERIA"/>
    <n v="900096642"/>
    <s v="7921400"/>
    <s v="3103575024"/>
    <s v="3103575024"/>
    <s v="CL 62 # 13 -61 BRR LA CASTELLANA"/>
    <s v="8.778457500"/>
    <s v="-75.8661752"/>
    <s v="CÓRDOBA"/>
    <s v="MONTERÍA"/>
    <s v="MONTERÍA"/>
    <n v="23001"/>
    <s v="2025-10-07"/>
    <n v="8"/>
    <s v="MONTERIA"/>
    <x v="1"/>
    <n v="15709.5"/>
  </r>
  <r>
    <n v="40354"/>
    <s v="BARRIO KM 12 MONTERIA"/>
    <n v="1067942543"/>
    <s v="3147811755"/>
    <s v="3147811755"/>
    <s v="3004019439"/>
    <s v="CL 1 CR 2 126 VRD JARAQUIEL"/>
    <s v="8.6989279"/>
    <s v="-75.9494223"/>
    <s v="CÓRDOBA"/>
    <s v="MONTERÍA"/>
    <s v="MONTERÍA"/>
    <n v="23001"/>
    <s v="2025-10-20"/>
    <n v="8"/>
    <s v="MONTERIA"/>
    <x v="1"/>
    <n v="15709.5"/>
  </r>
  <r>
    <n v="39660"/>
    <s v="BARRIO LA CASTELLANA MONTERIA "/>
    <n v="1064991513"/>
    <s v="7895246"/>
    <s v="3006318587"/>
    <s v="3006318587"/>
    <s v=" CL 61 A 7 23 APTO 101 LA CASTELLANA"/>
    <s v="8.7715950"/>
    <s v="-75.8659237"/>
    <s v="CÓRDOBA"/>
    <s v="MONTERÍA"/>
    <s v="MONTERÍA"/>
    <n v="23001"/>
    <s v="2025-10-14"/>
    <n v="8"/>
    <s v="MONTERIA"/>
    <x v="1"/>
    <n v="15709.5"/>
  </r>
  <r>
    <n v="52385"/>
    <s v="BARRIO EL PROGRESO PUERTO ESCONDIDO"/>
    <n v="35117667"/>
    <s v="3137233148"/>
    <s v="3215480324"/>
    <s v="3137233148"/>
    <s v="CR 3 15 53,EL PROGRESO"/>
    <s v="9.0190166"/>
    <s v="-76.261467777"/>
    <s v="CÓRDOBA"/>
    <s v="PUERTO ESCONDIDO"/>
    <s v="PUERTO ESCONDIDO"/>
    <n v="23574"/>
    <s v="2025-10-27"/>
    <n v="8"/>
    <s v="MONTERIA"/>
    <x v="1"/>
    <n v="15709.5"/>
  </r>
  <r>
    <n v="61965"/>
    <s v="BARRIO LA PLAZA PUERTO ESCONDIDO"/>
    <n v="1064316828"/>
    <s v="3215899371"/>
    <s v="3215899371"/>
    <s v="3215899371"/>
    <s v="CR 4 11 A 49 BR LA PLAZA"/>
    <s v="9.016891"/>
    <s v="-76.263266"/>
    <s v="CÓRDOBA"/>
    <s v="PUERTO ESCONDIDO"/>
    <s v="PUERTO ESCONDIDO"/>
    <n v="23574"/>
    <s v="2025-10-27"/>
    <n v="8"/>
    <s v="MONTERIA"/>
    <x v="1"/>
    <n v="15709.5"/>
  </r>
  <r>
    <n v="75802"/>
    <s v="BARRIO PUERTO ESCONDIDO PUERTO ESCONDIDO"/>
    <n v="8833931"/>
    <s v="3235036915"/>
    <s v="3235036915"/>
    <s v="3235036915"/>
    <s v="CR 2 1 81,PUERTO ESCONDIDO"/>
    <s v="9.0192992"/>
    <s v="-76.2614554"/>
    <s v="CÓRDOBA"/>
    <s v="PUERTO ESCONDIDO"/>
    <s v="PUERTO ESCONDIDO"/>
    <n v="23574"/>
    <s v="2025-10-27"/>
    <n v="8"/>
    <s v="MONTERIA"/>
    <x v="1"/>
    <n v="15709.5"/>
  </r>
  <r>
    <n v="78098"/>
    <s v="BARRIO CORREGIMIENTO  CRISTO REY PUERTO ESCONDIDO 1"/>
    <n v="1104866780"/>
    <s v="3017954969"/>
    <s v="3017954969"/>
    <s v="3017954969"/>
    <s v="CL 1 1 A 99,CORREGIMIENTO CRISTO REY"/>
    <s v="9.072959"/>
    <s v="-76.227527"/>
    <s v="CÓRDOBA"/>
    <s v="PUERTO ESCONDIDO"/>
    <s v="PUERTO ESCONDIDO"/>
    <n v="23574"/>
    <s v="2025-10-27"/>
    <n v="8"/>
    <s v="MONTERIA"/>
    <x v="1"/>
    <n v="15709.5"/>
  </r>
  <r>
    <n v="78908"/>
    <s v="BARRIO CIUDAD FUTURO PUERTO ESCONDIDO"/>
    <n v="26139991"/>
    <s v="3116562484"/>
    <s v="3116562484"/>
    <m/>
    <s v="SECTOR 1 MZ 4 12,CIUDAD FUTURO"/>
    <s v="8.8212751"/>
    <s v="-76.2937077"/>
    <s v="CÓRDOBA"/>
    <s v="PUERTO ESCONDIDO"/>
    <s v="PUERTO ESCONDIDO"/>
    <n v="23574"/>
    <s v="2025-10-27"/>
    <n v="8"/>
    <s v="MONTERIA"/>
    <x v="1"/>
    <n v="15709.5"/>
  </r>
  <r>
    <n v="29810"/>
    <s v="BARRIO CENTRO 2 GUAYABAL DE SÍQUIMA"/>
    <n v="51845181"/>
    <s v="8901343"/>
    <s v="3112271261"/>
    <s v="3112271261"/>
    <s v=" CL 3 5 28"/>
    <s v="4.8789038"/>
    <s v="-74.4672658"/>
    <s v="CUNDINAMARCA"/>
    <s v="GUAYABAL DE SÍQUIMA"/>
    <s v="GUAYABAL DE SÍQUIMA"/>
    <n v="25328"/>
    <s v="2025-10-24"/>
    <n v="16"/>
    <s v="BOGOTA"/>
    <x v="2"/>
    <n v="15709.5"/>
  </r>
  <r>
    <n v="27031"/>
    <s v="BARRIO LA INMACULADA JERUSALEN"/>
    <n v="55195780"/>
    <s v="5825843"/>
    <s v="3144270840"/>
    <s v="3144270840"/>
    <s v=" CR 6 3 33"/>
    <s v="4.5627986"/>
    <s v="-74.6959847"/>
    <s v="CUNDINAMARCA"/>
    <s v="JERUSALÉN"/>
    <s v="JERUSALÉN"/>
    <n v="25368"/>
    <s v="2025-10-30"/>
    <n v="8"/>
    <s v="BOGOTA"/>
    <x v="2"/>
    <n v="15709.5"/>
  </r>
  <r>
    <n v="14883"/>
    <s v="BARRIO SECTOR PUENTE PIEDRA EL ROSAL MADRID"/>
    <n v="63344959"/>
    <s v="8246111"/>
    <s v="3174032244"/>
    <s v="3174032244"/>
    <s v="CL 2 7-86 SEC PUENTE PIEDRA EL ROSAL"/>
    <s v="4.817393"/>
    <s v="-74.225279"/>
    <s v="CUNDINAMARCA"/>
    <s v="MADRID"/>
    <s v="MADRID"/>
    <n v="25430"/>
    <s v="2025-10-17"/>
    <n v="8"/>
    <s v="BOGOTA"/>
    <x v="2"/>
    <n v="15709.5"/>
  </r>
  <r>
    <n v="31376"/>
    <s v="BARRIO URB. CEDRITOS"/>
    <n v="1055730210"/>
    <s v="8285541"/>
    <s v="3204186473"/>
    <s v="3204186473"/>
    <s v=" CL 9 6 28 PI 1 URB CEDRITOS"/>
    <s v="4.73433521"/>
    <s v="-74.26155002"/>
    <s v="CUNDINAMARCA"/>
    <s v="MADRID"/>
    <s v="MADRID"/>
    <n v="25430"/>
    <s v="2025-10-07"/>
    <n v="16"/>
    <s v="BOGOTA"/>
    <x v="2"/>
    <n v="15709.5"/>
  </r>
  <r>
    <n v="27429"/>
    <s v="BARRIO CENTRO II - MADRID"/>
    <n v="80578330"/>
    <s v="8251866"/>
    <s v="3212269416"/>
    <s v="3212269416"/>
    <s v=" CR 6 13 78"/>
    <s v="4.736143"/>
    <s v="-74.257633"/>
    <s v="CUNDINAMARCA"/>
    <s v="MADRID"/>
    <s v="MADRID"/>
    <n v="25430"/>
    <s v="2025-10-02"/>
    <n v="16"/>
    <s v="BOGOTA"/>
    <x v="2"/>
    <n v="15709.5"/>
  </r>
  <r>
    <n v="37497"/>
    <s v="BARRIO ALCAPARROS MADRID "/>
    <n v="51859521"/>
    <s v="8250303"/>
    <s v="3124517464"/>
    <s v="3124517464"/>
    <s v=" CL 9 8 04 LC 4 ALC APAR ROS"/>
    <s v="4.73673833"/>
    <s v="-74.261713"/>
    <s v="CUNDINAMARCA"/>
    <s v="MADRID"/>
    <s v="MADRID"/>
    <n v="25430"/>
    <s v="2025-10-07"/>
    <n v="8"/>
    <s v="BOGOTA"/>
    <x v="2"/>
    <n v="15709.5"/>
  </r>
  <r>
    <n v="40541"/>
    <s v="BARRIO JAZMINES MADRID"/>
    <n v="35353510"/>
    <s v="8281642"/>
    <s v="3144913500"/>
    <s v="3144913500"/>
    <s v="CR 2 1 A 35,JAZMINES"/>
    <s v="4.7269833"/>
    <s v="-74.2665775"/>
    <s v="CUNDINAMARCA"/>
    <s v="MADRID"/>
    <s v="MADRID"/>
    <n v="25430"/>
    <s v="2025-10-07"/>
    <n v="8"/>
    <s v="BOGOTA"/>
    <x v="2"/>
    <n v="15709.5"/>
  </r>
  <r>
    <n v="43988"/>
    <s v="BARRIO SAN CARLOS MADRID"/>
    <n v="1016033183"/>
    <m/>
    <s v="3006298588"/>
    <s v="3006298588"/>
    <s v="CL 7 C SUR21 B 51 ,SAN CARLOS"/>
    <s v="4.72706"/>
    <s v="-74.28218"/>
    <s v="CUNDINAMARCA"/>
    <s v="MADRID"/>
    <s v="MADRID"/>
    <n v="25430"/>
    <s v="2025-10-08"/>
    <n v="8"/>
    <s v="BOGOTA"/>
    <x v="2"/>
    <n v="15709.5"/>
  </r>
  <r>
    <n v="77679"/>
    <s v="BARRIO ESCALLON MADRID  1"/>
    <n v="1049632116"/>
    <s v="3219802997"/>
    <s v="3219802997"/>
    <s v="3195117362"/>
    <s v="CL 14 10 31,ESCALLON"/>
    <s v="4.7398140"/>
    <s v="-74.2635537"/>
    <s v="CUNDINAMARCA"/>
    <s v="MADRID"/>
    <s v="MADRID"/>
    <n v="25430"/>
    <s v="2025-10-08"/>
    <n v="8"/>
    <s v="BOGOTA"/>
    <x v="2"/>
    <n v="15709.5"/>
  </r>
  <r>
    <n v="76734"/>
    <s v="BARRIO ORQUIDEAS MADRID"/>
    <n v="93439519"/>
    <s v="3165595749"/>
    <s v="3165595749"/>
    <s v="3113255760"/>
    <s v="CL 6 14 B 07 BRR ORQUIDEAS,ORQUIDEAS"/>
    <s v="4.7349096"/>
    <s v="-74.2706533"/>
    <s v="CUNDINAMARCA"/>
    <s v="MADRID"/>
    <s v="MADRID"/>
    <n v="25430"/>
    <s v="2025-10-07"/>
    <n v="8"/>
    <s v="BOGOTA"/>
    <x v="2"/>
    <n v="15709.5"/>
  </r>
  <r>
    <n v="77680"/>
    <s v="BARRIO FONTANA 4 CIUDADELA LA PROSPERIDAD MADRID"/>
    <n v="1001052273"/>
    <s v="3133370645"/>
    <s v="3133370645"/>
    <s v="3125890924"/>
    <s v="CR 23A 1 60 SUR LC1 FONTANA 4,FONTANA 4 CIUDADELA LA PROSPERIDAD"/>
    <s v="4.7329200"/>
    <s v="-74.2811644"/>
    <s v="CUNDINAMARCA"/>
    <s v="MADRID"/>
    <s v="MADRID"/>
    <n v="25430"/>
    <s v="2025-10-06"/>
    <n v="8"/>
    <s v="BOGOTA"/>
    <x v="2"/>
    <n v="15709.5"/>
  </r>
  <r>
    <n v="77900"/>
    <s v="BARRIO MADRID MADRID 12"/>
    <n v="87062233"/>
    <s v="3003761857"/>
    <s v="3003761857"/>
    <s v="3003761857"/>
    <s v="CR 21 3 SUR 70,MADRID"/>
    <s v="4.7303300"/>
    <s v="-74.2784500"/>
    <s v="CUNDINAMARCA"/>
    <s v="MADRID"/>
    <s v="MADRID"/>
    <n v="25430"/>
    <s v="2025-10-08"/>
    <n v="8"/>
    <s v="BOGOTA"/>
    <x v="2"/>
    <n v="15709.5"/>
  </r>
  <r>
    <n v="79308"/>
    <s v="BARRIO MADRID MADRID 13"/>
    <n v="11413199"/>
    <s v="3108853586"/>
    <s v="3108853586"/>
    <s v="3108853586"/>
    <s v="CL 15 3 41 LC 1,MADRID"/>
    <s v="4.7344957"/>
    <s v="-74.2562598"/>
    <s v="CUNDINAMARCA"/>
    <s v="MADRID"/>
    <s v="MADRID"/>
    <n v="25430"/>
    <s v="2025-10-09"/>
    <n v="8"/>
    <s v="BOGOTA"/>
    <x v="2"/>
    <n v="15709.5"/>
  </r>
  <r>
    <n v="79309"/>
    <s v="BARRIO LA PROSPERIDAD MADRID"/>
    <n v="1007497090"/>
    <s v="3219928830"/>
    <s v="3209570451"/>
    <s v="3219928830"/>
    <s v="CR 23 4 24 SUR,LA PROSPERIDAD"/>
    <s v="4.7307235"/>
    <s v="-74.2806268"/>
    <s v="CUNDINAMARCA"/>
    <s v="MADRID"/>
    <s v="MADRID"/>
    <n v="25430"/>
    <s v="2025-10-06"/>
    <n v="8"/>
    <s v="BOGOTA"/>
    <x v="2"/>
    <n v="15709.5"/>
  </r>
  <r>
    <n v="69577"/>
    <s v="BARRIO PARQUE DE SANTAMARIA MADRID"/>
    <n v="20738965"/>
    <s v="3195597412"/>
    <s v="3195597412"/>
    <s v="3195597412"/>
    <s v="CR 22 A NRO. 9 - 30 SUR BQ 3 AGRU 1 CASA 16 BRR PARQUE DE SANTAMARIA,PARQUE DE SANTAMARIA"/>
    <s v="4.7268491"/>
    <s v="-74.2839357"/>
    <s v="CUNDINAMARCA"/>
    <s v="MADRID"/>
    <s v="MADRID"/>
    <n v="25430"/>
    <s v="2025-10-06"/>
    <n v="8"/>
    <s v="BOGOTA"/>
    <x v="2"/>
    <n v="15709.5"/>
  </r>
  <r>
    <n v="71896"/>
    <s v="MADRID SOCIEGO"/>
    <n v="80771027"/>
    <s v="3142023327"/>
    <s v="3213246956"/>
    <s v="3142023327"/>
    <s v="CL 7 20 17 LC 7,SOCIEGO"/>
    <s v="4.7372539"/>
    <s v="-74.2749377"/>
    <s v="CUNDINAMARCA"/>
    <s v="MADRID"/>
    <s v="MADRID"/>
    <n v="25430"/>
    <s v="2025-10-03"/>
    <n v="8"/>
    <s v="BOGOTA"/>
    <x v="2"/>
    <n v="15709.5"/>
  </r>
  <r>
    <n v="74755"/>
    <s v="BARRIO SAN CARLOS MADRID 3"/>
    <n v="1122676797"/>
    <s v="3146672201"/>
    <s v="3146672201"/>
    <s v="3146672201"/>
    <s v="CR 22 6B 44 SUR SAN CARLOS,SAN CARLOS"/>
    <s v="4.7280471"/>
    <s v="-74.2810079"/>
    <s v="CUNDINAMARCA"/>
    <s v="MADRID"/>
    <s v="MADRID"/>
    <n v="25430"/>
    <s v="2025-10-03"/>
    <n v="8"/>
    <s v="BOGOTA"/>
    <x v="2"/>
    <n v="15709.5"/>
  </r>
  <r>
    <n v="76237"/>
    <s v="BARRIO EL SOSIEGO MADRID MADRID"/>
    <n v="52355191"/>
    <s v="3125184841"/>
    <s v="3125184841"/>
    <s v="3144237810"/>
    <s v="CL  1 S  #21 25 LC 2  BRR  SOSIEGO MADRID"/>
    <s v="4.7321083"/>
    <s v="-74.2780133"/>
    <s v="CUNDINAMARCA"/>
    <s v="MADRID"/>
    <s v="MADRID"/>
    <n v="25430"/>
    <s v="2025-10-09"/>
    <n v="8"/>
    <s v="BOGOTA"/>
    <x v="2"/>
    <n v="15709.5"/>
  </r>
  <r>
    <n v="76094"/>
    <s v="BARRIO EL SOCIEGO MADRID  2"/>
    <n v="16114356"/>
    <s v="3102163580"/>
    <s v="3102163580"/>
    <s v="3144023692"/>
    <s v="CR 21 4 04 IN 6 BRR SOCIEGO,BARRIO EL SOCIEGO"/>
    <s v="4.7341000"/>
    <s v="-74.2763538"/>
    <s v="CUNDINAMARCA"/>
    <s v="MADRID"/>
    <s v="MADRID"/>
    <n v="25430"/>
    <s v="2025-10-03"/>
    <n v="8"/>
    <s v="BOGOTA"/>
    <x v="2"/>
    <n v="15709.5"/>
  </r>
  <r>
    <n v="75668"/>
    <s v="BARRIO SAN PABLO MADRID"/>
    <n v="1031610152"/>
    <s v="3213236352"/>
    <s v="3213236352"/>
    <s v="3133023847"/>
    <s v="CR 2 ESTE N°20 - 27"/>
    <s v="4.7318823"/>
    <s v="-74.2508205"/>
    <s v="CUNDINAMARCA"/>
    <s v="MADRID"/>
    <s v="MADRID"/>
    <n v="25430"/>
    <s v="2025-10-09"/>
    <n v="8"/>
    <s v="BOGOTA"/>
    <x v="2"/>
    <n v="15709.5"/>
  </r>
  <r>
    <n v="45352"/>
    <s v="BARRIO MADRID MADRID 1"/>
    <n v="1000251950"/>
    <s v="8287003"/>
    <s v="3112667972"/>
    <s v="3112667972"/>
    <s v="CL 23 12 50 LC 108,MADRID"/>
    <s v="4.7335375"/>
    <s v="-74.2624115"/>
    <s v="CUNDINAMARCA"/>
    <s v="MADRID"/>
    <s v="MADRID"/>
    <n v="25430"/>
    <s v="2025-10-08"/>
    <n v="16"/>
    <s v="BOGOTA"/>
    <x v="2"/>
    <n v="15709.5"/>
  </r>
  <r>
    <n v="50622"/>
    <s v="BARRIO MADRID MADRID 6"/>
    <n v="52082262"/>
    <s v="0"/>
    <s v="3125230838"/>
    <s v="3125230838"/>
    <s v="CL 7 #1-56 ESTE,MADRID"/>
    <s v="4.7294003"/>
    <s v="-74.2582150"/>
    <s v="CUNDINAMARCA"/>
    <s v="MADRID"/>
    <s v="MADRID"/>
    <n v="25430"/>
    <s v="2025-10-09"/>
    <n v="8"/>
    <s v="BOGOTA"/>
    <x v="2"/>
    <n v="15709.5"/>
  </r>
  <r>
    <n v="63009"/>
    <s v="BARRIO SOCIEGO MADRID 6"/>
    <n v="1007228766"/>
    <s v="0"/>
    <s v="3102361865"/>
    <s v="3102361865"/>
    <s v="CR 22 6 03,SOCIEGO"/>
    <s v="4.7362445"/>
    <s v="-74.2769521"/>
    <s v="CUNDINAMARCA"/>
    <s v="MADRID"/>
    <s v="MADRID"/>
    <n v="25430"/>
    <s v="2025-10-03"/>
    <n v="8"/>
    <s v="BOGOTA"/>
    <x v="2"/>
    <n v="15709.5"/>
  </r>
  <r>
    <n v="67210"/>
    <s v="BARRIO SOCIEGO MADRID 7"/>
    <n v="79189949"/>
    <s v="3103396978"/>
    <s v="3103396978"/>
    <s v="3103396978"/>
    <s v="CR 22 6A 141 LC 1 BRR SOCIEGO"/>
    <s v="4.7378305"/>
    <s v="-74.2761127"/>
    <s v="CUNDINAMARCA"/>
    <s v="MADRID"/>
    <s v="MADRID"/>
    <n v="25430"/>
    <s v="2025-10-03"/>
    <n v="8"/>
    <s v="BOGOTA"/>
    <x v="2"/>
    <n v="15709.5"/>
  </r>
  <r>
    <n v="69166"/>
    <s v="BARRIO CENTRO MADRID 5 "/>
    <n v="52964873"/>
    <s v="0"/>
    <s v="3046809757"/>
    <s v="3012896382"/>
    <s v="CR 24 6 SUR 225 LOCAL 4,CENTRO"/>
    <s v="4.7306756"/>
    <s v="-74.2851677"/>
    <s v="CUNDINAMARCA"/>
    <s v="MADRID"/>
    <s v="MADRID"/>
    <n v="25430"/>
    <s v="2025-10-06"/>
    <n v="8"/>
    <s v="BOGOTA"/>
    <x v="2"/>
    <n v="15709.5"/>
  </r>
  <r>
    <n v="69258"/>
    <s v="BARRIO PARQUES DE SANTA MARIA MADRID"/>
    <n v="1073161903"/>
    <s v="3107174272"/>
    <s v="3107174272"/>
    <s v="3107174272"/>
    <s v="CR 22 A 10 A 14 SUR CA 26,PARQUES DE SANTA MARIA"/>
    <s v="4.7255436"/>
    <s v="-74.2852070"/>
    <s v="CUNDINAMARCA"/>
    <s v="MADRID"/>
    <s v="MADRID"/>
    <n v="25430"/>
    <s v="2025-10-06"/>
    <n v="8"/>
    <s v="BOGOTA"/>
    <x v="2"/>
    <n v="15709.5"/>
  </r>
  <r>
    <n v="10977"/>
    <s v="CONSACA - NARIÑO"/>
    <n v="59177442"/>
    <s v="8560934"/>
    <s v="3218124585"/>
    <s v="3218124585"/>
    <s v=" LA LIBERTAD"/>
    <s v="1.2070061"/>
    <s v="-77.4655390"/>
    <s v="NARIÑO"/>
    <s v="CONSACÁ"/>
    <s v="CONSACÁ"/>
    <n v="52207"/>
    <s v="2025-10-22"/>
    <n v="8"/>
    <s v="PASTO"/>
    <x v="4"/>
    <n v="28277.100000000002"/>
  </r>
  <r>
    <n v="24709"/>
    <s v="LOS HEROES CONSACÁ - NARIÑO"/>
    <n v="27155727"/>
    <s v="3396907"/>
    <s v="3106931618"/>
    <s v="3106931618"/>
    <s v="CA 1 MZ 2 BRR LOS HEROES"/>
    <s v="1.208669"/>
    <s v="-77.468847"/>
    <s v="NARIÑO"/>
    <s v="CONSACÁ"/>
    <s v="CONSACÁ"/>
    <n v="52207"/>
    <s v="2025-10-22"/>
    <n v="8"/>
    <s v="PASTO"/>
    <x v="4"/>
    <n v="28277.100000000002"/>
  </r>
  <r>
    <n v="49061"/>
    <s v="BARRIO LIBERTAD CONSACA"/>
    <n v="27156836"/>
    <s v="3113232469"/>
    <s v="3113232469"/>
    <s v="3113232469"/>
    <s v="CL 2 1 54 BARRIO LIBERTAD,LIBERTAD"/>
    <s v="1.2075000"/>
    <s v="-77.46250000"/>
    <s v="NARIÑO"/>
    <s v="CONSACÁ"/>
    <s v="CONSACÁ"/>
    <n v="52207"/>
    <s v="2025-10-22"/>
    <n v="8"/>
    <s v="PASTO"/>
    <x v="4"/>
    <n v="28277.100000000002"/>
  </r>
  <r>
    <n v="72163"/>
    <s v="BARRIO VEREDA BOMBONA"/>
    <n v="12997069"/>
    <s v="3153211629"/>
    <s v="3167137916"/>
    <s v="3153211629"/>
    <s v="SEPTIMO SECTOR BOMBONA,VEREDA BOMBONA"/>
    <s v="1.1955024"/>
    <s v="-77.4622044"/>
    <s v="NARIÑO"/>
    <s v="CONSACÁ"/>
    <s v="CONSACÁ"/>
    <n v="52207"/>
    <s v="2025-10-23"/>
    <n v="8"/>
    <s v="PASTO"/>
    <x v="4"/>
    <n v="28277.100000000002"/>
  </r>
  <r>
    <n v="78274"/>
    <s v="BARRIO PEDREGAL CHACHAGUI 3"/>
    <n v="1086329958"/>
    <s v="3134609768"/>
    <s v="3134609768"/>
    <s v="3127908059"/>
    <s v="KM 33 BRR PEDREGAL,PEDREGAL"/>
    <s v="1.4037494"/>
    <s v="-77.2862847"/>
    <s v="NARIÑO"/>
    <s v="CHACHAGÜÍ"/>
    <s v="CHACHAGÜÍ"/>
    <n v="52240"/>
    <s v="2025-10-21"/>
    <n v="8"/>
    <s v="PASTO"/>
    <x v="4"/>
    <n v="28277.100000000002"/>
  </r>
  <r>
    <n v="10589"/>
    <s v="BARRIO CENTRO - TUQUERRES"/>
    <n v="13064779"/>
    <s v="7261812"/>
    <s v="3188053701"/>
    <s v="3188053701"/>
    <s v="CR 14 14 08 BR ARRAYAN"/>
    <s v="1.090231"/>
    <s v="-77.619086"/>
    <s v="NARIÑO"/>
    <s v="TÚQUERRES"/>
    <s v="TÚQUERRES"/>
    <n v="52838"/>
    <s v="2025-10-03"/>
    <n v="8"/>
    <s v="PASTO"/>
    <x v="4"/>
    <n v="28277.100000000002"/>
  </r>
  <r>
    <n v="24835"/>
    <s v="BARRIO SANTA ANA - TÚQUERRES"/>
    <n v="36951769"/>
    <s v="7732304"/>
    <s v="3134247813"/>
    <s v="3134247813"/>
    <s v="CL 4 2 32A"/>
    <s v="1.084354"/>
    <s v="-77.557758"/>
    <s v="NARIÑO"/>
    <s v="TÚQUERRES"/>
    <s v="TÚQUERRES"/>
    <n v="52838"/>
    <s v="2025-10-02"/>
    <n v="8"/>
    <s v="PASTO"/>
    <x v="4"/>
    <n v="28277.100000000002"/>
  </r>
  <r>
    <n v="25827"/>
    <s v="   BARRIO CENTRO 2 TUQUERRES   "/>
    <n v="98135889"/>
    <s v="6050962"/>
    <s v="3162319208"/>
    <s v="3162319208"/>
    <s v="CR 14 17 69 BR CENTRO"/>
    <s v="1.0870486"/>
    <s v="-77.6183809"/>
    <s v="NARIÑO"/>
    <s v="TÚQUERRES"/>
    <s v="TÚQUERRES"/>
    <n v="52838"/>
    <s v="2025-10-23"/>
    <n v="8"/>
    <s v="PASTO"/>
    <x v="4"/>
    <n v="28277.100000000002"/>
  </r>
  <r>
    <n v="33004"/>
    <s v="BARRIO SAN NICOLAS TUQUERRES"/>
    <n v="36930714"/>
    <s v="6501485"/>
    <s v="3153366478"/>
    <s v="3153366478"/>
    <s v=" CR 16 MZ A CA 1"/>
    <s v="1.0845706"/>
    <s v="-77.6157006"/>
    <s v="NARIÑO"/>
    <s v="TÚQUERRES"/>
    <s v="TÚQUERRES"/>
    <n v="52838"/>
    <s v="2025-10-23"/>
    <n v="16"/>
    <s v="PASTO"/>
    <x v="4"/>
    <n v="28277.100000000002"/>
  </r>
  <r>
    <n v="36098"/>
    <s v="BARRIO CENTRO TUQUERRES"/>
    <n v="36931686"/>
    <s v="7282535"/>
    <s v="3136746444"/>
    <s v="3176242388"/>
    <s v=" CL 21 13 26"/>
    <s v="1.084935"/>
    <s v="-77.6179533"/>
    <s v="NARIÑO"/>
    <s v="TÚQUERRES"/>
    <s v="TÚQUERRES"/>
    <n v="52838"/>
    <s v="2025-10-08"/>
    <n v="8"/>
    <s v="PASTO"/>
    <x v="4"/>
    <n v="28277.100000000002"/>
  </r>
  <r>
    <n v="37985"/>
    <s v="BARRIO ARRAYAN TUQUERRES"/>
    <n v="1087411326"/>
    <s v="7282879"/>
    <s v="3173948935"/>
    <s v="3173948935"/>
    <s v="cra 14   13 43 arrayan"/>
    <s v="1.08866444"/>
    <s v="-77.619534"/>
    <s v="NARIÑO"/>
    <s v="TÚQUERRES"/>
    <s v="TÚQUERRES"/>
    <n v="52838"/>
    <s v="2025-10-08"/>
    <n v="8"/>
    <s v="PASTO"/>
    <x v="4"/>
    <n v="28277.100000000002"/>
  </r>
  <r>
    <n v="37986"/>
    <s v="BARRIO ARRALLAN TUQUERRES"/>
    <n v="1087408333"/>
    <m/>
    <s v="3122002268"/>
    <s v="3122002268"/>
    <s v=" CL 13 CR 13 02 LC 101 AERALLAN"/>
    <s v="1.0898275"/>
    <s v="-77.6205073"/>
    <s v="NARIÑO"/>
    <s v="TÚQUERRES"/>
    <s v="TÚQUERRES"/>
    <n v="52838"/>
    <s v="2025-10-02"/>
    <n v="8"/>
    <s v="PASTO"/>
    <x v="4"/>
    <n v="28277.100000000002"/>
  </r>
  <r>
    <n v="39708"/>
    <s v="BARRIO CENTRO TUQUERRES 1"/>
    <n v="98391790"/>
    <s v="3217848682"/>
    <s v="3217848682"/>
    <s v="3127352791"/>
    <s v="CR 14 16 44,CENTRO- EL PRADO"/>
    <s v="1.0877684"/>
    <s v="-77.618778"/>
    <s v="NARIÑO"/>
    <s v="TÚQUERRES"/>
    <s v="TÚQUERRES"/>
    <n v="52838"/>
    <s v="2025-10-03"/>
    <n v="8"/>
    <s v="PASTO"/>
    <x v="4"/>
    <n v="28277.100000000002"/>
  </r>
  <r>
    <n v="52534"/>
    <s v="BARRIO RBARRIO RECONTRUCCION TUQUERRESECONTRUCCION TUQUERRES"/>
    <n v="13064727"/>
    <s v="3186006338"/>
    <s v="3157875971"/>
    <s v="3157875971"/>
    <s v="CR 13 B 24 24 BARRIO RECONSTRUCCIÓN,"/>
    <s v="1.08266197222"/>
    <s v="-77.6172103"/>
    <s v="NARIÑO"/>
    <s v="TÚQUERRES"/>
    <s v="TÚQUERRES"/>
    <n v="52838"/>
    <s v="2025-10-03"/>
    <n v="8"/>
    <s v="PASTO"/>
    <x v="4"/>
    <n v="28277.100000000002"/>
  </r>
  <r>
    <n v="57455"/>
    <s v="BARRIO SIMON RODRIGUEZ TUQUERRES"/>
    <n v="1087425882"/>
    <s v="3158132959"/>
    <s v="3176056631"/>
    <s v="3176056631"/>
    <s v="MZ A CASA 1 BARRIO SIMÓN RODRIGUEZ,SIMÓN RODRIGUEZ"/>
    <s v="1.085739"/>
    <s v="-77.618641"/>
    <s v="NARIÑO"/>
    <s v="TÚQUERRES"/>
    <s v="TÚQUERRES"/>
    <n v="52838"/>
    <s v="2025-10-03"/>
    <n v="8"/>
    <s v="PASTO"/>
    <x v="4"/>
    <n v="28277.100000000002"/>
  </r>
  <r>
    <n v="64971"/>
    <s v="BARRIO SAN FERNANDO TUQUERRES 1"/>
    <n v="98135422"/>
    <s v="3167158255"/>
    <s v="3167158255"/>
    <s v="3167158255"/>
    <s v="CR 11 N 21- 04 BR SAN FERNANDO"/>
    <s v="1.0844610"/>
    <s v="-77.6190804"/>
    <s v="NARIÑO"/>
    <s v="TÚQUERRES"/>
    <s v="TÚQUERRES"/>
    <n v="52838"/>
    <s v="2025-10-02"/>
    <n v="8"/>
    <s v="PASTO"/>
    <x v="4"/>
    <n v="28277.100000000002"/>
  </r>
  <r>
    <n v="66924"/>
    <s v="BARRIO VOLADERO TUQUERRES"/>
    <n v="27534699"/>
    <s v="0"/>
    <s v="3106022088"/>
    <s v="3106022088"/>
    <s v="CL 20 CARRERA 20 NO 19 - 119 BARRIO VOLADERO"/>
    <s v="1.0895014"/>
    <s v="-77.6131383"/>
    <s v="NARIÑO"/>
    <s v="TÚQUERRES"/>
    <s v="TÚQUERRES"/>
    <n v="52838"/>
    <s v="2025-10-02"/>
    <n v="8"/>
    <s v="PASTO"/>
    <x v="4"/>
    <n v="28277.100000000002"/>
  </r>
  <r>
    <n v="72490"/>
    <s v="BARRIO BALCONES HERRÁN 1"/>
    <n v="1090387050"/>
    <s v="3102028408"/>
    <s v="3102028408"/>
    <s v="3102028408"/>
    <s v="AV 3 # 3 - 15 LC 1,BALCONES"/>
    <s v="7.5065385"/>
    <s v="-72.4836133"/>
    <s v="NORTE DE SANTANDER"/>
    <s v="HERRÁN"/>
    <s v="HERRÁN"/>
    <n v="54347"/>
    <s v="2025-10-06"/>
    <n v="8"/>
    <s v="CUCUTA"/>
    <x v="3"/>
    <n v="28277.100000000002"/>
  </r>
  <r>
    <n v="78533"/>
    <s v="BARRIO CENTRO LA PLAYA"/>
    <n v="1098667303"/>
    <s v="3124846658"/>
    <s v="3124846658"/>
    <s v="3124846658"/>
    <s v="CR 2 3 43,CENTRO"/>
    <s v="8.213586"/>
    <s v="-73.238085"/>
    <s v="NORTE DE SANTANDER"/>
    <s v="LA PLAYA"/>
    <s v="LA PLAYA"/>
    <n v="54398"/>
    <s v="2025-10-07"/>
    <n v="8"/>
    <s v="CUCUTA"/>
    <x v="3"/>
    <n v="28277.100000000002"/>
  </r>
  <r>
    <n v="49559"/>
    <s v="BARRIO DIVINO NIÑO LABATECA "/>
    <n v="1094662965"/>
    <s v="3183916881"/>
    <s v="3183916881"/>
    <s v="3183916881"/>
    <s v="CL 2 2-44,DIVINO NIÑO"/>
    <s v="7.3003413"/>
    <s v="-72.4948065"/>
    <s v="NORTE DE SANTANDER"/>
    <s v="LABATECA"/>
    <s v="LABATECA"/>
    <n v="54377"/>
    <s v="2025-10-03"/>
    <n v="8"/>
    <s v="CUCUTA"/>
    <x v="3"/>
    <n v="28277.100000000002"/>
  </r>
  <r>
    <n v="60347"/>
    <s v="BARRIO OBRERO LABATECA"/>
    <n v="1126709255"/>
    <s v="0"/>
    <s v="3104824192"/>
    <s v="3104824192"/>
    <s v="CR 9 CON CLL 3 2-83,OBRERO"/>
    <s v="7.297778373201525"/>
    <s v="-72.49743609083573"/>
    <s v="NORTE DE SANTANDER"/>
    <s v="LABATECA"/>
    <s v="LABATECA"/>
    <n v="54377"/>
    <s v="2025-10-03"/>
    <n v="8"/>
    <s v="CUCUTA"/>
    <x v="3"/>
    <n v="28277.100000000002"/>
  </r>
  <r>
    <n v="40649"/>
    <s v="BARRIO CENTRO PAMPLONA 6"/>
    <n v="60256657"/>
    <s v="5680585"/>
    <s v="3202369983"/>
    <s v="3202369983"/>
    <s v="CR 6 6 A 08 CALLE REAL,CENTRO"/>
    <s v="7.3732834"/>
    <s v="-72.6493353"/>
    <s v="NORTE DE SANTANDER"/>
    <s v="PAMPLONA"/>
    <s v="PAMPLONA"/>
    <n v="54518"/>
    <s v="2025-10-08"/>
    <n v="8"/>
    <s v="CUCUTA"/>
    <x v="3"/>
    <n v="28277.100000000002"/>
  </r>
  <r>
    <n v="80953"/>
    <s v="BARRIO LOS CEREZOS PAMPLONA"/>
    <n v="1094242370"/>
    <s v="3103216045"/>
    <s v="3103216045"/>
    <m/>
    <s v="CL 3 8 197,LOS CEREZOS"/>
    <s v="7.3767761"/>
    <s v="-72.6429056"/>
    <s v="NORTE DE SANTANDER"/>
    <s v="PAMPLONA"/>
    <s v="PAMPLONA"/>
    <n v="54518"/>
    <s v="2025-10-28"/>
    <n v="8"/>
    <s v="CUCUTA"/>
    <x v="3"/>
    <n v="28277.100000000002"/>
  </r>
  <r>
    <n v="80954"/>
    <s v="BARRIO SANTO DOMINGO PAMPLONA 2"/>
    <n v="88232324"/>
    <s v="3115328509"/>
    <s v="3115328509"/>
    <s v="3115328509"/>
    <s v="CR 8 4 54,SANTO DOMINGO"/>
    <s v="7.3760063"/>
    <s v="-72.6453763"/>
    <s v="NORTE DE SANTANDER"/>
    <s v="PAMPLONA"/>
    <s v="PAMPLONA"/>
    <n v="54518"/>
    <s v="2025-10-28"/>
    <n v="8"/>
    <s v="CUCUTA"/>
    <x v="3"/>
    <n v="28277.100000000002"/>
  </r>
  <r>
    <n v="79646"/>
    <s v="BARRIO GALAN PAMPLONA 2"/>
    <n v="1094369481"/>
    <s v="3107821487"/>
    <s v="3107821487"/>
    <s v="3107821487"/>
    <s v="CL 1 6 226,GALAN"/>
    <s v="7.3787378"/>
    <s v="-72.6440680"/>
    <s v="NORTE DE SANTANDER"/>
    <s v="PAMPLONA"/>
    <s v="PAMPLONA"/>
    <n v="54518"/>
    <s v="2025-10-28"/>
    <n v="8"/>
    <s v="CUCUTA"/>
    <x v="3"/>
    <n v="28277.100000000002"/>
  </r>
  <r>
    <n v="75347"/>
    <s v="BARRIO CENTRO SINCELEJO 22"/>
    <n v="92534162"/>
    <s v="3013388017"/>
    <s v="3233814408"/>
    <s v="3013388017"/>
    <s v="CL 21 CR 21-42 P 2,CENTRO"/>
    <s v="9.3031493"/>
    <s v="-75.3928778"/>
    <s v="SUCRE"/>
    <s v="SINCELEJO"/>
    <s v="SINCELEJO"/>
    <n v="70001"/>
    <s v="2025-10-29"/>
    <n v="8"/>
    <s v="SINCELEJO"/>
    <x v="1"/>
    <n v="28277.100000000002"/>
  </r>
  <r>
    <n v="76514"/>
    <s v="BARRIO EL SALVADOR SINCELEJO"/>
    <n v="1102831052"/>
    <s v="3042158849"/>
    <s v="3042158849"/>
    <s v="3042158849"/>
    <s v="CL 6 A CR 4 - 10,EL SALVADOR"/>
    <s v="9.3187252"/>
    <s v="-75.4153838"/>
    <s v="SUCRE"/>
    <s v="SINCELEJO"/>
    <s v="SINCELEJO"/>
    <n v="70001"/>
    <s v="2025-10-22"/>
    <n v="8"/>
    <s v="SINCELEJO"/>
    <x v="1"/>
    <n v="28277.100000000002"/>
  </r>
  <r>
    <n v="71756"/>
    <s v="SINCELEJO BOLIVAR"/>
    <n v="1102844480"/>
    <s v="3112510810"/>
    <s v="3112510810"/>
    <s v="3112510810"/>
    <s v="CL 39 3 111 P1 AP 01,BOLIVAR"/>
    <s v="9.2991332"/>
    <s v="-75.4052733"/>
    <s v="SUCRE"/>
    <s v="SINCELEJO"/>
    <s v="SINCELEJO"/>
    <n v="70001"/>
    <s v="2025-10-29"/>
    <n v="16"/>
    <s v="SINCELEJO"/>
    <x v="1"/>
    <n v="28277.100000000002"/>
  </r>
  <r>
    <n v="54273"/>
    <s v="BARRIO EL PROGRESO SINCELEJO 1"/>
    <n v="1102820795"/>
    <s v="3145311844"/>
    <s v="3145311844"/>
    <s v="3023392897"/>
    <s v="CR 19 NO 45 36 LC 2"/>
    <s v="9.3003083"/>
    <s v="-75.4049497"/>
    <s v="SUCRE"/>
    <s v="SINCELEJO"/>
    <s v="SINCELEJO"/>
    <n v="70001"/>
    <s v="2025-10-20"/>
    <n v="16"/>
    <s v="SINCELEJO"/>
    <x v="1"/>
    <n v="28277.100000000002"/>
  </r>
  <r>
    <n v="38885"/>
    <s v="BARRIO CENTRO SINCELEJO 8"/>
    <n v="1018408616"/>
    <m/>
    <s v="3013703134"/>
    <s v="3013703134"/>
    <s v=" CL 20 20 26 LOCAL 102 CENTRO"/>
    <s v="9.3034958"/>
    <s v="-75.3938786"/>
    <s v="SUCRE"/>
    <s v="SINCELEJO"/>
    <s v="SINCELEJO"/>
    <n v="70001"/>
    <s v="2025-10-20"/>
    <n v="16"/>
    <s v="SINCELEJO"/>
    <x v="1"/>
    <n v="28277.100000000002"/>
  </r>
  <r>
    <n v="50138"/>
    <s v="BARRIO SINCELEJO SINCELEJO"/>
    <n v="70256568"/>
    <s v="0"/>
    <s v="3215612711"/>
    <s v="3215612711"/>
    <s v="CL 25 12 E 24,SINCELEJO"/>
    <s v="9.2968001"/>
    <s v="-75.4040677"/>
    <s v="SUCRE"/>
    <s v="SINCELEJO"/>
    <s v="SINCELEJO"/>
    <n v="70001"/>
    <s v="2025-10-17"/>
    <n v="8"/>
    <s v="SINCELEJO"/>
    <x v="1"/>
    <n v="28277.100000000002"/>
  </r>
  <r>
    <n v="39417"/>
    <s v="BARRIO CENTRO SINCELEJO 9"/>
    <n v="1148946474"/>
    <s v="3114125254"/>
    <s v="3003205027"/>
    <s v="3003205027"/>
    <s v=" CL 20 CR 19 47 P 1 LOC. 3 CENTRO"/>
    <s v="9.3035145"/>
    <s v="-75.3948808"/>
    <s v="SUCRE"/>
    <s v="SINCELEJO"/>
    <s v="SINCELEJO"/>
    <n v="70001"/>
    <s v="2025-10-01"/>
    <n v="8"/>
    <s v="SINCELEJO"/>
    <x v="1"/>
    <n v="28277.100000000002"/>
  </r>
  <r>
    <n v="16940"/>
    <s v="OCAÑA IV NORTE DE SANTANDER"/>
    <n v="85462217"/>
    <s v="2110936"/>
    <s v="3183024052"/>
    <s v="3183024052"/>
    <s v=" CL 11  13-26"/>
    <s v="8.23571293"/>
    <s v="-73.35317078"/>
    <s v="NORTE DE SANTANDER"/>
    <s v="OCAÑA"/>
    <s v="OCAÑA"/>
    <n v="54498"/>
    <s v="2025-10-08"/>
    <n v="8"/>
    <s v="CUCUTA"/>
    <x v="3"/>
    <n v="28277.100000000002"/>
  </r>
  <r>
    <n v="26751"/>
    <s v="CIRCUNVALAR OCAÑA - NORTE DE SANTANDER"/>
    <n v="1098629385"/>
    <s v="5691299"/>
    <s v="3158772197"/>
    <s v="3158772197"/>
    <s v=" CR 11  19 188"/>
    <s v="8.2352108"/>
    <s v="-73.342498"/>
    <s v="NORTE DE SANTANDER"/>
    <s v="OCAÑA"/>
    <s v="OCAÑA"/>
    <n v="54498"/>
    <s v="2025-10-03"/>
    <n v="8"/>
    <s v="CUCUTA"/>
    <x v="3"/>
    <n v="28277.100000000002"/>
  </r>
  <r>
    <n v="27897"/>
    <s v="SAN FRANCISCO OCAÑA - NORTE DE SANTANDER"/>
    <n v="37183066"/>
    <s v="3165304"/>
    <s v="3165304925"/>
    <s v="3165304925"/>
    <s v=" CL 11  6 76"/>
    <s v="8.2311730"/>
    <s v="-73.3548742"/>
    <s v="NORTE DE SANTANDER"/>
    <s v="OCAÑA"/>
    <s v="OCAÑA"/>
    <n v="54498"/>
    <s v="2025-10-08"/>
    <n v="16"/>
    <s v="CUCUTA"/>
    <x v="3"/>
    <n v="28277.100000000002"/>
  </r>
  <r>
    <n v="37505"/>
    <s v="BARRIO AVENIDA CIRCUNVALAR OCAÑA"/>
    <n v="37181081"/>
    <s v="5636912"/>
    <s v="3008620773"/>
    <s v="3008620773"/>
    <s v=" CR 11 19 220 LC 2 EDS LA LEONELDA AV CQCUNVALAE"/>
    <s v="8.2347717"/>
    <s v="-73.3420596"/>
    <s v="NORTE DE SANTANDER"/>
    <s v="OCAÑA"/>
    <s v="OCAÑA"/>
    <n v="54498"/>
    <s v="2025-10-01"/>
    <n v="16"/>
    <s v="CUCUTA"/>
    <x v="3"/>
    <n v="28277.100000000002"/>
  </r>
  <r>
    <n v="79816"/>
    <s v="BARRIO MODELO OCAÑA"/>
    <n v="52788878"/>
    <s v="3002181315"/>
    <s v="3002181315"/>
    <m/>
    <s v="CL 5 16 22,MODELO"/>
    <s v="8.2401628"/>
    <s v="-73.3583046"/>
    <s v="NORTE DE SANTANDER"/>
    <s v="OCAÑA"/>
    <s v="OCAÑA"/>
    <n v="54498"/>
    <s v="2025-10-03"/>
    <n v="8"/>
    <s v="CUCUTA"/>
    <x v="3"/>
    <n v="28277.100000000002"/>
  </r>
  <r>
    <n v="79817"/>
    <s v="BARRIO LANDIA OCAÑA 1"/>
    <n v="1007283634"/>
    <s v="3188775938"/>
    <s v="3188775938"/>
    <m/>
    <s v="CL 2 22 05,LANDIA"/>
    <s v="8.2427776"/>
    <s v="-73.3618389"/>
    <s v="NORTE DE SANTANDER"/>
    <s v="OCAÑA"/>
    <s v="OCAÑA"/>
    <n v="54498"/>
    <s v="2025-10-29"/>
    <n v="8"/>
    <s v="CUCUTA"/>
    <x v="3"/>
    <n v="28277.100000000002"/>
  </r>
  <r>
    <n v="80795"/>
    <s v="BARRIO EL LIBANO OCAÑA 1"/>
    <n v="88277528"/>
    <s v="3174122234"/>
    <s v="3174122234"/>
    <s v="3174122234"/>
    <s v="CL 7 55 123,EL LIBANO"/>
    <s v="8.2707951"/>
    <s v="-73.3667452"/>
    <s v="NORTE DE SANTANDER"/>
    <s v="OCAÑA"/>
    <s v="OCAÑA"/>
    <n v="54498"/>
    <s v="2025-10-29"/>
    <n v="8"/>
    <s v="CUCUTA"/>
    <x v="3"/>
    <n v="28277.100000000002"/>
  </r>
  <r>
    <n v="80796"/>
    <s v="BARRIO EL CARMEN OCAÑA 1"/>
    <n v="1007539447"/>
    <s v="3133494305"/>
    <s v="3133494305"/>
    <m/>
    <s v="CR 28 E 11 14,EL CARMEN"/>
    <s v="8.2517318"/>
    <s v="-73.3549760"/>
    <s v="NORTE DE SANTANDER"/>
    <s v="OCAÑA"/>
    <s v="OCAÑA"/>
    <n v="54498"/>
    <s v="2025-10-29"/>
    <n v="8"/>
    <s v="CUCUTA"/>
    <x v="3"/>
    <n v="28277.100000000002"/>
  </r>
  <r>
    <n v="79813"/>
    <s v="BARRIO LA PRIMAVERA OCAÑA  7"/>
    <n v="37336309"/>
    <s v="3132825358"/>
    <s v="3164970885"/>
    <s v="3164970885"/>
    <s v="CL 7 34-18,LA PRIMAVERA"/>
    <s v="8.2598844"/>
    <s v="-73.3592417"/>
    <s v="NORTE DE SANTANDER"/>
    <s v="OCAÑA"/>
    <s v="OCAÑA"/>
    <n v="54498"/>
    <s v="2025-10-28"/>
    <n v="8"/>
    <s v="CUCUTA"/>
    <x v="3"/>
    <n v="28277.100000000002"/>
  </r>
  <r>
    <n v="78551"/>
    <s v="BARRIO AV FRANCISCO FERNÁNDEZ DE CONTRERAS OCAÑA"/>
    <n v="88282592"/>
    <s v="3156000934"/>
    <s v="3176465099"/>
    <s v="3176465099"/>
    <s v="CL 7 30 23,AV FRANCISCO FERNÁNDEZ DE CONTRERAS"/>
    <s v="8.2557852"/>
    <s v="-73.3595589"/>
    <s v="NORTE DE SANTANDER"/>
    <s v="OCAÑA"/>
    <s v="OCAÑA"/>
    <n v="54498"/>
    <s v="2025-10-15"/>
    <n v="8"/>
    <s v="CUCUTA"/>
    <x v="3"/>
    <n v="28277.100000000002"/>
  </r>
  <r>
    <n v="78609"/>
    <s v="BARRIO LA CURUNA OCAÑA"/>
    <n v="37322795"/>
    <s v="3128044522"/>
    <s v="3128044522"/>
    <s v="3128044522"/>
    <s v="CR 7A NRO 23 16 PISO 2,LA CURUNA"/>
    <s v="8.2277927"/>
    <s v="-73.3453215"/>
    <s v="NORTE DE SANTANDER"/>
    <s v="OCAÑA"/>
    <s v="OCAÑA"/>
    <n v="54498"/>
    <s v="2025-10-28"/>
    <n v="8"/>
    <s v="CUCUTA"/>
    <x v="3"/>
    <n v="28277.100000000002"/>
  </r>
  <r>
    <n v="79112"/>
    <s v="BARRIO EL CENTRO OCAÑA 7"/>
    <n v="1090431346"/>
    <s v="3227238515"/>
    <s v="3227238515"/>
    <m/>
    <s v="CR 14 10 83 CC PLAZARRELLA SEGUNDO PISO,EL CENTRO"/>
    <s v="8.2368598"/>
    <s v="-73.3531085"/>
    <s v="NORTE DE SANTANDER"/>
    <s v="OCAÑA"/>
    <s v="OCAÑA"/>
    <n v="54498"/>
    <s v="2025-10-28"/>
    <n v="8"/>
    <s v="CUCUTA"/>
    <x v="3"/>
    <n v="28277.100000000002"/>
  </r>
  <r>
    <n v="79815"/>
    <s v="BARRIO EDIFICIO MIRADORES DE LA COLINA OCAÑA"/>
    <n v="901682800"/>
    <s v="3174352151"/>
    <s v="3174352151"/>
    <m/>
    <s v="CR 1A 40 BL 1 ED,EDIFICIO MIRADORES DE LA COLINA"/>
    <s v="8.2603580"/>
    <s v="-73.3616400"/>
    <s v="NORTE DE SANTANDER"/>
    <s v="OCAÑA"/>
    <s v="OCAÑA"/>
    <n v="54498"/>
    <s v="2025-10-29"/>
    <n v="8"/>
    <s v="CUCUTA"/>
    <x v="3"/>
    <n v="28277.100000000002"/>
  </r>
  <r>
    <n v="72943"/>
    <s v="BARRIO EL RETIRO OCAÑA 1"/>
    <n v="13177180"/>
    <s v="3173720102"/>
    <s v="3002988212"/>
    <s v="3002988212"/>
    <s v="CL 12 NO 25A 51,EL RETIRO"/>
    <s v="8.246488"/>
    <s v="-73.355844"/>
    <s v="NORTE DE SANTANDER"/>
    <s v="OCAÑA"/>
    <s v="OCAÑA"/>
    <n v="54498"/>
    <s v="2025-10-15"/>
    <n v="8"/>
    <s v="CUCUTA"/>
    <x v="3"/>
    <n v="28277.100000000002"/>
  </r>
  <r>
    <n v="71928"/>
    <s v="OCAÑA  LA GLORIA"/>
    <n v="1090988208"/>
    <s v="3124228049"/>
    <s v="3124228049"/>
    <s v="3124228049"/>
    <s v="CL 7 42-53,LA GLORIA"/>
    <s v="8.264882"/>
    <s v="-73.361673"/>
    <s v="NORTE DE SANTANDER"/>
    <s v="OCAÑA"/>
    <s v="OCAÑA"/>
    <n v="54498"/>
    <s v="2025-10-08"/>
    <n v="8"/>
    <s v="CUCUTA"/>
    <x v="3"/>
    <n v="28277.100000000002"/>
  </r>
  <r>
    <n v="74128"/>
    <s v="BARRIO CALLE DEL DULCE NOMBRE OCAÑA"/>
    <n v="1091664950"/>
    <s v="3183751284"/>
    <s v="3150123016"/>
    <s v="3163720126"/>
    <s v="CL 9 12 - 10,CALLE DEL DULCE NOMBRE"/>
    <s v="8.235611"/>
    <s v="-73.3552780"/>
    <s v="NORTE DE SANTANDER"/>
    <s v="OCAÑA"/>
    <s v="OCAÑA"/>
    <n v="54498"/>
    <s v="2025-10-02"/>
    <n v="8"/>
    <s v="CUCUTA"/>
    <x v="3"/>
    <n v="28277.100000000002"/>
  </r>
  <r>
    <n v="72063"/>
    <s v="NORTE DE SANTANDER OCAÑA CENTRO"/>
    <n v="1091671976"/>
    <s v="0"/>
    <s v="3114512476"/>
    <s v="3114512476"/>
    <s v="CL 11 10-42 C.C SANANDRESITO CENTRO LOCAL 83,CENTRO"/>
    <s v="8.2333808"/>
    <s v="-73.3538276"/>
    <s v="NORTE DE SANTANDER"/>
    <s v="OCAÑA"/>
    <s v="OCAÑA"/>
    <n v="54498"/>
    <s v="2025-10-08"/>
    <n v="8"/>
    <s v="CUCUTA"/>
    <x v="3"/>
    <n v="28277.100000000002"/>
  </r>
  <r>
    <n v="75479"/>
    <s v="BARRIO ACOLSURE OCAÑA"/>
    <n v="800020468"/>
    <s v="3188571408"/>
    <s v="3115748598"/>
    <s v="3188571408"/>
    <s v="VIA ACOLSURE SEDE ALGODONAL BRR ACOLSURE,ACOLSURE"/>
    <s v="8.2367838"/>
    <s v="-73.3205548"/>
    <s v="NORTE DE SANTANDER"/>
    <s v="OCAÑA"/>
    <s v="OCAÑA"/>
    <n v="54498"/>
    <s v="2025-10-01"/>
    <n v="8"/>
    <s v="CUCUTA"/>
    <x v="3"/>
    <n v="28277.100000000002"/>
  </r>
  <r>
    <n v="65624"/>
    <s v="BARRIO VEINTE DE JULIO OCAÑA"/>
    <n v="1091673526"/>
    <s v="3214682043"/>
    <s v="3214682043"/>
    <s v="3214682043"/>
    <s v="CL 6 25-38 BR VEINTE DE JULIO"/>
    <s v="8.144481"/>
    <s v="-75.212510"/>
    <s v="NORTE DE SANTANDER"/>
    <s v="OCAÑA"/>
    <s v="OCAÑA"/>
    <n v="54498"/>
    <s v="2025-10-01"/>
    <n v="8"/>
    <s v="CUCUTA"/>
    <x v="3"/>
    <n v="28277.100000000002"/>
  </r>
  <r>
    <n v="70658"/>
    <s v="BARRO LOS ALMENDROS  OCAÑA"/>
    <n v="1004818546"/>
    <s v="3134701645"/>
    <s v="3214065977"/>
    <s v="3134701645"/>
    <s v="CR 7 17-40,LOS ALMENDROS"/>
    <s v="8.2290361"/>
    <s v="-73.3494114"/>
    <s v="NORTE DE SANTANDER"/>
    <s v="OCAÑA"/>
    <s v="OCAÑA"/>
    <n v="54498"/>
    <s v="2025-10-01"/>
    <n v="8"/>
    <s v="CUCUTA"/>
    <x v="3"/>
    <n v="28277.100000000002"/>
  </r>
  <r>
    <n v="70661"/>
    <s v="BARRIO EL CARBON OCAÑA "/>
    <n v="1091671272"/>
    <s v="3142942903"/>
    <s v="3208729925"/>
    <s v="3142942903"/>
    <s v="CR 7 30-86,EL CARBON"/>
    <s v="8.224874"/>
    <s v="-73.338478"/>
    <s v="NORTE DE SANTANDER"/>
    <s v="OCAÑA"/>
    <s v="OCAÑA"/>
    <n v="54498"/>
    <s v="2025-10-02"/>
    <n v="8"/>
    <s v="CUCUTA"/>
    <x v="3"/>
    <n v="28277.100000000002"/>
  </r>
  <r>
    <n v="70662"/>
    <s v="la primavera ocaña 5"/>
    <n v="800245344"/>
    <s v="3023675250"/>
    <s v="3023675250"/>
    <s v="3168305776"/>
    <s v="CR 33 7A-11,LA PRIMAVERA"/>
    <s v="8.2593911"/>
    <s v="-73.3590988"/>
    <s v="NORTE DE SANTANDER"/>
    <s v="OCAÑA"/>
    <s v="OCAÑA"/>
    <n v="54498"/>
    <s v="2025-10-08"/>
    <n v="8"/>
    <s v="CUCUTA"/>
    <x v="3"/>
    <n v="28277.100000000002"/>
  </r>
  <r>
    <n v="70940"/>
    <s v="BARRIO TEJARITO OCAÑA"/>
    <n v="88284755"/>
    <s v="3507614718"/>
    <s v="3507614718"/>
    <s v="3507614718"/>
    <s v="CR 10 5-43,TEJARITO"/>
    <s v="8.2350455"/>
    <s v="-73.3600443"/>
    <s v="NORTE DE SANTANDER"/>
    <s v="OCAÑA"/>
    <s v="OCAÑA"/>
    <n v="54498"/>
    <s v="2025-10-01"/>
    <n v="8"/>
    <s v="CUCUTA"/>
    <x v="3"/>
    <n v="28277.100000000002"/>
  </r>
  <r>
    <n v="71623"/>
    <s v="BARRIO OCAÑA OCAÑA"/>
    <n v="1091671604"/>
    <s v="3163700684"/>
    <s v="3163700684"/>
    <s v="3163700684"/>
    <s v="BIS KDX BL 1-040,OCAÑA"/>
    <s v="8.2376026"/>
    <s v="-73.3560971"/>
    <s v="NORTE DE SANTANDER"/>
    <s v="OCAÑA"/>
    <s v="OCAÑA"/>
    <n v="54498"/>
    <s v="2025-10-03"/>
    <n v="8"/>
    <s v="CUCUTA"/>
    <x v="3"/>
    <n v="28277.100000000002"/>
  </r>
  <r>
    <n v="52423"/>
    <s v="BARRIO SANTA CLARA OCAÑA 3"/>
    <n v="88281711"/>
    <s v="3176878730"/>
    <s v="3176878730"/>
    <s v="3176878730"/>
    <s v="CR 49 NRO 4-07,SANTA CLARA"/>
    <s v="8.2680176"/>
    <s v="-73.3657229"/>
    <s v="NORTE DE SANTANDER"/>
    <s v="OCAÑA"/>
    <s v="OCAÑA"/>
    <n v="54498"/>
    <s v="2025-10-02"/>
    <n v="16"/>
    <s v="CUCUTA"/>
    <x v="3"/>
    <n v="28277.100000000002"/>
  </r>
  <r>
    <n v="56776"/>
    <s v="BARRIO JOSE ANTONIO GALAN OCAÑA 1"/>
    <n v="1091663032"/>
    <s v="3168406088"/>
    <s v="0"/>
    <s v="3168406088"/>
    <s v="CR 49 NRO 51-35,JOSE ANTONIO GALAN"/>
    <s v="8.2688083"/>
    <s v="-73.3662177"/>
    <s v="NORTE DE SANTANDER"/>
    <s v="OCAÑA"/>
    <s v="OCAÑA"/>
    <n v="54498"/>
    <s v="2025-10-03"/>
    <n v="8"/>
    <s v="CUCUTA"/>
    <x v="3"/>
    <n v="28277.100000000002"/>
  </r>
  <r>
    <n v="63296"/>
    <s v="BARRIO SANTA CLARA OCAÑA 4"/>
    <n v="37326606"/>
    <s v="3224678604"/>
    <s v="3202922088"/>
    <s v="3202922088"/>
    <s v="CR 49 CALLE 5 LOCAL 5,SANTA CLARA"/>
    <s v="8.267766"/>
    <s v="-73.364962"/>
    <s v="NORTE DE SANTANDER"/>
    <s v="OCAÑA"/>
    <s v="OCAÑA"/>
    <n v="54498"/>
    <s v="2025-10-03"/>
    <n v="8"/>
    <s v="CUCUTA"/>
    <x v="3"/>
    <n v="28277.100000000002"/>
  </r>
  <r>
    <n v="64459"/>
    <s v="BARRIO LOS OLIVOS OCAÑA"/>
    <n v="1091669455"/>
    <s v="3186458010"/>
    <s v="3186458010"/>
    <s v="3186458010"/>
    <s v=" KDX 386-625,LOS OLIVOS"/>
    <s v="8.227213"/>
    <s v="-73.336616"/>
    <s v="NORTE DE SANTANDER"/>
    <s v="OCAÑA"/>
    <s v="OCAÑA"/>
    <n v="54498"/>
    <s v="2025-10-03"/>
    <n v="8"/>
    <s v="CUCUTA"/>
    <x v="3"/>
    <n v="28277.100000000002"/>
  </r>
  <r>
    <n v="36889"/>
    <s v="BARRIO OCAÑA NORTE DE SANTANDER"/>
    <n v="37334054"/>
    <s v="5694019"/>
    <s v="3176991874"/>
    <s v="3176991874"/>
    <s v=" CL 8 16 55 POR DEDINIR"/>
    <s v="7.0815916"/>
    <s v="-74.7001424"/>
    <s v="NORTE DE SANTANDER"/>
    <s v="OCAÑA"/>
    <s v="OCAÑA"/>
    <n v="54498"/>
    <s v="2025-10-02"/>
    <n v="8"/>
    <s v="CUCUTA"/>
    <x v="3"/>
    <n v="28277.100000000002"/>
  </r>
  <r>
    <n v="40365"/>
    <s v="BARRIO EL CARMEN OCAÑA"/>
    <n v="37332122"/>
    <s v="5612392"/>
    <s v="3186746235"/>
    <s v="3186746235"/>
    <s v="CL 11 A 28 E 103 ,EL CARMEN"/>
    <s v="8.2526337"/>
    <s v="-73.3552971"/>
    <s v="NORTE DE SANTANDER"/>
    <s v="OCAÑA"/>
    <s v="OCAÑA"/>
    <n v="54498"/>
    <s v="2025-10-02"/>
    <n v="16"/>
    <s v="CUCUTA"/>
    <x v="3"/>
    <n v="28277.100000000002"/>
  </r>
  <r>
    <n v="43075"/>
    <s v="BARRIO EL CENTRO OCAÑA 2"/>
    <n v="52388829"/>
    <s v="5626263"/>
    <s v="3163968547"/>
    <s v="3163968547"/>
    <s v="CL 10 14-01 LOCAL 101,EL CENTRO"/>
    <s v="8.2370269"/>
    <s v="-73.3539461"/>
    <s v="NORTE DE SANTANDER"/>
    <s v="OCAÑA"/>
    <s v="OCAÑA"/>
    <n v="54498"/>
    <s v="2025-10-02"/>
    <n v="8"/>
    <s v="CUCUTA"/>
    <x v="3"/>
    <n v="28277.100000000002"/>
  </r>
  <r>
    <n v="43076"/>
    <s v="BARRIO AVENIDA FRANCISCO FERNANDEZ DE CONTRERAS"/>
    <n v="88280150"/>
    <s v="5611459"/>
    <s v="3153736328"/>
    <s v="3153736328"/>
    <s v="CL 7 28-133,AVENIDA FRANCISCO FERNANDEZ DE CONTRERAS"/>
    <s v="8.2517723"/>
    <s v="-73.3587899"/>
    <s v="NORTE DE SANTANDER"/>
    <s v="OCAÑA"/>
    <s v="OCAÑA"/>
    <n v="54498"/>
    <s v="2025-10-01"/>
    <n v="8"/>
    <s v="CUCUTA"/>
    <x v="3"/>
    <n v="28277.100000000002"/>
  </r>
  <r>
    <n v="50734"/>
    <s v="BARRIO TORCOROMA OCAÑA"/>
    <n v="1065572903"/>
    <s v="0"/>
    <s v="3135328269"/>
    <s v="3135328269"/>
    <s v="CR 16 NRO 5A-56,TORCOROMA"/>
    <s v="8.238951"/>
    <s v="-73.35918"/>
    <s v="NORTE DE SANTANDER"/>
    <s v="OCAÑA"/>
    <s v="OCAÑA"/>
    <n v="54498"/>
    <s v="2025-10-03"/>
    <n v="8"/>
    <s v="CUCUTA"/>
    <x v="3"/>
    <n v="28277.100000000002"/>
  </r>
  <r>
    <n v="50889"/>
    <s v="BARRIO CAMILO TORRES OCAÑA"/>
    <n v="36457665"/>
    <s v="0"/>
    <s v="3162953645"/>
    <s v="3162953645"/>
    <s v="CL 3 25-26,CAMILO TORRES"/>
    <s v="8.246253"/>
    <s v="-73.359229"/>
    <s v="NORTE DE SANTANDER"/>
    <s v="OCAÑA"/>
    <s v="OCAÑA"/>
    <n v="54498"/>
    <s v="2025-10-02"/>
    <n v="8"/>
    <s v="CUCUTA"/>
    <x v="3"/>
    <n v="28277.100000000002"/>
  </r>
  <r>
    <n v="31204"/>
    <s v="BARRIO LA HUMILDAD"/>
    <n v="60261725"/>
    <s v="5611452"/>
    <s v="3123042507"/>
    <s v="3123042507"/>
    <s v=" CL 5  3  15 LC 2"/>
    <s v="7.57795934"/>
    <s v="-72.47612174"/>
    <s v="NORTE DE SANTANDER"/>
    <s v="RAGONVALIA"/>
    <s v="RAGONVALIA"/>
    <n v="54599"/>
    <s v="2025-10-06"/>
    <n v="8"/>
    <s v="CUCUTA"/>
    <x v="3"/>
    <n v="28277.100000000002"/>
  </r>
  <r>
    <n v="43077"/>
    <s v="BARRIO CENTRO RAGONVALIA 1"/>
    <n v="88163158"/>
    <m/>
    <s v="3114766998"/>
    <s v="3228368051"/>
    <s v="CL 4 4 40,CENTRO"/>
    <s v="7.5780261"/>
    <s v="-72.4755553"/>
    <s v="NORTE DE SANTANDER"/>
    <s v="RAGONVALIA"/>
    <s v="RAGONVALIA"/>
    <n v="54599"/>
    <s v="2025-10-06"/>
    <n v="8"/>
    <s v="CUCUTA"/>
    <x v="3"/>
    <n v="28277.100000000002"/>
  </r>
  <r>
    <n v="67140"/>
    <s v="BARRIO CENTENARIO RAGONVALIA 1"/>
    <n v="1007307895"/>
    <s v="0"/>
    <s v="3127715681"/>
    <s v="3127715681"/>
    <s v="AV 3 7-90,CENTENARIO"/>
    <s v="7.5776724"/>
    <s v="-72.4783341"/>
    <s v="NORTE DE SANTANDER"/>
    <s v="RAGONVALIA"/>
    <s v="RAGONVALIA"/>
    <n v="54599"/>
    <s v="2025-10-06"/>
    <n v="8"/>
    <s v="CUCUTA"/>
    <x v="3"/>
    <n v="28277.100000000002"/>
  </r>
  <r>
    <n v="18539"/>
    <s v="CENTRO II TOLEDO"/>
    <n v="5493941"/>
    <s v="8532158"/>
    <s v="3123770938"/>
    <s v="3123770938"/>
    <s v=" CR 3 13 71"/>
    <s v="7.3105948"/>
    <s v="-72.4823260"/>
    <s v="NORTE DE SANTANDER"/>
    <s v="TOLEDO"/>
    <s v="TOLEDO"/>
    <n v="54820"/>
    <s v="2025-10-02"/>
    <n v="16"/>
    <s v="CUCUTA"/>
    <x v="3"/>
    <n v="28277.100000000002"/>
  </r>
  <r>
    <n v="10566"/>
    <s v="TOLEDO - NORTE DE SANTANDER"/>
    <n v="27880110"/>
    <s v="5670082"/>
    <s v="3123243529"/>
    <s v="3123243529"/>
    <s v=" CR 5  12-23"/>
    <s v="7.3096738"/>
    <s v="-72.4830532"/>
    <s v="NORTE DE SANTANDER"/>
    <s v="TOLEDO"/>
    <s v="TOLEDO"/>
    <n v="54820"/>
    <s v="2025-10-02"/>
    <n v="8"/>
    <s v="CUCUTA"/>
    <x v="3"/>
    <n v="28277.100000000002"/>
  </r>
  <r>
    <n v="22184"/>
    <s v="CORREGIMIENTO TOLEDO - NORTE DE SANTANDER"/>
    <n v="60364245"/>
    <s v="5680255"/>
    <s v="3125836005"/>
    <s v="3125836005"/>
    <s v=" CR 3  3 82 SAN BERNAEDO DE BATA TOLEDO NORTE DE SANTANDER"/>
    <s v="7.2034183"/>
    <s v="-72.4429114"/>
    <s v="NORTE DE SANTANDER"/>
    <s v="TOLEDO"/>
    <s v="TOLEDO"/>
    <n v="54820"/>
    <s v="2025-10-03"/>
    <n v="16"/>
    <s v="CUCUTA"/>
    <x v="3"/>
    <n v="28277.100000000002"/>
  </r>
  <r>
    <n v="29043"/>
    <s v="BARRIO NAPOLEON TOLEDO"/>
    <n v="27731966"/>
    <s v="5832270"/>
    <s v="3123868038"/>
    <s v="3123868038"/>
    <s v=" KDX 448 CR 6 6 54 60"/>
    <s v="7.3084672"/>
    <s v="-72.4810452"/>
    <s v="NORTE DE SANTANDER"/>
    <s v="TOLEDO"/>
    <s v="TOLEDO"/>
    <n v="54820"/>
    <s v="2025-10-02"/>
    <n v="8"/>
    <s v="CUCUTA"/>
    <x v="3"/>
    <n v="28277.100000000002"/>
  </r>
  <r>
    <n v="43745"/>
    <s v="BARRIO CENTRO EL PROGRESO TOLEDO"/>
    <n v="27877493"/>
    <m/>
    <s v="3147006571"/>
    <s v="3147006571"/>
    <s v="CR 5 12-53,CENTRO EL PROGRESO"/>
    <s v="7.3101215"/>
    <s v="-72.4831083"/>
    <s v="NORTE DE SANTANDER"/>
    <s v="TOLEDO"/>
    <s v="TOLEDO"/>
    <n v="54820"/>
    <s v="2025-10-02"/>
    <n v="8"/>
    <s v="CUCUTA"/>
    <x v="3"/>
    <n v="28277.100000000002"/>
  </r>
  <r>
    <n v="50392"/>
    <s v="BARRIO TOLEDO TOLEDO 1"/>
    <n v="88305745"/>
    <s v="3118184258"/>
    <s v="3123282825"/>
    <s v="3123282825"/>
    <s v="CR 5 15 88 SANTA LUCÍA,TOLEDO"/>
    <s v="7.31278700"/>
    <s v="-72.484002000"/>
    <s v="NORTE DE SANTANDER"/>
    <s v="TOLEDO"/>
    <s v="TOLEDO"/>
    <n v="54820"/>
    <s v="2025-10-02"/>
    <n v="8"/>
    <s v="CUCUTA"/>
    <x v="3"/>
    <n v="28277.100000000002"/>
  </r>
  <r>
    <n v="60351"/>
    <s v="BARRIO SAMORE TOLEDO"/>
    <n v="88160719"/>
    <s v="0"/>
    <s v="3224294901"/>
    <s v="3122753415"/>
    <s v="CL PRINCIPAL SAMORE"/>
    <s v="7.30909"/>
    <s v="-72.4811763"/>
    <s v="NORTE DE SANTANDER"/>
    <s v="TOLEDO"/>
    <s v="TOLEDO"/>
    <n v="54820"/>
    <s v="2025-10-30"/>
    <n v="8"/>
    <s v="CUCUTA"/>
    <x v="3"/>
    <n v="28277.100000000002"/>
  </r>
  <r>
    <n v="79880"/>
    <s v="BARRIO CENTRO SAN BERNARDO DE BATA TOLEDO"/>
    <n v="1094267765"/>
    <s v="3102544886"/>
    <s v="3102544886"/>
    <m/>
    <s v="CR 3 5 36,CENTRO SAN BERNARDO DE BATA"/>
    <s v="7.2050445"/>
    <s v="-72.4423510"/>
    <s v="NORTE DE SANTANDER"/>
    <s v="TOLEDO"/>
    <s v="TOLEDO"/>
    <n v="54820"/>
    <s v="2025-10-31"/>
    <n v="8"/>
    <s v="CUCUTA"/>
    <x v="3"/>
    <n v="28277.100000000002"/>
  </r>
  <r>
    <n v="13860"/>
    <s v="SAN ANDRES DE CUERQUIA II - ANTIOQUIA"/>
    <n v="21991498"/>
    <s v="8618444"/>
    <s v="3104251647"/>
    <s v="3104251647"/>
    <s v="CL  29 80 28"/>
    <s v="6.91513839"/>
    <s v="-75.67422605"/>
    <s v="ANTIOQUIA"/>
    <s v="SAN ANDRÉS DE CUERQUÍA"/>
    <s v="SAN ANDRÉS DE CUERQUÍA"/>
    <n v="5647"/>
    <s v="2025-10-09"/>
    <n v="8"/>
    <s v="MEDELLIN"/>
    <x v="0"/>
    <n v="15709.5"/>
  </r>
  <r>
    <n v="33583"/>
    <s v="BARRIO CALLE DEL COMERCIO SAN ANDRES DE CUERQUIA"/>
    <n v="98462730"/>
    <m/>
    <s v="3216444334"/>
    <s v="3116303330"/>
    <s v=" CL BOYACA"/>
    <s v="6.9149527"/>
    <s v="-75.676348"/>
    <s v="ANTIOQUIA"/>
    <s v="SAN ANDRÉS DE CUERQUÍA"/>
    <s v="SAN ANDRÉS DE CUERQUÍA"/>
    <n v="5647"/>
    <s v="2025-10-08"/>
    <n v="8"/>
    <s v="MEDELLIN"/>
    <x v="0"/>
    <n v="15709.5"/>
  </r>
  <r>
    <n v="36453"/>
    <s v="BARRIO CENTRO GUATEQUE 2"/>
    <n v="46382368"/>
    <s v="7542938"/>
    <s v="3107862503"/>
    <s v="3107862503"/>
    <s v="DG 8 2E - 69 CEN"/>
    <s v="5.721"/>
    <s v="-73.472"/>
    <s v="BOYACÁ"/>
    <s v="GUATEQUE"/>
    <s v="GUATEQUE"/>
    <n v="15322"/>
    <s v="2025-10-30"/>
    <n v="8"/>
    <s v="TUNJA"/>
    <x v="3"/>
    <n v="28277.100000000002"/>
  </r>
  <r>
    <n v="43325"/>
    <s v="BARRIO CENTRO GUATEQUE 5"/>
    <n v="10315821"/>
    <s v="3227467098"/>
    <s v="3142747904"/>
    <s v="3115803670"/>
    <s v="CL 6 6 31,CENTRO"/>
    <s v="5.4116"/>
    <s v="-73.473"/>
    <s v="BOYACÁ"/>
    <s v="GUATEQUE"/>
    <s v="GUATEQUE"/>
    <n v="15322"/>
    <s v="2025-10-30"/>
    <n v="16"/>
    <s v="TUNJA"/>
    <x v="3"/>
    <n v="28277.100000000002"/>
  </r>
  <r>
    <n v="51934"/>
    <s v="BARRIO CENTRO GUATEQUE 6"/>
    <n v="23623700"/>
    <s v="3115778450"/>
    <s v="3115778450"/>
    <s v="3115778450"/>
    <s v="CL 10 8 11,CENTRO"/>
    <s v="5.713"/>
    <s v="-73.474"/>
    <s v="BOYACÁ"/>
    <s v="GUATEQUE"/>
    <s v="GUATEQUE"/>
    <n v="15322"/>
    <s v="2025-10-30"/>
    <n v="8"/>
    <s v="TUNJA"/>
    <x v="3"/>
    <n v="28277.100000000002"/>
  </r>
  <r>
    <n v="51935"/>
    <s v="BARRIO CENTRO GUATEQUE 7"/>
    <n v="24138966"/>
    <s v="3204195332"/>
    <s v="3204195332"/>
    <s v="3204195332"/>
    <s v="CR 7 10 28,CENTRO"/>
    <s v="5.676"/>
    <s v="-73.473"/>
    <s v="BOYACÁ"/>
    <s v="GUATEQUE"/>
    <s v="GUATEQUE"/>
    <n v="15322"/>
    <s v="2025-10-30"/>
    <n v="8"/>
    <s v="TUNJA"/>
    <x v="3"/>
    <n v="28277.100000000002"/>
  </r>
  <r>
    <n v="61415"/>
    <s v="BARRIO CENTRO GUATEQUE 8"/>
    <n v="1049798187"/>
    <s v="3219522827"/>
    <s v="3219522827"/>
    <s v="3219522827"/>
    <s v="CL 11 7 100,CENTRO"/>
    <s v="5.756"/>
    <s v="-73.473"/>
    <s v="BOYACÁ"/>
    <s v="GUATEQUE"/>
    <s v="GUATEQUE"/>
    <n v="15322"/>
    <s v="2025-10-31"/>
    <n v="8"/>
    <s v="TUNJA"/>
    <x v="3"/>
    <n v="28277.100000000002"/>
  </r>
  <r>
    <n v="69879"/>
    <s v="BARRIO LIBERTADOR GUATEQUE"/>
    <n v="4264336"/>
    <s v="3123810551"/>
    <s v="3123810551"/>
    <s v="3156763319"/>
    <s v="CR 4 11 43 LOCAL 1,LIBERTADOR"/>
    <s v="5.774"/>
    <s v="-73.472"/>
    <s v="BOYACÁ"/>
    <s v="GUATEQUE"/>
    <s v="GUATEQUE"/>
    <n v="15322"/>
    <s v="2025-10-31"/>
    <n v="8"/>
    <s v="TUNJA"/>
    <x v="3"/>
    <n v="28277.100000000002"/>
  </r>
  <r>
    <n v="70272"/>
    <s v="BARRIO CENTRO GUATEQUE 9"/>
    <n v="80499828"/>
    <s v="3202549678"/>
    <s v="3202549678"/>
    <s v="3202549678"/>
    <s v="CR 6 8 34,CENTRO"/>
    <s v="5.523"/>
    <s v="-73.473"/>
    <s v="BOYACÁ"/>
    <s v="GUATEQUE"/>
    <s v="GUATEQUE"/>
    <n v="15322"/>
    <s v="2025-10-31"/>
    <n v="8"/>
    <s v="TUNJA"/>
    <x v="3"/>
    <n v="28277.100000000002"/>
  </r>
  <r>
    <n v="75480"/>
    <s v="BARRIO SANTA BARBARA GUATEQUE"/>
    <n v="74280966"/>
    <s v="3125689793"/>
    <s v="3125689793"/>
    <s v="3125689793"/>
    <s v="CL 14 9 115,SANTA BARBARA"/>
    <s v="5.946"/>
    <s v="-73.474"/>
    <s v="BOYACÁ"/>
    <s v="GUATEQUE"/>
    <s v="GUATEQUE"/>
    <n v="15322"/>
    <s v="2025-10-31"/>
    <n v="8"/>
    <s v="TUNJA"/>
    <x v="3"/>
    <n v="28277.100000000002"/>
  </r>
  <r>
    <n v="11142"/>
    <s v="MIRAFLORES - BOYACA"/>
    <n v="23755007"/>
    <s v="2271574"/>
    <s v="3112030904"/>
    <s v="3112030904"/>
    <s v=" CR 6  3-26 MIRAFLORES BOYACA"/>
    <s v="5.1954148"/>
    <s v="-73.1431734"/>
    <s v="BOYACÁ"/>
    <s v="MIRAFLORES"/>
    <s v="MIRAFLORES"/>
    <n v="15455"/>
    <s v="2025-10-28"/>
    <n v="8"/>
    <s v="TUNJA"/>
    <x v="3"/>
    <n v="28277.100000000002"/>
  </r>
  <r>
    <n v="40145"/>
    <s v="BARRIO CENTRO MIRAFLORES 1"/>
    <n v="74375759"/>
    <m/>
    <s v="3128564722"/>
    <s v="3128564722"/>
    <s v="CR 8 4 58 CALLE PEATONAL,CENTRO"/>
    <s v="5.1963"/>
    <s v="-73.144"/>
    <s v="BOYACÁ"/>
    <s v="MIRAFLORES"/>
    <s v="MIRAFLORES"/>
    <n v="15455"/>
    <s v="2025-10-28"/>
    <n v="8"/>
    <s v="TUNJA"/>
    <x v="3"/>
    <n v="28277.100000000002"/>
  </r>
  <r>
    <n v="43978"/>
    <s v="BARRIO CENTRO MIRAFLORES 2"/>
    <n v="79131030"/>
    <s v="3112875050"/>
    <s v="3123776196"/>
    <s v="3123776196"/>
    <s v="CL 6 11 44,CENTRO"/>
    <s v="5.5123998"/>
    <s v="-73.3733706"/>
    <s v="BOYACÁ"/>
    <s v="MIRAFLORES"/>
    <s v="MIRAFLORES"/>
    <n v="15455"/>
    <s v="2025-10-28"/>
    <n v="8"/>
    <s v="TUNJA"/>
    <x v="3"/>
    <n v="28277.100000000002"/>
  </r>
  <r>
    <n v="76018"/>
    <s v="BARRIO EL OCOBO MIRAFLORES"/>
    <n v="1193532827"/>
    <s v="3126493294"/>
    <s v="3208646203"/>
    <s v="3208646203"/>
    <s v="CL 4 10 56,EL OCOBO"/>
    <s v="5.196"/>
    <s v="-73.145"/>
    <s v="BOYACÁ"/>
    <s v="MIRAFLORES"/>
    <s v="MIRAFLORES"/>
    <n v="15455"/>
    <s v="2025-10-28"/>
    <n v="8"/>
    <s v="TUNJA"/>
    <x v="3"/>
    <n v="28277.100000000002"/>
  </r>
  <r>
    <n v="78544"/>
    <s v="BARRIO CAMELLON MIRAFLORES"/>
    <n v="24234404"/>
    <s v="3115897032"/>
    <s v="3115897032"/>
    <s v="3115897032"/>
    <s v="CL 3 5 01,CAMELLON"/>
    <s v="5.1949089"/>
    <s v="-73.1427844"/>
    <s v="BOYACÁ"/>
    <s v="MIRAFLORES"/>
    <s v="MIRAFLORES"/>
    <n v="15455"/>
    <s v="2025-10-28"/>
    <n v="8"/>
    <s v="TUNJA"/>
    <x v="3"/>
    <n v="28277.100000000002"/>
  </r>
  <r>
    <n v="13075"/>
    <s v="BARRIO CADIZ - IBAGUE"/>
    <n v="93356811"/>
    <s v="8223213"/>
    <s v="3178784548"/>
    <s v="3178784548"/>
    <s v=" AV 37  41-93 LC-106 CADIZ"/>
    <s v="4.4361716"/>
    <s v="-75.2174969"/>
    <s v="TOLIMA"/>
    <s v="IBAGUÉ"/>
    <s v="IBAGUÉ"/>
    <n v="73001"/>
    <s v="2025-10-07"/>
    <n v="8"/>
    <s v="IBAGUE"/>
    <x v="5"/>
    <n v="28277.100000000002"/>
  </r>
  <r>
    <n v="80372"/>
    <s v="BARRIO RINCON DE PIEDRA PINTADA IBAGUE 1"/>
    <n v="1110577520"/>
    <s v="3108636018"/>
    <s v="3108636018"/>
    <s v="3108636018"/>
    <s v="CR 7 57 129 LC 2,RINCON DE PIEDRA PINTADA"/>
    <s v="4.4381143"/>
    <s v="-75.2036015"/>
    <s v="TOLIMA"/>
    <s v="IBAGUÉ"/>
    <s v="IBAGUÉ"/>
    <n v="73001"/>
    <s v="2025-10-30"/>
    <n v="8"/>
    <s v="IBAGUE"/>
    <x v="5"/>
    <n v="28277.100000000002"/>
  </r>
  <r>
    <n v="80373"/>
    <s v="BARRIO LA MACARENA IBAGUE 1"/>
    <n v="38212570"/>
    <s v="3233273163"/>
    <s v="3233273163"/>
    <m/>
    <s v="CL 38 4 09 LC 3,MACARENA"/>
    <s v="4.4302906"/>
    <s v="-75.2158396"/>
    <s v="TOLIMA"/>
    <s v="IBAGUÉ"/>
    <s v="IBAGUÉ"/>
    <n v="73001"/>
    <s v="2025-10-30"/>
    <n v="8"/>
    <s v="IBAGUE"/>
    <x v="5"/>
    <n v="28277.100000000002"/>
  </r>
  <r>
    <n v="80155"/>
    <s v="BARRIO JARDIN ALTOLSURE IBAGUE"/>
    <n v="1110503787"/>
    <s v="3003061845"/>
    <s v="3003061845"/>
    <m/>
    <s v="MZ F CA 16,JARDIN ALTOLSURE"/>
    <s v="4.4376660"/>
    <s v="-75.1827701"/>
    <s v="TOLIMA"/>
    <s v="IBAGUÉ"/>
    <s v="IBAGUÉ"/>
    <n v="73001"/>
    <s v="2025-10-30"/>
    <n v="8"/>
    <s v="IBAGUE"/>
    <x v="5"/>
    <n v="28277.100000000002"/>
  </r>
  <r>
    <n v="80821"/>
    <s v="BARRIO SAN SIMON PARTE BAJA IBAGUE 4"/>
    <n v="1110522909"/>
    <s v="3013338973"/>
    <s v="3013338973"/>
    <m/>
    <s v="CL 33 11-35,SAN SIMON PARTE BAJA"/>
    <s v="4.4443189"/>
    <s v="-75.2189290"/>
    <s v="TOLIMA"/>
    <s v="IBAGUÉ"/>
    <s v="IBAGUÉ"/>
    <n v="73001"/>
    <s v="2025-10-30"/>
    <n v="8"/>
    <s v="IBAGUE"/>
    <x v="5"/>
    <n v="28277.100000000002"/>
  </r>
  <r>
    <n v="80273"/>
    <s v="BARRIO CLARETH IBAGUE"/>
    <n v="38360984"/>
    <s v="3118771843"/>
    <s v="3132806093"/>
    <s v="3132806093"/>
    <s v="CR 4 26 04,CLARETH"/>
    <s v="4.4364960"/>
    <s v="-75.2279561"/>
    <s v="TOLIMA"/>
    <s v="IBAGUÉ"/>
    <s v="IBAGUÉ"/>
    <n v="73001"/>
    <s v="2025-10-01"/>
    <n v="8"/>
    <s v="IBAGUE"/>
    <x v="5"/>
    <n v="28277.100000000002"/>
  </r>
  <r>
    <n v="75096"/>
    <s v="BARRIO RICAURTER PARTE BAJA IBAGUE"/>
    <n v="1052406368"/>
    <s v="3170705076"/>
    <s v="3170705076"/>
    <s v="3170705076"/>
    <s v="CR 11 SUR 20 40 RICAURTE PARTE BAJA"/>
    <s v="4.4324343"/>
    <s v="-75.2431547"/>
    <s v="TOLIMA"/>
    <s v="IBAGUÉ"/>
    <s v="IBAGUÉ"/>
    <n v="73001"/>
    <s v="2025-10-01"/>
    <n v="8"/>
    <s v="IBAGUE"/>
    <x v="5"/>
    <n v="28277.100000000002"/>
  </r>
  <r>
    <n v="21022"/>
    <s v="Barrio centro - Mongua "/>
    <n v="74337074"/>
    <s v="7321237"/>
    <s v="3132518804"/>
    <s v="3132518804"/>
    <s v="CR 3  4 14"/>
    <s v="5.7545537"/>
    <s v="-72.7974472"/>
    <s v="BOYACÁ"/>
    <s v="MONGUA"/>
    <s v="MONGUA"/>
    <n v="15464"/>
    <s v="2025-10-30"/>
    <n v="8"/>
    <s v="TUNJA"/>
    <x v="3"/>
    <n v="28277.100000000002"/>
  </r>
  <r>
    <n v="43157"/>
    <s v="BARRIO CENTRO MONGUA"/>
    <n v="23764884"/>
    <s v="3125927375"/>
    <s v="3125927375"/>
    <s v="3125927375"/>
    <s v="CL 5 3-52,CENTRO"/>
    <s v="5.7550091"/>
    <s v="-72.798312"/>
    <s v="BOYACÁ"/>
    <s v="MONGUA"/>
    <s v="MONGUA"/>
    <n v="15464"/>
    <s v="2025-10-30"/>
    <n v="8"/>
    <s v="TUNJA"/>
    <x v="3"/>
    <n v="28277.100000000002"/>
  </r>
  <r>
    <n v="30504"/>
    <s v="BARRIO CENTRO 3 AGUACHICA"/>
    <n v="49661722"/>
    <s v="5661375"/>
    <s v="3126590358"/>
    <s v="3126590358"/>
    <s v=" CL 5 17 15"/>
    <s v="8.3100399"/>
    <s v="-73.6169027"/>
    <s v="CESAR"/>
    <s v="AGUACHICA"/>
    <s v="AGUACHICA"/>
    <n v="20011"/>
    <s v="2025-10-02"/>
    <n v="16"/>
    <s v="VALLEDUPAR"/>
    <x v="1"/>
    <n v="28277.100000000002"/>
  </r>
  <r>
    <n v="34587"/>
    <s v="BARRIO MARIA EUGENIA ALTO AGUACHICA"/>
    <n v="1065892136"/>
    <m/>
    <s v="3157103656"/>
    <s v="3157103656"/>
    <s v="CALLE 4 NORTE 45-36"/>
    <s v="8.3162445"/>
    <s v="-73.5928592"/>
    <s v="CESAR"/>
    <s v="AGUACHICA"/>
    <s v="AGUACHICA"/>
    <n v="20011"/>
    <s v="2025-10-03"/>
    <n v="8"/>
    <s v="VALLEDUPAR"/>
    <x v="1"/>
    <n v="28277.100000000002"/>
  </r>
  <r>
    <n v="36988"/>
    <s v="BARRIO MARIA EUGENIA AGUACHICA 1"/>
    <n v="1065874492"/>
    <m/>
    <s v="3116671145"/>
    <s v="3116671145"/>
    <s v="calle 1 norte 39a 56"/>
    <s v="8.3148999"/>
    <s v="-73.5973315"/>
    <s v="CESAR"/>
    <s v="AGUACHICA"/>
    <s v="AGUACHICA"/>
    <n v="20011"/>
    <s v="2025-10-03"/>
    <n v="8"/>
    <s v="VALLEDUPAR"/>
    <x v="1"/>
    <n v="28277.100000000002"/>
  </r>
  <r>
    <n v="36370"/>
    <s v=" LAS AMERICAS AGUACHICA   1"/>
    <n v="49664947"/>
    <s v="5659300"/>
    <s v="3155754042"/>
    <s v="3155754042"/>
    <s v=" CL 5 21 99"/>
    <s v="8.3100100"/>
    <s v="-73.6128830"/>
    <s v="CESAR"/>
    <s v="AGUACHICA"/>
    <s v="AGUACHICA"/>
    <n v="20011"/>
    <s v="2025-10-02"/>
    <n v="8"/>
    <s v="VALLEDUPAR"/>
    <x v="1"/>
    <n v="28277.100000000002"/>
  </r>
  <r>
    <n v="46882"/>
    <s v="BARRIO LAS AMERICAS AGUACHICA 5"/>
    <n v="49671242"/>
    <s v="3135234536"/>
    <s v="3135234536"/>
    <s v="3135234536"/>
    <s v="CL 5 22 45,LAS AMERICAS"/>
    <s v="8.3100010"/>
    <s v="-73.6123230"/>
    <s v="CESAR"/>
    <s v="AGUACHICA"/>
    <s v="AGUACHICA"/>
    <n v="20011"/>
    <s v="2025-10-03"/>
    <n v="8"/>
    <s v="VALLEDUPAR"/>
    <x v="1"/>
    <n v="28277.100000000002"/>
  </r>
  <r>
    <n v="47383"/>
    <s v="BARRIO MARIA EUGENIA AGUACHICA 3"/>
    <n v="49656124"/>
    <s v="3152155398"/>
    <s v="3187273487"/>
    <s v="3187273487"/>
    <s v="CL 2 32 08,MARIA EUGENIA"/>
    <s v="8.3127860"/>
    <s v="-73.6042400"/>
    <s v="CESAR"/>
    <s v="AGUACHICA"/>
    <s v="AGUACHICA"/>
    <n v="20011"/>
    <s v="2025-10-30"/>
    <n v="16"/>
    <s v="VALLEDUPAR"/>
    <x v="1"/>
    <n v="28277.100000000002"/>
  </r>
  <r>
    <n v="75062"/>
    <s v="BARRIO ALTO PRADO AGUACHICA"/>
    <n v="1003247375"/>
    <s v="3166229546"/>
    <s v="3166229546"/>
    <s v="3166229546"/>
    <s v="CR 33 6 72 ALTO PRADO,ALTO PRADO"/>
    <s v="8.3079300"/>
    <s v="-73.6034620"/>
    <s v="CESAR"/>
    <s v="AGUACHICA"/>
    <s v="AGUACHICA"/>
    <n v="20011"/>
    <s v="2025-10-02"/>
    <n v="8"/>
    <s v="VALLEDUPAR"/>
    <x v="1"/>
    <n v="28277.100000000002"/>
  </r>
  <r>
    <n v="80925"/>
    <s v="BARRIO VRD EL JUNCAL AGUACHICA"/>
    <n v="10021835"/>
    <s v="3108562376"/>
    <s v="3108562376"/>
    <m/>
    <s v="KDX 115 KM 12,VRD EL JUNCAL"/>
    <s v="8.1968299"/>
    <s v="-73.6122422"/>
    <s v="CESAR"/>
    <s v="AGUACHICA"/>
    <s v="AGUACHICA"/>
    <n v="20011"/>
    <s v="2025-10-30"/>
    <n v="8"/>
    <s v="VALLEDUPAR"/>
    <x v="1"/>
    <n v="28277.100000000002"/>
  </r>
  <r>
    <n v="55447"/>
    <s v="BARRIO EL CRUCE AGUACHICA"/>
    <n v="18903633"/>
    <s v="3132859525"/>
    <s v="3132859525"/>
    <s v="3132859525"/>
    <s v="CL 10 NORTE 40 40,EL CRUCE"/>
    <s v="8.3205860"/>
    <s v="-73.5956100"/>
    <s v="CESAR"/>
    <s v="AGUACHICA"/>
    <s v="AGUACHICA"/>
    <n v="20011"/>
    <s v="2025-10-02"/>
    <n v="16"/>
    <s v="VALLEDUPAR"/>
    <x v="1"/>
    <n v="28277.100000000002"/>
  </r>
  <r>
    <n v="58314"/>
    <s v="BARRIO LA MATA AGUACHICA"/>
    <n v="900944447"/>
    <s v="3212307441"/>
    <s v="3212307441"/>
    <s v="3103344239"/>
    <s v="KILÓMETRO 62 250 VIA SAN ALBERTO LA MATA"/>
    <s v="8.2804584"/>
    <s v="-73.6010066"/>
    <s v="CESAR"/>
    <s v="AGUACHICA"/>
    <s v="AGUACHICA"/>
    <n v="20011"/>
    <s v="2025-10-02"/>
    <n v="8"/>
    <s v="VALLEDUPAR"/>
    <x v="1"/>
    <n v="28277.100000000002"/>
  </r>
  <r>
    <n v="61956"/>
    <s v="BARRIO UNION AGUACHICA 1"/>
    <n v="77180066"/>
    <s v="3187360667"/>
    <s v="3003399269"/>
    <s v="3187360667"/>
    <s v="CL 8 31 02"/>
    <s v="8.3070230"/>
    <s v="-73.6044178"/>
    <s v="CESAR"/>
    <s v="AGUACHICA"/>
    <s v="AGUACHICA"/>
    <n v="20011"/>
    <s v="2025-10-03"/>
    <n v="16"/>
    <s v="VALLEDUPAR"/>
    <x v="1"/>
    <n v="28277.100000000002"/>
  </r>
  <r>
    <n v="71108"/>
    <s v="AGUACHICA VILLAMARE"/>
    <n v="1065907780"/>
    <s v="3155421898"/>
    <s v="3155421898"/>
    <s v="3155421898"/>
    <s v="CR 39 3 NORTE 26 - VILLA MARE,VILLA MARE"/>
    <s v="8.3164472"/>
    <s v="-73.5986505"/>
    <s v="CESAR"/>
    <s v="AGUACHICA"/>
    <s v="AGUACHICA"/>
    <n v="20011"/>
    <s v="2025-10-02"/>
    <n v="16"/>
    <s v="VALLEDUPAR"/>
    <x v="1"/>
    <n v="28277.100000000002"/>
  </r>
  <r>
    <n v="71310"/>
    <s v="BARRIO LA SABANITA AGUACHICA "/>
    <n v="1065913466"/>
    <s v="3166467044"/>
    <s v="3166467044"/>
    <s v="3117850948"/>
    <s v="CL 10 NORTE 34-25 - LA SABANITA,LA SABANITA"/>
    <s v="8.3183770"/>
    <s v="-73.6026830"/>
    <s v="CESAR"/>
    <s v="AGUACHICA"/>
    <s v="AGUACHICA"/>
    <n v="20011"/>
    <s v="2025-10-30"/>
    <n v="8"/>
    <s v="VALLEDUPAR"/>
    <x v="1"/>
    <n v="28277.100000000002"/>
  </r>
  <r>
    <n v="71822"/>
    <s v="AGUACHICA CENTRO"/>
    <n v="1091654517"/>
    <s v="3126441003"/>
    <s v="3126441003"/>
    <s v="3126441003"/>
    <s v="CR 26 #4-27"/>
    <s v="8.3109280"/>
    <s v="-73.6093590"/>
    <s v="CESAR"/>
    <s v="AGUACHICA"/>
    <s v="AGUACHICA"/>
    <n v="20011"/>
    <s v="2025-10-30"/>
    <n v="8"/>
    <s v="VALLEDUPAR"/>
    <x v="1"/>
    <n v="28277.100000000002"/>
  </r>
  <r>
    <n v="10894"/>
    <s v="MOMIL - CORDOBA"/>
    <n v="26012601"/>
    <s v="7763018"/>
    <s v="3103526699"/>
    <s v="3103526699"/>
    <s v=" CL 7  12-29"/>
    <s v="9.23727194"/>
    <s v="-75.67757118"/>
    <s v="CÓRDOBA"/>
    <s v="MOMIL"/>
    <s v="MOMIL"/>
    <n v="23464"/>
    <s v="2025-10-15"/>
    <n v="8"/>
    <s v="MONTERIA"/>
    <x v="1"/>
    <n v="15709.5"/>
  </r>
  <r>
    <n v="51171"/>
    <s v="BARRIO SANTANDER MOMIL"/>
    <n v="812008218"/>
    <s v="3126604804"/>
    <s v="3126604804"/>
    <s v="3126604804"/>
    <s v="CL 9 12 80,SANTANDER"/>
    <s v="9.23867833"/>
    <s v="-75.67689694"/>
    <s v="CÓRDOBA"/>
    <s v="MOMIL"/>
    <s v="MOMIL"/>
    <n v="23464"/>
    <s v="2025-10-15"/>
    <n v="8"/>
    <s v="MONTERIA"/>
    <x v="1"/>
    <n v="15709.5"/>
  </r>
  <r>
    <n v="76601"/>
    <s v="BARRIO SANTA LUCIA MOMIL"/>
    <n v="1065376762"/>
    <s v="3226014774"/>
    <s v="3226014774"/>
    <s v="3226014774"/>
    <s v="CL 17 12 A 34,SANTA LUCIA"/>
    <s v="9.244610"/>
    <s v="-75.672868"/>
    <s v="CÓRDOBA"/>
    <s v="MOMIL"/>
    <s v="MOMIL"/>
    <n v="23464"/>
    <s v="2025-10-15"/>
    <n v="8"/>
    <s v="MONTERIA"/>
    <x v="1"/>
    <n v="15709.5"/>
  </r>
  <r>
    <n v="78087"/>
    <s v="BARRIO URBANIZACIÓN JESUS DE NAZARET MOMIL"/>
    <n v="1003214414"/>
    <s v="3145215604"/>
    <s v="3145215604"/>
    <s v="3145215604"/>
    <s v="CL 7 # 17-102 BRR LETICIA"/>
    <s v="9.2408664"/>
    <s v="-75.6815374"/>
    <s v="CÓRDOBA"/>
    <s v="MOMIL"/>
    <s v="MOMIL"/>
    <n v="23464"/>
    <s v="2025-10-15"/>
    <n v="8"/>
    <s v="MONTERIA"/>
    <x v="1"/>
    <n v="15709.5"/>
  </r>
  <r>
    <n v="80896"/>
    <s v="BARRIO SANTA LUCIA MOMIL 1"/>
    <n v="901473044"/>
    <s v="3002574169"/>
    <s v="3017647788"/>
    <s v="3002574169"/>
    <s v="CR 13 CL 19-39,SANTA LUCIA"/>
    <s v="9.2419782"/>
    <s v="-75.7271546"/>
    <s v="CÓRDOBA"/>
    <s v="MOMIL"/>
    <s v="MOMIL"/>
    <n v="23464"/>
    <s v="2025-10-15"/>
    <n v="8"/>
    <s v="MONTERIA"/>
    <x v="1"/>
    <n v="15709.5"/>
  </r>
  <r>
    <n v="44850"/>
    <s v="BARRIO SANTA HELENA BOJACA 1"/>
    <n v="2970317"/>
    <m/>
    <s v="3185118466"/>
    <s v="3118135307"/>
    <s v="CR 10 D 9 33,SANTA HELENA"/>
    <s v="4.7367336"/>
    <s v="-74.3444042"/>
    <s v="CUNDINAMARCA"/>
    <s v="BOJACÁ"/>
    <s v="BOJACÁ"/>
    <n v="25099"/>
    <s v="2025-10-15"/>
    <n v="8"/>
    <s v="BOGOTA"/>
    <x v="2"/>
    <n v="15709.5"/>
  </r>
  <r>
    <n v="45403"/>
    <s v="BARRIO BOJACÁ BOJACÁ"/>
    <n v="74326385"/>
    <s v="1111111"/>
    <s v="3102502353"/>
    <s v="3102502353"/>
    <s v="CR 6 8 20,BOJACÁ"/>
    <s v="4.733873"/>
    <s v="-74.341509"/>
    <s v="CUNDINAMARCA"/>
    <s v="BOJACÁ"/>
    <s v="BOJACÁ"/>
    <n v="25099"/>
    <s v="2025-10-15"/>
    <n v="8"/>
    <s v="BOGOTA"/>
    <x v="2"/>
    <n v="15709.5"/>
  </r>
  <r>
    <n v="52387"/>
    <s v="BARRIO LAS VEGAS BOJACA"/>
    <n v="901151544"/>
    <s v="0"/>
    <s v="3016946153"/>
    <s v="3125415328"/>
    <s v="CR 8 7 11,LAS VEGAS"/>
    <s v="4.7326129"/>
    <s v="-74.3432540"/>
    <s v="CUNDINAMARCA"/>
    <s v="BOJACÁ"/>
    <s v="BOJACÁ"/>
    <n v="25099"/>
    <s v="2025-10-15"/>
    <n v="8"/>
    <s v="BOGOTA"/>
    <x v="2"/>
    <n v="15709.5"/>
  </r>
  <r>
    <n v="61266"/>
    <s v="BARRIO BOJACA BOJACA"/>
    <n v="1073164373"/>
    <s v="0"/>
    <s v="3228238821"/>
    <s v="3228238821"/>
    <s v="CR 6 5 40,BOJACA"/>
    <s v="4.7307989"/>
    <s v="-74.3411683"/>
    <s v="CUNDINAMARCA"/>
    <s v="BOJACÁ"/>
    <s v="BOJACÁ"/>
    <n v="25099"/>
    <s v="2025-10-15"/>
    <n v="16"/>
    <s v="BOGOTA"/>
    <x v="2"/>
    <n v="15709.5"/>
  </r>
  <r>
    <n v="21463"/>
    <s v="BARRIO TIQUIZA - CHÍA"/>
    <n v="19444188"/>
    <s v="8629647"/>
    <s v="3213229463"/>
    <s v="3213229463"/>
    <s v="VRD TIQUIZA SEC 4 ESQS FCA SANTA ROSA"/>
    <s v="4.8742717"/>
    <s v="-74.067005"/>
    <s v="CUNDINAMARCA"/>
    <s v="CHÍA"/>
    <s v="CHÍA"/>
    <n v="25175"/>
    <s v="2025-10-07"/>
    <n v="8"/>
    <s v="BOGOTA"/>
    <x v="2"/>
    <n v="15709.5"/>
  </r>
  <r>
    <n v="50245"/>
    <s v="  BARRIO SANTA LUCIA CHIA   "/>
    <n v="35475945"/>
    <s v="8843718"/>
    <s v="3125441870"/>
    <s v="3125441870"/>
    <s v="CL 4 9-11 SANTA LUCIA CHÍA"/>
    <s v="4.8533867"/>
    <s v="-74.0616365"/>
    <s v="CUNDINAMARCA"/>
    <s v="CHÍA"/>
    <s v="CHÍA"/>
    <n v="25175"/>
    <s v="2025-10-09"/>
    <n v="8"/>
    <s v="BOGOTA"/>
    <x v="2"/>
    <n v="15709.5"/>
  </r>
  <r>
    <n v="50364"/>
    <s v="BARRIO YERBABUENA CHIA"/>
    <n v="3123554"/>
    <s v="3133431829"/>
    <s v="3138431829"/>
    <s v="3138431829"/>
    <s v="AUT NORTE KM 22 CASALOMA,CHÍA"/>
    <s v="4.8607499"/>
    <s v="-74.0121827"/>
    <s v="CUNDINAMARCA"/>
    <s v="CHÍA"/>
    <s v="CHÍA"/>
    <n v="25175"/>
    <s v="2025-10-08"/>
    <n v="8"/>
    <s v="BOGOTA"/>
    <x v="2"/>
    <n v="15709.5"/>
  </r>
  <r>
    <n v="49954"/>
    <s v="BARRIO EL CAIRO CHIA"/>
    <n v="52798822"/>
    <s v="0"/>
    <s v="3102222705"/>
    <s v="3102222705"/>
    <s v="CL 5 1 34.EL CAIRO"/>
    <s v="4.8507098"/>
    <s v="-74.054272"/>
    <s v="CUNDINAMARCA"/>
    <s v="CHÍA"/>
    <s v="CHÍA"/>
    <n v="25175"/>
    <s v="2025-10-10"/>
    <n v="16"/>
    <s v="BOGOTA"/>
    <x v="2"/>
    <n v="15709.5"/>
  </r>
  <r>
    <n v="57534"/>
    <s v="BARRIO CENTRO DE CHIA CHIA"/>
    <n v="860533535"/>
    <s v="3174361133"/>
    <s v="3174361133"/>
    <s v="3174361133"/>
    <s v="CR 12 9 01"/>
    <s v="4.8602318"/>
    <s v="-74.0626169"/>
    <s v="CUNDINAMARCA"/>
    <s v="CHÍA"/>
    <s v="CHÍA"/>
    <n v="25175"/>
    <s v="2025-10-07"/>
    <n v="8"/>
    <s v="BOGOTA"/>
    <x v="2"/>
    <n v="15709.5"/>
  </r>
  <r>
    <n v="66657"/>
    <s v="BARRIO FONQUETA CHIA"/>
    <n v="80497925"/>
    <s v="3124923629"/>
    <s v="3124923629"/>
    <s v="3124923629"/>
    <s v="VRD FONQUETA SEC LA CARLINA"/>
    <s v="4.86062"/>
    <s v="-74.0711045"/>
    <s v="CUNDINAMARCA"/>
    <s v="CHÍA"/>
    <s v="CHÍA"/>
    <n v="25175"/>
    <s v="2025-10-07"/>
    <n v="16"/>
    <s v="BOGOTA"/>
    <x v="2"/>
    <n v="15709.5"/>
  </r>
  <r>
    <n v="77132"/>
    <s v="BARRIO CHILAGOS CHIA"/>
    <n v="1018414438"/>
    <s v="3143234887"/>
    <s v="3143234887"/>
    <s v="3023231785"/>
    <s v="CL 21 7 26,CHILACOS"/>
    <s v="4.8679536"/>
    <s v="-74.0537774"/>
    <s v="CUNDINAMARCA"/>
    <s v="CHÍA"/>
    <s v="CHÍA"/>
    <n v="25175"/>
    <s v="2025-10-09"/>
    <n v="8"/>
    <s v="BOGOTA"/>
    <x v="2"/>
    <n v="15709.5"/>
  </r>
  <r>
    <n v="78315"/>
    <s v="BARRIO PARQUE PRINCIPAL DE CHIA CHIA"/>
    <n v="35198292"/>
    <s v="3216306681"/>
    <s v="3216306681"/>
    <s v="3137266322"/>
    <s v="CL 12 11 08 ,PARQUE PRINCIPAL DE CHIA"/>
    <s v="4.8618943"/>
    <s v="-74.0605489"/>
    <s v="CUNDINAMARCA"/>
    <s v="CHÍA"/>
    <s v="CHÍA"/>
    <n v="25175"/>
    <s v="2025-10-09"/>
    <n v="8"/>
    <s v="BOGOTA"/>
    <x v="2"/>
    <n v="15709.5"/>
  </r>
  <r>
    <n v="77896"/>
    <s v="BARRIO URB. ALFONSO URIBE BADILLO IBAGUE"/>
    <n v="28537458"/>
    <s v="3202184689"/>
    <s v="3202184689"/>
    <s v="3202184689"/>
    <s v="CR 1 74-36,URB. ALFONSO URIBE BADILLO"/>
    <s v="4.433830"/>
    <s v="-75.193289"/>
    <s v="TOLIMA"/>
    <s v="IBAGUÉ"/>
    <s v="IBAGUÉ"/>
    <n v="73001"/>
    <s v="2025-10-27"/>
    <n v="8"/>
    <s v="IBAGUE"/>
    <x v="5"/>
    <n v="28277.100000000002"/>
  </r>
  <r>
    <n v="71037"/>
    <s v="BARRIO URBANIZACION TOPACIO IBAGUE 1"/>
    <n v="14273687"/>
    <s v="3176489186"/>
    <s v="3176489186"/>
    <s v="3176489186"/>
    <s v="MZ 21 CASA 1 LOCAL 2,URBANIZACIÓN TOPACIO"/>
    <s v="4.4371917"/>
    <s v="-75.1628809"/>
    <s v="TOLIMA"/>
    <s v="IBAGUÉ"/>
    <s v="IBAGUÉ"/>
    <n v="73001"/>
    <s v="2025-10-07"/>
    <n v="8"/>
    <s v="IBAGUE"/>
    <x v="5"/>
    <n v="28277.100000000002"/>
  </r>
  <r>
    <n v="71039"/>
    <s v="BARRIO SAN MARTIN IBAGUE "/>
    <n v="1110564180"/>
    <s v="3204422578"/>
    <s v="3204422578"/>
    <s v="3138644135"/>
    <s v="CA 54 PICALEÑA,SAN MARTÍN"/>
    <s v="4.3909767"/>
    <s v="-75.1339256"/>
    <s v="TOLIMA"/>
    <s v="IBAGUÉ"/>
    <s v="IBAGUÉ"/>
    <n v="73001"/>
    <s v="2025-10-01"/>
    <n v="8"/>
    <s v="IBAGUE"/>
    <x v="5"/>
    <n v="28277.100000000002"/>
  </r>
  <r>
    <n v="72071"/>
    <s v="BARRIO EL SALADO IBAGUE TOLIMA "/>
    <n v="1107974252"/>
    <s v="3187376213"/>
    <s v="3187376213"/>
    <s v="3187376213"/>
    <s v="CR 10 # 10-44-34-32-30 LOCAL 1 ,EL SALADO"/>
    <s v="4.4495702"/>
    <s v="-75.1448351"/>
    <s v="TOLIMA"/>
    <s v="IBAGUÉ"/>
    <s v="IBAGUÉ"/>
    <n v="73001"/>
    <s v="2025-10-07"/>
    <n v="8"/>
    <s v="IBAGUE"/>
    <x v="5"/>
    <n v="28277.100000000002"/>
  </r>
  <r>
    <n v="71845"/>
    <s v="IBAGUE EL CARMEN"/>
    <n v="65763439"/>
    <s v="3238283052"/>
    <s v="3238283052"/>
    <s v="3238283052"/>
    <s v="CR 6 # 21 - 56,EL CARMEN"/>
    <s v="4.442312"/>
    <s v="-75.230435 "/>
    <s v="TOLIMA"/>
    <s v="IBAGUÉ"/>
    <s v="IBAGUÉ"/>
    <n v="73001"/>
    <s v="2025-10-03"/>
    <n v="8"/>
    <s v="IBAGUE"/>
    <x v="5"/>
    <n v="28277.100000000002"/>
  </r>
  <r>
    <n v="72513"/>
    <s v="BARRIO ESTACION IBAGUE  1"/>
    <n v="98538522"/>
    <s v="3214099543"/>
    <s v="3214099543"/>
    <s v="3214099543"/>
    <s v="AV FERROCARRIL #  24 - 121 BRR HIPODROMO"/>
    <s v="4.4369344"/>
    <s v="-75.2290292"/>
    <s v="TOLIMA"/>
    <s v="IBAGUÉ"/>
    <s v="IBAGUÉ"/>
    <n v="73001"/>
    <s v="2025-10-03"/>
    <n v="8"/>
    <s v="IBAGUE"/>
    <x v="5"/>
    <n v="28277.100000000002"/>
  </r>
  <r>
    <n v="64179"/>
    <s v="BARRIO ARBOLEDA CAMPESTRE IBAGUE 1"/>
    <n v="38364776"/>
    <s v="0"/>
    <s v="3202441023"/>
    <s v="3202441023"/>
    <s v="CL 156 SUR # 111-21 CONJUNTO ALMENDRAS TO 23 AP 104,ARBOLEDA CAMPESTRE"/>
    <s v="4.39094214"/>
    <s v="-75.1397909"/>
    <s v="TOLIMA"/>
    <s v="IBAGUÉ"/>
    <s v="IBAGUÉ"/>
    <n v="73001"/>
    <s v="2025-10-01"/>
    <n v="8"/>
    <s v="IBAGUE"/>
    <x v="5"/>
    <n v="28277.100000000002"/>
  </r>
  <r>
    <n v="64855"/>
    <s v="BARRIO GALARZA IBAGUE"/>
    <n v="55175556"/>
    <s v="0"/>
    <s v="3214587174"/>
    <s v="3214587174"/>
    <s v="MZ 13 CASA 11,BRR GALARZA"/>
    <s v="4.4287279"/>
    <s v="-75.2372274"/>
    <s v="TOLIMA"/>
    <s v="IBAGUÉ"/>
    <s v="IBAGUÉ"/>
    <n v="73001"/>
    <s v="2025-10-03"/>
    <n v="8"/>
    <s v="IBAGUE"/>
    <x v="5"/>
    <n v="28277.100000000002"/>
  </r>
  <r>
    <n v="65317"/>
    <s v="BARRIO EL SALADO IBAGUE 11"/>
    <n v="48574596"/>
    <s v="0"/>
    <s v="3154989416"/>
    <s v="3154989416"/>
    <s v="CR 8 E # 143 - 03,EL SALADO"/>
    <s v="4.4478350"/>
    <s v="-75.1460196"/>
    <s v="TOLIMA"/>
    <s v="IBAGUÉ"/>
    <s v="IBAGUÉ"/>
    <n v="73001"/>
    <s v="2025-10-20"/>
    <n v="8"/>
    <s v="IBAGUE"/>
    <x v="5"/>
    <n v="28277.100000000002"/>
  </r>
  <r>
    <n v="60366"/>
    <s v="BARRIO URBANIZACION MODELIA II IBAGUE"/>
    <n v="38360544"/>
    <s v="0"/>
    <s v="3124355078"/>
    <s v="3124355078"/>
    <s v="MZ 118 CASA 13,URBANIZACIÓN MODELIA II"/>
    <s v="4.449414"/>
    <s v="-75.136437"/>
    <s v="TOLIMA"/>
    <s v="IBAGUÉ"/>
    <s v="IBAGUÉ"/>
    <n v="73001"/>
    <s v="2025-10-07"/>
    <n v="8"/>
    <s v="IBAGUE"/>
    <x v="5"/>
    <n v="28277.100000000002"/>
  </r>
  <r>
    <n v="61461"/>
    <s v="BARRIO CENTRO IBAGUE 35"/>
    <n v="28951165"/>
    <s v="0"/>
    <s v="3144099593"/>
    <s v="3144099593"/>
    <s v="CR 5 # 12-10 LOCAL 103 B CENTRO"/>
    <s v="4.4450468"/>
    <s v="-75.2394971"/>
    <s v="TOLIMA"/>
    <s v="IBAGUÉ"/>
    <s v="IBAGUÉ"/>
    <n v="73001"/>
    <s v="2025-10-02"/>
    <n v="8"/>
    <s v="IBAGUE"/>
    <x v="5"/>
    <n v="28277.100000000002"/>
  </r>
  <r>
    <n v="59170"/>
    <s v="BARRIO EL CARMEN IBAGUE 7"/>
    <n v="93369224"/>
    <s v="0"/>
    <s v="3214555734"/>
    <s v="3214555734"/>
    <s v="CL 42 4C 09 ESQ BRR LA MACARENA"/>
    <s v="4.4345958"/>
    <s v="-75.2129643"/>
    <s v="TOLIMA"/>
    <s v="IBAGUÉ"/>
    <s v="IBAGUÉ"/>
    <n v="73001"/>
    <s v="2025-10-02"/>
    <n v="8"/>
    <s v="IBAGUE"/>
    <x v="5"/>
    <n v="28277.100000000002"/>
  </r>
  <r>
    <n v="66080"/>
    <s v="BARRIO CERCA DE PIEDRA CHIA"/>
    <n v="20401104"/>
    <s v="0"/>
    <s v="3229112013"/>
    <s v="3229112013"/>
    <s v="VRD CERCA DE PIEDRA. SEC SANTA BÁRBARA"/>
    <s v="4.8533029"/>
    <s v="-74.075523"/>
    <s v="CUNDINAMARCA"/>
    <s v="CHÍA"/>
    <s v="CHÍA"/>
    <n v="25175"/>
    <s v="2025-10-06"/>
    <n v="8"/>
    <s v="BOGOTA"/>
    <x v="2"/>
    <n v="15709.5"/>
  </r>
  <r>
    <n v="69981"/>
    <s v="BARRIO SECTOR LA IGLESIA CHIA"/>
    <n v="53910941"/>
    <s v="3115375134"/>
    <s v="3209422037"/>
    <s v="3115375134"/>
    <s v="VRD FAGUA SEC LA IGLESIA"/>
    <s v="4.895299444"/>
    <s v="-74.05689833"/>
    <s v="CUNDINAMARCA"/>
    <s v="CHÍA"/>
    <s v="CHÍA"/>
    <n v="25175"/>
    <s v="2025-10-07"/>
    <n v="8"/>
    <s v="BOGOTA"/>
    <x v="2"/>
    <n v="15709.5"/>
  </r>
  <r>
    <n v="69312"/>
    <s v="BARRIO VEREDA LA BALSA CHIA 1"/>
    <n v="50996375"/>
    <s v="3102943962"/>
    <s v="3136823023"/>
    <s v="3136823023"/>
    <s v="CR 10 1A 50 LC 19 VRD LA BALSA"/>
    <s v="4.8510425"/>
    <s v="-74.063051111"/>
    <s v="CUNDINAMARCA"/>
    <s v="CHÍA"/>
    <s v="CHÍA"/>
    <n v="25175"/>
    <s v="2025-10-08"/>
    <n v="8"/>
    <s v="BOGOTA"/>
    <x v="2"/>
    <n v="15709.5"/>
  </r>
  <r>
    <n v="75254"/>
    <s v="BARRIO CENTRO LAURA VICUÑA CHIA"/>
    <n v="74321824"/>
    <s v="0"/>
    <s v="3185162079"/>
    <s v="3144532759"/>
    <s v="CL 12 7-14 BRR LAURA VICUÑA"/>
    <s v="4.8604169"/>
    <s v="-74.0570758"/>
    <s v="CUNDINAMARCA"/>
    <s v="CHÍA"/>
    <s v="CHÍA"/>
    <n v="25175"/>
    <s v="2025-10-09"/>
    <n v="8"/>
    <s v="BOGOTA"/>
    <x v="2"/>
    <n v="15709.5"/>
  </r>
  <r>
    <n v="77130"/>
    <s v="BARRIO VRD TIQUIZA CHÍA"/>
    <n v="1020750619"/>
    <s v="3102799882"/>
    <s v="3102799882"/>
    <s v="3142390142"/>
    <s v="VDA TIQUIZA SEC 4 ESQUINAS"/>
    <s v="4.8748037"/>
    <s v="-74.0662244"/>
    <s v="CUNDINAMARCA"/>
    <s v="CHÍA"/>
    <s v="CHÍA"/>
    <n v="25175"/>
    <s v="2025-10-06"/>
    <n v="8"/>
    <s v="BOGOTA"/>
    <x v="2"/>
    <n v="15709.5"/>
  </r>
  <r>
    <n v="31395"/>
    <s v="BARRIO PRIMAVERA "/>
    <n v="5278155"/>
    <s v="6684741"/>
    <s v="3147371997"/>
    <s v="3147892293"/>
    <s v=" CL 3 CR 3 ESQ CA 32  PRIMERA "/>
    <s v="1.2990654"/>
    <s v="-77.4055324"/>
    <s v="NARIÑO"/>
    <s v="LA FLORIDA"/>
    <s v="LA FLORIDA"/>
    <n v="52381"/>
    <s v="2025-10-01"/>
    <n v="8"/>
    <s v="PASTO"/>
    <x v="4"/>
    <n v="28277.100000000002"/>
  </r>
  <r>
    <n v="31897"/>
    <s v="BARRIO EL BOSQUE  LA FLORIDA"/>
    <n v="1086018115"/>
    <s v="6575227"/>
    <s v="3206455720"/>
    <s v="3206455720"/>
    <s v=" CL 2 CA 8  EL BOSQUE"/>
    <s v="1.2991931"/>
    <s v="-77.406595"/>
    <s v="NARIÑO"/>
    <s v="LA FLORIDA"/>
    <s v="LA FLORIDA"/>
    <n v="52381"/>
    <s v="2025-10-01"/>
    <n v="8"/>
    <s v="PASTO"/>
    <x v="4"/>
    <n v="28277.100000000002"/>
  </r>
  <r>
    <n v="58675"/>
    <s v="BARRIO TUNJA GRANDE LA FLORIDA"/>
    <n v="98215477"/>
    <s v="3227367394"/>
    <s v="3218442620"/>
    <s v="3218442620"/>
    <s v="CORREGIMIENTO TUNJA GRANDE CALLE PRINCIPAL CASA 63,TUNJA GRANDE"/>
    <s v="1.3546177"/>
    <s v="-77.3201235"/>
    <s v="NARIÑO"/>
    <s v="LA FLORIDA"/>
    <s v="LA FLORIDA"/>
    <n v="52381"/>
    <s v="2025-10-22"/>
    <n v="8"/>
    <s v="PASTO"/>
    <x v="4"/>
    <n v="28277.100000000002"/>
  </r>
  <r>
    <n v="22931"/>
    <s v="BARRIO CALLE PRINCIPAL - SAN LORENZO"/>
    <n v="27442938"/>
    <s v="7209031"/>
    <s v="3226069203"/>
    <s v="3226069203"/>
    <s v=" CL PRINCIPAL SAN LORENZO SAN LORENZO NAEIÑO"/>
    <s v="1.5023180"/>
    <s v="-77.2153993"/>
    <s v="NARIÑO"/>
    <s v="SAN LORENZO"/>
    <s v="SAN LORENZO"/>
    <n v="52687"/>
    <s v="2025-10-06"/>
    <n v="8"/>
    <s v="PASTO"/>
    <x v="4"/>
    <n v="28277.100000000002"/>
  </r>
  <r>
    <n v="40916"/>
    <s v="  BARRIO VILLA CATALINA SAN LORENZO   "/>
    <n v="1089484087"/>
    <m/>
    <s v="3146460137"/>
    <s v="3146460137"/>
    <s v="CL SECUNDARIA BRR VILLA CATALINA,VILLA CATALINA"/>
    <s v="1.59571111"/>
    <s v="-77.18722"/>
    <s v="NARIÑO"/>
    <s v="SAN LORENZO"/>
    <s v="SAN LORENZO"/>
    <n v="52687"/>
    <s v="2025-10-06"/>
    <n v="8"/>
    <s v="PASTO"/>
    <x v="4"/>
    <n v="28277.100000000002"/>
  </r>
  <r>
    <n v="59846"/>
    <s v="BARRIO FATIMA SAN LORENZO"/>
    <n v="1086923694"/>
    <s v="321 6724396"/>
    <s v="3216724396"/>
    <s v="3113625824"/>
    <s v="CR 4TA CASA 169"/>
    <s v="1.50342611111"/>
    <s v="-77.21502055"/>
    <s v="NARIÑO"/>
    <s v="SAN LORENZO"/>
    <s v="SAN LORENZO"/>
    <n v="52687"/>
    <s v="2025-10-06"/>
    <n v="8"/>
    <s v="PASTO"/>
    <x v="4"/>
    <n v="28277.100000000002"/>
  </r>
  <r>
    <n v="68165"/>
    <s v="BARRIO CORREGIMIENTO DEL CARMEN SAN LORENZO"/>
    <n v="1086924160"/>
    <s v="0"/>
    <s v="3126546185"/>
    <s v="3126546185"/>
    <s v="CL PRINCIPAL CRR DEL CARMEN ,CORREGIMIENTO DEL CARMEN"/>
    <s v="1.5924344"/>
    <s v="-77.1904825"/>
    <s v="NARIÑO"/>
    <s v="SAN LORENZO"/>
    <s v="SAN LORENZO"/>
    <n v="52687"/>
    <s v="2025-10-06"/>
    <n v="8"/>
    <s v="PASTO"/>
    <x v="4"/>
    <n v="28277.100000000002"/>
  </r>
  <r>
    <n v="76099"/>
    <s v="BARRIO PALERMO SAN LORENZO 1"/>
    <n v="27444384"/>
    <s v="3113625824"/>
    <s v="3113625824"/>
    <s v="3113625824"/>
    <s v="BRR PALERMO CA 96 DIV 1"/>
    <s v="1.502879"/>
    <s v="-77.216298"/>
    <s v="NARIÑO"/>
    <s v="SAN LORENZO"/>
    <s v="SAN LORENZO"/>
    <n v="52687"/>
    <s v="2025-10-06"/>
    <n v="8"/>
    <s v="PASTO"/>
    <x v="4"/>
    <n v="28277.100000000002"/>
  </r>
  <r>
    <n v="76558"/>
    <s v="BARRIO COREA SAN LORENZO"/>
    <n v="1086923297"/>
    <s v="3122575776"/>
    <s v="3122575776"/>
    <s v="3122575776"/>
    <s v="BRR CORREA,COREA"/>
    <s v="1.5018593"/>
    <s v="-77.2153604"/>
    <s v="NARIÑO"/>
    <s v="SAN LORENZO"/>
    <s v="SAN LORENZO"/>
    <n v="52687"/>
    <s v="2025-10-06"/>
    <n v="8"/>
    <s v="PASTO"/>
    <x v="4"/>
    <n v="28277.100000000002"/>
  </r>
  <r>
    <n v="24137"/>
    <s v="BARRIO CENTRO III - LA TEBAIDA"/>
    <n v="9807692"/>
    <s v="7540453"/>
    <s v="3222230014"/>
    <s v="3222230014"/>
    <s v=" CR 10 8 23 LC 5"/>
    <s v="4.4513510"/>
    <s v="-75.7850330"/>
    <s v="QUINDÍO"/>
    <s v="LA TEBAIDA"/>
    <s v="LA TEBAIDA"/>
    <n v="63401"/>
    <s v="2025-10-22"/>
    <n v="8"/>
    <s v="PEREIRA"/>
    <x v="6"/>
    <n v="15709.5"/>
  </r>
  <r>
    <n v="28176"/>
    <s v="BARRIO LA TEBAITA ARMENIA QUINDIO"/>
    <n v="24333965"/>
    <s v="5700937"/>
    <s v="3207546813"/>
    <s v="3207546813"/>
    <s v="CR 8 12-09 LC 1"/>
    <s v="4.45207942"/>
    <s v="-75.78869967"/>
    <s v="QUINDÍO"/>
    <s v="LA TEBAIDA"/>
    <s v="LA TEBAIDA"/>
    <n v="63401"/>
    <s v="2025-10-22"/>
    <n v="8"/>
    <s v="PEREIRA"/>
    <x v="6"/>
    <n v="15709.5"/>
  </r>
  <r>
    <n v="74223"/>
    <s v="BARRIO LA ESTACION LA TEBAIDA 1"/>
    <n v="1114786531"/>
    <s v="3153014065"/>
    <s v="3108848983"/>
    <s v="3153014065"/>
    <s v="BRR LA ESTACION MZ B CA 5 LC 2,LA ESTANCIA"/>
    <s v="4.4551620"/>
    <s v="-75.7933123"/>
    <s v="QUINDÍO"/>
    <s v="LA TEBAIDA"/>
    <s v="LA TEBAIDA"/>
    <n v="63401"/>
    <s v="2025-10-22"/>
    <n v="8"/>
    <s v="PEREIRA"/>
    <x v="6"/>
    <n v="15709.5"/>
  </r>
  <r>
    <n v="76314"/>
    <s v="BARRIO CANTARITO LA  TEBAIDA"/>
    <n v="41954064"/>
    <s v="3185791242"/>
    <s v="3004932344"/>
    <s v="3185791242"/>
    <s v="BRR CANTARITO MZ K1 CA 2 P 2,CANTARITO"/>
    <s v="4.4513482"/>
    <s v="-75.7814965"/>
    <s v="QUINDÍO"/>
    <s v="LA TEBAIDA"/>
    <s v="LA TEBAIDA"/>
    <n v="63401"/>
    <s v="2025-10-23"/>
    <n v="8"/>
    <s v="PEREIRA"/>
    <x v="6"/>
    <n v="15709.5"/>
  </r>
  <r>
    <n v="10023"/>
    <s v="PIJAO - QUINDIO"/>
    <n v="7548050"/>
    <s v="7544423"/>
    <s v="3122974256"/>
    <s v="3122974256"/>
    <s v=" CR 5 12-29"/>
    <s v="4.3336080"/>
    <s v="-75.7043761"/>
    <s v="QUINDÍO"/>
    <s v="PIJAO"/>
    <s v="PIJAO"/>
    <n v="63548"/>
    <s v="2025-10-27"/>
    <n v="8"/>
    <s v="PEREIRA"/>
    <x v="6"/>
    <n v="15709.5"/>
  </r>
  <r>
    <n v="46040"/>
    <s v="BARRIO PIJAO QUINDIO"/>
    <n v="41937476"/>
    <m/>
    <s v="3158383681"/>
    <s v="3158583681"/>
    <s v="CL 11 4 46,."/>
    <s v="4.3345166"/>
    <s v="-75.7039505"/>
    <s v="QUINDÍO"/>
    <s v="PIJAO"/>
    <s v="PIJAO"/>
    <n v="63548"/>
    <s v="2025-10-27"/>
    <n v="8"/>
    <s v="PEREIRA"/>
    <x v="6"/>
    <n v="15709.5"/>
  </r>
  <r>
    <n v="74551"/>
    <s v="BARRIO GAITAN _x0009_SABANA DE TORRES"/>
    <n v="1101202822"/>
    <s v="317 2450930"/>
    <s v="3172450930"/>
    <s v="3172450930"/>
    <s v="CR 11 10 04 GAITAN,GAITAN"/>
    <s v="7.397867"/>
    <s v="-73.493669"/>
    <s v="SANTANDER"/>
    <s v="SABANA DE TORRES"/>
    <s v="SABANA DE TORRES"/>
    <n v="68655"/>
    <s v="2025-10-15"/>
    <n v="8"/>
    <s v="BUCARAMANGA"/>
    <x v="3"/>
    <n v="15709.5"/>
  </r>
  <r>
    <n v="70546"/>
    <s v="BARRIO ARGELIA SABANA DE TORRES"/>
    <n v="37843458"/>
    <s v="3107635167"/>
    <s v="3107635167"/>
    <s v="3133709260"/>
    <s v="CL 14 15 06 LOCAL 1 ARGELIA,ARGELIA"/>
    <s v="7.394011"/>
    <s v="-73.496079"/>
    <s v="SANTANDER"/>
    <s v="SABANA DE TORRES"/>
    <s v="SABANA DE TORRES"/>
    <n v="68655"/>
    <s v="2025-10-16"/>
    <n v="16"/>
    <s v="BUCARAMANGA"/>
    <x v="3"/>
    <n v="15709.5"/>
  </r>
  <r>
    <n v="65634"/>
    <s v="BARRIO GAITAN SABANA DE TORRES"/>
    <n v="91003741"/>
    <s v="3164932184"/>
    <s v="3164932184"/>
    <s v="3107635167"/>
    <s v="CR 11 11 63 GAITAN,GAITAN"/>
    <s v="7.396425"/>
    <s v="-73.493331"/>
    <s v="SANTANDER"/>
    <s v="SABANA DE TORRES"/>
    <s v="SABANA DE TORRES"/>
    <n v="68655"/>
    <s v="2025-10-15"/>
    <n v="8"/>
    <s v="BUCARAMANGA"/>
    <x v="3"/>
    <n v="15709.5"/>
  </r>
  <r>
    <n v="62187"/>
    <s v="BARRIO CENTRO SABANA DE TORRES 2"/>
    <n v="91487956"/>
    <s v="3176407782"/>
    <s v="3176407782"/>
    <s v="3174370974"/>
    <s v="CR 11 10 121"/>
    <s v="7.397662"/>
    <s v="-73.493443"/>
    <s v="SANTANDER"/>
    <s v="SABANA DE TORRES"/>
    <s v="SABANA DE TORRES"/>
    <n v="68655"/>
    <s v="2025-10-15"/>
    <n v="8"/>
    <s v="BUCARAMANGA"/>
    <x v="3"/>
    <n v="15709.5"/>
  </r>
  <r>
    <n v="58943"/>
    <s v="BARRIO 20 DE JULIO SABANA DE TORRES 2"/>
    <n v="1098715025"/>
    <s v="3173644362"/>
    <s v="3173644362"/>
    <s v="3173644362"/>
    <s v="CL 16 12 21/25,20 DE JULIO"/>
    <s v="7.393043"/>
    <s v="-73.493920"/>
    <s v="SANTANDER"/>
    <s v="SABANA DE TORRES"/>
    <s v="SABANA DE TORRES"/>
    <n v="68655"/>
    <s v="2025-10-16"/>
    <n v="16"/>
    <s v="BUCARAMANGA"/>
    <x v="3"/>
    <n v="15709.5"/>
  </r>
  <r>
    <n v="55329"/>
    <s v="BARRIO PROGRESO SABANA DE TORRES 1"/>
    <n v="900810882"/>
    <s v="3112244898"/>
    <s v="3112244899"/>
    <s v="3112244898"/>
    <s v="CL 16 22 64,PROGRESO"/>
    <s v="7.391237"/>
    <s v="-73.502806"/>
    <s v="SANTANDER"/>
    <s v="SABANA DE TORRES"/>
    <s v="SABANA DE TORRES"/>
    <n v="68655"/>
    <s v="2025-10-16"/>
    <n v="8"/>
    <s v="BUCARAMANGA"/>
    <x v="3"/>
    <n v="15709.5"/>
  </r>
  <r>
    <n v="34228"/>
    <s v="BARRIO LA GOMEZ SABANA DE TORRE"/>
    <n v="94192875"/>
    <m/>
    <s v="3185478527"/>
    <s v="3185478527"/>
    <s v=" CENTRO POBLADO LA GOMEZ"/>
    <s v="7.3883456"/>
    <s v="-73.5488194"/>
    <s v="SANTANDER"/>
    <s v="SABANA DE TORRES"/>
    <s v="SABANA DE TORRES"/>
    <n v="68655"/>
    <s v="2025-10-16"/>
    <n v="8"/>
    <s v="BUCARAMANGA"/>
    <x v="3"/>
    <n v="15709.5"/>
  </r>
  <r>
    <n v="30397"/>
    <s v="BARRIO CARVAJAL  I"/>
    <n v="63532309"/>
    <s v="6050962"/>
    <s v="3177003877"/>
    <s v="3177003877"/>
    <s v=" CR 9 13 47"/>
    <s v="7.396068"/>
    <s v="-73.491024"/>
    <s v="SANTANDER"/>
    <s v="SABANA DE TORRES"/>
    <s v="SABANA DE TORRES"/>
    <n v="68655"/>
    <s v="2025-10-16"/>
    <n v="16"/>
    <s v="BUCARAMANGA"/>
    <x v="3"/>
    <n v="15709.5"/>
  </r>
  <r>
    <n v="14432"/>
    <s v="BARRIO CENTRO SABANA DE TORRES"/>
    <n v="900611171"/>
    <s v="6293258"/>
    <s v="3166913537"/>
    <s v="3166913537"/>
    <s v=" CR 11  13-06 PISO 1 SABANA DE TOS SABANA DE TOS SANTANDER"/>
    <s v="7.39596347"/>
    <s v="-73.49614828"/>
    <s v="SANTANDER"/>
    <s v="SABANA DE TORRES"/>
    <s v="SABANA DE TORRES"/>
    <n v="68655"/>
    <s v="2025-10-15"/>
    <n v="8"/>
    <s v="BUCARAMANGA"/>
    <x v="3"/>
    <n v="15709.5"/>
  </r>
  <r>
    <n v="10838"/>
    <s v="VILLANUEVA - SANTANDER"/>
    <n v="91289564"/>
    <s v="7166373 - 3125845996"/>
    <s v="3125845996"/>
    <s v="3125845996"/>
    <s v=" CR 14  14-64"/>
    <s v="6.672691"/>
    <s v="-73.174854"/>
    <s v="SANTANDER"/>
    <s v="VILLANUEVA"/>
    <s v="VILLANUEVA"/>
    <n v="68872"/>
    <s v="2025-10-22"/>
    <n v="8"/>
    <s v="BUCARAMANGA"/>
    <x v="3"/>
    <n v="15709.5"/>
  </r>
  <r>
    <n v="61882"/>
    <s v="BARRIO BUENOS AIRES VILLANUEVA"/>
    <n v="37897797"/>
    <s v="3112508397"/>
    <s v="3112508397"/>
    <s v="3112508397"/>
    <s v="CR 14 18 17 PARQUEADERO MONTALLANTAS"/>
    <s v="6.675472"/>
    <s v="-73.173262"/>
    <s v="SANTANDER"/>
    <s v="VILLANUEVA"/>
    <s v="VILLANUEVA"/>
    <n v="68872"/>
    <s v="2025-10-22"/>
    <n v="8"/>
    <s v="BUCARAMANGA"/>
    <x v="3"/>
    <n v="15709.5"/>
  </r>
  <r>
    <n v="58350"/>
    <s v="BARRIO DELICIAS DE LOURDES VILLA CARO"/>
    <n v="88289991"/>
    <s v="3115706439"/>
    <s v="3115706439"/>
    <s v="3115706439"/>
    <s v=" K NO DX 56 1,BRR DELICIAS DE LOURDES"/>
    <s v="7.9148246"/>
    <s v="-72.9730163"/>
    <s v="NORTE DE SANTANDER"/>
    <s v="VILLA CARO"/>
    <s v="VILLA CARO"/>
    <n v="54871"/>
    <s v="2025-10-08"/>
    <n v="8"/>
    <s v="CUCUTA"/>
    <x v="3"/>
    <n v="28277.100000000002"/>
  </r>
  <r>
    <n v="63805"/>
    <s v="BARRIO CENTRO VILLA CARO"/>
    <n v="1091858018"/>
    <s v="3112486523"/>
    <s v="3112486523"/>
    <s v="3112486523"/>
    <s v="KDX 136-1-A- CENTRO"/>
    <s v="7.9153555"/>
    <s v="-72.9714241"/>
    <s v="NORTE DE SANTANDER"/>
    <s v="VILLA CARO"/>
    <s v="VILLA CARO"/>
    <n v="54871"/>
    <s v="2025-10-08"/>
    <n v="8"/>
    <s v="CUCUTA"/>
    <x v="3"/>
    <n v="28277.100000000002"/>
  </r>
  <r>
    <n v="79155"/>
    <s v="BARRIO URB TRAPICHES VILLA DEL ROSARIO"/>
    <n v="1004913470"/>
    <s v="3144717526"/>
    <s v="3144717526"/>
    <m/>
    <s v="CL 11 NRO 2A-14 ,URB TRAPICHES"/>
    <s v="7.8646931"/>
    <s v="-72.4757234"/>
    <s v="NORTE DE SANTANDER"/>
    <s v="VILLA DEL ROSARIO"/>
    <s v="VILLA DEL ROSARIO"/>
    <n v="54874"/>
    <s v="2025-10-29"/>
    <n v="8"/>
    <s v="CUCUTA"/>
    <x v="3"/>
    <n v="28277.100000000002"/>
  </r>
  <r>
    <n v="80549"/>
    <s v="BARRIO TRAPICHES VILLA DEL ROSARIO"/>
    <n v="1126709687"/>
    <s v="3229231901"/>
    <s v="3229231901"/>
    <m/>
    <s v="CL 10 CRA 4 Y 5 LC 1,TRAPICHES"/>
    <s v="7.8621052"/>
    <s v="-72.4764318"/>
    <s v="NORTE DE SANTANDER"/>
    <s v="VILLA DEL ROSARIO"/>
    <s v="VILLA DEL ROSARIO"/>
    <n v="54874"/>
    <s v="2025-10-29"/>
    <n v="8"/>
    <s v="CUCUTA"/>
    <x v="3"/>
    <n v="28277.100000000002"/>
  </r>
  <r>
    <n v="79426"/>
    <s v="BARRIO LA PALMITA VILLA ROSARIO"/>
    <n v="88189515"/>
    <s v="3138737620"/>
    <s v="3138737620"/>
    <s v="3138737620"/>
    <s v="CL 17 NRO 12-70,LA PALMITA"/>
    <s v="7.8233724"/>
    <s v="-72.4772529"/>
    <s v="NORTE DE SANTANDER"/>
    <s v="VILLA DEL ROSARIO"/>
    <s v="VILLA DEL ROSARIO"/>
    <n v="54874"/>
    <s v="2025-10-29"/>
    <n v="8"/>
    <s v="CUCUTA"/>
    <x v="3"/>
    <n v="28277.100000000002"/>
  </r>
  <r>
    <n v="80076"/>
    <s v="BARRIO TRAPICHES VILLA  DEL ROSARIO"/>
    <n v="1098710425"/>
    <s v="3013131455"/>
    <s v="3013131455"/>
    <m/>
    <s v="CL 9 B NRO 2-194,TRAPICHES"/>
    <s v="7.8619199"/>
    <s v="-72.4761056"/>
    <s v="NORTE DE SANTANDER"/>
    <s v="VILLA DEL ROSARIO"/>
    <s v="VILLA DEL ROSARIO"/>
    <n v="54874"/>
    <s v="2025-10-29"/>
    <n v="8"/>
    <s v="CUCUTA"/>
    <x v="3"/>
    <n v="28277.100000000002"/>
  </r>
  <r>
    <n v="70287"/>
    <s v="BARRIO ANTONIO NARIÑO VILLA DEL ROSARIO  3"/>
    <n v="1092351711"/>
    <s v="3123103799"/>
    <s v="3118283277"/>
    <s v="3156682745"/>
    <s v="CR 11 # 6 - 55,ANTONIO NARIÑO"/>
    <s v="7.842874"/>
    <s v="-72.473233"/>
    <s v="NORTE DE SANTANDER"/>
    <s v="VILLA DEL ROSARIO"/>
    <s v="VILLA DEL ROSARIO"/>
    <n v="54874"/>
    <s v="2025-10-14"/>
    <n v="8"/>
    <s v="CUCUTA"/>
    <x v="3"/>
    <n v="28277.100000000002"/>
  </r>
  <r>
    <n v="55082"/>
    <s v="BARRIO URBANIZACION VILLA CAFE IBAGUE"/>
    <n v="28540012"/>
    <s v="0"/>
    <s v="3219289490"/>
    <s v="3219289490"/>
    <s v="MZ 22 CASA 6 ETAPA 2 URBANIZACIÓN VILLA CAFÉ"/>
    <s v="4.4274449"/>
    <s v="-75.1890972"/>
    <s v="TOLIMA"/>
    <s v="IBAGUÉ"/>
    <s v="IBAGUÉ"/>
    <n v="73001"/>
    <s v="2025-10-02"/>
    <n v="8"/>
    <s v="IBAGUE"/>
    <x v="5"/>
    <n v="28277.100000000002"/>
  </r>
  <r>
    <n v="39709"/>
    <s v="BARRIO ESTACION IBAGUE"/>
    <n v="65727937"/>
    <m/>
    <s v="3006839598"/>
    <s v="3006839598"/>
    <s v="CL 23 NUMERO 3 - 123,ESTACION"/>
    <s v="4.438017"/>
    <s v=" -75.230929 "/>
    <s v="TOLIMA"/>
    <s v="IBAGUÉ"/>
    <s v="IBAGUÉ"/>
    <n v="73001"/>
    <s v="2025-10-02"/>
    <n v="8"/>
    <s v="IBAGUE"/>
    <x v="5"/>
    <n v="28277.100000000002"/>
  </r>
  <r>
    <n v="50515"/>
    <s v="BARRIO JARDIN SANTANDER IBAGUE"/>
    <n v="52749316"/>
    <s v="0"/>
    <s v="3203641871"/>
    <s v="3203641871"/>
    <s v="MZ 8 CASA 30,JARDIN SANTANDER"/>
    <s v="4.4383046"/>
    <s v="-75.1743420"/>
    <s v="TOLIMA"/>
    <s v="IBAGUÉ"/>
    <s v="IBAGUÉ"/>
    <n v="73001"/>
    <s v="2025-10-20"/>
    <n v="8"/>
    <s v="IBAGUE"/>
    <x v="5"/>
    <n v="28277.100000000002"/>
  </r>
  <r>
    <n v="31917"/>
    <s v="BARRIO AV PRINCIPAL  SAN PEDRO"/>
    <n v="92186640"/>
    <s v="2911180"/>
    <s v="3042931231"/>
    <s v="3126123110"/>
    <s v=" CR 9  23 18"/>
    <s v="9.4009993"/>
    <s v="-75.0623263"/>
    <s v="SUCRE"/>
    <s v="SAN PEDRO"/>
    <s v="SAN PEDRO"/>
    <n v="70717"/>
    <s v="2025-10-28"/>
    <n v="8"/>
    <s v="SINCELEJO"/>
    <x v="1"/>
    <n v="28277.100000000002"/>
  </r>
  <r>
    <n v="39931"/>
    <s v="BARRIO SAN MARTIN SAN PEDRO 1"/>
    <n v="1104011371"/>
    <s v="3046500995"/>
    <s v="3046500995"/>
    <s v="3007700855"/>
    <s v="CR 9 CLL 21B 28,SAN MARTIN"/>
    <s v="9.3995643"/>
    <s v="-75.0627094"/>
    <s v="SUCRE"/>
    <s v="SAN PEDRO"/>
    <s v="SAN PEDRO"/>
    <n v="70717"/>
    <s v="2025-10-28"/>
    <n v="16"/>
    <s v="SINCELEJO"/>
    <x v="1"/>
    <n v="28277.100000000002"/>
  </r>
  <r>
    <n v="79683"/>
    <s v="BARRIO SAN MARTIN SAN PEDRO  2"/>
    <n v="1104018012"/>
    <s v="3148744532"/>
    <s v="3148744532"/>
    <s v="3148744532"/>
    <s v="CR 8 19 10 AP 02,SAN MARTIN"/>
    <s v="9.3977594"/>
    <s v="-75.0631684"/>
    <s v="SUCRE"/>
    <s v="SAN PEDRO"/>
    <s v="SAN PEDRO"/>
    <n v="70717"/>
    <s v="2025-10-28"/>
    <n v="8"/>
    <s v="SINCELEJO"/>
    <x v="1"/>
    <n v="28277.100000000002"/>
  </r>
  <r>
    <n v="48767"/>
    <s v="BARRIO SECTOR LA PLAZA DE MERCADO AMBALEMA"/>
    <n v="65710551"/>
    <s v="0"/>
    <s v="3167714233"/>
    <s v="3167714233"/>
    <s v="CR 4 LOCAL 123,SECTOR LA PLAZA DE MERCADO"/>
    <s v="4.7813026"/>
    <s v="-74.7640221"/>
    <s v="TOLIMA"/>
    <s v="AMBALEMA"/>
    <s v="AMBALEMA"/>
    <n v="73030"/>
    <s v="2025-10-14"/>
    <n v="8"/>
    <s v="IBAGUE"/>
    <x v="5"/>
    <n v="28277.100000000002"/>
  </r>
  <r>
    <n v="58563"/>
    <s v="BARRIO EL ALTO AMBALEMA 1"/>
    <n v="1106714422"/>
    <s v="0"/>
    <s v="3175722162"/>
    <s v="3175622172"/>
    <s v="CL 8 # 14 -75"/>
    <s v="4.783970"/>
    <s v="-74.771604"/>
    <s v="TOLIMA"/>
    <s v="AMBALEMA"/>
    <s v="AMBALEMA"/>
    <n v="73030"/>
    <s v="2025-10-14"/>
    <n v="8"/>
    <s v="IBAGUE"/>
    <x v="5"/>
    <n v="28277.100000000002"/>
  </r>
  <r>
    <n v="73383"/>
    <s v="BARRIO CENTRO AMBALEMA 2"/>
    <n v="1110520642"/>
    <s v="3154832943"/>
    <s v="3154832943"/>
    <s v="3154832943"/>
    <s v="CL 9 4 08,CENTRO"/>
    <s v="4.781165"/>
    <s v="-74.764455 "/>
    <s v="TOLIMA"/>
    <s v="AMBALEMA"/>
    <s v="AMBALEMA"/>
    <n v="73030"/>
    <s v="2025-10-14"/>
    <n v="8"/>
    <s v="IBAGUE"/>
    <x v="5"/>
    <n v="28277.100000000002"/>
  </r>
  <r>
    <n v="12282"/>
    <s v="BARRIO LA FORTALEZA"/>
    <n v="94428043"/>
    <s v="3340623"/>
    <s v="3002873963"/>
    <s v="3002873963"/>
    <s v=" CL 32  29B-34 LA FORTALEZA"/>
    <s v="3.4266363"/>
    <s v="-76.5118482"/>
    <s v="VALLE DEL CAUCA"/>
    <s v="CALI"/>
    <s v="SANTIAGO DE CALI"/>
    <n v="76001"/>
    <s v="2025-10-17"/>
    <n v="16"/>
    <s v="CALI"/>
    <x v="4"/>
    <n v="15709.5"/>
  </r>
  <r>
    <n v="80122"/>
    <s v="BARRIO ANDRES SANIN CALI 4"/>
    <n v="66976796"/>
    <s v="3188198285"/>
    <s v="3188198285"/>
    <m/>
    <s v="CL 72 B 9 31,ANDRES SANIN"/>
    <s v="3.4491730"/>
    <s v="-76.4845801"/>
    <s v="VALLE DEL CAUCA"/>
    <s v="CALI"/>
    <s v="SANTIAGO DE CALI"/>
    <n v="76001"/>
    <s v="2025-10-14"/>
    <n v="8"/>
    <s v="CALI"/>
    <x v="4"/>
    <n v="15709.5"/>
  </r>
  <r>
    <n v="80124"/>
    <s v="BARRIO POBLADO 1 CALI 2"/>
    <n v="1005894331"/>
    <s v="3153440112"/>
    <s v="3147638972"/>
    <s v="3147638972"/>
    <s v="- CR 31 43 - 26,POBLADO 1"/>
    <s v="3.4179225"/>
    <s v="-76.4993784"/>
    <s v="VALLE DEL CAUCA"/>
    <s v="CALI"/>
    <s v="SANTIAGO DE CALI"/>
    <n v="76001"/>
    <s v="2025-10-17"/>
    <n v="8"/>
    <s v="CALI"/>
    <x v="4"/>
    <n v="15709.5"/>
  </r>
  <r>
    <n v="80724"/>
    <s v="BARRIO CIUDADELA DEL RIO CALI 2"/>
    <n v="6100355"/>
    <s v="3145896508"/>
    <s v="3145896508"/>
    <m/>
    <s v="-CL 120 Q 24 06,CIUDADELA DEL RIO"/>
    <s v="3.4258359"/>
    <s v="-76.4643644"/>
    <s v="VALLE DEL CAUCA"/>
    <s v="CALI"/>
    <s v="SANTIAGO DE CALI"/>
    <n v="76001"/>
    <s v="2025-10-29"/>
    <n v="8"/>
    <s v="CALI"/>
    <x v="4"/>
    <n v="15709.5"/>
  </r>
  <r>
    <n v="79991"/>
    <s v="BARRIO LOS GUADUALES CALI"/>
    <n v="1143931451"/>
    <s v="3218897494"/>
    <s v="3218897494"/>
    <s v="3002333283"/>
    <s v="CR 8 NORTE 71 04,LOS GUADUALES"/>
    <s v="3.4893084"/>
    <s v="-76.5004962"/>
    <s v="VALLE DEL CAUCA"/>
    <s v="CALI"/>
    <s v="SANTIAGO DE CALI"/>
    <n v="76001"/>
    <s v="2025-10-29"/>
    <n v="8"/>
    <s v="CALI"/>
    <x v="4"/>
    <n v="15709.5"/>
  </r>
  <r>
    <n v="80872"/>
    <s v="BARRIO  EL INGENIO CALI"/>
    <n v="901707034"/>
    <s v="3137625242"/>
    <s v="3137625242"/>
    <m/>
    <s v="CL 16 85A 35 LC 103 ED EUSKADY,EL INGENIO"/>
    <s v="3.3814731"/>
    <s v="-76.5286098"/>
    <s v="VALLE DEL CAUCA"/>
    <s v="CALI"/>
    <s v="SANTIAGO DE CALI"/>
    <n v="76001"/>
    <s v="2025-10-29"/>
    <n v="8"/>
    <s v="CALI"/>
    <x v="4"/>
    <n v="15709.5"/>
  </r>
  <r>
    <n v="79618"/>
    <s v="BARRIO ALTOS DE SANTA ELENA CALI"/>
    <n v="1118305672"/>
    <s v="3143538823"/>
    <s v="3143538823"/>
    <s v="3143538823"/>
    <s v="CR 100 B OESTE 1 30 LC 102,ALTOS DE SANTA ELENA"/>
    <s v="3.3683347"/>
    <s v="-76.5551611"/>
    <s v="VALLE DEL CAUCA"/>
    <s v="CALI"/>
    <s v="SANTIAGO DE CALI"/>
    <n v="76001"/>
    <s v="2025-10-30"/>
    <n v="8"/>
    <s v="CALI"/>
    <x v="4"/>
    <n v="15709.5"/>
  </r>
  <r>
    <n v="81062"/>
    <s v="BARRIO LOURDES CALI"/>
    <n v="1144056112"/>
    <s v="3228286099"/>
    <s v="3228286099"/>
    <m/>
    <s v="CL 1 71 25 LC 01,LOURDES"/>
    <s v="3.3918148"/>
    <s v="-76.5565580"/>
    <s v="VALLE DEL CAUCA"/>
    <s v="CALI"/>
    <s v="SANTIAGO DE CALI"/>
    <n v="76001"/>
    <s v="2025-10-30"/>
    <n v="8"/>
    <s v="CALI"/>
    <x v="4"/>
    <n v="15709.5"/>
  </r>
  <r>
    <n v="79987"/>
    <s v="BARRIO SAN CARLOS CALI 2"/>
    <n v="1108559429"/>
    <s v="3207419690"/>
    <s v="3113124163"/>
    <s v="3113124163"/>
    <s v="CL 29 32 17,SAN CARLOS"/>
    <s v="3.4248281"/>
    <s v="-76.5154311"/>
    <s v="VALLE DEL CAUCA"/>
    <s v="CALI"/>
    <s v="SANTIAGO DE CALI"/>
    <n v="76001"/>
    <s v="2025-10-07"/>
    <n v="8"/>
    <s v="CALI"/>
    <x v="4"/>
    <n v="15709.5"/>
  </r>
  <r>
    <n v="79755"/>
    <s v="BARRIO NUEVA TEQUENDAMA CALI  1"/>
    <n v="1006429296"/>
    <s v="3178484797"/>
    <s v="3178484797"/>
    <s v="3178484797"/>
    <s v="CL 8 B 45 08,NUEVA TEQUENDAMA"/>
    <s v="3.4148569"/>
    <s v="-76.5418641"/>
    <s v="VALLE DEL CAUCA"/>
    <s v="CALI"/>
    <s v="SANTIAGO DE CALI"/>
    <n v="76001"/>
    <s v="2025-10-30"/>
    <n v="8"/>
    <s v="CALI"/>
    <x v="4"/>
    <n v="15709.5"/>
  </r>
  <r>
    <n v="79360"/>
    <s v="BARRIO LAS CEIBAS CALI  4"/>
    <n v="1144099807"/>
    <s v="3168447774"/>
    <s v="3023644307"/>
    <s v="3168447774"/>
    <s v="CL 68 7 J 04,LAS CEIBAS"/>
    <s v="3.4582651"/>
    <s v="-76.4858161"/>
    <s v="VALLE DEL CAUCA"/>
    <s v="CALI"/>
    <s v="SANTIAGO DE CALI"/>
    <n v="76001"/>
    <s v="2025-10-29"/>
    <n v="8"/>
    <s v="CALI"/>
    <x v="4"/>
    <n v="15709.5"/>
  </r>
  <r>
    <n v="79362"/>
    <s v="BARRIO SAN LUIS CALI 5"/>
    <n v="66902281"/>
    <s v="3155300160"/>
    <s v="3118368229"/>
    <s v="3118368229"/>
    <s v="CR 1 A 14 71 04 ,SAN LUIS"/>
    <s v="3.4801792"/>
    <s v="-76.4873646"/>
    <s v="VALLE DEL CAUCA"/>
    <s v="CALI"/>
    <s v="SANTIAGO DE CALI"/>
    <n v="76001"/>
    <s v="2025-10-21"/>
    <n v="8"/>
    <s v="CALI"/>
    <x v="4"/>
    <n v="15709.5"/>
  </r>
  <r>
    <n v="79364"/>
    <s v="BARRIO CIUDAD JARDIN CALI 3"/>
    <n v="901701773"/>
    <s v="3153436683"/>
    <s v="3187872393"/>
    <s v="3153436683"/>
    <s v="CR 86 # 38 111 LC 11"/>
    <s v="3.3793589"/>
    <s v="-76.5210753"/>
    <s v="VALLE DEL CAUCA"/>
    <s v="CALI"/>
    <s v="SANTIAGO DE CALI"/>
    <n v="76001"/>
    <s v="2025-10-27"/>
    <n v="8"/>
    <s v="CALI"/>
    <x v="4"/>
    <n v="15709.5"/>
  </r>
  <r>
    <n v="51686"/>
    <s v="BARRIO PARQUE SALGAR 1"/>
    <n v="21977843"/>
    <s v="8442982"/>
    <s v="3135938283"/>
    <s v="3135938283"/>
    <s v="CR 31 31 30,PARQUE"/>
    <s v="5.9640044"/>
    <s v="-75.9797620"/>
    <s v="ANTIOQUIA"/>
    <s v="SALGAR"/>
    <s v="SALGAR"/>
    <n v="5642"/>
    <s v="2025-10-08"/>
    <n v="8"/>
    <s v="MEDELLIN"/>
    <x v="0"/>
    <n v="15709.5"/>
  </r>
  <r>
    <n v="57360"/>
    <s v="BARRIO CALLE PRINCIPAL SALGAR"/>
    <n v="1039758858"/>
    <s v="8443224"/>
    <s v="3113615202"/>
    <s v="3113615202"/>
    <s v="CL 30 12 90"/>
    <s v="5.964136"/>
    <s v="-75.963961"/>
    <s v="ANTIOQUIA"/>
    <s v="SALGAR"/>
    <s v="SALGAR"/>
    <n v="5642"/>
    <s v="2025-10-08"/>
    <n v="8"/>
    <s v="MEDELLIN"/>
    <x v="0"/>
    <n v="15709.5"/>
  </r>
  <r>
    <n v="24501"/>
    <s v="BARRIO PARQUE - SAN JERÓNIMO"/>
    <n v="22004635"/>
    <s v="8580294"/>
    <s v="3136818304"/>
    <s v="3136818304"/>
    <s v=" CR 10 21 18"/>
    <s v="6.4432414"/>
    <s v="-75.7279248"/>
    <s v="ANTIOQUIA"/>
    <s v="SAN JERÓNIMO"/>
    <s v="SAN JERÓNIMO"/>
    <n v="5656"/>
    <s v="2025-10-01"/>
    <n v="16"/>
    <s v="MEDELLIN"/>
    <x v="0"/>
    <n v="15709.5"/>
  </r>
  <r>
    <n v="68763"/>
    <s v="SAN JERONIMO SAN JERONIMO"/>
    <n v="900598095"/>
    <s v="0"/>
    <s v="3113121176"/>
    <s v="3206907823"/>
    <s v="VRD KM27 LLANOS DE SAN JUAN,SAN JERONIMO"/>
    <s v="6.3947345"/>
    <s v="-75.720736"/>
    <s v="ANTIOQUIA"/>
    <s v="SAN JERÓNIMO"/>
    <s v="SAN JERÓNIMO"/>
    <n v="5656"/>
    <s v="2025-10-01"/>
    <n v="8"/>
    <s v="MEDELLIN"/>
    <x v="0"/>
    <n v="15709.5"/>
  </r>
  <r>
    <n v="58492"/>
    <s v="BARRIO SAN JUAN ORIENTAL SAN JUAN DE URABA"/>
    <n v="1037478456"/>
    <s v="8212073"/>
    <s v="3183258445"/>
    <s v="3183258445"/>
    <s v="CL 20 15 81"/>
    <s v="8.7599861"/>
    <s v="-76.526917"/>
    <s v="ANTIOQUIA"/>
    <s v="SAN JUAN DE URABÁ"/>
    <s v="SAN JUAN DE URABÁ"/>
    <n v="5659"/>
    <s v="2025-10-02"/>
    <n v="8"/>
    <s v="MONTERIA"/>
    <x v="1"/>
    <n v="15709.5"/>
  </r>
  <r>
    <n v="60801"/>
    <s v="BARRIO CENTRO SAN JUAN DE URABA 4"/>
    <n v="70529580"/>
    <s v="3104694539"/>
    <s v="3116267196"/>
    <s v="3104694539"/>
    <s v="CL 19 21 56 A 21 104"/>
    <s v="8.760185"/>
    <s v="-76.529002"/>
    <s v="ANTIOQUIA"/>
    <s v="SAN JUAN DE URABÁ"/>
    <s v="SAN JUAN DE URABÁ"/>
    <n v="5659"/>
    <s v="2025-10-01"/>
    <n v="8"/>
    <s v="MONTERIA"/>
    <x v="1"/>
    <n v="15709.5"/>
  </r>
  <r>
    <n v="60802"/>
    <s v="BARRIO CENTRO SAN JUAN DE URABA 3"/>
    <n v="900527409"/>
    <s v="3113089337"/>
    <s v="3113089337"/>
    <s v="3113089337"/>
    <s v="CR 20 17 03,CENTRO"/>
    <s v="8.75684093"/>
    <s v="-76.5294411"/>
    <s v="ANTIOQUIA"/>
    <s v="SAN JUAN DE URABÁ"/>
    <s v="SAN JUAN DE URABÁ"/>
    <n v="5659"/>
    <s v="2025-10-01"/>
    <n v="8"/>
    <s v="MONTERIA"/>
    <x v="1"/>
    <n v="15709.5"/>
  </r>
  <r>
    <n v="64515"/>
    <s v="BARRIO LA FLORESTA SAN JUAN DE URABA"/>
    <n v="71937080"/>
    <s v="3116095640"/>
    <s v="3116095640"/>
    <s v="3116095640"/>
    <s v="CL 23 CRA 20 ESQ,BRR LA FLORESTA"/>
    <s v="8.7623730"/>
    <s v="-76.5272289"/>
    <s v="ANTIOQUIA"/>
    <s v="SAN JUAN DE URABÁ"/>
    <s v="SAN JUAN DE URABÁ"/>
    <n v="5659"/>
    <s v="2025-10-02"/>
    <n v="8"/>
    <s v="MONTERIA"/>
    <x v="1"/>
    <n v="15709.5"/>
  </r>
  <r>
    <n v="66553"/>
    <s v="BARRIO VILLA VIKINGO SAN JUAN DE URABA"/>
    <n v="1017228062"/>
    <s v="3117784570"/>
    <s v="3117784570"/>
    <s v="3117784570"/>
    <s v="CL 07 BRR VILLA VIKINGO,VILLA VIKINGO"/>
    <s v="8.7598868"/>
    <s v="-76.5372707"/>
    <s v="ANTIOQUIA"/>
    <s v="SAN JUAN DE URABÁ"/>
    <s v="SAN JUAN DE URABÁ"/>
    <n v="5659"/>
    <s v="2025-10-02"/>
    <n v="8"/>
    <s v="MONTERIA"/>
    <x v="1"/>
    <n v="15709.5"/>
  </r>
  <r>
    <n v="66554"/>
    <s v="BARRIO VIKINGO SAN JUAN DE URABA"/>
    <n v="78031771"/>
    <s v="3106411039"/>
    <s v="3106411039"/>
    <s v="3106411039"/>
    <s v="CR 22 CL 16 VIKINGO"/>
    <s v="8.7594606"/>
    <s v="-76.5310460"/>
    <s v="ANTIOQUIA"/>
    <s v="SAN JUAN DE URABÁ"/>
    <s v="SAN JUAN DE URABÁ"/>
    <n v="5659"/>
    <s v="2025-10-02"/>
    <n v="16"/>
    <s v="MONTERIA"/>
    <x v="1"/>
    <n v="15709.5"/>
  </r>
  <r>
    <n v="70139"/>
    <s v="BARRIO LAURELES SAN JUAN DE URABA"/>
    <n v="43823832"/>
    <s v="3215010431"/>
    <s v="3215010431"/>
    <s v="3215010431"/>
    <s v="CR 22 18 35,LAURELES"/>
    <s v="8.760187"/>
    <s v="-76.530352"/>
    <s v="ANTIOQUIA"/>
    <s v="SAN JUAN DE URABÁ"/>
    <s v="SAN JUAN DE URABÁ"/>
    <n v="5659"/>
    <s v="2025-10-02"/>
    <n v="8"/>
    <s v="MONTERIA"/>
    <x v="1"/>
    <n v="15709.5"/>
  </r>
  <r>
    <n v="53847"/>
    <s v="BARRIO LIBERTADORES CUBARA"/>
    <n v="1115739491"/>
    <s v="3209439077"/>
    <s v="3214981187"/>
    <s v="3209439077"/>
    <s v="CR 4 NO.2-55,BRR LIBERTADORES"/>
    <s v="7.00071"/>
    <s v="-72.10904"/>
    <s v="BOYACÁ"/>
    <s v="CUBARÁ"/>
    <s v="CUBARÁ"/>
    <n v="15223"/>
    <s v="2025-10-30"/>
    <n v="8"/>
    <s v="BUCARAMANGA"/>
    <x v="3"/>
    <n v="15709.5"/>
  </r>
  <r>
    <n v="71305"/>
    <s v="BARRIO VILLAS DEL COLEGIO  CUBARA"/>
    <n v="1032365030"/>
    <s v="3132399831"/>
    <s v="3132399831"/>
    <s v="3132525531"/>
    <s v="EN LT20 MZ C VILLAS DEL COLEGIO,VILLAS DEL COLEGIO"/>
    <s v="7.0015950"/>
    <s v="-72.1067383"/>
    <s v="BOYACÁ"/>
    <s v="CUBARÁ"/>
    <s v="CUBARÁ"/>
    <n v="15223"/>
    <s v="2025-10-30"/>
    <n v="8"/>
    <s v="BUCARAMANGA"/>
    <x v="3"/>
    <n v="15709.5"/>
  </r>
  <r>
    <n v="22784"/>
    <s v="BARRIO CENTRO XIV - DUITAMA"/>
    <n v="46668462"/>
    <s v="7602666"/>
    <s v="3112381074"/>
    <s v="3112381074"/>
    <s v=" CR 17 13 00 ESQ"/>
    <s v="5.82566841"/>
    <s v="-73.03483585"/>
    <s v="BOYACÁ"/>
    <s v="DUITAMA"/>
    <s v="DUITAMA"/>
    <n v="15238"/>
    <s v="2025-10-01"/>
    <n v="16"/>
    <s v="TUNJA"/>
    <x v="3"/>
    <n v="28277.100000000002"/>
  </r>
  <r>
    <n v="22890"/>
    <s v="BARRIO SAN JUAN BOSCO - DUITAMA"/>
    <n v="46673655"/>
    <s v="6840342"/>
    <s v="3114817039"/>
    <s v="3114817039"/>
    <s v=" CL 21 26 20"/>
    <s v="5.8228669"/>
    <s v="-73.0251110"/>
    <s v="BOYACÁ"/>
    <s v="DUITAMA"/>
    <s v="DUITAMA"/>
    <n v="15238"/>
    <s v="2025-10-01"/>
    <n v="16"/>
    <s v="TUNJA"/>
    <x v="3"/>
    <n v="28277.100000000002"/>
  </r>
  <r>
    <n v="43840"/>
    <s v="BARRIO CENTRO IBAGUE 18"/>
    <n v="900077448"/>
    <s v="2631805"/>
    <s v="3173720367"/>
    <s v="3173720367"/>
    <s v="CL 1 # 15- 75,CENTRO"/>
    <s v="4.4401694"/>
    <s v="-75.2390366"/>
    <s v="TOLIMA"/>
    <s v="IBAGUÉ"/>
    <s v="IBAGUÉ"/>
    <n v="73001"/>
    <s v="2025-10-02"/>
    <n v="8"/>
    <s v="IBAGUE"/>
    <x v="5"/>
    <n v="28277.100000000002"/>
  </r>
  <r>
    <n v="20586"/>
    <s v="BARRIO HIPODROMO II IBAGUE"/>
    <n v="79777691"/>
    <s v="2701047"/>
    <s v="3158997098"/>
    <s v="3158997098"/>
    <s v=" CR 5 27 14"/>
    <s v="4.439881"/>
    <s v="-75.225159 "/>
    <s v="TOLIMA"/>
    <s v="IBAGUÉ"/>
    <s v="IBAGUÉ"/>
    <n v="73001"/>
    <s v="2025-10-20"/>
    <n v="8"/>
    <s v="IBAGUE"/>
    <x v="5"/>
    <n v="28277.100000000002"/>
  </r>
  <r>
    <n v="24564"/>
    <s v="BARRIO _x0009_EL PEDREGAL - IBAGUÉ"/>
    <n v="1108120221"/>
    <s v="6314341"/>
    <s v="3214782108"/>
    <s v="3214782108"/>
    <s v=" MZ C CA 11"/>
    <s v="4.446094"/>
    <s v="-75.186916"/>
    <s v="TOLIMA"/>
    <s v="IBAGUÉ"/>
    <s v="IBAGUÉ"/>
    <n v="73001"/>
    <s v="2025-10-20"/>
    <n v="8"/>
    <s v="IBAGUE"/>
    <x v="5"/>
    <n v="28277.100000000002"/>
  </r>
  <r>
    <n v="35774"/>
    <s v="BARRIO CENTRO NUNCHIA"/>
    <n v="1116690174"/>
    <m/>
    <s v="3143134790"/>
    <s v="3143134790"/>
    <s v="carrera 5   No. 6   91"/>
    <s v="5.6373917"/>
    <s v="-72.1948245"/>
    <s v="CASANARE"/>
    <s v="NUNCHÍA"/>
    <s v="NUNCHÍA"/>
    <n v="85225"/>
    <s v="2025-10-24"/>
    <n v="8"/>
    <s v="YOPAL"/>
    <x v="5"/>
    <n v="28277.100000000002"/>
  </r>
  <r>
    <n v="61693"/>
    <s v="BARRIO CENTRO NUNCHIA 2"/>
    <n v="47442558"/>
    <s v="0"/>
    <s v="3125872406"/>
    <s v="3125872406"/>
    <s v="CL 4 4 24"/>
    <s v="5.38090024"/>
    <s v="-72.11450528"/>
    <s v="CASANARE"/>
    <s v="NUNCHÍA"/>
    <s v="NUNCHÍA"/>
    <n v="85225"/>
    <s v="2025-10-24"/>
    <n v="8"/>
    <s v="YOPAL"/>
    <x v="5"/>
    <n v="28277.100000000002"/>
  </r>
  <r>
    <n v="70787"/>
    <s v="VDA LA YOPALOSA"/>
    <n v="844004922"/>
    <s v="3118451727"/>
    <s v="3118451727"/>
    <s v="3118451727"/>
    <s v="VRD LA YOPALOSA,VD LA YOPALOSA"/>
    <s v="5.5174217"/>
    <s v="-72.2142913"/>
    <s v="CASANARE"/>
    <s v="NUNCHÍA"/>
    <s v="NUNCHÍA"/>
    <n v="85225"/>
    <s v="2025-10-24"/>
    <n v="8"/>
    <s v="YOPAL"/>
    <x v="5"/>
    <n v="28277.100000000002"/>
  </r>
  <r>
    <n v="17185"/>
    <s v="PAZ DE ARIPORO III CASANARE"/>
    <n v="51561806"/>
    <s v="6373597"/>
    <s v="3115132129"/>
    <s v="3115132129"/>
    <s v=" CL 10  9-23"/>
    <s v="5.8815488"/>
    <s v="-71.8937026"/>
    <s v="CASANARE"/>
    <s v="PAZ DE ARIPORO"/>
    <s v="PAZ DE ARIPORO"/>
    <n v="85250"/>
    <s v="2025-10-15"/>
    <n v="16"/>
    <s v="YOPAL"/>
    <x v="5"/>
    <n v="28277.100000000002"/>
  </r>
  <r>
    <n v="29988"/>
    <s v="LA FRAGUA PAZ DE ARIPORO - CASANARE"/>
    <n v="23791944"/>
    <s v="3185583"/>
    <s v="3185583711"/>
    <s v="3185583711"/>
    <s v=" CR 10  21 11"/>
    <s v="5.8903705"/>
    <s v="-71.8894334"/>
    <s v="CASANARE"/>
    <s v="PAZ DE ARIPORO"/>
    <s v="PAZ DE ARIPORO"/>
    <n v="85250"/>
    <s v="2025-10-15"/>
    <n v="16"/>
    <s v="YOPAL"/>
    <x v="5"/>
    <n v="28277.100000000002"/>
  </r>
  <r>
    <n v="45145"/>
    <s v="BARRIO CENTRO PAZ DE ARIPORO 6"/>
    <n v="7366335"/>
    <m/>
    <s v="3213739157"/>
    <s v="3213739157"/>
    <s v="Calle 16  4-27"/>
    <s v="5.8838663"/>
    <s v="-71.8875166"/>
    <s v="CASANARE"/>
    <s v="PAZ DE ARIPORO"/>
    <s v="PAZ DE ARIPORO"/>
    <n v="85250"/>
    <s v="2025-10-15"/>
    <n v="8"/>
    <s v="YOPAL"/>
    <x v="5"/>
    <n v="28277.100000000002"/>
  </r>
  <r>
    <n v="51629"/>
    <s v="BARRIO EL PROGRESO PAZ DE ARIPORO"/>
    <n v="24243709"/>
    <s v="0"/>
    <s v="3124431683"/>
    <s v="3232814552"/>
    <s v="Calle 1ra # 10 59 Barrio el Progreso"/>
    <s v="5.8754649"/>
    <s v="-71.8985762"/>
    <s v="CASANARE"/>
    <s v="PAZ DE ARIPORO"/>
    <s v="PAZ DE ARIPORO"/>
    <n v="85250"/>
    <s v="2025-10-15"/>
    <n v="8"/>
    <s v="YOPAL"/>
    <x v="5"/>
    <n v="28277.100000000002"/>
  </r>
  <r>
    <n v="54706"/>
    <s v="BARRIO CENTRO PAZ DE ARIPORO 9"/>
    <n v="1115862430"/>
    <s v="0"/>
    <s v="3137850344"/>
    <s v="3137850344"/>
    <s v="CR 3 15 - 39,"/>
    <s v="5.885313888"/>
    <s v="-71.88981361"/>
    <s v="CASANARE"/>
    <s v="PAZ DE ARIPORO"/>
    <s v="PAZ DE ARIPORO"/>
    <n v="85250"/>
    <s v="2025-10-16"/>
    <n v="16"/>
    <s v="YOPAL"/>
    <x v="5"/>
    <n v="28277.100000000002"/>
  </r>
  <r>
    <n v="53384"/>
    <s v="BARRIO CENTRO PAZ DE ARIPORO 8"/>
    <n v="47395502"/>
    <s v="0"/>
    <s v="3123783191"/>
    <s v="3123783191"/>
    <s v="CL 9 # 9 - 33  BRR EL CENTRO"/>
    <s v="5.8808651"/>
    <s v="-71.8941290"/>
    <s v="CASANARE"/>
    <s v="PAZ DE ARIPORO"/>
    <s v="PAZ DE ARIPORO"/>
    <n v="85250"/>
    <s v="2025-10-15"/>
    <n v="16"/>
    <s v="YOPAL"/>
    <x v="5"/>
    <n v="28277.100000000002"/>
  </r>
  <r>
    <n v="76907"/>
    <s v="BARRIO 20 DE JULIO PAZ DE ARIPORO 1"/>
    <n v="1115858390"/>
    <s v="3134938526"/>
    <s v="3134938526"/>
    <s v="3134938526"/>
    <s v="CL 9 17 - 50,20 DE JULIO"/>
    <s v="5.8832747"/>
    <s v="-71.9004604"/>
    <s v="CASANARE"/>
    <s v="PAZ DE ARIPORO"/>
    <s v="PAZ DE ARIPORO"/>
    <n v="85250"/>
    <s v="2025-10-17"/>
    <n v="8"/>
    <s v="YOPAL"/>
    <x v="5"/>
    <n v="28277.100000000002"/>
  </r>
  <r>
    <n v="78555"/>
    <s v="BARRIO VEINTE DE JULIO PAZ DE ARIPORO"/>
    <n v="1115858246"/>
    <s v="3202284114"/>
    <s v="3202284114"/>
    <s v="3202284114"/>
    <s v="CR 11 9 77,VEINTE DE JULIO"/>
    <s v="5.8822210"/>
    <s v="-71.8950849"/>
    <s v="CASANARE"/>
    <s v="PAZ DE ARIPORO"/>
    <s v="PAZ DE ARIPORO"/>
    <n v="85250"/>
    <s v="2025-10-16"/>
    <n v="8"/>
    <s v="YOPAL"/>
    <x v="5"/>
    <n v="28277.100000000002"/>
  </r>
  <r>
    <n v="63168"/>
    <s v="BARRIO LAS VILLAS PAZ DE ARIPORO 1"/>
    <n v="23791644"/>
    <s v="3208562612"/>
    <s v="3208839826"/>
    <s v="3154357008"/>
    <s v="CL 5 9 - 69"/>
    <s v="5.8777426"/>
    <s v="-71.8961056"/>
    <s v="CASANARE"/>
    <s v="PAZ DE ARIPORO"/>
    <s v="PAZ DE ARIPORO"/>
    <n v="85250"/>
    <s v="2025-10-16"/>
    <n v="8"/>
    <s v="YOPAL"/>
    <x v="5"/>
    <n v="28277.100000000002"/>
  </r>
  <r>
    <n v="65569"/>
    <s v="BARRIO EL PROGRESO PAZ DE ARIPORO 1"/>
    <n v="79349148"/>
    <s v="0"/>
    <s v="3114941575"/>
    <s v="3114941575"/>
    <s v="CL 2 SUR 8A 18,EL PROGRESO"/>
    <s v="5.873990"/>
    <s v="-71.897547"/>
    <s v="CASANARE"/>
    <s v="PAZ DE ARIPORO"/>
    <s v="PAZ DE ARIPORO"/>
    <n v="85250"/>
    <s v="2025-10-16"/>
    <n v="8"/>
    <s v="YOPAL"/>
    <x v="5"/>
    <n v="28277.100000000002"/>
  </r>
  <r>
    <n v="75905"/>
    <s v="BARRIO MERECURE PAZ DE ARIPORO"/>
    <n v="1115854190"/>
    <s v="3142657725"/>
    <s v="3142657725"/>
    <s v="3142657725"/>
    <s v="CR 10 ESTE 4 - 88,MERECURE"/>
    <s v="5.8701183"/>
    <s v="-71.8836052"/>
    <s v="CASANARE"/>
    <s v="PAZ DE ARIPORO"/>
    <s v="PAZ DE ARIPORO"/>
    <n v="85250"/>
    <s v="2025-10-17"/>
    <n v="8"/>
    <s v="YOPAL"/>
    <x v="5"/>
    <n v="28277.100000000002"/>
  </r>
  <r>
    <n v="76906"/>
    <s v="BARRIO 20 DE JULIO PAZ DE ARIPORO"/>
    <n v="52021479"/>
    <s v="3134654715"/>
    <s v="3134654715"/>
    <s v="3134654715"/>
    <s v="CR 19 9 28,20 DE JULIO"/>
    <s v="5.8835885"/>
    <s v="-71.9012039"/>
    <s v="CASANARE"/>
    <s v="PAZ DE ARIPORO"/>
    <s v="PAZ DE ARIPORO"/>
    <n v="85250"/>
    <s v="2025-10-17"/>
    <n v="8"/>
    <s v="YOPAL"/>
    <x v="5"/>
    <n v="28277.100000000002"/>
  </r>
  <r>
    <n v="79617"/>
    <s v="BARRIO AGUA BLANCA CALI"/>
    <n v="1070948500"/>
    <s v="3166150270"/>
    <s v="3166150270"/>
    <s v="3166150270"/>
    <s v="CR 24 A 25 25,AGUA BLANCA"/>
    <s v="3.4353441"/>
    <s v="-76.5189716"/>
    <s v="VALLE DEL CAUCA"/>
    <s v="CALI"/>
    <s v="SANTIAGO DE CALI"/>
    <n v="76001"/>
    <s v="2025-10-22"/>
    <n v="8"/>
    <s v="CALI"/>
    <x v="4"/>
    <n v="15709.5"/>
  </r>
  <r>
    <n v="79177"/>
    <s v="BARRIO LA BASE CALI"/>
    <n v="67042094"/>
    <s v="3207186002"/>
    <s v="3016614381"/>
    <s v="3207186002"/>
    <s v="CL 57 8B 44 LC 02,LA BASE"/>
    <s v="3.4510280"/>
    <s v="-76.4951052"/>
    <s v="VALLE DEL CAUCA"/>
    <s v="CALI"/>
    <s v="SANTIAGO DE CALI"/>
    <n v="76001"/>
    <s v="2025-10-30"/>
    <n v="8"/>
    <s v="CALI"/>
    <x v="4"/>
    <n v="15709.5"/>
  </r>
  <r>
    <n v="79358"/>
    <s v="BARRIO LAS GRANJAS CALI 1"/>
    <n v="38640971"/>
    <s v="3156598132"/>
    <s v="3154230773"/>
    <s v="3156598132"/>
    <s v="CR 44 16 05 LC 4,LAS GRANJAS"/>
    <s v="3.4122824"/>
    <s v="-76.5249728"/>
    <s v="VALLE DEL CAUCA"/>
    <s v="CALI"/>
    <s v="SANTIAGO DE CALI"/>
    <n v="76001"/>
    <s v="2025-10-31"/>
    <n v="8"/>
    <s v="CALI"/>
    <x v="4"/>
    <n v="15709.5"/>
  </r>
  <r>
    <n v="78268"/>
    <s v="BARRIO ALFONSO BONILLA ARAGON CALI  4"/>
    <n v="67014457"/>
    <s v="3238736390"/>
    <s v="3238736388"/>
    <s v="3238736390"/>
    <s v="KR 27 96 18,ALFONSO BONILLA ARAGON"/>
    <s v="3.4185349"/>
    <s v="-76.4791199"/>
    <s v="VALLE DEL CAUCA"/>
    <s v="CALI"/>
    <s v="SANTIAGO DE CALI"/>
    <n v="76001"/>
    <s v="2025-10-30"/>
    <n v="8"/>
    <s v="CALI"/>
    <x v="4"/>
    <n v="15709.5"/>
  </r>
  <r>
    <n v="72250"/>
    <s v="BARRIO SEVILLA DUITAMA BOYACA"/>
    <n v="1120740392"/>
    <s v="3108797877"/>
    <s v="3108797877"/>
    <s v="3108797877"/>
    <s v="CR 38 NO.14A-05,SEVILLA"/>
    <s v="5.8098633"/>
    <s v="-73.0247858"/>
    <s v="BOYACÁ"/>
    <s v="DUITAMA"/>
    <s v="DUITAMA"/>
    <n v="15238"/>
    <s v="2025-10-07"/>
    <n v="8"/>
    <s v="TUNJA"/>
    <x v="3"/>
    <n v="28277.100000000002"/>
  </r>
  <r>
    <n v="61812"/>
    <s v="BARRIO SOLANO DUITAMA 4"/>
    <n v="1052394928"/>
    <s v="3203626928"/>
    <s v="3203626928"/>
    <s v="3203199676"/>
    <s v="CL 20 A NO.12-32 LOCAL 137 PASAJE COMERCIAL SOLANO"/>
    <s v="5.8319948"/>
    <s v="-73.0316051"/>
    <s v="BOYACÁ"/>
    <s v="DUITAMA"/>
    <s v="DUITAMA"/>
    <n v="15238"/>
    <s v="2025-10-01"/>
    <n v="8"/>
    <s v="TUNJA"/>
    <x v="3"/>
    <n v="28277.100000000002"/>
  </r>
  <r>
    <n v="58854"/>
    <s v="BARRIO LA ESPERANZA DUITAMA 1"/>
    <n v="1216724230"/>
    <s v="3043756669"/>
    <s v="3043756669"/>
    <s v="3043756669"/>
    <s v="CR 35 NO.9-27 LOCAL 1,LA ESPERANZA"/>
    <s v="5.811296"/>
    <s v="-73.029602"/>
    <s v="BOYACÁ"/>
    <s v="DUITAMA"/>
    <s v="DUITAMA"/>
    <n v="15238"/>
    <s v="2025-10-01"/>
    <n v="8"/>
    <s v="TUNJA"/>
    <x v="3"/>
    <n v="28277.100000000002"/>
  </r>
  <r>
    <n v="46030"/>
    <s v="BARRIO CENTRO DUITAMA 13"/>
    <n v="80033077"/>
    <s v="7617069"/>
    <s v="3013338014"/>
    <s v="3013338014"/>
    <s v="CL 15 NO.12-63,CENTRO"/>
    <s v="5.8296548"/>
    <s v="-73.0353385"/>
    <s v="BOYACÁ"/>
    <s v="DUITAMA"/>
    <s v="DUITAMA"/>
    <n v="15238"/>
    <s v="2025-10-01"/>
    <n v="8"/>
    <s v="TUNJA"/>
    <x v="3"/>
    <n v="28277.100000000002"/>
  </r>
  <r>
    <n v="34182"/>
    <s v="BARRIO BOYACA DUITAMA 1"/>
    <n v="74377455"/>
    <s v="7650904"/>
    <s v="3014574911"/>
    <s v="3204430854"/>
    <s v=" CL 4 10 64"/>
    <s v="5.8257050"/>
    <s v="-73.0435266"/>
    <s v="BOYACÁ"/>
    <s v="DUITAMA"/>
    <s v="DUITAMA"/>
    <n v="15238"/>
    <s v="2025-10-01"/>
    <n v="8"/>
    <s v="TUNJA"/>
    <x v="3"/>
    <n v="28277.100000000002"/>
  </r>
  <r>
    <n v="24116"/>
    <s v="CENTRO GUAYATA - BOYACA"/>
    <n v="1010192178"/>
    <s v="3145373"/>
    <s v="3108151511"/>
    <s v="3108151511"/>
    <s v=" CR 5  4 07"/>
    <s v="4.96488"/>
    <s v="-73.4908"/>
    <s v="BOYACÁ"/>
    <s v="GUAYATÁ"/>
    <s v="GUAYATÁ"/>
    <n v="15325"/>
    <s v="2025-10-31"/>
    <n v="16"/>
    <s v="TUNJA"/>
    <x v="3"/>
    <n v="28277.100000000002"/>
  </r>
  <r>
    <n v="30761"/>
    <s v="BARRIO CENTRO 4 "/>
    <n v="1053558365"/>
    <s v="6962410"/>
    <s v="3106286094"/>
    <s v="3106286094"/>
    <s v="CR 2 7  22"/>
    <s v="5.385"/>
    <s v="-73.633"/>
    <s v="BOYACÁ"/>
    <s v="JENESANO"/>
    <s v="JENESANO"/>
    <n v="15367"/>
    <s v="2025-10-27"/>
    <n v="8"/>
    <s v="TUNJA"/>
    <x v="3"/>
    <n v="28277.100000000002"/>
  </r>
  <r>
    <n v="52923"/>
    <s v="BARRIO CENTRO JENESANO 1"/>
    <n v="24221786"/>
    <s v="3214671929"/>
    <s v="3214671929"/>
    <s v="3214671929"/>
    <s v="CR 2 9 04"/>
    <s v="5.386"/>
    <s v="-73.363"/>
    <s v="BOYACÁ"/>
    <s v="JENESANO"/>
    <s v="JENESANO"/>
    <n v="15367"/>
    <s v="2025-10-27"/>
    <n v="8"/>
    <s v="TUNJA"/>
    <x v="3"/>
    <n v="28277.100000000002"/>
  </r>
  <r>
    <n v="39482"/>
    <s v="BARRIO SAN ANTONIO MONGUI"/>
    <n v="1054120065"/>
    <s v="3143003630"/>
    <s v="3143003630"/>
    <s v="3114889084"/>
    <s v="CR 2 N  3 36"/>
    <s v="5.7212957"/>
    <s v="-72.8485782"/>
    <s v="BOYACÁ"/>
    <s v="MONGUÍ"/>
    <s v="MONGUÍ"/>
    <n v="15466"/>
    <s v="2025-10-27"/>
    <n v="8"/>
    <s v="TUNJA"/>
    <x v="3"/>
    <n v="28277.100000000002"/>
  </r>
  <r>
    <n v="43158"/>
    <s v="BARRIO CENTRO MONGUI 2"/>
    <n v="23770362"/>
    <s v="3228150852"/>
    <s v="3143172141"/>
    <s v="3143172141"/>
    <s v="CR 3 5-44,CENTRO"/>
    <s v="5.72292"/>
    <s v="-72.8488536"/>
    <s v="BOYACÁ"/>
    <s v="MONGUÍ"/>
    <s v="MONGUÍ"/>
    <n v="15466"/>
    <s v="2025-10-27"/>
    <n v="8"/>
    <s v="TUNJA"/>
    <x v="3"/>
    <n v="28277.100000000002"/>
  </r>
  <r>
    <n v="75895"/>
    <s v="BARRIO DIVINA MISERICORDIA MONGUI"/>
    <n v="1054121439"/>
    <s v="3213980835"/>
    <s v="3213980835"/>
    <s v="3213980835"/>
    <s v="CR 4 NO.5-75,DIVINA MISERICORDIA"/>
    <s v="5.7234469"/>
    <s v="-72.8496054"/>
    <s v="BOYACÁ"/>
    <s v="MONGUÍ"/>
    <s v="MONGUÍ"/>
    <n v="15466"/>
    <s v="2025-10-27"/>
    <n v="8"/>
    <s v="TUNJA"/>
    <x v="3"/>
    <n v="28277.100000000002"/>
  </r>
  <r>
    <n v="15428"/>
    <s v="BARRIO LA COLMENA - PATILLAL"/>
    <n v="49778852"/>
    <s v="5832060"/>
    <s v="3104098708"/>
    <s v="3104098708"/>
    <s v=" CL 4  6-38 LA COLMENA CORR PATILLAL"/>
    <s v="10.46732"/>
    <s v="-73.25379"/>
    <s v="CESAR"/>
    <s v="VALLEDUPAR"/>
    <s v="VALLEDUPAR"/>
    <n v="20001"/>
    <s v="2025-10-10"/>
    <n v="8"/>
    <s v="VALLEDUPAR"/>
    <x v="1"/>
    <n v="28277.100000000002"/>
  </r>
  <r>
    <n v="80974"/>
    <s v="BARRIO CENTRO VALLEDUPAR 32"/>
    <n v="901577429"/>
    <s v="3018609046"/>
    <s v="3246854447"/>
    <s v="3246854447"/>
    <s v="CL 17 8 05,CENTRO"/>
    <s v="10.4734417"/>
    <s v="-73.2448617"/>
    <s v="CESAR"/>
    <s v="VALLEDUPAR"/>
    <s v="VALLEDUPAR"/>
    <n v="20001"/>
    <s v="2025-10-28"/>
    <n v="8"/>
    <s v="VALLEDUPAR"/>
    <x v="1"/>
    <n v="28277.100000000002"/>
  </r>
  <r>
    <n v="80070"/>
    <s v="BARRIO DIVINO NIÑO VALLEDUPAR"/>
    <n v="1003266512"/>
    <s v="3015485147"/>
    <s v="3053855202"/>
    <s v="3053855202"/>
    <s v="CL 7A 38 16,DIVINO NIÑO"/>
    <s v="10.4722978"/>
    <s v="-73.2774668"/>
    <s v="CESAR"/>
    <s v="VALLEDUPAR"/>
    <s v="VALLEDUPAR"/>
    <n v="20001"/>
    <s v="2025-10-29"/>
    <n v="8"/>
    <s v="VALLEDUPAR"/>
    <x v="1"/>
    <n v="28277.100000000002"/>
  </r>
  <r>
    <n v="80071"/>
    <s v="BRR SAN MARTIN VALLEDUPAR"/>
    <n v="52142989"/>
    <s v="3153763927"/>
    <s v="3153763927"/>
    <m/>
    <s v="CL 34 18D 83 BRR SAN MARTIN,BRR SAN MARTIN"/>
    <s v="10.4541403"/>
    <s v="-73.2495425"/>
    <s v="CESAR"/>
    <s v="VALLEDUPAR"/>
    <s v="VALLEDUPAR"/>
    <n v="20001"/>
    <s v="2025-10-29"/>
    <n v="8"/>
    <s v="VALLEDUPAR"/>
    <x v="1"/>
    <n v="28277.100000000002"/>
  </r>
  <r>
    <n v="81179"/>
    <s v="BARRIO DOCE DE OCTUBRE VALLEDUPAR 5"/>
    <n v="1064113351"/>
    <s v="3205527170"/>
    <s v="3102384717"/>
    <s v="3102384717"/>
    <s v="CR 12A 36 139,DOCE DE OCTUBRE"/>
    <s v="10.4505567"/>
    <s v="-73.2434867"/>
    <s v="CESAR"/>
    <s v="VALLEDUPAR"/>
    <s v="VALLEDUPAR"/>
    <n v="20001"/>
    <s v="2025-10-29"/>
    <n v="8"/>
    <s v="VALLEDUPAR"/>
    <x v="1"/>
    <n v="28277.100000000002"/>
  </r>
  <r>
    <n v="80195"/>
    <s v="BARRIO 5 DE NOVIEMBRE VALLEDUPAR 1"/>
    <n v="53011354"/>
    <s v="3024894990"/>
    <s v="3024894990"/>
    <m/>
    <s v="CR 7 A 23 165,5 DE NOVIEMBRE"/>
    <s v="10.4604014"/>
    <s v="-73.2430304"/>
    <s v="CESAR"/>
    <s v="VALLEDUPAR"/>
    <s v="VALLEDUPAR"/>
    <n v="20001"/>
    <s v="2025-10-29"/>
    <n v="8"/>
    <s v="VALLEDUPAR"/>
    <x v="1"/>
    <n v="28277.100000000002"/>
  </r>
  <r>
    <n v="77716"/>
    <s v="BARRIO DOCE DE OCTUBRE VALLEDUPAR  4"/>
    <n v="77091010"/>
    <s v="3215316323"/>
    <s v="3042066999"/>
    <s v="3042066999"/>
    <s v="CR 14 39 50,DOCE DE OCTUBRE"/>
    <s v="10.4496969"/>
    <s v="-73.24456802"/>
    <s v="CESAR"/>
    <s v="VALLEDUPAR"/>
    <s v="VALLEDUPAR"/>
    <n v="20001"/>
    <s v="2025-10-28"/>
    <n v="8"/>
    <s v="VALLEDUPAR"/>
    <x v="1"/>
    <n v="28277.100000000002"/>
  </r>
  <r>
    <n v="78396"/>
    <s v="BARRIO EL CARMEN VALLEDUPAR 4"/>
    <n v="71116360"/>
    <s v="3243966051"/>
    <s v="3022804960"/>
    <s v="3022804960"/>
    <s v="CL 5 NRO. 3 79 CGT MARIANGOLA,EL CARMEN"/>
    <s v="10.4870160"/>
    <s v="-73.2634221"/>
    <s v="CESAR"/>
    <s v="VALLEDUPAR"/>
    <s v="VALLEDUPAR"/>
    <n v="20001"/>
    <s v="2025-10-15"/>
    <n v="8"/>
    <s v="VALLEDUPAR"/>
    <x v="1"/>
    <n v="28277.100000000002"/>
  </r>
  <r>
    <n v="79805"/>
    <s v="BARRIO MAREIGUA VALLEDUPAR 2"/>
    <n v="1098801099"/>
    <s v="3167578224"/>
    <s v="3167578224"/>
    <s v="3153989296"/>
    <s v="CR 27 56 25,MAREIGUA"/>
    <s v="10.4375480"/>
    <s v="-73.2559593"/>
    <s v="CESAR"/>
    <s v="VALLEDUPAR"/>
    <s v="VALLEDUPAR"/>
    <n v="20001"/>
    <s v="2025-10-28"/>
    <n v="8"/>
    <s v="VALLEDUPAR"/>
    <x v="1"/>
    <n v="28277.100000000002"/>
  </r>
  <r>
    <n v="76357"/>
    <s v="BARRIO CENTRO VALLEDUPAR 30"/>
    <n v="37887105"/>
    <s v="3106016087"/>
    <s v="3103665443"/>
    <s v="3106608945"/>
    <s v="CR 9 19 94 BRR CENTRO,CENTRO"/>
    <s v="10.47096478"/>
    <s v="-73.24385584"/>
    <s v="CESAR"/>
    <s v="VALLEDUPAR"/>
    <s v="VALLEDUPAR"/>
    <n v="20001"/>
    <s v="2025-10-29"/>
    <n v="8"/>
    <s v="VALLEDUPAR"/>
    <x v="1"/>
    <n v="28277.100000000002"/>
  </r>
  <r>
    <n v="71407"/>
    <s v="VALLEDUPAR ROSARIO NORTE II"/>
    <n v="55303432"/>
    <s v="3002839002"/>
    <s v="3002839002"/>
    <s v="3008000335"/>
    <s v="CL 3N 23C 192,ROSARIO NORTE II"/>
    <s v="10.4903540"/>
    <s v="-73.2766642"/>
    <s v="CESAR"/>
    <s v="VALLEDUPAR"/>
    <s v="VALLEDUPAR"/>
    <n v="20001"/>
    <s v="2025-10-20"/>
    <n v="8"/>
    <s v="VALLEDUPAR"/>
    <x v="1"/>
    <n v="28277.100000000002"/>
  </r>
  <r>
    <n v="76048"/>
    <s v="BARRIO LA ROCAS VALLUDUPAR"/>
    <n v="1003235043"/>
    <s v="3022947984"/>
    <s v="3022947984"/>
    <s v="3022947984"/>
    <s v="CR 41 NRO . 2 28,LA ROCAS"/>
    <s v="10.48479576"/>
    <s v="-73.28292947"/>
    <s v="CESAR"/>
    <s v="VALLEDUPAR"/>
    <s v="VALLEDUPAR"/>
    <n v="20001"/>
    <s v="2025-10-28"/>
    <n v="8"/>
    <s v="VALLEDUPAR"/>
    <x v="1"/>
    <n v="28277.100000000002"/>
  </r>
  <r>
    <n v="76908"/>
    <s v="BARRIO BELLA VISTA PAZ DE ARIPORO"/>
    <n v="1006558758"/>
    <s v="3209475488"/>
    <s v="3209475488"/>
    <s v="3209475488"/>
    <s v="CL 16 12 36,BELLA VISTA"/>
    <s v="5.8874512"/>
    <s v="-71.8934463"/>
    <s v="CASANARE"/>
    <s v="PAZ DE ARIPORO"/>
    <s v="PAZ DE ARIPORO"/>
    <n v="85250"/>
    <s v="2025-10-16"/>
    <n v="8"/>
    <s v="YOPAL"/>
    <x v="5"/>
    <n v="28277.100000000002"/>
  </r>
  <r>
    <n v="76905"/>
    <s v="BARRIO BUENOS AIRES PAZ DE ARIPORO 2"/>
    <n v="7166600"/>
    <s v="3208318818"/>
    <s v="3229195374"/>
    <s v="3229195374"/>
    <s v="CR 8 11 50,BUENOS AIRES"/>
    <s v="5.8823821"/>
    <s v="-71.8919912"/>
    <s v="CASANARE"/>
    <s v="PAZ DE ARIPORO"/>
    <s v="PAZ DE ARIPORO"/>
    <n v="85250"/>
    <s v="2025-10-17"/>
    <n v="8"/>
    <s v="YOPAL"/>
    <x v="5"/>
    <n v="28277.100000000002"/>
  </r>
  <r>
    <n v="16926"/>
    <s v="CENTRO PORE CASANARE"/>
    <n v="74862528"/>
    <s v="7324429"/>
    <s v="3144148054"/>
    <s v="3144148054"/>
    <s v=" CL 4  17-35 CENTRO"/>
    <s v="5.7280513"/>
    <s v="-71.9968748"/>
    <s v="CASANARE"/>
    <s v="PORE"/>
    <s v="PORE"/>
    <n v="85263"/>
    <s v="2025-10-14"/>
    <n v="16"/>
    <s v="YOPAL"/>
    <x v="5"/>
    <n v="28277.100000000002"/>
  </r>
  <r>
    <n v="76970"/>
    <s v="BARRIO LA LIBERTAD PORE 1"/>
    <n v="8732805"/>
    <s v="3213195881"/>
    <s v="3182845128"/>
    <s v="3182845128"/>
    <s v="CR 19 03 - 76,LA LIBERTAD"/>
    <s v="5.7288135"/>
    <s v="-71.9980650"/>
    <s v="CASANARE"/>
    <s v="PORE"/>
    <s v="PORE"/>
    <n v="85263"/>
    <s v="2025-10-14"/>
    <n v="8"/>
    <s v="YOPAL"/>
    <x v="5"/>
    <n v="28277.100000000002"/>
  </r>
  <r>
    <n v="76913"/>
    <s v="BARRIO LOS LIBERTADORES PORE"/>
    <n v="23791722"/>
    <s v="3233977898"/>
    <s v="3233977898"/>
    <s v="3233977898"/>
    <s v="CR 17 4 - 44,LOS LIBERTADORES"/>
    <s v="5.7284766"/>
    <s v="-71.9962892"/>
    <s v="CASANARE"/>
    <s v="PORE"/>
    <s v="PORE"/>
    <n v="85263"/>
    <s v="2025-10-14"/>
    <n v="8"/>
    <s v="YOPAL"/>
    <x v="5"/>
    <n v="28277.100000000002"/>
  </r>
  <r>
    <n v="27455"/>
    <s v="BARRIO CENTRO - TRINIDAD"/>
    <n v="1116664527"/>
    <s v="2100687"/>
    <s v="3124887137"/>
    <s v="3124887137"/>
    <s v=" CR 4 5 60"/>
    <s v="5.4073497"/>
    <s v="-71.6621502"/>
    <s v="CASANARE"/>
    <s v="TRINIDAD"/>
    <s v="TRINIDAD"/>
    <n v="85430"/>
    <s v="2025-10-03"/>
    <n v="16"/>
    <s v="YOPAL"/>
    <x v="5"/>
    <n v="28277.100000000002"/>
  </r>
  <r>
    <n v="48289"/>
    <s v="BARRIO CENTRO TRINIDAD 2"/>
    <n v="74866401"/>
    <s v="0"/>
    <s v="3115386517"/>
    <s v="3115651706"/>
    <s v="TV 8 5 30,CENTRO"/>
    <s v="5.409993"/>
    <s v="-71.6620712"/>
    <s v="CASANARE"/>
    <s v="TRINIDAD"/>
    <s v="TRINIDAD"/>
    <n v="85430"/>
    <s v="2025-10-03"/>
    <n v="8"/>
    <s v="YOPAL"/>
    <x v="5"/>
    <n v="28277.100000000002"/>
  </r>
  <r>
    <n v="56930"/>
    <s v="BARRIO CENTRO TRINIDAD 3"/>
    <n v="1094247048"/>
    <s v="0"/>
    <s v="3118497286"/>
    <s v="3118497286"/>
    <s v="CL 10 8 - 23,"/>
    <s v="5.4122981"/>
    <s v="-71.6603716"/>
    <s v="CASANARE"/>
    <s v="TRINIDAD"/>
    <s v="TRINIDAD"/>
    <n v="85430"/>
    <s v="2025-10-03"/>
    <n v="8"/>
    <s v="YOPAL"/>
    <x v="5"/>
    <n v="28277.100000000002"/>
  </r>
  <r>
    <n v="58971"/>
    <s v="BARRIO VILLA VICTORIA TRINIDAD"/>
    <n v="46377692"/>
    <s v="0"/>
    <s v="3204261583"/>
    <s v="3204261583"/>
    <s v="MZ A LOTE 05 ESQUINA,VILLA VICTORIA"/>
    <s v="5.4077975"/>
    <s v="-71.6613672"/>
    <s v="CASANARE"/>
    <s v="TRINIDAD"/>
    <s v="TRINIDAD"/>
    <n v="85430"/>
    <s v="2025-10-06"/>
    <n v="8"/>
    <s v="YOPAL"/>
    <x v="5"/>
    <n v="28277.100000000002"/>
  </r>
  <r>
    <n v="64318"/>
    <s v="BARRIO SANTO DOMINGO TRINIDAD"/>
    <n v="1116664715"/>
    <s v="0"/>
    <s v="3204088649"/>
    <s v="3204088649"/>
    <s v="CL 2 4 - 08,SANTO DOMINGO"/>
    <s v="5.32400929369032"/>
    <s v="-72.4035409279168"/>
    <s v="CASANARE"/>
    <s v="TRINIDAD"/>
    <s v="TRINIDAD"/>
    <n v="85430"/>
    <s v="2025-10-06"/>
    <n v="8"/>
    <s v="YOPAL"/>
    <x v="5"/>
    <n v="28277.100000000002"/>
  </r>
  <r>
    <n v="71773"/>
    <s v="BARRIO CENTRO TRINIDAD 6"/>
    <n v="1116668695"/>
    <s v="3133668637"/>
    <s v="3103409348"/>
    <s v="3133668637"/>
    <s v="CR 5 6 47,CENTRO"/>
    <s v="5.4081688"/>
    <s v="-71.6617364"/>
    <s v="CASANARE"/>
    <s v="TRINIDAD"/>
    <s v="TRINIDAD"/>
    <n v="85430"/>
    <s v="2025-10-06"/>
    <n v="8"/>
    <s v="YOPAL"/>
    <x v="5"/>
    <n v="28277.100000000002"/>
  </r>
  <r>
    <n v="78201"/>
    <s v="BARRIO LAS FERIAS TRINIDAD"/>
    <n v="1006450355"/>
    <s v="3232169276"/>
    <s v="3232169276"/>
    <s v="3232169276"/>
    <s v="CL 5 5 37,LAS FERIAS"/>
    <s v="5.4074400"/>
    <s v="-71.6606850"/>
    <s v="CASANARE"/>
    <s v="TRINIDAD"/>
    <s v="TRINIDAD"/>
    <n v="85430"/>
    <s v="2025-10-06"/>
    <n v="8"/>
    <s v="YOPAL"/>
    <x v="5"/>
    <n v="28277.100000000002"/>
  </r>
  <r>
    <n v="74007"/>
    <s v="BARRIO EL CARMEN SAN FRANCISCO"/>
    <n v="1120218196"/>
    <s v="3183474767"/>
    <s v="3183474767"/>
    <s v="3146726931"/>
    <s v="CR 8 5 6 - EL CARMEN,EL CARMEN"/>
    <s v="1.1752177"/>
    <s v="-76.8823688"/>
    <s v="PUTUMAYO"/>
    <s v="SAN FRANCISCO"/>
    <s v="SAN FRANCISCO"/>
    <n v="86755"/>
    <s v="2025-10-24"/>
    <n v="8"/>
    <s v="PASTO"/>
    <x v="4"/>
    <n v="28277.100000000002"/>
  </r>
  <r>
    <n v="27561"/>
    <s v="12 DE OCTUBRE CAREPA I - ANTIOQUIA"/>
    <n v="43143554"/>
    <m/>
    <s v="3006530140"/>
    <s v="3006530140"/>
    <s v=" CL 83  71 02"/>
    <s v="7.7595604"/>
    <s v="-76.6548924"/>
    <s v="ANTIOQUIA"/>
    <s v="CAREPA"/>
    <s v="CAREPA"/>
    <n v="5147"/>
    <s v="2025-10-17"/>
    <n v="16"/>
    <s v="APARTADO"/>
    <x v="0"/>
    <n v="28277.100000000002"/>
  </r>
  <r>
    <n v="62823"/>
    <s v="BARRIO CAREPA CAREPA"/>
    <n v="901387796"/>
    <s v="3232321438"/>
    <s v="3147792174"/>
    <s v="3147792174"/>
    <s v="CR 65 B 79 23 BRR SAN MARINO,CAREPA"/>
    <s v="7.7556086"/>
    <s v="-76.6505287"/>
    <s v="ANTIOQUIA"/>
    <s v="CAREPA"/>
    <s v="CAREPA"/>
    <n v="5147"/>
    <s v="2025-10-17"/>
    <n v="8"/>
    <s v="APARTADO"/>
    <x v="0"/>
    <n v="28277.100000000002"/>
  </r>
  <r>
    <n v="27118"/>
    <s v="PARQUE PRINCIPAL CONCORDIA - ANTIOQUIA"/>
    <n v="21674542"/>
    <s v="8447464"/>
    <s v="3506868345"/>
    <s v="3506868345"/>
    <s v="CR 20 # 21 02"/>
    <s v="6.046649"/>
    <s v="-75.908337"/>
    <s v="ANTIOQUIA"/>
    <s v="CONCORDIA"/>
    <s v="CONCORDIA"/>
    <n v="5209"/>
    <s v="2025-10-07"/>
    <n v="8"/>
    <s v="MEDELLIN"/>
    <x v="0"/>
    <n v="15709.5"/>
  </r>
  <r>
    <n v="56738"/>
    <s v="BARRIO PARQUE PRINCIPAL CONCORDIA"/>
    <n v="901246216"/>
    <s v="0"/>
    <s v="3147755894"/>
    <s v="3147755894"/>
    <s v="CARRERA 20 19 61"/>
    <s v="6.0459927"/>
    <s v="-75.9076993"/>
    <s v="ANTIOQUIA"/>
    <s v="CONCORDIA"/>
    <s v="CONCORDIA"/>
    <n v="5209"/>
    <s v="2025-10-06"/>
    <n v="8"/>
    <s v="MEDELLIN"/>
    <x v="0"/>
    <n v="15709.5"/>
  </r>
  <r>
    <n v="68251"/>
    <s v="CENTRO CONCORDIA "/>
    <n v="1038768054"/>
    <s v="3004281166"/>
    <s v="3004281166"/>
    <s v="3046105929"/>
    <s v="CL 18 20 20,CENTRO"/>
    <s v="6.045147"/>
    <s v="-75.906793"/>
    <s v="ANTIOQUIA"/>
    <s v="CONCORDIA"/>
    <s v="CONCORDIA"/>
    <n v="5209"/>
    <s v="2025-10-06"/>
    <n v="8"/>
    <s v="MEDELLIN"/>
    <x v="0"/>
    <n v="15709.5"/>
  </r>
  <r>
    <n v="23625"/>
    <s v="BARRIO NUEVO - ENVIGADO"/>
    <n v="71174294"/>
    <s v="3335685"/>
    <s v="3002068308"/>
    <s v="3002068308"/>
    <s v=" CR 24 F 40 SUR 134"/>
    <s v="6.1501606"/>
    <s v="-75.5793352"/>
    <s v="ANTIOQUIA"/>
    <s v="ENVIGADO"/>
    <s v="ENVIGADO"/>
    <n v="5266"/>
    <s v="2025-10-30"/>
    <n v="8"/>
    <s v="MEDELLIN"/>
    <x v="0"/>
    <n v="15709.5"/>
  </r>
  <r>
    <n v="67112"/>
    <s v="BARRIO URBANIZACION TAIRONA VALLEDUPAR"/>
    <n v="1065637463"/>
    <s v="3127840975"/>
    <s v="3227422073"/>
    <s v="3126532075"/>
    <s v="MZ 63 CASA 32,URBANIZACIÓN TAIRONA"/>
    <s v="10.4691373"/>
    <s v="-73.2861395"/>
    <s v="CESAR"/>
    <s v="VALLEDUPAR"/>
    <s v="VALLEDUPAR"/>
    <n v="20001"/>
    <s v="2025-10-20"/>
    <n v="16"/>
    <s v="VALLEDUPAR"/>
    <x v="1"/>
    <n v="28277.100000000002"/>
  </r>
  <r>
    <n v="57226"/>
    <s v="BARRIO PANAMA VALLEDUPAR 1"/>
    <n v="1065578989"/>
    <s v="3012094845"/>
    <s v="3012094845"/>
    <s v="3012094845"/>
    <s v="CR 5A 44 34,BRR PANAMA"/>
    <s v="10.450709"/>
    <s v="-73.232485"/>
    <s v="CESAR"/>
    <s v="VALLEDUPAR"/>
    <s v="VALLEDUPAR"/>
    <n v="20001"/>
    <s v="2025-10-29"/>
    <n v="16"/>
    <s v="VALLEDUPAR"/>
    <x v="1"/>
    <n v="28277.100000000002"/>
  </r>
  <r>
    <n v="43426"/>
    <s v="BARRIO NUEVA ESPERANZA VALLEDUPAR 1"/>
    <n v="1124022625"/>
    <s v="5620298"/>
    <s v="3016200188"/>
    <s v="3046302523"/>
    <s v="CL 6  24 04"/>
    <s v="10.46706589"/>
    <s v="-73.29092555"/>
    <s v="CESAR"/>
    <s v="VALLEDUPAR"/>
    <s v="VALLEDUPAR"/>
    <n v="20001"/>
    <s v="2025-10-14"/>
    <n v="8"/>
    <s v="VALLEDUPAR"/>
    <x v="1"/>
    <n v="28277.100000000002"/>
  </r>
  <r>
    <n v="49874"/>
    <s v="BARRIO CENTRO VALLEDUPAR 23"/>
    <n v="901068077"/>
    <s v="3175761555"/>
    <s v="3175761555"/>
    <s v="3175761555"/>
    <s v=" CRR DE ATANQUEZ,BRR EL CENTRO"/>
    <s v="10.697684"/>
    <s v="-73.353267"/>
    <s v="CESAR"/>
    <s v="VALLEDUPAR"/>
    <s v="VALLEDUPAR"/>
    <n v="20001"/>
    <s v="2025-10-17"/>
    <n v="8"/>
    <s v="VALLEDUPAR"/>
    <x v="1"/>
    <n v="28277.100000000002"/>
  </r>
  <r>
    <n v="50879"/>
    <s v="BARRIO EL CARMEN VALLEDUPAR 2"/>
    <n v="900381538"/>
    <s v="3012160576"/>
    <s v="3002302242"/>
    <s v="3046586605"/>
    <s v="CL 18B 7 27 BARRIO EL CARMEN,EL CARMEN"/>
    <s v="10.4724218"/>
    <s v="-73.2430700"/>
    <s v="CESAR"/>
    <s v="VALLEDUPAR"/>
    <s v="VALLEDUPAR"/>
    <n v="20001"/>
    <s v="2025-10-07"/>
    <n v="8"/>
    <s v="VALLEDUPAR"/>
    <x v="1"/>
    <n v="28277.100000000002"/>
  </r>
  <r>
    <n v="37796"/>
    <s v="BARRIO CNETRO LORICA"/>
    <n v="78075087"/>
    <m/>
    <s v="3217071744"/>
    <s v="3217071744"/>
    <s v="CRA 19 # 4 23 PISO 1"/>
    <s v="9.228315"/>
    <s v="-75.817965"/>
    <s v="CÓRDOBA"/>
    <s v="LORICA"/>
    <s v="SANTA CRUZ DE LORICA"/>
    <n v="23417"/>
    <s v="2025-10-08"/>
    <n v="8"/>
    <s v="MONTERIA"/>
    <x v="1"/>
    <n v="15709.5"/>
  </r>
  <r>
    <n v="53841"/>
    <s v="BARRIO LA ESPERANZA LORICA"/>
    <n v="78076126"/>
    <s v="3107328725"/>
    <s v="3107328725"/>
    <s v="3107328725"/>
    <s v="cra 25 B # 16-47 barrio san pedro"/>
    <s v="9.2376398"/>
    <s v="-75.8136245"/>
    <s v="CÓRDOBA"/>
    <s v="LORICA"/>
    <s v="SANTA CRUZ DE LORICA"/>
    <n v="23417"/>
    <s v="2025-10-24"/>
    <n v="8"/>
    <s v="MONTERIA"/>
    <x v="1"/>
    <n v="15709.5"/>
  </r>
  <r>
    <n v="59132"/>
    <s v="BARRIO LOS ANDES VIA A COVEÑAS LORICA"/>
    <n v="34985812"/>
    <s v="3107171831"/>
    <s v="3107171831"/>
    <s v="3107171831"/>
    <s v="CR 25 CALLE  26,BRR LOS ANDES VÍA A COVEÑAS"/>
    <s v="9.2514994"/>
    <s v="-75.8129163"/>
    <s v="CÓRDOBA"/>
    <s v="LORICA"/>
    <s v="SANTA CRUZ DE LORICA"/>
    <n v="23417"/>
    <s v="2025-10-08"/>
    <n v="8"/>
    <s v="MONTERIA"/>
    <x v="1"/>
    <n v="15709.5"/>
  </r>
  <r>
    <n v="53177"/>
    <s v="BARRIO CORREGIMENTO CASTILLERAL LORICA"/>
    <n v="1063163143"/>
    <s v="3234655706"/>
    <s v="3042087593"/>
    <s v="3042087593"/>
    <s v="CORREGIMIENTO CASTILLERAL"/>
    <s v="9.123151"/>
    <s v="-75.875123"/>
    <s v="CÓRDOBA"/>
    <s v="LORICA"/>
    <s v="SANTA CRUZ DE LORICA"/>
    <n v="23417"/>
    <s v="2025-10-08"/>
    <n v="8"/>
    <s v="MONTERIA"/>
    <x v="1"/>
    <n v="15709.5"/>
  </r>
  <r>
    <n v="77626"/>
    <s v="BARRIO CAMPO ALEGRE LORICA 1"/>
    <n v="1003358845"/>
    <s v="3217078116"/>
    <s v="3217078116"/>
    <s v="3217078116"/>
    <s v="CL 31 26 11 LC 02,CAMPO ALEGRE"/>
    <s v="9.254176"/>
    <s v="-75.813810"/>
    <s v="CÓRDOBA"/>
    <s v="LORICA"/>
    <s v="SANTA CRUZ DE LORICA"/>
    <n v="23417"/>
    <s v="2025-10-09"/>
    <n v="8"/>
    <s v="MONTERIA"/>
    <x v="1"/>
    <n v="15709.5"/>
  </r>
  <r>
    <n v="78875"/>
    <s v="BARRIO CENTRO LORICA 3"/>
    <n v="1010151840"/>
    <s v="3227655647"/>
    <s v="3227655647"/>
    <s v="3227655647"/>
    <s v="CL 1 A 16 A 44 P1 LC 01,CENTRO"/>
    <s v="9.2265143"/>
    <s v="-75.8194835"/>
    <s v="CÓRDOBA"/>
    <s v="LORICA"/>
    <s v="SANTA CRUZ DE LORICA"/>
    <n v="23417"/>
    <s v="2025-10-29"/>
    <n v="8"/>
    <s v="MONTERIA"/>
    <x v="1"/>
    <n v="15709.5"/>
  </r>
  <r>
    <n v="80531"/>
    <s v="BARRIO BAJO KENNEDY LORICA"/>
    <n v="1193540462"/>
    <s v="3104661300"/>
    <s v="3104661300"/>
    <m/>
    <s v="CL 12 19 45,BAJO KENNEDY"/>
    <s v="9.2344217"/>
    <s v="-75.8165594"/>
    <s v="CÓRDOBA"/>
    <s v="LORICA"/>
    <s v="SANTA CRUZ DE LORICA"/>
    <n v="23417"/>
    <s v="2025-10-24"/>
    <n v="8"/>
    <s v="MONTERIA"/>
    <x v="1"/>
    <n v="15709.5"/>
  </r>
  <r>
    <n v="80279"/>
    <s v="BARRIO SAN ANTERITO RURAL LORICA"/>
    <n v="50864538"/>
    <s v="3215042702"/>
    <s v="3215042702"/>
    <s v="3215042702"/>
    <s v="CL 2 CR 3-229,SAN ANTERITO RURAL"/>
    <s v="9.1577797"/>
    <s v="-76.1027173"/>
    <s v="CÓRDOBA"/>
    <s v="LORICA"/>
    <s v="SANTA CRUZ DE LORICA"/>
    <n v="23417"/>
    <s v="2025-10-29"/>
    <n v="8"/>
    <s v="MONTERIA"/>
    <x v="1"/>
    <n v="15709.5"/>
  </r>
  <r>
    <n v="80822"/>
    <s v="BARRIO SAN MIGUEL LORICA"/>
    <n v="1065374358"/>
    <s v="3106230724"/>
    <s v="3106230724"/>
    <s v="3106230724"/>
    <s v="CR 25 21 10,SAN MIGUEL"/>
    <s v="9.2417698"/>
    <s v="-75.8130408"/>
    <s v="CÓRDOBA"/>
    <s v="LORICA"/>
    <s v="SANTA CRUZ DE LORICA"/>
    <n v="23417"/>
    <s v="2025-10-24"/>
    <n v="8"/>
    <s v="MONTERIA"/>
    <x v="1"/>
    <n v="15709.5"/>
  </r>
  <r>
    <n v="81081"/>
    <s v="BARRIO NAVIDAD LORICA"/>
    <n v="30666442"/>
    <s v="3012820903"/>
    <s v="3118313651"/>
    <s v="3118313651"/>
    <s v="CR 14 A 2 75,NAVIDAD"/>
    <s v="9.2284629"/>
    <s v="-75.8207958"/>
    <s v="CÓRDOBA"/>
    <s v="LORICA"/>
    <s v="SANTA CRUZ DE LORICA"/>
    <n v="23417"/>
    <s v="2025-10-29"/>
    <n v="8"/>
    <s v="MONTERIA"/>
    <x v="1"/>
    <n v="15709.5"/>
  </r>
  <r>
    <n v="56758"/>
    <s v="BARRIO ALTO KENNEDY LORICA 1"/>
    <n v="1102806925"/>
    <s v="3107379080"/>
    <s v="3107379080"/>
    <s v="3107379080"/>
    <s v="CR 21 A 17B 64 LOCAL 3"/>
    <s v="9.2385762"/>
    <s v="-75.8138563"/>
    <s v="CÓRDOBA"/>
    <s v="LORICA"/>
    <s v="SANTA CRUZ DE LORICA"/>
    <n v="23417"/>
    <s v="2025-10-08"/>
    <n v="8"/>
    <s v="MONTERIA"/>
    <x v="1"/>
    <n v="15709.5"/>
  </r>
  <r>
    <n v="61046"/>
    <s v="BARRIO KENNEDDY LORICA"/>
    <n v="1063153375"/>
    <s v="3232869098"/>
    <s v="3232869098"/>
    <s v="3006982400"/>
    <s v="CR 25 16-18 LOCAL 2,KENNEDY"/>
    <s v="9.236744"/>
    <s v="-75.813848"/>
    <s v="CÓRDOBA"/>
    <s v="LORICA"/>
    <s v="SANTA CRUZ DE LORICA"/>
    <n v="23417"/>
    <s v="2025-10-09"/>
    <n v="8"/>
    <s v="MONTERIA"/>
    <x v="1"/>
    <n v="15709.5"/>
  </r>
  <r>
    <n v="74467"/>
    <s v="BARRIO ALTO KENNEDY LORICA 1"/>
    <n v="1065377337"/>
    <s v="3148656025"/>
    <s v="3148656025"/>
    <s v="3148656025"/>
    <s v="CR 25 19 169,ALTO KENNEDY"/>
    <s v="9.2398721"/>
    <s v="-75.8134288"/>
    <s v="CÓRDOBA"/>
    <s v="LORICA"/>
    <s v="SANTA CRUZ DE LORICA"/>
    <n v="23417"/>
    <s v="2025-10-09"/>
    <n v="8"/>
    <s v="MONTERIA"/>
    <x v="1"/>
    <n v="15709.5"/>
  </r>
  <r>
    <n v="77545"/>
    <s v="BARRIO CORREGIMIENTO MATA DE CAÑA LORICA"/>
    <n v="1003344568"/>
    <s v="3014113115"/>
    <s v="3014113115"/>
    <s v="3014113115"/>
    <s v="CR 3 4 57,CORREGIMIENTO MATA DE CAÑA"/>
    <s v="9.074477"/>
    <s v="-75.826961"/>
    <s v="CÓRDOBA"/>
    <s v="LORICA"/>
    <s v="SANTA CRUZ DE LORICA"/>
    <n v="23417"/>
    <s v="2025-10-09"/>
    <n v="8"/>
    <s v="MONTERIA"/>
    <x v="1"/>
    <n v="15709.5"/>
  </r>
  <r>
    <n v="76950"/>
    <s v="BARRIO 12 DE OCTUBRE CALI 2"/>
    <n v="66986469"/>
    <s v="3206904801"/>
    <s v="3245760144"/>
    <s v="3148057545"/>
    <s v="CL 52 28 E 03 12 DE OCTUBRE"/>
    <s v="3.4279925"/>
    <s v="-76.5019841"/>
    <s v="VALLE DEL CAUCA"/>
    <s v="CALI"/>
    <s v="SANTIAGO DE CALI"/>
    <n v="76001"/>
    <s v="2025-10-30"/>
    <n v="8"/>
    <s v="CALI"/>
    <x v="4"/>
    <n v="15709.5"/>
  </r>
  <r>
    <n v="75683"/>
    <s v="BARRIO MARIANO RAMOS CALI 6"/>
    <n v="1006995508"/>
    <s v="3138208687"/>
    <s v="3153383560"/>
    <s v="3138208687"/>
    <s v="CL 42 48 06,MARIANO RAMOS"/>
    <s v="3.4035640"/>
    <s v="-76.5175627"/>
    <s v="VALLE DEL CAUCA"/>
    <s v="CALI"/>
    <s v="SANTIAGO DE CALI"/>
    <n v="76001"/>
    <s v="2025-10-27"/>
    <n v="16"/>
    <s v="CALI"/>
    <x v="4"/>
    <n v="15709.5"/>
  </r>
  <r>
    <n v="76059"/>
    <s v="BARRIO PUEBLO PANCE CALI"/>
    <n v="1144190627"/>
    <s v="3177595227"/>
    <s v="3153498786"/>
    <s v="3177595227"/>
    <s v="VIA PRINCIPAL LA CASTELLANA PUEBLO PANCE FRENTE IPS PUESTO SALUD"/>
    <s v="3.3299"/>
    <s v="-76.63479"/>
    <s v="VALLE DEL CAUCA"/>
    <s v="CALI"/>
    <s v="SANTIAGO DE CALI"/>
    <n v="76001"/>
    <s v="2025-10-30"/>
    <n v="8"/>
    <s v="CALI"/>
    <x v="4"/>
    <n v="15709.5"/>
  </r>
  <r>
    <n v="75114"/>
    <s v="BARRIO CIUDADELA DEL RIO CALI"/>
    <n v="1006180702"/>
    <s v="3154072317"/>
    <s v="3154072317"/>
    <s v="3154072317"/>
    <s v="CR 26 I 3 95 05 LC 1,CIUDADELA DEL RIO"/>
    <s v="3.4259826"/>
    <s v="-76.4758221"/>
    <s v="VALLE DEL CAUCA"/>
    <s v="CALI"/>
    <s v="SANTIAGO DE CALI"/>
    <n v="76001"/>
    <s v="2025-10-30"/>
    <n v="8"/>
    <s v="CALI"/>
    <x v="4"/>
    <n v="15709.5"/>
  </r>
  <r>
    <n v="75472"/>
    <s v="BARRIO BAJOS CIUDAD CORDOBA CALI"/>
    <n v="31956857"/>
    <s v="0"/>
    <s v="3104305286"/>
    <s v="3104305286"/>
    <s v="CR 44 55 28,BAJOS CIUDAD CORDOBA"/>
    <s v="3.3979251"/>
    <s v="-76.5055734"/>
    <s v="VALLE DEL CAUCA"/>
    <s v="CALI"/>
    <s v="SANTIAGO DE CALI"/>
    <n v="76001"/>
    <s v="2025-10-24"/>
    <n v="8"/>
    <s v="CALI"/>
    <x v="4"/>
    <n v="15709.5"/>
  </r>
  <r>
    <n v="75494"/>
    <s v="BARRIO DESEPAZ INVICALI CALI"/>
    <n v="1076321221"/>
    <s v="0"/>
    <s v="3104250035"/>
    <s v="3104250035"/>
    <s v="CR 26 B BIS 123 08 DESEPAZ"/>
    <s v="3.4224845"/>
    <s v="-76.4637868"/>
    <s v="VALLE DEL CAUCA"/>
    <s v="CALI"/>
    <s v="SANTIAGO DE CALI"/>
    <n v="76001"/>
    <s v="2025-10-06"/>
    <n v="8"/>
    <s v="CALI"/>
    <x v="4"/>
    <n v="15709.5"/>
  </r>
  <r>
    <n v="23395"/>
    <s v="LA VICTORIA,CUN - EL COLEGIO"/>
    <n v="20633548"/>
    <s v="8664161"/>
    <s v="3138909088"/>
    <s v="3138909088"/>
    <s v=" CR 2 4 24 ISP LA VICTORIA"/>
    <s v="4.58050924"/>
    <s v="-74.43788456"/>
    <s v="CUNDINAMARCA"/>
    <s v="EL COLEGIO"/>
    <s v="EL COLEGIO"/>
    <n v="25245"/>
    <s v="2025-10-16"/>
    <n v="8"/>
    <s v="BOGOTA"/>
    <x v="2"/>
    <n v="15709.5"/>
  </r>
  <r>
    <n v="23939"/>
    <s v="BARRIO SANTA RITA - FACATATIVÁ"/>
    <n v="11438233"/>
    <s v="8903694"/>
    <s v="3103023752"/>
    <s v="3103023752"/>
    <s v=" CR 5 8 09"/>
    <s v="4.81382695"/>
    <s v="-74.35503723"/>
    <s v="CUNDINAMARCA"/>
    <s v="FACATATIVÁ"/>
    <s v="FACATATIVÁ"/>
    <n v="25269"/>
    <s v="2025-10-20"/>
    <n v="8"/>
    <s v="BOGOTA"/>
    <x v="2"/>
    <n v="15709.5"/>
  </r>
  <r>
    <n v="24125"/>
    <s v="BARRIO LOS MOLINOS - FACATATIVÁ"/>
    <n v="35520573"/>
    <s v="7827405"/>
    <s v="3123934858"/>
    <s v="3123934858"/>
    <s v=" CR 2 16 20"/>
    <s v="4.8173886"/>
    <s v="-74.3625193"/>
    <s v="CUNDINAMARCA"/>
    <s v="FACATATIVÁ"/>
    <s v="FACATATIVÁ"/>
    <n v="25269"/>
    <s v="2025-10-20"/>
    <n v="8"/>
    <s v="BOGOTA"/>
    <x v="2"/>
    <n v="15709.5"/>
  </r>
  <r>
    <n v="40078"/>
    <s v="BARRIO CHAPINERO FACATATIVA"/>
    <n v="21153517"/>
    <s v="3138181898"/>
    <s v="3138181898"/>
    <s v="3138181898"/>
    <s v="CL 5 5 141,CHAPINERO"/>
    <s v="4.8125104"/>
    <s v="-74.3514925"/>
    <s v="CUNDINAMARCA"/>
    <s v="FACATATIVÁ"/>
    <s v="FACATATIVÁ"/>
    <n v="25269"/>
    <s v="2025-10-20"/>
    <n v="8"/>
    <s v="BOGOTA"/>
    <x v="2"/>
    <n v="15709.5"/>
  </r>
  <r>
    <n v="46744"/>
    <s v="BARRIO BRAZILIA FACATATIVA"/>
    <n v="79370395"/>
    <s v="1111111"/>
    <s v="3188377395"/>
    <s v="3188377395"/>
    <s v="CR 2 19 29,BRAZILIA"/>
    <s v="4.8188097"/>
    <s v="-74.365772"/>
    <s v="CUNDINAMARCA"/>
    <s v="FACATATIVÁ"/>
    <s v="FACATATIVÁ"/>
    <n v="25269"/>
    <s v="2025-10-20"/>
    <n v="8"/>
    <s v="BOGOTA"/>
    <x v="2"/>
    <n v="15709.5"/>
  </r>
  <r>
    <n v="78250"/>
    <s v="BARRIO CENTRO FACATATIVA FACATATIVA 2"/>
    <n v="2000020506"/>
    <s v="3006431231"/>
    <s v="3006431231"/>
    <s v="3006431231"/>
    <s v="CL 4 3 35 CENTRO,CENTRO FACATATIVA"/>
    <s v="4.8097084"/>
    <s v="-74.352364"/>
    <s v="CUNDINAMARCA"/>
    <s v="FACATATIVÁ"/>
    <s v="FACATATIVÁ"/>
    <n v="25269"/>
    <s v="2025-10-10"/>
    <n v="8"/>
    <s v="BOGOTA"/>
    <x v="2"/>
    <n v="15709.5"/>
  </r>
  <r>
    <n v="69881"/>
    <s v="BARRIO CRUCE EL ROSAL FACATATIVA"/>
    <n v="24873746"/>
    <s v="3225269110"/>
    <s v="3209880529"/>
    <s v="3225269110"/>
    <s v="KM 21 AUT BOGOTÁ MEDELLÍN CRUCE EL ROSAL ESTACIÓN TEXACO"/>
    <s v="4.8503342"/>
    <s v="-74.2738526"/>
    <s v="CUNDINAMARCA"/>
    <s v="FACATATIVÁ"/>
    <s v="FACATATIVÁ"/>
    <n v="25269"/>
    <s v="2025-10-17"/>
    <n v="8"/>
    <s v="BOGOTA"/>
    <x v="2"/>
    <n v="15709.5"/>
  </r>
  <r>
    <n v="71825"/>
    <s v="BARRIO CARTAGENITACARTAGENITA CARTAGENITA"/>
    <n v="1070974482"/>
    <s v="3144185622"/>
    <s v="3144185622"/>
    <s v="3144185622"/>
    <s v="CRA 1 B SUR N 25 B ESTE 27,CARTAGENITA"/>
    <s v="4.7869163"/>
    <s v="-74.3335615"/>
    <s v="CUNDINAMARCA"/>
    <s v="FACATATIVÁ"/>
    <s v="FACATATIVÁ"/>
    <n v="25269"/>
    <s v="2025-10-09"/>
    <n v="8"/>
    <s v="BOGOTA"/>
    <x v="2"/>
    <n v="15709.5"/>
  </r>
  <r>
    <n v="69758"/>
    <s v="BARRIO LA ARBOLEDA FACATATIVA 4"/>
    <n v="1072592894"/>
    <s v="3125693353"/>
    <s v="3125693353"/>
    <s v="3125693353"/>
    <s v="CL 2 A ESTE 8 39,LA ARBOLEDA"/>
    <s v="4.8100589"/>
    <s v="-74.3444628"/>
    <s v="CUNDINAMARCA"/>
    <s v="FACATATIVÁ"/>
    <s v="FACATATIVÁ"/>
    <n v="25269"/>
    <s v="2025-10-10"/>
    <n v="8"/>
    <s v="BOGOTA"/>
    <x v="2"/>
    <n v="15709.5"/>
  </r>
  <r>
    <n v="75492"/>
    <s v="BARRIO PRADO MANABLANCA FACATATIVA"/>
    <n v="1003533565"/>
    <s v="0"/>
    <s v="3042013322"/>
    <s v="3102718460"/>
    <s v="CL 19 SUR 1 A ESTE 28.PRADO MANABLANCA"/>
    <s v="4.7909446"/>
    <s v="-74.3384838"/>
    <s v="CUNDINAMARCA"/>
    <s v="FACATATIVÁ"/>
    <s v="FACATATIVÁ"/>
    <n v="25269"/>
    <s v="2025-10-27"/>
    <n v="8"/>
    <s v="BOGOTA"/>
    <x v="2"/>
    <n v="15709.5"/>
  </r>
  <r>
    <n v="74751"/>
    <s v="BARRIO PORTAL DE MARIA"/>
    <n v="1003558024"/>
    <s v="3214654303"/>
    <s v="3214654303"/>
    <s v="3214654303"/>
    <s v="TV 12 6 A - 31 SM K MZ 2 CA 8,PORTAL DE MARIA"/>
    <s v="4.8125477"/>
    <s v="-74.3388580"/>
    <s v="CUNDINAMARCA"/>
    <s v="FACATATIVÁ"/>
    <s v="FACATATIVÁ"/>
    <n v="25269"/>
    <s v="2025-10-27"/>
    <n v="8"/>
    <s v="BOGOTA"/>
    <x v="2"/>
    <n v="15709.5"/>
  </r>
  <r>
    <n v="57236"/>
    <s v="BARRIO EL BOSQUE FACATATIVA 1"/>
    <n v="35520103"/>
    <s v="3046497874"/>
    <s v="3125235151"/>
    <s v="3125235151"/>
    <s v="CL 5 14 A 54,EL BOSQUE"/>
    <s v="4.8192655"/>
    <s v="-74.3484628"/>
    <s v="CUNDINAMARCA"/>
    <s v="FACATATIVÁ"/>
    <s v="FACATATIVÁ"/>
    <n v="25269"/>
    <s v="2025-10-10"/>
    <n v="8"/>
    <s v="BOGOTA"/>
    <x v="2"/>
    <n v="15709.5"/>
  </r>
  <r>
    <n v="66285"/>
    <s v="BARRIO EL BOSQUE FACATATIVA 2"/>
    <n v="1070952907"/>
    <s v="0"/>
    <s v="3204330560"/>
    <s v="3204330560"/>
    <s v="CL 5 14 B 54 EL BOSQUE"/>
    <s v="4.8200412"/>
    <s v="-74.3482512"/>
    <s v="CUNDINAMARCA"/>
    <s v="FACATATIVÁ"/>
    <s v="FACATATIVÁ"/>
    <n v="25269"/>
    <s v="2025-10-10"/>
    <n v="16"/>
    <s v="BOGOTA"/>
    <x v="2"/>
    <n v="15709.5"/>
  </r>
  <r>
    <n v="69570"/>
    <s v="BARRIO FACATATIVÁ CUNDINAMARCA"/>
    <n v="1020806908"/>
    <s v="3107789362"/>
    <s v="3107789362"/>
    <s v="3107789362"/>
    <s v="CR 10 11 A 51,COPIHUE"/>
    <s v="4.8195621"/>
    <s v="-74.3545411"/>
    <s v="CUNDINAMARCA"/>
    <s v="FACATATIVÁ"/>
    <s v="FACATATIVÁ"/>
    <n v="25269"/>
    <s v="2025-10-27"/>
    <n v="8"/>
    <s v="BOGOTA"/>
    <x v="2"/>
    <n v="15709.5"/>
  </r>
  <r>
    <n v="69571"/>
    <s v="BARRIO LA ARBOLEDA FACATATIVA 3"/>
    <n v="3213237"/>
    <s v="3233977006"/>
    <s v="3223674409"/>
    <s v="3233977006"/>
    <s v="CL 3 A ESTE 8 75,LA ARBOLEDA"/>
    <s v="4.8093432"/>
    <s v="-74.3432722"/>
    <s v="CUNDINAMARCA"/>
    <s v="FACATATIVÁ"/>
    <s v="FACATATIVÁ"/>
    <n v="25269"/>
    <s v="2025-10-10"/>
    <n v="8"/>
    <s v="BOGOTA"/>
    <x v="2"/>
    <n v="15709.5"/>
  </r>
  <r>
    <n v="51305"/>
    <s v="BARRIO CENTRO REMOLINO"/>
    <n v="85050641"/>
    <s v="3015928719"/>
    <s v="0"/>
    <s v="3015928719"/>
    <s v="CL 6 4 434 REMOLINO - MAGDALENA,CENTRO"/>
    <s v="10.703280"/>
    <s v="-74.71621563"/>
    <s v="MAGDALENA"/>
    <s v="REMOLINO"/>
    <s v="REMOLINO"/>
    <n v="47605"/>
    <s v="2025-10-30"/>
    <n v="8"/>
    <s v="BARRANQUILLA"/>
    <x v="1"/>
    <n v="15709.5"/>
  </r>
  <r>
    <n v="29422"/>
    <s v="BARRIO CENTRICO PUERTO LÓPEZ"/>
    <n v="17332557"/>
    <s v="6636595"/>
    <s v="3016320893"/>
    <s v="3016320893"/>
    <s v=" CR 8  6 35 FRENTE AL TALLER DE MOTOS VENTAERON  GAITAN"/>
    <s v="4.0856960"/>
    <s v="-72.9566933"/>
    <s v="META"/>
    <s v="PUERTO LÓPEZ"/>
    <s v="PUERTO LÓPEZ"/>
    <n v="50573"/>
    <s v="2025-10-28"/>
    <n v="8"/>
    <s v="VILLAVICENCIO"/>
    <x v="5"/>
    <n v="28277.100000000002"/>
  </r>
  <r>
    <n v="57128"/>
    <s v="BARRIO MENEGUA PUERTO LOPEZ 1"/>
    <n v="1121833760"/>
    <s v="3115915746"/>
    <s v="3107577522"/>
    <s v="3107577522"/>
    <s v="CR 16 N 7 -64,BRR MENEGUA"/>
    <s v="4.087075"/>
    <s v="-72.963975"/>
    <s v="META"/>
    <s v="PUERTO LÓPEZ"/>
    <s v="PUERTO LÓPEZ"/>
    <n v="50573"/>
    <s v="2025-10-28"/>
    <n v="8"/>
    <s v="VILLAVICENCIO"/>
    <x v="5"/>
    <n v="28277.100000000002"/>
  </r>
  <r>
    <n v="54885"/>
    <s v="BARRIO GAITAN PUERTO LOPEZ 1"/>
    <n v="1061706277"/>
    <s v="3205723432"/>
    <s v="3205723432"/>
    <s v="3205723432"/>
    <s v="CL 8 6 25,GAITAN"/>
    <s v="4.0873347"/>
    <s v="-72.9551386"/>
    <s v="META"/>
    <s v="PUERTO LÓPEZ"/>
    <s v="PUERTO LÓPEZ"/>
    <n v="50573"/>
    <s v="2025-10-28"/>
    <n v="8"/>
    <s v="VILLAVICENCIO"/>
    <x v="5"/>
    <n v="28277.100000000002"/>
  </r>
  <r>
    <n v="58414"/>
    <s v="BARRIO SANTA ISABEL PUERTO LOPEZ"/>
    <n v="1120871111"/>
    <s v="3102220238"/>
    <s v="3102220238"/>
    <s v="3102220238"/>
    <s v="CR 10 MANZANA E CASA 86 BARRIO SANTA ISABEL"/>
    <s v="4.0905060"/>
    <s v="-72.9600785"/>
    <s v="META"/>
    <s v="PUERTO LÓPEZ"/>
    <s v="PUERTO LÓPEZ"/>
    <n v="50573"/>
    <s v="2025-10-28"/>
    <n v="8"/>
    <s v="VILLAVICENCIO"/>
    <x v="5"/>
    <n v="28277.100000000002"/>
  </r>
  <r>
    <n v="65612"/>
    <s v="BARRIO POLICARPA PUERTO LOPEZ 1"/>
    <n v="900477932"/>
    <s v="3134678662"/>
    <s v="3134678662"/>
    <s v="3204672454"/>
    <s v="CARRERA 8 N 6 - 115,POLICARPA"/>
    <s v="4.086199"/>
    <s v="-72.956706"/>
    <s v="META"/>
    <s v="PUERTO LÓPEZ"/>
    <s v="PUERTO LÓPEZ"/>
    <n v="50573"/>
    <s v="2025-10-29"/>
    <n v="8"/>
    <s v="VILLAVICENCIO"/>
    <x v="5"/>
    <n v="28277.100000000002"/>
  </r>
  <r>
    <n v="70227"/>
    <s v="BARRIO POLICARPA PUERTO LOPEZ 2"/>
    <n v="40366197"/>
    <s v="3232886988"/>
    <s v="3105794717"/>
    <s v="3144425785"/>
    <s v="CL 6 NO 12 - 45 - POLICARPA,POLICARPA"/>
    <s v="4.084310"/>
    <s v="-72.961082"/>
    <s v="META"/>
    <s v="PUERTO LÓPEZ"/>
    <s v="PUERTO LÓPEZ"/>
    <n v="50573"/>
    <s v="2025-10-29"/>
    <n v="8"/>
    <s v="VILLAVICENCIO"/>
    <x v="5"/>
    <n v="28277.100000000002"/>
  </r>
  <r>
    <n v="71485"/>
    <s v="BARRIO JARDIN META"/>
    <n v="17388048"/>
    <s v="3505392178"/>
    <s v="3123561727"/>
    <s v="3208347712"/>
    <s v="CR 11 N 6 - 47 BRR JARDÍN - CIUDAD JARDÍN,JARDÍN"/>
    <s v="4.085524"/>
    <s v="-72.959267"/>
    <s v="META"/>
    <s v="PUERTO LÓPEZ"/>
    <s v="PUERTO LÓPEZ"/>
    <n v="50573"/>
    <s v="2025-10-29"/>
    <n v="8"/>
    <s v="VILLAVICENCIO"/>
    <x v="5"/>
    <n v="28277.100000000002"/>
  </r>
  <r>
    <n v="80563"/>
    <s v="BARRIO LA SABANA PUERTO LOPEZ"/>
    <n v="1119888590"/>
    <s v="3209740565"/>
    <s v="3209740565"/>
    <s v="3144436479"/>
    <s v="VRD REMOLINO BRR LA SÁBANA,LA SABANA"/>
    <s v="4.2800376"/>
    <s v="-72.6179694"/>
    <s v="META"/>
    <s v="PUERTO LÓPEZ"/>
    <s v="PUERTO LÓPEZ"/>
    <n v="50573"/>
    <s v="2025-10-29"/>
    <n v="8"/>
    <s v="VILLAVICENCIO"/>
    <x v="5"/>
    <n v="28277.100000000002"/>
  </r>
  <r>
    <n v="78360"/>
    <s v="BARRIO JUANA SOFIA PUERTO LOPEZ  1"/>
    <n v="1116275521"/>
    <s v="3115710980"/>
    <s v="3213867321"/>
    <s v="3213867321"/>
    <s v="MZ I CS 1 URB JUANA SOFIA LC 104,JUANA SOFIA"/>
    <s v="4.094802"/>
    <s v="-72.955324"/>
    <s v="META"/>
    <s v="PUERTO LÓPEZ"/>
    <s v="PUERTO LÓPEZ"/>
    <n v="50573"/>
    <s v="2025-10-29"/>
    <n v="8"/>
    <s v="VILLAVICENCIO"/>
    <x v="5"/>
    <n v="28277.100000000002"/>
  </r>
  <r>
    <n v="50594"/>
    <s v="BARRIO BALCONES DE COFREM RESTREPO"/>
    <n v="86048243"/>
    <s v="0"/>
    <s v="3134485745"/>
    <s v="3134485745"/>
    <s v="CL 6 SUR NO. 1 C - 27 CONJUNTO BALCONES PLAZA II LOCAL 3,BALCONES DE COFREM"/>
    <s v="4.2513784"/>
    <s v="-73.5676226"/>
    <s v="META"/>
    <s v="RESTREPO"/>
    <s v="RESTREPO"/>
    <n v="50606"/>
    <s v="2025-10-24"/>
    <n v="8"/>
    <s v="VILLAVICENCIO"/>
    <x v="5"/>
    <n v="28277.100000000002"/>
  </r>
  <r>
    <n v="65559"/>
    <s v="BARRIO BALCONES DEL LLANO RESTREPO 1"/>
    <n v="1122646176"/>
    <s v="3124464916"/>
    <s v="3124464916"/>
    <s v="3144783592"/>
    <s v="MZ B CS 4 BALCONES DEL LLANO - BALCONES DEL LLANO,BALCONES DEL LLANO"/>
    <s v="4.2546854"/>
    <s v="-73.5710277"/>
    <s v="META"/>
    <s v="RESTREPO"/>
    <s v="RESTREPO"/>
    <n v="50606"/>
    <s v="2025-10-24"/>
    <n v="8"/>
    <s v="VILLAVICENCIO"/>
    <x v="5"/>
    <n v="28277.100000000002"/>
  </r>
  <r>
    <n v="69676"/>
    <s v="BARRIO CENTRO RESTREPO META 4"/>
    <n v="1119891735"/>
    <s v="3057676339"/>
    <s v="3057676339"/>
    <s v="3124314836"/>
    <s v="CR 6 8 25 LOCAL 102 CENTRO - CENTRO RESTREPO META"/>
    <s v="4.262267"/>
    <s v="-73.565047"/>
    <s v="META"/>
    <s v="RESTREPO"/>
    <s v="RESTREPO"/>
    <n v="50606"/>
    <s v="2025-10-24"/>
    <n v="8"/>
    <s v="VILLAVICENCIO"/>
    <x v="5"/>
    <n v="28277.100000000002"/>
  </r>
  <r>
    <n v="74800"/>
    <s v="BARRIO MARIANO RAMOS CALI 5"/>
    <n v="1107058797"/>
    <s v="3116158166"/>
    <s v="3116158166"/>
    <s v="3116158166"/>
    <s v="CR 46 37 16,MARIANO RAMOS"/>
    <s v="3.4089372"/>
    <s v="-76.5177018"/>
    <s v="VALLE DEL CAUCA"/>
    <s v="CALI"/>
    <s v="SANTIAGO DE CALI"/>
    <n v="76001"/>
    <s v="2025-10-17"/>
    <n v="8"/>
    <s v="CALI"/>
    <x v="4"/>
    <n v="15709.5"/>
  </r>
  <r>
    <n v="73708"/>
    <s v="BARRIO REPUBLICA DE ISRAEL  CALI"/>
    <n v="1130668935"/>
    <s v="3178133802"/>
    <s v="3178133802"/>
    <s v="3178133802"/>
    <s v="KR 46 #43-37,REPUBLICA DE ISRAEL"/>
    <s v="3.4050656"/>
    <s v="-76.5136412"/>
    <s v="VALLE DEL CAUCA"/>
    <s v="CALI"/>
    <s v="SANTIAGO DE CALI"/>
    <n v="76001"/>
    <s v="2025-10-31"/>
    <n v="8"/>
    <s v="CALI"/>
    <x v="4"/>
    <n v="15709.5"/>
  </r>
  <r>
    <n v="72974"/>
    <s v="VALLE DEL LILI CALI 8"/>
    <n v="16886440"/>
    <s v="3158788917"/>
    <s v="3158788917"/>
    <s v="3158788917"/>
    <s v="CR 97 A 42 141,VALLE DEL LILI"/>
    <s v="3.3717217"/>
    <s v="-76.5190350"/>
    <s v="VALLE DEL CAUCA"/>
    <s v="CALI"/>
    <s v="SANTIAGO DE CALI"/>
    <n v="76001"/>
    <s v="2025-10-17"/>
    <n v="8"/>
    <s v="CALI"/>
    <x v="4"/>
    <n v="15709.5"/>
  </r>
  <r>
    <n v="72975"/>
    <s v="BARRIO MARROQUIN CALI 3"/>
    <n v="31954307"/>
    <s v="3162529064"/>
    <s v="3162529064"/>
    <s v="3162529064"/>
    <s v="CR 26 P6 103- 04 MARROQUIN"/>
    <s v="3.4239567"/>
    <s v="-76.4774767"/>
    <s v="VALLE DEL CAUCA"/>
    <s v="CALI"/>
    <s v="SANTIAGO DE CALI"/>
    <n v="76001"/>
    <s v="2025-10-06"/>
    <n v="8"/>
    <s v="CALI"/>
    <x v="4"/>
    <n v="15709.5"/>
  </r>
  <r>
    <n v="71766"/>
    <s v="CALI SUCRE "/>
    <n v="1193129733"/>
    <s v="3162331149"/>
    <s v="3162331149"/>
    <s v="3162331149"/>
    <s v="CALLE 22 A N. 11 B 35,SUCRE"/>
    <s v="3.4476912"/>
    <s v="-76.5206268"/>
    <s v="VALLE DEL CAUCA"/>
    <s v="CALI"/>
    <s v="SANTIAGO DE CALI"/>
    <n v="76001"/>
    <s v="2025-10-27"/>
    <n v="16"/>
    <s v="CALI"/>
    <x v="4"/>
    <n v="15709.5"/>
  </r>
  <r>
    <n v="72921"/>
    <s v="CALI CAPRI 1"/>
    <n v="1144201735"/>
    <s v="3103155190"/>
    <s v="3103155190"/>
    <s v="3233618846"/>
    <s v="CR 80 11 A 51 OF 418 CC SAN ANDRESITO DEL SUR,CAPRI"/>
    <s v="3.3871532"/>
    <s v="-76.5393176"/>
    <s v="VALLE DEL CAUCA"/>
    <s v="CALI"/>
    <s v="SANTIAGO DE CALI"/>
    <n v="76001"/>
    <s v="2025-10-21"/>
    <n v="8"/>
    <s v="CALI"/>
    <x v="4"/>
    <n v="15709.5"/>
  </r>
  <r>
    <n v="72518"/>
    <s v="VALLE DEL CAUCA CALI 2"/>
    <n v="901504669"/>
    <s v="3145484314"/>
    <s v="3145484314"/>
    <s v="3145484314"/>
    <s v="AV 5 #23 D NORTE- 123 LC 22 Y LC 23 AVENIDA 5 N 23 D 125 DEL CENTRO COMERCIAL DEL NORTE,SAN VICENTE"/>
    <s v="3.4670181"/>
    <s v="-76.5269975"/>
    <s v="VALLE DEL CAUCA"/>
    <s v="CALI"/>
    <s v="SANTIAGO DE CALI"/>
    <n v="76001"/>
    <s v="2025-10-21"/>
    <n v="8"/>
    <s v="CALI"/>
    <x v="4"/>
    <n v="15709.5"/>
  </r>
  <r>
    <n v="70355"/>
    <s v="BARRIO EL BOSQUE CALI "/>
    <n v="29975735"/>
    <s v="3147233839"/>
    <s v="3147233839"/>
    <s v="3147233839"/>
    <s v="CLL 52 C NTE # 8 1 -23,EL BOSQUE"/>
    <s v="3.4899501"/>
    <s v="-76.5341796"/>
    <s v="VALLE DEL CAUCA"/>
    <s v="CALI"/>
    <s v="SANTIAGO DE CALI"/>
    <n v="76001"/>
    <s v="2025-10-16"/>
    <n v="8"/>
    <s v="CALI"/>
    <x v="4"/>
    <n v="15709.5"/>
  </r>
  <r>
    <n v="70688"/>
    <s v="BRISAS DEL LIMONAR CALI"/>
    <n v="1144027646"/>
    <s v="3426855"/>
    <s v="3178287020"/>
    <s v="3178287020"/>
    <s v="KR 61 # 26 - 53,BRISAS DEL LIMONAR"/>
    <s v="3.4003018"/>
    <s v="-76.5215576"/>
    <s v="VALLE DEL CAUCA"/>
    <s v="CALI"/>
    <s v="SANTIAGO DE CALI"/>
    <n v="76001"/>
    <s v="2025-10-27"/>
    <n v="8"/>
    <s v="CALI"/>
    <x v="4"/>
    <n v="15709.5"/>
  </r>
  <r>
    <n v="68305"/>
    <s v="CANTON PICHINCHA"/>
    <n v="94516827"/>
    <s v="3136069184"/>
    <s v="3136069184"/>
    <s v="3225406048"/>
    <s v="CL 5 # 83 - 00,CANTON PICHINCHA"/>
    <s v="3.38261138"/>
    <s v="-76.54660305"/>
    <s v="VALLE DEL CAUCA"/>
    <s v="CALI"/>
    <s v="SANTIAGO DE CALI"/>
    <n v="76001"/>
    <s v="2025-10-10"/>
    <n v="8"/>
    <s v="CALI"/>
    <x v="4"/>
    <n v="15709.5"/>
  </r>
  <r>
    <n v="69854"/>
    <s v="BARRIO SAN PEDRO CALI 9"/>
    <n v="16935117"/>
    <s v="3045868740"/>
    <s v="3045868740"/>
    <s v="3045868740"/>
    <s v="CR 4 # 13 - 62,SAN PEDRO"/>
    <s v="3.4530693"/>
    <s v="-76.5308677 "/>
    <s v="VALLE DEL CAUCA"/>
    <s v="CALI"/>
    <s v="SANTIAGO DE CALI"/>
    <n v="76001"/>
    <s v="2025-10-06"/>
    <n v="8"/>
    <s v="CALI"/>
    <x v="4"/>
    <n v="15709.5"/>
  </r>
  <r>
    <n v="66775"/>
    <s v="BARRIO TEQUENDAMA CALI 3"/>
    <n v="901340411"/>
    <s v="0"/>
    <s v="0"/>
    <s v="3175697111"/>
    <s v="AV ROOSEVELT 42- 90,TEQUENDAMA"/>
    <s v="3.4190500"/>
    <s v="-76.5430883"/>
    <s v="VALLE DEL CAUCA"/>
    <s v="CALI"/>
    <s v="SANTIAGO DE CALI"/>
    <n v="76001"/>
    <s v="2025-10-06"/>
    <n v="8"/>
    <s v="CALI"/>
    <x v="4"/>
    <n v="15709.5"/>
  </r>
  <r>
    <n v="67225"/>
    <s v="BARRIO SANTO DOMINGO CALI 2"/>
    <n v="66960521"/>
    <s v="0"/>
    <s v="3103978682"/>
    <s v="3103978682"/>
    <s v="KR 48 A # 13 B - 10,SANTO DOMINGO"/>
    <s v="3.40991555"/>
    <s v="-76.53188555"/>
    <s v="VALLE DEL CAUCA"/>
    <s v="CALI"/>
    <s v="SANTIAGO DE CALI"/>
    <n v="76001"/>
    <s v="2025-10-06"/>
    <n v="8"/>
    <s v="CALI"/>
    <x v="4"/>
    <n v="15709.5"/>
  </r>
  <r>
    <n v="65806"/>
    <s v="BARRIO BELISARIO BETANCOURT CALI"/>
    <n v="1130682818"/>
    <s v="0"/>
    <s v="3147814442"/>
    <s v="3146098589"/>
    <s v="DG 72 C # 2 83,BELISARIO BETANCOURT"/>
    <s v="3.4337377"/>
    <s v="-76.4894645"/>
    <s v="VALLE DEL CAUCA"/>
    <s v="CALI"/>
    <s v="SANTIAGO DE CALI"/>
    <n v="76001"/>
    <s v="2025-10-15"/>
    <n v="8"/>
    <s v="CALI"/>
    <x v="4"/>
    <n v="15709.5"/>
  </r>
  <r>
    <n v="67537"/>
    <s v="BARRIO PANAMERICANO CALI 1"/>
    <n v="38643144"/>
    <s v="0"/>
    <s v="3222406636"/>
    <s v="3222406636"/>
    <s v="CL 12 # 47 -31,PANAMERICANO"/>
    <s v="3.412565000"/>
    <s v="-76.5354552777"/>
    <s v="VALLE DEL CAUCA"/>
    <s v="CALI"/>
    <s v="SANTIAGO DE CALI"/>
    <n v="76001"/>
    <s v="2025-10-22"/>
    <n v="8"/>
    <s v="CALI"/>
    <x v="4"/>
    <n v="15709.5"/>
  </r>
  <r>
    <n v="63819"/>
    <s v="BARRIO VERSALLES CALI 5"/>
    <n v="14621382"/>
    <s v="3849900"/>
    <s v="3162846215"/>
    <s v="3162846215"/>
    <s v="AV 3 # 21 NORTE - 14"/>
    <s v="3.4609027"/>
    <s v="-76.5270785"/>
    <s v="VALLE DEL CAUCA"/>
    <s v="CALI"/>
    <s v="SANTIAGO DE CALI"/>
    <n v="76001"/>
    <s v="2025-10-16"/>
    <n v="8"/>
    <s v="CALI"/>
    <x v="4"/>
    <n v="15709.5"/>
  </r>
  <r>
    <n v="76280"/>
    <s v="BARRIO CENTRO RESTREPO 5"/>
    <n v="901229453"/>
    <s v="3116083254"/>
    <s v="3228906646"/>
    <s v="3228906646"/>
    <s v="CR 6 N 9 38,CENTRO"/>
    <s v="4.262978"/>
    <s v="-73.564050"/>
    <s v="META"/>
    <s v="RESTREPO"/>
    <s v="RESTREPO"/>
    <n v="50606"/>
    <s v="2025-10-24"/>
    <n v="8"/>
    <s v="VILLAVICENCIO"/>
    <x v="5"/>
    <n v="28277.100000000002"/>
  </r>
  <r>
    <n v="30932"/>
    <s v="BARRIO _x0009_SAN CARLOS"/>
    <n v="1085917122"/>
    <s v="7264687"/>
    <s v="3164832451"/>
    <s v="3164832451"/>
    <s v=" CR 1  17 07  NIÑO DIOS"/>
    <s v="1.5997284"/>
    <s v="-77.1317307"/>
    <s v="NARIÑO"/>
    <s v="LA UNIÓN"/>
    <s v="LA UNIÓN"/>
    <n v="52399"/>
    <s v="2025-10-29"/>
    <n v="16"/>
    <s v="PASTO"/>
    <x v="4"/>
    <n v="28277.100000000002"/>
  </r>
  <r>
    <n v="38621"/>
    <s v="BARRIO NIÑO DIOS LA UNION"/>
    <n v="1061718039"/>
    <m/>
    <s v="3106549865"/>
    <s v="3106549865"/>
    <s v=" CR 1 15 47 NIÑO DIOS"/>
    <s v="1.603362"/>
    <s v="-77.132531"/>
    <s v="NARIÑO"/>
    <s v="LA UNIÓN"/>
    <s v="LA UNIÓN"/>
    <n v="52399"/>
    <s v="2025-10-29"/>
    <n v="8"/>
    <s v="PASTO"/>
    <x v="4"/>
    <n v="28277.100000000002"/>
  </r>
  <r>
    <n v="41288"/>
    <s v="BARRIO NIÑO DIOS LA UNION 1"/>
    <n v="52830787"/>
    <m/>
    <s v="3132082740"/>
    <s v="3132082740"/>
    <s v="CR 1 17 21 BR NIÑO DIOS"/>
    <s v="1.605447"/>
    <s v="-77.132255"/>
    <s v="NARIÑO"/>
    <s v="LA UNIÓN"/>
    <s v="LA UNIÓN"/>
    <n v="52399"/>
    <s v="2025-10-29"/>
    <n v="8"/>
    <s v="PASTO"/>
    <x v="4"/>
    <n v="28277.100000000002"/>
  </r>
  <r>
    <n v="47755"/>
    <s v="BARRIO LA PALMITA LA UNION"/>
    <n v="29112187"/>
    <s v="3202504803"/>
    <s v="3202504803"/>
    <s v="3202504803"/>
    <s v="CR 1 CALLE 11 CASA 6 13 BARRIO LA PALMITA"/>
    <s v="1.5983236"/>
    <s v="-77.1300033"/>
    <s v="NARIÑO"/>
    <s v="LA UNIÓN"/>
    <s v="LA UNIÓN"/>
    <n v="52399"/>
    <s v="2025-10-29"/>
    <n v="8"/>
    <s v="PASTO"/>
    <x v="4"/>
    <n v="28277.100000000002"/>
  </r>
  <r>
    <n v="49968"/>
    <s v="BARRIO CUATRO DE JUNIO LA UNION"/>
    <n v="15817337"/>
    <s v="3127060264"/>
    <s v="3127060264"/>
    <s v="3127060264"/>
    <s v="BARRIO CUATRO DE JUNIO"/>
    <s v="1.5880863"/>
    <s v="-77.1326608"/>
    <s v="NARIÑO"/>
    <s v="LA UNIÓN"/>
    <s v="LA UNIÓN"/>
    <n v="52399"/>
    <s v="2025-10-30"/>
    <n v="8"/>
    <s v="PASTO"/>
    <x v="4"/>
    <n v="28277.100000000002"/>
  </r>
  <r>
    <n v="66241"/>
    <s v="BARRIO EDUARDO SANTOS LA UNION 2"/>
    <n v="1089484341"/>
    <s v="0"/>
    <s v="3147460781"/>
    <s v="3233949575"/>
    <s v="BRR EDUARDO SANTOS CL 18 10 18,EDUARDO SANTOS"/>
    <s v="1.6005251"/>
    <s v="-77.131240"/>
    <s v="NARIÑO"/>
    <s v="LA UNIÓN"/>
    <s v="LA UNIÓN"/>
    <n v="52399"/>
    <s v="2025-10-30"/>
    <n v="8"/>
    <s v="PASTO"/>
    <x v="4"/>
    <n v="28277.100000000002"/>
  </r>
  <r>
    <n v="74008"/>
    <s v="BARRIO NIÑO DIOS LA UNION  3"/>
    <n v="1081595294"/>
    <s v="3116784044"/>
    <s v="3116784044"/>
    <s v="3137568743"/>
    <s v="CR 1 N - 13 - 55 BRR NIÑO DIOS,NIÑO DIOS"/>
    <s v="1.6012180"/>
    <s v="-77.1326137"/>
    <s v="NARIÑO"/>
    <s v="LA UNIÓN"/>
    <s v="LA UNIÓN"/>
    <n v="52399"/>
    <s v="2025-10-30"/>
    <n v="8"/>
    <s v="PASTO"/>
    <x v="4"/>
    <n v="28277.100000000002"/>
  </r>
  <r>
    <n v="74272"/>
    <s v="BARRIO NIÑO DIO LA UNION"/>
    <n v="27249449"/>
    <s v="3160416030"/>
    <s v="3160416030"/>
    <s v="3164832451"/>
    <s v="CR 1 NO. 17 - 57 BRR NIÑO DIOS,NIÑO DIOS"/>
    <s v="1.6020582"/>
    <s v="-77.1325496"/>
    <s v="NARIÑO"/>
    <s v="LA UNIÓN"/>
    <s v="LA UNIÓN"/>
    <n v="52399"/>
    <s v="2025-10-29"/>
    <n v="8"/>
    <s v="PASTO"/>
    <x v="4"/>
    <n v="28277.100000000002"/>
  </r>
  <r>
    <n v="79215"/>
    <s v="BARRIO SAN ANTONIO LA UNION"/>
    <n v="15815261"/>
    <s v="3232865409"/>
    <s v="3232865409"/>
    <s v="3217726640"/>
    <s v="CR 1 10 32 BRR SAN ANTONIO,SAN ANTONIO"/>
    <s v="1.5459957"/>
    <s v="-77.1172244"/>
    <s v="NARIÑO"/>
    <s v="LA UNIÓN"/>
    <s v="LA UNIÓN"/>
    <n v="52399"/>
    <s v="2025-10-30"/>
    <n v="8"/>
    <s v="PASTO"/>
    <x v="4"/>
    <n v="28277.100000000002"/>
  </r>
  <r>
    <n v="80379"/>
    <s v="BARRIO LAS AMERICAS LA UNION 1"/>
    <n v="1089483866"/>
    <s v="3117282258"/>
    <s v="3117282258"/>
    <m/>
    <s v="BRR LAS AMERICAS,LAS AMÉRICAS"/>
    <s v="1.6045051"/>
    <s v="-77.1301589"/>
    <s v="NARIÑO"/>
    <s v="LA UNIÓN"/>
    <s v="LA UNIÓN"/>
    <n v="52399"/>
    <s v="2025-10-30"/>
    <n v="8"/>
    <s v="PASTO"/>
    <x v="4"/>
    <n v="28277.100000000002"/>
  </r>
  <r>
    <n v="32012"/>
    <s v="BARRIO CRISTO REY DE LINARES  LINARES"/>
    <n v="1087047473"/>
    <s v="4294596"/>
    <s v="3113754773"/>
    <s v="3113754773"/>
    <s v=" CR 4 04 05"/>
    <s v="1.35122"/>
    <s v="-77.523623"/>
    <s v="NARIÑO"/>
    <s v="LINARES"/>
    <s v="LINARES"/>
    <n v="52411"/>
    <s v="2025-10-09"/>
    <n v="8"/>
    <s v="PASTO"/>
    <x v="4"/>
    <n v="28277.100000000002"/>
  </r>
  <r>
    <n v="47568"/>
    <s v="BARRIO CORREGIMIENTO DE TABILES LINARES"/>
    <n v="27304275"/>
    <s v="3137675414"/>
    <s v="3137675414"/>
    <s v="3137675414"/>
    <s v="CORREGIMIENTO DE TABILES,CORREGIMIENTO DE TABILES"/>
    <s v="1.3938731"/>
    <s v="-77.5460067"/>
    <s v="NARIÑO"/>
    <s v="LINARES"/>
    <s v="LINARES"/>
    <n v="52411"/>
    <s v="2025-10-10"/>
    <n v="8"/>
    <s v="PASTO"/>
    <x v="4"/>
    <n v="28277.100000000002"/>
  </r>
  <r>
    <n v="50777"/>
    <s v="BARRIO SECTOR SAGRADA FAMILIA LINARES"/>
    <n v="59807096"/>
    <s v="3176989246"/>
    <s v="3176989246"/>
    <s v="3176989246"/>
    <s v="CL 4 3 73 SECTOR SAGRADA FAMILIA,SECTOR SAGRADA FAMILIA"/>
    <s v="1.350933"/>
    <s v="-77.52387"/>
    <s v="NARIÑO"/>
    <s v="LINARES"/>
    <s v="LINARES"/>
    <n v="52411"/>
    <s v="2025-10-10"/>
    <n v="8"/>
    <s v="PASTO"/>
    <x v="4"/>
    <n v="28277.100000000002"/>
  </r>
  <r>
    <n v="60589"/>
    <s v="BARRIO FATIMA LINARES"/>
    <n v="59806842"/>
    <s v="0"/>
    <s v="3155382010"/>
    <s v="3155382010"/>
    <s v="CALLE PRINCIPAL,FATIMA"/>
    <s v="1.350933"/>
    <s v="-77.52387"/>
    <s v="NARIÑO"/>
    <s v="LINARES"/>
    <s v="LINARES"/>
    <n v="52411"/>
    <s v="2025-10-09"/>
    <n v="8"/>
    <s v="PASTO"/>
    <x v="4"/>
    <n v="28277.100000000002"/>
  </r>
  <r>
    <n v="65895"/>
    <s v="BARRIO FATIMA LINARES 2"/>
    <n v="98145736"/>
    <s v="0"/>
    <s v="3158314738"/>
    <s v="3217690978"/>
    <s v="CR 5 NO. 4 - 12 LOCAL PRIMER PISO,FATIMA"/>
    <s v="1.351373"/>
    <s v="-77.524124"/>
    <s v="NARIÑO"/>
    <s v="LINARES"/>
    <s v="LINARES"/>
    <n v="52411"/>
    <s v="2025-10-09"/>
    <n v="8"/>
    <s v="PASTO"/>
    <x v="4"/>
    <n v="28277.100000000002"/>
  </r>
  <r>
    <n v="10988"/>
    <s v="SAN BERNARDO - NARIÑO"/>
    <n v="87301359"/>
    <s v="8265109"/>
    <s v="3113926023"/>
    <s v="3113926023"/>
    <s v=" SANTACRUZ"/>
    <s v="1.5164872"/>
    <s v="-77.0451125"/>
    <s v="NARIÑO"/>
    <s v="SAN BERNARDO"/>
    <s v="SAN BERNARDO"/>
    <n v="52685"/>
    <s v="2025-10-06"/>
    <n v="8"/>
    <s v="PASTO"/>
    <x v="4"/>
    <n v="28277.100000000002"/>
  </r>
  <r>
    <n v="37337"/>
    <s v="BARRIO LA PLAYA SAN BERNARDO"/>
    <n v="59589579"/>
    <s v="3105899948"/>
    <s v="3124854989"/>
    <s v="3124854989"/>
    <s v=" CR 2 1 BIS 66 LA PLAYA LA PLAYA"/>
    <s v="1.5162781"/>
    <s v="-77.0459364"/>
    <s v="NARIÑO"/>
    <s v="SAN BERNARDO"/>
    <s v="SAN BERNARDO"/>
    <n v="52685"/>
    <s v="2025-10-06"/>
    <n v="8"/>
    <s v="PASTO"/>
    <x v="4"/>
    <n v="28277.100000000002"/>
  </r>
  <r>
    <n v="40417"/>
    <s v="  BARRIO CENTRO SAN BERNARDO NARIÑO   "/>
    <n v="27097580"/>
    <s v="3504638144"/>
    <s v="3504638144"/>
    <s v="3504638144"/>
    <s v="CR 2 1 60,CENTRO"/>
    <s v="1.516311"/>
    <s v="-77.0456"/>
    <s v="NARIÑO"/>
    <s v="SAN BERNARDO"/>
    <s v="SAN BERNARDO"/>
    <n v="52685"/>
    <s v="2025-10-06"/>
    <n v="8"/>
    <s v="PASTO"/>
    <x v="4"/>
    <n v="28277.100000000002"/>
  </r>
  <r>
    <n v="10995"/>
    <s v="SAPUYES - NARIÑO"/>
    <n v="27460849"/>
    <s v="8273005"/>
    <s v="3113065208"/>
    <s v="3113065208"/>
    <s v=" LA ESPERANZA CORREGIMIENTO EL ESPINO NO HAY NOMENCLATURA"/>
    <s v="1.037342"/>
    <s v="-77.62119"/>
    <s v="NARIÑO"/>
    <s v="SAPUYES"/>
    <s v="EL ESPINO"/>
    <n v="52720"/>
    <s v="2025-10-23"/>
    <n v="8"/>
    <s v="PASTO"/>
    <x v="4"/>
    <n v="28277.100000000002"/>
  </r>
  <r>
    <n v="30800"/>
    <s v="BARRIO _x0009_SAN RAFAEL "/>
    <n v="27487471"/>
    <s v="8381834"/>
    <s v="3127950621"/>
    <s v="3127950621"/>
    <s v=" ED SAN GRA IEL PLAZA  SAN RAFAEL"/>
    <s v="1.0945013"/>
    <s v="-77.3935303"/>
    <s v="NARIÑO"/>
    <s v="TANGUA"/>
    <s v="TANGUA"/>
    <n v="52788"/>
    <s v="2025-10-02"/>
    <n v="8"/>
    <s v="PASTO"/>
    <x v="4"/>
    <n v="28277.100000000002"/>
  </r>
  <r>
    <n v="79955"/>
    <s v="BARRIO SAN RAFAEL TANGUA 1"/>
    <n v="1193033113"/>
    <s v="3157295115"/>
    <s v="3157295113"/>
    <s v="3157295113"/>
    <s v="BRR SAN RAFAEL N 05 - 03,SAN RAFAEL"/>
    <s v="1.0947790"/>
    <s v="-77.3942354"/>
    <s v="NARIÑO"/>
    <s v="TANGUA"/>
    <s v="TANGUA"/>
    <n v="52788"/>
    <s v="2025-10-15"/>
    <n v="8"/>
    <s v="PASTO"/>
    <x v="4"/>
    <n v="28277.100000000002"/>
  </r>
  <r>
    <n v="24094"/>
    <s v="BARRIO CENTRO V - FILANDIA"/>
    <n v="24660191"/>
    <s v="3133333"/>
    <s v="3137670328"/>
    <s v="3137670328"/>
    <s v=" CR 6 7 15 LC 1 CENTRO"/>
    <s v="4.6753718"/>
    <s v="-75.6577536"/>
    <s v="QUINDÍO"/>
    <s v="FILANDIA"/>
    <s v="FILANDIA"/>
    <n v="63272"/>
    <s v="2025-10-24"/>
    <n v="16"/>
    <s v="PEREIRA"/>
    <x v="6"/>
    <n v="15709.5"/>
  </r>
  <r>
    <n v="67220"/>
    <s v="BARRIO CENTRO FILANDIA 8"/>
    <n v="8541192"/>
    <s v="3128735593"/>
    <s v="3128735593"/>
    <s v="3128735593"/>
    <s v="CR 5  5-49"/>
    <s v="4.674285"/>
    <s v="-75.658333"/>
    <s v="QUINDÍO"/>
    <s v="FILANDIA"/>
    <s v="FILANDIA"/>
    <n v="63272"/>
    <s v="2025-10-24"/>
    <n v="8"/>
    <s v="PEREIRA"/>
    <x v="6"/>
    <n v="15709.5"/>
  </r>
  <r>
    <n v="74423"/>
    <s v="BARRIO CENTRO FILANDIA  10"/>
    <n v="24659808"/>
    <s v="3117224946"/>
    <s v="3117224946"/>
    <s v="3117224946"/>
    <s v="CR 5 4 68 ESQ,CENTRO"/>
    <s v="4.6737840"/>
    <s v="-75.6589699"/>
    <s v="QUINDÍO"/>
    <s v="FILANDIA"/>
    <s v="FILANDIA"/>
    <n v="63272"/>
    <s v="2025-10-24"/>
    <n v="8"/>
    <s v="PEREIRA"/>
    <x v="6"/>
    <n v="15709.5"/>
  </r>
  <r>
    <n v="77740"/>
    <s v="BARRIO CENTRO FILANDIA 12"/>
    <n v="1096646399"/>
    <s v="3233772946"/>
    <s v="3206289915"/>
    <s v="3193380248"/>
    <s v="CL 6 4 28,CENTRO"/>
    <s v="4.6741427"/>
    <s v="-75.6579097"/>
    <s v="QUINDÍO"/>
    <s v="FILANDIA"/>
    <s v="FILANDIA"/>
    <n v="63272"/>
    <s v="2025-10-24"/>
    <n v="8"/>
    <s v="PEREIRA"/>
    <x v="6"/>
    <n v="15709.5"/>
  </r>
  <r>
    <n v="29198"/>
    <s v="BARRIO CENTRO 2 SOCORRO"/>
    <n v="91112347"/>
    <s v="6140770"/>
    <s v="3005010259"/>
    <s v="3005010259"/>
    <s v=" CL 12 8 79"/>
    <s v="6.4676190"/>
    <s v="-73.2584670"/>
    <s v="SANTANDER"/>
    <s v="SOCORRO"/>
    <s v="SOCORRO"/>
    <n v="68755"/>
    <s v="2025-10-16"/>
    <n v="8"/>
    <s v="BUCARAMANGA"/>
    <x v="3"/>
    <n v="15709.5"/>
  </r>
  <r>
    <n v="34231"/>
    <s v="BARRIO CHIQUINQUIRA SOCORRO"/>
    <n v="37943946"/>
    <m/>
    <s v="3178398673"/>
    <s v="3178398673"/>
    <s v=" CR 13 9 65"/>
    <s v="6.466490"/>
    <s v="-73.2618180"/>
    <s v="SANTANDER"/>
    <s v="SOCORRO"/>
    <s v="SOCORRO"/>
    <n v="68755"/>
    <s v="2025-10-16"/>
    <n v="16"/>
    <s v="BUCARAMANGA"/>
    <x v="3"/>
    <n v="15709.5"/>
  </r>
  <r>
    <n v="48405"/>
    <s v="BARRIO UNIVERSITARIO SOCORRO 1"/>
    <n v="63498031"/>
    <s v="7275526"/>
    <s v="3163295190"/>
    <s v="3152957477"/>
    <s v="CR 13 4 11,UNIVERSITARIO"/>
    <s v="6.4634900"/>
    <s v="-73.2625190"/>
    <s v="SANTANDER"/>
    <s v="SOCORRO"/>
    <s v="SOCORRO"/>
    <n v="68755"/>
    <s v="2025-10-17"/>
    <n v="8"/>
    <s v="BUCARAMANGA"/>
    <x v="3"/>
    <n v="15709.5"/>
  </r>
  <r>
    <n v="57134"/>
    <s v="BARRIO PORTAL DE SARAVITA SOCORRO 1"/>
    <n v="1053875375"/>
    <s v="3132902289"/>
    <s v="3132902289"/>
    <s v="3132902289"/>
    <s v="CL 12 # 15 - 23 BRR CENTRO"/>
    <s v="6.4685620"/>
    <s v="-73.2623870"/>
    <s v="SANTANDER"/>
    <s v="SOCORRO"/>
    <s v="SOCORRO"/>
    <n v="68755"/>
    <s v="2025-10-17"/>
    <n v="8"/>
    <s v="BUCARAMANGA"/>
    <x v="3"/>
    <n v="15709.5"/>
  </r>
  <r>
    <n v="55326"/>
    <s v="BARRIO NUEVA FERIA SOCORRO"/>
    <n v="91107652"/>
    <s v="7273511"/>
    <s v="3187122492"/>
    <s v="3187122492"/>
    <s v="CL 2 14 103,BRR NUEVA FERIA"/>
    <s v="6.4621950"/>
    <s v="-73.2641380"/>
    <s v="SANTANDER"/>
    <s v="SOCORRO"/>
    <s v="SOCORRO"/>
    <n v="68755"/>
    <s v="2025-10-17"/>
    <n v="8"/>
    <s v="BUCARAMANGA"/>
    <x v="3"/>
    <n v="15709.5"/>
  </r>
  <r>
    <n v="54899"/>
    <s v="BARRIO CENTRO SOCORRO 4"/>
    <n v="37948700"/>
    <s v="3212783391"/>
    <s v="3213292318"/>
    <s v="3213292318"/>
    <s v="CR 8 28 B 09,"/>
    <s v="6.4774320"/>
    <s v="-73.2569040"/>
    <s v="SANTANDER"/>
    <s v="SOCORRO"/>
    <s v="SOCORRO"/>
    <n v="68755"/>
    <s v="2025-10-16"/>
    <n v="8"/>
    <s v="BUCARAMANGA"/>
    <x v="3"/>
    <n v="15709.5"/>
  </r>
  <r>
    <n v="80916"/>
    <s v="BARRIO SOCORRO SOCORRO 2"/>
    <n v="1007673738"/>
    <s v="3224339825"/>
    <s v="3224339825"/>
    <m/>
    <s v="CR 6 A # 24 - 05 SOCORRO SANTANDER,SOCORRO"/>
    <s v="6.4743185"/>
    <s v="-73.2551118"/>
    <s v="SANTANDER"/>
    <s v="SOCORRO"/>
    <s v="SOCORRO"/>
    <n v="68755"/>
    <s v="2025-10-28"/>
    <n v="8"/>
    <s v="BUCARAMANGA"/>
    <x v="3"/>
    <n v="15709.5"/>
  </r>
  <r>
    <n v="62120"/>
    <s v="BARRIO COMUNEROS SOCORRO"/>
    <n v="37943413"/>
    <s v="3173763644"/>
    <s v="0"/>
    <s v="3173763644"/>
    <s v="CR 20 11 03,BRR COMUNEROS"/>
    <s v="6.4686050"/>
    <s v="-73.2654730"/>
    <s v="SANTANDER"/>
    <s v="SOCORRO"/>
    <s v="SOCORRO"/>
    <n v="68755"/>
    <s v="2025-10-28"/>
    <n v="8"/>
    <s v="BUCARAMANGA"/>
    <x v="3"/>
    <n v="15709.5"/>
  </r>
  <r>
    <n v="66328"/>
    <s v="BARRIO LA PRESENTACION SOCORRO"/>
    <n v="804011727"/>
    <s v="3165859316"/>
    <s v="0"/>
    <s v="3165859316"/>
    <s v="CR 12 12 48,LA PRESENTACIÓN"/>
    <s v="6.4681160"/>
    <s v="-73.2603330"/>
    <s v="SANTANDER"/>
    <s v="SOCORRO"/>
    <s v="SOCORRO"/>
    <n v="68755"/>
    <s v="2025-10-17"/>
    <n v="8"/>
    <s v="BUCARAMANGA"/>
    <x v="3"/>
    <n v="15709.5"/>
  </r>
  <r>
    <n v="64302"/>
    <s v="BARRIO VILLA DEL PRADO SOCORRO"/>
    <n v="37897533"/>
    <s v="3153539025"/>
    <s v="3153539025"/>
    <s v="3153539025"/>
    <s v="cll 10sur #9-66 Villa del prado"/>
    <s v="6.4536760"/>
    <s v="-73.2648170"/>
    <s v="SANTANDER"/>
    <s v="SOCORRO"/>
    <s v="SOCORRO"/>
    <n v="68755"/>
    <s v="2025-10-17"/>
    <n v="8"/>
    <s v="BUCARAMANGA"/>
    <x v="3"/>
    <n v="15709.5"/>
  </r>
  <r>
    <n v="37707"/>
    <s v="BARRIO EL DORADO ENVIGADO"/>
    <n v="1037641496"/>
    <s v="2705455"/>
    <s v="3242435350"/>
    <s v="3017775757"/>
    <s v=" CR 41 40 SUR 19 EL DORADO"/>
    <s v="6.16669444"/>
    <s v="-75.588107"/>
    <s v="ANTIOQUIA"/>
    <s v="ENVIGADO"/>
    <s v="ENVIGADO"/>
    <n v="5266"/>
    <s v="2025-10-30"/>
    <n v="8"/>
    <s v="MEDELLIN"/>
    <x v="0"/>
    <n v="15709.5"/>
  </r>
  <r>
    <n v="30572"/>
    <s v="BARRIO PARQUE 3 ENVIGADO"/>
    <n v="900993270"/>
    <s v="4797355"/>
    <s v="3122826238"/>
    <s v="3122826238"/>
    <s v=" CL 36 SUR 40 73"/>
    <s v="6.1704352"/>
    <s v="-75.5855890"/>
    <s v="ANTIOQUIA"/>
    <s v="ENVIGADO"/>
    <s v="ENVIGADO"/>
    <n v="5266"/>
    <s v="2025-10-30"/>
    <n v="8"/>
    <s v="MEDELLIN"/>
    <x v="0"/>
    <n v="15709.5"/>
  </r>
  <r>
    <n v="12610"/>
    <s v="VEREDA MANGA ARRIBA- GIRARDOTA"/>
    <n v="70110642"/>
    <s v="2894749"/>
    <s v="3122392568"/>
    <s v="3122392568"/>
    <s v=" VRD MANGA ARRIBA GIRARDOTA"/>
    <s v="6.3634987"/>
    <s v="-75.4569113"/>
    <s v="ANTIOQUIA"/>
    <s v="GIRARDOTA"/>
    <s v="GIRARDOTA"/>
    <n v="5308"/>
    <s v="2025-10-01"/>
    <n v="8"/>
    <s v="MEDELLIN"/>
    <x v="0"/>
    <n v="15709.5"/>
  </r>
  <r>
    <n v="15129"/>
    <s v="BARRIO CENTRO IV GIRARDOTA"/>
    <n v="43009533"/>
    <s v="3660096"/>
    <s v="3105068815"/>
    <s v="3105068815"/>
    <s v=" CL 7  16-60"/>
    <s v="6.3780003"/>
    <s v="-75.4470423"/>
    <s v="ANTIOQUIA"/>
    <s v="GIRARDOTA"/>
    <s v="GIRARDOTA"/>
    <n v="5308"/>
    <s v="2025-10-02"/>
    <n v="8"/>
    <s v="MEDELLIN"/>
    <x v="0"/>
    <n v="15709.5"/>
  </r>
  <r>
    <n v="66933"/>
    <s v="BARRIO LA NUEVA FERIA SOCORRO 1"/>
    <n v="1099204842"/>
    <s v="3118782582"/>
    <s v="3118782582"/>
    <s v="3118782582"/>
    <s v="CR 13 1 62,LA NUEVA FERIA"/>
    <s v="6.274074"/>
    <s v="-73.1547783"/>
    <s v="SANTANDER"/>
    <s v="SOCORRO"/>
    <s v="SOCORRO"/>
    <n v="68755"/>
    <s v="2025-10-28"/>
    <n v="8"/>
    <s v="BUCARAMANGA"/>
    <x v="3"/>
    <n v="15709.5"/>
  </r>
  <r>
    <n v="71358"/>
    <s v="BARRIO MIRADORES DE SANTA CECILIA SOCORRO"/>
    <n v="13703303"/>
    <s v="3125005460"/>
    <s v="3125005460"/>
    <s v="3125005460"/>
    <s v="CR 8 SUR7 08,MIRADORES DE SANTA CECILIA"/>
    <s v="6.4555580"/>
    <s v="-73.2639990"/>
    <s v="SANTANDER"/>
    <s v="SOCORRO"/>
    <s v="SOCORRO"/>
    <n v="68755"/>
    <s v="2025-10-28"/>
    <n v="8"/>
    <s v="BUCARAMANGA"/>
    <x v="3"/>
    <n v="15709.5"/>
  </r>
  <r>
    <n v="70672"/>
    <s v="VILLA MERCED"/>
    <n v="1101694846"/>
    <s v="3213105199"/>
    <s v="3213105199"/>
    <s v="3213105199"/>
    <s v="CL 8 SUR7 77,VILLA MERCED"/>
    <s v="6.4559880"/>
    <s v="-73.2618660"/>
    <s v="SANTANDER"/>
    <s v="SOCORRO"/>
    <s v="SOCORRO"/>
    <n v="68755"/>
    <s v="2025-10-28"/>
    <n v="8"/>
    <s v="BUCARAMANGA"/>
    <x v="3"/>
    <n v="15709.5"/>
  </r>
  <r>
    <n v="17953"/>
    <s v="BARRIO CENTRO VENADILLO"/>
    <n v="7705771"/>
    <s v="2841864"/>
    <s v="3203008379"/>
    <s v="3203008379"/>
    <s v=" CL 2  4-56 CENTRO"/>
    <s v="4.7226334"/>
    <s v="-74.9265257"/>
    <s v="TOLIMA"/>
    <s v="VENADILLO"/>
    <s v="VENADILLO"/>
    <n v="73861"/>
    <s v="2025-10-14"/>
    <n v="8"/>
    <s v="IBAGUE"/>
    <x v="5"/>
    <n v="28277.100000000002"/>
  </r>
  <r>
    <n v="38334"/>
    <s v="BARRIO LORENZO URUEÑA VENADILLO"/>
    <n v="6024471"/>
    <m/>
    <s v="3115170495"/>
    <s v="3115170495"/>
    <s v=" CR 5  3 03 LORENZO URUEÑA"/>
    <s v="4.721807"/>
    <s v="-74.926774"/>
    <s v="TOLIMA"/>
    <s v="VENADILLO"/>
    <s v="VENADILLO"/>
    <n v="73861"/>
    <s v="2025-10-14"/>
    <n v="16"/>
    <s v="IBAGUE"/>
    <x v="5"/>
    <n v="28277.100000000002"/>
  </r>
  <r>
    <n v="66448"/>
    <s v="BARRIO SANTA BARBARA VENADILLO 4"/>
    <n v="1022360989"/>
    <s v="0"/>
    <s v="3144056619"/>
    <s v="3144056619"/>
    <s v="CL 6 # 5 81 BRR SANTA BARBARA"/>
    <s v="4.71902611240737"/>
    <s v="-74.9278745628596"/>
    <s v="TOLIMA"/>
    <s v="VENADILLO"/>
    <s v="VENADILLO"/>
    <n v="73861"/>
    <s v="2025-10-14"/>
    <n v="8"/>
    <s v="IBAGUE"/>
    <x v="5"/>
    <n v="28277.100000000002"/>
  </r>
  <r>
    <n v="76983"/>
    <s v="BARRIO SANTA BARBARA VENADILLO  5"/>
    <n v="1106484983"/>
    <s v="3105577281"/>
    <s v="3105577281"/>
    <s v="3105577281"/>
    <s v="CL 6 7-40,SANTA BARBARA"/>
    <s v="4.7194540"/>
    <s v="-74.9296354"/>
    <s v="TOLIMA"/>
    <s v="VENADILLO"/>
    <s v="VENADILLO"/>
    <n v="73861"/>
    <s v="2025-10-14"/>
    <n v="8"/>
    <s v="IBAGUE"/>
    <x v="5"/>
    <n v="28277.100000000002"/>
  </r>
  <r>
    <n v="11696"/>
    <s v="ALCALA - VALLE DEL CAUCA"/>
    <n v="22020143"/>
    <s v="5721552"/>
    <s v="3174352970"/>
    <s v="3174352970"/>
    <s v=" CL 5  8-30"/>
    <s v="4.6748395"/>
    <s v="-75.7821563"/>
    <s v="VALLE DEL CAUCA"/>
    <s v="ALCALÁ"/>
    <s v="ALCALÁ"/>
    <n v="76020"/>
    <s v="2025-10-28"/>
    <n v="16"/>
    <s v="PEREIRA"/>
    <x v="6"/>
    <n v="15709.5"/>
  </r>
  <r>
    <n v="14691"/>
    <s v="BARRIO CENTRO ALCALA"/>
    <n v="29135945"/>
    <s v="2003239"/>
    <s v="3216429708"/>
    <s v="3216429708"/>
    <s v=" CL 5  8-11 CENTRO LA VALLE DEL CAUCA"/>
    <s v="4.6746766"/>
    <s v="-75.7819984"/>
    <s v="VALLE DEL CAUCA"/>
    <s v="ALCALÁ"/>
    <s v="ALCALÁ"/>
    <n v="76020"/>
    <s v="2025-10-28"/>
    <n v="8"/>
    <s v="PEREIRA"/>
    <x v="6"/>
    <n v="15709.5"/>
  </r>
  <r>
    <n v="32033"/>
    <s v="BARRIO PORVENIR ALCALÁ"/>
    <n v="94192974"/>
    <s v="6294759"/>
    <s v="3226575224"/>
    <s v="3005366535"/>
    <s v=" CR 4 6 04"/>
    <s v="4.67339871"/>
    <s v="-75.77803397"/>
    <s v="VALLE DEL CAUCA"/>
    <s v="ALCALÁ"/>
    <s v="ALCALÁ"/>
    <n v="76020"/>
    <s v="2025-10-28"/>
    <n v="8"/>
    <s v="PEREIRA"/>
    <x v="6"/>
    <n v="15709.5"/>
  </r>
  <r>
    <n v="57408"/>
    <s v="BARRIO CENTRO ALCALA 1"/>
    <n v="6111676"/>
    <s v="3168242096"/>
    <s v="3164455541"/>
    <s v="3164455541"/>
    <s v="CR 4 6 10,"/>
    <s v="4.674697222222200"/>
    <s v="-75.778146111111000"/>
    <s v="VALLE DEL CAUCA"/>
    <s v="ALCALÁ"/>
    <s v="ALCALÁ"/>
    <n v="76020"/>
    <s v="2025-10-28"/>
    <n v="8"/>
    <s v="PEREIRA"/>
    <x v="6"/>
    <n v="15709.5"/>
  </r>
  <r>
    <n v="76756"/>
    <s v="BARRIO CENTRO ALCALA 3"/>
    <n v="25153245"/>
    <s v="3178808032"/>
    <s v="3105159471"/>
    <s v="3172907670"/>
    <s v="CL 5 4 33,CENTRO"/>
    <s v="4.6739868"/>
    <s v="-75.7785036"/>
    <s v="VALLE DEL CAUCA"/>
    <s v="ALCALÁ"/>
    <s v="ALCALÁ"/>
    <n v="76020"/>
    <s v="2025-10-28"/>
    <n v="8"/>
    <s v="PEREIRA"/>
    <x v="6"/>
    <n v="15709.5"/>
  </r>
  <r>
    <n v="80863"/>
    <s v="BARRIO LA PLAZUELA ALCALA"/>
    <n v="1114401108"/>
    <s v="3125618966"/>
    <s v="3125618966"/>
    <s v="3125618966"/>
    <s v="CL 4 11 59 BRR LA PLAZUELA ,LA PLAZUELA"/>
    <s v="4.6746381"/>
    <s v="-75.7847671"/>
    <s v="VALLE DEL CAUCA"/>
    <s v="ALCALÁ"/>
    <s v="ALCALÁ"/>
    <n v="76020"/>
    <s v="2025-10-28"/>
    <n v="8"/>
    <s v="PEREIRA"/>
    <x v="6"/>
    <n v="15709.5"/>
  </r>
  <r>
    <n v="26192"/>
    <s v="BARRIO LAS FERIAS SEVILLA"/>
    <n v="6466463"/>
    <s v="2190486"/>
    <s v="3178513072"/>
    <s v="3178513072"/>
    <s v=" CR 52 A 59 617"/>
    <s v="4.2766400"/>
    <s v="-75.9355717"/>
    <s v="VALLE DEL CAUCA"/>
    <s v="SEVILLA"/>
    <s v="SEVILLA"/>
    <n v="76736"/>
    <s v="2025-10-30"/>
    <n v="8"/>
    <s v="PEREIRA"/>
    <x v="6"/>
    <n v="15709.5"/>
  </r>
  <r>
    <n v="23894"/>
    <s v="BARRIO CENTRO VI - SEVILLA"/>
    <n v="29817593"/>
    <s v="2859604"/>
    <s v="3163670705"/>
    <s v="3163670705"/>
    <s v=" CL 52 49 57"/>
    <s v="4.2656233"/>
    <s v="-75.9336517"/>
    <s v="VALLE DEL CAUCA"/>
    <s v="SEVILLA"/>
    <s v="SEVILLA"/>
    <n v="76736"/>
    <s v="2025-10-16"/>
    <n v="8"/>
    <s v="PEREIRA"/>
    <x v="6"/>
    <n v="15709.5"/>
  </r>
  <r>
    <n v="75119"/>
    <s v="BARRIO CENTRO SEVILLA  10"/>
    <n v="94281559"/>
    <s v="3233535358"/>
    <s v="3232990225"/>
    <s v="3233535358"/>
    <s v="CR 47 54 75,CENTRO"/>
    <s v="4.2677791"/>
    <s v="-75.9313188"/>
    <s v="VALLE DEL CAUCA"/>
    <s v="SEVILLA"/>
    <s v="SEVILLA"/>
    <n v="76736"/>
    <s v="2025-10-30"/>
    <n v="8"/>
    <s v="PEREIRA"/>
    <x v="6"/>
    <n v="15709.5"/>
  </r>
  <r>
    <n v="76356"/>
    <s v="BARRIO CENTRO SEVILLA 12"/>
    <n v="60367793"/>
    <s v="3187285861"/>
    <s v="3187285861"/>
    <s v="3187285861"/>
    <s v="CR 51 53 71,CENTRO"/>
    <s v="4.2672061"/>
    <s v="-75.9346398"/>
    <s v="VALLE DEL CAUCA"/>
    <s v="SEVILLA"/>
    <s v="SEVILLA"/>
    <n v="76736"/>
    <s v="2025-10-16"/>
    <n v="8"/>
    <s v="PEREIRA"/>
    <x v="6"/>
    <n v="15709.5"/>
  </r>
  <r>
    <n v="75678"/>
    <s v="BARRIO CENTRO SEVILLA 11 "/>
    <n v="94280493"/>
    <s v="3217767264"/>
    <s v="3127758816"/>
    <s v="3217767264"/>
    <s v="CR 51 48 56,CENTRO"/>
    <s v="4.2630280"/>
    <s v="-75.9348569"/>
    <s v="VALLE DEL CAUCA"/>
    <s v="SEVILLA"/>
    <s v="SEVILLA"/>
    <n v="76736"/>
    <s v="2025-10-30"/>
    <n v="8"/>
    <s v="PEREIRA"/>
    <x v="6"/>
    <n v="15709.5"/>
  </r>
  <r>
    <n v="76513"/>
    <s v="BARRIO CENTRO SEVILLA 13"/>
    <n v="901685215"/>
    <s v="3164821408"/>
    <s v="3164821408"/>
    <s v="3164821408"/>
    <s v="CR 51 57 05,CENTRO"/>
    <s v="4.2697717"/>
    <s v="-75.9344117"/>
    <s v="VALLE DEL CAUCA"/>
    <s v="SEVILLA"/>
    <s v="SEVILLA"/>
    <n v="76736"/>
    <s v="2025-10-29"/>
    <n v="8"/>
    <s v="PEREIRA"/>
    <x v="6"/>
    <n v="15709.5"/>
  </r>
  <r>
    <n v="66832"/>
    <s v="BARRIO MARCO FIDEL SUREZ SEVILLA"/>
    <n v="1054922742"/>
    <s v="3502310649"/>
    <s v="3502310649"/>
    <s v="3502310649"/>
    <s v="CR 49  61 - 46 BR LA PUYANA"/>
    <s v="4.2738719"/>
    <s v="-75.9329542"/>
    <s v="VALLE DEL CAUCA"/>
    <s v="SEVILLA"/>
    <s v="SEVILLA"/>
    <n v="76736"/>
    <s v="2025-10-16"/>
    <n v="8"/>
    <s v="PEREIRA"/>
    <x v="6"/>
    <n v="15709.5"/>
  </r>
  <r>
    <n v="67228"/>
    <s v="BARRIO CENTRO SEVILLA 8"/>
    <n v="80131390"/>
    <s v="3124812882"/>
    <s v="3124812882"/>
    <s v="3124812882"/>
    <s v="CR 48 60 - 67 BR / PUYANA"/>
    <s v="4.272585"/>
    <s v="-75.9318519"/>
    <s v="VALLE DEL CAUCA"/>
    <s v="SEVILLA"/>
    <s v="SEVILLA"/>
    <n v="76736"/>
    <s v="2025-10-29"/>
    <n v="8"/>
    <s v="PEREIRA"/>
    <x v="6"/>
    <n v="15709.5"/>
  </r>
  <r>
    <n v="69069"/>
    <s v="BARRIO CENTRO SEVILLA 9"/>
    <n v="1113302917"/>
    <s v="0"/>
    <s v="3104302524"/>
    <s v="3104302524"/>
    <s v="CALLE 53 NRO 49 - 40,CENTRO"/>
    <s v="4.2664518"/>
    <s v="-75.9334167"/>
    <s v="VALLE DEL CAUCA"/>
    <s v="SEVILLA"/>
    <s v="SEVILLA"/>
    <n v="76736"/>
    <s v="2025-10-29"/>
    <n v="8"/>
    <s v="PEREIRA"/>
    <x v="6"/>
    <n v="15709.5"/>
  </r>
  <r>
    <n v="49228"/>
    <s v="BARRIO CENTRO SEVILLA 5"/>
    <n v="1115185651"/>
    <s v="2190137"/>
    <s v="3102795143"/>
    <s v="3102795113"/>
    <s v="CR 50 CALLE 53 ESQUINA,CENTRO"/>
    <s v="4.2665235"/>
    <s v="-75.9338270"/>
    <s v="VALLE DEL CAUCA"/>
    <s v="SEVILLA"/>
    <s v="SEVILLA"/>
    <n v="76736"/>
    <s v="2025-10-16"/>
    <n v="8"/>
    <s v="PEREIRA"/>
    <x v="6"/>
    <n v="15709.5"/>
  </r>
  <r>
    <n v="38317"/>
    <s v="BARRIO EL CARMEN SEVILLA"/>
    <n v="29815792"/>
    <s v="2197680"/>
    <s v="3116263455"/>
    <s v="3116263455"/>
    <s v=" CL 55 51 50 EL CRMEN"/>
    <s v="4.2682533"/>
    <s v="-75.9350833"/>
    <s v="VALLE DEL CAUCA"/>
    <s v="SEVILLA"/>
    <s v="SEVILLA"/>
    <n v="76736"/>
    <s v="2025-10-30"/>
    <n v="16"/>
    <s v="PEREIRA"/>
    <x v="6"/>
    <n v="15709.5"/>
  </r>
  <r>
    <n v="33537"/>
    <s v="BARRIO CENTRO SEVILLA 1"/>
    <n v="1113310218"/>
    <s v="2192330"/>
    <s v="3046269534"/>
    <s v="3046269534"/>
    <s v=" CR 48 52 69"/>
    <s v="4.2661931"/>
    <s v="-75.9322574"/>
    <s v="VALLE DEL CAUCA"/>
    <s v="SEVILLA"/>
    <s v="SEVILLA"/>
    <n v="76736"/>
    <s v="2025-10-29"/>
    <n v="8"/>
    <s v="PEREIRA"/>
    <x v="6"/>
    <n v="15709.5"/>
  </r>
  <r>
    <n v="49683"/>
    <s v="BARRIO CENTRO SEVILLA 6"/>
    <n v="29832482"/>
    <s v="0"/>
    <s v="3166785950"/>
    <s v="3166785950"/>
    <s v="CR 50 # 51 - 34 LOCAL 2,CENTRO"/>
    <s v="4.2652319"/>
    <s v="-75.9338743"/>
    <s v="VALLE DEL CAUCA"/>
    <s v="SEVILLA"/>
    <s v="SEVILLA"/>
    <n v="76736"/>
    <s v="2025-10-16"/>
    <n v="16"/>
    <s v="PEREIRA"/>
    <x v="6"/>
    <n v="15709.5"/>
  </r>
  <r>
    <n v="49446"/>
    <s v="BARRIO CENTRO TAMARA 1"/>
    <n v="53016155"/>
    <s v="0"/>
    <s v="3123907435"/>
    <s v="3123907435"/>
    <s v="CR 9 5 14,CENTRO"/>
    <s v="5.829735"/>
    <s v="-72.1630401"/>
    <s v="CASANARE"/>
    <s v="TÁMARA"/>
    <s v="TÁMARA"/>
    <n v="85400"/>
    <s v="2025-10-08"/>
    <n v="8"/>
    <s v="YOPAL"/>
    <x v="5"/>
    <n v="28277.100000000002"/>
  </r>
  <r>
    <n v="74489"/>
    <s v="BARRIO CENTRO TAMARA 3"/>
    <n v="1051316039"/>
    <s v="3123123805"/>
    <s v="3123123805"/>
    <s v="3123123805"/>
    <s v="CL 2 5 - 07,CENTRO"/>
    <s v="5.8302264"/>
    <s v="-72.1632463"/>
    <s v="CASANARE"/>
    <s v="TÁMARA"/>
    <s v="TÁMARA"/>
    <n v="85400"/>
    <s v="2025-10-08"/>
    <n v="8"/>
    <s v="YOPAL"/>
    <x v="5"/>
    <n v="28277.100000000002"/>
  </r>
  <r>
    <n v="63170"/>
    <s v="BARRIO CENTRO TAMARA 2"/>
    <n v="1119667254"/>
    <s v="0"/>
    <s v="3102470333"/>
    <s v="3102470333"/>
    <s v="CLL 5 # 19 15"/>
    <s v="5.8295536"/>
    <s v="-72.1632982"/>
    <s v="CASANARE"/>
    <s v="TÁMARA"/>
    <s v="TÁMARA"/>
    <n v="85400"/>
    <s v="2025-10-08"/>
    <n v="8"/>
    <s v="YOPAL"/>
    <x v="5"/>
    <n v="28277.100000000002"/>
  </r>
  <r>
    <n v="31093"/>
    <s v="BARRIO EL CEDRO "/>
    <n v="900437268"/>
    <s v="4260797"/>
    <s v="3104165491"/>
    <s v="3104165491"/>
    <s v=" CL 16 20 21  EL CEDRO"/>
    <s v="1.20579098"/>
    <s v="-76.92378776"/>
    <s v="PUTUMAYO"/>
    <s v="SIBUNDOY"/>
    <s v="SIBUNDOY"/>
    <n v="86749"/>
    <s v="2025-10-24"/>
    <n v="8"/>
    <s v="PASTO"/>
    <x v="4"/>
    <n v="28277.100000000002"/>
  </r>
  <r>
    <n v="40451"/>
    <s v="BARRIO LIBERTAD SIBUNDOY"/>
    <n v="1122783714"/>
    <s v="3168414738"/>
    <s v="3175476578"/>
    <s v="3125476578"/>
    <s v="CL 16 14 66,LIBERTAD"/>
    <s v="1.2027491"/>
    <s v="-76.9164"/>
    <s v="PUTUMAYO"/>
    <s v="SIBUNDOY"/>
    <s v="SIBUNDOY"/>
    <n v="86749"/>
    <s v="2025-10-24"/>
    <n v="16"/>
    <s v="PASTO"/>
    <x v="4"/>
    <n v="28277.100000000002"/>
  </r>
  <r>
    <n v="41720"/>
    <s v="BARRIO OCCIDENTAL SIBUNDOY"/>
    <n v="1122782919"/>
    <s v="3206882256"/>
    <s v="3206882256"/>
    <s v="3206882256"/>
    <s v="CL 16 17 60 BARRIO OCCIDENTAL,OCCIDENTAL"/>
    <s v="1.204435"/>
    <s v="-76.9191513"/>
    <s v="PUTUMAYO"/>
    <s v="SIBUNDOY"/>
    <s v="SIBUNDOY"/>
    <n v="86749"/>
    <s v="2025-10-24"/>
    <n v="8"/>
    <s v="PASTO"/>
    <x v="4"/>
    <n v="28277.100000000002"/>
  </r>
  <r>
    <n v="80984"/>
    <s v="BARRIO ENCISO LLANADITAS MEDELLIN"/>
    <n v="1002942070"/>
    <s v="3207983279"/>
    <s v="3207983279"/>
    <m/>
    <s v="CR 21 58 43,ENCISO LLANADITAS"/>
    <s v="6.2517483"/>
    <s v="-75.5432050"/>
    <s v="ANTIOQUIA"/>
    <s v="MEDELLÍN"/>
    <s v="MEDELLÍN"/>
    <n v="5001"/>
    <s v="2025-10-30"/>
    <n v="8"/>
    <s v="MEDELLIN"/>
    <x v="0"/>
    <n v="15709.5"/>
  </r>
  <r>
    <n v="80986"/>
    <s v="BARRIO BELEN MEDELLIN 18"/>
    <n v="901942475"/>
    <s v="3205317461"/>
    <s v="3205317461"/>
    <m/>
    <s v="CR 75 20 66,BELEN"/>
    <s v="6.2248813"/>
    <s v="-75.5962105"/>
    <s v="ANTIOQUIA"/>
    <s v="MEDELLÍN"/>
    <s v="MEDELLÍN"/>
    <n v="5001"/>
    <s v="2025-10-14"/>
    <n v="16"/>
    <s v="MEDELLIN"/>
    <x v="0"/>
    <n v="15709.5"/>
  </r>
  <r>
    <n v="80987"/>
    <s v="BARRIO PRADITO MEDELLIN 6"/>
    <n v="98518656"/>
    <s v="3053164544"/>
    <s v="3053164544"/>
    <m/>
    <s v="DG 60E 41B SUR 09,PRADITO"/>
    <s v="6.1838241"/>
    <s v="-75.6420426"/>
    <s v="ANTIOQUIA"/>
    <s v="MEDELLÍN"/>
    <s v="MEDELLÍN"/>
    <n v="5001"/>
    <s v="2025-10-30"/>
    <n v="8"/>
    <s v="MEDELLIN"/>
    <x v="0"/>
    <n v="15709.5"/>
  </r>
  <r>
    <n v="80708"/>
    <s v="BARRIO GUAYABAL MEDELLIN 14"/>
    <n v="1017132525"/>
    <s v="3503575353"/>
    <s v="3503575353"/>
    <s v="3503575353"/>
    <s v="CL 20 54 18,GUAYABAL"/>
    <s v="6.2220581"/>
    <s v="-75.5816967"/>
    <s v="ANTIOQUIA"/>
    <s v="MEDELLÍN"/>
    <s v="MEDELLÍN"/>
    <n v="5001"/>
    <s v="2025-10-30"/>
    <n v="8"/>
    <s v="MEDELLIN"/>
    <x v="0"/>
    <n v="15709.5"/>
  </r>
  <r>
    <n v="80763"/>
    <s v="BARRIO BELEN MEDELLIN 17"/>
    <n v="901220587"/>
    <s v="3008527574"/>
    <s v="3008527574"/>
    <s v="3008527574"/>
    <s v="CR 58 A 29 65,BELEN"/>
    <s v="6.2301416"/>
    <s v="-75.5819155"/>
    <s v="ANTIOQUIA"/>
    <s v="MEDELLÍN"/>
    <s v="MEDELLÍN"/>
    <n v="5001"/>
    <s v="2025-10-30"/>
    <n v="8"/>
    <s v="MEDELLIN"/>
    <x v="0"/>
    <n v="15709.5"/>
  </r>
  <r>
    <n v="79963"/>
    <s v="BARRIO BELEN SAN BERNARDO MEDELLIN 5"/>
    <n v="1017137879"/>
    <s v="3184932607"/>
    <s v="3184932607"/>
    <s v="3184932607"/>
    <s v="CALLE 23 76 18 ,BELEN SAN BERNARDO"/>
    <s v="6.2263020"/>
    <s v="-75.5970030"/>
    <s v="ANTIOQUIA"/>
    <s v="MEDELLÍN"/>
    <s v="MEDELLÍN"/>
    <n v="5001"/>
    <s v="2025-10-14"/>
    <n v="8"/>
    <s v="MEDELLIN"/>
    <x v="0"/>
    <n v="15709.5"/>
  </r>
  <r>
    <n v="80819"/>
    <s v="BARRIO CHAGUALO MEDELLIN 4"/>
    <n v="1017158291"/>
    <s v="3218288836"/>
    <s v="3218288836"/>
    <s v="3218288836"/>
    <s v="CR 55A 61 42,CHAGUALO"/>
    <s v="6.2607551"/>
    <s v="-75.5695395"/>
    <s v="ANTIOQUIA"/>
    <s v="MEDELLÍN"/>
    <s v="MEDELLÍN"/>
    <n v="5001"/>
    <s v="2025-10-28"/>
    <n v="8"/>
    <s v="MEDELLIN"/>
    <x v="0"/>
    <n v="15709.5"/>
  </r>
  <r>
    <n v="80553"/>
    <s v="BARRIO BELEN RINCON MEDELLIN 1"/>
    <n v="71774803"/>
    <s v="3102615317"/>
    <s v="3102615317"/>
    <s v="3102615317"/>
    <s v="CR 78 A 3 5,BELEN RINCON"/>
    <s v="6.2136216"/>
    <s v="-75.6015695"/>
    <s v="ANTIOQUIA"/>
    <s v="MEDELLÍN"/>
    <s v="MEDELLÍN"/>
    <n v="5001"/>
    <s v="2025-10-10"/>
    <n v="8"/>
    <s v="MEDELLIN"/>
    <x v="0"/>
    <n v="15709.5"/>
  </r>
  <r>
    <n v="81109"/>
    <s v="BARRIO ROBLEDO VILLA FLORA MEDELLIN 5"/>
    <n v="43817176"/>
    <s v="3104536769"/>
    <s v="3104536769"/>
    <m/>
    <s v="CL 76 C C 86 5 ,ROBLEDO VILLA FLORA"/>
    <s v="6.2808950"/>
    <s v="-75.5923250"/>
    <s v="ANTIOQUIA"/>
    <s v="MEDELLÍN"/>
    <s v="MEDELLÍN"/>
    <n v="5001"/>
    <s v="2025-10-30"/>
    <n v="8"/>
    <s v="MEDELLIN"/>
    <x v="0"/>
    <n v="15709.5"/>
  </r>
  <r>
    <n v="79668"/>
    <s v="BARRIO CAMPO VALDEZ MEDELLIN MEDELLIN"/>
    <n v="1018374276"/>
    <s v="3508675102"/>
    <s v="3508675102"/>
    <m/>
    <s v="CR 49 85 C 62,CAMPO VALDEZ MEDELLÍN"/>
    <s v="6.2789365"/>
    <s v="-75.5569831"/>
    <s v="ANTIOQUIA"/>
    <s v="MEDELLÍN"/>
    <s v="MEDELLÍN"/>
    <n v="5001"/>
    <s v="2025-10-17"/>
    <n v="8"/>
    <s v="MEDELLIN"/>
    <x v="0"/>
    <n v="15709.5"/>
  </r>
  <r>
    <n v="78403"/>
    <s v="BARRIO SAN JUAN MEDELLIN  1"/>
    <n v="1015066453"/>
    <s v="3107131018"/>
    <s v="3054609786"/>
    <s v="3054609786"/>
    <s v="CL 44 72 95 SAN JUAN,SAN JUAN"/>
    <s v="6.2495754"/>
    <s v="-75.5921719"/>
    <s v="ANTIOQUIA"/>
    <s v="MEDELLÍN"/>
    <s v="MEDELLÍN"/>
    <n v="5001"/>
    <s v="2025-10-27"/>
    <n v="8"/>
    <s v="MEDELLIN"/>
    <x v="0"/>
    <n v="15709.5"/>
  </r>
  <r>
    <n v="79165"/>
    <s v="BARRIO VILLA HERMOSA MEDELLIN 5"/>
    <n v="71370386"/>
    <s v="3023068464"/>
    <s v="3023068464"/>
    <s v="3023068464"/>
    <s v="CR 40 65 AA 22,VILLA HERMOSA"/>
    <s v="6.2577965"/>
    <s v="-75.5530958"/>
    <s v="ANTIOQUIA"/>
    <s v="MEDELLÍN"/>
    <s v="MEDELLÍN"/>
    <n v="5001"/>
    <s v="2025-10-30"/>
    <n v="8"/>
    <s v="MEDELLIN"/>
    <x v="0"/>
    <n v="15709.5"/>
  </r>
  <r>
    <n v="80087"/>
    <s v="BARRIO BELEN MEDELLIN 15"/>
    <n v="71383603"/>
    <s v="3224123406"/>
    <s v="3218141046"/>
    <s v="3218141046"/>
    <s v="CL 31 A 75 15,BELEN"/>
    <s v="6.2334910"/>
    <s v="-75.5956040"/>
    <s v="ANTIOQUIA"/>
    <s v="MEDELLÍN"/>
    <s v="MEDELLÍN"/>
    <n v="5001"/>
    <s v="2025-10-23"/>
    <n v="8"/>
    <s v="MEDELLIN"/>
    <x v="0"/>
    <n v="15709.5"/>
  </r>
  <r>
    <n v="79433"/>
    <s v="BARRIO TRINIDAD MEDELLIN  8"/>
    <n v="901290066"/>
    <s v="3042910820"/>
    <s v="3042910820"/>
    <s v="3042910820"/>
    <s v="CL 28 56 31,BARRIO TRISTE"/>
    <s v="6.2282172"/>
    <s v="-75.5811603"/>
    <s v="ANTIOQUIA"/>
    <s v="MEDELLÍN"/>
    <s v="MEDELLÍN"/>
    <n v="5001"/>
    <s v="2025-10-27"/>
    <n v="8"/>
    <s v="MEDELLIN"/>
    <x v="0"/>
    <n v="15709.5"/>
  </r>
  <r>
    <n v="79522"/>
    <s v="BARRIO MANRIQUE JARDIN  MEDELLIN"/>
    <n v="901742602"/>
    <s v="3136445452"/>
    <s v="3136445452"/>
    <m/>
    <s v="CRA 39 81 90 ,MANRIQUE JARDIN"/>
    <s v="6.2735109"/>
    <s v="-75.5484357"/>
    <s v="ANTIOQUIA"/>
    <s v="MEDELLÍN"/>
    <s v="MEDELLÍN"/>
    <n v="5001"/>
    <s v="2025-10-17"/>
    <n v="16"/>
    <s v="MEDELLIN"/>
    <x v="0"/>
    <n v="15709.5"/>
  </r>
  <r>
    <n v="79333"/>
    <s v="BARRIO SAN ANTONIO DE PRADO MEDELLIN 3"/>
    <n v="1000661686"/>
    <s v="3042913996"/>
    <s v="3042913996"/>
    <s v="3042913996"/>
    <s v="CR 78 A 52 AS 21,SAN ANTONIO DE PRADO"/>
    <s v="6.1749892"/>
    <s v="-75.6562552"/>
    <s v="ANTIOQUIA"/>
    <s v="MEDELLÍN"/>
    <s v="MEDELLÍN"/>
    <n v="5001"/>
    <s v="2025-10-10"/>
    <n v="8"/>
    <s v="MEDELLIN"/>
    <x v="0"/>
    <n v="15709.5"/>
  </r>
  <r>
    <n v="61999"/>
    <s v="BARRIO SAN FERNANDO CALI 3"/>
    <n v="16642668"/>
    <s v="3482218"/>
    <s v="3122593863"/>
    <s v="3122593863"/>
    <s v="CL 5 B 1 NRO 36 - 10 LC 06"/>
    <s v="3.4300529"/>
    <s v="-76.5422143"/>
    <s v="VALLE DEL CAUCA"/>
    <s v="CALI"/>
    <s v="SANTIAGO DE CALI"/>
    <n v="76001"/>
    <s v="2025-10-22"/>
    <n v="8"/>
    <s v="CALI"/>
    <x v="4"/>
    <n v="15709.5"/>
  </r>
  <r>
    <n v="57312"/>
    <s v="BARRIO REPUBLICA DE ISRAEL CALI"/>
    <n v="1130679742"/>
    <s v="4823657"/>
    <s v="3165852396"/>
    <s v="3165852396"/>
    <s v="CL 43 # 43 A - 36,"/>
    <s v="3.4067586"/>
    <s v="-76.5124823"/>
    <s v="VALLE DEL CAUCA"/>
    <s v="CALI"/>
    <s v="SANTIAGO DE CALI"/>
    <n v="76001"/>
    <s v="2025-10-24"/>
    <n v="8"/>
    <s v="CALI"/>
    <x v="4"/>
    <n v="15709.5"/>
  </r>
  <r>
    <n v="56432"/>
    <s v="BARRIO CIUDAD 2000 CALI 4"/>
    <n v="1006169873"/>
    <s v="0"/>
    <s v="3044430166"/>
    <s v="3168026403"/>
    <s v="CL 42 67 16"/>
    <s v="3.3956303"/>
    <s v="-76.5179854"/>
    <s v="VALLE DEL CAUCA"/>
    <s v="CALI"/>
    <s v="SANTIAGO DE CALI"/>
    <n v="76001"/>
    <s v="2025-10-27"/>
    <n v="16"/>
    <s v="CALI"/>
    <x v="4"/>
    <n v="15709.5"/>
  </r>
  <r>
    <n v="51205"/>
    <s v="BARRIO BRETAÑA CALI 4"/>
    <n v="35474113"/>
    <s v="3797029"/>
    <s v="3154995727"/>
    <s v="3154995727"/>
    <s v="CR 23 C 9 B 41 LC 1,BRETAÑA"/>
    <s v="3.43511"/>
    <s v="-76.53367"/>
    <s v="VALLE DEL CAUCA"/>
    <s v="CALI"/>
    <s v="SANTIAGO DE CALI"/>
    <n v="76001"/>
    <s v="2025-10-22"/>
    <n v="8"/>
    <s v="CALI"/>
    <x v="4"/>
    <n v="15709.5"/>
  </r>
  <r>
    <n v="52028"/>
    <s v="BARRIO LA UNION CALI 3"/>
    <n v="66903180"/>
    <s v="3760384"/>
    <s v="3158574566"/>
    <s v="3158574566"/>
    <s v="CRA 41 B 45 84,LA UNION"/>
    <s v="3.409662"/>
    <s v="-76.5055812"/>
    <s v="VALLE DEL CAUCA"/>
    <s v="CALI"/>
    <s v="SANTIAGO DE CALI"/>
    <n v="76001"/>
    <s v="2025-10-24"/>
    <n v="16"/>
    <s v="CALI"/>
    <x v="4"/>
    <n v="15709.5"/>
  </r>
  <r>
    <n v="32567"/>
    <s v="BARRIO SAN RAFAEL GIRARDOTA"/>
    <n v="32102708"/>
    <s v="2893235"/>
    <s v="3143513365"/>
    <s v="3143513365"/>
    <s v=" CR 20 7 79"/>
    <s v="6.378916388888"/>
    <s v="-75.4488755555"/>
    <s v="ANTIOQUIA"/>
    <s v="GIRARDOTA"/>
    <s v="GIRARDOTA"/>
    <n v="5308"/>
    <s v="2025-10-08"/>
    <n v="8"/>
    <s v="MEDELLIN"/>
    <x v="0"/>
    <n v="15709.5"/>
  </r>
  <r>
    <n v="79627"/>
    <s v="BARRIO SANTA ANA GIRARDOTA 1"/>
    <n v="901916077"/>
    <s v="3122488319"/>
    <s v="3122488319"/>
    <s v="3122488319"/>
    <s v="CL 10 10 114,SANTA ANA"/>
    <s v="6.3724742"/>
    <s v="-75.4460312"/>
    <s v="ANTIOQUIA"/>
    <s v="GIRARDOTA"/>
    <s v="GIRARDOTA"/>
    <n v="5308"/>
    <s v="2025-10-01"/>
    <n v="8"/>
    <s v="MEDELLIN"/>
    <x v="0"/>
    <n v="15709.5"/>
  </r>
  <r>
    <n v="57357"/>
    <s v="BARRIO HOSPITAL GIRARDOTA"/>
    <n v="1035855613"/>
    <s v="3305328"/>
    <s v="3217037107"/>
    <s v="3217037107"/>
    <s v="CR 17 A 12 33,HOSPITAL"/>
    <s v="6.3754232"/>
    <s v="-75.4507835"/>
    <s v="ANTIOQUIA"/>
    <s v="GIRARDOTA"/>
    <s v="GIRARDOTA"/>
    <n v="5308"/>
    <s v="2025-10-02"/>
    <n v="8"/>
    <s v="MEDELLIN"/>
    <x v="0"/>
    <n v="15709.5"/>
  </r>
  <r>
    <n v="59812"/>
    <s v="BARRIO AURELIO MEJIA GIRARDOTA 2"/>
    <n v="901401140"/>
    <s v="5577601"/>
    <s v="3182407267"/>
    <s v="3182407267"/>
    <s v="CR 14 1 155 LC 101"/>
    <s v="6.378316"/>
    <s v="-75.441788"/>
    <s v="ANTIOQUIA"/>
    <s v="GIRARDOTA"/>
    <s v="GIRARDOTA"/>
    <n v="5308"/>
    <s v="2025-10-08"/>
    <n v="8"/>
    <s v="MEDELLIN"/>
    <x v="0"/>
    <n v="15709.5"/>
  </r>
  <r>
    <n v="62873"/>
    <s v="BARRIO PARQUE PRINCIPAL GIRARDOTA 1"/>
    <n v="22217713"/>
    <s v="3132925673"/>
    <s v="3132925673"/>
    <s v="3132925673"/>
    <s v="CR  18 7 - 18"/>
    <s v="6.3788161"/>
    <s v="-75.4478300"/>
    <s v="ANTIOQUIA"/>
    <s v="GIRARDOTA"/>
    <s v="GIRARDOTA"/>
    <n v="5308"/>
    <s v="2025-10-02"/>
    <n v="8"/>
    <s v="MEDELLIN"/>
    <x v="0"/>
    <n v="15709.5"/>
  </r>
  <r>
    <n v="73797"/>
    <s v="BARRIO LA FERIA GIRARDOTA"/>
    <n v="70330266"/>
    <s v="3015964018"/>
    <s v="3001045407"/>
    <s v="3015964018"/>
    <s v="CL 10 12 07,LA FERRERIA"/>
    <s v="6.3731378"/>
    <s v="-75.4468437"/>
    <s v="ANTIOQUIA"/>
    <s v="GIRARDOTA"/>
    <s v="GIRARDOTA"/>
    <n v="5308"/>
    <s v="2025-10-01"/>
    <n v="8"/>
    <s v="MEDELLIN"/>
    <x v="0"/>
    <n v="15709.5"/>
  </r>
  <r>
    <n v="38652"/>
    <s v="BARRIO LA NUEVA GIRARDOTA 2"/>
    <n v="1007306284"/>
    <s v="2982888"/>
    <s v="3154820761"/>
    <s v="3154820761"/>
    <s v=" CR 18 9 126 LA NUEVA"/>
    <s v="6.377178"/>
    <s v="-75.44978"/>
    <s v="ANTIOQUIA"/>
    <s v="GIRARDOTA"/>
    <s v="GIRARDOTA"/>
    <n v="5308"/>
    <s v="2025-10-02"/>
    <n v="8"/>
    <s v="MEDELLIN"/>
    <x v="0"/>
    <n v="15709.5"/>
  </r>
  <r>
    <n v="46215"/>
    <s v="BARRIO PARQUE GIRARDOTA 2"/>
    <n v="39214436"/>
    <m/>
    <s v="3508125689"/>
    <s v="3508125689"/>
    <s v="CL 6 15 60,PARQUE"/>
    <s v="6.3779641"/>
    <s v="-75.445845"/>
    <s v="ANTIOQUIA"/>
    <s v="GIRARDOTA"/>
    <s v="GIRARDOTA"/>
    <n v="5308"/>
    <s v="2025-10-02"/>
    <n v="8"/>
    <s v="MEDELLIN"/>
    <x v="0"/>
    <n v="15709.5"/>
  </r>
  <r>
    <n v="47098"/>
    <s v="BARRIO GIRARDOTA GIRARDOTA 2"/>
    <n v="901379268"/>
    <s v="3205439974"/>
    <s v="3205439974"/>
    <s v="3148653662"/>
    <s v="CL 10 16 72,GIRARDOTA"/>
    <s v="6.3766000"/>
    <s v="-75.4491357"/>
    <s v="ANTIOQUIA"/>
    <s v="GIRARDOTA"/>
    <s v="GIRARDOTA"/>
    <n v="5308"/>
    <s v="2025-10-01"/>
    <n v="8"/>
    <s v="MEDELLIN"/>
    <x v="0"/>
    <n v="15709.5"/>
  </r>
  <r>
    <n v="42260"/>
    <s v="BARRIO GIRARDOTA GIRARDOTA 1"/>
    <n v="1232593533"/>
    <s v="3208010"/>
    <s v="3136213668"/>
    <s v="3136213668"/>
    <s v="AUT AUTOPISTA NORTE - KILÓMETRO 23,GIRARDOTA"/>
    <s v="6.39691"/>
    <s v="-75.43786"/>
    <s v="ANTIOQUIA"/>
    <s v="GIRARDOTA"/>
    <s v="GIRARDOTA"/>
    <n v="5308"/>
    <s v="2025-10-08"/>
    <n v="8"/>
    <s v="MEDELLIN"/>
    <x v="0"/>
    <n v="15709.5"/>
  </r>
  <r>
    <n v="48751"/>
    <s v="BARRIO VEREDA SAN DIEGO CABILDO GIRARDOTA "/>
    <n v="39358164"/>
    <s v="3504734886"/>
    <s v="3504734886"/>
    <s v="3504734886"/>
    <s v="VRD SAN DIEGO CABILOS"/>
    <s v="6.390720"/>
    <s v="-75.426469"/>
    <s v="ANTIOQUIA"/>
    <s v="GIRARDOTA"/>
    <s v="GIRARDOTA"/>
    <n v="5308"/>
    <s v="2025-10-08"/>
    <n v="8"/>
    <s v="MEDELLIN"/>
    <x v="0"/>
    <n v="15709.5"/>
  </r>
  <r>
    <n v="63891"/>
    <s v="BARRIO CENTRO SABOYA 3"/>
    <n v="1053334669"/>
    <s v="3213700150"/>
    <s v="3213700150"/>
    <s v="3213700150"/>
    <s v="CL 7 5 21,CENTRO"/>
    <s v="5.6965091"/>
    <s v="-73.7621081"/>
    <s v="BOYACÁ"/>
    <s v="SABOYÁ"/>
    <s v="SABOYÁ"/>
    <n v="15632"/>
    <s v="2025-10-24"/>
    <n v="8"/>
    <s v="TUNJA"/>
    <x v="3"/>
    <n v="28277.100000000002"/>
  </r>
  <r>
    <n v="68265"/>
    <s v="CENTRO SABOYA BOYACA"/>
    <n v="7321407"/>
    <s v="3114873421"/>
    <s v="3114873421"/>
    <s v="3114873421"/>
    <s v="CL 7 9 02,CENTRO"/>
    <s v="5.6982463"/>
    <s v="-73.7657528"/>
    <s v="BOYACÁ"/>
    <s v="SABOYÁ"/>
    <s v="SABOYÁ"/>
    <n v="15632"/>
    <s v="2025-10-24"/>
    <n v="8"/>
    <s v="TUNJA"/>
    <x v="3"/>
    <n v="28277.100000000002"/>
  </r>
  <r>
    <n v="71187"/>
    <s v="BARRIO CENTRO SABOYA 4"/>
    <n v="51826723"/>
    <s v="3124559611"/>
    <s v="3124559611"/>
    <s v="3124559611"/>
    <s v="CR 9 6 28,CENTRO"/>
    <s v="5.6978345"/>
    <s v="-73.7658704"/>
    <s v="BOYACÁ"/>
    <s v="SABOYÁ"/>
    <s v="SABOYÁ"/>
    <n v="15632"/>
    <s v="2025-10-24"/>
    <n v="8"/>
    <s v="TUNJA"/>
    <x v="3"/>
    <n v="28277.100000000002"/>
  </r>
  <r>
    <n v="40857"/>
    <s v="BARRIO CENTRO SANTA ROSA DE VITERBO 1"/>
    <n v="24049479"/>
    <s v="7860372"/>
    <s v="3203432432"/>
    <s v="3203432432"/>
    <s v="CR 4 No 7-76 Centro"/>
    <s v="5.8738329"/>
    <s v="-72.9819664"/>
    <s v="BOYACÁ"/>
    <s v="SANTA ROSA DE VITERBO"/>
    <s v="SANTA ROSA DE VITERBO"/>
    <n v="15693"/>
    <s v="2025-10-20"/>
    <n v="8"/>
    <s v="TUNJA"/>
    <x v="3"/>
    <n v="28277.100000000002"/>
  </r>
  <r>
    <n v="66134"/>
    <s v="BARRIO CENTRO SANTA ROSA DE VITERBO 8"/>
    <n v="1052398907"/>
    <s v="3124598862"/>
    <s v="3124598862"/>
    <s v="3124584574"/>
    <s v="CL 8 NO.3-83 BRR CENTRO"/>
    <s v="5.8739202"/>
    <s v="-72.9818799"/>
    <s v="BOYACÁ"/>
    <s v="SANTA ROSA DE VITERBO"/>
    <s v="SANTA ROSA DE VITERBO"/>
    <n v="15693"/>
    <s v="2025-10-20"/>
    <n v="8"/>
    <s v="TUNJA"/>
    <x v="3"/>
    <n v="28277.100000000002"/>
  </r>
  <r>
    <n v="41102"/>
    <s v="BARRIO SEC SIDERURGICA SOTAQUIRA"/>
    <n v="1056572623"/>
    <m/>
    <s v="3014685008"/>
    <s v="3014685008"/>
    <s v="KM 27 VIA TUNJA PAIPA SEC SIDERÚRGICA,SEC SIDERÚRGICA"/>
    <s v="5.7250950"/>
    <s v="-73.2233935"/>
    <s v="BOYACÁ"/>
    <s v="SOTAQUIRÁ"/>
    <s v="SOTAQUIRÁ"/>
    <n v="15763"/>
    <s v="2025-10-14"/>
    <n v="8"/>
    <s v="TUNJA"/>
    <x v="3"/>
    <n v="28277.100000000002"/>
  </r>
  <r>
    <n v="66398"/>
    <s v="BARRIO VEREDA CORTADERO CHIQUITA SOTAQUIRA"/>
    <n v="40048356"/>
    <s v="3114605228"/>
    <s v="3114605228"/>
    <s v="3112978330"/>
    <s v="VRD CORTADERO CHIQUITA,VEREDA CORTADERO CHIQUITA"/>
    <s v="5.719597"/>
    <s v="-73.271813"/>
    <s v="BOYACÁ"/>
    <s v="SOTAQUIRÁ"/>
    <s v="SOTAQUIRÁ"/>
    <n v="15763"/>
    <s v="2025-10-14"/>
    <n v="8"/>
    <s v="TUNJA"/>
    <x v="3"/>
    <n v="28277.100000000002"/>
  </r>
  <r>
    <n v="13993"/>
    <s v="TIBASOSA II BOYACA"/>
    <n v="11187230"/>
    <s v="7793635"/>
    <s v="3212096997"/>
    <s v="3212096997"/>
    <s v=" CL 3  5-72"/>
    <s v="5.74702855"/>
    <s v="-72.99915758"/>
    <s v="BOYACÁ"/>
    <s v="TIBASOSA"/>
    <s v="TIBASOSA"/>
    <n v="15806"/>
    <s v="2025-10-09"/>
    <n v="8"/>
    <s v="TUNJA"/>
    <x v="3"/>
    <n v="28277.100000000002"/>
  </r>
  <r>
    <n v="28984"/>
    <s v="BARRIO CENTRO TIBASOSA"/>
    <n v="901072518"/>
    <s v="7773814"/>
    <s v="3134112500"/>
    <s v="3134112500"/>
    <s v="CL 3 6 - 06"/>
    <s v="5.747124"/>
    <s v="-72.9993"/>
    <s v="BOYACÁ"/>
    <s v="TIBASOSA"/>
    <s v="TIBASOSA"/>
    <n v="15806"/>
    <s v="2025-10-09"/>
    <n v="8"/>
    <s v="TUNJA"/>
    <x v="3"/>
    <n v="28277.100000000002"/>
  </r>
  <r>
    <n v="32585"/>
    <s v="BARRIO CENTRO TIBASOSA 1"/>
    <n v="46378612"/>
    <s v="6450054"/>
    <s v="3112819600"/>
    <s v="3218078083"/>
    <s v=" CR 9 3 82  CENTRO"/>
    <s v="5.7460168"/>
    <s v="-73.0032161"/>
    <s v="BOYACÁ"/>
    <s v="TIBASOSA"/>
    <s v="TIBASOSA"/>
    <n v="15806"/>
    <s v="2025-10-09"/>
    <n v="8"/>
    <s v="TUNJA"/>
    <x v="3"/>
    <n v="28277.100000000002"/>
  </r>
  <r>
    <n v="29530"/>
    <s v="BARRIO VDA PATROCINIO TIBASOSA"/>
    <n v="46383960"/>
    <s v="6660945"/>
    <s v="3118205832"/>
    <s v="3118205832"/>
    <s v=" VRD PATROCINIO"/>
    <s v="5.7283213"/>
    <s v="-72.9480868"/>
    <s v="BOYACÁ"/>
    <s v="TIBASOSA"/>
    <s v="TIBASOSA"/>
    <n v="15806"/>
    <s v="2025-10-09"/>
    <n v="8"/>
    <s v="TUNJA"/>
    <x v="3"/>
    <n v="28277.100000000002"/>
  </r>
  <r>
    <n v="14769"/>
    <s v="TOCA III BOYACA"/>
    <n v="900440825"/>
    <s v="3520604"/>
    <s v="3125869555"/>
    <s v="3125869555"/>
    <s v=" CR 10  4-59"/>
    <s v="5.5661985"/>
    <s v="-73.1854427"/>
    <s v="BOYACÁ"/>
    <s v="TOCA"/>
    <s v="TOCA"/>
    <n v="15814"/>
    <s v="2025-10-28"/>
    <n v="16"/>
    <s v="TUNJA"/>
    <x v="3"/>
    <n v="28277.100000000002"/>
  </r>
  <r>
    <n v="65985"/>
    <s v="BARRIO SECTOR LA AVENIDA TOCA"/>
    <n v="1052407131"/>
    <s v="3134316964"/>
    <s v="3134007543"/>
    <s v="3134007543"/>
    <s v="CR 9 NO.6-29,SECTOR LA AVENIDA"/>
    <s v="5.5662260"/>
    <s v="-73.1839491"/>
    <s v="BOYACÁ"/>
    <s v="TOCA"/>
    <s v="TOCA"/>
    <n v="15814"/>
    <s v="2025-10-28"/>
    <n v="8"/>
    <s v="TUNJA"/>
    <x v="3"/>
    <n v="28277.100000000002"/>
  </r>
  <r>
    <n v="66708"/>
    <s v="BARRIO PABLO SEXTO TOCA 2"/>
    <n v="1056930421"/>
    <s v="3214414759"/>
    <s v="3214414759"/>
    <s v="3203461118"/>
    <s v="CR 8 NO.6-36,PABLO SEXTO"/>
    <s v="5.5653257"/>
    <s v="-73.1833702"/>
    <s v="BOYACÁ"/>
    <s v="TOCA"/>
    <s v="TOCA"/>
    <n v="15814"/>
    <s v="2025-10-28"/>
    <n v="8"/>
    <s v="TUNJA"/>
    <x v="3"/>
    <n v="28277.100000000002"/>
  </r>
  <r>
    <n v="19597"/>
    <s v="TOPAGA II BOYACA"/>
    <n v="46375754"/>
    <s v="7890377"/>
    <s v="3125507247"/>
    <s v="3138853310"/>
    <s v=" CL 5 3 45"/>
    <s v="5.7685595"/>
    <s v="-72.8319595"/>
    <s v="BOYACÁ"/>
    <s v="TÓPAGA"/>
    <s v="TÓPAGA"/>
    <n v="15820"/>
    <s v="2025-10-30"/>
    <n v="8"/>
    <s v="TUNJA"/>
    <x v="3"/>
    <n v="28277.100000000002"/>
  </r>
  <r>
    <n v="52000"/>
    <s v="BARRIO CENTRO TOPAGA 1"/>
    <n v="46373458"/>
    <s v="3102094508"/>
    <s v="3102094508"/>
    <s v="3102094508"/>
    <s v="CR 4 NO.3-75,CENTRO"/>
    <s v="5.7678409"/>
    <s v="-72.8325667"/>
    <s v="BOYACÁ"/>
    <s v="TÓPAGA"/>
    <s v="TÓPAGA"/>
    <n v="15820"/>
    <s v="2025-10-30"/>
    <n v="8"/>
    <s v="TUNJA"/>
    <x v="3"/>
    <n v="28277.100000000002"/>
  </r>
  <r>
    <n v="10249"/>
    <s v="PLAZA DE MERCADO MANIZALES"/>
    <n v="30302551"/>
    <s v="8826347"/>
    <s v="3107384848"/>
    <s v="3107384848"/>
    <s v=" CL 21  16-25"/>
    <s v="5.0713027"/>
    <s v="-75.5183910"/>
    <s v="CALDAS"/>
    <s v="MANIZALES"/>
    <s v="MANIZALES"/>
    <n v="17001"/>
    <s v="2025-10-17"/>
    <n v="16"/>
    <s v="MANIZALES"/>
    <x v="6"/>
    <n v="28277.100000000002"/>
  </r>
  <r>
    <n v="16970"/>
    <s v="BARRIO NEVADO MANIZALES"/>
    <n v="30336254"/>
    <s v="8826181"/>
    <s v="3113491436"/>
    <s v="3113491436"/>
    <s v=" CL 27  32B-06"/>
    <s v="5.0611064"/>
    <s v="-75.5139324"/>
    <s v="CALDAS"/>
    <s v="MANIZALES"/>
    <s v="MANIZALES"/>
    <n v="17001"/>
    <s v="2025-10-17"/>
    <n v="8"/>
    <s v="MANIZALES"/>
    <x v="6"/>
    <n v="28277.100000000002"/>
  </r>
  <r>
    <n v="78540"/>
    <s v="BARRIO EL PALMAR MANIZALES"/>
    <n v="1053808936"/>
    <s v="3017063734"/>
    <s v="3017063734"/>
    <s v="3017063734"/>
    <s v="CR 31 E 42 - 05 - EL PALMAR,EL PALMAR"/>
    <s v="5.0618295"/>
    <s v="-75.5068950"/>
    <s v="CALDAS"/>
    <s v="MANIZALES"/>
    <s v="MANIZALES"/>
    <n v="17001"/>
    <s v="2025-10-06"/>
    <n v="8"/>
    <s v="MANIZALES"/>
    <x v="6"/>
    <n v="28277.100000000002"/>
  </r>
  <r>
    <n v="80791"/>
    <s v="BARRIO CERVANTES MANIZALES 3"/>
    <n v="30230671"/>
    <s v="3184744693"/>
    <s v="3184744693"/>
    <s v="3184744693"/>
    <s v="CL 37 27 93 CERVANTES ,CERVANTES"/>
    <s v="5.0635731"/>
    <s v="-75.5090849"/>
    <s v="CALDAS"/>
    <s v="MANIZALES"/>
    <s v="MANIZALES"/>
    <n v="17001"/>
    <s v="2025-10-28"/>
    <n v="8"/>
    <s v="MANIZALES"/>
    <x v="6"/>
    <n v="28277.100000000002"/>
  </r>
  <r>
    <n v="80949"/>
    <s v="BARRIO NEVADO MANIZALES 2"/>
    <n v="10270516"/>
    <s v="3136841606"/>
    <s v="3136841606"/>
    <m/>
    <s v="CL 26B 31 48 - NEVADO,NEVADO"/>
    <s v="5.0614700"/>
    <s v="-75.5143267"/>
    <s v="CALDAS"/>
    <s v="MANIZALES"/>
    <s v="MANIZALES"/>
    <n v="17001"/>
    <s v="2025-10-30"/>
    <n v="8"/>
    <s v="MANIZALES"/>
    <x v="6"/>
    <n v="28277.100000000002"/>
  </r>
  <r>
    <n v="77047"/>
    <s v="BARRIO LA PRADERA MEDELLIN 2 "/>
    <n v="71382809"/>
    <s v="3146018876"/>
    <s v="3146018876"/>
    <s v="3146018876"/>
    <s v="CR 96 49 5 LA PRADERA"/>
    <s v="6.2613528"/>
    <s v="-75.6097185"/>
    <s v="ANTIOQUIA"/>
    <s v="MEDELLÍN"/>
    <s v="MEDELLÍN"/>
    <n v="5001"/>
    <s v="2025-10-31"/>
    <n v="8"/>
    <s v="MEDELLIN"/>
    <x v="0"/>
    <n v="15709.5"/>
  </r>
  <r>
    <n v="78170"/>
    <s v="BARRIO PRADO MEDELLIN MEDELLIN"/>
    <n v="1234988144"/>
    <s v="3114753067"/>
    <s v="3114573067"/>
    <s v="3114573067"/>
    <s v="CR 53 57 40,PRADO MEDELLIN"/>
    <s v="6.2568916"/>
    <s v="-75.5688298"/>
    <s v="ANTIOQUIA"/>
    <s v="MEDELLÍN"/>
    <s v="MEDELLÍN"/>
    <n v="5001"/>
    <s v="2025-10-24"/>
    <n v="8"/>
    <s v="MEDELLIN"/>
    <x v="0"/>
    <n v="15709.5"/>
  </r>
  <r>
    <n v="74712"/>
    <s v="BARRIO SAN JAVIER MEDELLIN  9"/>
    <n v="43524594"/>
    <s v="3015677823"/>
    <s v="3015677823"/>
    <s v="3015677823"/>
    <s v="CR 95 49E 76,SAN JAVIER"/>
    <s v="6.2637092"/>
    <s v="-75.6060518"/>
    <s v="ANTIOQUIA"/>
    <s v="MEDELLÍN"/>
    <s v="MEDELLÍN"/>
    <n v="5001"/>
    <s v="2025-10-31"/>
    <n v="8"/>
    <s v="MEDELLIN"/>
    <x v="0"/>
    <n v="15709.5"/>
  </r>
  <r>
    <n v="72012"/>
    <s v="BARRIO BELEN BUENA VISTA MEDELLIN 2"/>
    <n v="1152446077"/>
    <s v="3127342285"/>
    <s v="434028099"/>
    <s v="3127426853"/>
    <s v="CARRERA 88 CALLE 19 A 100,BELEN BUENA VISTA"/>
    <s v="6.2238298"/>
    <s v="-75.6100889"/>
    <s v="ANTIOQUIA"/>
    <s v="MEDELLÍN"/>
    <s v="MEDELLÍN"/>
    <n v="5001"/>
    <s v="2025-10-14"/>
    <n v="16"/>
    <s v="MEDELLIN"/>
    <x v="0"/>
    <n v="15709.5"/>
  </r>
  <r>
    <n v="71798"/>
    <s v="MEDELLIN BELEN LAS PLAYAS"/>
    <n v="1036934347"/>
    <s v="4483652"/>
    <s v="3014054370"/>
    <s v="3175799656"/>
    <s v="CARRERA 72 13 A 04,BELEN LAS PLAYAS"/>
    <s v="6.2204711"/>
    <s v="-75.5945673"/>
    <s v="ANTIOQUIA"/>
    <s v="MEDELLÍN"/>
    <s v="MEDELLÍN"/>
    <n v="5001"/>
    <s v="2025-10-23"/>
    <n v="8"/>
    <s v="MEDELLIN"/>
    <x v="0"/>
    <n v="15709.5"/>
  </r>
  <r>
    <n v="73500"/>
    <s v="BARRIO SANTA MONICA MEDELLIN  4"/>
    <n v="43588210"/>
    <s v="3205783235"/>
    <s v="3205783235"/>
    <s v="3205783235"/>
    <s v="CL 40 # 90 - 17 1 PI"/>
    <s v="6.2506981"/>
    <s v="-75.6097205"/>
    <s v="ANTIOQUIA"/>
    <s v="MEDELLÍN"/>
    <s v="MEDELLÍN"/>
    <n v="5001"/>
    <s v="2025-10-07"/>
    <n v="8"/>
    <s v="MEDELLIN"/>
    <x v="0"/>
    <n v="15709.5"/>
  </r>
  <r>
    <n v="77359"/>
    <s v="BARRIO ARRAYANES MANIZALES"/>
    <n v="30309700"/>
    <s v="3172830460"/>
    <s v="3172830460"/>
    <s v="3178788513"/>
    <s v="CL 37 A 32 A 69 - ARRAYANES,ARRAYANES"/>
    <s v="5.0610156"/>
    <s v="-75.5098724"/>
    <s v="CALDAS"/>
    <s v="MANIZALES"/>
    <s v="MANIZALES"/>
    <n v="17001"/>
    <s v="2025-10-01"/>
    <n v="8"/>
    <s v="MANIZALES"/>
    <x v="6"/>
    <n v="28277.100000000002"/>
  </r>
  <r>
    <n v="79191"/>
    <s v="BARRIO VEREDA ALTO BONITO MANIZALES"/>
    <n v="75079351"/>
    <s v="3105174945"/>
    <s v="3105174945"/>
    <s v="3105174945"/>
    <s v="KM 8 VIA NEIRA VRD ALTO BONITO,VEREDA ALTO BONITO"/>
    <s v="5.1251389"/>
    <s v="-75.5050521"/>
    <s v="CALDAS"/>
    <s v="MANIZALES"/>
    <s v="MANIZALES"/>
    <n v="17001"/>
    <s v="2025-10-28"/>
    <n v="8"/>
    <s v="MANIZALES"/>
    <x v="6"/>
    <n v="28277.100000000002"/>
  </r>
  <r>
    <n v="79311"/>
    <s v="BARRIO PALERMO MANIZALES  6"/>
    <n v="1053875885"/>
    <s v="3114060765"/>
    <s v="3114060765"/>
    <s v="3114060765"/>
    <s v="CR 25 68 95 LC 1 PALERMO,PALERMO"/>
    <s v="5.0524715"/>
    <s v="-75.4883069"/>
    <s v="CALDAS"/>
    <s v="MANIZALES"/>
    <s v="MANIZALES"/>
    <n v="17001"/>
    <s v="2025-10-09"/>
    <n v="8"/>
    <s v="MANIZALES"/>
    <x v="6"/>
    <n v="28277.100000000002"/>
  </r>
  <r>
    <n v="80163"/>
    <s v="BARRIO FATIMA MANIZALES 7"/>
    <n v="1053787710"/>
    <s v="3127808526"/>
    <s v="3127808526"/>
    <m/>
    <s v="CL 67 31 34 FATIMA ,FATIMA"/>
    <s v="5.0527965"/>
    <s v="-75.4954867"/>
    <s v="CALDAS"/>
    <s v="MANIZALES"/>
    <s v="MANIZALES"/>
    <n v="17001"/>
    <s v="2025-10-15"/>
    <n v="8"/>
    <s v="MANIZALES"/>
    <x v="6"/>
    <n v="28277.100000000002"/>
  </r>
  <r>
    <n v="80164"/>
    <s v="BARRIO ALTA SUIZA MANIZALES 7"/>
    <n v="75100844"/>
    <s v="3148096509"/>
    <s v="3218192223"/>
    <s v="3148096509"/>
    <s v="CR 19 70 22 LC 3 - ALTA SUIZA,ALTA SUIZA"/>
    <s v="5.0536924"/>
    <s v="-75.4817642"/>
    <s v="CALDAS"/>
    <s v="MANIZALES"/>
    <s v="MANIZALES"/>
    <n v="17001"/>
    <s v="2025-10-17"/>
    <n v="8"/>
    <s v="MANIZALES"/>
    <x v="6"/>
    <n v="28277.100000000002"/>
  </r>
  <r>
    <n v="77548"/>
    <s v="BARRIO LINARES MANIZALES 4"/>
    <n v="1053847309"/>
    <s v="0"/>
    <s v="3243689737"/>
    <s v="3243689737"/>
    <s v="CR 25 32 - 37 - LINARES,LINARES"/>
    <s v="5.0661554"/>
    <s v="-75.5107241"/>
    <s v="CALDAS"/>
    <s v="MANIZALES"/>
    <s v="MANIZALES"/>
    <n v="17001"/>
    <s v="2025-10-02"/>
    <n v="8"/>
    <s v="MANIZALES"/>
    <x v="6"/>
    <n v="28277.100000000002"/>
  </r>
  <r>
    <n v="80381"/>
    <s v="BARRIO SAN CAYETANO MANIZALES 3"/>
    <n v="1193078543"/>
    <s v="3016399060"/>
    <s v="3016399060"/>
    <m/>
    <s v="CR 13 E 48 E 77 SAN CAYETANO,SAN CAYETANO"/>
    <s v="5.0725195"/>
    <s v="-75.4935724"/>
    <s v="CALDAS"/>
    <s v="MANIZALES"/>
    <s v="MANIZALES"/>
    <n v="17001"/>
    <s v="2025-10-28"/>
    <n v="8"/>
    <s v="MANIZALES"/>
    <x v="6"/>
    <n v="28277.100000000002"/>
  </r>
  <r>
    <n v="80454"/>
    <s v="BARRIO FATIMA MANIZALES 8"/>
    <n v="60343900"/>
    <s v="3122883116"/>
    <s v="3122883116"/>
    <m/>
    <s v="CL 68 35 A 40 FATIMA,FATIMA"/>
    <s v="5.0505936"/>
    <s v="-75.4996101"/>
    <s v="CALDAS"/>
    <s v="MANIZALES"/>
    <s v="MANIZALES"/>
    <n v="17001"/>
    <s v="2025-10-03"/>
    <n v="8"/>
    <s v="MANIZALES"/>
    <x v="6"/>
    <n v="28277.100000000002"/>
  </r>
  <r>
    <n v="81144"/>
    <s v="BARRIO CENTRO MANIZALES 27"/>
    <n v="1033647556"/>
    <s v="3105164104"/>
    <s v="3105164104"/>
    <s v="3105164104"/>
    <s v="CL 27 19 57 LC 2 CENTRO,CENTRO"/>
    <s v="5.0692263"/>
    <s v="-75.5143690"/>
    <s v="CALDAS"/>
    <s v="MANIZALES"/>
    <s v="MANIZALES"/>
    <n v="17001"/>
    <s v="2025-10-30"/>
    <n v="8"/>
    <s v="MANIZALES"/>
    <x v="6"/>
    <n v="28277.100000000002"/>
  </r>
  <r>
    <n v="81145"/>
    <s v="BARRIO LOS CAMBULOS MANEIZALES"/>
    <n v="1053839831"/>
    <s v="3013147227"/>
    <s v="3013147227"/>
    <m/>
    <s v="CR 43 66A 8 LC 8 LOS CAMBULOS,LOS CAMBULOS"/>
    <s v="5.0470717"/>
    <s v="-75.5056600"/>
    <s v="CALDAS"/>
    <s v="MANIZALES"/>
    <s v="MANIZALES"/>
    <n v="17001"/>
    <s v="2025-10-30"/>
    <n v="8"/>
    <s v="MANIZALES"/>
    <x v="6"/>
    <n v="28277.100000000002"/>
  </r>
  <r>
    <n v="74908"/>
    <s v="BARRIO ARBOLEDA MANIZALES 1"/>
    <n v="30320418"/>
    <s v="3146291429"/>
    <s v="3146291429"/>
    <s v="3146291429"/>
    <s v="CL 53 25 A 18 - ARBOLEDA,ARBOLEDA"/>
    <s v="5.0623125"/>
    <s v="-75.4970111"/>
    <s v="CALDAS"/>
    <s v="MANIZALES"/>
    <s v="MANIZALES"/>
    <n v="17001"/>
    <s v="2025-10-01"/>
    <n v="8"/>
    <s v="MANIZALES"/>
    <x v="6"/>
    <n v="28277.100000000002"/>
  </r>
  <r>
    <n v="76461"/>
    <s v="BARRIO GUAMAL MANIZALES 3"/>
    <n v="1053784988"/>
    <s v="3116045205"/>
    <s v="3116045205"/>
    <s v="3116045205"/>
    <s v="CL 51 36 01 - GUAMAL,GUAMAL"/>
    <s v="5.0542724"/>
    <s v="-75.5094826"/>
    <s v="CALDAS"/>
    <s v="MANIZALES"/>
    <s v="MANIZALES"/>
    <n v="17001"/>
    <s v="2025-10-01"/>
    <n v="8"/>
    <s v="MANIZALES"/>
    <x v="6"/>
    <n v="28277.100000000002"/>
  </r>
  <r>
    <n v="71003"/>
    <s v="MANIZALES PIO VII"/>
    <n v="24341783"/>
    <s v="3148831560"/>
    <s v="3148831560"/>
    <s v="3148831560"/>
    <s v="CR 37 65 20 -PIO XII,PIO VII"/>
    <s v="5.0510570"/>
    <s v="-75.5020909"/>
    <s v="CALDAS"/>
    <s v="MANIZALES"/>
    <s v="MANIZALES"/>
    <n v="17001"/>
    <s v="2025-10-03"/>
    <n v="8"/>
    <s v="MANIZALES"/>
    <x v="6"/>
    <n v="28277.100000000002"/>
  </r>
  <r>
    <n v="75783"/>
    <s v="BARRIO LA FUENTE MANIZALES 1"/>
    <n v="10285680"/>
    <s v="3147695012"/>
    <s v="3217899392"/>
    <s v="3217899392"/>
    <s v="CL 48 36A 68 FUENTE,LA FUENTE"/>
    <s v="5.0583022"/>
    <s v="-75.5095777"/>
    <s v="CALDAS"/>
    <s v="MANIZALES"/>
    <s v="MANIZALES"/>
    <n v="17001"/>
    <s v="2025-10-01"/>
    <n v="8"/>
    <s v="MANIZALES"/>
    <x v="6"/>
    <n v="28277.100000000002"/>
  </r>
  <r>
    <n v="77202"/>
    <s v="BARRIO ENEA MANIZALES 9"/>
    <n v="75094796"/>
    <s v="3157274164"/>
    <s v="3157274164"/>
    <s v="3157274164"/>
    <s v="CR 36 97 B 08 LC 01 - ENEA,ENEA"/>
    <s v="5.0312853"/>
    <s v="-75.4672775"/>
    <s v="CALDAS"/>
    <s v="MANIZALES"/>
    <s v="MANIZALES"/>
    <n v="17001"/>
    <s v="2025-10-06"/>
    <n v="8"/>
    <s v="MANIZALES"/>
    <x v="6"/>
    <n v="28277.100000000002"/>
  </r>
  <r>
    <n v="75659"/>
    <s v="BARRIO COLINAS MANIZALES"/>
    <n v="1060648884"/>
    <s v="3502516635"/>
    <s v="3147698453"/>
    <s v="3147698453"/>
    <s v="CL 65 E 41 03 - COLINAS,COLINAS"/>
    <s v="5.0495219"/>
    <s v="-75.5038261"/>
    <s v="CALDAS"/>
    <s v="MANIZALES"/>
    <s v="MANIZALES"/>
    <n v="17001"/>
    <s v="2025-10-06"/>
    <n v="8"/>
    <s v="MANIZALES"/>
    <x v="6"/>
    <n v="28277.100000000002"/>
  </r>
  <r>
    <n v="73600"/>
    <s v="BARRIO VELEZ MANIZALES 2   "/>
    <n v="75099318"/>
    <s v="3219189036"/>
    <s v="3225194973"/>
    <s v="3219189036"/>
    <s v="CR 24 41 81- VÉLEZ"/>
    <s v="5.0651275"/>
    <s v="-75.5042877"/>
    <s v="CALDAS"/>
    <s v="MANIZALES"/>
    <s v="MANIZALES"/>
    <n v="17001"/>
    <s v="2025-10-02"/>
    <n v="8"/>
    <s v="MANIZALES"/>
    <x v="6"/>
    <n v="28277.100000000002"/>
  </r>
  <r>
    <n v="73602"/>
    <s v="BARRIO VDA SAN PEREGRINO MANIZALES"/>
    <n v="1118282960"/>
    <s v="3127971218"/>
    <s v="3127971218"/>
    <s v="3148783883"/>
    <s v="VRD SAN PEREGRINO SEC EL BOSQUE CA 3"/>
    <s v="5.058696"/>
    <s v="-75.5728803"/>
    <s v="CALDAS"/>
    <s v="MANIZALES"/>
    <s v="MANIZALES"/>
    <n v="17001"/>
    <s v="2025-10-22"/>
    <n v="8"/>
    <s v="MANIZALES"/>
    <x v="6"/>
    <n v="28277.100000000002"/>
  </r>
  <r>
    <n v="68884"/>
    <s v="BARRIO VILLA NUEVA MANIZALES"/>
    <n v="1053822884"/>
    <s v="3218325122"/>
    <s v="3218325122"/>
    <s v="3216910181"/>
    <s v="CR 27 37 A 63,VILLA NUEVA"/>
    <s v="5.0639759"/>
    <s v="-75.5080573"/>
    <s v="CALDAS"/>
    <s v="MANIZALES"/>
    <s v="MANIZALES"/>
    <n v="17001"/>
    <s v="2025-10-02"/>
    <n v="8"/>
    <s v="MANIZALES"/>
    <x v="6"/>
    <n v="28277.100000000002"/>
  </r>
  <r>
    <n v="68804"/>
    <s v="EL NEVADO MANIZALES"/>
    <n v="1053834410"/>
    <s v="3043757826"/>
    <s v="3043757826"/>
    <s v="3147418890"/>
    <s v="CL 26 34 B 01,EL NEVADO"/>
    <s v="5.059840"/>
    <s v="-75.514578"/>
    <s v="CALDAS"/>
    <s v="MANIZALES"/>
    <s v="MANIZALES"/>
    <n v="17001"/>
    <s v="2025-10-17"/>
    <n v="8"/>
    <s v="MANIZALES"/>
    <x v="6"/>
    <n v="28277.100000000002"/>
  </r>
  <r>
    <n v="69021"/>
    <s v="BARRIO FANNY GONZALEZ MANIZALES 1"/>
    <n v="30233188"/>
    <s v="0"/>
    <s v="3233832860"/>
    <s v="3233832860"/>
    <s v="CALLE 45 B # 11 - 15 - FANNY GONZALEZ,FANNY GONZALEZ"/>
    <s v="5.072859"/>
    <s v="-75.5011315"/>
    <s v="CALDAS"/>
    <s v="MANIZALES"/>
    <s v="MANIZALES"/>
    <n v="17001"/>
    <s v="2025-10-21"/>
    <n v="8"/>
    <s v="MANIZALES"/>
    <x v="6"/>
    <n v="28277.100000000002"/>
  </r>
  <r>
    <n v="69374"/>
    <s v="BARRIO FATINA MANIZALES COALDES"/>
    <n v="24334210"/>
    <s v="311693486"/>
    <s v="3116933835"/>
    <s v="3116933835"/>
    <s v="CL 69 #34- 86 FATIMA,FATIMA"/>
    <s v="5.050702"/>
    <s v="-75.498734"/>
    <s v="CALDAS"/>
    <s v="MANIZALES"/>
    <s v="MANIZALES"/>
    <n v="17001"/>
    <s v="2025-10-03"/>
    <n v="8"/>
    <s v="MANIZALES"/>
    <x v="6"/>
    <n v="28277.100000000002"/>
  </r>
  <r>
    <n v="56186"/>
    <s v="BARRIO CENTRO MANIZALES 17"/>
    <n v="890806001"/>
    <s v="8879680"/>
    <s v="3225717672"/>
    <s v="3225717672"/>
    <s v="CR 9  19 - 03,"/>
    <s v="5.076704"/>
    <s v="-75.519223"/>
    <s v="CALDAS"/>
    <s v="MANIZALES"/>
    <s v="MANIZALES"/>
    <n v="17001"/>
    <s v="2025-10-21"/>
    <n v="8"/>
    <s v="MANIZALES"/>
    <x v="6"/>
    <n v="28277.100000000002"/>
  </r>
  <r>
    <n v="63078"/>
    <s v="BARRIO TOSCANA MANIZALES 1"/>
    <n v="30395845"/>
    <s v="0"/>
    <s v="3145920176"/>
    <s v="3145920176"/>
    <s v="CL 64 NRO 17 - 24 -TOSCANA"/>
    <s v="5.0598508"/>
    <s v="-75.4829523"/>
    <s v="CALDAS"/>
    <s v="MANIZALES"/>
    <s v="MANIZALES"/>
    <n v="17001"/>
    <s v="2025-10-15"/>
    <n v="8"/>
    <s v="MANIZALES"/>
    <x v="6"/>
    <n v="28277.100000000002"/>
  </r>
  <r>
    <n v="66515"/>
    <s v="BARRIO QUEBRADA DE VELEZ MAINZALES"/>
    <n v="25159438"/>
    <s v="0"/>
    <s v="3105961825"/>
    <s v="3122386287"/>
    <s v="VRD LA CABAÑA PEAJE QUIEBRA DE VELEZ"/>
    <s v="5.0942991"/>
    <s v="-75.5559688"/>
    <s v="CALDAS"/>
    <s v="MANIZALES"/>
    <s v="MANIZALES"/>
    <n v="17001"/>
    <s v="2025-10-15"/>
    <n v="8"/>
    <s v="MANIZALES"/>
    <x v="6"/>
    <n v="28277.100000000002"/>
  </r>
  <r>
    <n v="66558"/>
    <s v="BARRIO ARBOLEDA MANIZALES"/>
    <n v="75066291"/>
    <s v="0"/>
    <s v="3128054418"/>
    <s v="3128054418"/>
    <s v="CR 25 A 53 A 34 LCL 2 - ARBOLEDA"/>
    <s v="5.061312"/>
    <s v="-75.496663"/>
    <s v="CALDAS"/>
    <s v="MANIZALES"/>
    <s v="MANIZALES"/>
    <n v="17001"/>
    <s v="2025-10-01"/>
    <n v="8"/>
    <s v="MANIZALES"/>
    <x v="6"/>
    <n v="28277.100000000002"/>
  </r>
  <r>
    <n v="59121"/>
    <s v="BARRIO SAN JOAQUIN MANIZALES 1"/>
    <n v="12559811"/>
    <s v="6068790121"/>
    <s v="3113120578"/>
    <s v="3113120578"/>
    <s v="CR 27 # 22 - 02 PISO 1"/>
    <s v="5.0645117"/>
    <s v="-75.5175067"/>
    <s v="CALDAS"/>
    <s v="MANIZALES"/>
    <s v="MANIZALES"/>
    <n v="17001"/>
    <s v="2025-10-17"/>
    <n v="8"/>
    <s v="MANIZALES"/>
    <x v="6"/>
    <n v="28277.100000000002"/>
  </r>
  <r>
    <n v="57783"/>
    <s v="BARRIO SULTANA MANIZALES 1"/>
    <n v="75071276"/>
    <s v="6068737200"/>
    <s v="3123865726"/>
    <s v="3123865726"/>
    <s v="CL 65 B - 10 - 166"/>
    <s v="5.0605505"/>
    <s v="-75.4757231"/>
    <s v="CALDAS"/>
    <s v="MANIZALES"/>
    <s v="MANIZALES"/>
    <n v="17001"/>
    <s v="2025-10-15"/>
    <n v="8"/>
    <s v="MANIZALES"/>
    <x v="6"/>
    <n v="28277.100000000002"/>
  </r>
  <r>
    <n v="50348"/>
    <s v="BARRIO PALERMO MANIZALES 3"/>
    <n v="1053870934"/>
    <s v="8877367"/>
    <s v="3218377072"/>
    <s v="3218377072"/>
    <s v="CL 68 26 A 22,PALERMO"/>
    <s v="5.0523322"/>
    <s v="-75.488653"/>
    <s v="CALDAS"/>
    <s v="MANIZALES"/>
    <s v="MANIZALES"/>
    <n v="17001"/>
    <s v="2025-10-09"/>
    <n v="8"/>
    <s v="MANIZALES"/>
    <x v="6"/>
    <n v="28277.100000000002"/>
  </r>
  <r>
    <n v="45002"/>
    <s v="BARRIO CENTRO MANIZALES 10"/>
    <n v="901365564"/>
    <s v="8825651"/>
    <s v="3233860507"/>
    <s v="3233860507"/>
    <s v="CL 30 N 19 24"/>
    <s v="5.0697363"/>
    <s v="-75.5126151"/>
    <s v="CALDAS"/>
    <s v="MANIZALES"/>
    <s v="MANIZALES"/>
    <n v="17001"/>
    <s v="2025-10-21"/>
    <n v="8"/>
    <s v="MANIZALES"/>
    <x v="6"/>
    <n v="28277.100000000002"/>
  </r>
  <r>
    <n v="42268"/>
    <s v="BARRIO MALABAR ALTO MANIZALES"/>
    <n v="30319581"/>
    <s v="3104119605"/>
    <s v="3104119605"/>
    <s v="3104119605"/>
    <s v="CL 67 A 40 16,MALABAR ALTO"/>
    <s v="5.0474299"/>
    <s v="-75.5024402"/>
    <s v="CALDAS"/>
    <s v="MANIZALES"/>
    <s v="MANIZALES"/>
    <n v="17001"/>
    <s v="2025-10-17"/>
    <n v="16"/>
    <s v="MANIZALES"/>
    <x v="6"/>
    <n v="28277.100000000002"/>
  </r>
  <r>
    <n v="45899"/>
    <s v="BARRIO LLERAS MANIZALES 1"/>
    <n v="75004286"/>
    <m/>
    <s v="3002720463"/>
    <s v="3002720463"/>
    <s v="CR 25 47 21 LC 1,LLERAS"/>
    <s v="5.0637048"/>
    <s v="-75.5005768"/>
    <s v="CALDAS"/>
    <s v="MANIZALES"/>
    <s v="MANIZALES"/>
    <n v="17001"/>
    <s v="2025-10-07"/>
    <n v="8"/>
    <s v="MANIZALES"/>
    <x v="6"/>
    <n v="28277.100000000002"/>
  </r>
  <r>
    <n v="49198"/>
    <s v="BARRIO ARANJUEZ MANIZALES"/>
    <n v="1053767651"/>
    <s v="8916857"/>
    <s v="3146874567"/>
    <s v="3117605786"/>
    <s v="CR 40 B 73 50 ,ARANJUEZ"/>
    <s v="5.0413914"/>
    <s v="-75.4973549"/>
    <s v="CALDAS"/>
    <s v="MANIZALES"/>
    <s v="MANIZALES"/>
    <n v="17001"/>
    <s v="2025-10-06"/>
    <n v="8"/>
    <s v="MANIZALES"/>
    <x v="6"/>
    <n v="28277.100000000002"/>
  </r>
  <r>
    <n v="50020"/>
    <s v="BARRIO CENTRO MANIZALAES"/>
    <n v="75098228"/>
    <s v="0"/>
    <s v="3108286144"/>
    <s v="3108286144"/>
    <s v="CR 18 19 37 L7 CC SAN ANDRESITO,CENTRO"/>
    <s v="5.0704721"/>
    <s v="-75.5194743"/>
    <s v="CALDAS"/>
    <s v="MANIZALES"/>
    <s v="MANIZALES"/>
    <n v="17001"/>
    <s v="2025-10-07"/>
    <n v="8"/>
    <s v="MANIZALES"/>
    <x v="6"/>
    <n v="28277.100000000002"/>
  </r>
  <r>
    <n v="39701"/>
    <s v="BARRIO MANIZALES CALDAS 1"/>
    <n v="30284410"/>
    <s v="8825176"/>
    <s v="3117099625"/>
    <s v="3206958066"/>
    <s v="CL 21 17 31,SIN INFORMACIÓN"/>
    <s v="5.0707252"/>
    <s v="-75.5183624"/>
    <s v="CALDAS"/>
    <s v="MANIZALES"/>
    <s v="MANIZALES"/>
    <n v="17001"/>
    <s v="2025-10-17"/>
    <n v="16"/>
    <s v="MANIZALES"/>
    <x v="6"/>
    <n v="28277.100000000002"/>
  </r>
  <r>
    <n v="41646"/>
    <s v="BARRIO CENTRO MANIZALES 8"/>
    <n v="1059810943"/>
    <m/>
    <s v="3206141596"/>
    <s v="3206141596"/>
    <s v="CR 23 30 30 CENTRO"/>
    <s v="5.0673049"/>
    <s v="-75.5120217"/>
    <s v="CALDAS"/>
    <s v="MANIZALES"/>
    <s v="MANIZALES"/>
    <n v="17001"/>
    <s v="2025-10-21"/>
    <n v="8"/>
    <s v="MANIZALES"/>
    <x v="6"/>
    <n v="28277.100000000002"/>
  </r>
  <r>
    <n v="40071"/>
    <s v="BARRIO EL PORVENIR MANIZALES"/>
    <n v="25224127"/>
    <s v="8768048"/>
    <s v="3206983137"/>
    <s v="3207149401"/>
    <s v="CL 53 8 C 102,EL PORVENIR"/>
    <s v="5.0711129"/>
    <s v="-75.4897153"/>
    <s v="CALDAS"/>
    <s v="MANIZALES"/>
    <s v="MANIZALES"/>
    <n v="17001"/>
    <s v="2025-10-07"/>
    <n v="8"/>
    <s v="MANIZALES"/>
    <x v="6"/>
    <n v="28277.100000000002"/>
  </r>
  <r>
    <n v="43032"/>
    <s v="BARRIO FATIMA MANIZALES 2"/>
    <n v="24870272"/>
    <m/>
    <s v="3108497213"/>
    <s v="3108497213"/>
    <s v="CL 61 A 32 B 47 ,FATIMA"/>
    <s v="5.0547714"/>
    <s v="-75.4982834"/>
    <s v="CALDAS"/>
    <s v="MANIZALES"/>
    <s v="MANIZALES"/>
    <n v="17001"/>
    <s v="2025-10-03"/>
    <n v="8"/>
    <s v="MANIZALES"/>
    <x v="6"/>
    <n v="28277.100000000002"/>
  </r>
  <r>
    <n v="31690"/>
    <s v="BARRIO SULTANA 2 MANIZALES"/>
    <n v="1053779126"/>
    <s v="8914747"/>
    <s v="3113420182"/>
    <s v="3134126965"/>
    <s v=" CL 67  11 20"/>
    <s v="5.0593531"/>
    <s v="-75.4753056"/>
    <s v="CALDAS"/>
    <s v="MANIZALES"/>
    <s v="MANIZALES"/>
    <n v="17001"/>
    <s v="2025-10-09"/>
    <n v="8"/>
    <s v="MANIZALES"/>
    <x v="6"/>
    <n v="28277.100000000002"/>
  </r>
  <r>
    <n v="31691"/>
    <s v="BARRIO BAJO TABLAZO MANIZALES"/>
    <n v="75090891"/>
    <s v="3526999"/>
    <s v="3103847204"/>
    <s v="3103847204"/>
    <s v="VRD BAJO TABLAZO CORREDOR AGROTURISTICO FRENTE A ISA CA 063"/>
    <s v="5.0315449"/>
    <s v="-75.5385874"/>
    <s v="CALDAS"/>
    <s v="MANIZALES"/>
    <s v="MANIZALES"/>
    <n v="17001"/>
    <s v="2025-10-15"/>
    <n v="8"/>
    <s v="MANIZALES"/>
    <x v="6"/>
    <n v="28277.100000000002"/>
  </r>
  <r>
    <n v="38138"/>
    <s v="BARRIO LIBORIO MANIZALES 1"/>
    <n v="900886225"/>
    <s v="8843704"/>
    <s v="3168929002"/>
    <s v="3154599966"/>
    <s v=" CL 21 10 55 LC 4 LIBORIO"/>
    <s v="5.0752410"/>
    <s v="-75.5184912"/>
    <s v="CALDAS"/>
    <s v="MANIZALES"/>
    <s v="MANIZALES"/>
    <n v="17001"/>
    <s v="2025-10-07"/>
    <n v="8"/>
    <s v="MANIZALES"/>
    <x v="6"/>
    <n v="28277.100000000002"/>
  </r>
  <r>
    <n v="26809"/>
    <s v="BARRIO MILAN MANIZALES "/>
    <n v="900297528"/>
    <s v="8868873"/>
    <s v="3122954251"/>
    <s v="3122954251"/>
    <s v=" CR 23 74 55"/>
    <s v="5.04680218"/>
    <s v="-75.48253525"/>
    <s v="CALDAS"/>
    <s v="MANIZALES"/>
    <s v="MANIZALES"/>
    <n v="17001"/>
    <s v="2025-10-28"/>
    <n v="8"/>
    <s v="MANIZALES"/>
    <x v="6"/>
    <n v="28277.100000000002"/>
  </r>
  <r>
    <n v="32078"/>
    <s v="BARRIO SULTANA  3 MANIZALES"/>
    <n v="901151158"/>
    <s v="8911030"/>
    <s v="3148902408"/>
    <s v="3148902408"/>
    <s v="CL 69 10 75"/>
    <s v="5.061396666"/>
    <s v="-75.5257"/>
    <s v="CALDAS"/>
    <s v="MANIZALES"/>
    <s v="MANIZALES"/>
    <n v="17001"/>
    <s v="2025-10-28"/>
    <n v="8"/>
    <s v="MANIZALES"/>
    <x v="6"/>
    <n v="28277.100000000002"/>
  </r>
  <r>
    <n v="29399"/>
    <s v="BARRIO ALTO TABLAZO MANIZALES"/>
    <n v="30319021"/>
    <s v="7852162"/>
    <s v="3122688699"/>
    <s v="3122688699"/>
    <s v=" VRD ALTO TABLAZO CS  35"/>
    <s v="5.04181833"/>
    <s v="-75.534070"/>
    <s v="CALDAS"/>
    <s v="MANIZALES"/>
    <s v="MANIZALES"/>
    <n v="17001"/>
    <s v="2025-10-09"/>
    <n v="8"/>
    <s v="MANIZALES"/>
    <x v="6"/>
    <n v="28277.100000000002"/>
  </r>
  <r>
    <n v="24756"/>
    <s v="BARRIO MALTERIA - MANIZALES"/>
    <n v="900458857"/>
    <s v="8742110"/>
    <s v="3154918659"/>
    <s v="3154918659"/>
    <s v=" KM 13 VIA AL MAGDALENA ENSEGUIDA ESTACION TERPEL"/>
    <s v="5.0382345"/>
    <s v="-75.4459137"/>
    <s v="CALDAS"/>
    <s v="MANIZALES"/>
    <s v="MANIZALES"/>
    <n v="17001"/>
    <s v="2025-10-06"/>
    <n v="8"/>
    <s v="MANIZALES"/>
    <x v="6"/>
    <n v="28277.100000000002"/>
  </r>
  <r>
    <n v="22160"/>
    <s v="BARRIO ARBOLEDA II - MANIZALES"/>
    <n v="900710114"/>
    <s v="8852528"/>
    <s v="3137790176"/>
    <s v="3137790176"/>
    <s v=" CR 23 53 08"/>
    <s v="5.06322584"/>
    <s v="-75.49570595"/>
    <s v="CALDAS"/>
    <s v="MANIZALES"/>
    <s v="MANIZALES"/>
    <n v="17001"/>
    <s v="2025-10-21"/>
    <n v="8"/>
    <s v="MANIZALES"/>
    <x v="6"/>
    <n v="28277.100000000002"/>
  </r>
  <r>
    <n v="27241"/>
    <s v="BARRIO EL CARIBE II - MANIZALES"/>
    <n v="5478576"/>
    <s v="8760002"/>
    <s v="3103981335"/>
    <s v="3103981335"/>
    <s v=" CL 47B 11 A 15"/>
    <s v="5.0738798"/>
    <s v="-75.4973296"/>
    <s v="CALDAS"/>
    <s v="MANIZALES"/>
    <s v="MANIZALES"/>
    <n v="17001"/>
    <s v="2025-10-17"/>
    <n v="16"/>
    <s v="MANIZALES"/>
    <x v="6"/>
    <n v="28277.100000000002"/>
  </r>
  <r>
    <n v="25942"/>
    <s v="BARRIO CENTRO 3 MANIZALES"/>
    <n v="800206234"/>
    <s v="8847300"/>
    <s v="3117196601"/>
    <s v="3117196601"/>
    <s v="CR 23 35 15"/>
    <s v="5.06762364"/>
    <s v="-75.50807711"/>
    <s v="CALDAS"/>
    <s v="MANIZALES"/>
    <s v="MANIZALES"/>
    <n v="17001"/>
    <s v="2025-10-30"/>
    <n v="8"/>
    <s v="MANIZALES"/>
    <x v="6"/>
    <n v="28277.100000000002"/>
  </r>
  <r>
    <n v="19694"/>
    <s v="BARRIO EL CABLE IV MANIZALES"/>
    <n v="79799932"/>
    <s v="8815500"/>
    <s v="3147847945"/>
    <s v="3147847945"/>
    <s v=" CR 23 65 51 LC 2"/>
    <s v="5.05572416"/>
    <s v="-75.48553217"/>
    <s v="CALDAS"/>
    <s v="MANIZALES"/>
    <s v="MANIZALES"/>
    <n v="17001"/>
    <s v="2025-10-09"/>
    <n v="8"/>
    <s v="MANIZALES"/>
    <x v="6"/>
    <n v="28277.100000000002"/>
  </r>
  <r>
    <n v="19208"/>
    <s v="BARRIO FATIMA KENNEDY MANIZALES"/>
    <n v="75107197"/>
    <s v="8913482"/>
    <s v="3154583766"/>
    <s v="3154583766"/>
    <s v=" CL 65  35 146 MANIZALES MANIZALES CALDAS"/>
    <s v="5.05154682"/>
    <s v="-75.50087548"/>
    <s v="CALDAS"/>
    <s v="MANIZALES"/>
    <s v="MANIZALES"/>
    <n v="17001"/>
    <s v="2025-10-03"/>
    <n v="8"/>
    <s v="MANIZALES"/>
    <x v="6"/>
    <n v="28277.100000000002"/>
  </r>
  <r>
    <n v="16913"/>
    <s v="BARRIO CENTRO BUENOS AIRES"/>
    <n v="76336795"/>
    <s v="8466544"/>
    <s v="3186967571"/>
    <s v="3186967571"/>
    <s v=" CL 6  1-63 CENTRO"/>
    <s v="3.0167059"/>
    <s v="-76.6420266"/>
    <s v="CAUCA"/>
    <s v="BUENOS AIRES"/>
    <s v="BUENOS AIRES"/>
    <n v="19110"/>
    <s v="2025-10-14"/>
    <n v="8"/>
    <s v="CALI"/>
    <x v="4"/>
    <n v="15709.5"/>
  </r>
  <r>
    <n v="37308"/>
    <s v="BARRIO CENTRO BUENOS AIRES 1"/>
    <n v="1130671216"/>
    <m/>
    <s v="3138889753"/>
    <s v="3138889753"/>
    <s v=" CL PRINCIPAL CENTRO"/>
    <s v="3.0163703"/>
    <s v="-76.6423494"/>
    <s v="CAUCA"/>
    <s v="BUENOS AIRES"/>
    <s v="BUENOS AIRES"/>
    <n v="19110"/>
    <s v="2025-10-14"/>
    <n v="16"/>
    <s v="CALI"/>
    <x v="4"/>
    <n v="15709.5"/>
  </r>
  <r>
    <n v="69560"/>
    <s v="BARRIO VDA MUNCHIQUE BUENOS AIRES"/>
    <n v="1060361679"/>
    <s v="3207395485"/>
    <s v="3207395485"/>
    <s v="3207395485"/>
    <s v="VRD MUNCHIQUE,VDA MUNCHIQUE"/>
    <s v="2.9789648"/>
    <s v="-76.6692381"/>
    <s v="CAUCA"/>
    <s v="BUENOS AIRES"/>
    <s v="BUENOS AIRES"/>
    <n v="19110"/>
    <s v="2025-10-14"/>
    <n v="8"/>
    <s v="CALI"/>
    <x v="4"/>
    <n v="15709.5"/>
  </r>
  <r>
    <n v="46250"/>
    <s v="BARRIO TRONCAL CALI"/>
    <n v="1144172851"/>
    <m/>
    <s v="3178195855"/>
    <s v="3185836709"/>
    <s v="CL 44 11 G 12,TRONCAL"/>
    <s v="3.4486595"/>
    <s v="-76.5041484"/>
    <s v="VALLE DEL CAUCA"/>
    <s v="CALI"/>
    <s v="SANTIAGO DE CALI"/>
    <n v="76001"/>
    <s v="2025-10-27"/>
    <n v="8"/>
    <s v="CALI"/>
    <x v="4"/>
    <n v="15709.5"/>
  </r>
  <r>
    <n v="47763"/>
    <s v="BARRIO MARROQUIN 2 CALI 2"/>
    <n v="1151954656"/>
    <s v="3709770"/>
    <s v="3016072582"/>
    <s v="3016072582"/>
    <s v="CL 26 P 73 A 07,MARROQUIN 2"/>
    <s v="3.42601555"/>
    <s v="-76.483558055"/>
    <s v="VALLE DEL CAUCA"/>
    <s v="CALI"/>
    <s v="SANTIAGO DE CALI"/>
    <n v="76001"/>
    <s v="2025-10-17"/>
    <n v="8"/>
    <s v="CALI"/>
    <x v="4"/>
    <n v="15709.5"/>
  </r>
  <r>
    <n v="42239"/>
    <s v="BARRIO LOS CHORROS CALI 1"/>
    <n v="40077429"/>
    <m/>
    <s v="3117405311"/>
    <s v="3117405311"/>
    <s v="CL 2 A OESTE 70 A 05 LC 101"/>
    <s v="3.3921902"/>
    <s v="-76.5578178"/>
    <s v="VALLE DEL CAUCA"/>
    <s v="CALI"/>
    <s v="SANTIAGO DE CALI"/>
    <n v="76001"/>
    <s v="2025-10-31"/>
    <n v="16"/>
    <s v="CALI"/>
    <x v="4"/>
    <n v="15709.5"/>
  </r>
  <r>
    <n v="46140"/>
    <s v="BARRIO PRADOS DEL SUR CALI 1"/>
    <n v="805013107"/>
    <m/>
    <s v="3155094008"/>
    <s v="3155094008"/>
    <s v="CR 78 A 2 05,PRADOS DEL SUR"/>
    <s v="3.3874480"/>
    <s v="-76.5516920"/>
    <s v="VALLE DEL CAUCA"/>
    <s v="CALI"/>
    <s v="SANTIAGO DE CALI"/>
    <n v="76001"/>
    <s v="2025-10-21"/>
    <n v="8"/>
    <s v="CALI"/>
    <x v="4"/>
    <n v="15709.5"/>
  </r>
  <r>
    <n v="44023"/>
    <s v="BARRIO MARROQUIN 2 CALI 1"/>
    <n v="31322990"/>
    <s v="3703086"/>
    <s v="3178105461"/>
    <s v="3178105461"/>
    <s v="CR 26G 12  73 04 ESQUINA MARROQUIN 2"/>
    <s v="3.4313406"/>
    <s v="-76.4835669"/>
    <s v="VALLE DEL CAUCA"/>
    <s v="CALI"/>
    <s v="SANTIAGO DE CALI"/>
    <n v="76001"/>
    <s v="2025-10-24"/>
    <n v="16"/>
    <s v="CALI"/>
    <x v="4"/>
    <n v="15709.5"/>
  </r>
  <r>
    <n v="41146"/>
    <s v="BARRIO MAYAPAN CALI 1"/>
    <n v="901235591"/>
    <s v="5554437"/>
    <s v="3143874179"/>
    <s v="3143874179"/>
    <s v="CR 82 5 257,MAYAPAN"/>
    <s v="3.3840637"/>
    <s v="-76.5417457"/>
    <s v="VALLE DEL CAUCA"/>
    <s v="CALI"/>
    <s v="SANTIAGO DE CALI"/>
    <n v="76001"/>
    <s v="2025-10-31"/>
    <n v="8"/>
    <s v="CALI"/>
    <x v="4"/>
    <n v="15709.5"/>
  </r>
  <r>
    <n v="42237"/>
    <s v="BARRIO CIUDAD CORDOBA RESERVADO CALI 1"/>
    <n v="1087026040"/>
    <s v="3104409310"/>
    <s v="3104409310"/>
    <s v="3104409310"/>
    <s v="CL 55 A 47 C 84 CIUDAD CORDOBA RESERVADO"/>
    <s v="3.3947966"/>
    <s v="-76.5091043"/>
    <s v="VALLE DEL CAUCA"/>
    <s v="CALI"/>
    <s v="SANTIAGO DE CALI"/>
    <n v="76001"/>
    <s v="2025-10-17"/>
    <n v="16"/>
    <s v="CALI"/>
    <x v="4"/>
    <n v="15709.5"/>
  </r>
  <r>
    <n v="35652"/>
    <s v="BARRIO LA FLORA CALI 1"/>
    <n v="94512640"/>
    <s v="3709834"/>
    <s v="3207051591"/>
    <s v="3143596226"/>
    <s v="AV 3E N 62-90 ESQ"/>
    <s v="3.4910505"/>
    <s v="-76.5157387"/>
    <s v="VALLE DEL CAUCA"/>
    <s v="CALI"/>
    <s v="SANTIAGO DE CALI"/>
    <n v="76001"/>
    <s v="2025-10-21"/>
    <n v="8"/>
    <s v="CALI"/>
    <x v="4"/>
    <n v="15709.5"/>
  </r>
  <r>
    <n v="36123"/>
    <s v="BARRIO PAMPALINDA CALI"/>
    <n v="67002900"/>
    <s v="5135108"/>
    <s v="3216120540"/>
    <s v="3216120540"/>
    <s v=" CR 62 2 A 197 LC 101"/>
    <s v="3.4046611"/>
    <s v="-76.5499770"/>
    <s v="VALLE DEL CAUCA"/>
    <s v="CALI"/>
    <s v="SANTIAGO DE CALI"/>
    <n v="76001"/>
    <s v="2025-10-21"/>
    <n v="8"/>
    <s v="CALI"/>
    <x v="4"/>
    <n v="15709.5"/>
  </r>
  <r>
    <n v="34501"/>
    <s v="BARRIO FLORALIA CALI"/>
    <n v="1107071799"/>
    <m/>
    <s v="3127898532"/>
    <s v="3127898532"/>
    <s v=" CR 4 NORTE 72 G 18 CE PATUCA"/>
    <s v="3.49425972"/>
    <s v="-76.4945944"/>
    <s v="VALLE DEL CAUCA"/>
    <s v="CALI"/>
    <s v="SANTIAGO DE CALI"/>
    <n v="76001"/>
    <s v="2025-10-17"/>
    <n v="16"/>
    <s v="CALI"/>
    <x v="4"/>
    <n v="15709.5"/>
  </r>
  <r>
    <n v="31422"/>
    <s v="BARRIO FELIDIA"/>
    <n v="16915864"/>
    <s v="7001003"/>
    <s v="3172794182"/>
    <s v="3148895147"/>
    <s v="VRD C FELIDIA CA 61"/>
    <s v="3.46786"/>
    <s v="-76.63063"/>
    <s v="VALLE DEL CAUCA"/>
    <s v="CALI"/>
    <s v="SANTIAGO DE CALI"/>
    <n v="76001"/>
    <s v="2025-10-27"/>
    <n v="8"/>
    <s v="CALI"/>
    <x v="4"/>
    <n v="15709.5"/>
  </r>
  <r>
    <n v="28329"/>
    <s v="BARRIO OLAYA HERRERA CALI"/>
    <n v="16110629"/>
    <s v="3771925"/>
    <s v="3116056146"/>
    <s v="3116056146"/>
    <s v="CR 5N  51N - 31"/>
    <s v="3.4775605"/>
    <s v="-76.5068074"/>
    <s v="VALLE DEL CAUCA"/>
    <s v="CALI"/>
    <s v="SANTIAGO DE CALI"/>
    <n v="76001"/>
    <s v="2025-10-21"/>
    <n v="16"/>
    <s v="CALI"/>
    <x v="4"/>
    <n v="15709.5"/>
  </r>
  <r>
    <n v="29355"/>
    <s v="BARRIO GUAYACANES CALI"/>
    <n v="34571710"/>
    <s v="3481658"/>
    <s v="3103723585"/>
    <s v="3103723585"/>
    <s v=" CR 2 69 02"/>
    <s v="3.47232571"/>
    <s v="-76.48771674"/>
    <s v="VALLE DEL CAUCA"/>
    <s v="CALI"/>
    <s v="SANTIAGO DE CALI"/>
    <n v="76001"/>
    <s v="2025-10-17"/>
    <n v="8"/>
    <s v="CALI"/>
    <x v="4"/>
    <n v="15709.5"/>
  </r>
  <r>
    <n v="17629"/>
    <s v="BARRIO LOS CHORROS II CALI"/>
    <n v="38667235"/>
    <s v="3236051"/>
    <s v="3103746471"/>
    <s v="3103746471"/>
    <s v=" CL 4 OESTE  74 G-86 LOS CHORROS"/>
    <s v="3.3891874"/>
    <s v="-76.5616476"/>
    <s v="VALLE DEL CAUCA"/>
    <s v="CALI"/>
    <s v="SANTIAGO DE CALI"/>
    <n v="76001"/>
    <s v="2025-10-30"/>
    <n v="16"/>
    <s v="CALI"/>
    <x v="4"/>
    <n v="15709.5"/>
  </r>
  <r>
    <n v="22966"/>
    <s v="BARRIO ULPIANO LLOREDA - CALI"/>
    <n v="12200145"/>
    <s v="4837042"/>
    <s v="3115263280"/>
    <s v="3115263280"/>
    <s v=" CL 70 26 27"/>
    <s v="3.4381499"/>
    <s v="-76.4932802"/>
    <s v="VALLE DEL CAUCA"/>
    <s v="CALI"/>
    <s v="SANTIAGO DE CALI"/>
    <n v="76001"/>
    <s v="2025-10-30"/>
    <n v="8"/>
    <s v="CALI"/>
    <x v="4"/>
    <n v="15709.5"/>
  </r>
  <r>
    <n v="27090"/>
    <s v="BARRIO GRANADA 2  CALI"/>
    <n v="30732700"/>
    <s v="6953774"/>
    <s v="3146164066"/>
    <s v="3146164066"/>
    <s v="CL 16 NORTE  9AN - 70"/>
    <s v="3.4616709"/>
    <s v="-76.5346186"/>
    <s v="VALLE DEL CAUCA"/>
    <s v="CALI"/>
    <s v="SANTIAGO DE CALI"/>
    <n v="76001"/>
    <s v="2025-10-16"/>
    <n v="8"/>
    <s v="CALI"/>
    <x v="4"/>
    <n v="15709.5"/>
  </r>
  <r>
    <n v="24403"/>
    <s v="BARRIO POPULAR V - CALI"/>
    <n v="16788764"/>
    <s v="2690114"/>
    <s v="3127469599"/>
    <s v="3127469599"/>
    <s v="CL 48 NORTE  5N - 80"/>
    <s v="3.476027"/>
    <s v="-76.5090559"/>
    <s v="VALLE DEL CAUCA"/>
    <s v="CALI"/>
    <s v="SANTIAGO DE CALI"/>
    <n v="76001"/>
    <s v="2025-10-14"/>
    <n v="8"/>
    <s v="CALI"/>
    <x v="4"/>
    <n v="15709.5"/>
  </r>
  <r>
    <n v="22201"/>
    <s v="BARRIO TEQUENDAMA X - CALI"/>
    <n v="31287479"/>
    <s v="3908898"/>
    <s v="3155426907"/>
    <s v="3155426907"/>
    <s v="CRR 41 n 5 A 05"/>
    <s v="3.42340671"/>
    <s v="-76.5461692"/>
    <s v="VALLE DEL CAUCA"/>
    <s v="CALI"/>
    <s v="SANTIAGO DE CALI"/>
    <n v="76001"/>
    <s v="2025-10-22"/>
    <n v="8"/>
    <s v="CALI"/>
    <x v="4"/>
    <n v="15709.5"/>
  </r>
  <r>
    <n v="22518"/>
    <s v="BARRIO VILLA DEL PRADO - CALI"/>
    <n v="16928219"/>
    <s v="4394018"/>
    <s v="3106583652"/>
    <s v="3106583652"/>
    <s v=" CR 4 C 60 51"/>
    <s v="3.46673686"/>
    <s v="-76.4926247"/>
    <s v="VALLE DEL CAUCA"/>
    <s v="CALI"/>
    <s v="SANTIAGO DE CALI"/>
    <n v="76001"/>
    <s v="2025-10-14"/>
    <n v="8"/>
    <s v="CALI"/>
    <x v="4"/>
    <n v="15709.5"/>
  </r>
  <r>
    <n v="35045"/>
    <s v="BARRIO SAN LUIS DE PALENQUE CENTRO"/>
    <n v="1118536429"/>
    <m/>
    <s v="3138962603"/>
    <s v="3138962603"/>
    <s v=" CL 3  4A-24"/>
    <s v="5.420282"/>
    <s v="-71.730861"/>
    <s v="CASANARE"/>
    <s v="SAN LUIS DE PALENQUE"/>
    <s v="SAN LUIS DE PALENQUE"/>
    <n v="85325"/>
    <s v="2025-10-02"/>
    <n v="8"/>
    <s v="YOPAL"/>
    <x v="5"/>
    <n v="28277.100000000002"/>
  </r>
  <r>
    <n v="58969"/>
    <s v="BARRIO GAITAN SAN LUIS DE PALENQUE"/>
    <n v="901444012"/>
    <s v="0"/>
    <s v="3208908845"/>
    <s v="3208908845"/>
    <s v="CL 4 8 - 70 ESQUINA,GAITAN"/>
    <s v="5.25149664"/>
    <s v="-71.43592248"/>
    <s v="CASANARE"/>
    <s v="SAN LUIS DE PALENQUE"/>
    <s v="SAN LUIS DE PALENQUE"/>
    <n v="85325"/>
    <s v="2025-10-02"/>
    <n v="8"/>
    <s v="YOPAL"/>
    <x v="5"/>
    <n v="28277.100000000002"/>
  </r>
  <r>
    <n v="74239"/>
    <s v="BARRIO CENTRO SAN LUIS DE PALANQUE"/>
    <n v="1118540243"/>
    <s v="302 7230123"/>
    <s v="3027230123"/>
    <s v="3208577291"/>
    <s v="CL 2 5 18,CENTRO"/>
    <s v="5.4225816"/>
    <s v="-71.7305107"/>
    <s v="CASANARE"/>
    <s v="SAN LUIS DE PALENQUE"/>
    <s v="SAN LUIS DE PALENQUE"/>
    <n v="85325"/>
    <s v="2025-10-02"/>
    <n v="8"/>
    <s v="YOPAL"/>
    <x v="5"/>
    <n v="28277.100000000002"/>
  </r>
  <r>
    <n v="78197"/>
    <s v="BARRIO LOS ESTEROS SAN LUIS DE PALENQUE"/>
    <n v="23937802"/>
    <s v="3143505664"/>
    <s v="3143505664"/>
    <s v="3143505664"/>
    <s v="CR 9 A 3 53,LOS ESTEROS"/>
    <s v="5.4207275"/>
    <s v="-71.7341149"/>
    <s v="CASANARE"/>
    <s v="SAN LUIS DE PALENQUE"/>
    <s v="SAN LUIS DE PALENQUE"/>
    <n v="85325"/>
    <s v="2025-10-02"/>
    <n v="8"/>
    <s v="YOPAL"/>
    <x v="5"/>
    <n v="28277.100000000002"/>
  </r>
  <r>
    <n v="24758"/>
    <s v="CENTRO VILLANUEVA I - CASANARE"/>
    <n v="3276637"/>
    <s v="6242520"/>
    <s v="3142168191"/>
    <s v="3142168191"/>
    <s v="CR 11 #  11-15 BRR CENTRO"/>
    <s v="4.6116885"/>
    <s v="-72.9284946"/>
    <s v="CASANARE"/>
    <s v="VILLANUEVA"/>
    <s v="VILLANUEVA"/>
    <n v="85440"/>
    <s v="2025-10-22"/>
    <n v="8"/>
    <s v="VILLAVICENCIO"/>
    <x v="5"/>
    <n v="28277.100000000002"/>
  </r>
  <r>
    <n v="25224"/>
    <s v="PARAISO VILLANUEVA - CASANARE"/>
    <n v="52852312"/>
    <s v="3203086"/>
    <s v="3203086468"/>
    <s v="3203086468"/>
    <s v="CL 7 NO 2 08 - PARAISO 2"/>
    <s v="4.6032424"/>
    <s v="-72.9252750"/>
    <s v="CASANARE"/>
    <s v="VILLANUEVA"/>
    <s v="VILLANUEVA"/>
    <n v="85440"/>
    <s v="2025-10-23"/>
    <n v="16"/>
    <s v="VILLAVICENCIO"/>
    <x v="5"/>
    <n v="28277.100000000002"/>
  </r>
  <r>
    <n v="50409"/>
    <s v="BARRIO FUNDADORES VILLANUEVA 1"/>
    <n v="39948184"/>
    <s v="0"/>
    <s v="3103183299"/>
    <s v="3103183299"/>
    <s v="CR 12 10 59,FUNDADORES"/>
    <s v="4.6118510"/>
    <s v="-72.9295140"/>
    <s v="CASANARE"/>
    <s v="VILLANUEVA"/>
    <s v="VILLANUEVA"/>
    <n v="85440"/>
    <s v="2025-10-23"/>
    <n v="16"/>
    <s v="VILLAVICENCIO"/>
    <x v="5"/>
    <n v="28277.100000000002"/>
  </r>
  <r>
    <n v="70952"/>
    <s v="BARRIO CENTRO VILLANUEVA 8"/>
    <n v="31540895"/>
    <s v="3214541323"/>
    <s v="3214541323"/>
    <s v="3214541323"/>
    <s v="CR 12 15 66,CENTRO"/>
    <s v="4.6152394"/>
    <s v="-72.9266452"/>
    <s v="CASANARE"/>
    <s v="VILLANUEVA"/>
    <s v="VILLANUEVA"/>
    <n v="85440"/>
    <s v="2025-10-23"/>
    <n v="8"/>
    <s v="VILLAVICENCIO"/>
    <x v="5"/>
    <n v="28277.100000000002"/>
  </r>
  <r>
    <n v="70791"/>
    <s v="BARRIO FUNDADORES VILLANUEVA  3"/>
    <n v="52219446"/>
    <s v="3137046710"/>
    <s v="3137046710"/>
    <s v="3137046710"/>
    <s v="CR 10 7 26,FUNDADORES"/>
    <s v="4.6083745"/>
    <s v="-72.9298316"/>
    <s v="CASANARE"/>
    <s v="VILLANUEVA"/>
    <s v="VILLANUEVA"/>
    <n v="85440"/>
    <s v="2025-10-23"/>
    <n v="8"/>
    <s v="VILLAVICENCIO"/>
    <x v="5"/>
    <n v="28277.100000000002"/>
  </r>
  <r>
    <n v="74296"/>
    <s v="BARRIO FUNDADORES VILLANUEVA 4"/>
    <n v="31016301"/>
    <s v="3223201574"/>
    <s v="3223381166"/>
    <s v="3223201574"/>
    <s v="CR 13 10 59,FUNDADORES"/>
    <s v="4.6123311"/>
    <s v="-72.9300439"/>
    <s v="CASANARE"/>
    <s v="VILLANUEVA"/>
    <s v="VILLANUEVA"/>
    <n v="85440"/>
    <s v="2025-10-23"/>
    <n v="8"/>
    <s v="VILLAVICENCIO"/>
    <x v="5"/>
    <n v="28277.100000000002"/>
  </r>
  <r>
    <n v="76925"/>
    <s v="BARRIO PARAISO 1 VILLANUEVA"/>
    <n v="39950781"/>
    <s v="3134586858"/>
    <s v="3134586858"/>
    <s v="3134586858"/>
    <s v="CR 5 8 - 16,PARAISO 1"/>
    <s v="4.6061036"/>
    <s v="-72.9259329"/>
    <s v="CASANARE"/>
    <s v="VILLANUEVA"/>
    <s v="VILLANUEVA"/>
    <n v="85440"/>
    <s v="2025-10-23"/>
    <n v="8"/>
    <s v="VILLAVICENCIO"/>
    <x v="5"/>
    <n v="28277.100000000002"/>
  </r>
  <r>
    <n v="78122"/>
    <s v="BARRIO CENTRO VILLANUEVA 9"/>
    <n v="1121853117"/>
    <s v="3006268995"/>
    <s v="3006268995"/>
    <s v="3006268995"/>
    <s v="CL 12 13 21,CENTRO"/>
    <s v="4.6119815"/>
    <s v="-72.9293025"/>
    <s v="CASANARE"/>
    <s v="VILLANUEVA"/>
    <s v="VILLANUEVA"/>
    <n v="85440"/>
    <s v="2025-10-22"/>
    <n v="8"/>
    <s v="VILLAVICENCIO"/>
    <x v="5"/>
    <n v="28277.100000000002"/>
  </r>
  <r>
    <n v="80652"/>
    <s v="BARRIO EL LAUREL BOGOTA 1"/>
    <n v="1022360788"/>
    <s v="3168058941"/>
    <s v="3174423464"/>
    <s v="3174423464"/>
    <s v="CR 70 68 A - 03,EL LAUREL"/>
    <s v="4.6799149"/>
    <s v="-74.0943541"/>
    <s v="CUNDINAMARCA"/>
    <s v="BOGOTÁ"/>
    <s v="BOGOTÁ"/>
    <n v="11001"/>
    <s v="2025-10-29"/>
    <n v="8"/>
    <s v="BOGOTA"/>
    <x v="2"/>
    <n v="15709.5"/>
  </r>
  <r>
    <n v="80654"/>
    <s v="BARRIO SAMPER MENDOZA BOGOTA 3"/>
    <n v="29825299"/>
    <s v="3205374867"/>
    <s v="3205374867"/>
    <m/>
    <s v="CR 22 22 B 24 LC 2,SAMPER MENDOZA"/>
    <s v="4.6177985"/>
    <s v="-74.0807630"/>
    <s v="CUNDINAMARCA"/>
    <s v="BOGOTÁ"/>
    <s v="BOGOTÁ"/>
    <n v="11001"/>
    <s v="2025-10-28"/>
    <n v="8"/>
    <s v="BOGOTA"/>
    <x v="2"/>
    <n v="15709.5"/>
  </r>
  <r>
    <n v="80655"/>
    <s v="BARRIO PRADERA BOGOTA"/>
    <n v="24019506"/>
    <s v="3206810206"/>
    <s v="3206810206"/>
    <m/>
    <s v="CL 4 G 65 A - 14 LC 102,PRADERA"/>
    <s v="4.6265450"/>
    <s v="-74.1207800"/>
    <s v="CUNDINAMARCA"/>
    <s v="BOGOTÁ"/>
    <s v="BOGOTÁ"/>
    <n v="11001"/>
    <s v="2025-10-30"/>
    <n v="8"/>
    <s v="BOGOTA"/>
    <x v="2"/>
    <n v="15709.5"/>
  </r>
  <r>
    <n v="80656"/>
    <s v="BARRIO EL POA BOGOTA 2"/>
    <n v="1233902818"/>
    <s v="3133658954"/>
    <s v="3133658954"/>
    <m/>
    <s v="CR 101 147 21 LC 152,EL POA"/>
    <s v="4.7443678"/>
    <s v="-74.0919548"/>
    <s v="CUNDINAMARCA"/>
    <s v="BOGOTÁ"/>
    <s v="BOGOTÁ"/>
    <n v="11001"/>
    <s v="2025-10-30"/>
    <n v="8"/>
    <s v="BOGOTA"/>
    <x v="2"/>
    <n v="15709.5"/>
  </r>
  <r>
    <n v="80657"/>
    <s v="BARRIO GUACAMAYAS BOGOTA 3"/>
    <n v="53047858"/>
    <s v="3212264887"/>
    <s v="3212264887"/>
    <m/>
    <s v="CL 40A SUR 0 10 ESTE LC 1,GUACAMAYAS"/>
    <s v="4.5520416"/>
    <s v="-74.0976450"/>
    <s v="CUNDINAMARCA"/>
    <s v="BOGOTÁ"/>
    <s v="BOGOTÁ"/>
    <n v="11001"/>
    <s v="2025-10-30"/>
    <n v="8"/>
    <s v="BOGOTA"/>
    <x v="2"/>
    <n v="15709.5"/>
  </r>
  <r>
    <n v="80118"/>
    <s v="BARRIO SAN FRANCISCO BOGOTA 14"/>
    <n v="19492189"/>
    <s v="3114473062"/>
    <s v="3142399624"/>
    <s v="3142399224 "/>
    <s v="CL 62 19C 37 SUR LC 101,SAN FRANCISCO"/>
    <s v="4.5617070"/>
    <s v="-74.1430090"/>
    <s v="CUNDINAMARCA"/>
    <s v="BOGOTÁ"/>
    <s v="BOGOTÁ"/>
    <n v="11001"/>
    <s v="2025-10-14"/>
    <n v="8"/>
    <s v="BOGOTA"/>
    <x v="2"/>
    <n v="15709.5"/>
  </r>
  <r>
    <n v="80238"/>
    <s v="BARRIO JERUSALEN BOGOTA 4"/>
    <n v="1022366894"/>
    <s v="3046066893"/>
    <s v="3046066893"/>
    <m/>
    <s v="CL 72 SUR 47 B 06,JERUSALEN"/>
    <s v="4.5732107"/>
    <s v="-74.1621625"/>
    <s v="CUNDINAMARCA"/>
    <s v="BOGOTÁ"/>
    <s v="BOGOTÁ"/>
    <n v="11001"/>
    <s v="2025-10-30"/>
    <n v="8"/>
    <s v="BOGOTA"/>
    <x v="2"/>
    <n v="15709.5"/>
  </r>
  <r>
    <n v="80240"/>
    <s v="BARRIO CARLET BOGOTA"/>
    <n v="37275742"/>
    <s v="3147486071"/>
    <s v="3147486071"/>
    <m/>
    <s v="CR 27 SUR 42 19 ,CALRET"/>
    <s v="4.5835613"/>
    <s v="-74.1258167"/>
    <s v="CUNDINAMARCA"/>
    <s v="BOGOTÁ"/>
    <s v="BOGOTÁ"/>
    <n v="11001"/>
    <s v="2025-10-30"/>
    <n v="8"/>
    <s v="BOGOTA"/>
    <x v="2"/>
    <n v="15709.5"/>
  </r>
  <r>
    <n v="80353"/>
    <s v="BARRIO LA PAZ BOGOTA 2"/>
    <n v="1007381029"/>
    <s v="3143908051"/>
    <s v="3143908051"/>
    <m/>
    <s v="CR 4B 50A SUR 21,LA PAZ"/>
    <s v="4.5452059"/>
    <s v="-74.1128265"/>
    <s v="CUNDINAMARCA"/>
    <s v="BOGOTÁ"/>
    <s v="BOGOTÁ"/>
    <n v="11001"/>
    <s v="2025-10-30"/>
    <n v="8"/>
    <s v="BOGOTA"/>
    <x v="2"/>
    <n v="15709.5"/>
  </r>
  <r>
    <n v="81189"/>
    <s v="BARRIO ALFONSO LOPEZ 6 BOGOTA"/>
    <n v="1023872781"/>
    <s v="3135494664"/>
    <s v="3135494664"/>
    <m/>
    <s v="CR 7 ESTE 90 42 SUR,ALFONSO LOPEZ"/>
    <s v="4.4989443"/>
    <s v="-74.1014989"/>
    <s v="CUNDINAMARCA"/>
    <s v="BOGOTÁ"/>
    <s v="BOGOTÁ"/>
    <n v="11001"/>
    <s v="2025-10-06"/>
    <n v="8"/>
    <s v="BOGOTA"/>
    <x v="2"/>
    <n v="15709.5"/>
  </r>
  <r>
    <n v="81190"/>
    <s v="BARRIO CAÑAVERALEJO BOGOTA 1"/>
    <n v="52219696"/>
    <s v="3158378981"/>
    <s v="3158378981"/>
    <m/>
    <s v="CL 56 F SUR 105 A 09,CAÑAVERALEJO"/>
    <s v="4.6430247"/>
    <s v="-74.1958226"/>
    <s v="CUNDINAMARCA"/>
    <s v="BOGOTÁ"/>
    <s v="BOGOTÁ"/>
    <n v="11001"/>
    <s v="2025-10-20"/>
    <n v="8"/>
    <s v="BOGOTA"/>
    <x v="2"/>
    <n v="15709.5"/>
  </r>
  <r>
    <n v="61263"/>
    <s v="BARRIO SANTA TERESITA MERCADERES CAUCA MERCADERES"/>
    <n v="901445178"/>
    <s v="0"/>
    <s v="3505344088"/>
    <s v="3505344088"/>
    <s v="Calle 3 #1 52 Barrio Puerto Limon"/>
    <s v="1.8014099"/>
    <s v="-77.1663543"/>
    <s v="CAUCA"/>
    <s v="MERCADERES"/>
    <s v="MERCADERES"/>
    <n v="19450"/>
    <s v="2025-10-24"/>
    <n v="8"/>
    <s v="CALI"/>
    <x v="4"/>
    <n v="15709.5"/>
  </r>
  <r>
    <n v="11447"/>
    <s v="LA MATA - CESAR"/>
    <n v="13357545"/>
    <s v="8789536"/>
    <s v="3045940105"/>
    <s v="3045940105"/>
    <s v=" CL CENTRAL LA MATA"/>
    <s v="8.6118614"/>
    <s v="-73.6342641"/>
    <s v="CESAR"/>
    <s v="LA GLORIA"/>
    <s v="LA GLORIA"/>
    <n v="20383"/>
    <s v="2025-10-07"/>
    <n v="8"/>
    <s v="VALLEDUPAR"/>
    <x v="1"/>
    <n v="28277.100000000002"/>
  </r>
  <r>
    <n v="11416"/>
    <s v="LA GLORIA - CESAR"/>
    <n v="13372048"/>
    <s v="5683283"/>
    <s v="3132935005"/>
    <s v="3132935005"/>
    <s v=" CL 2  4-14"/>
    <s v="8.6186790"/>
    <s v="-73.8045700"/>
    <s v="CESAR"/>
    <s v="LA GLORIA"/>
    <s v="LA GLORIA"/>
    <n v="20383"/>
    <s v="2025-10-06"/>
    <n v="16"/>
    <s v="VALLEDUPAR"/>
    <x v="1"/>
    <n v="28277.100000000002"/>
  </r>
  <r>
    <n v="17302"/>
    <s v="CENTRO LA GLORIA CESAR"/>
    <n v="77180631"/>
    <s v="5683283"/>
    <s v="3205004639"/>
    <s v="3205004639"/>
    <s v=" CL 5  3-11"/>
    <s v="8.6181620"/>
    <s v="-73.8033750"/>
    <s v="CESAR"/>
    <s v="LA GLORIA"/>
    <s v="LA GLORIA"/>
    <n v="20383"/>
    <s v="2025-10-06"/>
    <n v="16"/>
    <s v="VALLEDUPAR"/>
    <x v="1"/>
    <n v="28277.100000000002"/>
  </r>
  <r>
    <n v="75732"/>
    <s v="BARRIO SIMANAÑA LA GLORIA"/>
    <n v="1062912349"/>
    <s v="3023025760"/>
    <s v="3023025760"/>
    <s v="3135277294"/>
    <s v="CL 3 2 20 CRR SIMAÑA - LAS PALMAS,SIMAÑA"/>
    <s v="8.6114730"/>
    <s v="-73.7325090"/>
    <s v="CESAR"/>
    <s v="LA GLORIA"/>
    <s v="LA GLORIA"/>
    <n v="20383"/>
    <s v="2025-10-06"/>
    <n v="8"/>
    <s v="VALLEDUPAR"/>
    <x v="1"/>
    <n v="28277.100000000002"/>
  </r>
  <r>
    <n v="42378"/>
    <s v="BARRIO LA MATA LA GLORIA CESAR 1"/>
    <n v="901263134"/>
    <s v="5656656"/>
    <s v="3106303471"/>
    <s v="3106303471"/>
    <s v="LA MATA CALLE CENTRAL,LA MATA"/>
    <s v="8.6119358"/>
    <s v="-73.6350733"/>
    <s v="CESAR"/>
    <s v="LA GLORIA"/>
    <s v="LA GLORIA"/>
    <n v="20383"/>
    <s v="2025-10-07"/>
    <n v="8"/>
    <s v="VALLEDUPAR"/>
    <x v="1"/>
    <n v="28277.100000000002"/>
  </r>
  <r>
    <n v="63899"/>
    <s v="BARRIO CORREGIMIENTO LA MATA LA GLORIA 1"/>
    <n v="1065889347"/>
    <s v="3102612159"/>
    <s v="3122105805"/>
    <s v="3102612159"/>
    <s v="CR 3 # 1B - 44 BR AYACUCHO"/>
    <s v="8.6001853"/>
    <s v="-73.5868634"/>
    <s v="CESAR"/>
    <s v="LA GLORIA"/>
    <s v="LA GLORIA"/>
    <n v="20383"/>
    <s v="2025-10-07"/>
    <n v="8"/>
    <s v="VALLEDUPAR"/>
    <x v="1"/>
    <n v="28277.100000000002"/>
  </r>
  <r>
    <n v="16946"/>
    <s v="PAILITAS II CESAR"/>
    <n v="77009698"/>
    <s v="8553431"/>
    <s v="3213061691"/>
    <s v="3213061691"/>
    <s v="CR 5 B 7 56"/>
    <s v="8.9592601"/>
    <s v="-73.6224663"/>
    <s v="CESAR"/>
    <s v="PAILITAS"/>
    <s v="PAILITAS"/>
    <n v="20517"/>
    <s v="2025-10-31"/>
    <n v="8"/>
    <s v="VALLEDUPAR"/>
    <x v="1"/>
    <n v="28277.100000000002"/>
  </r>
  <r>
    <n v="62746"/>
    <s v="BARRIO COREGIMIENTO LAS VEGAS PAILITAS"/>
    <n v="77141798"/>
    <s v="3142301082"/>
    <s v="3008498834"/>
    <s v="3142301082"/>
    <s v="CL 1 2 56 CORREGIMIENTO LAS VEGAS,CORREGIMIENTO LAS VEGAS"/>
    <s v="9.0790560"/>
    <s v="-73.6508430"/>
    <s v="CESAR"/>
    <s v="PAILITAS"/>
    <s v="PAILITAS"/>
    <n v="20517"/>
    <s v="2025-10-31"/>
    <n v="8"/>
    <s v="VALLEDUPAR"/>
    <x v="1"/>
    <n v="28277.100000000002"/>
  </r>
  <r>
    <n v="12410"/>
    <s v="LA PAZ III - CESAR"/>
    <n v="77037530"/>
    <s v="5770986"/>
    <s v="3002402085"/>
    <s v="3002402085"/>
    <s v=" CL 6  5A-25 LC-1 Y 2 "/>
    <s v="10.3839717"/>
    <s v="-73.1695650"/>
    <s v="CESAR"/>
    <s v="LA PAZ"/>
    <s v="ROBLES"/>
    <n v="20621"/>
    <s v="2025-10-21"/>
    <n v="8"/>
    <s v="VALLEDUPAR"/>
    <x v="1"/>
    <n v="28277.100000000002"/>
  </r>
  <r>
    <n v="63274"/>
    <s v="BARRIO LA PAZ JORGE ELIECER GAITAN"/>
    <n v="64725702"/>
    <s v="3016658092"/>
    <s v="3008372005"/>
    <s v="3008372005"/>
    <s v="CR 2 4 63,BRR JORGE ELIECER GAITAN"/>
    <s v="10.38497456"/>
    <s v="-73.1783788"/>
    <s v="CESAR"/>
    <s v="LA PAZ"/>
    <s v="ROBLES"/>
    <n v="20621"/>
    <s v="2025-10-21"/>
    <n v="8"/>
    <s v="VALLEDUPAR"/>
    <x v="1"/>
    <n v="28277.100000000002"/>
  </r>
  <r>
    <n v="71109"/>
    <s v="SAN MARTIN EL CENTRO"/>
    <n v="1065898696"/>
    <s v="3188969041"/>
    <s v="3188969041"/>
    <s v="3188969041"/>
    <s v="CL 15 7 45 BARRIO EL CENTRO - EL CENTRO,EL CENTRO"/>
    <s v="8.0023474"/>
    <s v="-73.5123535"/>
    <s v="CESAR"/>
    <s v="SAN MARTÍN"/>
    <s v="SAN MARTÍN"/>
    <n v="20770"/>
    <s v="2025-10-01"/>
    <n v="8"/>
    <s v="BUCARAMANGA"/>
    <x v="3"/>
    <n v="15709.5"/>
  </r>
  <r>
    <n v="61361"/>
    <s v="BARRIO CENTRO SAN MARTIN 5"/>
    <n v="30504337"/>
    <s v="3164308685"/>
    <s v="3164308685"/>
    <s v="3164308685"/>
    <s v="CL 14 8 A 91,CENTRO"/>
    <s v="8.0035430"/>
    <s v="-73.5113610"/>
    <s v="CESAR"/>
    <s v="SAN MARTÍN"/>
    <s v="SAN MARTÍN"/>
    <n v="20770"/>
    <s v="2025-10-01"/>
    <n v="8"/>
    <s v="BUCARAMANGA"/>
    <x v="3"/>
    <n v="15709.5"/>
  </r>
  <r>
    <n v="29923"/>
    <s v="BARRIO CENTRO - SAN MARTÍN "/>
    <n v="13516444"/>
    <s v="3666417"/>
    <s v="3166207949"/>
    <s v="3166207949"/>
    <s v=" KR 7 Nº 14 26"/>
    <s v="8.00240405"/>
    <s v="-73.51308902"/>
    <s v="CESAR"/>
    <s v="SAN MARTÍN"/>
    <s v="SAN MARTÍN"/>
    <n v="20770"/>
    <s v="2025-10-01"/>
    <n v="16"/>
    <s v="BUCARAMANGA"/>
    <x v="3"/>
    <n v="15709.5"/>
  </r>
  <r>
    <n v="18132"/>
    <s v="20 DE JULIO I PUERTO LIBERTADOR"/>
    <n v="25988827"/>
    <s v="7725516"/>
    <s v="3217738970"/>
    <s v="3217738970"/>
    <s v=" PAR PRINCIPAL PTO LIBERTADOR"/>
    <s v="7.89282"/>
    <s v="-75.67159"/>
    <s v="CÓRDOBA"/>
    <s v="PUERTO LIBERTADOR"/>
    <s v="PUERTO LIBERTADOR"/>
    <n v="23580"/>
    <s v="2025-10-21"/>
    <n v="8"/>
    <s v="MONTERIA"/>
    <x v="1"/>
    <n v="15709.5"/>
  </r>
  <r>
    <n v="65790"/>
    <s v="ARRIO EL PROGRESO PUERTO LIBERTADOR"/>
    <n v="1063357747"/>
    <s v="3218113344"/>
    <s v="3218113344"/>
    <s v="3218113344"/>
    <s v="CR 9 11 6 APTO 2,EL PROGRESO"/>
    <s v="7.889306"/>
    <s v="-75.671783"/>
    <s v="CÓRDOBA"/>
    <s v="PUERTO LIBERTADOR"/>
    <s v="PUERTO LIBERTADOR"/>
    <n v="23580"/>
    <s v="2025-10-21"/>
    <n v="8"/>
    <s v="MONTERIA"/>
    <x v="1"/>
    <n v="15709.5"/>
  </r>
  <r>
    <n v="71199"/>
    <s v="BARRIO LAS CRUCES PUERTO LIBERTADOR 1"/>
    <n v="30571488"/>
    <s v="3116937518"/>
    <s v="3116937518"/>
    <s v="3116937518"/>
    <s v="CL 8 CRA 10,LAS CRUCES"/>
    <s v="7.8915135"/>
    <s v="-75.6703273"/>
    <s v="CÓRDOBA"/>
    <s v="PUERTO LIBERTADOR"/>
    <s v="PUERTO LIBERTADOR"/>
    <n v="23580"/>
    <s v="2025-10-21"/>
    <n v="8"/>
    <s v="MONTERIA"/>
    <x v="1"/>
    <n v="15709.5"/>
  </r>
  <r>
    <n v="71200"/>
    <s v="BARRIO CENTRO PUERTO LIBERTADOR"/>
    <n v="1066724007"/>
    <s v="3217810124"/>
    <s v="3217810124"/>
    <s v="3217810124"/>
    <s v="CR 9 11 40,CENTRO"/>
    <s v="7.888873"/>
    <s v="-75.672180"/>
    <s v="CÓRDOBA"/>
    <s v="PUERTO LIBERTADOR"/>
    <s v="PUERTO LIBERTADOR"/>
    <n v="23580"/>
    <s v="2025-10-21"/>
    <n v="8"/>
    <s v="MONTERIA"/>
    <x v="1"/>
    <n v="15709.5"/>
  </r>
  <r>
    <n v="71201"/>
    <s v="BARRIO VEREDA MINA EL ALACRAN PUERTO LIBERTADOR"/>
    <n v="1069483578"/>
    <s v="3136815983"/>
    <s v="3136815983"/>
    <s v="3136815983"/>
    <s v="VEREDA MINA EL ALACRAN,VEREDA MINA EL ALACRAN"/>
    <s v="7.7385945"/>
    <s v="-75.7334772"/>
    <s v="CÓRDOBA"/>
    <s v="PUERTO LIBERTADOR"/>
    <s v="PUERTO LIBERTADOR"/>
    <n v="23580"/>
    <s v="2025-10-22"/>
    <n v="8"/>
    <s v="MONTERIA"/>
    <x v="1"/>
    <n v="15709.5"/>
  </r>
  <r>
    <n v="76156"/>
    <s v="BARRIO GGT RIO VERDE  PUERTO LIBERTADOR"/>
    <n v="98650158"/>
    <s v="3235004998"/>
    <s v="3105351282"/>
    <s v="3105351282"/>
    <s v="CR 3 9 15 CGT RIO VERDE,CGT RIO VERDE"/>
    <s v="7.7368767"/>
    <s v="-75.6874494"/>
    <s v="CÓRDOBA"/>
    <s v="PUERTO LIBERTADOR"/>
    <s v="PUERTO LIBERTADOR"/>
    <n v="23580"/>
    <s v="2025-10-22"/>
    <n v="8"/>
    <s v="MONTERIA"/>
    <x v="1"/>
    <n v="15709.5"/>
  </r>
  <r>
    <n v="41657"/>
    <s v="BARRIO CENTRO PURISIMA DE LA CONCEPCION 1"/>
    <n v="1067403736"/>
    <s v="3012761895"/>
    <s v="3004241421"/>
    <s v="3004241421"/>
    <s v="CL 5 7 06,CENTRO"/>
    <s v="9.2358883"/>
    <s v="-75.7221889"/>
    <s v="CÓRDOBA"/>
    <s v="PURÍSIMA DE LA CONCEPCIÓN"/>
    <s v="PURÍSIMA DE LA CONCEPCIÓN"/>
    <n v="23586"/>
    <s v="2025-10-15"/>
    <n v="8"/>
    <s v="MONTERIA"/>
    <x v="1"/>
    <n v="15709.5"/>
  </r>
  <r>
    <n v="75899"/>
    <s v="BARRIO JUAN XIII PURISIMA DE LA CONCEPCION "/>
    <n v="1067400422"/>
    <s v="3233454008"/>
    <s v="3233454008"/>
    <s v="3233454008"/>
    <s v="CL 7 3 14,JUAN XIII"/>
    <s v="9.2386823"/>
    <s v="-75.7200572"/>
    <s v="CÓRDOBA"/>
    <s v="PURÍSIMA DE LA CONCEPCIÓN"/>
    <s v="PURÍSIMA DE LA CONCEPCIÓN"/>
    <n v="23586"/>
    <s v="2025-10-15"/>
    <n v="8"/>
    <s v="MONTERIA"/>
    <x v="1"/>
    <n v="15709.5"/>
  </r>
  <r>
    <n v="30344"/>
    <s v="BARRIO ANILLO VIAL SAHAGUN"/>
    <n v="30578416"/>
    <s v="7776620"/>
    <s v="3014189791"/>
    <s v="3014189791"/>
    <s v=" CL 19 9 50"/>
    <s v="8.9514874"/>
    <s v="-75.4424764"/>
    <s v="CÓRDOBA"/>
    <s v="SAHAGÚN"/>
    <s v="SAHAGÚN"/>
    <n v="23660"/>
    <s v="2025-10-02"/>
    <n v="8"/>
    <s v="MONTERIA"/>
    <x v="1"/>
    <n v="15709.5"/>
  </r>
  <r>
    <n v="36867"/>
    <s v="BARRIO SAHAGUN CORDOBA"/>
    <n v="52703888"/>
    <m/>
    <s v="3116506170"/>
    <s v="3116506170"/>
    <s v=" CL 2 CR 2 200 CL PRINCIPAL POR DEDINIR"/>
    <s v="8.7399883"/>
    <s v="-75.4976244"/>
    <s v="CÓRDOBA"/>
    <s v="SAHAGÚN"/>
    <s v="SAHAGÚN"/>
    <n v="23660"/>
    <s v="2025-10-02"/>
    <n v="16"/>
    <s v="MONTERIA"/>
    <x v="1"/>
    <n v="15709.5"/>
  </r>
  <r>
    <n v="57695"/>
    <s v="BARRIO CORREGIMIENTO COLOMBOY SAHAGUN"/>
    <n v="1067857608"/>
    <s v="3103641660"/>
    <s v="3103641660"/>
    <s v="3103641660"/>
    <s v="CALLE PRINCIPAL CORREGIMIENTO COLOMBOY"/>
    <s v="8.7403560"/>
    <s v="-75.4973921"/>
    <s v="CÓRDOBA"/>
    <s v="SAHAGÚN"/>
    <s v="SAHAGÚN"/>
    <n v="23660"/>
    <s v="2025-10-02"/>
    <n v="8"/>
    <s v="MONTERIA"/>
    <x v="1"/>
    <n v="15709.5"/>
  </r>
  <r>
    <n v="66233"/>
    <s v="BARRIO OTRO SAHAGUN 1"/>
    <n v="1047402587"/>
    <s v="3008623512"/>
    <s v="0"/>
    <s v="3117586401"/>
    <s v="CR 4 CALLE  2-79 VEREDA EL CRUCERO,OTRO"/>
    <s v="8.37525576"/>
    <s v="-75.23500208"/>
    <s v="CÓRDOBA"/>
    <s v="SAHAGÚN"/>
    <s v="SAHAGÚN"/>
    <n v="23660"/>
    <s v="2025-10-02"/>
    <n v="8"/>
    <s v="MONTERIA"/>
    <x v="1"/>
    <n v="15709.5"/>
  </r>
  <r>
    <n v="31563"/>
    <s v="BARRIO GACHANCIPA 3 GACHANCIPA"/>
    <n v="20577143"/>
    <s v="8578533"/>
    <s v="3138533630"/>
    <s v="3138533630"/>
    <s v=" CR 3 3 49"/>
    <s v="4.99073557"/>
    <s v="-73.87277008"/>
    <s v="CUNDINAMARCA"/>
    <s v="GACHANCIPÁ"/>
    <s v="GACHANCIPÁ"/>
    <n v="25295"/>
    <s v="2025-10-21"/>
    <n v="8"/>
    <s v="BOGOTA"/>
    <x v="2"/>
    <n v="15709.5"/>
  </r>
  <r>
    <n v="59039"/>
    <s v="BARRIO CENTRO GACHANCIPA 5"/>
    <n v="20576240"/>
    <s v="0"/>
    <s v="3124736989"/>
    <s v="3124736989"/>
    <s v="CR 3 5 47,CENTRO"/>
    <s v="4.992309"/>
    <s v="-73.871516"/>
    <s v="CUNDINAMARCA"/>
    <s v="GACHANCIPÁ"/>
    <s v="GACHANCIPÁ"/>
    <n v="25295"/>
    <s v="2025-10-21"/>
    <n v="8"/>
    <s v="BOGOTA"/>
    <x v="2"/>
    <n v="15709.5"/>
  </r>
  <r>
    <n v="59668"/>
    <s v="BARRIO CENTRO GACHANCIPA 6"/>
    <n v="1075672163"/>
    <s v="0"/>
    <s v="3006907613"/>
    <s v="3006807613"/>
    <s v="CR  3 N   4  32"/>
    <s v="4.99021"/>
    <s v="-73.872630"/>
    <s v="CUNDINAMARCA"/>
    <s v="GACHANCIPÁ"/>
    <s v="GACHANCIPÁ"/>
    <n v="25295"/>
    <s v="2025-10-22"/>
    <n v="8"/>
    <s v="BOGOTA"/>
    <x v="2"/>
    <n v="15709.5"/>
  </r>
  <r>
    <n v="60563"/>
    <s v="BARRIO EL BELEN GACHANCIPA"/>
    <n v="901469286"/>
    <s v="0"/>
    <s v="3167441986"/>
    <s v="3167441986"/>
    <s v="CARRERA 5 SUR 3-64 BARRIO BELEN"/>
    <s v="4.9879469"/>
    <s v="-73.8767912"/>
    <s v="CUNDINAMARCA"/>
    <s v="GACHANCIPÁ"/>
    <s v="GACHANCIPÁ"/>
    <n v="25295"/>
    <s v="2025-10-22"/>
    <n v="8"/>
    <s v="BOGOTA"/>
    <x v="2"/>
    <n v="15709.5"/>
  </r>
  <r>
    <n v="75257"/>
    <s v="BARRIO SAN JORGE GACHANCIPA"/>
    <n v="901684351"/>
    <s v="3023877743"/>
    <s v="3015205805"/>
    <s v="3023877743"/>
    <s v="CR 3 1 89 BRR SAN JORGE,SAN JORGE"/>
    <s v="4.9887291"/>
    <s v="-73.8744036"/>
    <s v="CUNDINAMARCA"/>
    <s v="GACHANCIPÁ"/>
    <s v="GACHANCIPÁ"/>
    <n v="25295"/>
    <s v="2025-10-22"/>
    <n v="8"/>
    <s v="BOGOTA"/>
    <x v="2"/>
    <n v="15709.5"/>
  </r>
  <r>
    <n v="10162"/>
    <s v="GUASCA - CUNDINAMARCA"/>
    <n v="4123198"/>
    <s v="8593094"/>
    <s v="3185170524"/>
    <s v="3185170524"/>
    <s v=" CR 3  5-09"/>
    <s v="4.8673652"/>
    <s v="-73.8766602"/>
    <s v="CUNDINAMARCA"/>
    <s v="GUASCA"/>
    <s v="GUASCA"/>
    <n v="25322"/>
    <s v="2025-10-22"/>
    <n v="16"/>
    <s v="BOGOTA"/>
    <x v="2"/>
    <n v="15709.5"/>
  </r>
  <r>
    <n v="27582"/>
    <s v="BARRIO CENTRO - GUASCA"/>
    <n v="20646076"/>
    <s v="5840817"/>
    <s v="3115768980"/>
    <s v="3115768980"/>
    <s v=" CL 1 2 07"/>
    <s v="4.8640350"/>
    <s v="-73.8779292"/>
    <s v="CUNDINAMARCA"/>
    <s v="GUASCA"/>
    <s v="GUASCA"/>
    <n v="25322"/>
    <s v="2025-10-22"/>
    <n v="8"/>
    <s v="BOGOTA"/>
    <x v="2"/>
    <n v="15709.5"/>
  </r>
  <r>
    <n v="31566"/>
    <s v="BARRIO GUASCA 2  GUASCA"/>
    <n v="20645815"/>
    <s v="8573551"/>
    <s v="3115656911"/>
    <s v="3115656911"/>
    <s v=" CR 2 4 56"/>
    <s v="4.8664369"/>
    <s v="-73.8762151"/>
    <s v="CUNDINAMARCA"/>
    <s v="GUASCA"/>
    <s v="GUASCA"/>
    <n v="25322"/>
    <s v="2025-10-22"/>
    <n v="8"/>
    <s v="BOGOTA"/>
    <x v="2"/>
    <n v="15709.5"/>
  </r>
  <r>
    <n v="63988"/>
    <s v="BARRIO CENTRO GUASCA 2"/>
    <n v="1069306315"/>
    <s v="0"/>
    <s v="3107611454"/>
    <s v="3107611454"/>
    <s v="CL 5 N 4 -19,CENTRO"/>
    <s v="4.8676699"/>
    <s v="-73.8773983"/>
    <s v="CUNDINAMARCA"/>
    <s v="GUASCA"/>
    <s v="GUASCA"/>
    <n v="25322"/>
    <s v="2025-10-21"/>
    <n v="8"/>
    <s v="BOGOTA"/>
    <x v="2"/>
    <n v="15709.5"/>
  </r>
  <r>
    <n v="68888"/>
    <s v="BARRIO PAR PRINCIPAL GUASCA  GUASCA"/>
    <n v="20645638"/>
    <s v="0"/>
    <s v="3214706777"/>
    <s v="3214706777"/>
    <s v="CR 3 # 3-70,PARQUE PRINCIPAL GUASCA"/>
    <s v="4.8665261"/>
    <s v="-73.8773176"/>
    <s v="CUNDINAMARCA"/>
    <s v="GUASCA"/>
    <s v="GUASCA"/>
    <n v="25322"/>
    <s v="2025-10-21"/>
    <n v="8"/>
    <s v="BOGOTA"/>
    <x v="2"/>
    <n v="15709.5"/>
  </r>
  <r>
    <n v="77623"/>
    <s v="BARRIO VERDAD VILLA CAROLINA GUASCA"/>
    <n v="1075877575"/>
    <s v="3204636866"/>
    <s v="3204636866"/>
    <s v="3203305948"/>
    <s v="VRD EL SALITRE.VERDAD VILLA CAROLINA"/>
    <s v="4.8199286"/>
    <s v="-73.9345223"/>
    <s v="CUNDINAMARCA"/>
    <s v="GUASCA"/>
    <s v="GUASCA"/>
    <n v="25322"/>
    <s v="2025-10-21"/>
    <n v="8"/>
    <s v="BOGOTA"/>
    <x v="2"/>
    <n v="15709.5"/>
  </r>
  <r>
    <n v="29018"/>
    <s v="BARRIO AMBORCO PALERMO"/>
    <n v="891190000"/>
    <s v="8528732"/>
    <s v="3125238461"/>
    <s v="3125238461"/>
    <s v=" CL 33 6 P 100"/>
    <s v="2.9492738"/>
    <s v="-75.3114312"/>
    <s v="HUILA"/>
    <s v="PALERMO"/>
    <s v="PALERMO"/>
    <n v="41524"/>
    <s v="2025-10-02"/>
    <n v="8"/>
    <s v="NEIVA"/>
    <x v="5"/>
    <n v="28277.100000000002"/>
  </r>
  <r>
    <n v="30368"/>
    <s v="BARRIO SANTA BÁRBARA - PALERMO"/>
    <n v="900577381"/>
    <s v="6049696"/>
    <s v="3102124155"/>
    <s v="3102124155"/>
    <s v=" CR 7 43 A 05"/>
    <s v="2.958606"/>
    <s v="-75.3109558"/>
    <s v="HUILA"/>
    <s v="PALERMO"/>
    <s v="PALERMO"/>
    <n v="41524"/>
    <s v="2025-10-02"/>
    <n v="8"/>
    <s v="NEIVA"/>
    <x v="5"/>
    <n v="28277.100000000002"/>
  </r>
  <r>
    <n v="53190"/>
    <s v="BARRIO PIRAMIDES PALERMO"/>
    <n v="83235574"/>
    <s v="3115324471"/>
    <s v="3115324471"/>
    <s v="3115324471"/>
    <s v="CALLE 11 A  15-45 PIRAMIDES"/>
    <s v="2.8923621"/>
    <s v="-75.4383551"/>
    <s v="HUILA"/>
    <s v="PALERMO"/>
    <s v="PALERMO"/>
    <n v="41524"/>
    <s v="2025-10-07"/>
    <n v="8"/>
    <s v="NEIVA"/>
    <x v="5"/>
    <n v="28277.100000000002"/>
  </r>
  <r>
    <n v="65232"/>
    <s v="BARRIO EL JUNCAL PALERMO 1"/>
    <n v="52301754"/>
    <s v="3157758934"/>
    <s v="3225120164"/>
    <s v="3102143240"/>
    <s v="CR 2 2 A 25,EL JUNCAL"/>
    <s v="2.824504"/>
    <s v="-75.325663"/>
    <s v="HUILA"/>
    <s v="PALERMO"/>
    <s v="PALERMO"/>
    <n v="41524"/>
    <s v="2025-10-02"/>
    <n v="8"/>
    <s v="NEIVA"/>
    <x v="5"/>
    <n v="28277.100000000002"/>
  </r>
  <r>
    <n v="73274"/>
    <s v="BARRIO FATIMA PALERMO "/>
    <n v="83235654"/>
    <s v="3115873361"/>
    <s v="3115873361"/>
    <s v="3115873361"/>
    <s v="CR 5 9- 75,FATIMA"/>
    <s v="2.8879215"/>
    <s v="-75.4324024"/>
    <s v="HUILA"/>
    <s v="PALERMO"/>
    <s v="PALERMO"/>
    <n v="41524"/>
    <s v="2025-10-02"/>
    <n v="8"/>
    <s v="NEIVA"/>
    <x v="5"/>
    <n v="28277.100000000002"/>
  </r>
  <r>
    <n v="76464"/>
    <s v="BARRIO LA CORUÑA DE VERDEZ PALERMO"/>
    <n v="1075222038"/>
    <s v="3148650026"/>
    <s v="3148650026"/>
    <s v="3188087206"/>
    <s v="CR 11 43-27 AV LO AE 15 LO 2,LA CORUÑA DE VERDEZ"/>
    <s v="2.9586126"/>
    <s v="-75.3077648"/>
    <s v="HUILA"/>
    <s v="PALERMO"/>
    <s v="PALERMO"/>
    <n v="41524"/>
    <s v="2025-10-02"/>
    <n v="8"/>
    <s v="NEIVA"/>
    <x v="5"/>
    <n v="28277.100000000002"/>
  </r>
  <r>
    <n v="73275"/>
    <s v="BARRIO CENTRO RIVERA 7 "/>
    <n v="1081155948"/>
    <s v="3022407382"/>
    <s v="3022407382"/>
    <s v="3022407382"/>
    <s v="CL 4 8 05,CENTRO"/>
    <s v="2.778486"/>
    <s v="-75.258350"/>
    <s v="HUILA"/>
    <s v="RIVERA"/>
    <s v="RIVERA"/>
    <n v="41615"/>
    <s v="2025-10-07"/>
    <n v="8"/>
    <s v="NEIVA"/>
    <x v="5"/>
    <n v="28277.100000000002"/>
  </r>
  <r>
    <n v="20719"/>
    <s v="CENTRO TESALIA - HUILA"/>
    <n v="83254439"/>
    <s v="3266714"/>
    <s v="3158164124"/>
    <s v="3158164124"/>
    <s v=" CL 7  7 16"/>
    <s v="2.389670"/>
    <s v="-75.54512"/>
    <s v="HUILA"/>
    <s v="TESALIA"/>
    <s v="TESALIA"/>
    <n v="41797"/>
    <s v="2025-10-21"/>
    <n v="8"/>
    <s v="NEIVA"/>
    <x v="5"/>
    <n v="28277.100000000002"/>
  </r>
  <r>
    <n v="29955"/>
    <s v="TORRESITAS TESALIA - HUILA"/>
    <n v="83253998"/>
    <s v="3173484"/>
    <s v="3173484780"/>
    <s v="3173484780"/>
    <s v=" CL 6  10 84"/>
    <s v="2.487874"/>
    <s v="-75.732159"/>
    <s v="HUILA"/>
    <s v="TESALIA"/>
    <s v="TESALIA"/>
    <n v="41797"/>
    <s v="2025-10-21"/>
    <n v="8"/>
    <s v="NEIVA"/>
    <x v="5"/>
    <n v="28277.100000000002"/>
  </r>
  <r>
    <n v="34295"/>
    <s v="BARRIO LOS PINOS TESALIA"/>
    <n v="83254327"/>
    <m/>
    <s v="3167469902"/>
    <s v="3167469902"/>
    <s v=" CL 3 A 6 44"/>
    <s v="2.4843392"/>
    <s v="-75.730093"/>
    <s v="HUILA"/>
    <s v="TESALIA"/>
    <s v="TESALIA"/>
    <n v="41797"/>
    <s v="2025-10-21"/>
    <n v="8"/>
    <s v="NEIVA"/>
    <x v="5"/>
    <n v="28277.100000000002"/>
  </r>
  <r>
    <n v="57057"/>
    <s v="BARRIO ALAMOS TESALIA"/>
    <n v="83042995"/>
    <s v="0"/>
    <s v="3160859109"/>
    <s v="3164957857"/>
    <s v="CR 11 A 1 B 53,Alamos"/>
    <s v="2.683167"/>
    <s v="-75.324432"/>
    <s v="HUILA"/>
    <s v="TESALIA"/>
    <s v="TESALIA"/>
    <n v="41797"/>
    <s v="2025-10-21"/>
    <n v="8"/>
    <s v="NEIVA"/>
    <x v="5"/>
    <n v="28277.100000000002"/>
  </r>
  <r>
    <n v="58905"/>
    <s v="BARRIO POBLADO PACARNI TESALIA"/>
    <n v="1030536300"/>
    <s v="0"/>
    <s v="3156018877"/>
    <s v="3156018877"/>
    <s v="CL 7 7 60"/>
    <s v="2.609084"/>
    <s v="-75.698317"/>
    <s v="HUILA"/>
    <s v="TESALIA"/>
    <s v="TESALIA"/>
    <n v="41797"/>
    <s v="2025-10-21"/>
    <n v="8"/>
    <s v="NEIVA"/>
    <x v="5"/>
    <n v="28277.100000000002"/>
  </r>
  <r>
    <n v="29980"/>
    <s v="CENTRO TELLO II - HUILA"/>
    <n v="83243170"/>
    <s v="7223821"/>
    <s v="3202029606"/>
    <s v="3202029606"/>
    <s v=" CL 4  3 07"/>
    <s v="2.6693758"/>
    <s v="-75.1369311"/>
    <s v="HUILA"/>
    <s v="TELLO"/>
    <s v="TELLO"/>
    <n v="41799"/>
    <s v="2025-10-09"/>
    <n v="16"/>
    <s v="NEIVA"/>
    <x v="5"/>
    <n v="28277.100000000002"/>
  </r>
  <r>
    <n v="31482"/>
    <s v="BARRIO CENTRO 3"/>
    <n v="51576930"/>
    <s v="8372697"/>
    <s v="3102321435"/>
    <s v="3102321435"/>
    <s v=" CL 3 3 46 ESQ PAR PRINCIPAL"/>
    <s v="3.0466621"/>
    <s v="-75.0176377"/>
    <s v="HUILA"/>
    <s v="TELLO"/>
    <s v="TELLO"/>
    <n v="41799"/>
    <s v="2025-10-09"/>
    <n v="8"/>
    <s v="NEIVA"/>
    <x v="5"/>
    <n v="28277.100000000002"/>
  </r>
  <r>
    <n v="53976"/>
    <s v="BARRIO LA PORTADA TELLO"/>
    <n v="83242763"/>
    <s v="0"/>
    <s v="3114662510"/>
    <s v="3114662510"/>
    <s v="CL 4 6 29,"/>
    <s v="3.0688147"/>
    <s v="-75.1387338"/>
    <s v="HUILA"/>
    <s v="TELLO"/>
    <s v="TELLO"/>
    <n v="41799"/>
    <s v="2025-10-09"/>
    <n v="8"/>
    <s v="NEIVA"/>
    <x v="5"/>
    <n v="28277.100000000002"/>
  </r>
  <r>
    <n v="16887"/>
    <s v="BARRIO VILLANUEVA IV LA GUAJIRA"/>
    <n v="1122397669"/>
    <s v="7772066"/>
    <s v="3178725845"/>
    <s v="3178725845"/>
    <s v=" CL 15  10-02 CENTRO"/>
    <s v="10.6070575"/>
    <s v="-72.9822061"/>
    <s v="LA GUAJIRA"/>
    <s v="VILLANUEVA"/>
    <s v="VILLANUEVA"/>
    <n v="44874"/>
    <s v="2025-10-09"/>
    <n v="8"/>
    <s v="VALLEDUPAR"/>
    <x v="1"/>
    <n v="28277.100000000002"/>
  </r>
  <r>
    <n v="41679"/>
    <s v="BARRIO CENTRO VILLANUEVA 1"/>
    <n v="17976170"/>
    <s v="3006526319"/>
    <s v="3006526319"/>
    <s v="3006526319"/>
    <s v="CL 14 CR 11 - 128 LAS DELICIAS"/>
    <s v="10.6085622"/>
    <s v="-72.9801435"/>
    <s v="LA GUAJIRA"/>
    <s v="VILLANUEVA"/>
    <s v="VILLANUEVA"/>
    <n v="44874"/>
    <s v="2025-10-09"/>
    <n v="8"/>
    <s v="VALLEDUPAR"/>
    <x v="1"/>
    <n v="28277.100000000002"/>
  </r>
  <r>
    <n v="81191"/>
    <s v="BARRIO BILBAO BOGOTA 7"/>
    <n v="80819695"/>
    <s v="3144210801"/>
    <s v="3144210801"/>
    <m/>
    <s v="CL 143B 149C 11,BILBAO"/>
    <s v="4.7526756"/>
    <s v="-74.1199959"/>
    <s v="CUNDINAMARCA"/>
    <s v="BOGOTÁ"/>
    <s v="BOGOTÁ"/>
    <n v="11001"/>
    <s v="2025-10-15"/>
    <n v="8"/>
    <s v="BOGOTA"/>
    <x v="2"/>
    <n v="15709.5"/>
  </r>
  <r>
    <n v="80345"/>
    <s v="BARRIO BELLA SUIZA BOGOTA 1"/>
    <n v="1000493363"/>
    <s v="3168190722"/>
    <s v="3168190722"/>
    <m/>
    <s v="CL 127 B 7 69 LC 3,BELLA SUIZA"/>
    <s v="4.7046367"/>
    <s v="-74.0291300"/>
    <s v="CUNDINAMARCA"/>
    <s v="BOGOTÁ"/>
    <s v="BOGOTÁ"/>
    <n v="11001"/>
    <s v="2025-10-30"/>
    <n v="8"/>
    <s v="BOGOTA"/>
    <x v="2"/>
    <n v="15709.5"/>
  </r>
  <r>
    <n v="80348"/>
    <s v="BARRIO LAS MARGARITAS BOGOTA 5"/>
    <n v="9433696"/>
    <s v="3046389627"/>
    <s v="3046389627"/>
    <m/>
    <s v="CL 150 18 04 LC 1,LAS MARGARITAS"/>
    <s v="4.7316286"/>
    <s v="-74.0438287"/>
    <s v="CUNDINAMARCA"/>
    <s v="BOGOTÁ"/>
    <s v="BOGOTÁ"/>
    <n v="11001"/>
    <s v="2025-10-03"/>
    <n v="8"/>
    <s v="BOGOTA"/>
    <x v="2"/>
    <n v="15709.5"/>
  </r>
  <r>
    <n v="80352"/>
    <s v="BARRIO PRADO VERANIEGO BOGOTA 10"/>
    <n v="52729000"/>
    <s v="3046070028"/>
    <s v="3046070028"/>
    <m/>
    <s v="CR 52 127D 26 LC 2,PRADO VERANIEGO"/>
    <s v="4.7124932"/>
    <s v="-74.0589983"/>
    <s v="CUNDINAMARCA"/>
    <s v="BOGOTÁ"/>
    <s v="BOGOTÁ"/>
    <n v="11001"/>
    <s v="2025-10-30"/>
    <n v="8"/>
    <s v="BOGOTA"/>
    <x v="2"/>
    <n v="15709.5"/>
  </r>
  <r>
    <n v="80773"/>
    <s v="BARRIO EL TESORO BOGOTA 5"/>
    <n v="1030559175"/>
    <s v="3204091043"/>
    <s v="3204091043"/>
    <m/>
    <s v="CL 79 BIS B SUR 18J 03 ,EL TESORO"/>
    <s v="4.5388506"/>
    <s v="-74.1490083"/>
    <s v="CUNDINAMARCA"/>
    <s v="BOGOTÁ"/>
    <s v="BOGOTÁ"/>
    <n v="11001"/>
    <s v="2025-10-14"/>
    <n v="8"/>
    <s v="BOGOTA"/>
    <x v="2"/>
    <n v="15709.5"/>
  </r>
  <r>
    <n v="79608"/>
    <s v="BARRIO ARBONIZADORA ALTA BOGOTA 1"/>
    <n v="1025529601"/>
    <s v="3202010553"/>
    <s v="3202010553"/>
    <s v="3212616753"/>
    <s v="CR 42 SUR 71 51,ARBONIZADORA ALTA"/>
    <s v="4.5686021"/>
    <s v="-74.1615956"/>
    <s v="CUNDINAMARCA"/>
    <s v="BOGOTÁ"/>
    <s v="BOGOTÁ"/>
    <n v="11001"/>
    <s v="2025-10-01"/>
    <n v="8"/>
    <s v="BOGOTA"/>
    <x v="2"/>
    <n v="15709.5"/>
  </r>
  <r>
    <n v="79741"/>
    <s v="BARRIO EL PORVENIR BOGOTA"/>
    <n v="1012400877"/>
    <s v="3138339348"/>
    <s v="3138339348"/>
    <s v="3138339348"/>
    <s v="CL 60 SUR 87 B 43 ,EL PORVENIR"/>
    <s v="4.6226680"/>
    <s v="-74.1892195"/>
    <s v="CUNDINAMARCA"/>
    <s v="BOGOTÁ"/>
    <s v="BOGOTÁ"/>
    <n v="11001"/>
    <s v="2025-10-30"/>
    <n v="8"/>
    <s v="BOGOTA"/>
    <x v="2"/>
    <n v="15709.5"/>
  </r>
  <r>
    <n v="79744"/>
    <s v="BARRIO FLORENCIA BOGOTA 1"/>
    <n v="4104700"/>
    <s v="3229557418"/>
    <s v="3229557418"/>
    <s v="3229557418"/>
    <s v="CL 75 89A 02 ,FLORENCIA"/>
    <s v="4.7008700"/>
    <s v="-74.1063800"/>
    <s v="CUNDINAMARCA"/>
    <s v="BOGOTÁ"/>
    <s v="BOGOTÁ"/>
    <n v="11001"/>
    <s v="2025-10-07"/>
    <n v="8"/>
    <s v="BOGOTA"/>
    <x v="2"/>
    <n v="15709.5"/>
  </r>
  <r>
    <n v="79747"/>
    <s v="BARRIO BOSA RECREO VILAS DE VISCALLA BOGOTA"/>
    <n v="53130240"/>
    <s v="3143063440"/>
    <s v="3143063440"/>
    <s v="3143063440"/>
    <s v="CR 98B 73 85 SUR LT 7 CA 174,BOSA RECREO VILAS DE VISCALLA"/>
    <s v="4.6319237"/>
    <s v="-74.2064245"/>
    <s v="CUNDINAMARCA"/>
    <s v="BOGOTÁ"/>
    <s v="BOGOTÁ"/>
    <n v="11001"/>
    <s v="2025-10-30"/>
    <n v="8"/>
    <s v="BOGOTA"/>
    <x v="2"/>
    <n v="15709.5"/>
  </r>
  <r>
    <n v="79933"/>
    <s v="BARRIO PARAISO BOGOTA 7"/>
    <n v="1062399523"/>
    <s v="3204097459"/>
    <s v="3113684566"/>
    <s v="3113684566"/>
    <s v="CL 71 G 27 B 32 SUR,PARAISO"/>
    <s v="4.5513653"/>
    <s v="-74.1598764"/>
    <s v="CUNDINAMARCA"/>
    <s v="BOGOTÁ"/>
    <s v="BOGOTÁ"/>
    <n v="11001"/>
    <s v="2025-10-03"/>
    <n v="8"/>
    <s v="BOGOTA"/>
    <x v="2"/>
    <n v="15709.5"/>
  </r>
  <r>
    <n v="80577"/>
    <s v="BARRIO 12 DE OCTUBRE BOGOTA 2"/>
    <n v="1019105192"/>
    <s v="3204265361"/>
    <s v="3228888210"/>
    <s v="3222030417"/>
    <s v="CL 73 50 37,12 DE OCTUBRE"/>
    <s v="4.6690878"/>
    <s v="-74.0736915"/>
    <s v="CUNDINAMARCA"/>
    <s v="BOGOTÁ"/>
    <s v="BOGOTÁ"/>
    <n v="11001"/>
    <s v="2025-10-30"/>
    <n v="16"/>
    <s v="BOGOTA"/>
    <x v="2"/>
    <n v="15709.5"/>
  </r>
  <r>
    <n v="80580"/>
    <s v="BARRIO 7 DE AGOSTO BOGOTA 9"/>
    <n v="1020764060"/>
    <s v="3112359115"/>
    <s v="3112359115"/>
    <s v="3142052570"/>
    <s v="CR 27 B BIS 64 A - 49,7 DE AGOSTO"/>
    <s v="4.6583646"/>
    <s v="-74.0741903"/>
    <s v="CUNDINAMARCA"/>
    <s v="BOGOTÁ"/>
    <s v="BOGOTÁ"/>
    <n v="11001"/>
    <s v="2025-10-30"/>
    <n v="8"/>
    <s v="BOGOTA"/>
    <x v="2"/>
    <n v="15709.5"/>
  </r>
  <r>
    <n v="80581"/>
    <s v="BARRIO PARQUES DE BOGOTA CONJUNTO RESIDENCIAL LOS ROBLES BOGOTA"/>
    <n v="1038436027"/>
    <s v="3058672460"/>
    <s v="3058672460"/>
    <m/>
    <s v="CL 83 SUR 94 - 89,PARQUES DE BOGOTA CONJUNTO RESIDENCIAL LOS ROBLES"/>
    <s v="4.6274685"/>
    <s v="-74.2103175"/>
    <s v="CUNDINAMARCA"/>
    <s v="BOGOTÁ"/>
    <s v="BOGOTÁ"/>
    <n v="11001"/>
    <s v="2025-10-30"/>
    <n v="8"/>
    <s v="BOGOTA"/>
    <x v="2"/>
    <n v="15709.5"/>
  </r>
  <r>
    <n v="78946"/>
    <s v="BARRUI CIUDAD MONTES BOGOTA"/>
    <n v="1001300511"/>
    <s v="3123121795"/>
    <s v="3025909357"/>
    <s v="3123121795"/>
    <s v="AC 8 SUR 40 33 LC 2,CIUDAD MONTES"/>
    <s v="4.6060480"/>
    <s v="-74.1156994"/>
    <s v="CUNDINAMARCA"/>
    <s v="BOGOTÁ"/>
    <s v="BOGOTÁ"/>
    <n v="11001"/>
    <s v="2025-10-01"/>
    <n v="8"/>
    <s v="BOGOTA"/>
    <x v="2"/>
    <n v="15709.5"/>
  </r>
  <r>
    <n v="79043"/>
    <s v="BARRIO LA CABAÑA BOGOTA"/>
    <n v="1030701843"/>
    <s v="3192259081"/>
    <s v="3102193212"/>
    <s v="3192259081"/>
    <s v="CL 57C SUR 90B 86,LA CABAÑA"/>
    <s v="4.6315602"/>
    <s v="-74.1914182"/>
    <s v="CUNDINAMARCA"/>
    <s v="BOGOTÁ"/>
    <s v="BOGOTÁ"/>
    <n v="11001"/>
    <s v="2025-10-10"/>
    <n v="8"/>
    <s v="BOGOTA"/>
    <x v="2"/>
    <n v="15709.5"/>
  </r>
  <r>
    <n v="79349"/>
    <s v="BARRIO SANTA TERESA BOGOTA  1"/>
    <n v="52698318"/>
    <s v="3178594981"/>
    <s v="3178594981"/>
    <s v="3178594981"/>
    <s v="CL 166 8 F - 93 P 2 Y 3,SANTA TERESA"/>
    <s v="4.7438992"/>
    <s v="-74.0292987"/>
    <s v="CUNDINAMARCA"/>
    <s v="BOGOTÁ"/>
    <s v="BOGOTÁ"/>
    <n v="11001"/>
    <s v="2025-10-27"/>
    <n v="8"/>
    <s v="BOGOTA"/>
    <x v="2"/>
    <n v="15709.5"/>
  </r>
  <r>
    <n v="79352"/>
    <s v="BARRIO LA PEPITA BOGOTA 5"/>
    <n v="52523923"/>
    <s v="3105509386"/>
    <s v="3105509386"/>
    <s v="3105509386"/>
    <s v="CR 19 A 8A 36 LC 001 CC SEUL CENTER,LA PEPITA"/>
    <s v="4.6038403"/>
    <s v="-74.0878823"/>
    <s v="CUNDINAMARCA"/>
    <s v="BOGOTÁ"/>
    <s v="BOGOTÁ"/>
    <n v="11001"/>
    <s v="2025-10-03"/>
    <n v="8"/>
    <s v="BOGOTA"/>
    <x v="2"/>
    <n v="15709.5"/>
  </r>
  <r>
    <n v="72543"/>
    <s v="BARRIO ARANJUEZ MEDELLIN 19"/>
    <n v="1214718731"/>
    <s v="3206678963"/>
    <s v="3206678963"/>
    <s v="3206678963"/>
    <s v="CALLE 95 50 C 43,ARANJUEZ"/>
    <s v="6.2873410"/>
    <s v="-75.5600564"/>
    <s v="ANTIOQUIA"/>
    <s v="MEDELLÍN"/>
    <s v="MEDELLÍN"/>
    <n v="5001"/>
    <s v="2025-10-29"/>
    <n v="8"/>
    <s v="MEDELLIN"/>
    <x v="0"/>
    <n v="15709.5"/>
  </r>
  <r>
    <n v="69009"/>
    <s v="BARRIO  BELALCAZAR MEDELLIN"/>
    <n v="52434637"/>
    <s v="6045037689"/>
    <s v="3107029334"/>
    <s v="3107029334"/>
    <s v="CR 64 A 103 08,BELALCAZAR"/>
    <s v="6.2967773"/>
    <s v="-75.5660277"/>
    <s v="ANTIOQUIA"/>
    <s v="MEDELLÍN"/>
    <s v="MEDELLÍN"/>
    <n v="5001"/>
    <s v="2025-10-17"/>
    <n v="16"/>
    <s v="MEDELLIN"/>
    <x v="0"/>
    <n v="15709.5"/>
  </r>
  <r>
    <n v="68655"/>
    <s v="BARRIO PRADO CENTRO MEDELLIN  8"/>
    <n v="1128471830"/>
    <m/>
    <s v="3016562649"/>
    <s v="3016562649"/>
    <s v="CR 51 54 19,PRADO CENTRO"/>
    <s v="6.2543453"/>
    <s v="-75.5673875"/>
    <s v="ANTIOQUIA"/>
    <s v="MEDELLÍN"/>
    <s v="MEDELLÍN"/>
    <n v="5001"/>
    <s v="2025-10-24"/>
    <n v="8"/>
    <s v="MEDELLIN"/>
    <x v="0"/>
    <n v="15709.5"/>
  </r>
  <r>
    <n v="68504"/>
    <s v="LA AMERICA MEDELLIN 13"/>
    <n v="901109860"/>
    <s v="0"/>
    <s v="3023730631"/>
    <s v="3046404756"/>
    <s v="cra 68A #45 02"/>
    <s v="6.2508718"/>
    <s v="-75.5866964"/>
    <s v="ANTIOQUIA"/>
    <s v="MEDELLÍN"/>
    <s v="MEDELLÍN"/>
    <n v="5001"/>
    <s v="2025-10-31"/>
    <n v="8"/>
    <s v="MEDELLIN"/>
    <x v="0"/>
    <n v="15709.5"/>
  </r>
  <r>
    <n v="67413"/>
    <s v="BARRIO QUINTA LINDA BUENOS AIRES MEDELLIN"/>
    <n v="1017278767"/>
    <s v="0"/>
    <s v="3136888112"/>
    <s v="3136888112"/>
    <s v="CL 35 # 15 B 27,QUINTA LINDA BUENOS AIRES"/>
    <s v="6.2281845"/>
    <s v="-75.5449865"/>
    <s v="ANTIOQUIA"/>
    <s v="MEDELLÍN"/>
    <s v="MEDELLÍN"/>
    <n v="5001"/>
    <s v="2025-10-28"/>
    <n v="8"/>
    <s v="MEDELLIN"/>
    <x v="0"/>
    <n v="15709.5"/>
  </r>
  <r>
    <n v="79983"/>
    <s v="BARRIO BOSA CENTRO BOGOTA  6"/>
    <n v="41702776"/>
    <s v="3138577682"/>
    <s v="3138577682"/>
    <m/>
    <s v="CL 63 SUR 80 C 13 LC 1,BOSA CENTRO"/>
    <s v="4.6086035"/>
    <s v="-74.1844294"/>
    <s v="CUNDINAMARCA"/>
    <s v="BOGOTÁ"/>
    <s v="BOGOTÁ"/>
    <n v="11001"/>
    <s v="2025-10-30"/>
    <n v="8"/>
    <s v="BOGOTA"/>
    <x v="2"/>
    <n v="15709.5"/>
  </r>
  <r>
    <n v="79977"/>
    <s v="BARRIO SAN DIEGO BOGOTA"/>
    <n v="1012380630"/>
    <s v="3124758172"/>
    <s v="3124758172"/>
    <s v="3203931465"/>
    <s v="CRA 13 28 15 LC 52,SAN DIEGO"/>
    <s v="4.6162010"/>
    <s v="-74.0707819"/>
    <s v="CUNDINAMARCA"/>
    <s v="BOGOTÁ"/>
    <s v="BOGOTÁ"/>
    <n v="11001"/>
    <s v="2025-10-30"/>
    <n v="8"/>
    <s v="BOGOTA"/>
    <x v="2"/>
    <n v="15709.5"/>
  </r>
  <r>
    <n v="79347"/>
    <s v="BARRIO PONTEVEDRA BOGOTA 3"/>
    <n v="901800554"/>
    <s v="3208700355"/>
    <s v="3208700355"/>
    <s v="3208700355"/>
    <s v="CL 95 71 87 LC 4,PONTEVEDRA"/>
    <s v="4.6968103"/>
    <s v="-74.0837525"/>
    <s v="CUNDINAMARCA"/>
    <s v="BOGOTÁ"/>
    <s v="BOGOTÁ"/>
    <n v="11001"/>
    <s v="2025-10-30"/>
    <n v="8"/>
    <s v="BOGOTA"/>
    <x v="2"/>
    <n v="15709.5"/>
  </r>
  <r>
    <n v="79285"/>
    <s v="BARRIO BARRANCAS BOGOTA 12"/>
    <n v="1000952301"/>
    <s v="3214180209"/>
    <s v="3043861906"/>
    <s v="3214180209"/>
    <s v="CL 155 7D 29,BARRANCAS"/>
    <s v="4.7307825"/>
    <s v="-74.0269708"/>
    <s v="CUNDINAMARCA"/>
    <s v="BOGOTÁ"/>
    <s v="BOGOTÁ"/>
    <n v="11001"/>
    <s v="2025-10-30"/>
    <n v="8"/>
    <s v="BOGOTA"/>
    <x v="2"/>
    <n v="15709.5"/>
  </r>
  <r>
    <n v="79286"/>
    <s v="BARRIO SAN BERNANDINO POTRERITOS BOGOTA"/>
    <n v="1026272845"/>
    <s v="3002342524"/>
    <s v="3104889147"/>
    <s v="3002342524"/>
    <s v="CR 88 F 75 A 58 SUR LC 1,SAN BERNANDINO POTRERITOS"/>
    <s v="4.6216410"/>
    <s v="-74.2041842"/>
    <s v="CUNDINAMARCA"/>
    <s v="BOGOTÁ"/>
    <s v="BOGOTÁ"/>
    <n v="11001"/>
    <s v="2025-10-30"/>
    <n v="8"/>
    <s v="BOGOTA"/>
    <x v="2"/>
    <n v="15709.5"/>
  </r>
  <r>
    <n v="79348"/>
    <s v="BARRIO CAMPIÑA BOGOTA 2"/>
    <n v="1032464453"/>
    <s v="3204167350"/>
    <s v="3204167350"/>
    <s v="3204167350"/>
    <s v="CL 136 91 14 LC 101,CAMPIÑA"/>
    <s v="4.7346603"/>
    <s v="-74.0858204"/>
    <s v="CUNDINAMARCA"/>
    <s v="BOGOTÁ"/>
    <s v="BOGOTÁ"/>
    <n v="11001"/>
    <s v="2025-10-30"/>
    <n v="8"/>
    <s v="BOGOTA"/>
    <x v="2"/>
    <n v="15709.5"/>
  </r>
  <r>
    <n v="79280"/>
    <s v="BARRIO LA GAITANA BOGOTA 3"/>
    <n v="52396658"/>
    <s v="3002093014"/>
    <s v="3146773591"/>
    <s v="3002093014"/>
    <s v="CL 132D 126A 39 ,LA GAITANA"/>
    <s v="4.7415833"/>
    <s v="-74.1108500"/>
    <s v="CUNDINAMARCA"/>
    <s v="BOGOTÁ"/>
    <s v="BOGOTÁ"/>
    <n v="11001"/>
    <s v="2025-10-06"/>
    <n v="8"/>
    <s v="BOGOTA"/>
    <x v="2"/>
    <n v="15709.5"/>
  </r>
  <r>
    <n v="79346"/>
    <s v="BARRIO CHAPINERO BOGOTA 29"/>
    <n v="79894716"/>
    <s v="3054216625"/>
    <s v="3132165181"/>
    <s v="3054216625"/>
    <s v="CL 44 # 8-83,CHAPINERO"/>
    <s v="4.6313587"/>
    <s v="-74.0663046"/>
    <s v="CUNDINAMARCA"/>
    <s v="BOGOTÁ"/>
    <s v="BOGOTÁ"/>
    <n v="11001"/>
    <s v="2025-10-03"/>
    <n v="8"/>
    <s v="BOGOTA"/>
    <x v="2"/>
    <n v="15709.5"/>
  </r>
  <r>
    <n v="79284"/>
    <s v="BARRIO _x0009_VILLAS DEL PROGRESO BOGOTA"/>
    <n v="80735778"/>
    <s v="3105671290"/>
    <s v="3105671290"/>
    <s v="3105671290"/>
    <s v="CL 71 SUR 89 23 LC 2,VILLAS DEL PROGRESO"/>
    <s v="4.6255384"/>
    <s v="-74.1992582"/>
    <s v="CUNDINAMARCA"/>
    <s v="BOGOTÁ"/>
    <s v="BOGOTÁ"/>
    <n v="11001"/>
    <s v="2025-10-29"/>
    <n v="8"/>
    <s v="BOGOTA"/>
    <x v="2"/>
    <n v="15709.5"/>
  </r>
  <r>
    <n v="77600"/>
    <s v="BARRIO LA SOLEDAD BOGOTA 4"/>
    <n v="1000520294"/>
    <s v="3046583395"/>
    <s v="3046583395"/>
    <s v="3138535111"/>
    <s v="CL 75 A 86 85,LA SOLEDAD"/>
    <s v="4.7003190"/>
    <s v="-74.1042008"/>
    <s v="CUNDINAMARCA"/>
    <s v="BOGOTÁ"/>
    <s v="BOGOTÁ"/>
    <n v="11001"/>
    <s v="2025-10-07"/>
    <n v="8"/>
    <s v="BOGOTA"/>
    <x v="2"/>
    <n v="15709.5"/>
  </r>
  <r>
    <n v="79536"/>
    <s v="BARRIO EL LISTON BOGOTA 1"/>
    <n v="1000587317"/>
    <s v="3057722131"/>
    <s v="3057722131"/>
    <m/>
    <s v="CL 24 SUR 06 57,EL LISTON"/>
    <s v="4.5711770"/>
    <s v="-74.0937388"/>
    <s v="CUNDINAMARCA"/>
    <s v="BOGOTÁ"/>
    <s v="BOGOTÁ"/>
    <n v="11001"/>
    <s v="2025-10-30"/>
    <n v="8"/>
    <s v="BOGOTA"/>
    <x v="2"/>
    <n v="15709.5"/>
  </r>
  <r>
    <n v="79538"/>
    <s v="BARRIO ALAMOS BOGOTA 11"/>
    <n v="1007354549"/>
    <s v="3154556026"/>
    <s v="3142458622"/>
    <s v="3142458622"/>
    <s v="CL 64 G 98 A 29,ALAMOS"/>
    <s v="4.6957380"/>
    <s v="-74.1223101"/>
    <s v="CUNDINAMARCA"/>
    <s v="BOGOTÁ"/>
    <s v="BOGOTÁ"/>
    <n v="11001"/>
    <s v="2025-10-30"/>
    <n v="8"/>
    <s v="BOGOTA"/>
    <x v="2"/>
    <n v="15709.5"/>
  </r>
  <r>
    <n v="79600"/>
    <s v="BARRIO BOSA VILLA ANI BOGOTA"/>
    <n v="1012413634"/>
    <s v="3137176947"/>
    <s v="3203671757"/>
    <s v="3203671757"/>
    <s v="DG 73 B SUR 78 I 09,BOSA VILLA ANI"/>
    <s v="4.6057510"/>
    <s v="-74.1999087"/>
    <s v="CUNDINAMARCA"/>
    <s v="BOGOTÁ"/>
    <s v="BOGOTÁ"/>
    <n v="11001"/>
    <s v="2025-10-16"/>
    <n v="8"/>
    <s v="BOGOTA"/>
    <x v="2"/>
    <n v="15709.5"/>
  </r>
  <r>
    <n v="79611"/>
    <s v="BARRIO SAN FRANCISCO BOGOTA 13"/>
    <n v="1026268271"/>
    <s v="3175316018"/>
    <s v="3175316018"/>
    <s v="3175316018"/>
    <s v="DG 62 SUR 20 A 42 SAN FRANCISCO,SAN FRANCISCO"/>
    <s v="4.5649119"/>
    <s v="-74.1424012"/>
    <s v="CUNDINAMARCA"/>
    <s v="BOGOTÁ"/>
    <s v="BOGOTÁ"/>
    <n v="11001"/>
    <s v="2025-10-30"/>
    <n v="8"/>
    <s v="BOGOTA"/>
    <x v="2"/>
    <n v="15709.5"/>
  </r>
  <r>
    <n v="79612"/>
    <s v="BARRIO CASTILLA BOGOTA 23"/>
    <n v="1070327930"/>
    <s v="3246837552"/>
    <s v="3246837552"/>
    <s v="3246837552"/>
    <s v="CR 80 7 D 26 LC 2,CASTILLA"/>
    <s v="4.6398700"/>
    <s v="-74.1458324"/>
    <s v="CUNDINAMARCA"/>
    <s v="BOGOTÁ"/>
    <s v="BOGOTÁ"/>
    <n v="11001"/>
    <s v="2025-10-01"/>
    <n v="8"/>
    <s v="BOGOTA"/>
    <x v="2"/>
    <n v="15709.5"/>
  </r>
  <r>
    <n v="79541"/>
    <s v="BARRIO BOSA SAN PEDRO BOGOTA 2"/>
    <n v="79326302"/>
    <s v="3132173185"/>
    <s v="3228859566"/>
    <s v="3228859566"/>
    <s v="CR 87 C 68 B 04 UR,BOSA SAN PEDRO"/>
    <s v="4.6217877"/>
    <s v="-74.1933672"/>
    <s v="CUNDINAMARCA"/>
    <s v="BOGOTÁ"/>
    <s v="BOGOTÁ"/>
    <n v="11001"/>
    <s v="2025-10-28"/>
    <n v="8"/>
    <s v="BOGOTA"/>
    <x v="2"/>
    <n v="15709.5"/>
  </r>
  <r>
    <n v="79543"/>
    <s v="BARRIO PATIO BONITO BOGOTA 28"/>
    <n v="80804878"/>
    <s v="3023203230"/>
    <s v="3023203230"/>
    <s v="3023203230"/>
    <s v="CL 35 B SUR 87 G 34 LC 1,PATIO BONITO"/>
    <s v="4.6388081"/>
    <s v="-74.1643864"/>
    <s v="CUNDINAMARCA"/>
    <s v="BOGOTÁ"/>
    <s v="BOGOTÁ"/>
    <n v="11001"/>
    <s v="2025-10-27"/>
    <n v="8"/>
    <s v="BOGOTA"/>
    <x v="2"/>
    <n v="15709.5"/>
  </r>
  <r>
    <n v="79533"/>
    <s v="BARRIO SANTANDERSITO BOGOTA 1"/>
    <n v="80874635"/>
    <s v="3106786663"/>
    <s v="3106786663"/>
    <m/>
    <s v="DG 182 19 87 IN 4 MJ 1,SANTANDERSITO"/>
    <s v="4.7587210"/>
    <s v="-74.0417134"/>
    <s v="CUNDINAMARCA"/>
    <s v="BOGOTÁ"/>
    <s v="BOGOTÁ"/>
    <n v="11001"/>
    <s v="2025-10-30"/>
    <n v="8"/>
    <s v="BOGOTA"/>
    <x v="2"/>
    <n v="15709.5"/>
  </r>
  <r>
    <n v="78342"/>
    <s v="BARRIO VILLA MARIA SEGUNDO SECTOR BOGOTA 1"/>
    <n v="1019017009"/>
    <s v="3133191183"/>
    <s v="3133191183"/>
    <s v="3044329258"/>
    <s v="CR 109 136 A 13 LC 1,VILLA MARIA SEGUNDO SECTOR"/>
    <s v="4.7409257"/>
    <s v="-74.1014899"/>
    <s v="CUNDINAMARCA"/>
    <s v="BOGOTÁ"/>
    <s v="BOGOTÁ"/>
    <n v="11001"/>
    <s v="2025-10-01"/>
    <n v="8"/>
    <s v="BOGOTA"/>
    <x v="2"/>
    <n v="15709.5"/>
  </r>
  <r>
    <n v="79525"/>
    <s v="BARRIO PALERMO BOGOTA 3"/>
    <n v="1061476"/>
    <s v="3138656485"/>
    <s v="3138656485"/>
    <m/>
    <s v="CL 45 15 14 LC 2,PALERMO"/>
    <s v="4.6328638"/>
    <s v="-74.0688689"/>
    <s v="CUNDINAMARCA"/>
    <s v="BOGOTÁ"/>
    <s v="BOGOTÁ"/>
    <n v="11001"/>
    <s v="2025-10-03"/>
    <n v="8"/>
    <s v="BOGOTA"/>
    <x v="2"/>
    <n v="15709.5"/>
  </r>
  <r>
    <n v="79526"/>
    <s v="BARRIO SAN BENITO BOGOTA 5"/>
    <n v="11388399"/>
    <s v="3132826060"/>
    <s v="3132826060"/>
    <s v="3132826060"/>
    <s v="CL 57 SUR 18 A 03 ,SAN BENITO"/>
    <s v="4.5646314"/>
    <s v="-74.1333405"/>
    <s v="CUNDINAMARCA"/>
    <s v="BOGOTÁ"/>
    <s v="BOGOTÁ"/>
    <n v="11001"/>
    <s v="2025-10-15"/>
    <n v="8"/>
    <s v="BOGOTA"/>
    <x v="2"/>
    <n v="15709.5"/>
  </r>
  <r>
    <n v="79527"/>
    <s v="BARRIO ALFONSO LOPEZ GALERIAS BOGOTA"/>
    <n v="28680022"/>
    <s v="3162467676"/>
    <s v="3123826843"/>
    <s v="3123826843"/>
    <s v="CL 49 24 14,ALFONSO LOPEZ GALERÍAS"/>
    <s v="4.6378598"/>
    <s v="-74.0748022"/>
    <s v="CUNDINAMARCA"/>
    <s v="BOGOTÁ"/>
    <s v="BOGOTÁ"/>
    <n v="11001"/>
    <s v="2025-10-03"/>
    <n v="8"/>
    <s v="BOGOTA"/>
    <x v="2"/>
    <n v="15709.5"/>
  </r>
  <r>
    <n v="79530"/>
    <s v="BARRIO PINAR BOGOTA 2"/>
    <n v="52148677"/>
    <s v="3016079963"/>
    <s v="3016079963"/>
    <s v="3016079963"/>
    <s v="CR 101 A 152 A 30 CA 148,PINAR"/>
    <s v="4.7508392"/>
    <s v="-74.0894838"/>
    <s v="CUNDINAMARCA"/>
    <s v="BOGOTÁ"/>
    <s v="BOGOTÁ"/>
    <n v="11001"/>
    <s v="2025-10-30"/>
    <n v="8"/>
    <s v="BOGOTA"/>
    <x v="2"/>
    <n v="15709.5"/>
  </r>
  <r>
    <n v="78792"/>
    <s v="BARRIO SAN ANTONIO BOGOTA 10"/>
    <n v="1013585192"/>
    <s v="3228105963"/>
    <s v="3123716056"/>
    <s v="3228105963"/>
    <s v="CL 3 SUR 19 07 LC 102,SAN ANTONIO"/>
    <s v="4.5925757"/>
    <s v="-74.0950834"/>
    <s v="CUNDINAMARCA"/>
    <s v="BOGOTÁ"/>
    <s v="BOGOTÁ"/>
    <n v="11001"/>
    <s v="2025-10-17"/>
    <n v="8"/>
    <s v="BOGOTA"/>
    <x v="2"/>
    <n v="15709.5"/>
  </r>
  <r>
    <n v="78790"/>
    <s v="BARRIOS UNIDOS BOGOTA 4"/>
    <n v="1019033131"/>
    <s v="3138167539"/>
    <s v="3007610072"/>
    <s v="3138167539"/>
    <s v="CL 68 53 10,BARRIOS UNIDOS"/>
    <s v="4.6663511"/>
    <s v="-74.0780929"/>
    <s v="CUNDINAMARCA"/>
    <s v="BOGOTÁ"/>
    <s v="BOGOTÁ"/>
    <n v="11001"/>
    <s v="2025-10-29"/>
    <n v="8"/>
    <s v="BOGOTA"/>
    <x v="2"/>
    <n v="15709.5"/>
  </r>
  <r>
    <n v="78789"/>
    <s v="BARRIO PUNTE ARANDA BOGOTA"/>
    <n v="53073548"/>
    <s v="3132290961"/>
    <s v="3165517771"/>
    <s v="3132290961"/>
    <s v="CL 15 55 - 35,PUNTE ARANDA"/>
    <s v="4.6314368"/>
    <s v="-74.1088456"/>
    <s v="CUNDINAMARCA"/>
    <s v="BOGOTÁ"/>
    <s v="BOGOTÁ"/>
    <n v="11001"/>
    <s v="2025-10-10"/>
    <n v="8"/>
    <s v="BOGOTA"/>
    <x v="2"/>
    <n v="15709.5"/>
  </r>
  <r>
    <n v="76934"/>
    <s v="BARRIO BOSA CENTRO BOGOTA 5"/>
    <n v="6111186"/>
    <s v="3185062227"/>
    <s v="3147816986"/>
    <s v="3147816986"/>
    <s v="CL 63 SUR 80 A 18 LC 11 12"/>
    <s v="4.6082866"/>
    <s v="-74.1837585"/>
    <s v="CUNDINAMARCA"/>
    <s v="BOGOTÁ"/>
    <s v="BOGOTÁ"/>
    <n v="11001"/>
    <s v="2025-10-17"/>
    <n v="8"/>
    <s v="BOGOTA"/>
    <x v="2"/>
    <n v="15709.5"/>
  </r>
  <r>
    <n v="77001"/>
    <s v="BARRIO SAN RAFAEL BOGOTA 9"/>
    <n v="39573150"/>
    <s v="3209895888"/>
    <s v="3114863722"/>
    <s v="3114863722"/>
    <s v="CR 53 C 5 - 75,SAN RAFAEL"/>
    <s v="4.6219700"/>
    <s v="-74.1132832"/>
    <s v="CUNDINAMARCA"/>
    <s v="BOGOTÁ"/>
    <s v="BOGOTÁ"/>
    <n v="11001"/>
    <s v="2025-10-14"/>
    <n v="8"/>
    <s v="BOGOTA"/>
    <x v="2"/>
    <n v="15709.5"/>
  </r>
  <r>
    <n v="77121"/>
    <s v="BARRIO VILLA CLAUDIA"/>
    <n v="79747774"/>
    <s v="3166024848"/>
    <s v="3166024848"/>
    <s v="3167409085"/>
    <s v="CR 69A 24 SUR 07 ,VILLA CLAUDIA"/>
    <s v="4.6146451"/>
    <s v="-74.1331547"/>
    <s v="CUNDINAMARCA"/>
    <s v="BOGOTÁ"/>
    <s v="BOGOTÁ"/>
    <n v="11001"/>
    <s v="2025-10-09"/>
    <n v="8"/>
    <s v="BOGOTA"/>
    <x v="2"/>
    <n v="15709.5"/>
  </r>
  <r>
    <n v="77338"/>
    <s v="BARRIO GAITANA BOGOTA  3"/>
    <n v="1233904891"/>
    <s v="3214506811"/>
    <s v="3214506811"/>
    <m/>
    <s v="CR 126 A 136 A 23,GAITANA"/>
    <s v="4.7435898"/>
    <s v="-74.1082921"/>
    <s v="CUNDINAMARCA"/>
    <s v="BOGOTÁ"/>
    <s v="BOGOTÁ"/>
    <n v="11001"/>
    <s v="2025-10-02"/>
    <n v="8"/>
    <s v="BOGOTA"/>
    <x v="2"/>
    <n v="15709.5"/>
  </r>
  <r>
    <n v="76931"/>
    <s v="BARRIO BOSA LA INDEPENDENCIA BOGOTA"/>
    <n v="23376220"/>
    <s v="3195340315"/>
    <s v="3195340315"/>
    <s v="3506465166"/>
    <s v="CL 70 SUR 87 I - 23,BOSA LA INDEPENDENCIA"/>
    <s v="4.6219572"/>
    <s v="-74.1965254"/>
    <s v="CUNDINAMARCA"/>
    <s v="BOGOTÁ"/>
    <s v="BOGOTÁ"/>
    <n v="11001"/>
    <s v="2025-10-09"/>
    <n v="8"/>
    <s v="BOGOTA"/>
    <x v="2"/>
    <n v="15709.5"/>
  </r>
  <r>
    <n v="76932"/>
    <s v="BARRIO BOSA EL DIAMANTE BOGOTA"/>
    <n v="79996717"/>
    <s v="3023185874"/>
    <s v="3023185874"/>
    <s v="3115869703"/>
    <s v="CL 68 B SUR 88 25,BOSA EL DIAMANTE"/>
    <s v="4.6242031"/>
    <s v="-74.1952981"/>
    <s v="CUNDINAMARCA"/>
    <s v="BOGOTÁ"/>
    <s v="BOGOTÁ"/>
    <n v="11001"/>
    <s v="2025-10-08"/>
    <n v="8"/>
    <s v="BOGOTA"/>
    <x v="2"/>
    <n v="15709.5"/>
  </r>
  <r>
    <n v="76653"/>
    <s v="BARRIO CENTRO FONTIBON BOGOTA"/>
    <n v="39759935"/>
    <s v="3124862633"/>
    <s v="3124862633"/>
    <s v="3124862633"/>
    <s v="CL 20 97 A 35,CENTRO FONTIBON"/>
    <s v="4.6736363"/>
    <s v="-74.1417551"/>
    <s v="CUNDINAMARCA"/>
    <s v="BOGOTÁ"/>
    <s v="BOGOTÁ"/>
    <n v="11001"/>
    <s v="2025-10-01"/>
    <n v="8"/>
    <s v="BOGOTA"/>
    <x v="2"/>
    <n v="15709.5"/>
  </r>
  <r>
    <n v="76792"/>
    <s v="BARRIO NORMANDIA BOGOTA 7"/>
    <n v="80802982"/>
    <s v="3193427758"/>
    <s v="3193427758"/>
    <s v="3142390142"/>
    <s v="CR 73 A 47 18 LC 9,NORMANDÍA"/>
    <s v="4.6694333"/>
    <s v="-74.1127633"/>
    <s v="CUNDINAMARCA"/>
    <s v="BOGOTÁ"/>
    <s v="BOGOTÁ"/>
    <n v="11001"/>
    <s v="2025-10-06"/>
    <n v="8"/>
    <s v="BOGOTA"/>
    <x v="2"/>
    <n v="15709.5"/>
  </r>
  <r>
    <n v="76496"/>
    <s v="BARRIO EL CARMEN BOGOTA 7"/>
    <n v="1007582553"/>
    <s v="3138431620"/>
    <s v="3209865858"/>
    <s v="3209865858"/>
    <s v="CL 47B SUR 31 25,EL CARMEN"/>
    <s v="4.5852949"/>
    <s v="-74.1311970"/>
    <s v="CUNDINAMARCA"/>
    <s v="BOGOTÁ"/>
    <s v="BOGOTÁ"/>
    <n v="11001"/>
    <s v="2025-10-08"/>
    <n v="8"/>
    <s v="BOGOTA"/>
    <x v="2"/>
    <n v="15709.5"/>
  </r>
  <r>
    <n v="74973"/>
    <s v="BARRIO PORVENIR BOSA BOGOTA"/>
    <n v="53047621"/>
    <s v="3003709981"/>
    <s v="3003709981"/>
    <s v="3003709981"/>
    <s v="CL 50 SUR 93 D 97 LC2.PORVENIR BOSA"/>
    <s v="4.6392344"/>
    <s v="-74.1843917"/>
    <s v="CUNDINAMARCA"/>
    <s v="BOGOTÁ"/>
    <s v="BOGOTÁ"/>
    <n v="11001"/>
    <s v="2025-10-09"/>
    <n v="8"/>
    <s v="BOGOTA"/>
    <x v="2"/>
    <n v="15709.5"/>
  </r>
  <r>
    <n v="75126"/>
    <s v="BARRIO ALPES BOGOTA 3"/>
    <n v="1117961031"/>
    <s v="3236754866"/>
    <s v="3236754866"/>
    <s v="3236754866"/>
    <s v="CR 25 A 76 09 SUR.ALPES"/>
    <s v="4.541105"/>
    <s v="-74.155459"/>
    <s v="CUNDINAMARCA"/>
    <s v="BOGOTÁ"/>
    <s v="BOGOTÁ"/>
    <n v="11001"/>
    <s v="2025-10-03"/>
    <n v="8"/>
    <s v="BOGOTA"/>
    <x v="2"/>
    <n v="15709.5"/>
  </r>
  <r>
    <n v="75127"/>
    <s v="BARRIO BOSA MARGARITAS BOGOTA 4"/>
    <n v="1049412889"/>
    <s v="3225700454"/>
    <s v="3222570454"/>
    <s v="3222570454"/>
    <s v="CR 91 SUR69 C 15,BOSA MARGARITAS"/>
    <s v="4.6275734"/>
    <s v="-74.1984562"/>
    <s v="CUNDINAMARCA"/>
    <s v="BOGOTÁ"/>
    <s v="BOGOTÁ"/>
    <n v="11001"/>
    <s v="2025-10-28"/>
    <n v="8"/>
    <s v="BOGOTA"/>
    <x v="2"/>
    <n v="15709.5"/>
  </r>
  <r>
    <n v="76081"/>
    <s v="BARRIO CASTILLO BAVARIA  BOGOTA"/>
    <n v="20976619"/>
    <s v="3505250985"/>
    <s v="3505250985"/>
    <s v="3505210271"/>
    <s v="CL 7 C BIS 72 B 10 LC 3,CASTILLO BAVARIA"/>
    <s v="4.6365295"/>
    <s v="-74.1395942"/>
    <s v="CUNDINAMARCA"/>
    <s v="BOGOTÁ"/>
    <s v="BOGOTÁ"/>
    <n v="11001"/>
    <s v="2025-10-01"/>
    <n v="8"/>
    <s v="BOGOTA"/>
    <x v="2"/>
    <n v="15709.5"/>
  </r>
  <r>
    <n v="75911"/>
    <s v="BARRIO EL RECUERDO BOGOTA 2"/>
    <n v="52151697"/>
    <s v="3134876394"/>
    <s v="3134876394"/>
    <s v="3118534631"/>
    <s v="CL 25 39 12,EL RECUERDO"/>
    <s v="4.6317258"/>
    <s v="-74.0895370"/>
    <s v="CUNDINAMARCA"/>
    <s v="BOGOTÁ"/>
    <s v="BOGOTÁ"/>
    <n v="11001"/>
    <s v="2025-10-10"/>
    <n v="8"/>
    <s v="BOGOTA"/>
    <x v="2"/>
    <n v="15709.5"/>
  </r>
  <r>
    <n v="74969"/>
    <s v="BARRIO MURILLO TORO BOGOTA 1"/>
    <n v="1007463439"/>
    <s v="3228187380"/>
    <s v="3228187380"/>
    <s v="3228187380"/>
    <s v="CL 35 SUR 26D 18.MURILLO TORO"/>
    <s v="4.5868685"/>
    <s v="-74.1184684"/>
    <s v="CUNDINAMARCA"/>
    <s v="BOGOTÁ"/>
    <s v="BOGOTÁ"/>
    <n v="11001"/>
    <s v="2025-10-07"/>
    <n v="8"/>
    <s v="BOGOTA"/>
    <x v="2"/>
    <n v="15709.5"/>
  </r>
  <r>
    <n v="75124"/>
    <s v="BARRIO PARAISO BOGOTA  6"/>
    <n v="1032442595"/>
    <s v="3124851979"/>
    <s v="3124851979"/>
    <s v="3124851979"/>
    <s v="CR 27 K 71 K 45 SUR,PARAISO"/>
    <s v="4.5501133"/>
    <s v="-74.1626783"/>
    <s v="CUNDINAMARCA"/>
    <s v="BOGOTÁ"/>
    <s v="BOGOTÁ"/>
    <n v="11001"/>
    <s v="2025-10-03"/>
    <n v="8"/>
    <s v="BOGOTA"/>
    <x v="2"/>
    <n v="15709.5"/>
  </r>
  <r>
    <n v="75717"/>
    <s v="BARRIO SUBA NARANJOS BOGOTA"/>
    <n v="74322530"/>
    <s v="3112208685"/>
    <s v="3223884321"/>
    <s v="3106744094"/>
    <s v="CR 89 130D 80 BL 1 LC 137"/>
    <s v="4.7281381"/>
    <s v="-74.0872288"/>
    <s v="CUNDINAMARCA"/>
    <s v="BOGOTÁ"/>
    <s v="BOGOTÁ"/>
    <n v="11001"/>
    <s v="2025-10-06"/>
    <n v="8"/>
    <s v="BOGOTA"/>
    <x v="2"/>
    <n v="15709.5"/>
  </r>
  <r>
    <n v="75803"/>
    <s v="BARRIO BOSA PORVENIR BOGOTA 10"/>
    <n v="65500491"/>
    <s v="3222884263"/>
    <s v="3116179285"/>
    <s v="3116179285"/>
    <s v="CR 91 D 50 A 58 SUR"/>
    <s v="4.6358788"/>
    <s v="-74.1833569"/>
    <s v="CUNDINAMARCA"/>
    <s v="BOGOTÁ"/>
    <s v="BOGOTÁ"/>
    <n v="11001"/>
    <s v="2025-10-10"/>
    <n v="8"/>
    <s v="BOGOTA"/>
    <x v="2"/>
    <n v="15709.5"/>
  </r>
  <r>
    <n v="74397"/>
    <s v="BARRIO BONANZA BOGOTA 6"/>
    <n v="1016070230"/>
    <s v="3138373159"/>
    <s v="3138373129"/>
    <s v="3138373159"/>
    <s v="CR 71 79A 92,BONANZA"/>
    <s v="4.6937417"/>
    <s v="-74.0880132"/>
    <s v="CUNDINAMARCA"/>
    <s v="BOGOTÁ"/>
    <s v="BOGOTÁ"/>
    <n v="11001"/>
    <s v="2025-10-06"/>
    <n v="8"/>
    <s v="BOGOTA"/>
    <x v="2"/>
    <n v="15709.5"/>
  </r>
  <r>
    <n v="75297"/>
    <s v="BARRIO ORTEZAL BOGOTA 1"/>
    <n v="1030629508"/>
    <s v="3053530691"/>
    <s v="3144155225"/>
    <s v="3204779359"/>
    <s v="AK 36 23 53 LC 1,ORTEZAL"/>
    <s v="4.6242339"/>
    <s v="-74.0926120"/>
    <s v="CUNDINAMARCA"/>
    <s v="BOGOTÁ"/>
    <s v="BOGOTÁ"/>
    <n v="11001"/>
    <s v="2025-10-10"/>
    <n v="8"/>
    <s v="BOGOTA"/>
    <x v="2"/>
    <n v="15709.5"/>
  </r>
  <r>
    <n v="75298"/>
    <s v="BARRIO EL PINO BOGOTA"/>
    <n v="1019040359"/>
    <s v="3112080939"/>
    <s v="3112080939"/>
    <s v="3112080939"/>
    <s v="CR 103 C 150 C 03,EL PINO"/>
    <s v="4.7496491"/>
    <s v="-74.0933573"/>
    <s v="CUNDINAMARCA"/>
    <s v="BOGOTÁ"/>
    <s v="BOGOTÁ"/>
    <n v="11001"/>
    <s v="2025-10-15"/>
    <n v="8"/>
    <s v="BOGOTA"/>
    <x v="2"/>
    <n v="15709.5"/>
  </r>
  <r>
    <n v="75482"/>
    <s v="BARRIO CAMELIA BOGOTA 3"/>
    <n v="1030618544"/>
    <s v="3007150321"/>
    <s v="3227326940"/>
    <s v="3222223587"/>
    <s v="CR 53C BIS 2A 95 LC 1,CAMELIA"/>
    <s v="4.6164764"/>
    <s v="-74.1183138"/>
    <s v="CUNDINAMARCA"/>
    <s v="BOGOTÁ"/>
    <s v="BOGOTÁ"/>
    <n v="11001"/>
    <s v="2025-10-03"/>
    <n v="8"/>
    <s v="BOGOTA"/>
    <x v="2"/>
    <n v="15709.5"/>
  </r>
  <r>
    <n v="74388"/>
    <s v="BARRIO PALO BLANCO BOGOTA 1"/>
    <n v="79567919"/>
    <s v="3102478457"/>
    <s v="3102478457"/>
    <s v="3102478457"/>
    <s v="CR 70G 71 - 43,PALO BLANCO"/>
    <s v="4.6841206"/>
    <s v="-74.0940961"/>
    <s v="CUNDINAMARCA"/>
    <s v="BOGOTÁ"/>
    <s v="BOGOTÁ"/>
    <n v="11001"/>
    <s v="2025-10-06"/>
    <n v="8"/>
    <s v="BOGOTA"/>
    <x v="2"/>
    <n v="15709.5"/>
  </r>
  <r>
    <n v="75525"/>
    <s v="BARRIO SABANAS DEL DORADO  BOGOTA"/>
    <n v="1000938855"/>
    <s v="3115324076"/>
    <s v="3115324076"/>
    <s v="3115324076"/>
    <s v="CR 121 63 B 23,SABANAS DEL DORADO"/>
    <s v="4.7122971"/>
    <s v="-74.1441935"/>
    <s v="CUNDINAMARCA"/>
    <s v="BOGOTÁ"/>
    <s v="BOGOTÁ"/>
    <n v="11001"/>
    <s v="2025-10-14"/>
    <n v="8"/>
    <s v="BOGOTA"/>
    <x v="2"/>
    <n v="15709.5"/>
  </r>
  <r>
    <n v="72329"/>
    <s v="BARRIO LAS MARGARITAS BOGOTA 4"/>
    <n v="52022077"/>
    <s v="3175298785"/>
    <s v="3175298785"/>
    <s v="3175298785"/>
    <s v="CL 48 SUR 86 41 IN 525.LAS MARGARITAS"/>
    <s v="4.626899"/>
    <s v="-74.176916"/>
    <s v="CUNDINAMARCA"/>
    <s v="BOGOTÁ"/>
    <s v="BOGOTÁ"/>
    <n v="11001"/>
    <s v="2025-10-09"/>
    <n v="8"/>
    <s v="BOGOTA"/>
    <x v="2"/>
    <n v="15709.5"/>
  </r>
  <r>
    <n v="72343"/>
    <s v="BARRIO INGLES BOGOTA 4"/>
    <n v="41755652"/>
    <s v="3124664278"/>
    <s v="3124664278"/>
    <s v="3124664278"/>
    <s v="CL 41 SUR 53 - 25.INGLES"/>
    <s v="4.5992097"/>
    <s v="-74.1345988"/>
    <s v="CUNDINAMARCA"/>
    <s v="BOGOTÁ"/>
    <s v="BOGOTÁ"/>
    <n v="11001"/>
    <s v="2025-10-08"/>
    <n v="8"/>
    <s v="BOGOTA"/>
    <x v="2"/>
    <n v="15709.5"/>
  </r>
  <r>
    <n v="74888"/>
    <s v="BARRIO BOSA LA ESPERANZA BOGOTA 5"/>
    <n v="1030567222"/>
    <s v="3196868319"/>
    <s v="3192507659"/>
    <s v="3192507659"/>
    <s v="CR 79 A 78 - 55 SUR LC 12.BOSA LA ESPERANZA"/>
    <s v="4.6101217"/>
    <s v="-74.2049079"/>
    <s v="CUNDINAMARCA"/>
    <s v="BOGOTÁ"/>
    <s v="BOGOTÁ"/>
    <n v="11001"/>
    <s v="2025-10-16"/>
    <n v="8"/>
    <s v="BOGOTA"/>
    <x v="2"/>
    <n v="15709.5"/>
  </r>
  <r>
    <n v="74929"/>
    <s v="BARRIO SANTA ISABEL BOGOTA 7"/>
    <n v="80218731"/>
    <s v="3125947095"/>
    <s v="3125947095"/>
    <s v="3125947095"/>
    <s v="AC 3 26 - 43,SANTA ISABEL"/>
    <s v="4.6007796"/>
    <s v="-74.0969529"/>
    <s v="CUNDINAMARCA"/>
    <s v="BOGOTÁ"/>
    <s v="BOGOTÁ"/>
    <n v="11001"/>
    <s v="2025-10-01"/>
    <n v="8"/>
    <s v="BOGOTA"/>
    <x v="2"/>
    <n v="15709.5"/>
  </r>
  <r>
    <n v="74949"/>
    <s v="BARRIO FONTIBON REFUGIO BOGOTA 3"/>
    <n v="35536261"/>
    <s v="3224816264"/>
    <s v="3224816264"/>
    <s v="3224816264"/>
    <s v="CR 120 23 09"/>
    <s v="4.6923702"/>
    <s v="-74.1499866"/>
    <s v="CUNDINAMARCA"/>
    <s v="BOGOTÁ"/>
    <s v="BOGOTÁ"/>
    <n v="11001"/>
    <s v="2025-10-20"/>
    <n v="8"/>
    <s v="BOGOTA"/>
    <x v="2"/>
    <n v="15709.5"/>
  </r>
  <r>
    <n v="71156"/>
    <s v="BARRIOLA GAITANA BOGOTA"/>
    <n v="17322638"/>
    <s v="3161333312"/>
    <s v="3107814519"/>
    <s v="3161333312"/>
    <s v="CARRERA 109 B 140 A 16,BARRIO LA GAITANA"/>
    <s v="4.7446862"/>
    <s v="-74.1003426"/>
    <s v="CUNDINAMARCA"/>
    <s v="BOGOTÁ"/>
    <s v="BOGOTÁ"/>
    <n v="11001"/>
    <s v="2025-10-15"/>
    <n v="8"/>
    <s v="BOGOTA"/>
    <x v="2"/>
    <n v="15709.5"/>
  </r>
  <r>
    <n v="71159"/>
    <s v="BOGOTA CENTRO 1"/>
    <n v="51590522"/>
    <s v="3204188722"/>
    <s v="3209749837"/>
    <s v="3204188722"/>
    <s v="CR 13 NO. 13-47 P 1,CENTRO"/>
    <s v="4.6036219"/>
    <s v="-74.0787722"/>
    <s v="CUNDINAMARCA"/>
    <s v="BOGOTÁ"/>
    <s v="BOGOTÁ"/>
    <n v="11001"/>
    <s v="2025-10-28"/>
    <n v="8"/>
    <s v="BOGOTA"/>
    <x v="2"/>
    <n v="15709.5"/>
  </r>
  <r>
    <n v="71168"/>
    <s v="BOGOTA BOSA PIAMONTE "/>
    <n v="1012336342"/>
    <s v="3204196028"/>
    <s v="3133378138"/>
    <s v="3204196028"/>
    <s v="CALLE 68A SUR 79B 55,BOSA PIAMONTE"/>
    <s v="4.6053357"/>
    <s v="-74.1898211"/>
    <s v="CUNDINAMARCA"/>
    <s v="BOGOTÁ"/>
    <s v="BOGOTÁ"/>
    <n v="11001"/>
    <s v="2025-10-07"/>
    <n v="8"/>
    <s v="BOGOTA"/>
    <x v="2"/>
    <n v="15709.5"/>
  </r>
  <r>
    <n v="74885"/>
    <s v="BARRIO ALAMEDA BOGOTA  3"/>
    <n v="19437927"/>
    <s v="3206921454"/>
    <s v="3212363759"/>
    <s v="3212363759"/>
    <s v="CR 96B 17 33 LC 2,ALAMEDA"/>
    <s v="4.6673567"/>
    <s v="-74.1411932"/>
    <s v="CUNDINAMARCA"/>
    <s v="BOGOTÁ"/>
    <s v="BOGOTÁ"/>
    <n v="11001"/>
    <s v="2025-10-01"/>
    <n v="8"/>
    <s v="BOGOTA"/>
    <x v="2"/>
    <n v="15709.5"/>
  </r>
  <r>
    <n v="74886"/>
    <s v="BARRIO SANTA BARBARA BOGOTA  13"/>
    <n v="1071163376"/>
    <s v="3213024687"/>
    <s v="3213024687"/>
    <s v="3213024687"/>
    <s v="CR 15 118 - 37,SANTA BARBARA"/>
    <s v="4.6978266"/>
    <s v="-74.0433321"/>
    <s v="CUNDINAMARCA"/>
    <s v="BOGOTÁ"/>
    <s v="BOGOTÁ"/>
    <n v="11001"/>
    <s v="2025-10-03"/>
    <n v="8"/>
    <s v="BOGOTA"/>
    <x v="2"/>
    <n v="15709.5"/>
  </r>
  <r>
    <n v="73750"/>
    <s v="BARRIO BOSA PORVENIR BOGOTA 9"/>
    <n v="1003395689"/>
    <s v="6019346369"/>
    <s v="3212303559"/>
    <s v="3212303559"/>
    <s v="CR 90 49 D SUR 49.BOSA PORVENIR"/>
    <s v="4.6342297"/>
    <s v="-74.1822628"/>
    <s v="CUNDINAMARCA"/>
    <s v="BOGOTÁ"/>
    <s v="BOGOTÁ"/>
    <n v="11001"/>
    <s v="2025-10-10"/>
    <n v="8"/>
    <s v="BOGOTA"/>
    <x v="2"/>
    <n v="15709.5"/>
  </r>
  <r>
    <n v="73751"/>
    <s v="BARRIO CASTILLA BOGOTA 20"/>
    <n v="1067731582"/>
    <s v="3027492898"/>
    <s v="3027492898"/>
    <s v="3224748028"/>
    <s v="CR 73 B - 7 B - 93,CASTILLA"/>
    <s v="4.6364297"/>
    <s v="-74.1403209"/>
    <s v="CUNDINAMARCA"/>
    <s v="BOGOTÁ"/>
    <s v="BOGOTÁ"/>
    <n v="11001"/>
    <s v="2025-10-01"/>
    <n v="8"/>
    <s v="BOGOTA"/>
    <x v="2"/>
    <n v="15709.5"/>
  </r>
  <r>
    <n v="73759"/>
    <s v="BARRIO OLAYA BOGOTA 7"/>
    <n v="1013639046"/>
    <s v="3011651644"/>
    <s v="3223120148"/>
    <s v="3223120148"/>
    <s v="CL 28 SUR 19 30.OLAYA"/>
    <s v="4.5799962"/>
    <s v="-74.1085277"/>
    <s v="CUNDINAMARCA"/>
    <s v="BOGOTÁ"/>
    <s v="BOGOTÁ"/>
    <n v="11001"/>
    <s v="2025-10-07"/>
    <n v="8"/>
    <s v="BOGOTA"/>
    <x v="2"/>
    <n v="15709.5"/>
  </r>
  <r>
    <n v="74520"/>
    <s v="BARRIO PARAISO BOGOTA 5"/>
    <n v="52741936"/>
    <s v="3046437607"/>
    <s v="3046437607"/>
    <s v="3046437607"/>
    <s v="CR 27 B 71 K 18 SUR LC 2,PARAISO"/>
    <s v="4.5494267"/>
    <s v="-74.1601370"/>
    <s v="CUNDINAMARCA"/>
    <s v="BOGOTÁ"/>
    <s v="BOGOTÁ"/>
    <n v="11001"/>
    <s v="2025-10-03"/>
    <n v="8"/>
    <s v="BOGOTA"/>
    <x v="2"/>
    <n v="15709.5"/>
  </r>
  <r>
    <n v="54259"/>
    <s v="BARRIO LAS DELICIAS VILLANUEVA"/>
    <n v="1121327154"/>
    <s v="3014489332"/>
    <s v="3017507531"/>
    <s v="3014489332"/>
    <s v="CR 15 # 6 - 45 BRR LAS DELICIAS"/>
    <s v="10.6075873"/>
    <s v="-72.9746691"/>
    <s v="LA GUAJIRA"/>
    <s v="VILLANUEVA"/>
    <s v="VILLANUEVA"/>
    <n v="44874"/>
    <s v="2025-10-09"/>
    <n v="8"/>
    <s v="VALLEDUPAR"/>
    <x v="1"/>
    <n v="28277.100000000002"/>
  </r>
  <r>
    <n v="61209"/>
    <s v="BARRIO LA LUCHA SANTA MARTA 1"/>
    <n v="1063952495"/>
    <s v="0"/>
    <s v="3004137500"/>
    <s v="3004137500"/>
    <s v="CR 20 D 36-44 BR LA LUCHA"/>
    <s v="11.216636"/>
    <s v="-74.191322"/>
    <s v="MAGDALENA"/>
    <s v="SANTA MARTA"/>
    <s v="SANTA MARTA"/>
    <n v="47001"/>
    <s v="2025-10-29"/>
    <n v="8"/>
    <s v="SANTA MARTA"/>
    <x v="1"/>
    <n v="28277.100000000002"/>
  </r>
  <r>
    <n v="64841"/>
    <s v="BARRIO SANTA CRUZ SANTA MARTA 2"/>
    <n v="1083034460"/>
    <s v="0"/>
    <s v="3014191336"/>
    <s v="3163092910"/>
    <s v="CRA 29 NRO 42 - 37 1ERA BG DONADO"/>
    <s v="11.2136878"/>
    <s v="-74.1820449"/>
    <s v="MAGDALENA"/>
    <s v="SANTA MARTA"/>
    <s v="SANTA MARTA"/>
    <n v="47001"/>
    <s v="2025-10-29"/>
    <n v="8"/>
    <s v="SANTA MARTA"/>
    <x v="1"/>
    <n v="28277.100000000002"/>
  </r>
  <r>
    <n v="74511"/>
    <s v="BARRIO MODELO NORTE BOGOTA 1"/>
    <n v="1018465556"/>
    <s v="3003083268"/>
    <s v="3003083268"/>
    <s v="3003083268"/>
    <s v="CR 67 # 167 - 61"/>
    <s v="4.7519802"/>
    <s v="-74.0644503"/>
    <s v="CUNDINAMARCA"/>
    <s v="BOGOTÁ"/>
    <s v="BOGOTÁ"/>
    <n v="11001"/>
    <s v="2025-10-30"/>
    <n v="8"/>
    <s v="BOGOTA"/>
    <x v="2"/>
    <n v="15709.5"/>
  </r>
  <r>
    <n v="74517"/>
    <s v="BARRIO EL OLIVO BOGOTA 1"/>
    <n v="1000589295"/>
    <s v="3186788145"/>
    <s v="3125859760"/>
    <s v="3125859760"/>
    <s v="CR 80 I 42 42 CASA SUR,EL OLIVO"/>
    <s v="4.6251447"/>
    <s v="-74.1645118"/>
    <s v="CUNDINAMARCA"/>
    <s v="BOGOTÁ"/>
    <s v="BOGOTÁ"/>
    <n v="11001"/>
    <s v="2025-10-01"/>
    <n v="8"/>
    <s v="BOGOTA"/>
    <x v="2"/>
    <n v="15709.5"/>
  </r>
  <r>
    <n v="73512"/>
    <s v="BARRIO SAN CARLOS BOGOTA 9"/>
    <n v="1013691496"/>
    <s v="3016539047"/>
    <s v="3143070402"/>
    <s v="3016539047"/>
    <s v="DG 40 SUR 34 39,SAN CARLOS"/>
    <s v="4.5897736"/>
    <s v="-74.1245955"/>
    <s v="CUNDINAMARCA"/>
    <s v="BOGOTÁ"/>
    <s v="BOGOTÁ"/>
    <n v="11001"/>
    <s v="2025-10-15"/>
    <n v="8"/>
    <s v="BOGOTA"/>
    <x v="2"/>
    <n v="15709.5"/>
  </r>
  <r>
    <n v="72006"/>
    <s v="CUNDINAMARCA BOGOTA 4"/>
    <n v="52020814"/>
    <s v="3142520936"/>
    <s v="3142520936"/>
    <s v="3142520936"/>
    <s v="CALLE 38 C SUR # 92 - 32,PATIO BONITO"/>
    <s v="4.6430691"/>
    <s v="-74.1705275"/>
    <s v="CUNDINAMARCA"/>
    <s v="BOGOTÁ"/>
    <s v="BOGOTÁ"/>
    <n v="11001"/>
    <s v="2025-10-15"/>
    <n v="8"/>
    <s v="BOGOTA"/>
    <x v="2"/>
    <n v="15709.5"/>
  </r>
  <r>
    <n v="71998"/>
    <s v="BOGOTÁ - SAN CARLOS"/>
    <n v="52270269"/>
    <s v="3208141339"/>
    <s v="3208141339"/>
    <s v="3208141339"/>
    <s v="CR 18 53 15 SUR.SAN CARLOS"/>
    <s v="4.5663226"/>
    <s v="-74.1294754"/>
    <s v="CUNDINAMARCA"/>
    <s v="BOGOTÁ"/>
    <s v="BOGOTÁ"/>
    <n v="11001"/>
    <s v="2025-10-07"/>
    <n v="8"/>
    <s v="BOGOTA"/>
    <x v="2"/>
    <n v="15709.5"/>
  </r>
  <r>
    <n v="73464"/>
    <s v="BARRIO LAS ORQUIDEAS BOGOTA 4"/>
    <n v="1041970276"/>
    <s v="3054255998"/>
    <s v="3054255998"/>
    <s v="3054255998"/>
    <s v="AK 19 160 A 47 LC 103,LAS ORQUIDEAS"/>
    <s v="4.7405049"/>
    <s v="-74.0430564"/>
    <s v="CUNDINAMARCA"/>
    <s v="BOGOTÁ"/>
    <s v="BOGOTÁ"/>
    <n v="11001"/>
    <s v="2025-10-03"/>
    <n v="8"/>
    <s v="BOGOTA"/>
    <x v="2"/>
    <n v="15709.5"/>
  </r>
  <r>
    <n v="72742"/>
    <s v="BARRIO MODELIA BOGOTA 5"/>
    <n v="1022443076"/>
    <s v="3212957534"/>
    <s v="3212957534"/>
    <s v="3212957534"/>
    <s v="AV CALLE 24 # 82 - 16,MODELIA"/>
    <s v="4.6694489"/>
    <s v="-74.1228480"/>
    <s v="CUNDINAMARCA"/>
    <s v="BOGOTÁ"/>
    <s v="BOGOTÁ"/>
    <n v="11001"/>
    <s v="2025-10-02"/>
    <n v="8"/>
    <s v="BOGOTA"/>
    <x v="2"/>
    <n v="15709.5"/>
  </r>
  <r>
    <n v="71856"/>
    <s v="BARRIO LAS NIEVES BOGOTA 3"/>
    <n v="64571326"/>
    <s v="3143325868"/>
    <s v="3143325868"/>
    <s v="3143325868"/>
    <s v="CR 9 # 21 33 LC 104,LAS NIEVES"/>
    <s v="4.6083728"/>
    <s v="-74.0724889"/>
    <s v="CUNDINAMARCA"/>
    <s v="BOGOTÁ"/>
    <s v="BOGOTÁ"/>
    <n v="11001"/>
    <s v="2025-10-03"/>
    <n v="8"/>
    <s v="BOGOTA"/>
    <x v="2"/>
    <n v="15709.5"/>
  </r>
  <r>
    <n v="71988"/>
    <s v="BOGOTA LOS PERODISTAS"/>
    <n v="52905174"/>
    <s v="3118077376"/>
    <s v="3118077376"/>
    <s v="3118077376"/>
    <s v="TV 78 I BIS A # 41 F 69 SUR,LOS PERIODISTAS"/>
    <s v="4.6177633"/>
    <s v="-74.1598345"/>
    <s v="CUNDINAMARCA"/>
    <s v="BOGOTÁ"/>
    <s v="BOGOTÁ"/>
    <n v="11001"/>
    <s v="2025-10-02"/>
    <n v="8"/>
    <s v="BOGOTA"/>
    <x v="2"/>
    <n v="15709.5"/>
  </r>
  <r>
    <n v="71418"/>
    <s v="BARRIO LOMITAS BOGOTA"/>
    <n v="3214436"/>
    <s v="3134378963"/>
    <s v="3134378963"/>
    <s v="3134378963"/>
    <s v="KM 5 VIA CODITO BAR LOMITAS,LOMITAS"/>
    <s v="4.758895"/>
    <s v="-74.01557"/>
    <s v="CUNDINAMARCA"/>
    <s v="BOGOTÁ"/>
    <s v="BOGOTÁ"/>
    <n v="11001"/>
    <s v="2025-10-01"/>
    <n v="8"/>
    <s v="BOGOTA"/>
    <x v="2"/>
    <n v="15709.5"/>
  </r>
  <r>
    <n v="72541"/>
    <s v="DELICIAS  BOGOTA CUNDINAMARCA"/>
    <n v="79834320"/>
    <s v="3015452466"/>
    <s v="3015452466"/>
    <s v="3015452466"/>
    <s v="CALLE 45 A SUR 58 30,DELICIAS"/>
    <s v="4.5956143"/>
    <s v="-74.1442844"/>
    <s v="CUNDINAMARCA"/>
    <s v="BOGOTÁ"/>
    <s v="BOGOTÁ"/>
    <n v="11001"/>
    <s v="2025-10-27"/>
    <n v="8"/>
    <s v="BOGOTA"/>
    <x v="2"/>
    <n v="15709.5"/>
  </r>
  <r>
    <n v="56906"/>
    <s v="BARRIO MANRIQUE MEDELLIN  22"/>
    <n v="1020415841"/>
    <s v="2129812"/>
    <s v="3005279929"/>
    <s v="3005279929"/>
    <s v="CL 85 46 10,MANRIQUE"/>
    <s v="6.2773327"/>
    <s v="-75.5544913"/>
    <s v="ANTIOQUIA"/>
    <s v="MEDELLÍN"/>
    <s v="MEDELLÍN"/>
    <n v="5001"/>
    <s v="2025-10-29"/>
    <n v="16"/>
    <s v="MEDELLIN"/>
    <x v="0"/>
    <n v="15709.5"/>
  </r>
  <r>
    <n v="57038"/>
    <s v="BARRIO PERPETUO SOCORRO MEDELLIN"/>
    <n v="71719822"/>
    <s v="0"/>
    <s v="3103894629"/>
    <s v="3116045595"/>
    <s v="CR 53 34 37"/>
    <s v="6.2367114"/>
    <s v="-75.5752684"/>
    <s v="ANTIOQUIA"/>
    <s v="MEDELLÍN"/>
    <s v="MEDELLÍN"/>
    <n v="5001"/>
    <s v="2025-10-17"/>
    <n v="16"/>
    <s v="MEDELLIN"/>
    <x v="0"/>
    <n v="15709.5"/>
  </r>
  <r>
    <n v="51506"/>
    <s v="BARRIO SAN DIEGO MEDELLIN 2"/>
    <n v="43049899"/>
    <s v="3578937"/>
    <s v="3113210948"/>
    <s v="3127762923"/>
    <s v="CL 39 A 43 A 11"/>
    <s v="6.238203"/>
    <s v="-75.567412"/>
    <s v="ANTIOQUIA"/>
    <s v="MEDELLÍN"/>
    <s v="MEDELLÍN"/>
    <n v="5001"/>
    <s v="2025-10-30"/>
    <n v="8"/>
    <s v="MEDELLIN"/>
    <x v="0"/>
    <n v="15709.5"/>
  </r>
  <r>
    <n v="53696"/>
    <s v="BARRIO SANDIEGO MEDELLIN 1"/>
    <n v="901304335"/>
    <s v="0"/>
    <s v="3023322475"/>
    <s v="3023322475"/>
    <s v="CL 37 44 11"/>
    <s v="6.23658"/>
    <s v="-75.569909"/>
    <s v="ANTIOQUIA"/>
    <s v="MEDELLÍN"/>
    <s v="MEDELLÍN"/>
    <n v="5001"/>
    <s v="2025-10-30"/>
    <n v="8"/>
    <s v="MEDELLIN"/>
    <x v="0"/>
    <n v="15709.5"/>
  </r>
  <r>
    <n v="71163"/>
    <s v="BARRIO RICAURTE BOGOTA 10"/>
    <n v="1070622582"/>
    <s v="3223096511"/>
    <s v="3223096511"/>
    <s v="3223096511"/>
    <s v="CARRERA 28 10 34,RICAURTE"/>
    <s v="4.6093014"/>
    <s v="-74.0930986"/>
    <s v="CUNDINAMARCA"/>
    <s v="BOGOTÁ"/>
    <s v="BOGOTÁ"/>
    <n v="11001"/>
    <s v="2025-10-06"/>
    <n v="8"/>
    <s v="BOGOTA"/>
    <x v="2"/>
    <n v="15709.5"/>
  </r>
  <r>
    <n v="72344"/>
    <s v="BARRIO LA FAENA ENGATIVA  BOGOTA"/>
    <n v="1053558412"/>
    <s v="3134489748"/>
    <s v="3144489748"/>
    <s v="3144489748"/>
    <s v="CARRERA 121#70-15,LA FAENA ENGATIVA"/>
    <s v="4.7167309"/>
    <s v="-74.1371720"/>
    <s v="CUNDINAMARCA"/>
    <s v="BOGOTÁ"/>
    <s v="BOGOTÁ"/>
    <n v="11001"/>
    <s v="2025-10-17"/>
    <n v="8"/>
    <s v="BOGOTA"/>
    <x v="2"/>
    <n v="15709.5"/>
  </r>
  <r>
    <n v="72528"/>
    <s v="SUPERMERCADO Y CIGARRERIA LA 11 Y ALGO MAS"/>
    <n v="23532877"/>
    <s v="3138177587"/>
    <s v="3138177587"/>
    <s v="3138177587"/>
    <s v="DIAGONAL 15B #104 46 CASA 11 COMPOSTELA 2,PUEBLO NUEVO"/>
    <s v="4.6700343"/>
    <s v="-74.1541139"/>
    <s v="CUNDINAMARCA"/>
    <s v="BOGOTÁ"/>
    <s v="BOGOTÁ"/>
    <n v="11001"/>
    <s v="2025-10-27"/>
    <n v="16"/>
    <s v="BOGOTA"/>
    <x v="2"/>
    <n v="15709.5"/>
  </r>
  <r>
    <n v="69752"/>
    <s v="BARRIO ATALAYAS BOSA BOGOTA"/>
    <n v="80230250"/>
    <s v="3004968316"/>
    <s v="3004968316"/>
    <s v="3004968316"/>
    <s v="CL 61 A SUR 99C - 31.ATALAYAS BOSA"/>
    <s v="4.6374016"/>
    <s v="-74.1987083"/>
    <s v="CUNDINAMARCA"/>
    <s v="BOGOTÁ"/>
    <s v="BOGOTÁ"/>
    <n v="11001"/>
    <s v="2025-10-07"/>
    <n v="8"/>
    <s v="BOGOTA"/>
    <x v="2"/>
    <n v="15709.5"/>
  </r>
  <r>
    <n v="70960"/>
    <s v="BARRIO CARVAJAL BOGOTA 15"/>
    <n v="80751741"/>
    <s v="3115821127"/>
    <s v="3115821127"/>
    <s v="3115821127"/>
    <s v="CR 71A NO 8-17 SUR LC 1,CARVAJAL"/>
    <s v="4.6171043"/>
    <s v="-74.1355283"/>
    <s v="CUNDINAMARCA"/>
    <s v="BOGOTÁ"/>
    <s v="BOGOTÁ"/>
    <n v="11001"/>
    <s v="2025-10-10"/>
    <n v="8"/>
    <s v="BOGOTA"/>
    <x v="2"/>
    <n v="15709.5"/>
  </r>
  <r>
    <n v="68743"/>
    <s v="TESORO BOGOTA5"/>
    <n v="9975523"/>
    <s v="0"/>
    <s v="0"/>
    <s v="3013578320"/>
    <s v="DG 77 A SUR18 F 37,TESORO"/>
    <s v="4.5393826"/>
    <s v="-74.1467132"/>
    <s v="CUNDINAMARCA"/>
    <s v="BOGOTÁ"/>
    <s v="BOGOTÁ"/>
    <n v="11001"/>
    <s v="2025-10-06"/>
    <n v="8"/>
    <s v="BOGOTA"/>
    <x v="2"/>
    <n v="15709.5"/>
  </r>
  <r>
    <n v="68744"/>
    <s v="ROMA  11"/>
    <n v="52361542"/>
    <s v="0"/>
    <s v="3114581479"/>
    <s v="3114581479"/>
    <s v="CL 57 A SUR 78 J 16.ROMA"/>
    <s v="4.609425"/>
    <s v="-74.173265"/>
    <s v="CUNDINAMARCA"/>
    <s v="BOGOTÁ"/>
    <s v="BOGOTÁ"/>
    <n v="11001"/>
    <s v="2025-10-14"/>
    <n v="8"/>
    <s v="BOGOTA"/>
    <x v="2"/>
    <n v="15709.5"/>
  </r>
  <r>
    <n v="68745"/>
    <s v="LA CECILIA"/>
    <n v="52365078"/>
    <s v="0"/>
    <s v="0"/>
    <s v="3114553261"/>
    <s v="CL 57C SUR 77K 59.LA CECILIA"/>
    <s v="4.606842"/>
    <s v="-74.172595"/>
    <s v="CUNDINAMARCA"/>
    <s v="BOGOTÁ"/>
    <s v="BOGOTÁ"/>
    <n v="11001"/>
    <s v="2025-10-14"/>
    <n v="8"/>
    <s v="BOGOTA"/>
    <x v="2"/>
    <n v="15709.5"/>
  </r>
  <r>
    <n v="69653"/>
    <s v="BARRIO CHICALA BOGOTA"/>
    <n v="1030620664"/>
    <s v="3203167256"/>
    <s v="3203167256"/>
    <s v="3203167256"/>
    <s v="CARRERA 87 D # 54 A 29 SUR,CHICALA"/>
    <s v="4.6262812"/>
    <s v="-74.1829851"/>
    <s v="CUNDINAMARCA"/>
    <s v="BOGOTÁ"/>
    <s v="BOGOTÁ"/>
    <n v="11001"/>
    <s v="2025-10-22"/>
    <n v="8"/>
    <s v="BOGOTA"/>
    <x v="2"/>
    <n v="15709.5"/>
  </r>
  <r>
    <n v="68184"/>
    <s v="FONTIBON BOGOTA CUNDINAMARCA"/>
    <n v="1000136480"/>
    <s v="0"/>
    <s v="3045676480"/>
    <s v="3195394558"/>
    <s v="CR 98 A 15 A 80 BL 3 APT 103"/>
    <s v="4.6662809"/>
    <s v="-74.1525412"/>
    <s v="CUNDINAMARCA"/>
    <s v="BOGOTÁ"/>
    <s v="BOGOTÁ"/>
    <n v="11001"/>
    <s v="2025-10-01"/>
    <n v="8"/>
    <s v="BOGOTA"/>
    <x v="2"/>
    <n v="15709.5"/>
  </r>
  <r>
    <n v="69485"/>
    <s v="BARRIO RECREO B BOGOTA"/>
    <n v="79962044"/>
    <s v="3192242562"/>
    <s v="3192242562"/>
    <s v="3192242562"/>
    <s v="CRA 93 D 72 -47 SUR CASA 29,RECREO B"/>
    <s v="4.6290487"/>
    <s v="-74.2028105"/>
    <s v="CUNDINAMARCA"/>
    <s v="BOGOTÁ"/>
    <s v="BOGOTÁ"/>
    <n v="11001"/>
    <s v="2025-10-29"/>
    <n v="8"/>
    <s v="BOGOTA"/>
    <x v="2"/>
    <n v="15709.5"/>
  </r>
  <r>
    <n v="70343"/>
    <s v="BARRIO ALCALA BOGOTA 1"/>
    <n v="53080325"/>
    <s v="3142061230"/>
    <s v="3142061230"/>
    <s v="3142061230"/>
    <s v="CL 28 SUR 51D 04 LC 2A,ALCALA"/>
    <s v="4.6041910"/>
    <s v="-74.1254350"/>
    <s v="CUNDINAMARCA"/>
    <s v="BOGOTÁ"/>
    <s v="BOGOTÁ"/>
    <n v="11001"/>
    <s v="2025-10-17"/>
    <n v="8"/>
    <s v="BOGOTA"/>
    <x v="2"/>
    <n v="15709.5"/>
  </r>
  <r>
    <n v="70341"/>
    <s v="BARRIO MANUELA BELTRAN BOGOTA 2"/>
    <n v="1073629144"/>
    <s v="6012178305"/>
    <s v="3013554042"/>
    <s v="3013554042"/>
    <s v="CR 44 D 69 D 91 SUR.MANUELA BELTRAN"/>
    <s v="4.5712315"/>
    <s v="-74.1577171"/>
    <s v="CUNDINAMARCA"/>
    <s v="BOGOTÁ"/>
    <s v="BOGOTÁ"/>
    <n v="11001"/>
    <s v="2025-10-01"/>
    <n v="8"/>
    <s v="BOGOTA"/>
    <x v="2"/>
    <n v="15709.5"/>
  </r>
  <r>
    <n v="50250"/>
    <s v="BARRIO LAS CANARIAS SANTA MARTA"/>
    <n v="900544283"/>
    <s v="4378874"/>
    <s v="3002975605"/>
    <s v="3002975605"/>
    <s v="CL 45 29H1-25 TO 1 LC 3,CONJ CANARIAS"/>
    <s v="11.2226659"/>
    <s v="-74.1774901"/>
    <s v="MAGDALENA"/>
    <s v="SANTA MARTA"/>
    <s v="SANTA MARTA"/>
    <n v="47001"/>
    <s v="2025-10-29"/>
    <n v="8"/>
    <s v="SANTA MARTA"/>
    <x v="1"/>
    <n v="28277.100000000002"/>
  </r>
  <r>
    <n v="33143"/>
    <s v="BARRIO RINCON DE SANTA CRUZ SANTA MARTA"/>
    <n v="85164326"/>
    <s v="4239530"/>
    <s v="3154123988"/>
    <s v="3154123988"/>
    <s v=" CR 26B  47 B 25 RIN DE SANTA CRUZ"/>
    <s v="11.208203"/>
    <s v="-74.185982"/>
    <s v="MAGDALENA"/>
    <s v="SANTA MARTA"/>
    <s v="SANTA MARTA"/>
    <n v="47001"/>
    <s v="2025-10-29"/>
    <n v="8"/>
    <s v="SANTA MARTA"/>
    <x v="1"/>
    <n v="28277.100000000002"/>
  </r>
  <r>
    <n v="30108"/>
    <s v="BARRIO ALBAN NARIÑO"/>
    <n v="27097050"/>
    <s v="6664141"/>
    <s v="3137124228"/>
    <s v="3137124228"/>
    <s v="CR 3 3 52 BRR SUR ALBAN"/>
    <s v="1.474387"/>
    <s v="-77.081993"/>
    <s v="NARIÑO"/>
    <s v="ALBÁN"/>
    <s v="SAN JOSÉ"/>
    <n v="52019"/>
    <s v="2025-10-06"/>
    <n v="8"/>
    <s v="PASTO"/>
    <x v="4"/>
    <n v="28277.100000000002"/>
  </r>
  <r>
    <n v="59516"/>
    <s v="BARRIO CALLE PRINCIPAL ALBAN"/>
    <n v="1081593593"/>
    <s v="3162787858"/>
    <s v="3161600005"/>
    <s v="3161600005"/>
    <s v="CL PRINCIPAL LC 2 BR SUR ALBAN"/>
    <s v="1.474168"/>
    <s v="-77.081653"/>
    <s v="NARIÑO"/>
    <s v="ALBÁN"/>
    <s v="SAN JOSÉ"/>
    <n v="52019"/>
    <s v="2025-10-06"/>
    <n v="8"/>
    <s v="PASTO"/>
    <x v="4"/>
    <n v="28277.100000000002"/>
  </r>
  <r>
    <n v="51428"/>
    <s v="BARRIO EL CENTRO ALDANA"/>
    <n v="1082104930"/>
    <s v="3167846930"/>
    <s v="3167846930"/>
    <s v="3163542004"/>
    <s v="CR 5 16 24 BARRIO EL CENTRO,EL CENTRO"/>
    <s v="0.88148555555"/>
    <s v="-77.7002752777"/>
    <s v="NARIÑO"/>
    <s v="ALDANA"/>
    <s v="ALDANA"/>
    <n v="52022"/>
    <s v="2025-10-14"/>
    <n v="8"/>
    <s v="PASTO"/>
    <x v="4"/>
    <n v="28277.100000000002"/>
  </r>
  <r>
    <n v="10193"/>
    <s v="BELEN - NARIÑO"/>
    <n v="98358360"/>
    <s v="7440194"/>
    <s v="3137670387"/>
    <s v="3137670387"/>
    <s v="BRR SAN JOSE OBRERO CR 3 2 74"/>
    <s v="1.594503"/>
    <s v="-77.016718"/>
    <s v="NARIÑO"/>
    <s v="BELÉN"/>
    <s v="BELÉN"/>
    <n v="52083"/>
    <s v="2025-10-07"/>
    <n v="8"/>
    <s v="PASTO"/>
    <x v="4"/>
    <n v="28277.100000000002"/>
  </r>
  <r>
    <n v="35110"/>
    <s v="BARRIO BOLIVAR BELEN"/>
    <n v="27279953"/>
    <m/>
    <s v="3104274129"/>
    <s v="3104274129"/>
    <s v=" CR 2  2 23 FRENTE A LA POLICIA"/>
    <s v="1.5949733"/>
    <s v="-77.017410"/>
    <s v="NARIÑO"/>
    <s v="BELÉN"/>
    <s v="BELÉN"/>
    <n v="52083"/>
    <s v="2025-10-07"/>
    <n v="8"/>
    <s v="PASTO"/>
    <x v="4"/>
    <n v="28277.100000000002"/>
  </r>
  <r>
    <n v="64002"/>
    <s v="BARRIO SAN JOSE OBRERO BELEN"/>
    <n v="1083812876"/>
    <s v="0"/>
    <s v="3117003311"/>
    <s v="3117003311"/>
    <s v="CARRERA 3 NO. 2 - 82 BARRIO SAN JOSE OBRERO,SAN JOSE OBRERO"/>
    <s v="1.5949200"/>
    <s v="-77.0159011"/>
    <s v="NARIÑO"/>
    <s v="BELÉN"/>
    <s v="BELÉN"/>
    <n v="52083"/>
    <s v="2025-10-08"/>
    <n v="8"/>
    <s v="PASTO"/>
    <x v="4"/>
    <n v="28277.100000000002"/>
  </r>
  <r>
    <n v="63797"/>
    <s v="BARRIO CORREGIMIENTO DE SANTA ROSA BELEN"/>
    <n v="1004415150"/>
    <s v="0"/>
    <s v="3126555478"/>
    <s v="3126555478"/>
    <s v="BRR LOS ESTUDIANTES CS 18"/>
    <s v="1.624303"/>
    <s v="-77.066709"/>
    <s v="NARIÑO"/>
    <s v="BELÉN"/>
    <s v="BELÉN"/>
    <n v="52083"/>
    <s v="2025-10-08"/>
    <n v="8"/>
    <s v="PASTO"/>
    <x v="4"/>
    <n v="28277.100000000002"/>
  </r>
  <r>
    <n v="76576"/>
    <s v="BARRIO VEINTE DE JULIO BELEN"/>
    <n v="1083812276"/>
    <s v="3137670387"/>
    <s v="3128956340"/>
    <s v="3128956340"/>
    <s v="CR 1 3 38 ,VEINTE DE JULIO"/>
    <s v="1.5961686"/>
    <s v="-77.0168425"/>
    <s v="NARIÑO"/>
    <s v="BELÉN"/>
    <s v="BELÉN"/>
    <n v="52083"/>
    <s v="2025-10-07"/>
    <n v="8"/>
    <s v="PASTO"/>
    <x v="4"/>
    <n v="28277.100000000002"/>
  </r>
  <r>
    <n v="41929"/>
    <s v="BARRIO PORVENIR CUASPUD"/>
    <n v="1087617551"/>
    <s v="3185663356"/>
    <s v="3154516155"/>
    <s v="3154516155"/>
    <s v="CR 4 5 28 BR PORVENIR"/>
    <s v="0.864449"/>
    <s v="-77.726517"/>
    <s v="NARIÑO"/>
    <s v="CUASPÚD"/>
    <s v="CARLOSAMA"/>
    <n v="52224"/>
    <s v="2025-10-14"/>
    <n v="8"/>
    <s v="PASTO"/>
    <x v="4"/>
    <n v="28277.100000000002"/>
  </r>
  <r>
    <n v="26704"/>
    <s v="BARRIO EL COMERCIO EL TAMBO"/>
    <n v="1086358694"/>
    <s v="4216825"/>
    <s v="3207750575"/>
    <s v="3207750575"/>
    <s v=" CR 10  3 32  COLON"/>
    <s v="1.4102815"/>
    <s v="-77.3945571"/>
    <s v="NARIÑO"/>
    <s v="EL TAMBO"/>
    <s v="EL TAMBO"/>
    <n v="52260"/>
    <s v="2025-10-01"/>
    <n v="16"/>
    <s v="PASTO"/>
    <x v="4"/>
    <n v="28277.100000000002"/>
  </r>
  <r>
    <n v="51951"/>
    <s v="BARRIO EL ROSARIO EL TAMBO 2"/>
    <n v="1004743005"/>
    <s v="3214821367"/>
    <s v="3214821367"/>
    <s v="3117618581"/>
    <s v="CL 2 12 02 BARRIO EL ROSARIO,EL ROSARIO"/>
    <s v="1.4102291"/>
    <s v="-77.3965989"/>
    <s v="NARIÑO"/>
    <s v="EL TAMBO"/>
    <s v="EL TAMBO"/>
    <n v="52260"/>
    <s v="2025-10-01"/>
    <n v="8"/>
    <s v="PASTO"/>
    <x v="4"/>
    <n v="28277.100000000002"/>
  </r>
  <r>
    <n v="62114"/>
    <s v="BARRIO EL COMERCIO EL TAMBO 1"/>
    <n v="1085253642"/>
    <s v="3155752562"/>
    <s v="3153724357"/>
    <s v="3192983462"/>
    <s v="CALLE 3 NRO 06- 38"/>
    <s v="1.4103300"/>
    <s v="-77.3953610"/>
    <s v="NARIÑO"/>
    <s v="EL TAMBO"/>
    <s v="EL TAMBO"/>
    <n v="52260"/>
    <s v="2025-10-01"/>
    <n v="8"/>
    <s v="PASTO"/>
    <x v="4"/>
    <n v="28277.100000000002"/>
  </r>
  <r>
    <n v="36003"/>
    <s v="BARRIO CENTRO MUTISCUA"/>
    <n v="1094808374"/>
    <m/>
    <s v="3214590883"/>
    <s v="3214590883"/>
    <s v=" CR 2 7 19 LC 2"/>
    <s v="7.3010744"/>
    <s v="-72.74699"/>
    <s v="NORTE DE SANTANDER"/>
    <s v="MUTISCUA"/>
    <s v="MUTISCUA"/>
    <n v="54480"/>
    <s v="2025-10-09"/>
    <n v="8"/>
    <s v="CUCUTA"/>
    <x v="3"/>
    <n v="28277.100000000002"/>
  </r>
  <r>
    <n v="67139"/>
    <s v="BARRIO CENTRO MUTISCUA 1"/>
    <n v="1094808078"/>
    <m/>
    <s v="3107840075"/>
    <s v="3107840075"/>
    <s v="CL 7 2-13,CENTRO"/>
    <s v="7.3006612"/>
    <s v="-72.7466666"/>
    <s v="NORTE DE SANTANDER"/>
    <s v="MUTISCUA"/>
    <s v="MUTISCUA"/>
    <n v="54480"/>
    <s v="2025-10-09"/>
    <n v="8"/>
    <s v="CUCUTA"/>
    <x v="3"/>
    <n v="28277.100000000002"/>
  </r>
  <r>
    <n v="41823"/>
    <s v="BARRIO LA UNION PUERTO SANTANDER"/>
    <n v="40027682"/>
    <m/>
    <s v="3156715784"/>
    <s v="3156715784"/>
    <s v="CR 4 0 41,LA UNION"/>
    <s v="8.361323"/>
    <s v="-72.408389"/>
    <s v="NORTE DE SANTANDER"/>
    <s v="PUERTO SANTANDER"/>
    <s v="PUERTO SANTANDER"/>
    <n v="54553"/>
    <s v="2025-10-03"/>
    <n v="8"/>
    <s v="CUCUTA"/>
    <x v="3"/>
    <n v="28277.100000000002"/>
  </r>
  <r>
    <n v="80539"/>
    <s v="BARRIO LA PUNTA PUERTO SANTANDER   2"/>
    <n v="1004825437"/>
    <s v="3181094953"/>
    <s v="3181094953"/>
    <m/>
    <s v="CR 4 5-186,LA PUNTA"/>
    <s v="8.3621712"/>
    <s v="-72.4098205"/>
    <s v="NORTE DE SANTANDER"/>
    <s v="PUERTO SANTANDER"/>
    <s v="PUERTO SANTANDER"/>
    <n v="54553"/>
    <s v="2025-10-29"/>
    <n v="8"/>
    <s v="CUCUTA"/>
    <x v="3"/>
    <n v="28277.100000000002"/>
  </r>
  <r>
    <n v="77288"/>
    <s v="BARRIO BERTRANIA PUERTO SANTANDER"/>
    <n v="1094832702"/>
    <s v="3154858163"/>
    <s v="3154858163"/>
    <s v="3154858163"/>
    <s v="MZ F LT7 A NOA,BERTRANIA"/>
    <s v="8.359738"/>
    <s v="-72.413166"/>
    <s v="NORTE DE SANTANDER"/>
    <s v="PUERTO SANTANDER"/>
    <s v="PUERTO SANTANDER"/>
    <n v="54553"/>
    <s v="2025-10-03"/>
    <n v="8"/>
    <s v="CUCUTA"/>
    <x v="3"/>
    <n v="28277.100000000002"/>
  </r>
  <r>
    <n v="78911"/>
    <s v="BARRIO CENTRO PUERTO SANTANDER 5"/>
    <n v="60447579"/>
    <s v="3205730458"/>
    <s v="3205730458"/>
    <m/>
    <s v="CR 3 NRO 2-27,CENTRO"/>
    <s v="8.3641247"/>
    <s v="-72.4060663"/>
    <s v="NORTE DE SANTANDER"/>
    <s v="PUERTO SANTANDER"/>
    <s v="PUERTO SANTANDER"/>
    <n v="54553"/>
    <s v="2025-10-29"/>
    <n v="8"/>
    <s v="CUCUTA"/>
    <x v="3"/>
    <n v="28277.100000000002"/>
  </r>
  <r>
    <n v="17993"/>
    <s v="CENTRO SALAZAR - NORTE DE SANTANDER"/>
    <n v="27806942"/>
    <s v="7540665"/>
    <s v="3115489600"/>
    <s v="3115489600"/>
    <s v=" CL 3  7-30"/>
    <s v="7.7741187"/>
    <s v="-72.8127890"/>
    <s v="NORTE DE SANTANDER"/>
    <s v="SALAZAR"/>
    <s v="SALAZAR DE LAS PALMAS"/>
    <n v="54660"/>
    <s v="2025-10-01"/>
    <n v="8"/>
    <s v="CUCUTA"/>
    <x v="3"/>
    <n v="28277.100000000002"/>
  </r>
  <r>
    <n v="65991"/>
    <s v="BARRIO CORREGIMIENTO CARMEN DE NAZARETH FUERA DEL MUNICIPIO SALAZAR"/>
    <n v="1090407888"/>
    <s v="3204112456"/>
    <s v="3123744213"/>
    <s v="3123744213"/>
    <s v=" NOA E PEREZ K - 36,CORREGIMIENTO CARMEN DE NAZARETH FUERA DEL MUNICIP"/>
    <s v="7.855643"/>
    <s v="-72.887764"/>
    <s v="NORTE DE SANTANDER"/>
    <s v="SALAZAR"/>
    <s v="SALAZAR DE LAS PALMAS"/>
    <n v="54660"/>
    <s v="2025-10-08"/>
    <n v="8"/>
    <s v="CUCUTA"/>
    <x v="3"/>
    <n v="28277.100000000002"/>
  </r>
  <r>
    <n v="71929"/>
    <s v="SALAZAR CHAPINERO"/>
    <n v="1093886652"/>
    <s v="3142339596"/>
    <s v="3142339596"/>
    <s v="3142339596"/>
    <s v="CR 4 NRO 4-12,CHAPINERO"/>
    <s v="7.7739275"/>
    <s v="-72.8117315"/>
    <s v="NORTE DE SANTANDER"/>
    <s v="SALAZAR"/>
    <s v="SALAZAR DE LAS PALMAS"/>
    <n v="54660"/>
    <s v="2025-10-01"/>
    <n v="8"/>
    <s v="CUCUTA"/>
    <x v="3"/>
    <n v="28277.100000000002"/>
  </r>
  <r>
    <n v="47524"/>
    <s v="BARRIO BELLO ORIENTE MEDELLIN"/>
    <n v="43989778"/>
    <s v="0"/>
    <s v="3014708326"/>
    <s v="3014708326"/>
    <s v="CR 23 B 84 B 181"/>
    <s v="6.278335"/>
    <s v="-75.53856658"/>
    <s v="ANTIOQUIA"/>
    <s v="MEDELLÍN"/>
    <s v="MEDELLÍN"/>
    <n v="5001"/>
    <s v="2025-10-30"/>
    <n v="8"/>
    <s v="MEDELLIN"/>
    <x v="0"/>
    <n v="15709.5"/>
  </r>
  <r>
    <n v="47724"/>
    <s v="BARRIO ROBLEDO BELLO HORIZONTE MEDELLIN 2"/>
    <n v="70812351"/>
    <s v="4210195"/>
    <s v="3146196540"/>
    <s v="3146196540"/>
    <s v="CR 82 77 CC 63,ROBLEDO BELLO HORIZONTE"/>
    <s v="6.2813006"/>
    <s v="-75.5871512"/>
    <s v="ANTIOQUIA"/>
    <s v="MEDELLÍN"/>
    <s v="MEDELLÍN"/>
    <n v="5001"/>
    <s v="2025-10-07"/>
    <n v="8"/>
    <s v="MEDELLIN"/>
    <x v="0"/>
    <n v="15709.5"/>
  </r>
  <r>
    <n v="80621"/>
    <s v="BARRIO CENTRO SALAZAR 1"/>
    <n v="27806761"/>
    <s v="3183083413"/>
    <s v="3183083413"/>
    <s v="3183083413"/>
    <s v="CL 3 NRO 5-28,CENTRO"/>
    <s v="7.7737390"/>
    <s v="-72.8126063"/>
    <s v="NORTE DE SANTANDER"/>
    <s v="SALAZAR"/>
    <s v="SALAZAR DE LAS PALMAS"/>
    <n v="54660"/>
    <s v="2025-10-30"/>
    <n v="8"/>
    <s v="CUCUTA"/>
    <x v="3"/>
    <n v="28277.100000000002"/>
  </r>
  <r>
    <n v="12280"/>
    <s v="SILOS"/>
    <n v="60262182"/>
    <s v="5676125"/>
    <s v="3132406718"/>
    <s v="3132406718"/>
    <s v=" CENTRO  5-34"/>
    <s v="7.2044684"/>
    <s v="-72.7571112"/>
    <s v="NORTE DE SANTANDER"/>
    <s v="SILOS"/>
    <s v="SILOS"/>
    <n v="54743"/>
    <s v="2025-10-09"/>
    <n v="8"/>
    <s v="CUCUTA"/>
    <x v="3"/>
    <n v="28277.100000000002"/>
  </r>
  <r>
    <n v="33496"/>
    <s v="BARRIO CENTRO SILOS"/>
    <n v="19085987"/>
    <m/>
    <s v="3105815589"/>
    <s v="3105815589"/>
    <s v=" CL PRINCIPAL CENTRO SILOS"/>
    <s v="7.2056734"/>
    <s v="-72.7567182"/>
    <s v="NORTE DE SANTANDER"/>
    <s v="SILOS"/>
    <s v="SILOS"/>
    <n v="54743"/>
    <s v="2025-10-09"/>
    <n v="8"/>
    <s v="CUCUTA"/>
    <x v="3"/>
    <n v="28277.100000000002"/>
  </r>
  <r>
    <n v="43078"/>
    <s v="BARRIO LA LAGUNA SILOS"/>
    <n v="1094241492"/>
    <m/>
    <s v="3209289081"/>
    <s v="3209289081"/>
    <s v="CENTRO POBLADO LA LAGUNA,LA LAGUNA"/>
    <s v="7.2537683"/>
    <s v="-72.7604351"/>
    <s v="NORTE DE SANTANDER"/>
    <s v="SILOS"/>
    <s v="SILOS"/>
    <n v="54743"/>
    <s v="2025-10-09"/>
    <n v="8"/>
    <s v="CUCUTA"/>
    <x v="3"/>
    <n v="28277.100000000002"/>
  </r>
  <r>
    <n v="61518"/>
    <s v="BARRIO EL SILENCIO SILOS"/>
    <n v="1098732493"/>
    <s v="0"/>
    <s v="3228489407"/>
    <s v="3228489407"/>
    <s v="BR EL SILENCIO CENTRO POBLADO BABEGA"/>
    <s v="7.204080083333300"/>
    <s v="-72.757217388889000"/>
    <s v="NORTE DE SANTANDER"/>
    <s v="SILOS"/>
    <s v="SILOS"/>
    <n v="54743"/>
    <s v="2025-10-09"/>
    <n v="8"/>
    <s v="CUCUTA"/>
    <x v="3"/>
    <n v="28277.100000000002"/>
  </r>
  <r>
    <n v="78891"/>
    <s v="BARRIO RINCON SILOS"/>
    <n v="60259141"/>
    <s v="3118253247"/>
    <s v="3118253247"/>
    <s v="3118253247"/>
    <s v="VRD CENTRO POBLADO LOS RINCON ,RINCON"/>
    <s v="7.1984750"/>
    <s v="-72.7124263"/>
    <s v="NORTE DE SANTANDER"/>
    <s v="SILOS"/>
    <s v="SILOS"/>
    <n v="54743"/>
    <s v="2025-10-28"/>
    <n v="8"/>
    <s v="CUCUTA"/>
    <x v="3"/>
    <n v="28277.100000000002"/>
  </r>
  <r>
    <n v="10614"/>
    <s v="PUEBLO TAPAO"/>
    <n v="9735573"/>
    <s v="3087364"/>
    <s v="3146319241"/>
    <s v="3146319241"/>
    <s v="KR 4  # 13-03 LC 1 PUEBLO TAPA "/>
    <s v="4.5350004"/>
    <s v="-75.6756888"/>
    <s v="QUINDÍO"/>
    <s v="ARMENIA"/>
    <s v="ARMENIA"/>
    <n v="63001"/>
    <s v="2025-10-01"/>
    <n v="16"/>
    <s v="PEREIRA"/>
    <x v="6"/>
    <n v="15709.5"/>
  </r>
  <r>
    <n v="79524"/>
    <s v="BARRIO ORO NEGRO ARMENIA 2"/>
    <n v="1094972610"/>
    <s v="3175365614"/>
    <s v="3175365614"/>
    <m/>
    <s v="CR 14 CL 46N 49 ISLA 1 MALL ZN ORO,ORO NEGRO"/>
    <s v="4.5748798"/>
    <s v="-75.6448418"/>
    <s v="QUINDÍO"/>
    <s v="ARMENIA"/>
    <s v="ARMENIA"/>
    <n v="63001"/>
    <s v="2025-10-20"/>
    <n v="8"/>
    <s v="PEREIRA"/>
    <x v="6"/>
    <n v="15709.5"/>
  </r>
  <r>
    <n v="81184"/>
    <s v="BARRIO ESMERALDA ARMENIA"/>
    <n v="24815597"/>
    <s v="3232311240"/>
    <s v="3232311240"/>
    <s v="3232311240"/>
    <s v="BRR ESMERALDA MZ 1 CA 6,ESMERALDA"/>
    <s v="4.5295150"/>
    <s v="-75.7073833"/>
    <s v="QUINDÍO"/>
    <s v="ARMENIA"/>
    <s v="ARMENIA"/>
    <n v="63001"/>
    <s v="2025-10-20"/>
    <n v="8"/>
    <s v="PEREIRA"/>
    <x v="6"/>
    <n v="15709.5"/>
  </r>
  <r>
    <n v="79275"/>
    <s v="BARRIO LA CASTILLA ARMENIA"/>
    <n v="1000457922"/>
    <s v="3126030034"/>
    <s v="3126030034"/>
    <s v="3126030034"/>
    <s v="CR 11A 52 109 BRR LA CASTILLA,LA CASTILLA"/>
    <s v="4.5135236"/>
    <s v="-75.6890261"/>
    <s v="QUINDÍO"/>
    <s v="ARMENIA"/>
    <s v="ARMENIA"/>
    <n v="63001"/>
    <s v="2025-10-31"/>
    <n v="8"/>
    <s v="PEREIRA"/>
    <x v="6"/>
    <n v="15709.5"/>
  </r>
  <r>
    <n v="76928"/>
    <s v="BARRIO SAN JOSE ARMENIA"/>
    <n v="1094915272"/>
    <s v="3006424523"/>
    <s v="3006424523"/>
    <s v="3006424523"/>
    <s v="CL 21  24-77 BRR SAN JOSÉ"/>
    <s v="4.5401044"/>
    <s v="-75.6803384"/>
    <s v="QUINDÍO"/>
    <s v="ARMENIA"/>
    <s v="ARMENIA"/>
    <n v="63001"/>
    <s v="2025-10-01"/>
    <n v="16"/>
    <s v="PEREIRA"/>
    <x v="6"/>
    <n v="15709.5"/>
  </r>
  <r>
    <n v="68176"/>
    <s v="BOSA CARBONELL 2"/>
    <n v="52758441"/>
    <s v="4760814"/>
    <s v="3153412649"/>
    <s v="3114742202"/>
    <s v="CR 80 m 71c-34 BRR bosa los naranjos"/>
    <s v="4.6086235"/>
    <s v="-74.1953716"/>
    <s v="CUNDINAMARCA"/>
    <s v="BOGOTÁ"/>
    <s v="BOGOTÁ"/>
    <n v="11001"/>
    <s v="2025-10-16"/>
    <n v="8"/>
    <s v="BOGOTA"/>
    <x v="2"/>
    <n v="15709.5"/>
  </r>
  <r>
    <n v="68179"/>
    <s v="EL PARAISO BOGOTA 1 "/>
    <n v="53153256"/>
    <s v="6016368044"/>
    <s v="3213883144"/>
    <s v="3213883144"/>
    <s v="CL 71 I SUR 27 G 15.EL PARAISO"/>
    <s v="4.550718"/>
    <s v="-74.161202"/>
    <s v="CUNDINAMARCA"/>
    <s v="BOGOTÁ"/>
    <s v="BOGOTÁ"/>
    <n v="11001"/>
    <s v="2025-10-03"/>
    <n v="8"/>
    <s v="BOGOTA"/>
    <x v="2"/>
    <n v="15709.5"/>
  </r>
  <r>
    <n v="68978"/>
    <s v="BARRIO BOSA LA ASUCENA BOGOTA"/>
    <n v="1030606486"/>
    <m/>
    <s v="3232097450"/>
    <s v="3176935702"/>
    <s v="CALLE 65 H 77 I 15 SUR ,BOSA LA ASUCENA"/>
    <s v="4.5976180"/>
    <s v="-74.1855074"/>
    <s v="CUNDINAMARCA"/>
    <s v="BOGOTÁ"/>
    <s v="BOGOTÁ"/>
    <n v="11001"/>
    <s v="2025-10-07"/>
    <n v="8"/>
    <s v="BOGOTA"/>
    <x v="2"/>
    <n v="15709.5"/>
  </r>
  <r>
    <n v="70333"/>
    <s v="BARRIO SALAZAR GOMEZ BOGOTA 4"/>
    <n v="1010007330"/>
    <s v="3143921125"/>
    <s v="3016453397"/>
    <s v="3143921125"/>
    <s v="CR 66 A 9 A 92 LOCAL 4,SALAZAR GOMEZ"/>
    <s v="4.6317049"/>
    <s v="-74.1195858"/>
    <s v="CUNDINAMARCA"/>
    <s v="BOGOTÁ"/>
    <s v="BOGOTÁ"/>
    <n v="11001"/>
    <s v="2025-10-09"/>
    <n v="8"/>
    <s v="BOGOTA"/>
    <x v="2"/>
    <n v="15709.5"/>
  </r>
  <r>
    <n v="70334"/>
    <s v="BARRIO  VEREBAL BOGOTA"/>
    <n v="1020766619"/>
    <s v="3103355911"/>
    <s v="3182820340"/>
    <s v="3103355911"/>
    <s v="CL 187 15 88,VERBENAL"/>
    <s v="4.764457"/>
    <s v="-74.0360008"/>
    <s v="CUNDINAMARCA"/>
    <s v="BOGOTÁ"/>
    <s v="BOGOTÁ"/>
    <n v="11001"/>
    <s v="2025-10-03"/>
    <n v="8"/>
    <s v="BOGOTA"/>
    <x v="2"/>
    <n v="15709.5"/>
  </r>
  <r>
    <n v="67842"/>
    <s v="BARRIO BOSA SAN PEDRO II BOGOTA"/>
    <n v="21113690"/>
    <s v="3214270782"/>
    <s v="3122659375"/>
    <s v="3122659375"/>
    <s v="CR 87 B BIS 63 A SUR 82.BOSA SAN PEDRO II"/>
    <s v="4.6215243"/>
    <s v="-74.1924793"/>
    <s v="CUNDINAMARCA"/>
    <s v="BOGOTÁ"/>
    <s v="BOGOTÁ"/>
    <n v="11001"/>
    <s v="2025-10-17"/>
    <n v="16"/>
    <s v="BOGOTA"/>
    <x v="2"/>
    <n v="15709.5"/>
  </r>
  <r>
    <n v="68846"/>
    <s v="BARRIO BOSA ARGELIA BOGOTA"/>
    <n v="53135238"/>
    <s v="0"/>
    <s v="3212255560"/>
    <s v="3212255560"/>
    <s v="CRA 81 I # 58 K 19 SUR,BOSA ARGELIA"/>
    <s v="4.614935"/>
    <s v="-74.183437"/>
    <s v="CUNDINAMARCA"/>
    <s v="BOGOTÁ"/>
    <s v="BOGOTÁ"/>
    <n v="11001"/>
    <s v="2025-10-14"/>
    <n v="8"/>
    <s v="BOGOTA"/>
    <x v="2"/>
    <n v="15709.5"/>
  </r>
  <r>
    <n v="68901"/>
    <s v="BARRIO SANTA ISABEL BOGOTA 6"/>
    <n v="79420032"/>
    <s v="5974617"/>
    <s v="0"/>
    <s v="3154598975"/>
    <s v="AC 3 24 29,SANTA ISABEL"/>
    <s v="4.599484"/>
    <s v="-74.095201"/>
    <s v="CUNDINAMARCA"/>
    <s v="BOGOTÁ"/>
    <s v="BOGOTÁ"/>
    <n v="11001"/>
    <s v="2025-10-01"/>
    <n v="8"/>
    <s v="BOGOTA"/>
    <x v="2"/>
    <n v="15709.5"/>
  </r>
  <r>
    <n v="68852"/>
    <s v="BARRIO VILLA INES BOGOTA"/>
    <n v="1013600996"/>
    <s v="0"/>
    <s v="3142462132"/>
    <s v="3142462132"/>
    <s v="CALLE 2 B # 40 - 08,VILLA INES"/>
    <s v="4.6101068"/>
    <s v="-74.1126233"/>
    <s v="CUNDINAMARCA"/>
    <s v="BOGOTÁ"/>
    <s v="BOGOTÁ"/>
    <n v="11001"/>
    <s v="2025-10-01"/>
    <n v="8"/>
    <s v="BOGOTA"/>
    <x v="2"/>
    <n v="15709.5"/>
  </r>
  <r>
    <n v="69911"/>
    <s v="BARRIO BOSA LAURELES BOGOTA 3"/>
    <n v="1007645718"/>
    <s v="3223812078"/>
    <s v="3223812078"/>
    <s v="3202918563"/>
    <s v="CR 79 A 78 SUR 70 MANZANA 1 F INTERIOR 10 LOCAL 1.BOSA LAURELES"/>
    <s v="4.6105119"/>
    <s v="-74.2067402"/>
    <s v="CUNDINAMARCA"/>
    <s v="BOGOTÁ"/>
    <s v="BOGOTÁ"/>
    <n v="11001"/>
    <s v="2025-10-10"/>
    <n v="8"/>
    <s v="BOGOTA"/>
    <x v="2"/>
    <n v="15709.5"/>
  </r>
  <r>
    <n v="68746"/>
    <s v="BARRIO BOSA PORVENIR"/>
    <n v="65825033"/>
    <s v="0"/>
    <s v="3041465416"/>
    <s v="3041465416"/>
    <s v="CR 100 56 F 15 SUR CAMINOS DE PORVENIR 5 CA E24.BOSA PORVENIR"/>
    <s v="4.6403672"/>
    <s v="-74.1934757"/>
    <s v="CUNDINAMARCA"/>
    <s v="BOGOTÁ"/>
    <s v="BOGOTÁ"/>
    <n v="11001"/>
    <s v="2025-10-09"/>
    <n v="8"/>
    <s v="BOGOTA"/>
    <x v="2"/>
    <n v="15709.5"/>
  </r>
  <r>
    <n v="68677"/>
    <s v="BARRIO CENTRO BOGOTA  43"/>
    <n v="1057588552"/>
    <s v="0"/>
    <s v="3226863985"/>
    <s v="3226863985"/>
    <s v="CL  10  # 12 - 04  LC 305 CE La Gran Esquina"/>
    <s v="4.6004057"/>
    <s v="-74.0804275"/>
    <s v="CUNDINAMARCA"/>
    <s v="BOGOTÁ"/>
    <s v="BOGOTÁ"/>
    <n v="11001"/>
    <s v="2025-10-14"/>
    <n v="8"/>
    <s v="BOGOTA"/>
    <x v="2"/>
    <n v="15709.5"/>
  </r>
  <r>
    <n v="74221"/>
    <s v="BARRIO CENTRO ARMENIA 23"/>
    <n v="4419021"/>
    <s v="3105385377"/>
    <s v="3133302647"/>
    <s v="3105385377"/>
    <s v="CR 20 17 53 LC 8,CENTRO"/>
    <s v="4.5371389"/>
    <s v="-75.6747055"/>
    <s v="QUINDÍO"/>
    <s v="ARMENIA"/>
    <s v="ARMENIA"/>
    <n v="63001"/>
    <s v="2025-10-01"/>
    <n v="8"/>
    <s v="PEREIRA"/>
    <x v="6"/>
    <n v="15709.5"/>
  </r>
  <r>
    <n v="74222"/>
    <s v="BARRIO LA CABAÑA ARMENIA 2"/>
    <n v="1094915822"/>
    <s v="3218447062"/>
    <s v="3218447062"/>
    <s v="3218447062"/>
    <s v="CR 21 10 17,LA CABAÑA"/>
    <s v="4.5407800"/>
    <s v="-75.6712050"/>
    <s v="QUINDÍO"/>
    <s v="ARMENIA"/>
    <s v="ARMENIA"/>
    <n v="63001"/>
    <s v="2025-10-01"/>
    <n v="8"/>
    <s v="PEREIRA"/>
    <x v="6"/>
    <n v="15709.5"/>
  </r>
  <r>
    <n v="74477"/>
    <s v="BARRIO QUINTAS DE LA MARINA ARMENIA"/>
    <n v="1094950195"/>
    <s v="3012936150"/>
    <s v="3207027609"/>
    <s v="3104709380"/>
    <s v="CR 54 A 30-35 ED KOA LC 1, BR QUINTAS DE LA MARINA"/>
    <s v="4.527505"/>
    <s v="-75.709035"/>
    <s v="QUINDÍO"/>
    <s v="ARMENIA"/>
    <s v="ARMENIA"/>
    <n v="63001"/>
    <s v="2025-10-21"/>
    <n v="8"/>
    <s v="PEREIRA"/>
    <x v="6"/>
    <n v="15709.5"/>
  </r>
  <r>
    <n v="67674"/>
    <s v="BARRIO LAS COLINAS ARMENIA"/>
    <n v="89007900"/>
    <s v="0"/>
    <s v="3114353356"/>
    <s v="3114353356"/>
    <s v="MZ 2 SEC 8 CA 58 COLINAS,LAS COLINAS"/>
    <s v="4.5333830"/>
    <s v="-75.7110330"/>
    <s v="QUINDÍO"/>
    <s v="ARMENIA"/>
    <s v="ARMENIA"/>
    <n v="63001"/>
    <s v="2025-10-31"/>
    <n v="8"/>
    <s v="PEREIRA"/>
    <x v="6"/>
    <n v="15709.5"/>
  </r>
  <r>
    <n v="45678"/>
    <s v="BARRIO YULIMA ARMENIA "/>
    <n v="30351466"/>
    <m/>
    <s v="3146846638"/>
    <s v="3146846638"/>
    <s v="YULIMA 3 BLQ 7 LC 11,YULIMA"/>
    <s v="4.5508269"/>
    <s v="-75.6702119"/>
    <s v="QUINDÍO"/>
    <s v="ARMENIA"/>
    <s v="ARMENIA"/>
    <n v="63001"/>
    <s v="2025-10-20"/>
    <n v="8"/>
    <s v="PEREIRA"/>
    <x v="6"/>
    <n v="15709.5"/>
  </r>
  <r>
    <n v="31072"/>
    <s v="BARRIO MALL PARAISO"/>
    <n v="901146159"/>
    <s v="7496471"/>
    <s v="3122551593"/>
    <s v="3122551593"/>
    <s v=" KM 10 VIA ARMENIA AE EL EDEN"/>
    <s v="4.4704251"/>
    <s v="-75.7644011"/>
    <s v="QUINDÍO"/>
    <s v="ARMENIA"/>
    <s v="ARMENIA"/>
    <n v="63001"/>
    <s v="2025-10-22"/>
    <n v="8"/>
    <s v="PEREIRA"/>
    <x v="6"/>
    <n v="15709.5"/>
  </r>
  <r>
    <n v="33499"/>
    <s v="BARRIO LA FACHADA ARMENIA"/>
    <n v="66727687"/>
    <s v="7488682"/>
    <s v="3167182634"/>
    <s v="3167182634"/>
    <s v=" MZ 4 CA 3  LA FACHADA"/>
    <s v="4.5190929"/>
    <s v="-75.7100977"/>
    <s v="QUINDÍO"/>
    <s v="ARMENIA"/>
    <s v="ARMENIA"/>
    <n v="63001"/>
    <s v="2025-10-21"/>
    <n v="16"/>
    <s v="PEREIRA"/>
    <x v="6"/>
    <n v="15709.5"/>
  </r>
  <r>
    <n v="39924"/>
    <s v="BARRIO LA CABAÑA ARMENIA"/>
    <n v="41946814"/>
    <m/>
    <s v="3014196142"/>
    <s v="3014196142"/>
    <s v="CL 8 20 80,LA CABAÑA"/>
    <s v="4.5422296"/>
    <s v="-75.6699426"/>
    <s v="QUINDÍO"/>
    <s v="ARMENIA"/>
    <s v="ARMENIA"/>
    <n v="63001"/>
    <s v="2025-10-20"/>
    <n v="16"/>
    <s v="PEREIRA"/>
    <x v="6"/>
    <n v="15709.5"/>
  </r>
  <r>
    <n v="27813"/>
    <s v="PROVIDENCIA ARMENIA - QUINDIO"/>
    <n v="30306100"/>
    <s v="5783150"/>
    <s v="3104200026"/>
    <s v="3104200026"/>
    <s v=" CL 10 NORTE 18 36 TO 3 LC 3"/>
    <s v="4.55053922"/>
    <s v="-75.66234317"/>
    <s v="QUINDÍO"/>
    <s v="ARMENIA"/>
    <s v="ARMENIA"/>
    <n v="63001"/>
    <s v="2025-10-01"/>
    <n v="8"/>
    <s v="PEREIRA"/>
    <x v="6"/>
    <n v="15709.5"/>
  </r>
  <r>
    <n v="12718"/>
    <s v="PARQUE PRINCIPAL - BETULIA "/>
    <n v="71051048"/>
    <s v="8570037"/>
    <s v="3105379262"/>
    <s v="3105379262"/>
    <s v=" CR 20  20-36 PAR PRINCIPAL"/>
    <s v="6.1136683"/>
    <s v="-75.9843232"/>
    <s v="ANTIOQUIA"/>
    <s v="BETULIA"/>
    <s v="BETULIA"/>
    <n v="5093"/>
    <s v="2025-10-07"/>
    <n v="16"/>
    <s v="MEDELLIN"/>
    <x v="0"/>
    <n v="15709.5"/>
  </r>
  <r>
    <n v="15151"/>
    <s v="BETULIA III ANTIOQUIA"/>
    <n v="71050769"/>
    <s v="8436121"/>
    <s v="3117341356"/>
    <s v="3117341356"/>
    <s v="CL 20 20 07"/>
    <s v="6.113052"/>
    <s v="-75.9844759"/>
    <s v="ANTIOQUIA"/>
    <s v="BETULIA"/>
    <s v="BETULIA"/>
    <n v="5093"/>
    <s v="2025-10-07"/>
    <n v="8"/>
    <s v="MEDELLIN"/>
    <x v="0"/>
    <n v="15709.5"/>
  </r>
  <r>
    <n v="48256"/>
    <s v="BARRIO PARQUE BETULIA"/>
    <n v="71050405"/>
    <s v="0"/>
    <s v="3504879438"/>
    <s v="3504879438"/>
    <s v="CORREGIMIENTO ALTAMITA CL 10 8 13, SECTOR SANTA TERESA"/>
    <s v="6.2186350"/>
    <s v="-75.9482314"/>
    <s v="ANTIOQUIA"/>
    <s v="BETULIA"/>
    <s v="BETULIA"/>
    <n v="5093"/>
    <s v="2025-10-08"/>
    <n v="8"/>
    <s v="MEDELLIN"/>
    <x v="0"/>
    <n v="15709.5"/>
  </r>
  <r>
    <n v="68541"/>
    <s v="BOSA ESTACION 3"/>
    <n v="26598178"/>
    <s v="3005609657"/>
    <s v="3202364890"/>
    <s v="3228820449"/>
    <s v="CL 64 SUR 77 G 36.BOSA ESTACION"/>
    <s v="4.5976467"/>
    <s v="-74.1798350"/>
    <s v="CUNDINAMARCA"/>
    <s v="BOGOTÁ"/>
    <s v="BOGOTÁ"/>
    <n v="11001"/>
    <s v="2025-10-17"/>
    <n v="16"/>
    <s v="BOGOTA"/>
    <x v="2"/>
    <n v="15709.5"/>
  </r>
  <r>
    <n v="66461"/>
    <s v="BARRIO BOSA LA PAZ BOGOTA 3"/>
    <n v="1022383795"/>
    <s v="3212176993"/>
    <s v="3213917381"/>
    <s v="3213917381"/>
    <s v="CR 82 H 62 67 SUR,BOSA LA PAZ"/>
    <s v="4.615696"/>
    <s v="-74.188640"/>
    <s v="CUNDINAMARCA"/>
    <s v="BOGOTÁ"/>
    <s v="BOGOTÁ"/>
    <n v="11001"/>
    <s v="2025-10-28"/>
    <n v="8"/>
    <s v="BOGOTA"/>
    <x v="2"/>
    <n v="15709.5"/>
  </r>
  <r>
    <n v="65925"/>
    <s v="BARRIO EL RECREO BOGOTA 2"/>
    <n v="52855459"/>
    <s v="0"/>
    <s v="3145185280"/>
    <s v="3145185280"/>
    <s v="CL 80 BIS SUR94 80 TORRE 1 APTO 104,EL RECREO"/>
    <s v="4.628159"/>
    <s v="-74.208614"/>
    <s v="CUNDINAMARCA"/>
    <s v="BOGOTÁ"/>
    <s v="BOGOTÁ"/>
    <n v="11001"/>
    <s v="2025-10-09"/>
    <n v="8"/>
    <s v="BOGOTA"/>
    <x v="2"/>
    <n v="15709.5"/>
  </r>
  <r>
    <n v="66112"/>
    <s v="BARRIO SAN VICENTE FERRER BOGOTA 5"/>
    <n v="1110539880"/>
    <s v="30006005987"/>
    <s v="3144696517"/>
    <s v="3144696517"/>
    <s v="CL 54 A SUR 33 A - 52.SAN VICENTE FERRER"/>
    <s v="4.583159"/>
    <s v="-74.141184"/>
    <s v="CUNDINAMARCA"/>
    <s v="BOGOTÁ"/>
    <s v="BOGOTÁ"/>
    <n v="11001"/>
    <s v="2025-10-30"/>
    <n v="8"/>
    <s v="BOGOTA"/>
    <x v="2"/>
    <n v="15709.5"/>
  </r>
  <r>
    <n v="66734"/>
    <s v="BARRIO SANTA ROSITA BOGOTA 4"/>
    <n v="74362628"/>
    <s v="0"/>
    <s v="3215045595"/>
    <s v="3142940713"/>
    <s v="CR 91 A # 75 - 09"/>
    <s v="4.7022479"/>
    <s v="-74.1081703"/>
    <s v="CUNDINAMARCA"/>
    <s v="BOGOTÁ"/>
    <s v="BOGOTÁ"/>
    <n v="11001"/>
    <s v="2025-10-17"/>
    <n v="16"/>
    <s v="BOGOTA"/>
    <x v="2"/>
    <n v="15709.5"/>
  </r>
  <r>
    <n v="66961"/>
    <s v="BARRIO KENNEDY GRAN COLOMBIANO BOGOTA"/>
    <n v="1000832558"/>
    <s v="3002683028"/>
    <s v="3187882808"/>
    <s v="3187889375"/>
    <s v="CL 42A SUR 79 27.KENNEDY GRAN COLOMBIANO"/>
    <s v="4.620046"/>
    <s v="-74.16164"/>
    <s v="CUNDINAMARCA"/>
    <s v="BOGOTÁ"/>
    <s v="BOGOTÁ"/>
    <n v="11001"/>
    <s v="2025-10-02"/>
    <n v="8"/>
    <s v="BOGOTA"/>
    <x v="2"/>
    <n v="15709.5"/>
  </r>
  <r>
    <n v="66846"/>
    <s v="BARRIO BOSA ATALAYAS BOGOTA 4"/>
    <n v="98384366"/>
    <s v="3132281348"/>
    <s v="3202906808"/>
    <s v="3202906808"/>
    <s v="CR 98 A 61 B 09 SUR,BOSA ATALAYAS"/>
    <s v="4.635395"/>
    <s v="-74.197938"/>
    <s v="CUNDINAMARCA"/>
    <s v="BOGOTÁ"/>
    <s v="BOGOTÁ"/>
    <n v="11001"/>
    <s v="2025-10-22"/>
    <n v="8"/>
    <s v="BOGOTA"/>
    <x v="2"/>
    <n v="15709.5"/>
  </r>
  <r>
    <n v="66733"/>
    <s v="BARRIO BOSA BRASIL II SECTOR BOGOTA"/>
    <n v="1015996526"/>
    <s v="3165118231"/>
    <s v="3156807014"/>
    <s v="3156807014"/>
    <s v="CR 88 I 54 D 13 SUR.BOSA BRASIL II SECTOR"/>
    <s v="4.630238"/>
    <s v="-74.186229"/>
    <s v="CUNDINAMARCA"/>
    <s v="BOGOTÁ"/>
    <s v="BOGOTÁ"/>
    <n v="11001"/>
    <s v="2025-10-22"/>
    <n v="8"/>
    <s v="BOGOTA"/>
    <x v="2"/>
    <n v="15709.5"/>
  </r>
  <r>
    <n v="64033"/>
    <s v="BARRIO BOSA PORVENIR BOGOTA 8"/>
    <n v="1073248390"/>
    <s v="3116369465"/>
    <s v="3116369465"/>
    <s v="3116369465"/>
    <s v="CL 54 C SUR 97 - 20 LC 2.BOSA PORVENIR"/>
    <s v="4.6385289"/>
    <s v="-74.1893134"/>
    <s v="CUNDINAMARCA"/>
    <s v="BOGOTÁ"/>
    <s v="BOGOTÁ"/>
    <n v="11001"/>
    <s v="2025-10-10"/>
    <n v="8"/>
    <s v="BOGOTA"/>
    <x v="2"/>
    <n v="15709.5"/>
  </r>
  <r>
    <n v="64118"/>
    <s v="BARRIO BOSA LAURELES BOGOTA 2"/>
    <n v="1110060864"/>
    <s v="3134444748"/>
    <s v="3134444748"/>
    <s v="3134444748"/>
    <s v="CR 80 J 73 F - 72 SUR.BOSA LAURELES"/>
    <s v="4.6086797"/>
    <s v="-74.2006299"/>
    <s v="CUNDINAMARCA"/>
    <s v="BOGOTÁ"/>
    <s v="BOGOTÁ"/>
    <n v="11001"/>
    <s v="2025-10-17"/>
    <n v="16"/>
    <s v="BOGOTA"/>
    <x v="2"/>
    <n v="15709.5"/>
  </r>
  <r>
    <n v="65396"/>
    <s v="BARRIO UNIR BOGOTA 3"/>
    <n v="6001176"/>
    <s v="3103348889"/>
    <s v="3103348889"/>
    <s v="3103348889"/>
    <s v="CL 77 119 C 07"/>
    <s v="4.7204566"/>
    <s v="-74.1316865"/>
    <s v="CUNDINAMARCA"/>
    <s v="BOGOTÁ"/>
    <s v="BOGOTÁ"/>
    <n v="11001"/>
    <s v="2025-10-17"/>
    <n v="8"/>
    <s v="BOGOTA"/>
    <x v="2"/>
    <n v="15709.5"/>
  </r>
  <r>
    <n v="66602"/>
    <s v="BARRIO MODELIA CAPELLANIA BOGOTA"/>
    <n v="51968129"/>
    <s v="0"/>
    <s v="3004955229"/>
    <s v="3004955229"/>
    <s v="CR 86 22 F 15"/>
    <s v="4.66900060"/>
    <s v="-74.1284013"/>
    <s v="CUNDINAMARCA"/>
    <s v="BOGOTÁ"/>
    <s v="BOGOTÁ"/>
    <n v="11001"/>
    <s v="2025-10-02"/>
    <n v="8"/>
    <s v="BOGOTA"/>
    <x v="2"/>
    <n v="15709.5"/>
  </r>
  <r>
    <n v="63952"/>
    <s v="BARRIO LA ESPERANZA BOGOTA 3"/>
    <n v="901365293"/>
    <s v="0"/>
    <s v="3508379349"/>
    <s v="3134810422"/>
    <s v="CL 19 A NO. 113 A 16"/>
    <s v="4.6837446"/>
    <s v="-74.1510958"/>
    <s v="CUNDINAMARCA"/>
    <s v="BOGOTÁ"/>
    <s v="BOGOTÁ"/>
    <n v="11001"/>
    <s v="2025-10-27"/>
    <n v="8"/>
    <s v="BOGOTA"/>
    <x v="2"/>
    <n v="15709.5"/>
  </r>
  <r>
    <n v="63841"/>
    <s v="BARRIO ARBORIZADORA ALTA BOGOTA 5"/>
    <n v="39757608"/>
    <s v="0"/>
    <s v="3114610325"/>
    <s v="3114610325"/>
    <s v="CL 75 A SUR 34 - 05.ARBORIZADORA ALTA"/>
    <s v="4.564541"/>
    <s v="-74.167284"/>
    <s v="CUNDINAMARCA"/>
    <s v="BOGOTÁ"/>
    <s v="BOGOTÁ"/>
    <n v="11001"/>
    <s v="2025-10-01"/>
    <n v="8"/>
    <s v="BOGOTA"/>
    <x v="2"/>
    <n v="15709.5"/>
  </r>
  <r>
    <n v="66117"/>
    <s v="BARRIO PRADO VERANIEGO BOGOTA 8"/>
    <n v="88251880"/>
    <s v="0"/>
    <s v="3187044785"/>
    <s v="3187044785"/>
    <s v="CL 131 47 64"/>
    <s v="4.717664"/>
    <s v="-74.055546"/>
    <s v="CUNDINAMARCA"/>
    <s v="BOGOTÁ"/>
    <s v="BOGOTÁ"/>
    <n v="11001"/>
    <s v="2025-10-17"/>
    <n v="16"/>
    <s v="BOGOTA"/>
    <x v="2"/>
    <n v="15709.5"/>
  </r>
  <r>
    <n v="66348"/>
    <s v="BARRIO RECREO DE LOS FRAILES BOGOTA"/>
    <n v="80097482"/>
    <s v="6016637560"/>
    <s v="3118956595"/>
    <s v="3118956595"/>
    <s v="CL 123 A 53 B 85,RECREO DE LOS FRAILES"/>
    <s v="4.7054008"/>
    <s v="-74.06302222"/>
    <s v="CUNDINAMARCA"/>
    <s v="BOGOTÁ"/>
    <s v="BOGOTÁ"/>
    <n v="11001"/>
    <s v="2025-10-06"/>
    <n v="8"/>
    <s v="BOGOTA"/>
    <x v="2"/>
    <n v="15709.5"/>
  </r>
  <r>
    <n v="64819"/>
    <s v="BARRIO LAS MARGARITAS KENNEDY BOGOTA"/>
    <n v="51732595"/>
    <s v="0"/>
    <s v="3005605185"/>
    <s v="3005605185"/>
    <s v="CR 87 D 48 03 SUR CA 21.LAS MARGARITAS KENNEDY"/>
    <s v="4.630738"/>
    <s v="-74.175687"/>
    <s v="CUNDINAMARCA"/>
    <s v="BOGOTÁ"/>
    <s v="BOGOTÁ"/>
    <n v="11001"/>
    <s v="2025-10-09"/>
    <n v="8"/>
    <s v="BOGOTA"/>
    <x v="2"/>
    <n v="15709.5"/>
  </r>
  <r>
    <n v="62419"/>
    <s v="BARRIO BOSA PABLO SEXTO BOGOTABARRIO BOSA PABLO SEXTO BOGOTA"/>
    <n v="79635607"/>
    <s v="0"/>
    <s v="0"/>
    <s v="3107504000"/>
    <s v="CL 69 B 77 I 36 SUR,BOSA PABLO SEXTO"/>
    <s v="4.5988134"/>
    <s v="-74.1905777"/>
    <s v="CUNDINAMARCA"/>
    <s v="BOGOTÁ"/>
    <s v="BOGOTÁ"/>
    <n v="11001"/>
    <s v="2025-10-21"/>
    <n v="8"/>
    <s v="BOGOTA"/>
    <x v="2"/>
    <n v="15709.5"/>
  </r>
  <r>
    <n v="63727"/>
    <s v="BARRIO VILLA MAYOR BOGOTA 3"/>
    <n v="79760948"/>
    <s v="0"/>
    <s v="3115024715"/>
    <s v="3115024715"/>
    <s v="CL 37 BIS S NO. 33 A - 38"/>
    <s v="4.5907291"/>
    <s v="-74.1209736"/>
    <s v="CUNDINAMARCA"/>
    <s v="BOGOTÁ"/>
    <s v="BOGOTÁ"/>
    <n v="11001"/>
    <s v="2025-10-30"/>
    <n v="8"/>
    <s v="BOGOTA"/>
    <x v="2"/>
    <n v="15709.5"/>
  </r>
  <r>
    <n v="63311"/>
    <s v="BARRIO PASEO DE LAS AMERICAS BOGOTA"/>
    <n v="41601800"/>
    <s v="3103429736"/>
    <s v="3112299558"/>
    <s v="3112299558"/>
    <s v="CLL 6 A # 75 - 10 LOCAL 128"/>
    <s v="4.6319205"/>
    <s v="-74.1442669"/>
    <s v="CUNDINAMARCA"/>
    <s v="BOGOTÁ"/>
    <s v="BOGOTÁ"/>
    <n v="11001"/>
    <s v="2025-10-15"/>
    <n v="8"/>
    <s v="BOGOTA"/>
    <x v="2"/>
    <n v="15709.5"/>
  </r>
  <r>
    <n v="63479"/>
    <s v="BARRIO SANTA ISABEL BOGOTA 5"/>
    <n v="80137371"/>
    <s v="0"/>
    <s v="3115782052"/>
    <s v="3115782052"/>
    <s v="CL 2 27 A -25"/>
    <s v="4.60001"/>
    <s v="-74.09979"/>
    <s v="CUNDINAMARCA"/>
    <s v="BOGOTÁ"/>
    <s v="BOGOTÁ"/>
    <n v="11001"/>
    <s v="2025-10-01"/>
    <n v="8"/>
    <s v="BOGOTA"/>
    <x v="2"/>
    <n v="15709.5"/>
  </r>
  <r>
    <n v="64625"/>
    <s v="BARRIO VILLA GLORIA"/>
    <n v="1001315109"/>
    <s v="3102748990"/>
    <s v="3102748990"/>
    <s v="3118223762"/>
    <s v="CR 18 L 69 L 10 SUR"/>
    <s v="4.5528274"/>
    <s v="-74.1517332"/>
    <s v="CUNDINAMARCA"/>
    <s v="BOGOTÁ"/>
    <s v="BOGOTÁ"/>
    <n v="11001"/>
    <s v="2025-10-02"/>
    <n v="8"/>
    <s v="BOGOTA"/>
    <x v="2"/>
    <n v="15709.5"/>
  </r>
  <r>
    <n v="62218"/>
    <s v="BARRIO GUSTAVO RESTREPO BOGOTA"/>
    <n v="1001270596"/>
    <s v="3213270908"/>
    <s v="3213270908"/>
    <s v="3117361616"/>
    <s v="CL 27 SUR 12 K 25"/>
    <s v="4.5782581"/>
    <s v="-74.1062128"/>
    <s v="CUNDINAMARCA"/>
    <s v="BOGOTÁ"/>
    <s v="BOGOTÁ"/>
    <n v="11001"/>
    <s v="2025-10-07"/>
    <n v="8"/>
    <s v="BOGOTA"/>
    <x v="2"/>
    <n v="15709.5"/>
  </r>
  <r>
    <n v="62352"/>
    <s v="BARRIO BOSQUE CALDERON BOGOTA"/>
    <n v="51841039"/>
    <s v="3012373367"/>
    <s v="3012373367"/>
    <s v="3012373367"/>
    <s v="CL 57 # 4B ESTE - 42,BOSQUE CALDERON"/>
    <s v="4.6396704"/>
    <s v="-74.0535230"/>
    <s v="CUNDINAMARCA"/>
    <s v="BOGOTÁ"/>
    <s v="BOGOTÁ"/>
    <n v="11001"/>
    <s v="2025-10-06"/>
    <n v="8"/>
    <s v="BOGOTA"/>
    <x v="2"/>
    <n v="15709.5"/>
  </r>
  <r>
    <n v="62541"/>
    <s v="BARRIO CHAPINERO BOGOTA 25"/>
    <n v="80243882"/>
    <s v="0"/>
    <s v="3168190722"/>
    <s v="3168190722"/>
    <s v="CL 62# 4 -42,CHAPINERO"/>
    <s v="4.6463363"/>
    <s v="-74.0588406"/>
    <s v="CUNDINAMARCA"/>
    <s v="BOGOTÁ"/>
    <s v="BOGOTÁ"/>
    <n v="11001"/>
    <s v="2025-10-06"/>
    <n v="8"/>
    <s v="BOGOTA"/>
    <x v="2"/>
    <n v="15709.5"/>
  </r>
  <r>
    <n v="61286"/>
    <s v="BARRIO BOHIOS FONTIBON BOGOTA "/>
    <n v="51847786"/>
    <s v="3223534092"/>
    <s v="3223534092"/>
    <s v="3223534092"/>
    <s v="CL 17 F # 120 - 23"/>
    <s v="4.6871439"/>
    <s v="-74.1560501"/>
    <s v="CUNDINAMARCA"/>
    <s v="BOGOTÁ"/>
    <s v="BOGOTÁ"/>
    <n v="11001"/>
    <s v="2025-10-28"/>
    <n v="8"/>
    <s v="BOGOTA"/>
    <x v="2"/>
    <n v="15709.5"/>
  </r>
  <r>
    <n v="61294"/>
    <s v="BARRIO BOSA LIBERTAD BOGOTA 4"/>
    <n v="1077849756"/>
    <s v="3133404113"/>
    <s v="3133404113"/>
    <s v="3133404113"/>
    <s v="CR 87 K 61 - 12 SUR.BOSA LIBERTAD"/>
    <s v="4.6246250"/>
    <s v="-74.1909292"/>
    <s v="CUNDINAMARCA"/>
    <s v="BOGOTÁ"/>
    <s v="BOGOTÁ"/>
    <n v="11001"/>
    <s v="2025-10-10"/>
    <n v="8"/>
    <s v="BOGOTA"/>
    <x v="2"/>
    <n v="15709.5"/>
  </r>
  <r>
    <n v="61062"/>
    <s v="BARRIO BOSA SAN DIEGO BOGOTA"/>
    <n v="23764899"/>
    <s v="0"/>
    <s v="3103335349"/>
    <s v="3103335349"/>
    <s v="CALLE 80 SUR # 77 G - 55 CASA INT 211,BOSA SAN DIEGO"/>
    <s v="4.609685"/>
    <s v="-74.210855"/>
    <s v="CUNDINAMARCA"/>
    <s v="BOGOTÁ"/>
    <s v="BOGOTÁ"/>
    <n v="11001"/>
    <s v="2025-10-30"/>
    <n v="8"/>
    <s v="BOGOTA"/>
    <x v="2"/>
    <n v="15709.5"/>
  </r>
  <r>
    <n v="62051"/>
    <s v="BARRIO ATALAYAS BOGOTA 1"/>
    <n v="52824407"/>
    <s v="0"/>
    <s v="3246861803"/>
    <s v="3246861803"/>
    <s v="CL 61 A SUR NO. 94 A - 13"/>
    <s v="4.632576"/>
    <s v="-74.195939"/>
    <s v="CUNDINAMARCA"/>
    <s v="BOGOTÁ"/>
    <s v="BOGOTÁ"/>
    <n v="11001"/>
    <s v="2025-10-17"/>
    <n v="8"/>
    <s v="BOGOTA"/>
    <x v="2"/>
    <n v="15709.5"/>
  </r>
  <r>
    <n v="43004"/>
    <s v="BARRIO ARANJUEZ MEDELLIN 6"/>
    <n v="71641944"/>
    <s v="5886807"/>
    <s v="3145135924"/>
    <s v="3175135761"/>
    <s v="CR 50 AA 87 19,ARANJUEZ"/>
    <s v="6.2800003"/>
    <s v="-75.5590384"/>
    <s v="ANTIOQUIA"/>
    <s v="MEDELLÍN"/>
    <s v="MEDELLÍN"/>
    <n v="5001"/>
    <s v="2025-10-29"/>
    <n v="8"/>
    <s v="MEDELLIN"/>
    <x v="0"/>
    <n v="15709.5"/>
  </r>
  <r>
    <n v="38921"/>
    <s v="BARRIO CENTRO MEDELLIN 36"/>
    <n v="1020424140"/>
    <s v="2366707"/>
    <s v="3113927653"/>
    <s v="3113927653"/>
    <s v=" CL 46 53 26 LOCAL 138 CENTRO"/>
    <s v="6.2480362"/>
    <s v="-75.5717732"/>
    <s v="ANTIOQUIA"/>
    <s v="MEDELLÍN"/>
    <s v="MEDELLÍN"/>
    <n v="5001"/>
    <s v="2025-10-28"/>
    <n v="8"/>
    <s v="MEDELLIN"/>
    <x v="0"/>
    <n v="15709.5"/>
  </r>
  <r>
    <n v="41277"/>
    <s v="BARRIO PLAZA DE FLORES MEDELLIN 3"/>
    <n v="1147950933"/>
    <s v="2847518"/>
    <s v="3153999862"/>
    <s v="3183803258"/>
    <s v="CR 39 49 16"/>
    <s v="6.2448"/>
    <s v="-75.5602033"/>
    <s v="ANTIOQUIA"/>
    <s v="MEDELLÍN"/>
    <s v="MEDELLÍN"/>
    <n v="5001"/>
    <s v="2025-10-28"/>
    <n v="8"/>
    <s v="MEDELLIN"/>
    <x v="0"/>
    <n v="15709.5"/>
  </r>
  <r>
    <n v="42637"/>
    <s v="BARRIO REAL LAS VEGAS POBLADO"/>
    <n v="43002119"/>
    <m/>
    <s v="3174407332"/>
    <s v="3174407332"/>
    <s v="CR 48 N 7-151"/>
    <s v="6.2112760"/>
    <s v="-75.5772780"/>
    <s v="ANTIOQUIA"/>
    <s v="MEDELLÍN"/>
    <s v="MEDELLÍN"/>
    <n v="5001"/>
    <s v="2025-10-30"/>
    <n v="8"/>
    <s v="MEDELLIN"/>
    <x v="0"/>
    <n v="15709.5"/>
  </r>
  <r>
    <n v="29144"/>
    <s v="BARRIO SAN VICENTE 3 ANTIOQUIA"/>
    <n v="1038408716"/>
    <s v="8332233"/>
    <s v="3013218505"/>
    <s v="3013218505"/>
    <s v="CL 34 26B - 22"/>
    <s v="6.2809897"/>
    <s v="-75.3328531"/>
    <s v="ANTIOQUIA"/>
    <s v="SAN VICENTE FERRER"/>
    <s v="SAN VICENTE"/>
    <n v="5674"/>
    <s v="2025-10-06"/>
    <n v="16"/>
    <s v="MEDELLIN"/>
    <x v="0"/>
    <n v="15709.5"/>
  </r>
  <r>
    <n v="49937"/>
    <s v="BARRIO SAN VICENTE SAN VICENTE FERRER 1"/>
    <n v="900414652"/>
    <s v="8544241"/>
    <s v="3148437833"/>
    <s v="3148437833"/>
    <s v="CR 34 A 27 - 41"/>
    <s v="6.282502"/>
    <s v="-75.334179"/>
    <s v="ANTIOQUIA"/>
    <s v="SAN VICENTE FERRER"/>
    <s v="SAN VICENTE"/>
    <n v="5674"/>
    <s v="2025-10-06"/>
    <n v="8"/>
    <s v="MEDELLIN"/>
    <x v="0"/>
    <n v="15709.5"/>
  </r>
  <r>
    <n v="66871"/>
    <s v="BARRIO CENTRO SAN VICENTE FERRER "/>
    <n v="1041326183"/>
    <s v="0"/>
    <s v="3192071608"/>
    <s v="3192071608"/>
    <s v="CR 34 CL 32 19"/>
    <s v="6.2814989"/>
    <s v="-75.3336026"/>
    <s v="ANTIOQUIA"/>
    <s v="SAN VICENTE FERRER"/>
    <s v="SAN VICENTE"/>
    <n v="5674"/>
    <s v="2025-10-06"/>
    <n v="8"/>
    <s v="MEDELLIN"/>
    <x v="0"/>
    <n v="15709.5"/>
  </r>
  <r>
    <n v="77474"/>
    <s v="BARRIO LA VIRGEN SAN VICENTE DE FERRER"/>
    <n v="70138161"/>
    <s v="3217327817"/>
    <s v="3217327817"/>
    <s v="3217327817"/>
    <s v="DG 34 26 C 28 SEC LA VIRGEN,LA VIRGEN"/>
    <s v="6.2812464"/>
    <s v="-75.3332067"/>
    <s v="ANTIOQUIA"/>
    <s v="SAN VICENTE FERRER"/>
    <s v="SAN VICENTE"/>
    <n v="5674"/>
    <s v="2025-10-06"/>
    <n v="8"/>
    <s v="MEDELLIN"/>
    <x v="0"/>
    <n v="15709.5"/>
  </r>
  <r>
    <n v="79320"/>
    <s v="BARRIO SAN VICENTE FERRER SAN VICENTE FERRER"/>
    <n v="1045507807"/>
    <s v="3238112809"/>
    <s v="3238112809"/>
    <s v="3238112809"/>
    <s v="POBLADO LOS PLANES VRD LAS HOJAS,SAN VICENTE DE FERRER"/>
    <s v="6.2293107"/>
    <s v="-75.3318081"/>
    <s v="ANTIOQUIA"/>
    <s v="SAN VICENTE FERRER"/>
    <s v="SAN VICENTE"/>
    <n v="5674"/>
    <s v="2025-10-06"/>
    <n v="8"/>
    <s v="MEDELLIN"/>
    <x v="0"/>
    <n v="15709.5"/>
  </r>
  <r>
    <n v="10659"/>
    <s v="PALERMO - ANTIOQUIA"/>
    <n v="70853054"/>
    <s v="8486208"/>
    <s v="3165809576"/>
    <s v="3165809576"/>
    <s v="CL SANTA TERESA 11-36"/>
    <s v="5.7330149"/>
    <s v="-75.6960629"/>
    <s v="ANTIOQUIA"/>
    <s v="TÁMESIS"/>
    <s v="TÁMESIS"/>
    <n v="5789"/>
    <s v="2025-10-02"/>
    <n v="8"/>
    <s v="MEDELLIN"/>
    <x v="0"/>
    <n v="15709.5"/>
  </r>
  <r>
    <n v="27754"/>
    <s v="BARRIO PARQUE TAMESIS"/>
    <n v="900720810"/>
    <s v="8494699"/>
    <s v="3154342084"/>
    <s v="3154342084"/>
    <s v="cra 11 # 11-44"/>
    <s v="5.6635306"/>
    <s v="-75.7136769"/>
    <s v="ANTIOQUIA"/>
    <s v="TÁMESIS"/>
    <s v="TÁMESIS"/>
    <n v="5789"/>
    <s v="2025-10-02"/>
    <n v="8"/>
    <s v="MEDELLIN"/>
    <x v="0"/>
    <n v="15709.5"/>
  </r>
  <r>
    <n v="31283"/>
    <s v="BARRIO TÁMESIS "/>
    <n v="11796040"/>
    <s v="8494146"/>
    <s v="3117192864"/>
    <s v="3117192864"/>
    <s v=" CL 13 14 42"/>
    <s v="5.6648776"/>
    <s v="-75.7165313"/>
    <s v="ANTIOQUIA"/>
    <s v="TÁMESIS"/>
    <s v="TÁMESIS"/>
    <n v="5789"/>
    <s v="2025-10-03"/>
    <n v="8"/>
    <s v="MEDELLIN"/>
    <x v="0"/>
    <n v="15709.5"/>
  </r>
  <r>
    <n v="60299"/>
    <s v="BARRIO TAMESIS TAMESIS 1"/>
    <n v="32530141"/>
    <s v="3128026512"/>
    <s v="3128026512"/>
    <s v="3045745628"/>
    <s v="DG 9 13 94,TAMESIS"/>
    <s v="5.665833"/>
    <s v="-75.711721"/>
    <s v="ANTIOQUIA"/>
    <s v="TÁMESIS"/>
    <s v="TÁMESIS"/>
    <n v="5789"/>
    <s v="2025-10-02"/>
    <n v="8"/>
    <s v="MEDELLIN"/>
    <x v="0"/>
    <n v="15709.5"/>
  </r>
  <r>
    <n v="68726"/>
    <s v="BARRIO PARQUE PRINCIPAL TÁMESIS"/>
    <n v="43448923"/>
    <s v="3128297647"/>
    <s v="3116410007"/>
    <s v="3116410007"/>
    <s v="CALLE 11 NO 10 25,PARQUE PRINCIPAL"/>
    <s v="5.6631820"/>
    <s v="-75.7131156"/>
    <s v="ANTIOQUIA"/>
    <s v="TÁMESIS"/>
    <s v="TÁMESIS"/>
    <n v="5789"/>
    <s v="2025-10-02"/>
    <n v="8"/>
    <s v="MEDELLIN"/>
    <x v="0"/>
    <n v="15709.5"/>
  </r>
  <r>
    <n v="48871"/>
    <s v="BARRIO CALLE PRINCIPAL TAMESIS"/>
    <n v="70853830"/>
    <s v="0"/>
    <s v="3196094501"/>
    <s v="3196094501"/>
    <s v="CR 11 14 64,CALLE PRINCIPAL"/>
    <s v="5.6661791"/>
    <s v="-75.7138663"/>
    <s v="ANTIOQUIA"/>
    <s v="TÁMESIS"/>
    <s v="TÁMESIS"/>
    <n v="5789"/>
    <s v="2025-10-03"/>
    <n v="8"/>
    <s v="MEDELLIN"/>
    <x v="0"/>
    <n v="15709.5"/>
  </r>
  <r>
    <n v="57780"/>
    <s v="BARRIO SANTA ANA TAMESIS 2"/>
    <n v="1007321781"/>
    <s v="0"/>
    <s v="3243289107"/>
    <s v="3245872152"/>
    <s v="CR 15 14 17"/>
    <s v="5.6656384"/>
    <s v="-75.7166572"/>
    <s v="ANTIOQUIA"/>
    <s v="TÁMESIS"/>
    <s v="TÁMESIS"/>
    <n v="5789"/>
    <s v="2025-10-03"/>
    <n v="8"/>
    <s v="MEDELLIN"/>
    <x v="0"/>
    <n v="15709.5"/>
  </r>
  <r>
    <n v="49939"/>
    <s v="BARRIO SAN PABLO TAMESIS"/>
    <n v="1045048585"/>
    <s v="0"/>
    <s v="3127673321"/>
    <s v="3127673321"/>
    <s v="CGT SAN PABLO PLAZA PRINCIPAL"/>
    <s v="5.603824"/>
    <s v="-75.682579"/>
    <s v="ANTIOQUIA"/>
    <s v="TÁMESIS"/>
    <s v="TÁMESIS"/>
    <n v="5789"/>
    <s v="2025-10-03"/>
    <n v="8"/>
    <s v="MEDELLIN"/>
    <x v="0"/>
    <n v="15709.5"/>
  </r>
  <r>
    <n v="58299"/>
    <s v="BARRIO PARQUE TAMESIS TAMESIS"/>
    <n v="43448464"/>
    <s v="8495950"/>
    <s v="3148622143"/>
    <s v="3148622143"/>
    <s v="CR 9 10 14"/>
    <s v="5.6627968"/>
    <s v="-75.7121414"/>
    <s v="ANTIOQUIA"/>
    <s v="TÁMESIS"/>
    <s v="TÁMESIS"/>
    <n v="5789"/>
    <s v="2025-10-02"/>
    <n v="16"/>
    <s v="MEDELLIN"/>
    <x v="0"/>
    <n v="15709.5"/>
  </r>
  <r>
    <n v="20839"/>
    <s v="Troncal Via a la Costa - Valdivia"/>
    <n v="15319904"/>
    <s v="8578124"/>
    <s v="3136053308"/>
    <s v="3136053308"/>
    <s v=" CRT VIA  AL MAE LA VTE"/>
    <s v="7.1664082"/>
    <s v="-75.4391633"/>
    <s v="ANTIOQUIA"/>
    <s v="VALDIVIA"/>
    <s v="VALDIVIA"/>
    <n v="5854"/>
    <s v="2025-10-24"/>
    <n v="16"/>
    <s v="MEDELLIN"/>
    <x v="0"/>
    <n v="15709.5"/>
  </r>
  <r>
    <n v="37390"/>
    <s v="BARRIO LIBERTADOR VALDIVIA"/>
    <n v="15297101"/>
    <m/>
    <s v="3148126461"/>
    <s v="3148126461"/>
    <s v=" CL 10 10 13 LIBERTADOR"/>
    <s v="7.165605555"/>
    <s v="-75.4385180"/>
    <s v="ANTIOQUIA"/>
    <s v="VALDIVIA"/>
    <s v="VALDIVIA"/>
    <n v="5854"/>
    <s v="2025-10-24"/>
    <n v="8"/>
    <s v="MEDELLIN"/>
    <x v="0"/>
    <n v="15709.5"/>
  </r>
  <r>
    <n v="38394"/>
    <s v="BARRIO CHACHIRIME VALDIVIA"/>
    <n v="15296807"/>
    <m/>
    <s v="3104515167"/>
    <s v="3147749006"/>
    <s v="VRD CACHIRIME,CHACHIRIME CORR EL PUERTO"/>
    <s v="7.2902882"/>
    <s v="-75.3935371"/>
    <s v="ANTIOQUIA"/>
    <s v="VALDIVIA"/>
    <s v="VALDIVIA"/>
    <n v="5854"/>
    <s v="2025-10-24"/>
    <n v="16"/>
    <s v="MEDELLIN"/>
    <x v="0"/>
    <n v="15709.5"/>
  </r>
  <r>
    <n v="21307"/>
    <s v="CENTRO RIOSUCIO - CALDAS"/>
    <n v="25057708"/>
    <s v="8590771"/>
    <s v="3113219811"/>
    <s v="3113219811"/>
    <s v=" CL 10 7 25"/>
    <s v="5.4212839"/>
    <s v="-75.7025091"/>
    <s v="CALDAS"/>
    <s v="RIOSUCIO"/>
    <s v="RIOSUCIO"/>
    <n v="17614"/>
    <s v="2025-10-31"/>
    <n v="16"/>
    <s v="MANIZALES"/>
    <x v="6"/>
    <n v="28277.100000000002"/>
  </r>
  <r>
    <n v="11021"/>
    <s v="RIOSUCIO - CALDAS"/>
    <n v="15921163"/>
    <s v="8594860"/>
    <s v="3113184707"/>
    <s v="3113184707"/>
    <s v=" CL 7  5-52"/>
    <s v="5.42061807"/>
    <s v="-75.70434393"/>
    <s v="CALDAS"/>
    <s v="RIOSUCIO"/>
    <s v="RIOSUCIO"/>
    <n v="17614"/>
    <s v="2025-10-31"/>
    <n v="8"/>
    <s v="MANIZALES"/>
    <x v="6"/>
    <n v="28277.100000000002"/>
  </r>
  <r>
    <n v="73937"/>
    <s v="BARRIO FUNDADORES RIOSUCIO"/>
    <n v="93131751"/>
    <s v="3105392419"/>
    <s v="3105392419"/>
    <s v="3105392419"/>
    <s v="CR 5 11 104 LC 2 -CENTRO,FUNDADORES"/>
    <s v="5.4234553"/>
    <s v="-75.7035452"/>
    <s v="CALDAS"/>
    <s v="RIOSUCIO"/>
    <s v="RIOSUCIO"/>
    <n v="17614"/>
    <s v="2025-10-31"/>
    <n v="8"/>
    <s v="MANIZALES"/>
    <x v="6"/>
    <n v="28277.100000000002"/>
  </r>
  <r>
    <n v="75672"/>
    <s v="BARRIO RIOSUCIO"/>
    <n v="1059707690"/>
    <s v="3002293786"/>
    <s v="3107474266"/>
    <s v="3002293186"/>
    <s v="CL 10 4 55 - CENTRO,CENTRO"/>
    <s v="5.4221412"/>
    <s v="-75.7041556"/>
    <s v="CALDAS"/>
    <s v="RIOSUCIO"/>
    <s v="RIOSUCIO"/>
    <n v="17614"/>
    <s v="2025-10-31"/>
    <n v="8"/>
    <s v="MANIZALES"/>
    <x v="6"/>
    <n v="28277.100000000002"/>
  </r>
  <r>
    <n v="12649"/>
    <s v="SANTANDER DE QUILICHAO II "/>
    <n v="34593320"/>
    <s v="8292235"/>
    <s v="3207882259"/>
    <s v="3207882259"/>
    <s v=" CL 3  10-35 SANTANDER DE QUILICHAO CAUCA"/>
    <s v="3.0057367"/>
    <s v="-76.4838779"/>
    <s v="CAUCA"/>
    <s v="SANTANDER DE QUILICHAO"/>
    <s v="SANTANDER DE QUILICHAO"/>
    <n v="19698"/>
    <s v="2025-10-24"/>
    <n v="8"/>
    <s v="CALI"/>
    <x v="4"/>
    <n v="15709.5"/>
  </r>
  <r>
    <n v="16808"/>
    <s v="BARRIO ALFONOSO LOPEZ SANTANDER DE QUILICHAO"/>
    <n v="10487968"/>
    <s v="8294920"/>
    <s v="3128083263"/>
    <s v="3128083263"/>
    <s v="CR 13  1-25"/>
    <s v="3.0061323"/>
    <s v="-76.4871138"/>
    <s v="CAUCA"/>
    <s v="SANTANDER DE QUILICHAO"/>
    <s v="SANTANDER DE QUILICHAO"/>
    <n v="19698"/>
    <s v="2025-10-03"/>
    <n v="8"/>
    <s v="CALI"/>
    <x v="4"/>
    <n v="15709.5"/>
  </r>
  <r>
    <n v="26812"/>
    <s v="PARQUE INDUSTRIAL EL PARAISO "/>
    <n v="98366931"/>
    <s v="8294464"/>
    <s v="3108913918"/>
    <s v="3108913918"/>
    <s v="MZ E LT 9 PAR INDUSTRIAL EL PARAISO"/>
    <s v="3.027977"/>
    <s v="-76.496116"/>
    <s v="CAUCA"/>
    <s v="SANTANDER DE QUILICHAO"/>
    <s v="SANTANDER DE QUILICHAO"/>
    <n v="19698"/>
    <s v="2025-10-14"/>
    <n v="8"/>
    <s v="CALI"/>
    <x v="4"/>
    <n v="15709.5"/>
  </r>
  <r>
    <n v="26454"/>
    <s v="BARRIO LOS PINOS - SANTANDER DE QUILICHAO"/>
    <n v="34608445"/>
    <s v="8840484"/>
    <s v="3103863314"/>
    <s v="3103863314"/>
    <s v=" CR 3  2 46 CORREGIMIENTO MONDOMO MUNICIPIO SANTANDER DE QUILICHAO DETRTAMENTO CAU CA"/>
    <s v="3.00247921"/>
    <s v="-76.47702394"/>
    <s v="CAUCA"/>
    <s v="SANTANDER DE QUILICHAO"/>
    <s v="SANTANDER DE QUILICHAO"/>
    <n v="19698"/>
    <s v="2025-10-02"/>
    <n v="16"/>
    <s v="CALI"/>
    <x v="4"/>
    <n v="15709.5"/>
  </r>
  <r>
    <n v="31364"/>
    <s v="BARRIO VEREDA MANDIVA "/>
    <n v="901101794"/>
    <s v="8741909"/>
    <s v="3113327515"/>
    <s v="3113327515"/>
    <s v=" VRD MANDIVA VIA PANAMERICANA KM 7"/>
    <s v="2.9570337"/>
    <s v="-76.5285984"/>
    <s v="CAUCA"/>
    <s v="SANTANDER DE QUILICHAO"/>
    <s v="SANTANDER DE QUILICHAO"/>
    <n v="19698"/>
    <s v="2025-10-02"/>
    <n v="16"/>
    <s v="CALI"/>
    <x v="4"/>
    <n v="15709.5"/>
  </r>
  <r>
    <n v="32449"/>
    <s v="_x0009_BARRIO EL CENTRO SANTANDER DE QUILICHAO 1"/>
    <n v="1113518848"/>
    <s v="8441042"/>
    <s v="3012670748"/>
    <s v="3148367671"/>
    <s v=" CR 11 2 10"/>
    <s v="3.00514750"/>
    <s v="-76.484531944"/>
    <s v="CAUCA"/>
    <s v="SANTANDER DE QUILICHAO"/>
    <s v="SANTANDER DE QUILICHAO"/>
    <n v="19698"/>
    <s v="2025-10-03"/>
    <n v="16"/>
    <s v="CALI"/>
    <x v="4"/>
    <n v="15709.5"/>
  </r>
  <r>
    <n v="79322"/>
    <s v="BARRIO EL CENTRO SANTANDER DE QUILICHAO 4"/>
    <n v="34600844"/>
    <s v="3188310126"/>
    <s v="3188310126"/>
    <s v="3188310126"/>
    <s v="CR 10 3 11 EL CENTRO ,EL CENTRO"/>
    <s v="3.0057277"/>
    <s v="-76.4834758"/>
    <s v="CAUCA"/>
    <s v="SANTANDER DE QUILICHAO"/>
    <s v="SANTANDER DE QUILICHAO"/>
    <n v="19698"/>
    <s v="2025-10-03"/>
    <n v="8"/>
    <s v="CALI"/>
    <x v="4"/>
    <n v="15709.5"/>
  </r>
  <r>
    <n v="78462"/>
    <s v="BARRIO LIBERTADOR SANTANDER DE QUILICHAO 1"/>
    <n v="1144086873"/>
    <s v="3216954968"/>
    <s v="3216954968"/>
    <s v="3216954968"/>
    <s v="C1 14 10-32 BRR LIBERTADOR"/>
    <s v="3.0154718"/>
    <s v="-76.4804778"/>
    <s v="CAUCA"/>
    <s v="SANTANDER DE QUILICHAO"/>
    <s v="SANTANDER DE QUILICHAO"/>
    <n v="19698"/>
    <s v="2025-10-06"/>
    <n v="8"/>
    <s v="CALI"/>
    <x v="4"/>
    <n v="15709.5"/>
  </r>
  <r>
    <n v="59758"/>
    <s v="BARRIO GAITAN BOGOTA 5"/>
    <n v="1049618354"/>
    <s v="2257648"/>
    <s v="3017122106"/>
    <s v="3017122106"/>
    <s v="DG 79 B BIS NO. 56 79,GAITAN"/>
    <s v="4.6781839"/>
    <s v="-74.0740611"/>
    <s v="CUNDINAMARCA"/>
    <s v="BOGOTÁ"/>
    <s v="BOGOTÁ"/>
    <n v="11001"/>
    <s v="2025-10-08"/>
    <n v="8"/>
    <s v="BOGOTA"/>
    <x v="2"/>
    <n v="15709.5"/>
  </r>
  <r>
    <n v="59759"/>
    <s v="BARRIO VILLA MARIA SEGUNDO SECTOR BOGOTA"/>
    <n v="1105054398"/>
    <s v="3133279220"/>
    <s v="3133279220"/>
    <s v="3168888200"/>
    <s v="CALLE 136 A 111 10"/>
    <s v="4.7415225"/>
    <s v="-74.1030707"/>
    <s v="CUNDINAMARCA"/>
    <s v="BOGOTÁ"/>
    <s v="BOGOTÁ"/>
    <n v="11001"/>
    <s v="2025-10-01"/>
    <n v="8"/>
    <s v="BOGOTA"/>
    <x v="2"/>
    <n v="15709.5"/>
  </r>
  <r>
    <n v="59760"/>
    <s v="BARRIO GALAN BOGOTA 8"/>
    <n v="1106364910"/>
    <s v="0"/>
    <s v="0"/>
    <s v="3222411739"/>
    <s v="CL 4 D NO 57 - 07"/>
    <s v="4.6233268"/>
    <s v="-74.1177793"/>
    <s v="CUNDINAMARCA"/>
    <s v="BOGOTÁ"/>
    <s v="BOGOTÁ"/>
    <n v="11001"/>
    <s v="2025-10-03"/>
    <n v="8"/>
    <s v="BOGOTA"/>
    <x v="2"/>
    <n v="15709.5"/>
  </r>
  <r>
    <n v="59894"/>
    <s v="BARRIO CHAPINERO BOGOTA 23"/>
    <n v="79988053"/>
    <s v="3103332422"/>
    <s v="3103332422"/>
    <s v="3103332422"/>
    <s v="CL 49 NO. 13 40"/>
    <s v="4.6363078"/>
    <s v="-74.0662511"/>
    <s v="CUNDINAMARCA"/>
    <s v="BOGOTÁ"/>
    <s v="BOGOTÁ"/>
    <n v="11001"/>
    <s v="2025-10-03"/>
    <n v="8"/>
    <s v="BOGOTA"/>
    <x v="2"/>
    <n v="15709.5"/>
  </r>
  <r>
    <n v="60742"/>
    <s v="BARRIO CIUDAD MONTES BOGOTA 5"/>
    <n v="80005553"/>
    <s v="0"/>
    <s v="3118639344"/>
    <s v="3118639344"/>
    <s v="CL 8 SUR40 B -28,"/>
    <s v="4.606645"/>
    <s v="-74.116446"/>
    <s v="CUNDINAMARCA"/>
    <s v="BOGOTÁ"/>
    <s v="BOGOTÁ"/>
    <n v="11001"/>
    <s v="2025-10-02"/>
    <n v="8"/>
    <s v="BOGOTA"/>
    <x v="2"/>
    <n v="15709.5"/>
  </r>
  <r>
    <n v="60743"/>
    <s v="BARRIO PABLO VI SEGUNDA ETAPA"/>
    <n v="80722829"/>
    <s v="3105520508"/>
    <s v="3105520508"/>
    <s v="3105520508"/>
    <s v="CALLE 57 # 57A - 32 LC 2 BL 67,"/>
    <s v="4.6519240"/>
    <s v="-74.0896239"/>
    <s v="CUNDINAMARCA"/>
    <s v="BOGOTÁ"/>
    <s v="BOGOTÁ"/>
    <n v="11001"/>
    <s v="2025-10-09"/>
    <n v="8"/>
    <s v="BOGOTA"/>
    <x v="2"/>
    <n v="15709.5"/>
  </r>
  <r>
    <n v="62853"/>
    <s v="BARRIO BOSA SAN BERNANDINO BOGOTA"/>
    <n v="39649328"/>
    <s v="0"/>
    <s v="3222304165"/>
    <s v="3222304165"/>
    <s v="CR 87 C NO. 74 - 15 SUR,BOSA SAN BERNANDINO"/>
    <s v="4.6197599"/>
    <s v="-74.2001582"/>
    <s v="CUNDINAMARCA"/>
    <s v="BOGOTÁ"/>
    <s v="BOGOTÁ"/>
    <n v="11001"/>
    <s v="2025-10-17"/>
    <n v="16"/>
    <s v="BOGOTA"/>
    <x v="2"/>
    <n v="15709.5"/>
  </r>
  <r>
    <n v="60622"/>
    <s v="BARRIO BOSA LAURELES BOGOTA"/>
    <n v="1071987287"/>
    <s v="3177614723"/>
    <s v="3177614723"/>
    <s v="3027762733"/>
    <s v="CR 81 73 - 16 SUR"/>
    <s v="4.610557"/>
    <s v="-74.197734"/>
    <s v="CUNDINAMARCA"/>
    <s v="BOGOTÁ"/>
    <s v="BOGOTÁ"/>
    <n v="11001"/>
    <s v="2025-10-16"/>
    <n v="8"/>
    <s v="BOGOTA"/>
    <x v="2"/>
    <n v="15709.5"/>
  </r>
  <r>
    <n v="60739"/>
    <s v="BARRIO QUINTA PAREDES BOGOTA 4"/>
    <n v="1016085893"/>
    <s v="0"/>
    <s v="3214338227"/>
    <s v="3143864855"/>
    <s v="CL 22 BIS 48 34 LOCAL 2,QUINTA PAREDES"/>
    <s v="4.6361805"/>
    <s v="-74.0991374"/>
    <s v="CUNDINAMARCA"/>
    <s v="BOGOTÁ"/>
    <s v="BOGOTÁ"/>
    <n v="11001"/>
    <s v="2025-10-10"/>
    <n v="8"/>
    <s v="BOGOTA"/>
    <x v="2"/>
    <n v="15709.5"/>
  </r>
  <r>
    <n v="59291"/>
    <s v="BARRIO TUNAL BOGOTA 1"/>
    <n v="52123457"/>
    <s v="0"/>
    <s v="3134870627"/>
    <s v="3134870627"/>
    <s v="CR 25 SUR 54 15,TUNAL"/>
    <s v="4.577520861"/>
    <s v="-74.13874052"/>
    <s v="CUNDINAMARCA"/>
    <s v="BOGOTÁ"/>
    <s v="BOGOTÁ"/>
    <n v="11001"/>
    <s v="2025-10-07"/>
    <n v="8"/>
    <s v="BOGOTA"/>
    <x v="2"/>
    <n v="15709.5"/>
  </r>
  <r>
    <n v="59536"/>
    <s v="BARRIO GAITANA BOGOTA"/>
    <n v="1022961739"/>
    <s v="3144900082"/>
    <s v="3144900082"/>
    <s v="3144900082"/>
    <s v="CL 135 B 126 08"/>
    <s v="4.7426400"/>
    <s v="-74.1082000"/>
    <s v="CUNDINAMARCA"/>
    <s v="BOGOTÁ"/>
    <s v="BOGOTÁ"/>
    <n v="11001"/>
    <s v="2025-10-17"/>
    <n v="16"/>
    <s v="BOGOTA"/>
    <x v="2"/>
    <n v="15709.5"/>
  </r>
  <r>
    <n v="60506"/>
    <s v="BARRIO BOSA PIAMONTE 4"/>
    <n v="1010179933"/>
    <s v="0"/>
    <s v="3134114079"/>
    <s v="3134114079"/>
    <s v="TRANSVERSAL 80 H SUR 68 B 46,BOSA PIAMONTE"/>
    <s v="4.60665"/>
    <s v="-74.191024"/>
    <s v="CUNDINAMARCA"/>
    <s v="BOGOTÁ"/>
    <s v="BOGOTÁ"/>
    <n v="11001"/>
    <s v="2025-10-16"/>
    <n v="8"/>
    <s v="BOGOTA"/>
    <x v="2"/>
    <n v="15709.5"/>
  </r>
  <r>
    <n v="60620"/>
    <s v="BARRIO GALAN BOGOTA 9"/>
    <n v="1022392567"/>
    <s v="0"/>
    <s v="3108189442"/>
    <s v="3108189442"/>
    <s v="CL 2 55 19,GALAN"/>
    <s v="4.6162915"/>
    <s v="-74.1222460"/>
    <s v="CUNDINAMARCA"/>
    <s v="BOGOTÁ"/>
    <s v="BOGOTÁ"/>
    <n v="11001"/>
    <s v="2025-10-17"/>
    <n v="8"/>
    <s v="BOGOTA"/>
    <x v="2"/>
    <n v="15709.5"/>
  </r>
  <r>
    <n v="59068"/>
    <s v="BARRIO LA ASUNCION BOGOTA 1"/>
    <n v="79817370"/>
    <s v="3125147553"/>
    <s v="3222173796"/>
    <s v="3112789394"/>
    <s v="CR 31 D 1 H- 17"/>
    <s v="4.6031561"/>
    <s v="-74.1050221"/>
    <s v="CUNDINAMARCA"/>
    <s v="BOGOTÁ"/>
    <s v="BOGOTÁ"/>
    <n v="11001"/>
    <s v="2025-10-02"/>
    <n v="8"/>
    <s v="BOGOTA"/>
    <x v="2"/>
    <n v="15709.5"/>
  </r>
  <r>
    <n v="59908"/>
    <s v="BARRIO CASA BLANCA BOGOTA 7"/>
    <n v="52585077"/>
    <s v="0"/>
    <s v="3134105019"/>
    <s v="3134105019"/>
    <s v="CL 146 F NO. 72 C 18,CASA BLANCA"/>
    <s v="4.7371925"/>
    <s v="-74.0680011"/>
    <s v="CUNDINAMARCA"/>
    <s v="BOGOTÁ"/>
    <s v="BOGOTÁ"/>
    <n v="11001"/>
    <s v="2025-10-14"/>
    <n v="8"/>
    <s v="BOGOTA"/>
    <x v="2"/>
    <n v="15709.5"/>
  </r>
  <r>
    <n v="56878"/>
    <s v="BARRIO BOSA RECREO BOGOTA 6"/>
    <n v="1022355910"/>
    <s v="0"/>
    <s v="3133591406"/>
    <s v="3133591406"/>
    <s v="CRA 98 B N° 69 - 06 SUR IN 17"/>
    <s v="4.6342007"/>
    <s v="-74.2010062"/>
    <s v="CUNDINAMARCA"/>
    <s v="BOGOTÁ"/>
    <s v="BOGOTÁ"/>
    <n v="11001"/>
    <s v="2025-10-17"/>
    <n v="8"/>
    <s v="BOGOTA"/>
    <x v="2"/>
    <n v="15709.5"/>
  </r>
  <r>
    <n v="38429"/>
    <s v="BARRIO CALASANZ MEDELLIN 3"/>
    <n v="21992129"/>
    <s v="4464023"/>
    <s v="3104753829"/>
    <s v="3104753829"/>
    <s v=" CR 81 54 37 CALAZANS"/>
    <s v="6.2688701"/>
    <s v="-75.5967543"/>
    <s v="ANTIOQUIA"/>
    <s v="MEDELLÍN"/>
    <s v="MEDELLÍN"/>
    <n v="5001"/>
    <s v="2025-10-17"/>
    <n v="16"/>
    <s v="MEDELLIN"/>
    <x v="0"/>
    <n v="15709.5"/>
  </r>
  <r>
    <n v="36209"/>
    <s v="BARRIO SAN JULIAN MEDELLIN 1"/>
    <n v="43722014"/>
    <s v="3017535"/>
    <s v="3155467185"/>
    <s v="3175926684"/>
    <s v=" CL 29 41 135"/>
    <s v="6.22676666"/>
    <s v="-75.56832"/>
    <s v="ANTIOQUIA"/>
    <s v="MEDELLÍN"/>
    <s v="MEDELLÍN"/>
    <n v="5001"/>
    <s v="2025-10-30"/>
    <n v="8"/>
    <s v="MEDELLIN"/>
    <x v="0"/>
    <n v="15709.5"/>
  </r>
  <r>
    <n v="36971"/>
    <s v="BARRIO PLAYON MEDELLIN 2"/>
    <n v="1035388017"/>
    <s v="4612440"/>
    <s v="3137658363"/>
    <s v="3137658363"/>
    <s v="CL 125 50 E 36"/>
    <s v="6.3072451"/>
    <s v="-75.5540340"/>
    <s v="ANTIOQUIA"/>
    <s v="MEDELLÍN"/>
    <s v="MEDELLÍN"/>
    <n v="5001"/>
    <s v="2025-10-17"/>
    <n v="16"/>
    <s v="MEDELLIN"/>
    <x v="0"/>
    <n v="15709.5"/>
  </r>
  <r>
    <n v="35151"/>
    <s v="BARRIO BOYACA LAS BRISAS MEDELLIN"/>
    <n v="6017674"/>
    <s v="5805498"/>
    <s v="3103740432"/>
    <s v="3103740432"/>
    <s v="CL 110 64 DD 10"/>
    <s v="6.305387"/>
    <s v="-75.564210"/>
    <s v="ANTIOQUIA"/>
    <s v="MEDELLÍN"/>
    <s v="MEDELLÍN"/>
    <n v="5001"/>
    <s v="2025-10-07"/>
    <n v="8"/>
    <s v="MEDELLIN"/>
    <x v="0"/>
    <n v="15709.5"/>
  </r>
  <r>
    <n v="34520"/>
    <s v="BARRIO POBLADO MEDELLIN 2"/>
    <n v="21779937"/>
    <s v="5884324"/>
    <s v="3105484386"/>
    <s v="3045747176"/>
    <s v=" CL 10 43 C 27"/>
    <s v="6.211128333"/>
    <s v="-75.57229777"/>
    <s v="ANTIOQUIA"/>
    <s v="MEDELLÍN"/>
    <s v="MEDELLÍN"/>
    <n v="5001"/>
    <s v="2025-10-28"/>
    <n v="8"/>
    <s v="MEDELLIN"/>
    <x v="0"/>
    <n v="15709.5"/>
  </r>
  <r>
    <n v="35720"/>
    <s v="BARRIO CENTRO MEDELLIN 17"/>
    <n v="71317310"/>
    <s v="2513117"/>
    <s v="3136607839"/>
    <s v="3136607839"/>
    <s v=" CR 51 A 46 55"/>
    <s v="6.2479569"/>
    <s v="-75.5698238"/>
    <s v="ANTIOQUIA"/>
    <s v="MEDELLÍN"/>
    <s v="MEDELLÍN"/>
    <n v="5001"/>
    <s v="2025-10-30"/>
    <n v="8"/>
    <s v="MEDELLIN"/>
    <x v="0"/>
    <n v="15709.5"/>
  </r>
  <r>
    <n v="34265"/>
    <s v="BARRIO GUAYABAL CRISTO REY "/>
    <n v="1128280052"/>
    <s v="2556370"/>
    <s v="3217865619"/>
    <s v="3122197796"/>
    <s v=" CR 51 5 SUR 26"/>
    <s v="6.2038156"/>
    <s v="-75.5849534"/>
    <s v="ANTIOQUIA"/>
    <s v="MEDELLÍN"/>
    <s v="MEDELLÍN"/>
    <n v="5001"/>
    <s v="2025-10-23"/>
    <n v="8"/>
    <s v="MEDELLIN"/>
    <x v="0"/>
    <n v="15709.5"/>
  </r>
  <r>
    <n v="58983"/>
    <s v="BARRIO SAN VICENTE FERRER BOGOTA 2"/>
    <n v="1012377857"/>
    <s v="0"/>
    <s v="3164942874"/>
    <s v="3164942874"/>
    <s v="CR 27 54 A 06 SUR,SAN VICENTE FERRER"/>
    <s v="4.577806"/>
    <s v="-74.139207"/>
    <s v="CUNDINAMARCA"/>
    <s v="BOGOTÁ"/>
    <s v="BOGOTÁ"/>
    <n v="11001"/>
    <s v="2025-10-17"/>
    <n v="16"/>
    <s v="BOGOTA"/>
    <x v="2"/>
    <n v="15709.5"/>
  </r>
  <r>
    <n v="57571"/>
    <s v="BARRIO SANTA LUCIA BOGOTA 6"/>
    <n v="1031127774"/>
    <s v="4722966"/>
    <s v="3144060855"/>
    <s v="3144060855"/>
    <s v="CR 24 45 A 93 SUR"/>
    <s v="4.578864"/>
    <s v="-74.127474"/>
    <s v="CUNDINAMARCA"/>
    <s v="BOGOTÁ"/>
    <s v="BOGOTÁ"/>
    <n v="11001"/>
    <s v="2025-10-07"/>
    <n v="8"/>
    <s v="BOGOTA"/>
    <x v="2"/>
    <n v="15709.5"/>
  </r>
  <r>
    <n v="57576"/>
    <s v="BARRIO BOSA RECREO BOGOTA 7"/>
    <n v="80796270"/>
    <s v="3115287477"/>
    <s v="3115287477"/>
    <s v="3107963116"/>
    <s v="CL 65 SUR 104-45 CA 540"/>
    <s v="4.6392104"/>
    <s v="-74.2029891"/>
    <s v="CUNDINAMARCA"/>
    <s v="BOGOTÁ"/>
    <s v="BOGOTÁ"/>
    <n v="11001"/>
    <s v="2025-10-08"/>
    <n v="8"/>
    <s v="BOGOTA"/>
    <x v="2"/>
    <n v="15709.5"/>
  </r>
  <r>
    <n v="60374"/>
    <s v="BARRIO VERONA BOGOTA"/>
    <n v="1024531630"/>
    <s v="0"/>
    <s v="3102345243"/>
    <s v="3102345243"/>
    <s v="CL 68A SUR 45 - 11B"/>
    <s v="4.5740474"/>
    <s v="-74.1546188"/>
    <s v="CUNDINAMARCA"/>
    <s v="BOGOTÁ"/>
    <s v="BOGOTÁ"/>
    <n v="11001"/>
    <s v="2025-10-30"/>
    <n v="8"/>
    <s v="BOGOTA"/>
    <x v="2"/>
    <n v="15709.5"/>
  </r>
  <r>
    <n v="57567"/>
    <s v="BARRIO BOSA CIUDADELA EL RECREO BOGOTA"/>
    <n v="28916510"/>
    <s v="3133342737"/>
    <s v="3133342737"/>
    <s v="3133342737"/>
    <s v="CR 99 A 71 - 39 SUR CA 20"/>
    <s v="4.634649"/>
    <s v="-74.203246"/>
    <s v="CUNDINAMARCA"/>
    <s v="BOGOTÁ"/>
    <s v="BOGOTÁ"/>
    <n v="11001"/>
    <s v="2025-10-20"/>
    <n v="8"/>
    <s v="BOGOTA"/>
    <x v="2"/>
    <n v="15709.5"/>
  </r>
  <r>
    <n v="57570"/>
    <s v="BARRIO JERUSALEN BOGOTA 3"/>
    <n v="1024492756"/>
    <s v="3592759"/>
    <s v="3007689199"/>
    <s v="3007689199"/>
    <s v="CL 69 G BIS SUR 45 B -58"/>
    <s v="4.5718751"/>
    <s v="-74.1584723"/>
    <s v="CUNDINAMARCA"/>
    <s v="BOGOTÁ"/>
    <s v="BOGOTÁ"/>
    <n v="11001"/>
    <s v="2025-10-14"/>
    <n v="8"/>
    <s v="BOGOTA"/>
    <x v="2"/>
    <n v="15709.5"/>
  </r>
  <r>
    <n v="59737"/>
    <s v="BARRIO EL TESORO BOGOTA 3"/>
    <n v="20824746"/>
    <s v="0"/>
    <s v="3112430741"/>
    <s v="3132939891"/>
    <s v="CL 78 C 18 C 29 SUR.EL TESORO"/>
    <s v="4.538953"/>
    <s v="-74.145206"/>
    <s v="CUNDINAMARCA"/>
    <s v="BOGOTÁ"/>
    <s v="BOGOTÁ"/>
    <n v="11001"/>
    <s v="2025-10-06"/>
    <n v="8"/>
    <s v="BOGOTA"/>
    <x v="2"/>
    <n v="15709.5"/>
  </r>
  <r>
    <n v="59738"/>
    <s v="BARRIO CENTENARIO BOGOTA 2"/>
    <n v="23646877"/>
    <s v="0"/>
    <s v="3212640371"/>
    <s v="3212640371"/>
    <s v="CR 24 C # 23 SUR 60,CENTENARIO"/>
    <s v="4.5848434"/>
    <s v="-74.1071031"/>
    <s v="CUNDINAMARCA"/>
    <s v="BOGOTÁ"/>
    <s v="BOGOTÁ"/>
    <n v="11001"/>
    <s v="2025-10-07"/>
    <n v="8"/>
    <s v="BOGOTA"/>
    <x v="2"/>
    <n v="15709.5"/>
  </r>
  <r>
    <n v="58378"/>
    <s v="BARRIO CASA GRANDE BOGOTA"/>
    <n v="51998203"/>
    <s v="3138462719"/>
    <s v="3138462719"/>
    <s v="3138462719"/>
    <s v="CL 68 B SUR 69 43 MZ A CA 1.CASA GRANDE"/>
    <s v="4.5829932"/>
    <s v="-74.1597465"/>
    <s v="CUNDINAMARCA"/>
    <s v="BOGOTÁ"/>
    <s v="BOGOTÁ"/>
    <n v="11001"/>
    <s v="2025-10-21"/>
    <n v="8"/>
    <s v="BOGOTA"/>
    <x v="2"/>
    <n v="15709.5"/>
  </r>
  <r>
    <n v="58587"/>
    <s v="BARRIO COLINA BOGOTA 4"/>
    <n v="80090632"/>
    <s v="3217916505"/>
    <s v="3217916505"/>
    <s v="3216716505"/>
    <s v="CR 62 162 A 20"/>
    <s v="4.746472"/>
    <s v="-74.062744"/>
    <s v="CUNDINAMARCA"/>
    <s v="BOGOTÁ"/>
    <s v="BOGOTÁ"/>
    <n v="11001"/>
    <s v="2025-10-01"/>
    <n v="8"/>
    <s v="BOGOTA"/>
    <x v="2"/>
    <n v="15709.5"/>
  </r>
  <r>
    <n v="53386"/>
    <s v="BARRIO PARAISO BOGOTA 3"/>
    <n v="52237366"/>
    <s v="0"/>
    <s v="3135774694"/>
    <s v="3135774694"/>
    <s v="CL 71 P SUR 27 G 03 "/>
    <s v="4.5487571"/>
    <s v="-74.1618321"/>
    <s v="CUNDINAMARCA"/>
    <s v="BOGOTÁ"/>
    <s v="BOGOTÁ"/>
    <n v="11001"/>
    <s v="2025-10-06"/>
    <n v="8"/>
    <s v="BOGOTA"/>
    <x v="2"/>
    <n v="15709.5"/>
  </r>
  <r>
    <n v="53441"/>
    <s v="BARRIO FLORALIA BOGOTA 2"/>
    <n v="53007179"/>
    <s v="5170524"/>
    <s v="3227010643"/>
    <s v="3227010643"/>
    <s v="CR 68G BIS 32 01 SUR"/>
    <s v="4.609305555"/>
    <s v="-74.1338394"/>
    <s v="CUNDINAMARCA"/>
    <s v="BOGOTÁ"/>
    <s v="BOGOTÁ"/>
    <n v="11001"/>
    <s v="2025-10-30"/>
    <n v="8"/>
    <s v="BOGOTA"/>
    <x v="2"/>
    <n v="15709.5"/>
  </r>
  <r>
    <n v="55750"/>
    <s v="BARRIO MARISCAL SUCRE BOGOTA"/>
    <n v="52700998"/>
    <s v="0"/>
    <s v="3005354168"/>
    <s v="3005354168"/>
    <s v="CL 45 A 1C -21"/>
    <s v="4.631398"/>
    <s v="-74.060893"/>
    <s v="CUNDINAMARCA"/>
    <s v="BOGOTÁ"/>
    <s v="BOGOTÁ"/>
    <n v="11001"/>
    <s v="2025-10-03"/>
    <n v="8"/>
    <s v="BOGOTA"/>
    <x v="2"/>
    <n v="15709.5"/>
  </r>
  <r>
    <n v="80625"/>
    <s v="BARRIO BELEN SANTANDER DE QUILICHAO"/>
    <n v="1062317661"/>
    <s v="3502045161"/>
    <s v="3502045161"/>
    <m/>
    <s v="CL 2 C 4 - 35 P I - BELEN,BELEN"/>
    <s v="3.0020805"/>
    <s v="-76.4764257"/>
    <s v="CAUCA"/>
    <s v="SANTANDER DE QUILICHAO"/>
    <s v="SANTANDER DE QUILICHAO"/>
    <n v="19698"/>
    <s v="2025-10-07"/>
    <n v="8"/>
    <s v="CALI"/>
    <x v="4"/>
    <n v="15709.5"/>
  </r>
  <r>
    <n v="76478"/>
    <s v="BARRIO URBANIZACION VILLA SOFIA SANTANDER DE QUILICHAO"/>
    <n v="1144062103"/>
    <s v="3183773623"/>
    <s v="3137497640"/>
    <s v="3137497640"/>
    <s v="CL 17  15- 39 URB VILLA SOFÍA"/>
    <s v="3.0189114"/>
    <s v="-76.4847594"/>
    <s v="CAUCA"/>
    <s v="SANTANDER DE QUILICHAO"/>
    <s v="SANTANDER DE QUILICHAO"/>
    <n v="19698"/>
    <s v="2025-10-09"/>
    <n v="8"/>
    <s v="CALI"/>
    <x v="4"/>
    <n v="15709.5"/>
  </r>
  <r>
    <n v="77704"/>
    <s v="BARRIO SANTA ANITA II SANTANDER DE QUILICHAO"/>
    <n v="10528509"/>
    <s v="3122750464"/>
    <s v="3122750464"/>
    <s v="3218472351"/>
    <s v="CL 5  9  -11 BRR CENTRO"/>
    <s v="3.0069866"/>
    <s v="-76.4821978"/>
    <s v="CAUCA"/>
    <s v="SANTANDER DE QUILICHAO"/>
    <s v="SANTANDER DE QUILICHAO"/>
    <n v="19698"/>
    <s v="2025-10-07"/>
    <n v="8"/>
    <s v="CALI"/>
    <x v="4"/>
    <n v="15709.5"/>
  </r>
  <r>
    <n v="77807"/>
    <s v="BARRIO ALFONSO LOPEZ SANTANDER DE QUILICHAO 1"/>
    <n v="901701660"/>
    <s v="3173611355"/>
    <s v="3128136585"/>
    <s v="3173611355"/>
    <s v="CL 1B 12 98 BRR ALFONSO LOPEZ - ALFONSO LOPEZ,ALFONSO LÓPEZ"/>
    <s v="3.0063563"/>
    <s v="-76.4867974"/>
    <s v="CAUCA"/>
    <s v="SANTANDER DE QUILICHAO"/>
    <s v="SANTANDER DE QUILICHAO"/>
    <n v="19698"/>
    <s v="2025-10-06"/>
    <n v="8"/>
    <s v="CALI"/>
    <x v="4"/>
    <n v="15709.5"/>
  </r>
  <r>
    <n v="74913"/>
    <s v="BARRIO MORALES DUQUE SANTANDER DE QUILICHAO 4"/>
    <n v="1062313141"/>
    <s v="3108913290"/>
    <s v="3137582997"/>
    <s v="3137582997"/>
    <s v="CL 4  14-37 MORALES DUQUE"/>
    <s v="3.0085542"/>
    <s v="-76.4869455"/>
    <s v="CAUCA"/>
    <s v="SANTANDER DE QUILICHAO"/>
    <s v="SANTANDER DE QUILICHAO"/>
    <n v="19698"/>
    <s v="2025-10-10"/>
    <n v="8"/>
    <s v="CALI"/>
    <x v="4"/>
    <n v="15709.5"/>
  </r>
  <r>
    <n v="76208"/>
    <s v="BARRIO EL DORADO SANTANDER DE QUILICHAO 2"/>
    <n v="34601973"/>
    <s v="3113339529"/>
    <s v="3113339529"/>
    <s v="3113339529"/>
    <s v="CL 7  16A - 03"/>
    <s v="3.0111362"/>
    <s v="-76.4874903"/>
    <s v="CAUCA"/>
    <s v="SANTANDER DE QUILICHAO"/>
    <s v="SANTANDER DE QUILICHAO"/>
    <n v="19698"/>
    <s v="2025-10-24"/>
    <n v="16"/>
    <s v="CALI"/>
    <x v="4"/>
    <n v="15709.5"/>
  </r>
  <r>
    <n v="77488"/>
    <s v="BARRIO NUEVA SAMARIA SANTANDER DE QUILICHAO"/>
    <n v="1010096221"/>
    <s v="0"/>
    <s v="3105191728"/>
    <s v="3105191728"/>
    <s v="CR 21 14 - 25 BRR NUEVA SAMARIA"/>
    <s v="3.0187964"/>
    <s v="-76.4886124"/>
    <s v="CAUCA"/>
    <s v="SANTANDER DE QUILICHAO"/>
    <s v="SANTANDER DE QUILICHAO"/>
    <n v="19698"/>
    <s v="2025-10-09"/>
    <n v="8"/>
    <s v="CALI"/>
    <x v="4"/>
    <n v="15709.5"/>
  </r>
  <r>
    <n v="66893"/>
    <s v="BARRIO CENTRO SANTANDER DE QUILICHAO 13"/>
    <n v="1012435235"/>
    <s v="0"/>
    <s v="3243221031"/>
    <s v="3243221031"/>
    <s v="CRA 9  4-66"/>
    <s v="3.0066532"/>
    <s v="-76.4821426"/>
    <s v="CAUCA"/>
    <s v="SANTANDER DE QUILICHAO"/>
    <s v="SANTANDER DE QUILICHAO"/>
    <n v="19698"/>
    <s v="2025-10-03"/>
    <n v="8"/>
    <s v="CALI"/>
    <x v="4"/>
    <n v="15709.5"/>
  </r>
  <r>
    <n v="66796"/>
    <s v="BARRIO GENERAL SANTANDER SANTANDER DE QUILICHAO 1"/>
    <n v="34616921"/>
    <s v="0"/>
    <s v="3216334283"/>
    <s v="3135486651"/>
    <s v="CL 18 CR 9 B 17 59 - GENERAL STDER"/>
    <s v="3.0186707"/>
    <s v="-76.4786744"/>
    <s v="CAUCA"/>
    <s v="SANTANDER DE QUILICHAO"/>
    <s v="SANTANDER DE QUILICHAO"/>
    <n v="19698"/>
    <s v="2025-10-09"/>
    <n v="16"/>
    <s v="CALI"/>
    <x v="4"/>
    <n v="15709.5"/>
  </r>
  <r>
    <n v="73488"/>
    <s v="BARRIO EL ROSARIO SANTANDER DE QUILICHAO"/>
    <n v="34598294"/>
    <s v="3117152422"/>
    <s v="3117152422"/>
    <s v="3117152422"/>
    <s v="CL 1 N 5-35 BRR EL ROSARIO,EL ROSARIO"/>
    <s v="3.0013099"/>
    <s v="-76.4791260"/>
    <s v="CAUCA"/>
    <s v="SANTANDER DE QUILICHAO"/>
    <s v="SANTANDER DE QUILICHAO"/>
    <n v="19698"/>
    <s v="2025-10-09"/>
    <n v="8"/>
    <s v="CALI"/>
    <x v="4"/>
    <n v="15709.5"/>
  </r>
  <r>
    <n v="75523"/>
    <s v="BARRIO LIBERTADORES SANTANDER DE QUILICHAO "/>
    <n v="1085276950"/>
    <s v="0"/>
    <s v="3226668732"/>
    <s v="3226668732"/>
    <s v="CL 15 11 89 BRR LIBERTADOR,LIBERTADORES"/>
    <s v="3.0167578"/>
    <s v="-76.4814335"/>
    <s v="CAUCA"/>
    <s v="SANTANDER DE QUILICHAO"/>
    <s v="SANTANDER DE QUILICHAO"/>
    <n v="19698"/>
    <s v="2025-10-06"/>
    <n v="8"/>
    <s v="CALI"/>
    <x v="4"/>
    <n v="15709.5"/>
  </r>
  <r>
    <n v="75795"/>
    <s v="BARRIO CENTENARIO SANTANDER DE QUILICHAO 3"/>
    <n v="10482407"/>
    <s v="3117322542"/>
    <s v="3207226701"/>
    <s v="3117322542"/>
    <s v="CR 11 8  8-00 CENTENARIO"/>
    <s v="3.0099914"/>
    <s v="-76.4828701"/>
    <s v="CAUCA"/>
    <s v="SANTANDER DE QUILICHAO"/>
    <s v="SANTANDER DE QUILICHAO"/>
    <n v="19698"/>
    <s v="2025-10-24"/>
    <n v="8"/>
    <s v="CALI"/>
    <x v="4"/>
    <n v="15709.5"/>
  </r>
  <r>
    <n v="76480"/>
    <s v="BARRIO CENTENARIO SANTANDER DE QUILICHAO 4"/>
    <n v="1062299712"/>
    <s v="3147523872"/>
    <s v="3147523872"/>
    <s v="3147523872"/>
    <s v="CL 8 11 - 69 BRR CENTENARIO,CENTENARIO"/>
    <s v="3.0100837"/>
    <s v="-76.4835698"/>
    <s v="CAUCA"/>
    <s v="SANTANDER DE QUILICHAO"/>
    <s v="SANTANDER DE QUILICHAO"/>
    <n v="19698"/>
    <s v="2025-10-07"/>
    <n v="8"/>
    <s v="CALI"/>
    <x v="4"/>
    <n v="15709.5"/>
  </r>
  <r>
    <n v="53876"/>
    <s v="BARRIO VILLA COLOMBIA SANTANDER DE QUILICHAO"/>
    <n v="34617104"/>
    <s v="0"/>
    <s v="3136501268"/>
    <s v="3136501268"/>
    <s v="CR 17 CL 14A ESQUINA,"/>
    <s v="3.017254"/>
    <s v="-76.485693"/>
    <s v="CAUCA"/>
    <s v="SANTANDER DE QUILICHAO"/>
    <s v="SANTANDER DE QUILICHAO"/>
    <n v="19698"/>
    <s v="2025-10-09"/>
    <n v="8"/>
    <s v="CALI"/>
    <x v="4"/>
    <n v="15709.5"/>
  </r>
  <r>
    <n v="60070"/>
    <s v="BARRIO BOLIVARIANO SANTANDER DE QUILICHAO 1"/>
    <n v="1107051141"/>
    <s v="0"/>
    <s v="3156611541"/>
    <s v="3156611541"/>
    <s v="CR 11 16 - 25"/>
    <s v="3.0187591"/>
    <s v="-76.4799436"/>
    <s v="CAUCA"/>
    <s v="SANTANDER DE QUILICHAO"/>
    <s v="SANTANDER DE QUILICHAO"/>
    <n v="19698"/>
    <s v="2025-10-06"/>
    <n v="8"/>
    <s v="CALI"/>
    <x v="4"/>
    <n v="15709.5"/>
  </r>
  <r>
    <n v="60719"/>
    <s v="BARRIO EL LLANITO SANTANDER DE QUILICHAO"/>
    <n v="10742479"/>
    <s v="0"/>
    <s v="3162201566"/>
    <s v="3162201566"/>
    <s v="CR PRINCIPAL VDA EL LLANITO.. MUNICIPO SA,EL LLANITO"/>
    <s v="2.9011134"/>
    <s v="-76.5467015"/>
    <s v="CAUCA"/>
    <s v="SANTANDER DE QUILICHAO"/>
    <s v="SANTANDER DE QUILICHAO"/>
    <n v="19698"/>
    <s v="2025-10-14"/>
    <n v="8"/>
    <s v="CALI"/>
    <x v="4"/>
    <n v="15709.5"/>
  </r>
  <r>
    <n v="61431"/>
    <s v="BARRIO NARIÑO SANTANDER DE QUILICHAO "/>
    <n v="1062305932"/>
    <s v="0"/>
    <s v="3177139100"/>
    <s v="3177139100"/>
    <s v="CR 11 NRO 5 SUR 32"/>
    <s v="3.0004852"/>
    <s v="-76.4871621"/>
    <s v="CAUCA"/>
    <s v="SANTANDER DE QUILICHAO"/>
    <s v="SANTANDER DE QUILICHAO"/>
    <n v="19698"/>
    <s v="2025-10-10"/>
    <n v="8"/>
    <s v="CALI"/>
    <x v="4"/>
    <n v="15709.5"/>
  </r>
  <r>
    <n v="65786"/>
    <s v="BARRIO VEREDA SAN PEDRO SECTOR GUALANDAY SANTANDER DE QUILICHAO"/>
    <n v="10495843"/>
    <s v="0"/>
    <s v="3215684686"/>
    <s v="3215684686"/>
    <s v="VDA SAN PEDRO PARCELACION GUALANDAY,VEREDA SAN PEDRO SECTOR GUALANDAY"/>
    <s v="2.9846124"/>
    <s v="-76.4517117"/>
    <s v="CAUCA"/>
    <s v="SANTANDER DE QUILICHAO"/>
    <s v="SANTANDER DE QUILICHAO"/>
    <n v="19698"/>
    <s v="2025-10-10"/>
    <n v="8"/>
    <s v="CALI"/>
    <x v="4"/>
    <n v="15709.5"/>
  </r>
  <r>
    <n v="67026"/>
    <s v="BARRIO NIPORORO SANTANDER DE QUILICHAO 1"/>
    <n v="1062314372"/>
    <s v="0"/>
    <s v="3156278904"/>
    <s v="3156278904"/>
    <s v="CL 7 5B 11 P 1 BRR NIPORORO"/>
    <s v="3.007702"/>
    <s v="-76.477655"/>
    <s v="CAUCA"/>
    <s v="SANTANDER DE QUILICHAO"/>
    <s v="SANTANDER DE QUILICHAO"/>
    <n v="19698"/>
    <s v="2025-10-10"/>
    <n v="8"/>
    <s v="CALI"/>
    <x v="4"/>
    <n v="15709.5"/>
  </r>
  <r>
    <n v="47936"/>
    <s v="BARRIO LIMONAR SANTANDER DE QUILICHAO"/>
    <n v="1062283351"/>
    <s v="0"/>
    <s v="3137199926"/>
    <s v="3137199926"/>
    <s v="CL 14 A 13 56 ,LIMONAR"/>
    <s v="3.0167353"/>
    <s v="-76.4831219"/>
    <s v="CAUCA"/>
    <s v="SANTANDER DE QUILICHAO"/>
    <s v="SANTANDER DE QUILICHAO"/>
    <n v="19698"/>
    <s v="2025-10-10"/>
    <n v="16"/>
    <s v="CALI"/>
    <x v="4"/>
    <n v="15709.5"/>
  </r>
  <r>
    <n v="41104"/>
    <s v="BARRIO LA JOYITA SANTANDER DE QUILICHAO"/>
    <n v="94307087"/>
    <m/>
    <s v="3146504697"/>
    <s v="3146504697"/>
    <s v="CR 14 11. 20,LA JOYITA"/>
    <s v="3.0134518"/>
    <s v="-76.4845119"/>
    <s v="CAUCA"/>
    <s v="SANTANDER DE QUILICHAO"/>
    <s v="SANTANDER DE QUILICHAO"/>
    <n v="19698"/>
    <s v="2025-10-06"/>
    <n v="16"/>
    <s v="CALI"/>
    <x v="4"/>
    <n v="15709.5"/>
  </r>
  <r>
    <n v="43681"/>
    <s v="BARRIO BOLIVARIANO SANTANDER DE QUILICHAO"/>
    <n v="34610216"/>
    <m/>
    <s v="3216918717"/>
    <s v="3226089858"/>
    <s v="EL CRUCERO VDA QUINAMAYO"/>
    <s v="3.018833"/>
    <s v="-76.479854"/>
    <s v="CAUCA"/>
    <s v="SANTANDER DE QUILICHAO"/>
    <s v="SANTANDER DE QUILICHAO"/>
    <n v="19698"/>
    <s v="2025-10-07"/>
    <n v="8"/>
    <s v="CALI"/>
    <x v="4"/>
    <n v="15709.5"/>
  </r>
  <r>
    <n v="47114"/>
    <s v="BARRIO VILLAS DE QUILICHAO SANTANDER DE QUILICHAO"/>
    <n v="34604142"/>
    <s v="0"/>
    <s v="3135906822"/>
    <s v="3135906822"/>
    <s v="CLL 16 N 7 35 BARRIO LOS GUADUALES"/>
    <s v="3.016367"/>
    <s v="-76.47715"/>
    <s v="CAUCA"/>
    <s v="SANTANDER DE QUILICHAO"/>
    <s v="SANTANDER DE QUILICHAO"/>
    <n v="19698"/>
    <s v="2025-10-07"/>
    <n v="16"/>
    <s v="CALI"/>
    <x v="4"/>
    <n v="15709.5"/>
  </r>
  <r>
    <n v="49091"/>
    <s v="BARRIO PANAMERICANO SANTANDER DE QUILICHAO"/>
    <n v="14639650"/>
    <s v="0"/>
    <s v="3178541633"/>
    <s v="3178541633"/>
    <s v="CL 7 12 79,PANAMERICANO"/>
    <s v="3.0097090"/>
    <s v="-76.4848848"/>
    <s v="CAUCA"/>
    <s v="SANTANDER DE QUILICHAO"/>
    <s v="SANTANDER DE QUILICHAO"/>
    <n v="19698"/>
    <s v="2025-10-24"/>
    <n v="8"/>
    <s v="CALI"/>
    <x v="4"/>
    <n v="15709.5"/>
  </r>
  <r>
    <n v="53647"/>
    <s v="BARRIO CENTRO SANTANDER DE QUILICHAO 11"/>
    <n v="1112478077"/>
    <s v="0"/>
    <s v="3136243708"/>
    <s v="3136243708"/>
    <s v="CR 11  3 84 CENTRO"/>
    <s v="3.006363"/>
    <s v="-76.484125"/>
    <s v="CAUCA"/>
    <s v="SANTANDER DE QUILICHAO"/>
    <s v="SANTANDER DE QUILICHAO"/>
    <n v="19698"/>
    <s v="2025-10-24"/>
    <n v="16"/>
    <s v="CALI"/>
    <x v="4"/>
    <n v="15709.5"/>
  </r>
  <r>
    <n v="38064"/>
    <s v="BARRIO EL CAMPIN SUCRE"/>
    <n v="10696832"/>
    <m/>
    <s v="3122956115"/>
    <s v="3122956115"/>
    <s v=" CL 1 5 113 EL CAMPIN"/>
    <s v="2.0383317"/>
    <s v="-76.9256978"/>
    <s v="CAUCA"/>
    <s v="SUCRE"/>
    <s v="SUCRE"/>
    <n v="19785"/>
    <s v="2025-10-22"/>
    <n v="8"/>
    <s v="CALI"/>
    <x v="4"/>
    <n v="15709.5"/>
  </r>
  <r>
    <n v="31044"/>
    <s v="BARRIO _x0009_CENTRO 2"/>
    <n v="92552366"/>
    <s v="4756848"/>
    <s v="3114284983"/>
    <s v="3114284983"/>
    <s v=" CL 19 CR 7 18 LC 1"/>
    <s v="9.1049975"/>
    <s v="-75.3978697"/>
    <s v="CÓRDOBA"/>
    <s v="CHINÚ"/>
    <s v="CHINÚ"/>
    <n v="23182"/>
    <s v="2025-10-06"/>
    <n v="8"/>
    <s v="MONTERIA"/>
    <x v="1"/>
    <n v="15709.5"/>
  </r>
  <r>
    <n v="52383"/>
    <s v="BARRIO CENTRO CHINU 3"/>
    <n v="78674509"/>
    <s v="3012197790"/>
    <s v="3012197790"/>
    <s v="3012197790"/>
    <s v="CL 15 6 63 LOCAL 1,CENTRO"/>
    <s v="9.061298"/>
    <s v="-75.235659"/>
    <s v="CÓRDOBA"/>
    <s v="CHINÚ"/>
    <s v="CHINÚ"/>
    <n v="23182"/>
    <s v="2025-10-06"/>
    <n v="8"/>
    <s v="MONTERIA"/>
    <x v="1"/>
    <n v="15709.5"/>
  </r>
  <r>
    <n v="59258"/>
    <s v="BARRIO VENECIA BOGOTA 11"/>
    <n v="1031126448"/>
    <s v="0"/>
    <s v="3008633347"/>
    <s v="3008633347"/>
    <s v="TRANSVERSAL 44 SUR 52 A 76,VENECIA"/>
    <s v="4.588705"/>
    <s v="-74.140726"/>
    <s v="CUNDINAMARCA"/>
    <s v="BOGOTÁ"/>
    <s v="BOGOTÁ"/>
    <n v="11001"/>
    <s v="2025-10-15"/>
    <n v="8"/>
    <s v="BOGOTA"/>
    <x v="2"/>
    <n v="15709.5"/>
  </r>
  <r>
    <n v="55129"/>
    <s v="BARRIO BOMBEROS KENNEDY BOGOTA"/>
    <n v="79639655"/>
    <s v="4076200"/>
    <s v="3132397282"/>
    <s v="3132397282"/>
    <s v="CL 41 D SUR 78 N 14 "/>
    <s v="4.619848"/>
    <s v="-74.159132"/>
    <s v="CUNDINAMARCA"/>
    <s v="BOGOTÁ"/>
    <s v="BOGOTÁ"/>
    <n v="11001"/>
    <s v="2025-10-02"/>
    <n v="8"/>
    <s v="BOGOTA"/>
    <x v="2"/>
    <n v="15709.5"/>
  </r>
  <r>
    <n v="57631"/>
    <s v="BARRIO TESORITO BOGOTA 1"/>
    <n v="52347001"/>
    <s v="0"/>
    <s v="3204049148"/>
    <s v="3204049148"/>
    <s v="CR 18 H SUR 81 B 21 LC 1"/>
    <s v="4.534836"/>
    <s v="-74.147201"/>
    <s v="CUNDINAMARCA"/>
    <s v="BOGOTÁ"/>
    <s v="BOGOTÁ"/>
    <n v="11001"/>
    <s v="2025-10-06"/>
    <n v="8"/>
    <s v="BOGOTA"/>
    <x v="2"/>
    <n v="15709.5"/>
  </r>
  <r>
    <n v="51544"/>
    <s v="BARRIO BOSA PORVENIR BOGOTA 5"/>
    <n v="52853751"/>
    <s v="0"/>
    <s v="3107528730"/>
    <s v="3107528730"/>
    <s v="CL 52 SUR 93 D 98 LC 6 .BOSA PORVENIR"/>
    <s v="4.638479"/>
    <s v="-74.185807"/>
    <s v="CUNDINAMARCA"/>
    <s v="BOGOTÁ"/>
    <s v="BOGOTÁ"/>
    <n v="11001"/>
    <s v="2025-10-09"/>
    <n v="8"/>
    <s v="BOGOTA"/>
    <x v="2"/>
    <n v="15709.5"/>
  </r>
  <r>
    <n v="51547"/>
    <s v="BARRIO SANTO DOMINGO BOGOTA"/>
    <n v="79823528"/>
    <s v="5789054"/>
    <s v="3107965869"/>
    <s v="3107965869"/>
    <s v="CL 69 A SUR 76 C 32,SANTO DOMINGO"/>
    <s v="4.578133"/>
    <s v="-74.178396"/>
    <s v="CUNDINAMARCA"/>
    <s v="BOGOTÁ"/>
    <s v="BOGOTÁ"/>
    <n v="11001"/>
    <s v="2025-10-17"/>
    <n v="16"/>
    <s v="BOGOTA"/>
    <x v="2"/>
    <n v="15709.5"/>
  </r>
  <r>
    <n v="54163"/>
    <s v="BARRIO BARIO SAN LUIS BOGOTA"/>
    <n v="52717047"/>
    <s v="5201354"/>
    <s v="3132901246"/>
    <s v="3132901246"/>
    <s v="DG 95 6 64  ESTE KM 4  5 VIA LA CALERA"/>
    <s v="4.6660523"/>
    <s v="-74.0226769"/>
    <s v="CUNDINAMARCA"/>
    <s v="BOGOTÁ"/>
    <s v="BOGOTÁ"/>
    <n v="11001"/>
    <s v="2025-10-02"/>
    <n v="8"/>
    <s v="BOGOTA"/>
    <x v="2"/>
    <n v="15709.5"/>
  </r>
  <r>
    <n v="52997"/>
    <s v="BARRIO SAN BENITO BOGOTA 2"/>
    <n v="80742194"/>
    <s v="0"/>
    <s v="3203038987"/>
    <s v="3203038987"/>
    <s v="CL 58 A SUR 18 C 26.SAN BENITO"/>
    <s v="4.564205"/>
    <s v="-74.1352033"/>
    <s v="CUNDINAMARCA"/>
    <s v="BOGOTÁ"/>
    <s v="BOGOTÁ"/>
    <n v="11001"/>
    <s v="2025-10-17"/>
    <n v="8"/>
    <s v="BOGOTA"/>
    <x v="2"/>
    <n v="15709.5"/>
  </r>
  <r>
    <n v="53044"/>
    <s v="BARRIO EL LAGO BOGOTA 2"/>
    <n v="41706831"/>
    <s v="7031386"/>
    <s v="3152528989"/>
    <s v="3152528989"/>
    <s v="CL 76 14 11"/>
    <s v="4.66249416"/>
    <s v="-74.058788888"/>
    <s v="CUNDINAMARCA"/>
    <s v="BOGOTÁ"/>
    <s v="BOGOTÁ"/>
    <n v="11001"/>
    <s v="2025-10-06"/>
    <n v="8"/>
    <s v="BOGOTA"/>
    <x v="2"/>
    <n v="15709.5"/>
  </r>
  <r>
    <n v="53046"/>
    <s v="BARRIO BOSQUE CALDERON TEJADA BOGOTA"/>
    <n v="52966697"/>
    <s v="5433328"/>
    <s v="3208025944"/>
    <s v="3208025944"/>
    <s v="TV 4 B ESTE 58 27"/>
    <s v="4.6395113"/>
    <s v="-74.053547"/>
    <s v="CUNDINAMARCA"/>
    <s v="BOGOTÁ"/>
    <s v="BOGOTÁ"/>
    <n v="11001"/>
    <s v="2025-10-17"/>
    <n v="8"/>
    <s v="BOGOTA"/>
    <x v="2"/>
    <n v="15709.5"/>
  </r>
  <r>
    <n v="53258"/>
    <s v="BARRIO BOSA BETANIA BOGOTA 2"/>
    <n v="1022341102"/>
    <s v="0"/>
    <s v="3142620467"/>
    <s v="3142620467"/>
    <s v="CL 51 SUR 86 C 09 LC 1"/>
    <s v="4.6262423"/>
    <s v="-74.1785453"/>
    <s v="CUNDINAMARCA"/>
    <s v="BOGOTÁ"/>
    <s v="BOGOTÁ"/>
    <n v="11001"/>
    <s v="2025-10-17"/>
    <n v="8"/>
    <s v="BOGOTA"/>
    <x v="2"/>
    <n v="15709.5"/>
  </r>
  <r>
    <n v="51641"/>
    <s v="BARRIO ONCE DE NOVIEMBRE BOGOTA"/>
    <n v="52159806"/>
    <s v="7744187"/>
    <s v="3203946679"/>
    <s v="3203946679"/>
    <s v="CL 76 29 27"/>
    <s v="4.6698895"/>
    <s v="-74.069309"/>
    <s v="CUNDINAMARCA"/>
    <s v="BOGOTÁ"/>
    <s v="BOGOTÁ"/>
    <n v="11001"/>
    <s v="2025-10-08"/>
    <n v="8"/>
    <s v="BOGOTA"/>
    <x v="2"/>
    <n v="15709.5"/>
  </r>
  <r>
    <n v="50849"/>
    <s v="BARRIO OIKOS BOGOTA"/>
    <n v="79741833"/>
    <s v="0"/>
    <s v="3213988574"/>
    <s v="3114520122"/>
    <s v="CARRERA 73 NO. 39 79 SUR,OIKOS"/>
    <s v="4.6142246"/>
    <s v="-74.150359"/>
    <s v="CUNDINAMARCA"/>
    <s v="BOGOTÁ"/>
    <s v="BOGOTÁ"/>
    <n v="11001"/>
    <s v="2025-10-30"/>
    <n v="8"/>
    <s v="BOGOTA"/>
    <x v="2"/>
    <n v="15709.5"/>
  </r>
  <r>
    <n v="50852"/>
    <s v="BARRIO EL ENCANTO BOGOTA"/>
    <n v="1014269414"/>
    <s v="0"/>
    <s v="3222152459"/>
    <s v="3222152459"/>
    <s v="CARRERA 72 A NO. 63 D 49,EL ENCANTO"/>
    <s v="4.676245555"/>
    <s v="-74.1037572"/>
    <s v="CUNDINAMARCA"/>
    <s v="BOGOTÁ"/>
    <s v="BOGOTÁ"/>
    <n v="11001"/>
    <s v="2025-10-27"/>
    <n v="8"/>
    <s v="BOGOTA"/>
    <x v="2"/>
    <n v="15709.5"/>
  </r>
  <r>
    <n v="50936"/>
    <s v="BARRIO SUBA BOGOTA 28"/>
    <n v="53133642"/>
    <s v="3203300664"/>
    <s v="3203300664"/>
    <s v="3203300664"/>
    <s v="CR 124 132 33,SUBA"/>
    <s v="4.7391418"/>
    <s v="-74.1073438"/>
    <s v="CUNDINAMARCA"/>
    <s v="BOGOTÁ"/>
    <s v="BOGOTÁ"/>
    <n v="11001"/>
    <s v="2025-10-02"/>
    <n v="8"/>
    <s v="BOGOTA"/>
    <x v="2"/>
    <n v="15709.5"/>
  </r>
  <r>
    <n v="51328"/>
    <s v="BARRIO EL MUELLE ENGATIVA BOGOTA 1"/>
    <n v="51974474"/>
    <s v="1111111"/>
    <s v="3212068186"/>
    <s v="3212068186"/>
    <s v="CL 68 105 G 03"/>
    <s v="4.7016466"/>
    <s v="-74.1246024"/>
    <s v="CUNDINAMARCA"/>
    <s v="BOGOTÁ"/>
    <s v="BOGOTÁ"/>
    <n v="11001"/>
    <s v="2025-10-17"/>
    <n v="8"/>
    <s v="BOGOTA"/>
    <x v="2"/>
    <n v="15709.5"/>
  </r>
  <r>
    <n v="52658"/>
    <s v="BARRIO QUINTA MUTIS BOGOTA 1"/>
    <n v="52916320"/>
    <s v="7891646"/>
    <s v="3214520963"/>
    <s v="3143445898"/>
    <s v="AK 24 63 13,QUINTA MUTIS"/>
    <s v="4.651338"/>
    <s v="-74.072542"/>
    <s v="CUNDINAMARCA"/>
    <s v="BOGOTÁ"/>
    <s v="BOGOTÁ"/>
    <n v="11001"/>
    <s v="2025-10-29"/>
    <n v="8"/>
    <s v="BOGOTA"/>
    <x v="2"/>
    <n v="15709.5"/>
  </r>
  <r>
    <n v="49977"/>
    <s v="BARRIO OLAYA BOGOTA 3"/>
    <n v="52115363"/>
    <s v="3669742"/>
    <s v="3204934243"/>
    <s v="3057498259"/>
    <s v="CR 20 24 07 SUR,OLAYA"/>
    <s v="4.5829422"/>
    <s v="-74.1059676"/>
    <s v="CUNDINAMARCA"/>
    <s v="BOGOTÁ"/>
    <s v="BOGOTÁ"/>
    <n v="11001"/>
    <s v="2025-10-07"/>
    <n v="8"/>
    <s v="BOGOTA"/>
    <x v="2"/>
    <n v="15709.5"/>
  </r>
  <r>
    <n v="47172"/>
    <s v="BARRIO LA CAPUCHINA BOGOTA 1"/>
    <n v="52360296"/>
    <s v="2826586"/>
    <s v="3219087948"/>
    <s v="3219087948"/>
    <s v="CL 17 NO. 10 24,LA CAPUCHINA"/>
    <s v="4.6054882"/>
    <s v="-74.0752098"/>
    <s v="CUNDINAMARCA"/>
    <s v="BOGOTÁ"/>
    <s v="BOGOTÁ"/>
    <n v="11001"/>
    <s v="2025-10-17"/>
    <n v="16"/>
    <s v="BOGOTA"/>
    <x v="2"/>
    <n v="15709.5"/>
  </r>
  <r>
    <n v="50538"/>
    <s v="BARRIO MUZU BOGOTA 3"/>
    <n v="60267456"/>
    <s v="7164047"/>
    <s v="3013255761"/>
    <s v="3013255761"/>
    <s v="Cr 50 C 40-28 SUR"/>
    <s v="4.5963409"/>
    <s v="-74.1288616"/>
    <s v="CUNDINAMARCA"/>
    <s v="BOGOTÁ"/>
    <s v="BOGOTÁ"/>
    <n v="11001"/>
    <s v="2025-10-08"/>
    <n v="8"/>
    <s v="BOGOTA"/>
    <x v="2"/>
    <n v="15709.5"/>
  </r>
  <r>
    <n v="50051"/>
    <s v="BARRIO PRIMAVERA BOGOTA 3"/>
    <n v="52432917"/>
    <s v="1"/>
    <s v="3202943049"/>
    <s v="3202943049"/>
    <s v="CL 5 B 60 03,PRIMAVERA"/>
    <s v="4.626778055"/>
    <s v="-74.1167191"/>
    <s v="CUNDINAMARCA"/>
    <s v="BOGOTÁ"/>
    <s v="BOGOTÁ"/>
    <n v="11001"/>
    <s v="2025-10-02"/>
    <n v="8"/>
    <s v="BOGOTA"/>
    <x v="2"/>
    <n v="15709.5"/>
  </r>
  <r>
    <n v="51215"/>
    <s v="BARRIO ARABIA BOGOTA"/>
    <n v="1033721290"/>
    <s v="0"/>
    <s v="3209599013"/>
    <s v="3209599013"/>
    <s v="CR 18 G 82 C 15 SUR.ARABIA"/>
    <s v="4.531978"/>
    <s v="-74.146634"/>
    <s v="CUNDINAMARCA"/>
    <s v="BOGOTÁ"/>
    <s v="BOGOTÁ"/>
    <n v="11001"/>
    <s v="2025-10-30"/>
    <n v="8"/>
    <s v="BOGOTA"/>
    <x v="2"/>
    <n v="15709.5"/>
  </r>
  <r>
    <n v="49238"/>
    <s v="BARRIO SAN FRANCISCO BOGOTA"/>
    <n v="52158346"/>
    <s v="4553906"/>
    <s v="3223727315"/>
    <s v="3223727315"/>
    <s v="CR 32 63 44 SUR.SAN FRANCISCO"/>
    <s v="4.5694820"/>
    <s v="-74.1499235"/>
    <s v="CUNDINAMARCA"/>
    <s v="BOGOTÁ"/>
    <s v="BOGOTÁ"/>
    <n v="11001"/>
    <s v="2025-10-02"/>
    <n v="8"/>
    <s v="BOGOTA"/>
    <x v="2"/>
    <n v="15709.5"/>
  </r>
  <r>
    <n v="49994"/>
    <s v="BARRIO PALOQUEMAO BOGOTA 4"/>
    <n v="1026570198"/>
    <s v="1111111"/>
    <s v="3115306008"/>
    <s v="3223092622"/>
    <s v="AV 19 25 04 LOCAL 80 213 PLAZA PALOQUEMAO,PALOQUEMAO"/>
    <s v="4.6175492"/>
    <s v="-74.0839222"/>
    <s v="CUNDINAMARCA"/>
    <s v="BOGOTÁ"/>
    <s v="BOGOTÁ"/>
    <n v="11001"/>
    <s v="2025-10-20"/>
    <n v="8"/>
    <s v="BOGOTA"/>
    <x v="2"/>
    <n v="15709.5"/>
  </r>
  <r>
    <n v="51543"/>
    <s v="BARRIO VILLA SAGRARIO ALAMOS NORTE BOGOTA"/>
    <n v="51908211"/>
    <s v="7353851"/>
    <s v="3115171774"/>
    <s v="3115171774"/>
    <s v="CR 105 F 70 C 24"/>
    <s v="4.705295555"/>
    <s v="-74.121836388"/>
    <s v="CUNDINAMARCA"/>
    <s v="BOGOTÁ"/>
    <s v="BOGOTÁ"/>
    <n v="11001"/>
    <s v="2025-10-14"/>
    <n v="8"/>
    <s v="BOGOTA"/>
    <x v="2"/>
    <n v="15709.5"/>
  </r>
  <r>
    <n v="47804"/>
    <s v="BARRIO BOGOTA BOGOTA 1"/>
    <n v="79311685"/>
    <s v="3172248121"/>
    <s v="3174918849"/>
    <s v="3167686862"/>
    <s v="CL 72 13 47,BOGOTA"/>
    <s v="4.65846166"/>
    <s v="-74.06095944"/>
    <s v="CUNDINAMARCA"/>
    <s v="BOGOTÁ"/>
    <s v="BOGOTÁ"/>
    <n v="11001"/>
    <s v="2025-10-17"/>
    <n v="8"/>
    <s v="BOGOTA"/>
    <x v="2"/>
    <n v="15709.5"/>
  </r>
  <r>
    <n v="47924"/>
    <s v="BARRIO TEUSAQUILLO BOGOTA 7"/>
    <n v="1010172887"/>
    <s v="3202076263"/>
    <s v="3043668590"/>
    <s v="3212652306"/>
    <s v="CR 16 NO. 33 - 34,TEUSAQUILLO"/>
    <s v="4.622123"/>
    <s v="-74.071462"/>
    <s v="CUNDINAMARCA"/>
    <s v="BOGOTÁ"/>
    <s v="BOGOTÁ"/>
    <n v="11001"/>
    <s v="2025-10-09"/>
    <n v="8"/>
    <s v="BOGOTA"/>
    <x v="2"/>
    <n v="15709.5"/>
  </r>
  <r>
    <n v="49237"/>
    <s v="BARRIO BOSA LA AMISTAD BOGOTA"/>
    <n v="52020799"/>
    <s v="3124372074"/>
    <s v="3124372074"/>
    <s v="3124372074"/>
    <s v="CR 78 C 65 F 33 SUR.BOSA LA AMISTAD"/>
    <s v="4.6012532"/>
    <s v="-74.185379"/>
    <s v="CUNDINAMARCA"/>
    <s v="BOGOTÁ"/>
    <s v="BOGOTÁ"/>
    <n v="11001"/>
    <s v="2025-10-15"/>
    <n v="8"/>
    <s v="BOGOTA"/>
    <x v="2"/>
    <n v="15709.5"/>
  </r>
  <r>
    <n v="46937"/>
    <s v="BARRIO FONTIBON BOGOTA 10"/>
    <n v="79853184"/>
    <s v="4130422"/>
    <s v="3212417101"/>
    <s v="3212417101"/>
    <s v="CR 103 A BIS NO. 16 H 39,FONTIBON"/>
    <s v="4.6733967"/>
    <s v="-74.1487517"/>
    <s v="CUNDINAMARCA"/>
    <s v="BOGOTÁ"/>
    <s v="BOGOTÁ"/>
    <n v="11001"/>
    <s v="2025-10-01"/>
    <n v="8"/>
    <s v="BOGOTA"/>
    <x v="2"/>
    <n v="15709.5"/>
  </r>
  <r>
    <n v="48791"/>
    <s v="BARRIO CIUDAD ALSACIA BOGOTA"/>
    <n v="1024511372"/>
    <s v="3106968176"/>
    <s v="3208198545"/>
    <s v="3106968176"/>
    <s v="CL 12 BIS 71 G 03 LC 3.CIUDAD ALSACIA"/>
    <s v="4.6446449"/>
    <s v="-74.130667"/>
    <s v="CUNDINAMARCA"/>
    <s v="BOGOTÁ"/>
    <s v="BOGOTÁ"/>
    <n v="11001"/>
    <s v="2025-10-07"/>
    <n v="8"/>
    <s v="BOGOTA"/>
    <x v="2"/>
    <n v="15709.5"/>
  </r>
  <r>
    <n v="43442"/>
    <s v="BARRIO SANTANDER BOGOTA 4"/>
    <n v="80019500"/>
    <s v="3095566"/>
    <s v="3204880530"/>
    <s v="3204880530"/>
    <s v="CR 27 22 42 SUR.SANTANDER"/>
    <s v="4.5887252"/>
    <s v="-74.1093927"/>
    <s v="CUNDINAMARCA"/>
    <s v="BOGOTÁ"/>
    <s v="BOGOTÁ"/>
    <n v="11001"/>
    <s v="2025-10-08"/>
    <n v="8"/>
    <s v="BOGOTA"/>
    <x v="2"/>
    <n v="15709.5"/>
  </r>
  <r>
    <n v="48568"/>
    <s v="BARRIO ENGATIVA BOGOTA 4"/>
    <n v="96193913"/>
    <s v="3123317044"/>
    <s v="3123317044"/>
    <s v="3123317044"/>
    <s v="DG 77 123 A 88 CASA 98,ENGATIVÁ"/>
    <s v="4.7210802"/>
    <s v="-74.1339615"/>
    <s v="CUNDINAMARCA"/>
    <s v="BOGOTÁ"/>
    <s v="BOGOTÁ"/>
    <n v="11001"/>
    <s v="2025-10-17"/>
    <n v="8"/>
    <s v="BOGOTA"/>
    <x v="2"/>
    <n v="15709.5"/>
  </r>
  <r>
    <n v="49812"/>
    <s v="BARRIO PANORAMA BOGOTA"/>
    <n v="32002276"/>
    <s v="7159117"/>
    <s v="3212151927"/>
    <s v="3212151927"/>
    <s v="TV 42 B  # 69 Sur - 89 Barrio Panorama"/>
    <s v="4.5705365"/>
    <s v="-74.1563561"/>
    <s v="CUNDINAMARCA"/>
    <s v="BOGOTÁ"/>
    <s v="BOGOTÁ"/>
    <n v="11001"/>
    <s v="2025-10-01"/>
    <n v="8"/>
    <s v="BOGOTA"/>
    <x v="2"/>
    <n v="15709.5"/>
  </r>
  <r>
    <n v="43958"/>
    <s v="BARRIO CHAPINERO BOGOTA 15"/>
    <n v="1126427339"/>
    <s v="3229202665"/>
    <s v="3229202665"/>
    <s v="3004013817"/>
    <s v="CL 64 7 55 LC 3"/>
    <s v="4.6489065"/>
    <s v="-74.0600412"/>
    <s v="CUNDINAMARCA"/>
    <s v="BOGOTÁ"/>
    <s v="BOGOTÁ"/>
    <n v="11001"/>
    <s v="2025-10-27"/>
    <n v="8"/>
    <s v="BOGOTA"/>
    <x v="2"/>
    <n v="15709.5"/>
  </r>
  <r>
    <n v="47414"/>
    <s v="BARRIO SUBA BOGOTA 12"/>
    <n v="80758551"/>
    <s v="5387850"/>
    <s v="3208572363"/>
    <s v="3008524715"/>
    <s v="CR 109 137 78,SUBA"/>
    <s v="4.742264"/>
    <s v="-74.100854"/>
    <s v="CUNDINAMARCA"/>
    <s v="BOGOTÁ"/>
    <s v="BOGOTÁ"/>
    <n v="11001"/>
    <s v="2025-10-01"/>
    <n v="8"/>
    <s v="BOGOTA"/>
    <x v="2"/>
    <n v="15709.5"/>
  </r>
  <r>
    <n v="47606"/>
    <s v="BARRIO BOCHICA CENTRAL BOGOTA"/>
    <n v="52448298"/>
    <s v="7322602"/>
    <s v="3046202072"/>
    <s v="3123145379"/>
    <s v="CL 1 F 35 B 11,BOCHICA CENTRAL"/>
    <s v="4.6049034"/>
    <s v="-74.1092126"/>
    <s v="CUNDINAMARCA"/>
    <s v="BOGOTÁ"/>
    <s v="BOGOTÁ"/>
    <n v="11001"/>
    <s v="2025-10-02"/>
    <n v="8"/>
    <s v="BOGOTA"/>
    <x v="2"/>
    <n v="15709.5"/>
  </r>
  <r>
    <n v="47929"/>
    <s v="BARRIO BOSA MARGARITAS BOGOTA 1"/>
    <n v="1026557304"/>
    <s v="3114863010"/>
    <s v="3114863010"/>
    <s v="3114863010"/>
    <s v="CL 48 A SUR 88C - 10 CASA 41.BOSA MARGARITAS"/>
    <s v="4.6325391"/>
    <s v="-74.1777011"/>
    <s v="CUNDINAMARCA"/>
    <s v="BOGOTÁ"/>
    <s v="BOGOTÁ"/>
    <n v="11001"/>
    <s v="2025-10-21"/>
    <n v="8"/>
    <s v="BOGOTA"/>
    <x v="2"/>
    <n v="15709.5"/>
  </r>
  <r>
    <n v="44031"/>
    <s v="BARRIO LIBERTADOR BOGOTA 1"/>
    <n v="52121371"/>
    <s v="3212076998"/>
    <s v="3212076998"/>
    <s v="3212076998"/>
    <s v="CL 31 SUR 26 A 65.LIBERTADOR"/>
    <s v="4.5862775"/>
    <s v="-74.1147321"/>
    <s v="CUNDINAMARCA"/>
    <s v="BOGOTÁ"/>
    <s v="BOGOTÁ"/>
    <n v="11001"/>
    <s v="2025-10-07"/>
    <n v="8"/>
    <s v="BOGOTA"/>
    <x v="2"/>
    <n v="15709.5"/>
  </r>
  <r>
    <n v="46883"/>
    <s v="BARRIO GAITAN BOGOTA 4"/>
    <n v="52080450"/>
    <s v="3133180877"/>
    <s v="3202255330"/>
    <s v="3202255330"/>
    <s v="Diagonal 78 bis 53-16 Local 3"/>
    <s v="4.674799"/>
    <s v="-74.07138"/>
    <s v="CUNDINAMARCA"/>
    <s v="BOGOTÁ"/>
    <s v="BOGOTÁ"/>
    <n v="11001"/>
    <s v="2025-10-08"/>
    <n v="8"/>
    <s v="BOGOTA"/>
    <x v="2"/>
    <n v="15709.5"/>
  </r>
  <r>
    <n v="46884"/>
    <s v="BARRIO KENNEDY BOGOTA 5"/>
    <n v="52826869"/>
    <s v="3138409651"/>
    <s v="3138409651"/>
    <s v="3138409651"/>
    <s v="CL 41 SUR # 78 K - 16,KENNEDY"/>
    <s v="4.6200552"/>
    <s v="-74.1564547"/>
    <s v="CUNDINAMARCA"/>
    <s v="BOGOTÁ"/>
    <s v="BOGOTÁ"/>
    <n v="11001"/>
    <s v="2025-10-02"/>
    <n v="8"/>
    <s v="BOGOTA"/>
    <x v="2"/>
    <n v="15709.5"/>
  </r>
  <r>
    <n v="46602"/>
    <s v="BARRIO EL LIBERTADOR BOGOTA "/>
    <n v="52830225"/>
    <s v="4818170"/>
    <s v="3023368699"/>
    <s v="3023368699"/>
    <s v="CL 32 SUR 24 40,EL LIBERTADOR"/>
    <s v="5.026003"/>
    <s v="-74.0300122"/>
    <s v="CUNDINAMARCA"/>
    <s v="BOGOTÁ"/>
    <s v="BOGOTÁ"/>
    <n v="11001"/>
    <s v="2025-10-17"/>
    <n v="8"/>
    <s v="BOGOTA"/>
    <x v="2"/>
    <n v="15709.5"/>
  </r>
  <r>
    <n v="52891"/>
    <s v="BARRIO SAN JOSE CHINU 2"/>
    <n v="78674091"/>
    <s v="3222135429"/>
    <s v="3222135429"/>
    <s v="3222135429"/>
    <s v="CR 10 A 11 2,SAN JOSE"/>
    <s v="9.064369"/>
    <s v="-75.235079"/>
    <s v="CÓRDOBA"/>
    <s v="CHINÚ"/>
    <s v="CHINÚ"/>
    <n v="23182"/>
    <s v="2025-10-06"/>
    <n v="8"/>
    <s v="MONTERIA"/>
    <x v="1"/>
    <n v="15709.5"/>
  </r>
  <r>
    <n v="58318"/>
    <s v="BARRIO CENTRO CHINU 4"/>
    <n v="73136630"/>
    <s v="3118010137"/>
    <s v="3118010137"/>
    <s v="3118010137"/>
    <s v="CL 15 7 05,CENTRO"/>
    <s v="9.1039474"/>
    <s v="-75.3992252"/>
    <s v="CÓRDOBA"/>
    <s v="CHINÚ"/>
    <s v="CHINÚ"/>
    <n v="23182"/>
    <s v="2025-10-06"/>
    <n v="8"/>
    <s v="MONTERIA"/>
    <x v="1"/>
    <n v="15709.5"/>
  </r>
  <r>
    <n v="63550"/>
    <s v="BARRIO CARRETERA TRONCAL AGUAS VIVAS CHINU"/>
    <n v="15272360"/>
    <s v="3192908707"/>
    <s v="3192908707"/>
    <s v="3233669015"/>
    <s v="CR 10 A 25 A 161,CARRETERA TRONCAL- AGUAS VIVAS"/>
    <s v="9.06569304"/>
    <s v="-75.23455676"/>
    <s v="CÓRDOBA"/>
    <s v="CHINÚ"/>
    <s v="CHINÚ"/>
    <n v="23182"/>
    <s v="2025-10-06"/>
    <n v="8"/>
    <s v="MONTERIA"/>
    <x v="1"/>
    <n v="15709.5"/>
  </r>
  <r>
    <n v="61130"/>
    <s v="BARRIO CORREGIMIENTO EL DESEO CHINU"/>
    <n v="1066184040"/>
    <s v="3113646656"/>
    <s v="3113646656"/>
    <s v="3135015941"/>
    <s v="CL 11 -13 CORREGIMIENTO EL DESEO,CORREGIMIENTO EL DESEO"/>
    <s v="9.0535899"/>
    <s v="-75.2326735"/>
    <s v="CÓRDOBA"/>
    <s v="CHINÚ"/>
    <s v="CHINÚ"/>
    <n v="23182"/>
    <s v="2025-10-06"/>
    <n v="8"/>
    <s v="MONTERIA"/>
    <x v="1"/>
    <n v="15709.5"/>
  </r>
  <r>
    <n v="74414"/>
    <s v="BARRIO  31 DE OCTUBRE   CHINU"/>
    <n v="6618242"/>
    <s v="3008353505"/>
    <s v="3103541161"/>
    <s v="3008353505"/>
    <s v="CL 10 CR 14-8 P 1 APTO 01,31 DE OCTUBRE"/>
    <s v="9.1002327"/>
    <s v="-75.4062283"/>
    <s v="CÓRDOBA"/>
    <s v="CHINÚ"/>
    <s v="CHINÚ"/>
    <n v="23182"/>
    <s v="2025-10-06"/>
    <n v="8"/>
    <s v="MONTERIA"/>
    <x v="1"/>
    <n v="15709.5"/>
  </r>
  <r>
    <n v="77595"/>
    <s v="BARRIO TOLIMA CHINU 1"/>
    <n v="1066186530"/>
    <s v="3014128203"/>
    <s v="3014128203"/>
    <s v="3014128203"/>
    <s v="DG 12 11 A 24,TOLIMA"/>
    <s v="9.103818"/>
    <s v="-75.403715"/>
    <s v="CÓRDOBA"/>
    <s v="CHINÚ"/>
    <s v="CHINÚ"/>
    <n v="23182"/>
    <s v="2025-10-06"/>
    <n v="8"/>
    <s v="MONTERIA"/>
    <x v="1"/>
    <n v="15709.5"/>
  </r>
  <r>
    <n v="78422"/>
    <s v="BARRIO SAN JOSE CHINU  3"/>
    <n v="25911716"/>
    <s v="3163248553"/>
    <s v="3163248553"/>
    <s v="3163248553"/>
    <s v="CR 10 A 23 12,SAN JOSE"/>
    <s v="9.1110098"/>
    <s v="-75.3992737"/>
    <s v="CÓRDOBA"/>
    <s v="CHINÚ"/>
    <s v="CHINÚ"/>
    <n v="23182"/>
    <s v="2025-10-06"/>
    <n v="8"/>
    <s v="MONTERIA"/>
    <x v="1"/>
    <n v="15709.5"/>
  </r>
  <r>
    <n v="67035"/>
    <s v="BARRIO SAN JOSE CIENAGA DE ORO 1"/>
    <n v="901558243"/>
    <s v="3187350141"/>
    <s v="3187350141"/>
    <s v="3012820135"/>
    <s v="CR 12  CL 11-65 C BERASTEGUI,SAN JOSÉ"/>
    <s v="8.8792320"/>
    <s v="-75.7093889"/>
    <s v="CÓRDOBA"/>
    <s v="CIÉNAGA DE ORO"/>
    <s v="CIÉNAGA DE ORO"/>
    <n v="23189"/>
    <s v="2025-10-22"/>
    <n v="8"/>
    <s v="MONTERIA"/>
    <x v="1"/>
    <n v="15709.5"/>
  </r>
  <r>
    <n v="79368"/>
    <s v="BARRIO CGTO BERASTEGUI CIENAGA DE ORO"/>
    <n v="78709429"/>
    <s v="3104370449"/>
    <s v="3104370449"/>
    <s v="3104370449"/>
    <s v="CARRETERA A CIENAGA 1 - 1,CGTO BERASTEGUI"/>
    <s v="8.8828902"/>
    <s v="-75.7061249"/>
    <s v="CÓRDOBA"/>
    <s v="CIÉNAGA DE ORO"/>
    <s v="CIÉNAGA DE ORO"/>
    <n v="23189"/>
    <s v="2025-10-22"/>
    <n v="8"/>
    <s v="MONTERIA"/>
    <x v="1"/>
    <n v="15709.5"/>
  </r>
  <r>
    <n v="75606"/>
    <s v="BARRIO CENTRO SAN JOSE DE URE"/>
    <n v="25998977"/>
    <s v="3008036296"/>
    <s v="3008036296"/>
    <s v="3008036296"/>
    <s v="CR 6 2 60 LC 6,CENTRO"/>
    <s v="7.7878286"/>
    <s v="-75.5360768"/>
    <s v="CÓRDOBA"/>
    <s v="SAN JOSÉ DE URÉ"/>
    <s v="SAN JOSÉ DE URÉ"/>
    <n v="23682"/>
    <s v="2025-10-27"/>
    <n v="8"/>
    <s v="MONTERIA"/>
    <x v="1"/>
    <n v="15709.5"/>
  </r>
  <r>
    <n v="68889"/>
    <s v="INMACULADA NARIÑO"/>
    <n v="11311929"/>
    <s v="0"/>
    <s v="3133030409"/>
    <s v="3133030409"/>
    <s v="CR 4 NO 4 - 40 BRR INMACULADA, INMACULADA"/>
    <s v="4.3976091"/>
    <s v="-74.8286739"/>
    <s v="CUNDINAMARCA"/>
    <s v="NARIÑO"/>
    <s v="NARIÑO"/>
    <n v="25483"/>
    <s v="2025-10-30"/>
    <n v="8"/>
    <s v="BOGOTA"/>
    <x v="2"/>
    <n v="15709.5"/>
  </r>
  <r>
    <n v="24220"/>
    <s v="BARRIO AV COLOMBIA - APULO"/>
    <n v="79138398"/>
    <s v="8388697"/>
    <s v="3106882417"/>
    <s v="3106882417"/>
    <s v=" CR 5 11 104"/>
    <s v="4.5200709"/>
    <s v="-74.5928478"/>
    <s v="CUNDINAMARCA"/>
    <s v="APULO"/>
    <s v="APULO"/>
    <n v="25599"/>
    <s v="2025-10-28"/>
    <n v="8"/>
    <s v="BOGOTA"/>
    <x v="2"/>
    <n v="15709.5"/>
  </r>
  <r>
    <n v="71598"/>
    <s v="BARRIO CENTRO APULO"/>
    <n v="901404531"/>
    <s v="3114593097"/>
    <s v="3114593097"/>
    <s v="3114593097"/>
    <s v="CARRERA 5 NO 13 27 AV. COLOMBIA,CENTRO"/>
    <s v="4.5208763"/>
    <s v="-74.5923722"/>
    <s v="CUNDINAMARCA"/>
    <s v="APULO"/>
    <s v="APULO"/>
    <n v="25599"/>
    <s v="2025-10-28"/>
    <n v="8"/>
    <s v="BOGOTA"/>
    <x v="2"/>
    <n v="15709.5"/>
  </r>
  <r>
    <n v="51530"/>
    <s v="BARRIO SAN FERNANDO SILVANIA"/>
    <n v="1069748656"/>
    <s v="0"/>
    <s v="3124826650"/>
    <s v="3124826650"/>
    <s v="CR 2 12 93,SAN FERNANDO"/>
    <s v="4.407211"/>
    <s v="-74.387455"/>
    <s v="CUNDINAMARCA"/>
    <s v="SILVANIA"/>
    <s v="SILVANIA"/>
    <n v="25743"/>
    <s v="2025-10-22"/>
    <n v="16"/>
    <s v="BOGOTA"/>
    <x v="2"/>
    <n v="15709.5"/>
  </r>
  <r>
    <n v="56840"/>
    <s v="ARRIO CENTRO SILVANIA 5"/>
    <n v="20927515"/>
    <s v="8685372"/>
    <s v="3123125032"/>
    <s v="3123125032"/>
    <s v="CL 9 #5-23"/>
    <s v="4.4030836"/>
    <s v="-74.3867497"/>
    <s v="CUNDINAMARCA"/>
    <s v="SILVANIA"/>
    <s v="SILVANIA"/>
    <n v="25743"/>
    <s v="2025-10-21"/>
    <n v="16"/>
    <s v="BOGOTA"/>
    <x v="2"/>
    <n v="15709.5"/>
  </r>
  <r>
    <n v="59142"/>
    <s v="BARRIO LOS PUENTES SILVANIA SILVANIA"/>
    <n v="1032381058"/>
    <s v="0"/>
    <s v="3006640068"/>
    <s v="3006640068"/>
    <s v="CL 1 A 3 66,LOS PUENTES SILVANIA"/>
    <s v="4.4018301"/>
    <s v="-74.3827978"/>
    <s v="CUNDINAMARCA"/>
    <s v="SILVANIA"/>
    <s v="SILVANIA"/>
    <n v="25743"/>
    <s v="2025-10-22"/>
    <n v="8"/>
    <s v="BOGOTA"/>
    <x v="2"/>
    <n v="15709.5"/>
  </r>
  <r>
    <n v="69314"/>
    <s v="BARRIO KENNEDY SILVANIA"/>
    <n v="20928029"/>
    <s v="3114908230"/>
    <s v="3168041704"/>
    <s v="3114908230"/>
    <s v="CL 10 7 -34"/>
    <s v="4.402915"/>
    <s v="-74.388199"/>
    <s v="CUNDINAMARCA"/>
    <s v="SILVANIA"/>
    <s v="SILVANIA"/>
    <n v="25743"/>
    <s v="2025-10-22"/>
    <n v="8"/>
    <s v="BOGOTA"/>
    <x v="2"/>
    <n v="15709.5"/>
  </r>
  <r>
    <n v="72962"/>
    <s v="CENTRO SILVANIA CUNDINAMARCA"/>
    <n v="1019086697"/>
    <s v="3165322794"/>
    <s v="0"/>
    <s v="3224636095"/>
    <s v="CR 6 # 9-40,CENTRO"/>
    <s v="4.4035755"/>
    <s v="-74.3872847"/>
    <s v="CUNDINAMARCA"/>
    <s v="SILVANIA"/>
    <s v="SILVANIA"/>
    <n v="25743"/>
    <s v="2025-10-21"/>
    <n v="8"/>
    <s v="BOGOTA"/>
    <x v="2"/>
    <n v="15709.5"/>
  </r>
  <r>
    <n v="27034"/>
    <s v="BARRIO CENTRO SUTATAUSA"/>
    <n v="1003622757"/>
    <s v="7810685"/>
    <s v="3123063047"/>
    <s v="3123063047"/>
    <s v=" CR 6 4 68 AV LA REPUBLICA"/>
    <s v="5.2475393"/>
    <s v="-73.8549028"/>
    <s v="CUNDINAMARCA"/>
    <s v="SUTATAUSA"/>
    <s v="SUTATAUSA"/>
    <n v="25781"/>
    <s v="2025-10-22"/>
    <n v="8"/>
    <s v="BOGOTA"/>
    <x v="2"/>
    <n v="15709.5"/>
  </r>
  <r>
    <n v="66293"/>
    <s v="BARRIO CENTENARIO SUTATAUSA"/>
    <n v="35423338"/>
    <s v="0"/>
    <s v="3228575551"/>
    <s v="3112399060"/>
    <s v="CL 5 #5 -55,CENTENARIO"/>
    <s v="5.2478237"/>
    <s v="-73.8542360"/>
    <s v="CUNDINAMARCA"/>
    <s v="SUTATAUSA"/>
    <s v="SUTATAUSA"/>
    <n v="25781"/>
    <s v="2025-10-22"/>
    <n v="8"/>
    <s v="BOGOTA"/>
    <x v="2"/>
    <n v="15709.5"/>
  </r>
  <r>
    <n v="52226"/>
    <s v="BARRIO CENTRO VILLA DE SANDIEGO DE UBATE"/>
    <n v="20865552"/>
    <s v="1111111"/>
    <s v="3138714024"/>
    <s v="3138714024"/>
    <s v="CR 6 5 15 ESQUINA.CENTRO"/>
    <s v="5.305485"/>
    <s v="-73.815344"/>
    <s v="CUNDINAMARCA"/>
    <s v="VILLA DE SAN DIEGO DE UBATÉ"/>
    <s v="VILLA DE SAN DIEGO DE UBATÉ"/>
    <n v="25843"/>
    <s v="2025-10-21"/>
    <n v="16"/>
    <s v="BOGOTA"/>
    <x v="2"/>
    <n v="15709.5"/>
  </r>
  <r>
    <n v="58523"/>
    <s v="BARRIO LA LEGUA UBATE VILLA DE SAN DIEGO DE UBATE"/>
    <n v="39742762"/>
    <s v="6018553856"/>
    <s v="3202393929"/>
    <s v="3202393929"/>
    <s v="CR 5 13 -49.LA LEGUA UBATE"/>
    <s v="5.3107845"/>
    <s v="-73.8100707"/>
    <s v="CUNDINAMARCA"/>
    <s v="VILLA DE SAN DIEGO DE UBATÉ"/>
    <s v="VILLA DE SAN DIEGO DE UBATÉ"/>
    <n v="25843"/>
    <s v="2025-10-21"/>
    <n v="16"/>
    <s v="BOGOTA"/>
    <x v="2"/>
    <n v="15709.5"/>
  </r>
  <r>
    <n v="71478"/>
    <s v="VILLA DE SAN DIEGO DE UBATE NORTE "/>
    <n v="1076660162"/>
    <s v="3124832777"/>
    <s v="3124832777"/>
    <s v="3124832777"/>
    <s v="CL 14 8 77.NORTE-UBATE"/>
    <s v="5.3129889"/>
    <s v="-73.8120364"/>
    <s v="CUNDINAMARCA"/>
    <s v="VILLA DE SAN DIEGO DE UBATÉ"/>
    <s v="VILLA DE SAN DIEGO DE UBATÉ"/>
    <n v="25843"/>
    <s v="2025-10-30"/>
    <n v="8"/>
    <s v="BOGOTA"/>
    <x v="2"/>
    <n v="15709.5"/>
  </r>
  <r>
    <n v="71906"/>
    <s v="VILLA DE SAN DIEGO DE UBATE JUAN JOSE NEIRA "/>
    <n v="1070004235"/>
    <s v="3214606814"/>
    <s v="3214606814"/>
    <s v="3214606814"/>
    <s v="CR 6 10 03.JUAN JOSE NEIRA - 55 UBATE"/>
    <s v="5.309188"/>
    <s v="-73.8126661"/>
    <s v="CUNDINAMARCA"/>
    <s v="VILLA DE SAN DIEGO DE UBATÉ"/>
    <s v="VILLA DE SAN DIEGO DE UBATÉ"/>
    <n v="25843"/>
    <s v="2025-10-30"/>
    <n v="8"/>
    <s v="BOGOTA"/>
    <x v="2"/>
    <n v="15709.5"/>
  </r>
  <r>
    <n v="69799"/>
    <s v="BARRIO LAS MARGARITAS VILLA DE SAN DIEGO DE UBATE"/>
    <n v="20627090"/>
    <s v="3102384598"/>
    <s v="3102384598"/>
    <s v="3102384598"/>
    <s v="CL 16 4 A 10 MANZANA A.LAS MARGARITAS"/>
    <s v="5.3132299"/>
    <s v="-73.8078265"/>
    <s v="CUNDINAMARCA"/>
    <s v="VILLA DE SAN DIEGO DE UBATÉ"/>
    <s v="VILLA DE SAN DIEGO DE UBATÉ"/>
    <n v="25843"/>
    <s v="2025-10-30"/>
    <n v="8"/>
    <s v="BOGOTA"/>
    <x v="2"/>
    <n v="15709.5"/>
  </r>
  <r>
    <n v="71122"/>
    <s v="_x0009_SAN FRANCISCO UBATE"/>
    <n v="79166712"/>
    <s v="3118732462"/>
    <s v="3108095533"/>
    <s v="3118732462"/>
    <s v="CL 6 9- 99.SAN FRANCISCO UBATE"/>
    <s v="5.3091805"/>
    <s v="-73.8181676"/>
    <s v="CUNDINAMARCA"/>
    <s v="VILLA DE SAN DIEGO DE UBATÉ"/>
    <s v="VILLA DE SAN DIEGO DE UBATÉ"/>
    <n v="25843"/>
    <s v="2025-10-30"/>
    <n v="8"/>
    <s v="BOGOTA"/>
    <x v="2"/>
    <n v="15709.5"/>
  </r>
  <r>
    <n v="78846"/>
    <s v="BARRIO LA LEGUA VILLA DE SAN DIEGO DE UBATE 7"/>
    <n v="1057390182"/>
    <s v="3112738402"/>
    <s v="3013348844"/>
    <s v="3112738402"/>
    <s v="CR 5 12-12 LC 1"/>
    <s v="5.3102733"/>
    <s v="-73.8105824"/>
    <s v="CUNDINAMARCA"/>
    <s v="VILLA DE SAN DIEGO DE UBATÉ"/>
    <s v="VILLA DE SAN DIEGO DE UBATÉ"/>
    <n v="25843"/>
    <s v="2025-10-21"/>
    <n v="8"/>
    <s v="BOGOTA"/>
    <x v="2"/>
    <n v="15709.5"/>
  </r>
  <r>
    <n v="27622"/>
    <s v="BARRIO CENTRO 54 - NEIVA"/>
    <n v="52963613"/>
    <s v="8385171"/>
    <s v="3156715358"/>
    <s v="3156715358"/>
    <s v=" CR 11 18 16"/>
    <s v="2.6854228"/>
    <s v="-75.3268675"/>
    <s v="HUILA"/>
    <s v="CAMPOALEGRE"/>
    <s v="CAMPOALEGRE"/>
    <n v="41132"/>
    <s v="2025-10-03"/>
    <n v="16"/>
    <s v="NEIVA"/>
    <x v="5"/>
    <n v="28277.100000000002"/>
  </r>
  <r>
    <n v="28951"/>
    <s v="BARRIO CRISTO REY 5 MEDELLÍN"/>
    <n v="900984718"/>
    <s v="5702559"/>
    <s v="3116661238"/>
    <s v="3116661238"/>
    <s v=" CL 2 SUR 53 91"/>
    <s v="6.20719505"/>
    <s v="-75.5875485"/>
    <s v="ANTIOQUIA"/>
    <s v="MEDELLÍN"/>
    <s v="MEDELLÍN"/>
    <n v="5001"/>
    <s v="2025-10-23"/>
    <n v="8"/>
    <s v="MEDELLIN"/>
    <x v="0"/>
    <n v="15709.5"/>
  </r>
  <r>
    <n v="26560"/>
    <s v="BARRIO AGUACATALA 2 MEDELLIN"/>
    <n v="900453780"/>
    <s v="3132418"/>
    <s v="3136591468"/>
    <s v="3136591468"/>
    <s v=" CR 48 15 SUR 30"/>
    <s v="6.19215177"/>
    <s v="-75.57994666"/>
    <s v="ANTIOQUIA"/>
    <s v="MEDELLÍN"/>
    <s v="MEDELLÍN"/>
    <n v="5001"/>
    <s v="2025-10-27"/>
    <n v="8"/>
    <s v="MEDELLIN"/>
    <x v="0"/>
    <n v="15709.5"/>
  </r>
  <r>
    <n v="21097"/>
    <s v="BARRIO SAN PABLO III - MEDELLIN"/>
    <n v="1036780471"/>
    <s v="5018242"/>
    <s v="3104915384"/>
    <s v="3104915384"/>
    <s v=" CL 17  5381 MEDELLIN ANTIOQUIA"/>
    <s v="6.2204744"/>
    <s v="-75.5819072"/>
    <s v="ANTIOQUIA"/>
    <s v="MEDELLÍN"/>
    <s v="MEDELLÍN"/>
    <n v="5001"/>
    <s v="2025-10-10"/>
    <n v="8"/>
    <s v="MEDELLIN"/>
    <x v="0"/>
    <n v="15709.5"/>
  </r>
  <r>
    <n v="15956"/>
    <s v="BARRIO BELEN II MEDELLIN"/>
    <n v="98522925"/>
    <s v="4441798"/>
    <s v="3126813798"/>
    <s v="3126813798"/>
    <s v=" CR 70  27-83 BELEN"/>
    <s v="6.22964395"/>
    <s v="-75.59176241"/>
    <s v="ANTIOQUIA"/>
    <s v="MEDELLÍN"/>
    <s v="MEDELLÍN"/>
    <n v="5001"/>
    <s v="2025-10-23"/>
    <n v="8"/>
    <s v="MEDELLIN"/>
    <x v="0"/>
    <n v="15709.5"/>
  </r>
  <r>
    <n v="27629"/>
    <s v="BARRIO CENTRO - CAMPOALEGRE"/>
    <n v="4913706"/>
    <s v="8390051"/>
    <s v="3153856767"/>
    <s v="3153856767"/>
    <s v=" CL 12 10 112"/>
    <s v="2.6806221"/>
    <s v="-75.32866277"/>
    <s v="HUILA"/>
    <s v="CAMPOALEGRE"/>
    <s v="CAMPOALEGRE"/>
    <n v="41132"/>
    <s v="2025-10-03"/>
    <n v="8"/>
    <s v="NEIVA"/>
    <x v="5"/>
    <n v="28277.100000000002"/>
  </r>
  <r>
    <n v="35989"/>
    <s v="BARRIO EDUARDO SANTOS CAMPOALEGRE"/>
    <n v="55168582"/>
    <s v="8381049"/>
    <s v="3157522516"/>
    <s v="3157522516"/>
    <s v=" CL 21 11 72"/>
    <s v="2.741615"/>
    <s v="-75.567281"/>
    <s v="HUILA"/>
    <s v="CAMPOALEGRE"/>
    <s v="CAMPOALEGRE"/>
    <n v="41132"/>
    <s v="2025-10-03"/>
    <n v="8"/>
    <s v="NEIVA"/>
    <x v="5"/>
    <n v="28277.100000000002"/>
  </r>
  <r>
    <n v="36090"/>
    <s v="BARRIO CENTRO CAMPOALEGRE"/>
    <n v="12200459"/>
    <s v="8385651"/>
    <s v="3172189133"/>
    <s v="3172189133"/>
    <s v=" CL 18 8 64"/>
    <s v="2.6846321"/>
    <s v="-75.3255256"/>
    <s v="HUILA"/>
    <s v="CAMPOALEGRE"/>
    <s v="CAMPOALEGRE"/>
    <n v="41132"/>
    <s v="2025-10-03"/>
    <n v="16"/>
    <s v="NEIVA"/>
    <x v="5"/>
    <n v="28277.100000000002"/>
  </r>
  <r>
    <n v="55134"/>
    <s v="BARRIO CENTRO CAMPOALEGRE 4"/>
    <n v="39702413"/>
    <s v="3502971081"/>
    <s v="3134547252"/>
    <s v="3502971081"/>
    <s v="CL 17 6 65,CENTRO"/>
    <s v="2.683167"/>
    <s v="-75.324432"/>
    <s v="HUILA"/>
    <s v="CAMPOALEGRE"/>
    <s v="CAMPOALEGRE"/>
    <n v="41132"/>
    <s v="2025-10-14"/>
    <n v="8"/>
    <s v="NEIVA"/>
    <x v="5"/>
    <n v="28277.100000000002"/>
  </r>
  <r>
    <n v="61198"/>
    <s v="BARRIO CENTRO CAMPOALEGRE 5"/>
    <n v="36086865"/>
    <s v="3158675267"/>
    <s v="3158675267"/>
    <s v="3158675267"/>
    <s v="CL 20 8 79 CENTRO"/>
    <s v="2.6858842"/>
    <s v="-75.3248463"/>
    <s v="HUILA"/>
    <s v="CAMPOALEGRE"/>
    <s v="CAMPOALEGRE"/>
    <n v="41132"/>
    <s v="2025-10-06"/>
    <n v="16"/>
    <s v="NEIVA"/>
    <x v="5"/>
    <n v="28277.100000000002"/>
  </r>
  <r>
    <n v="64280"/>
    <s v="BARRIO CENTRO CAMPOALEGRE 7"/>
    <n v="1079186023"/>
    <s v="3227014341"/>
    <s v="3227014341"/>
    <s v="3227014341"/>
    <s v="CL 18 7 48,CENTRO"/>
    <s v="2.266403"/>
    <s v="-75.807655"/>
    <s v="HUILA"/>
    <s v="CAMPOALEGRE"/>
    <s v="CAMPOALEGRE"/>
    <n v="41132"/>
    <s v="2025-10-06"/>
    <n v="8"/>
    <s v="NEIVA"/>
    <x v="5"/>
    <n v="28277.100000000002"/>
  </r>
  <r>
    <n v="70827"/>
    <s v="BARRIO CENTRO CAMPOALEGRE 9"/>
    <n v="36347507"/>
    <s v="3102339290"/>
    <s v="3102339290"/>
    <s v="3102339290"/>
    <s v="CL 19 # 8-49,CENTRO"/>
    <s v="2.6850882"/>
    <s v="-75.3250234"/>
    <s v="HUILA"/>
    <s v="CAMPOALEGRE"/>
    <s v="CAMPOALEGRE"/>
    <n v="41132"/>
    <s v="2025-10-06"/>
    <n v="8"/>
    <s v="NEIVA"/>
    <x v="5"/>
    <n v="28277.100000000002"/>
  </r>
  <r>
    <n v="49961"/>
    <s v="BARRIO UNICENTRO COLOMBIA"/>
    <n v="36068881"/>
    <s v="0"/>
    <s v="3204834231"/>
    <s v="3204834231"/>
    <s v="CR 4 5 83,UNICENTRO"/>
    <s v="3.376147"/>
    <s v="-74.802285"/>
    <s v="HUILA"/>
    <s v="COLOMBIA"/>
    <s v="COLOMBIA"/>
    <n v="41206"/>
    <s v="2025-10-10"/>
    <n v="16"/>
    <s v="NEIVA"/>
    <x v="5"/>
    <n v="28277.100000000002"/>
  </r>
  <r>
    <n v="76705"/>
    <s v="BARRIO CENTRO BARRANCAS 7"/>
    <n v="26989537"/>
    <s v="3188953480"/>
    <s v="3188953480"/>
    <s v="3013944893"/>
    <s v="CR 5 CL 9 2,CENTRO"/>
    <s v="10.95602717"/>
    <s v="-72.78555881"/>
    <s v="LA GUAJIRA"/>
    <s v="BARRANCAS"/>
    <s v="BARRANCAS"/>
    <n v="44078"/>
    <s v="2025-10-08"/>
    <n v="8"/>
    <s v="VALLEDUPAR"/>
    <x v="1"/>
    <n v="28277.100000000002"/>
  </r>
  <r>
    <n v="76089"/>
    <s v="BARRIO CENTRO DISTRACCION"/>
    <n v="1036424842"/>
    <s v="3012604277"/>
    <s v="3012604277"/>
    <s v="3126042186"/>
    <s v="CL 11 CR 14 12,CENTRO"/>
    <s v="10.89733444"/>
    <s v="-72.88688179"/>
    <s v="LA GUAJIRA"/>
    <s v="DISTRACCIÓN"/>
    <s v="DISTRACCIÓN"/>
    <n v="44098"/>
    <s v="2025-10-06"/>
    <n v="16"/>
    <s v="VALLEDUPAR"/>
    <x v="1"/>
    <n v="28277.100000000002"/>
  </r>
  <r>
    <n v="80139"/>
    <s v="BARRIO RINCON GUAPO RINCON GUAPO DISTRACCION"/>
    <n v="1121297306"/>
    <s v="3233924842"/>
    <s v="3148775850"/>
    <s v="3148775850"/>
    <s v="CL 8 19 09,RINCON GUAPO-RINCON GUAPO"/>
    <s v="10.9009305"/>
    <s v="-72.8906304"/>
    <s v="LA GUAJIRA"/>
    <s v="DISTRACCIÓN"/>
    <s v="DISTRACCIÓN"/>
    <n v="44098"/>
    <s v="2025-10-06"/>
    <n v="8"/>
    <s v="VALLEDUPAR"/>
    <x v="1"/>
    <n v="28277.100000000002"/>
  </r>
  <r>
    <n v="19605"/>
    <s v="CENTRO CUBARRAL META"/>
    <n v="17420252"/>
    <s v="4302636"/>
    <s v="3114993722"/>
    <s v="3114993722"/>
    <s v=" CR 10 5 22 26"/>
    <s v="3.7921882"/>
    <s v="-73.8411200"/>
    <s v="META"/>
    <s v="CUBARRAL"/>
    <s v="CUBARRAL"/>
    <n v="50223"/>
    <s v="2025-10-28"/>
    <n v="8"/>
    <s v="VILLAVICENCIO"/>
    <x v="5"/>
    <n v="28277.100000000002"/>
  </r>
  <r>
    <n v="36490"/>
    <s v="BARRIO CENTRO CUBARRAL 2"/>
    <n v="1016057093"/>
    <m/>
    <s v="3132554771"/>
    <s v="3132554771"/>
    <s v=" CL 9 5 A 63"/>
    <s v="3.794245"/>
    <s v="-73.836950"/>
    <s v="META"/>
    <s v="CUBARRAL"/>
    <s v="CUBARRAL"/>
    <n v="50223"/>
    <s v="2025-10-28"/>
    <n v="16"/>
    <s v="VILLAVICENCIO"/>
    <x v="5"/>
    <n v="28277.100000000002"/>
  </r>
  <r>
    <n v="34468"/>
    <s v="BARRIO CENTRO CUBARRAL 1"/>
    <n v="21176241"/>
    <s v="6763330"/>
    <s v="3222164160"/>
    <s v="3222164160"/>
    <s v=" CR 12 5 07"/>
    <s v="3.792174"/>
    <s v="-73.842444"/>
    <s v="META"/>
    <s v="CUBARRAL"/>
    <s v="CUBARRAL"/>
    <n v="50223"/>
    <s v="2025-10-28"/>
    <n v="8"/>
    <s v="VILLAVICENCIO"/>
    <x v="5"/>
    <n v="28277.100000000002"/>
  </r>
  <r>
    <n v="56768"/>
    <s v="BARRIO SAN ALEJO CUBARRAL 1"/>
    <n v="40219374"/>
    <s v="3125187686"/>
    <s v="3125187686"/>
    <s v="3125187686"/>
    <s v="MZ  B LT 1 BRR SAN ALEJO - CEN CUBARRAL META"/>
    <s v="3.7715100"/>
    <s v="-73.7816335"/>
    <s v="META"/>
    <s v="CUBARRAL"/>
    <s v="CUBARRAL"/>
    <n v="50223"/>
    <s v="2025-10-28"/>
    <n v="16"/>
    <s v="VILLAVICENCIO"/>
    <x v="5"/>
    <n v="28277.100000000002"/>
  </r>
  <r>
    <n v="70348"/>
    <s v="BARRIO SANTA LUCIA CUBARRAL"/>
    <n v="1120501537"/>
    <s v="3108645811"/>
    <s v="3108645811"/>
    <s v="3112905529"/>
    <s v="CL 9 5 09 LOCAL 1 SANTA LUCIA,SANTA LUCIA"/>
    <s v="3.794211"/>
    <s v="-73.835965"/>
    <s v="META"/>
    <s v="CUBARRAL"/>
    <s v="CUBARRAL"/>
    <n v="50223"/>
    <s v="2025-10-28"/>
    <n v="16"/>
    <s v="VILLAVICENCIO"/>
    <x v="5"/>
    <n v="28277.100000000002"/>
  </r>
  <r>
    <n v="76342"/>
    <s v="BARRIO CENTRO CUBARRAL 5"/>
    <n v="31037160"/>
    <s v="3223595359"/>
    <s v="3223595359"/>
    <s v="3223595359"/>
    <s v="CL 7 10 12 CENTRO CUBARRAL META,CENTRO"/>
    <s v="3.793227"/>
    <s v="-73.841318"/>
    <s v="META"/>
    <s v="CUBARRAL"/>
    <s v="CUBARRAL"/>
    <n v="50223"/>
    <s v="2025-10-28"/>
    <n v="8"/>
    <s v="VILLAVICENCIO"/>
    <x v="5"/>
    <n v="28277.100000000002"/>
  </r>
  <r>
    <n v="21334"/>
    <s v="NUEVO HORIZONTE OSPINA - NARIÑO"/>
    <n v="27374103"/>
    <s v="4646897"/>
    <s v="3154646897"/>
    <s v="3154646897"/>
    <s v=" CR 3  2 41  NUEVO HORIZONTE DE OSPINA"/>
    <s v="1.0573050"/>
    <s v="-77.5653750"/>
    <s v="NARIÑO"/>
    <s v="OSPINA"/>
    <s v="OSPINA"/>
    <n v="52506"/>
    <s v="2025-10-23"/>
    <n v="8"/>
    <s v="PASTO"/>
    <x v="4"/>
    <n v="28277.100000000002"/>
  </r>
  <r>
    <n v="38293"/>
    <s v="BARRIO CENTRO OSPINA"/>
    <n v="27374083"/>
    <m/>
    <s v="3155941550"/>
    <s v="3152842637"/>
    <s v=" CR 4 3 39 CENTRO"/>
    <s v="1.0587227"/>
    <s v="-77.5658394"/>
    <s v="NARIÑO"/>
    <s v="OSPINA"/>
    <s v="OSPINA"/>
    <n v="52506"/>
    <s v="2025-10-23"/>
    <n v="8"/>
    <s v="PASTO"/>
    <x v="4"/>
    <n v="28277.100000000002"/>
  </r>
  <r>
    <n v="64902"/>
    <s v="BARRIO SAN IGNACIO YACUANQUER "/>
    <n v="1087959539"/>
    <s v="0"/>
    <s v="3504535029"/>
    <s v="3207313984"/>
    <s v="CR 3 7 29 BRR SAN IGNACIO - SAN IGNACIO,SAN IGNACIO"/>
    <s v="1.1164559"/>
    <s v="-77.3998242"/>
    <s v="NARIÑO"/>
    <s v="YACUANQUER"/>
    <s v="YACUANQUER"/>
    <n v="52885"/>
    <s v="2025-10-03"/>
    <n v="16"/>
    <s v="PASTO"/>
    <x v="4"/>
    <n v="28277.100000000002"/>
  </r>
  <r>
    <n v="15003"/>
    <s v="BARRIO CENTRO DURANIA CUCUTA"/>
    <n v="27697344"/>
    <s v="3726853"/>
    <s v="3204920877"/>
    <s v="3204920877"/>
    <s v="AV 2 4  29 KDX 204 LA TROJA"/>
    <s v="7.715306631439737"/>
    <s v="-72.66014521966773"/>
    <s v="NORTE DE SANTANDER"/>
    <s v="DURANIA"/>
    <s v="DURANIA"/>
    <n v="54239"/>
    <s v="2025-10-14"/>
    <n v="8"/>
    <s v="CUCUTA"/>
    <x v="3"/>
    <n v="28277.100000000002"/>
  </r>
  <r>
    <n v="73959"/>
    <s v="BARRIO CENTRO LA CELIA 5"/>
    <n v="1086279352"/>
    <s v="3137189736"/>
    <s v="3137189736"/>
    <s v="3137189736"/>
    <s v="CL 4 NRO 2 - 51 PRIMER PISO,CENTRO"/>
    <s v="5.0038120"/>
    <s v="-76.0029969"/>
    <s v="RISARALDA"/>
    <s v="LA CELIA"/>
    <s v="LA CELIA"/>
    <n v="66383"/>
    <s v="2025-10-27"/>
    <n v="8"/>
    <s v="PEREIRA"/>
    <x v="6"/>
    <n v="15709.5"/>
  </r>
  <r>
    <n v="59521"/>
    <s v="BARRIO CENTRO LA VIRGINIA 6"/>
    <n v="42785354"/>
    <s v="0"/>
    <s v="3146496011"/>
    <s v="3146496011"/>
    <s v="CL 7 6 85 BRR CENTRO"/>
    <s v="4.8948604"/>
    <s v="-75.8828533"/>
    <s v="RISARALDA"/>
    <s v="LA VIRGINIA"/>
    <s v="LA VIRGINIA"/>
    <n v="66400"/>
    <s v="2025-10-30"/>
    <n v="16"/>
    <s v="PEREIRA"/>
    <x v="6"/>
    <n v="15709.5"/>
  </r>
  <r>
    <n v="18338"/>
    <s v="BARRIO CENTRO PUEBLO RICO"/>
    <n v="18603123"/>
    <s v="3663315"/>
    <s v="3122071362"/>
    <s v="3122071362"/>
    <s v="CR 4 8-06 CENTRO"/>
    <s v="5.222824"/>
    <s v="-76.030073"/>
    <s v="RISARALDA"/>
    <s v="PUEBLO RICO"/>
    <s v="PUEBLO RICO"/>
    <n v="66572"/>
    <s v="2025-10-31"/>
    <n v="8"/>
    <s v="PEREIRA"/>
    <x v="6"/>
    <n v="15709.5"/>
  </r>
  <r>
    <n v="32644"/>
    <s v="BARRIO CENTRO PUEBLO RICO 1"/>
    <n v="25001227"/>
    <s v="6501334"/>
    <s v="3135151707"/>
    <s v="3128737578"/>
    <s v=" CR 3 6 30"/>
    <s v="5.2213080"/>
    <s v="-76.0298229"/>
    <s v="RISARALDA"/>
    <s v="PUEBLO RICO"/>
    <s v="PUEBLO RICO"/>
    <n v="66572"/>
    <s v="2025-10-31"/>
    <n v="16"/>
    <s v="PEREIRA"/>
    <x v="6"/>
    <n v="15709.5"/>
  </r>
  <r>
    <n v="47147"/>
    <s v="BARRIO CENTRO PUEBLO RICO 2"/>
    <n v="1093534018"/>
    <s v="0"/>
    <s v="3116326983"/>
    <s v="3116326983"/>
    <s v="CL 7 2 39,CENTRO"/>
    <s v="5.22167055"/>
    <s v="-76.029371111"/>
    <s v="RISARALDA"/>
    <s v="PUEBLO RICO"/>
    <s v="PUEBLO RICO"/>
    <n v="66572"/>
    <s v="2025-10-31"/>
    <n v="8"/>
    <s v="PEREIRA"/>
    <x v="6"/>
    <n v="15709.5"/>
  </r>
  <r>
    <n v="77753"/>
    <s v="BARRIO CENTRO PUEBLO RICO  4"/>
    <n v="901588085"/>
    <s v="3105187528"/>
    <s v="3105187528"/>
    <s v="3113874858"/>
    <s v="CR 3 6 56,CENTRO"/>
    <s v="5.2215078"/>
    <s v="-76.0297530"/>
    <s v="RISARALDA"/>
    <s v="PUEBLO RICO"/>
    <s v="PUEBLO RICO"/>
    <n v="66572"/>
    <s v="2025-10-31"/>
    <n v="8"/>
    <s v="PEREIRA"/>
    <x v="6"/>
    <n v="15709.5"/>
  </r>
  <r>
    <n v="40371"/>
    <s v="BARRIO CENTRO CONFINES"/>
    <n v="5618196"/>
    <s v="3174098670"/>
    <s v="3174098670"/>
    <s v="3174098670"/>
    <s v="CL 4 6 03,CENTRO"/>
    <s v="6.3559006"/>
    <s v="-73.2413789"/>
    <s v="SANTANDER"/>
    <s v="CONFINES"/>
    <s v="CONFINES"/>
    <n v="68209"/>
    <s v="2025-10-29"/>
    <n v="8"/>
    <s v="BUCARAMANGA"/>
    <x v="3"/>
    <n v="15709.5"/>
  </r>
  <r>
    <n v="10290"/>
    <s v="BARRIO COLON"/>
    <n v="900116036"/>
    <s v="2322525"/>
    <s v="3046183109"/>
    <s v="3216415828"/>
    <s v=" CR 48  40-27"/>
    <s v="6.2407189"/>
    <s v="-75.5705354"/>
    <s v="ANTIOQUIA"/>
    <s v="MEDELLÍN"/>
    <s v="MEDELLÍN"/>
    <n v="5001"/>
    <s v="2025-10-24"/>
    <n v="8"/>
    <s v="MEDELLIN"/>
    <x v="0"/>
    <n v="15709.5"/>
  </r>
  <r>
    <n v="28954"/>
    <s v="BARRIO PARQUE BURITICÁ"/>
    <n v="21580823"/>
    <s v="8527053"/>
    <s v="3122516799"/>
    <s v="3122516799"/>
    <s v=" CL 5 9 17 46"/>
    <s v="6.7185252"/>
    <s v="-75.9084017"/>
    <s v="ANTIOQUIA"/>
    <s v="BURITICÁ"/>
    <s v="BURITICÁ"/>
    <n v="5113"/>
    <s v="2025-10-06"/>
    <n v="8"/>
    <s v="MEDELLIN"/>
    <x v="0"/>
    <n v="15709.5"/>
  </r>
  <r>
    <n v="72821"/>
    <s v="BARRIO PARQUE PRINCIPAL BURTICA"/>
    <n v="42939686"/>
    <s v="3103634989"/>
    <s v="3233174789"/>
    <s v="3103634989"/>
    <s v="CALLE 6 5 40,PARQUE PRINCIPAL"/>
    <s v="6.7199103"/>
    <s v="-75.9070168"/>
    <s v="ANTIOQUIA"/>
    <s v="BURITICÁ"/>
    <s v="BURITICÁ"/>
    <n v="5113"/>
    <s v="2025-10-06"/>
    <n v="8"/>
    <s v="MEDELLIN"/>
    <x v="0"/>
    <n v="15709.5"/>
  </r>
  <r>
    <n v="80604"/>
    <s v="BARRIO SABANITAS BURITICA"/>
    <n v="1001619894"/>
    <s v="3104108243"/>
    <s v="3106425942"/>
    <s v="3106425942"/>
    <s v="CR 10 7 11,SABANITAS"/>
    <s v="6.7192367"/>
    <s v="-75.9085249"/>
    <s v="ANTIOQUIA"/>
    <s v="BURITICÁ"/>
    <s v="BURITICÁ"/>
    <n v="5113"/>
    <s v="2025-10-06"/>
    <n v="8"/>
    <s v="MEDELLIN"/>
    <x v="0"/>
    <n v="15709.5"/>
  </r>
  <r>
    <n v="47034"/>
    <s v="BARRIO CAMPAMENTO CAMPAMENTO 1"/>
    <n v="98469016"/>
    <s v="8614151"/>
    <s v="3218161740"/>
    <s v="3218161740"/>
    <s v="CL EL PASO SD ANORI - CAMPAMENTO"/>
    <s v="6.981247"/>
    <s v="-75.299332"/>
    <s v="ANTIOQUIA"/>
    <s v="CAMPAMENTO"/>
    <s v="CAMPAMENTO"/>
    <n v="5134"/>
    <s v="2025-10-16"/>
    <n v="8"/>
    <s v="MEDELLIN"/>
    <x v="0"/>
    <n v="15709.5"/>
  </r>
  <r>
    <n v="53634"/>
    <s v="BARRIO CENTRO CAMPAMENTO"/>
    <n v="32564134"/>
    <s v="0"/>
    <s v="3146883561"/>
    <s v="3146883561"/>
    <s v="CR 11 CHORROS BLANCOS 10-43,"/>
    <s v="6.8075717"/>
    <s v="-75.4903600"/>
    <s v="ANTIOQUIA"/>
    <s v="CAMPAMENTO"/>
    <s v="CAMPAMENTO"/>
    <n v="5134"/>
    <s v="2025-10-16"/>
    <n v="8"/>
    <s v="MEDELLIN"/>
    <x v="0"/>
    <n v="15709.5"/>
  </r>
  <r>
    <n v="68661"/>
    <s v="BARRIO CAMPAMENTO CAMPAMENTO 2"/>
    <n v="1032327463"/>
    <s v="0"/>
    <s v="3128333071"/>
    <s v="3206967799 "/>
    <s v="CARRERA 11 10 82,CAMPAMENTO"/>
    <s v="6.9798231"/>
    <s v="-75.2970304"/>
    <s v="ANTIOQUIA"/>
    <s v="CAMPAMENTO"/>
    <s v="CAMPAMENTO"/>
    <n v="5134"/>
    <s v="2025-10-16"/>
    <n v="8"/>
    <s v="MEDELLIN"/>
    <x v="0"/>
    <n v="15709.5"/>
  </r>
  <r>
    <n v="77434"/>
    <s v="BARRIO CAMPAMENTO CAMPAMENTO 3"/>
    <n v="98701202"/>
    <s v="3136843989"/>
    <s v="3136843989"/>
    <s v="3136843989"/>
    <s v="CR 11 9 03,CAMPAMENTO"/>
    <s v="6.9788947"/>
    <s v="-75.2963843"/>
    <s v="ANTIOQUIA"/>
    <s v="CAMPAMENTO"/>
    <s v="CAMPAMENTO"/>
    <n v="5134"/>
    <s v="2025-10-16"/>
    <n v="8"/>
    <s v="MEDELLIN"/>
    <x v="0"/>
    <n v="15709.5"/>
  </r>
  <r>
    <n v="78372"/>
    <s v="BARRIO CALLE BOLIVAR CAMPAMENTO"/>
    <n v="1020481121"/>
    <s v="3148574084"/>
    <s v="3148574084"/>
    <s v="3148574084"/>
    <s v="CL BOLIVAR 11 - 52,CALLE BOLIVAR"/>
    <s v="6.9796404"/>
    <s v="-75.2974332"/>
    <s v="ANTIOQUIA"/>
    <s v="CAMPAMENTO"/>
    <s v="CAMPAMENTO"/>
    <n v="5134"/>
    <s v="2025-10-16"/>
    <n v="8"/>
    <s v="MEDELLIN"/>
    <x v="0"/>
    <n v="15709.5"/>
  </r>
  <r>
    <n v="38263"/>
    <s v="BARRIO PARQUE PRINCIPAL VALPARAISO"/>
    <n v="98465530"/>
    <s v="8493904"/>
    <s v="3203106544"/>
    <s v="3203106544"/>
    <s v=" CR 10 05 BOLIVAR PQ PRINCIPAL"/>
    <s v="5.6160369"/>
    <s v="-75.62452"/>
    <s v="ANTIOQUIA"/>
    <s v="VALPARAÍSO"/>
    <s v="VALPARAÍSO"/>
    <n v="5856"/>
    <s v="2025-10-16"/>
    <n v="16"/>
    <s v="MEDELLIN"/>
    <x v="0"/>
    <n v="15709.5"/>
  </r>
  <r>
    <n v="36978"/>
    <s v="BARRIO VALPARAISO ANTIOQUIA"/>
    <n v="98466855"/>
    <m/>
    <s v="3105103571"/>
    <s v="3105103571"/>
    <s v=" CR 12 9 56 POR DEDINIR"/>
    <s v="5.6146926"/>
    <s v="-75.6257830"/>
    <s v="ANTIOQUIA"/>
    <s v="VALPARAÍSO"/>
    <s v="VALPARAÍSO"/>
    <n v="5856"/>
    <s v="2025-10-07"/>
    <n v="8"/>
    <s v="MEDELLIN"/>
    <x v="0"/>
    <n v="15709.5"/>
  </r>
  <r>
    <n v="37717"/>
    <s v="BARRIO PARQUE VALPARAISO"/>
    <n v="1041610434"/>
    <m/>
    <s v="3147418588"/>
    <s v="3147418588"/>
    <s v=" CR 9 10 66 CÓRDOBA PQ"/>
    <s v="5.6167836"/>
    <s v="-75.6242713"/>
    <s v="ANTIOQUIA"/>
    <s v="VALPARAÍSO"/>
    <s v="VALPARAÍSO"/>
    <n v="5856"/>
    <s v="2025-10-16"/>
    <n v="8"/>
    <s v="MEDELLIN"/>
    <x v="0"/>
    <n v="15709.5"/>
  </r>
  <r>
    <n v="17989"/>
    <s v="TERMINAL DE TRANSPORTE YARUMAL"/>
    <n v="15329900"/>
    <s v="8538472"/>
    <s v="3142376865"/>
    <s v="3142376865"/>
    <s v=" CL 21  21-40"/>
    <s v="6.96265015"/>
    <s v="-75.41883748"/>
    <s v="ANTIOQUIA"/>
    <s v="YARUMAL"/>
    <s v="YARUMAL"/>
    <n v="5887"/>
    <s v="2025-10-23"/>
    <n v="16"/>
    <s v="MEDELLIN"/>
    <x v="0"/>
    <n v="15709.5"/>
  </r>
  <r>
    <n v="30321"/>
    <s v="BARRIO ESTACION  YARUMAL"/>
    <n v="900586152"/>
    <s v="8537487"/>
    <s v="3146523626"/>
    <s v="3148224772"/>
    <s v=" KM 1 VIA A LA COSTA"/>
    <s v="6.9654581"/>
    <s v="-75.4256747"/>
    <s v="ANTIOQUIA"/>
    <s v="YARUMAL"/>
    <s v="YARUMAL"/>
    <n v="5887"/>
    <s v="2025-10-23"/>
    <n v="8"/>
    <s v="MEDELLIN"/>
    <x v="0"/>
    <n v="15709.5"/>
  </r>
  <r>
    <n v="37479"/>
    <s v="BARRIO CENTRO YARUMAL 1"/>
    <n v="3482737"/>
    <m/>
    <s v="3183337455"/>
    <s v="3192366058"/>
    <s v=" CR 20 16 76 CENTRO"/>
    <s v="6.96162944"/>
    <s v="-75.41558805"/>
    <s v="ANTIOQUIA"/>
    <s v="YARUMAL"/>
    <s v="YARUMAL"/>
    <n v="5887"/>
    <s v="2025-10-24"/>
    <n v="8"/>
    <s v="MEDELLIN"/>
    <x v="0"/>
    <n v="15709.5"/>
  </r>
  <r>
    <n v="57838"/>
    <s v="BARRIO LA ESTACION YARUMAL 1"/>
    <n v="32556120"/>
    <s v="8537615"/>
    <s v="3147834483"/>
    <s v="3147834483"/>
    <s v="CR 20 25 85"/>
    <s v="6.9664537"/>
    <s v="-75.4220173"/>
    <s v="ANTIOQUIA"/>
    <s v="YARUMAL"/>
    <s v="YARUMAL"/>
    <n v="5887"/>
    <s v="2025-10-23"/>
    <n v="8"/>
    <s v="MEDELLIN"/>
    <x v="0"/>
    <n v="15709.5"/>
  </r>
  <r>
    <n v="69543"/>
    <s v="BARRIO CALLE CALIENTE YARUMAL 1"/>
    <n v="1214745421"/>
    <s v="3226141211"/>
    <s v="3226141211"/>
    <s v="3226141211"/>
    <s v="CALLE 21 19 39,CALLE CALIENTE"/>
    <s v="6.9637021"/>
    <s v="-75.4178925"/>
    <s v="ANTIOQUIA"/>
    <s v="YARUMAL"/>
    <s v="YARUMAL"/>
    <n v="5887"/>
    <s v="2025-10-24"/>
    <n v="8"/>
    <s v="MEDELLIN"/>
    <x v="0"/>
    <n v="15709.5"/>
  </r>
  <r>
    <n v="70914"/>
    <s v="BARRIO EL ALTO YARUMAL"/>
    <n v="1037619956"/>
    <s v="3122425697"/>
    <s v="3122425697"/>
    <s v="3122425697"/>
    <s v="CALLE 22 19 69,EL ALTO"/>
    <s v="6.9641887"/>
    <s v="-75.4187645"/>
    <s v="ANTIOQUIA"/>
    <s v="YARUMAL"/>
    <s v="YARUMAL"/>
    <n v="5887"/>
    <s v="2025-10-24"/>
    <n v="8"/>
    <s v="MEDELLIN"/>
    <x v="0"/>
    <n v="15709.5"/>
  </r>
  <r>
    <n v="28916"/>
    <s v="BARRIO RUITOQUE FLORIDABLANCA"/>
    <n v="91012681"/>
    <s v="6381213"/>
    <s v="3185007454"/>
    <s v="3185007467"/>
    <s v=" AU FLORIDABLANCA 205 10"/>
    <s v="7.079277"/>
    <s v="-73.1465789"/>
    <s v="SANTANDER"/>
    <s v="FLORIDABLANCA"/>
    <s v="FLORIDABLANCA"/>
    <n v="68276"/>
    <s v="2025-10-07"/>
    <n v="8"/>
    <s v="BUCARAMANGA"/>
    <x v="3"/>
    <n v="15709.5"/>
  </r>
  <r>
    <n v="80143"/>
    <s v="BARRIO CAÑAVERAL PANAMERICANO FLORIDABLANCA"/>
    <n v="91512408"/>
    <s v="3137333077"/>
    <s v="3137333077"/>
    <m/>
    <s v="DG 36 # 34 - 135 CASA 1 CONJUNTO TOWN HOUSE CAÑAVERAL PANAMERICANO,CAÑAVERAL PANAMERICANO"/>
    <s v="7.0700224"/>
    <s v="-73.1010739"/>
    <s v="SANTANDER"/>
    <s v="FLORIDABLANCA"/>
    <s v="FLORIDABLANCA"/>
    <n v="68276"/>
    <s v="2025-10-29"/>
    <n v="8"/>
    <s v="BUCARAMANGA"/>
    <x v="3"/>
    <n v="15709.5"/>
  </r>
  <r>
    <n v="80144"/>
    <s v="BARRIO FLORIDABLANCA FLORIDABLANCA 1"/>
    <n v="1095834820"/>
    <s v="3108572213"/>
    <s v="3108572213"/>
    <m/>
    <s v="CL 31 23 71,FLORIDABLANCA"/>
    <s v="7.0681449"/>
    <s v="-73.1069715"/>
    <s v="SANTANDER"/>
    <s v="FLORIDABLANCA"/>
    <s v="FLORIDABLANCA"/>
    <n v="68276"/>
    <s v="2025-10-29"/>
    <n v="8"/>
    <s v="BUCARAMANGA"/>
    <x v="3"/>
    <n v="15709.5"/>
  </r>
  <r>
    <n v="80885"/>
    <s v="BARRIO LA ESMERALDA FLORIDABLANCA FLORIDABLANCA"/>
    <n v="1097094850"/>
    <s v="3187479242"/>
    <s v="3187479242"/>
    <m/>
    <s v="CR 58 # 121 - 153 BRR LA ESMERALDA FLORIDABLANCA,LA ESMERALDA FLORIDABLANCA"/>
    <s v="7.0891692"/>
    <s v="-73.0908424"/>
    <s v="SANTANDER"/>
    <s v="FLORIDABLANCA"/>
    <s v="FLORIDABLANCA"/>
    <n v="68276"/>
    <s v="2025-10-29"/>
    <n v="8"/>
    <s v="BUCARAMANGA"/>
    <x v="3"/>
    <n v="15709.5"/>
  </r>
  <r>
    <n v="79085"/>
    <s v="BARRIO CJ TORRES DE SEVILLA FLORIDABLANCA"/>
    <n v="1095808298"/>
    <s v="3154512074"/>
    <s v="3154512074"/>
    <m/>
    <s v="CR 27 # 195 - 125 LC 2 CJ TORRES DE SEVILLA FLORIDABLANCA,CJ TORRES DE SEVILLA"/>
    <s v="7.0636713"/>
    <s v="-73.0946171"/>
    <s v="SANTANDER"/>
    <s v="FLORIDABLANCA"/>
    <s v="FLORIDABLANCA"/>
    <n v="68276"/>
    <s v="2025-10-14"/>
    <n v="8"/>
    <s v="BUCARAMANGA"/>
    <x v="3"/>
    <n v="15709.5"/>
  </r>
  <r>
    <n v="80369"/>
    <s v="BARRIO ZAPAMANGA III ET FLORIDABLANCA"/>
    <n v="63310616"/>
    <s v="3219706225"/>
    <s v="3219706225"/>
    <m/>
    <s v="CR 35 A 116A-30,ZAPAMANGA III ETA"/>
    <s v="7.0881487"/>
    <s v="-73.1010979"/>
    <s v="SANTANDER"/>
    <s v="FLORIDABLANCA"/>
    <s v="FLORIDABLANCA"/>
    <n v="68276"/>
    <s v="2025-10-29"/>
    <n v="8"/>
    <s v="BUCARAMANGA"/>
    <x v="3"/>
    <n v="15709.5"/>
  </r>
  <r>
    <n v="81168"/>
    <s v="BARRIO BELLAVISTA FLORIDABLANCA FLORIDABLACA"/>
    <n v="28438670"/>
    <s v="3204834602"/>
    <s v="3204834602"/>
    <m/>
    <s v="SECTOR C TORRE 10 APARTAMENTO 102 A BARRIO BELLAVISTA FLORIDABLANCA,BELLAVISTA FLORIDABLANCA"/>
    <s v="7.0741570"/>
    <s v="-73.0961796"/>
    <s v="SANTANDER"/>
    <s v="FLORIDABLANCA"/>
    <s v="FLORIDABLANCA"/>
    <n v="68276"/>
    <s v="2025-10-29"/>
    <n v="8"/>
    <s v="BUCARAMANGA"/>
    <x v="3"/>
    <n v="15709.5"/>
  </r>
  <r>
    <n v="74114"/>
    <s v="BARRIO MIRADORES DEL CAMPO FLORIDABLANCA"/>
    <n v="91263519"/>
    <s v="3153705583"/>
    <s v="3153705583"/>
    <s v="3227576026"/>
    <s v="CR 45 MZ E CASA 81 BARRIO MIRADORES DEL CAMPO FLORIDABLANCA,MIRADORES DEL CAMPO"/>
    <s v="7.080206"/>
    <s v="-73.1782523"/>
    <s v="SANTANDER"/>
    <s v="FLORIDABLANCA"/>
    <s v="FLORIDABLANCA"/>
    <n v="68276"/>
    <s v="2025-10-07"/>
    <n v="8"/>
    <s v="BUCARAMANGA"/>
    <x v="3"/>
    <n v="15709.5"/>
  </r>
  <r>
    <n v="46608"/>
    <s v="BARRIO SAN VICENTE FERRER BOGOTA"/>
    <n v="1033696120"/>
    <s v="2048065"/>
    <s v="3142330958"/>
    <s v="3142330958"/>
    <s v="CL 55 SUR 33 98,SAN VICENTE FERRER"/>
    <s v="4.5824633"/>
    <s v="-74.1413230"/>
    <s v="CUNDINAMARCA"/>
    <s v="BOGOTÁ"/>
    <s v="BOGOTÁ"/>
    <n v="11001"/>
    <s v="2025-10-10"/>
    <n v="8"/>
    <s v="BOGOTA"/>
    <x v="2"/>
    <n v="15709.5"/>
  </r>
  <r>
    <n v="43110"/>
    <s v="BARRIO EL RECREO BOGOTA 1"/>
    <n v="35891523"/>
    <s v="3214224155"/>
    <s v="3214224155"/>
    <s v="3214224155"/>
    <s v="CR 104 A BIS SUR 61 A - 59.EL RECREO"/>
    <s v="4.640345"/>
    <s v="-74.2001544"/>
    <s v="CUNDINAMARCA"/>
    <s v="BOGOTÁ"/>
    <s v="BOGOTÁ"/>
    <n v="11001"/>
    <s v="2025-10-10"/>
    <n v="8"/>
    <s v="BOGOTA"/>
    <x v="2"/>
    <n v="15709.5"/>
  </r>
  <r>
    <n v="43114"/>
    <s v="BARRIO SANTANDER BOGOTA 3"/>
    <n v="80055614"/>
    <m/>
    <s v="3103345704"/>
    <s v="3103345704"/>
    <s v="CR 29 D SUR 22 12 - 18. BARRIO SANTANDER"/>
    <s v="4.5935598"/>
    <s v="-74.1123182"/>
    <s v="CUNDINAMARCA"/>
    <s v="BOGOTÁ"/>
    <s v="BOGOTÁ"/>
    <n v="11001"/>
    <s v="2025-10-08"/>
    <n v="8"/>
    <s v="BOGOTA"/>
    <x v="2"/>
    <n v="15709.5"/>
  </r>
  <r>
    <n v="45914"/>
    <s v="BARRIO BOSA PORVENIR BOGOTÁ"/>
    <n v="4211320"/>
    <m/>
    <s v="3124661449"/>
    <s v="3124661449"/>
    <s v="CL 54 C SUR 100-75 CA 41 I-B.BOSA PORVENIR"/>
    <s v="4.642302"/>
    <s v="-74.191407"/>
    <s v="CUNDINAMARCA"/>
    <s v="BOGOTÁ"/>
    <s v="BOGOTÁ"/>
    <n v="11001"/>
    <s v="2025-10-30"/>
    <n v="8"/>
    <s v="BOGOTA"/>
    <x v="2"/>
    <n v="15709.5"/>
  </r>
  <r>
    <n v="45149"/>
    <s v="BARRIO CODITO ESTRELLITA"/>
    <n v="52341493"/>
    <s v="6691637"/>
    <s v="3103081841"/>
    <s v="3103081841"/>
    <s v="CR 4 188 47 LC 2"/>
    <s v="4.7654063"/>
    <s v="-74.0239677"/>
    <s v="CUNDINAMARCA"/>
    <s v="BOGOTÁ"/>
    <s v="BOGOTÁ"/>
    <n v="11001"/>
    <s v="2025-10-17"/>
    <n v="16"/>
    <s v="BOGOTA"/>
    <x v="2"/>
    <n v="15709.5"/>
  </r>
  <r>
    <n v="47161"/>
    <s v="BARRIO TEUSAQUILLO BOGOTA 5"/>
    <n v="79313034"/>
    <s v="3888971"/>
    <s v="3112020642"/>
    <s v="3112020642"/>
    <s v="AV CARACAS NO. 33 - 01,TEUSAQUILLO"/>
    <s v="4.621429"/>
    <s v="-74.07000"/>
    <s v="CUNDINAMARCA"/>
    <s v="BOGOTÁ"/>
    <s v="BOGOTÁ"/>
    <n v="11001"/>
    <s v="2025-10-30"/>
    <n v="8"/>
    <s v="BOGOTA"/>
    <x v="2"/>
    <n v="15709.5"/>
  </r>
  <r>
    <n v="47169"/>
    <s v="BARRIO LA SOLEDAD BOGOTA 2"/>
    <n v="1073381555"/>
    <s v="4774242"/>
    <s v="3216775293"/>
    <s v="3216775293"/>
    <s v="AV 28 39 40.LA SOLEDAD"/>
    <s v="4.6282401"/>
    <s v="-74.077461"/>
    <s v="CUNDINAMARCA"/>
    <s v="BOGOTÁ"/>
    <s v="BOGOTÁ"/>
    <n v="11001"/>
    <s v="2025-10-09"/>
    <n v="8"/>
    <s v="BOGOTA"/>
    <x v="2"/>
    <n v="15709.5"/>
  </r>
  <r>
    <n v="43351"/>
    <s v="BARRIO VILLA CASTILLA BOGOTA"/>
    <n v="1032430701"/>
    <s v="4126797"/>
    <s v="3004859590"/>
    <s v="3004859590"/>
    <s v="CR 80 B NO. 7 A 39,VILLA CASTILLA"/>
    <s v="4.6394469"/>
    <s v="-74.148089"/>
    <s v="CUNDINAMARCA"/>
    <s v="BOGOTÁ"/>
    <s v="BOGOTÁ"/>
    <n v="11001"/>
    <s v="2025-10-01"/>
    <n v="8"/>
    <s v="BOGOTA"/>
    <x v="2"/>
    <n v="15709.5"/>
  </r>
  <r>
    <n v="43228"/>
    <s v="BARRIO QUINTAS DEL RECREO"/>
    <n v="35509816"/>
    <s v="7857565"/>
    <s v="3138861596"/>
    <s v="3138861596"/>
    <s v="CR 93 D 71 - 49 SUR QUINTAS DEL RECREO 1 CA 219"/>
    <s v="4.6292748"/>
    <s v="-74.2018252"/>
    <s v="CUNDINAMARCA"/>
    <s v="BOGOTÁ"/>
    <s v="BOGOTÁ"/>
    <n v="11001"/>
    <s v="2025-10-29"/>
    <n v="8"/>
    <s v="BOGOTA"/>
    <x v="2"/>
    <n v="15709.5"/>
  </r>
  <r>
    <n v="37353"/>
    <s v="BARRIO MUZU BOGOTA 1"/>
    <n v="1024524722"/>
    <s v="7898252"/>
    <s v="3203004808"/>
    <s v="3203004808"/>
    <s v=" CL 38 SUR 51 B 16 MUZU"/>
    <s v="4.5995817"/>
    <s v="-74.1283570"/>
    <s v="CUNDINAMARCA"/>
    <s v="BOGOTÁ"/>
    <s v="BOGOTÁ"/>
    <n v="11001"/>
    <s v="2025-10-08"/>
    <n v="8"/>
    <s v="BOGOTA"/>
    <x v="2"/>
    <n v="15709.5"/>
  </r>
  <r>
    <n v="38319"/>
    <s v="BARRIO VOTO NACIONAL BOGOTA 1"/>
    <n v="30406729"/>
    <s v="4327594"/>
    <s v="3127064568"/>
    <s v="3108259760"/>
    <s v=" CL 1315 61 LC 111 VOTO NACIONAL"/>
    <s v="4.6039021"/>
    <s v="-74.0816648"/>
    <s v="CUNDINAMARCA"/>
    <s v="BOGOTÁ"/>
    <s v="BOGOTÁ"/>
    <n v="11001"/>
    <s v="2025-10-28"/>
    <n v="8"/>
    <s v="BOGOTA"/>
    <x v="2"/>
    <n v="15709.5"/>
  </r>
  <r>
    <n v="39431"/>
    <s v="BARRIO GAITAN BOGOTA 3"/>
    <n v="800223682"/>
    <s v="6300720"/>
    <s v="3133063843"/>
    <s v="3133063843"/>
    <s v=" DG 79 B BIS 56 42 GAITAN"/>
    <s v="4.6773951"/>
    <s v="-74.0736859"/>
    <s v="CUNDINAMARCA"/>
    <s v="BOGOTÁ"/>
    <s v="BOGOTÁ"/>
    <n v="11001"/>
    <s v="2025-10-08"/>
    <n v="8"/>
    <s v="BOGOTA"/>
    <x v="2"/>
    <n v="15709.5"/>
  </r>
  <r>
    <n v="39525"/>
    <s v="BARRIO ARBORIZADORA ALTA BOGOTA"/>
    <n v="74389399"/>
    <s v="7154784"/>
    <s v="3144101223"/>
    <s v="3144101223"/>
    <s v=" CL 73 B NO. 44 15 SUR ARBORIZADORA ALTA"/>
    <s v="4.5692428"/>
    <s v="-74.1638458"/>
    <s v="CUNDINAMARCA"/>
    <s v="BOGOTÁ"/>
    <s v="BOGOTÁ"/>
    <n v="11001"/>
    <s v="2025-10-17"/>
    <n v="16"/>
    <s v="BOGOTA"/>
    <x v="2"/>
    <n v="15709.5"/>
  </r>
  <r>
    <n v="40464"/>
    <s v="BARRIO BOSA CIUD EL RECREO"/>
    <n v="52075712"/>
    <s v="3107980742"/>
    <s v="3107980742"/>
    <s v="3107980742"/>
    <s v="CR 102 72 - 47 SUR.BOSA LA PAZ"/>
    <s v="4.635883"/>
    <s v="-74.205916"/>
    <s v="CUNDINAMARCA"/>
    <s v="BOGOTÁ"/>
    <s v="BOGOTÁ"/>
    <n v="11001"/>
    <s v="2025-10-10"/>
    <n v="8"/>
    <s v="BOGOTA"/>
    <x v="2"/>
    <n v="15709.5"/>
  </r>
  <r>
    <n v="10033"/>
    <s v="PALESTINA - CALDAS"/>
    <n v="10272584"/>
    <s v="8711180"/>
    <s v="3148789890"/>
    <s v="3136557580"/>
    <s v=" CL 7  4-03"/>
    <s v="5.0198157"/>
    <s v="-75.6199402"/>
    <s v="CALDAS"/>
    <s v="PALESTINA"/>
    <s v="PALESTINA"/>
    <n v="17524"/>
    <s v="2025-10-20"/>
    <n v="8"/>
    <s v="MANIZALES"/>
    <x v="6"/>
    <n v="28277.100000000002"/>
  </r>
  <r>
    <n v="31987"/>
    <s v="BAARIO PALESTINA"/>
    <n v="1094906355"/>
    <s v="6050962"/>
    <s v="3123237994"/>
    <s v="3123237994"/>
    <s v="KM 30 VRD SANTAGUEDA VIA MZALES, ALMACEN TODO PISCINAS (EL TRIANGULO)"/>
    <s v="5.0815648"/>
    <s v="-75.6782171"/>
    <s v="CALDAS"/>
    <s v="PALESTINA"/>
    <s v="PALESTINA"/>
    <n v="17524"/>
    <s v="2025-10-20"/>
    <n v="8"/>
    <s v="MANIZALES"/>
    <x v="6"/>
    <n v="28277.100000000002"/>
  </r>
  <r>
    <n v="33704"/>
    <s v="BARRIO CENTRO PALESTINA 1"/>
    <n v="24853424"/>
    <m/>
    <s v="3137078491"/>
    <s v="3145158250"/>
    <s v=" CL 9 9 22"/>
    <s v="5.0206722"/>
    <s v="-75.6224452"/>
    <s v="CALDAS"/>
    <s v="PALESTINA"/>
    <s v="PALESTINA"/>
    <n v="17524"/>
    <s v="2025-10-30"/>
    <n v="8"/>
    <s v="MANIZALES"/>
    <x v="6"/>
    <n v="28277.100000000002"/>
  </r>
  <r>
    <n v="38140"/>
    <s v=" BARRIO CENTRO PALESTINA    3"/>
    <n v="9859600"/>
    <s v="8715034"/>
    <s v="3218125696"/>
    <s v="3137744862"/>
    <s v=" VRD LA ROCHELA VIA PRINCIPAL AEAU CA CENTRO"/>
    <s v="5.0816796"/>
    <s v="-75.6839478"/>
    <s v="CALDAS"/>
    <s v="PALESTINA"/>
    <s v="PALESTINA"/>
    <n v="17524"/>
    <s v="2025-10-30"/>
    <n v="8"/>
    <s v="MANIZALES"/>
    <x v="6"/>
    <n v="28277.100000000002"/>
  </r>
  <r>
    <n v="69895"/>
    <s v="BARRIO ARAUCA PALESTINA 1"/>
    <n v="901389721"/>
    <s v="3017201854"/>
    <s v="0"/>
    <s v="3017201854"/>
    <s v="CR 4 8 35 CORREGIMIENTO ARAUCA,ARAUCA"/>
    <s v="5.1114866"/>
    <s v="-75.7023371"/>
    <s v="CALDAS"/>
    <s v="PALESTINA"/>
    <s v="PALESTINA"/>
    <n v="17524"/>
    <s v="2025-10-20"/>
    <n v="8"/>
    <s v="MANIZALES"/>
    <x v="6"/>
    <n v="28277.100000000002"/>
  </r>
  <r>
    <n v="70369"/>
    <s v="BARRIO CORREGIMIENTO ARAUCA PALESTINA"/>
    <n v="1053834433"/>
    <s v="3122100052"/>
    <s v="0"/>
    <s v="3122100052"/>
    <s v="CL 6 11 - 08 CGT ARAUCA"/>
    <s v="5.1125869"/>
    <s v="-75.7032372"/>
    <s v="CALDAS"/>
    <s v="PALESTINA"/>
    <s v="PALESTINA"/>
    <n v="17524"/>
    <s v="2025-10-30"/>
    <n v="8"/>
    <s v="MANIZALES"/>
    <x v="6"/>
    <n v="28277.100000000002"/>
  </r>
  <r>
    <n v="81103"/>
    <s v="BARRIO ARAUCA PALESTINA 2"/>
    <n v="1075878055"/>
    <s v="3229686523"/>
    <s v="3229686523"/>
    <s v="3229686523"/>
    <s v="CR 4 8 63 ARAUCA,ARAUCA"/>
    <s v="5.1116437"/>
    <s v="-75.7024909"/>
    <s v="CALDAS"/>
    <s v="PALESTINA"/>
    <s v="PALESTINA"/>
    <n v="17524"/>
    <s v="2025-10-20"/>
    <n v="8"/>
    <s v="MANIZALES"/>
    <x v="6"/>
    <n v="28277.100000000002"/>
  </r>
  <r>
    <n v="15645"/>
    <s v="BARRIO CENTRAL EL TAMBO"/>
    <n v="25394973"/>
    <s v="8893333"/>
    <s v="3186401549"/>
    <s v="3186401549"/>
    <s v="CL 2 NRO. 8 - 17"/>
    <s v="2.4504675"/>
    <s v="-76.8118022"/>
    <s v="CAUCA"/>
    <s v="EL TAMBO"/>
    <s v="EL TAMBO"/>
    <n v="19256"/>
    <s v="2025-10-28"/>
    <n v="8"/>
    <s v="CALI"/>
    <x v="4"/>
    <n v="15709.5"/>
  </r>
  <r>
    <n v="15644"/>
    <s v="BARRIO CENTRO EL TAMBO"/>
    <n v="1061687020"/>
    <s v="8329416"/>
    <s v="3104228539"/>
    <s v="3104228539"/>
    <s v=" CL 2  8-17"/>
    <s v="2.45038484"/>
    <s v="-76.811166"/>
    <s v="CAUCA"/>
    <s v="EL TAMBO"/>
    <s v="EL TAMBO"/>
    <n v="19256"/>
    <s v="2025-10-09"/>
    <n v="8"/>
    <s v="CALI"/>
    <x v="4"/>
    <n v="15709.5"/>
  </r>
  <r>
    <n v="66562"/>
    <s v="BARRIO LA CAPILLA EL TAMBO"/>
    <n v="1060875543"/>
    <s v="0"/>
    <s v="3226466689"/>
    <s v="3226466689"/>
    <s v="CR 10 NRO. 2 - 185 BRR LA CAPILLA,LA CAPILLA"/>
    <s v="2.4520055"/>
    <s v="-76.8129803"/>
    <s v="CAUCA"/>
    <s v="EL TAMBO"/>
    <s v="EL TAMBO"/>
    <n v="19256"/>
    <s v="2025-10-28"/>
    <n v="16"/>
    <s v="CALI"/>
    <x v="4"/>
    <n v="15709.5"/>
  </r>
  <r>
    <n v="69308"/>
    <s v="CENTRO EL TAMBO 4"/>
    <n v="41125951"/>
    <s v="0"/>
    <s v="3137411810"/>
    <s v="3162229855"/>
    <s v="CL 2 NRO. 4 - 19 ,CENTRO"/>
    <s v="2.450017"/>
    <s v="-76.807997"/>
    <s v="CAUCA"/>
    <s v="EL TAMBO"/>
    <s v="EL TAMBO"/>
    <n v="19256"/>
    <s v="2025-10-09"/>
    <n v="16"/>
    <s v="CALI"/>
    <x v="4"/>
    <n v="15709.5"/>
  </r>
  <r>
    <n v="79083"/>
    <s v="BARRIO FONDAS EL TAMBO"/>
    <n v="1002921695"/>
    <s v="3225489376"/>
    <s v="3225489376"/>
    <s v="3225489376"/>
    <s v="VILLA DEL MAR FONDAS,FONDAS"/>
    <s v="2.4877734"/>
    <s v="-76.9151480"/>
    <s v="CAUCA"/>
    <s v="EL TAMBO"/>
    <s v="EL TAMBO"/>
    <n v="19256"/>
    <s v="2025-10-27"/>
    <n v="8"/>
    <s v="CALI"/>
    <x v="4"/>
    <n v="15709.5"/>
  </r>
  <r>
    <n v="80449"/>
    <s v="BARRIO LA CONCORDIA EL TAMBO"/>
    <n v="1002797506"/>
    <s v="3157693372"/>
    <s v="3157693372"/>
    <m/>
    <s v="BRR CENTRO CR 4 2 06 LC 1,LA CONCORDIA"/>
    <s v="2.4499955"/>
    <s v="-76.8078400"/>
    <s v="CAUCA"/>
    <s v="EL TAMBO"/>
    <s v="EL TAMBO"/>
    <n v="19256"/>
    <s v="2025-10-27"/>
    <n v="8"/>
    <s v="CALI"/>
    <x v="4"/>
    <n v="15709.5"/>
  </r>
  <r>
    <n v="79938"/>
    <s v="BARRIO CORR PIAGUA EL TAMBO"/>
    <n v="1060869759"/>
    <s v="3207253375"/>
    <s v="3207253375"/>
    <s v="3207253375"/>
    <s v="CGT PIAGUA,CORR PIAGUA"/>
    <s v="2.4394751"/>
    <s v="-76.7760786"/>
    <s v="CAUCA"/>
    <s v="EL TAMBO"/>
    <s v="EL TAMBO"/>
    <n v="19256"/>
    <s v="2025-10-28"/>
    <n v="8"/>
    <s v="CALI"/>
    <x v="4"/>
    <n v="15709.5"/>
  </r>
  <r>
    <n v="76313"/>
    <s v="BARRIO SUR LA SIERRA 2"/>
    <n v="1061689374"/>
    <s v="3219097696"/>
    <s v="3217858404"/>
    <s v="3219097696"/>
    <s v="BRR SUR CL PRINCIPAL,SUR"/>
    <s v="2.1776795"/>
    <s v="-76.7658650"/>
    <s v="CAUCA"/>
    <s v="LA SIERRA"/>
    <s v="LA SIERRA"/>
    <n v="19392"/>
    <s v="2025-10-20"/>
    <n v="8"/>
    <s v="CALI"/>
    <x v="4"/>
    <n v="15709.5"/>
  </r>
  <r>
    <n v="76459"/>
    <s v="BARRIO LA SIERRA LA SIERRA"/>
    <n v="34320930"/>
    <s v="3226788578"/>
    <s v="3148095347"/>
    <s v="3226788578"/>
    <s v="CR 3 4 74 ,LA SIERRA"/>
    <s v="2.1780749"/>
    <s v="-76.763902"/>
    <s v="CAUCA"/>
    <s v="LA SIERRA"/>
    <s v="LA SIERRA"/>
    <n v="19392"/>
    <s v="2025-10-20"/>
    <n v="8"/>
    <s v="CALI"/>
    <x v="4"/>
    <n v="15709.5"/>
  </r>
  <r>
    <n v="15182"/>
    <s v="BARRIO CENTRO SILVIA"/>
    <n v="1130617469"/>
    <s v="2124182"/>
    <s v="3137790664"/>
    <s v="3137790664"/>
    <s v="CR 2 10-76 CENTRO"/>
    <s v="2.6113409"/>
    <s v="-76.378424"/>
    <s v="CAUCA"/>
    <s v="SILVIA"/>
    <s v="SILVIA"/>
    <n v="19743"/>
    <s v="2025-10-15"/>
    <n v="16"/>
    <s v="CALI"/>
    <x v="4"/>
    <n v="15709.5"/>
  </r>
  <r>
    <n v="40149"/>
    <s v="BARRIO CALOTO SILVIA 1"/>
    <n v="79486137"/>
    <m/>
    <s v="3106366593"/>
    <s v="3174395073"/>
    <s v="CR 3 4. 102,CALOTO"/>
    <s v="2.6095525"/>
    <s v="-76.38152"/>
    <s v="CAUCA"/>
    <s v="SILVIA"/>
    <s v="SILVIA"/>
    <n v="19743"/>
    <s v="2025-10-14"/>
    <n v="8"/>
    <s v="CALI"/>
    <x v="4"/>
    <n v="15709.5"/>
  </r>
  <r>
    <n v="53685"/>
    <s v="BARRIO PORVENIR SILVIA"/>
    <n v="1064432718"/>
    <s v="8251198"/>
    <s v="3158020282"/>
    <s v="3158020282"/>
    <s v="CR 2 13 53 ,BRR PORVENIR"/>
    <s v="2.613700"/>
    <s v="-76.376087"/>
    <s v="CAUCA"/>
    <s v="SILVIA"/>
    <s v="SILVIA"/>
    <n v="19743"/>
    <s v="2025-10-14"/>
    <n v="8"/>
    <s v="CALI"/>
    <x v="4"/>
    <n v="15709.5"/>
  </r>
  <r>
    <n v="59127"/>
    <s v="BARRIO EL PORVENIR SILVIA"/>
    <n v="25683027"/>
    <s v="0"/>
    <s v="3177388069"/>
    <s v="3166747265"/>
    <s v="CR 2 11 69,EL PORVENIR"/>
    <s v="2.6124225"/>
    <s v="-76.37709222"/>
    <s v="CAUCA"/>
    <s v="SILVIA"/>
    <s v="SILVIA"/>
    <n v="19743"/>
    <s v="2025-10-14"/>
    <n v="8"/>
    <s v="CALI"/>
    <x v="4"/>
    <n v="15709.5"/>
  </r>
  <r>
    <n v="79798"/>
    <s v="BARRIO SAN JUDAS TIMBIO 1"/>
    <n v="48662569"/>
    <s v="3113102987"/>
    <s v="3113102987"/>
    <s v="3113102987"/>
    <s v="CL 17 21 28,SAN JUDAS"/>
    <s v="2.3532433"/>
    <s v="-76.6858429"/>
    <s v="CAUCA"/>
    <s v="TIMBÍO"/>
    <s v="TIMBÍO"/>
    <n v="19807"/>
    <s v="2025-10-03"/>
    <n v="8"/>
    <s v="CALI"/>
    <x v="4"/>
    <n v="15709.5"/>
  </r>
  <r>
    <n v="79423"/>
    <s v="BARRIO CENTRO TIMBIO 3"/>
    <n v="1063817712"/>
    <s v="3224018009"/>
    <s v="3224018009"/>
    <s v="3224018009"/>
    <s v="CL 18 CR 20 - 23 BRR CENTRO,CENTRO"/>
    <s v="2.3538511"/>
    <s v="-76.6848478"/>
    <s v="CAUCA"/>
    <s v="TIMBÍO"/>
    <s v="TIMBÍO"/>
    <n v="19807"/>
    <s v="2025-10-03"/>
    <n v="8"/>
    <s v="CALI"/>
    <x v="4"/>
    <n v="15709.5"/>
  </r>
  <r>
    <n v="77206"/>
    <s v="BARRIO CENTRO TIMBIO 2"/>
    <n v="76028984"/>
    <s v="3113673206"/>
    <s v="3146476434"/>
    <s v="3113673206"/>
    <s v="CL 18 19 32,CENTRO"/>
    <s v="2.3537823"/>
    <s v="-76.6839719"/>
    <s v="CAUCA"/>
    <s v="TIMBÍO"/>
    <s v="TIMBÍO"/>
    <n v="19807"/>
    <s v="2025-10-03"/>
    <n v="8"/>
    <s v="CALI"/>
    <x v="4"/>
    <n v="15709.5"/>
  </r>
  <r>
    <n v="66022"/>
    <s v="BARRIO BRR SAN JUDAS TIMBIO"/>
    <n v="10296055"/>
    <s v="0"/>
    <s v="3136452255"/>
    <s v="3105542531"/>
    <s v="CL 19 NRO. 24 - 28 BRR SAN JUDAS,BRR SAN JUDAS"/>
    <s v="2.3551539"/>
    <s v="-76.6875382"/>
    <s v="CAUCA"/>
    <s v="TIMBÍO"/>
    <s v="TIMBÍO"/>
    <n v="19807"/>
    <s v="2025-10-23"/>
    <n v="8"/>
    <s v="CALI"/>
    <x v="4"/>
    <n v="15709.5"/>
  </r>
  <r>
    <n v="50878"/>
    <s v="BARRIO CENTRO TIMBIO 1"/>
    <n v="76029518"/>
    <s v="0"/>
    <s v="3135082362"/>
    <s v="3135827709"/>
    <s v="CL 17 # 19 - 67"/>
    <s v="2.3529173"/>
    <s v="-76.6846005"/>
    <s v="CAUCA"/>
    <s v="TIMBÍO"/>
    <s v="TIMBÍO"/>
    <n v="19807"/>
    <s v="2025-10-23"/>
    <n v="16"/>
    <s v="CALI"/>
    <x v="4"/>
    <n v="15709.5"/>
  </r>
  <r>
    <n v="62095"/>
    <s v="BARRIO LA GLORIA CERETE"/>
    <n v="15645958"/>
    <s v="321 8682843"/>
    <s v="3208502706"/>
    <s v="3208502706"/>
    <s v="CR 9 23-55 BR LA GLORIA"/>
    <s v="8.89237"/>
    <s v="-75.785703"/>
    <s v="CÓRDOBA"/>
    <s v="CERETÉ"/>
    <s v="CERETÉ"/>
    <n v="23162"/>
    <s v="2025-10-20"/>
    <n v="16"/>
    <s v="MONTERIA"/>
    <x v="1"/>
    <n v="15709.5"/>
  </r>
  <r>
    <n v="67034"/>
    <s v="BARRIO MATEO GOMEZ CERETE"/>
    <n v="21788723"/>
    <s v="3043470551"/>
    <s v="3043470551"/>
    <s v="3043470551"/>
    <s v="CL 5 2-10,MATEO GÓMEZ"/>
    <s v="8.8455773"/>
    <s v="-75.8314778"/>
    <s v="CÓRDOBA"/>
    <s v="CERETÉ"/>
    <s v="CERETÉ"/>
    <n v="23162"/>
    <s v="2025-10-07"/>
    <n v="8"/>
    <s v="MONTERIA"/>
    <x v="1"/>
    <n v="15709.5"/>
  </r>
  <r>
    <n v="67203"/>
    <s v="BARRIO MARTINEZ CERETE"/>
    <n v="35117689"/>
    <s v="3105058682"/>
    <s v="0"/>
    <s v="3222556889"/>
    <s v="CR 2 CL 1 A 18,MARTINEZ"/>
    <s v="8.8742178"/>
    <s v="-75.7655017"/>
    <s v="CÓRDOBA"/>
    <s v="CERETÉ"/>
    <s v="CERETÉ"/>
    <n v="23162"/>
    <s v="2025-10-20"/>
    <n v="8"/>
    <s v="MONTERIA"/>
    <x v="1"/>
    <n v="15709.5"/>
  </r>
  <r>
    <n v="71526"/>
    <s v="BARRIO CGTO EL RETIRO DE LOS INDIOS"/>
    <n v="78030893"/>
    <s v="3163162893"/>
    <s v="3163162893"/>
    <s v="3163162893"/>
    <s v="DG 3 6 9,CGTO EL RETIRO DE LOS INDIOS"/>
    <s v="8.8570572"/>
    <s v="-75.8193369"/>
    <s v="CÓRDOBA"/>
    <s v="CERETÉ"/>
    <s v="CERETÉ"/>
    <n v="23162"/>
    <s v="2025-10-07"/>
    <n v="8"/>
    <s v="MONTERIA"/>
    <x v="1"/>
    <n v="15709.5"/>
  </r>
  <r>
    <n v="71476"/>
    <s v="BARRIO SANTA TERESA CERETE 2"/>
    <n v="1064986015"/>
    <s v="3024268716"/>
    <s v="3024268716"/>
    <s v="3024268716"/>
    <s v="CR 20 7B 37,SANTA TERESA"/>
    <s v="8.8800914"/>
    <s v="-75.7961735"/>
    <s v="CÓRDOBA"/>
    <s v="CERETÉ"/>
    <s v="CERETÉ"/>
    <n v="23162"/>
    <s v="2025-10-20"/>
    <n v="16"/>
    <s v="MONTERIA"/>
    <x v="1"/>
    <n v="15709.5"/>
  </r>
  <r>
    <n v="74580"/>
    <s v="BARRIO CENTRO CERETE 11"/>
    <n v="1003066351"/>
    <s v="3206064418"/>
    <s v="3206064418"/>
    <s v="3206064418"/>
    <s v="CL 12 9 2 LOCAL 1,CENTRO"/>
    <s v="8.8877312"/>
    <s v="-75.7874986"/>
    <s v="CÓRDOBA"/>
    <s v="CERETÉ"/>
    <s v="CERETÉ"/>
    <n v="23162"/>
    <s v="2025-10-07"/>
    <n v="8"/>
    <s v="MONTERIA"/>
    <x v="1"/>
    <n v="15709.5"/>
  </r>
  <r>
    <n v="76718"/>
    <s v="BARRIO LA ESPERANZA  CERETE"/>
    <n v="1064976479"/>
    <s v="3145389324"/>
    <s v="3145389324"/>
    <s v="3145389324"/>
    <s v="CL 12 12 05,LA ESPERANZA"/>
    <s v="8.886937"/>
    <s v="-75.789102"/>
    <s v="CÓRDOBA"/>
    <s v="CERETÉ"/>
    <s v="CERETÉ"/>
    <n v="23162"/>
    <s v="2025-10-07"/>
    <n v="8"/>
    <s v="MONTERIA"/>
    <x v="1"/>
    <n v="15709.5"/>
  </r>
  <r>
    <n v="79762"/>
    <s v="BARRIO SAN FRANCISCO CERETE"/>
    <n v="35114182"/>
    <s v="3234889796"/>
    <s v="3234889796"/>
    <s v="3234889796"/>
    <s v="CL 8 B 13 109,SAN FRANCISCO"/>
    <s v="Longitud"/>
    <s v="-75.7899991"/>
    <s v="CÓRDOBA"/>
    <s v="CERETÉ"/>
    <s v="CERETÉ"/>
    <n v="23162"/>
    <s v="2025-10-07"/>
    <n v="8"/>
    <s v="MONTERIA"/>
    <x v="1"/>
    <n v="15709.5"/>
  </r>
  <r>
    <n v="79057"/>
    <s v="BARRIO EL PRADO CERETE"/>
    <n v="1032422262"/>
    <s v="3045289887"/>
    <s v="3045289887"/>
    <m/>
    <s v="CL 29 A DG 27-23 BRR EL PRADO,EL PRADO"/>
    <s v="8.8977305"/>
    <s v="-75.7844855"/>
    <s v="CÓRDOBA"/>
    <s v="CERETÉ"/>
    <s v="CERETÉ"/>
    <n v="23162"/>
    <s v="2025-10-29"/>
    <n v="8"/>
    <s v="MONTERIA"/>
    <x v="1"/>
    <n v="15709.5"/>
  </r>
  <r>
    <n v="80253"/>
    <s v="BARRIO CHUCHURUBI CERETE"/>
    <n v="30689231"/>
    <s v="3105656107"/>
    <s v="3105656107"/>
    <s v="3105656107"/>
    <s v="CR 32 16 C 105,CHUCHURUBI"/>
    <s v="8.8966031"/>
    <s v="-75.8101300"/>
    <s v="CÓRDOBA"/>
    <s v="CERETÉ"/>
    <s v="CERETÉ"/>
    <n v="23162"/>
    <s v="2025-10-07"/>
    <n v="8"/>
    <s v="MONTERIA"/>
    <x v="1"/>
    <n v="15709.5"/>
  </r>
  <r>
    <n v="80359"/>
    <s v="BARRIO CORREGIMIENTO RABO LARGO CERTE"/>
    <n v="78032564"/>
    <s v="3137132346"/>
    <s v="3137132346"/>
    <m/>
    <s v="CL 3 CR 5-136,CORREGIMIENTO RABO LARGO"/>
    <s v="8.9520278"/>
    <s v="-75.7433509"/>
    <s v="CÓRDOBA"/>
    <s v="CERETÉ"/>
    <s v="CERETÉ"/>
    <n v="23162"/>
    <s v="2025-10-07"/>
    <n v="8"/>
    <s v="MONTERIA"/>
    <x v="1"/>
    <n v="15709.5"/>
  </r>
  <r>
    <n v="12033"/>
    <s v="SAN CARLOS - CORDOBA"/>
    <n v="78763720"/>
    <s v="8422302"/>
    <s v="3002299555"/>
    <s v="3002299555"/>
    <s v=" CR 3  13-19"/>
    <s v="8.7981702"/>
    <s v="-75.6987451"/>
    <s v="CÓRDOBA"/>
    <s v="SAN CARLOS"/>
    <s v="SAN CARLOS"/>
    <n v="23678"/>
    <s v="2025-10-20"/>
    <n v="8"/>
    <s v="MONTERIA"/>
    <x v="1"/>
    <n v="15709.5"/>
  </r>
  <r>
    <n v="59134"/>
    <s v="BARRIO GUARUMAL SAN CARLOS 1"/>
    <n v="1003588904"/>
    <s v="3013495069"/>
    <s v="3013495069"/>
    <s v="3013495069"/>
    <s v="CR 3 9-23 APTO 01,GUARUMAL"/>
    <s v="8.79571157"/>
    <s v="-75.6992658"/>
    <s v="CÓRDOBA"/>
    <s v="SAN CARLOS"/>
    <s v="SAN CARLOS"/>
    <n v="23678"/>
    <s v="2025-10-20"/>
    <n v="8"/>
    <s v="MONTERIA"/>
    <x v="1"/>
    <n v="15709.5"/>
  </r>
  <r>
    <n v="66283"/>
    <s v="BARRIO SANTA TERESA SAN CARLOS"/>
    <n v="1069490359"/>
    <s v="3105806235"/>
    <s v="3007146027"/>
    <s v="3007146027"/>
    <s v="CR 2 17-27,SANTA TERESA"/>
    <s v="8.802033"/>
    <s v="-75.696175"/>
    <s v="CÓRDOBA"/>
    <s v="SAN CARLOS"/>
    <s v="SAN CARLOS"/>
    <n v="23678"/>
    <s v="2025-10-20"/>
    <n v="8"/>
    <s v="MONTERIA"/>
    <x v="1"/>
    <n v="15709.5"/>
  </r>
  <r>
    <n v="78020"/>
    <s v="BARRIO GUARUMAL SAN CARLOS 3"/>
    <n v="1071354060"/>
    <s v="3107189855"/>
    <s v="3107189855"/>
    <s v="3107189855"/>
    <s v="CR 3 8 51 LOCAL 4,GUARUMAL"/>
    <s v="8.795072"/>
    <s v="-75.699532"/>
    <s v="CÓRDOBA"/>
    <s v="SAN CARLOS"/>
    <s v="SAN CARLOS"/>
    <n v="23678"/>
    <s v="2025-10-20"/>
    <n v="8"/>
    <s v="MONTERIA"/>
    <x v="1"/>
    <n v="15709.5"/>
  </r>
  <r>
    <n v="61134"/>
    <s v="BARRIO OTRO SAN PELAYO"/>
    <n v="7384795"/>
    <s v="3205237287"/>
    <s v="3126259934"/>
    <s v="3106540497"/>
    <s v="CL 6 7-48 BRR Centro"/>
    <s v="8.956576"/>
    <s v="-75.837917"/>
    <s v="CÓRDOBA"/>
    <s v="SAN PELAYO"/>
    <s v="SAN PELAYO"/>
    <n v="23686"/>
    <s v="2025-10-01"/>
    <n v="8"/>
    <s v="MONTERIA"/>
    <x v="1"/>
    <n v="15709.5"/>
  </r>
  <r>
    <n v="64436"/>
    <s v="BARRIO CRISTO REY SAN PELAYO 1"/>
    <n v="50984518"/>
    <s v="0"/>
    <s v="3225917862"/>
    <s v="3225917862"/>
    <s v="CL 7 15-39 ,CRISTO REY"/>
    <s v="8.963828"/>
    <s v="-75.838699"/>
    <s v="CÓRDOBA"/>
    <s v="SAN PELAYO"/>
    <s v="SAN PELAYO"/>
    <n v="23686"/>
    <s v="2025-10-01"/>
    <n v="8"/>
    <s v="MONTERIA"/>
    <x v="1"/>
    <n v="15709.5"/>
  </r>
  <r>
    <n v="67206"/>
    <s v="BARRIO CENTRO SAN PELAYO 5"/>
    <n v="50987357"/>
    <s v="3135943141"/>
    <s v="0"/>
    <s v="3135342702"/>
    <s v="CR 7 6-37,CENTRO"/>
    <s v="8.954257"/>
    <s v="-75.842407"/>
    <s v="CÓRDOBA"/>
    <s v="SAN PELAYO"/>
    <s v="SAN PELAYO"/>
    <n v="23686"/>
    <s v="2025-10-01"/>
    <n v="8"/>
    <s v="MONTERIA"/>
    <x v="1"/>
    <n v="15709.5"/>
  </r>
  <r>
    <n v="65428"/>
    <s v="BARRIO CORREGIMIENTO SAN ISIDRO SAN PELAYO "/>
    <n v="7380074"/>
    <s v="3215690742"/>
    <s v="3145798828"/>
    <s v="3145798828"/>
    <s v="CL 1A CR 1 B - 4 BRR SAN ISIDRO"/>
    <s v="8.978752"/>
    <s v="-75.748341"/>
    <s v="CÓRDOBA"/>
    <s v="SAN PELAYO"/>
    <s v="SAN PELAYO"/>
    <n v="23686"/>
    <s v="2025-10-23"/>
    <n v="8"/>
    <s v="MONTERIA"/>
    <x v="1"/>
    <n v="15709.5"/>
  </r>
  <r>
    <n v="74914"/>
    <s v="BARRIO OTRO SAN PELAYO 2"/>
    <n v="1233344007"/>
    <s v="3233916844"/>
    <s v="5730144077"/>
    <s v="3233916844"/>
    <s v="CL 8 1 123 CGT CARRILLO"/>
    <s v="8.9578594"/>
    <s v="-75.8385721"/>
    <s v="CÓRDOBA"/>
    <s v="SAN PELAYO"/>
    <s v="SAN PELAYO"/>
    <n v="23686"/>
    <s v="2025-10-01"/>
    <n v="8"/>
    <s v="MONTERIA"/>
    <x v="1"/>
    <n v="15709.5"/>
  </r>
  <r>
    <n v="78364"/>
    <s v="BARRIO CORREGIMIENTO PUERTO NUEVO SAN PELAYO"/>
    <n v="1064997381"/>
    <s v="3136978541"/>
    <s v="3136978541"/>
    <s v="3136978541"/>
    <s v="CL 2 2 A 82,CORREGIMIENTO PUERTO NUEVO"/>
    <s v="8.977502"/>
    <s v="-75.795180"/>
    <s v="CÓRDOBA"/>
    <s v="SAN PELAYO"/>
    <s v="SAN PELAYO"/>
    <n v="23686"/>
    <s v="2025-10-01"/>
    <n v="8"/>
    <s v="MONTERIA"/>
    <x v="1"/>
    <n v="15709.5"/>
  </r>
  <r>
    <n v="78392"/>
    <s v="BARRIO CORREGIMIENTO PUERTO NUEVO SAN PELAYO 1"/>
    <n v="1073821702"/>
    <s v="3023021091"/>
    <s v="3023021091"/>
    <s v="3023021091"/>
    <s v="CL 2 3 19 APT 2,CORREGIMIENTO PUERTO NUEVO"/>
    <s v="8.978710"/>
    <s v="-75.795223"/>
    <s v="CÓRDOBA"/>
    <s v="SAN PELAYO"/>
    <s v="SAN PELAYO"/>
    <n v="23686"/>
    <s v="2025-10-01"/>
    <n v="8"/>
    <s v="MONTERIA"/>
    <x v="1"/>
    <n v="15709.5"/>
  </r>
  <r>
    <n v="80400"/>
    <s v="BARRIO LA SANTA SAN PELAYO"/>
    <n v="7378708"/>
    <s v="3114265791"/>
    <s v="3114265791"/>
    <s v="3114265791"/>
    <s v="CL 6 CR 8 A 54,LA SANTA"/>
    <s v="8.9563383"/>
    <s v="-75.8368131"/>
    <s v="CÓRDOBA"/>
    <s v="SAN PELAYO"/>
    <s v="SAN PELAYO"/>
    <n v="23686"/>
    <s v="2025-10-23"/>
    <n v="8"/>
    <s v="MONTERIA"/>
    <x v="1"/>
    <n v="15709.5"/>
  </r>
  <r>
    <n v="19783"/>
    <s v="BARRIO CENTRO II TIERRALTA"/>
    <n v="6843784"/>
    <s v="7687290"/>
    <s v="3003612660"/>
    <s v="3003612660"/>
    <s v=" CR 16 10 06"/>
    <s v="8.17285300"/>
    <s v="-76.05980859"/>
    <s v="CÓRDOBA"/>
    <s v="TIERRALTA"/>
    <s v="TIERRALTA"/>
    <n v="23807"/>
    <s v="2025-10-14"/>
    <n v="8"/>
    <s v="MONTERIA"/>
    <x v="1"/>
    <n v="15709.5"/>
  </r>
  <r>
    <n v="32974"/>
    <s v="BARRIO EL PRADO TIERRALTA"/>
    <n v="78753381"/>
    <s v="7687683"/>
    <s v="3126244249"/>
    <s v="3126244249"/>
    <s v=" CL 3 2 B 17  EL PRADO"/>
    <s v="8.1818666666"/>
    <s v="-76.05057500"/>
    <s v="CÓRDOBA"/>
    <s v="TIERRALTA"/>
    <s v="TIERRALTA"/>
    <n v="23807"/>
    <s v="2025-10-14"/>
    <n v="8"/>
    <s v="MONTERIA"/>
    <x v="1"/>
    <n v="15709.5"/>
  </r>
  <r>
    <n v="57123"/>
    <s v="BARRIO CENTRO TIERRALTA 2"/>
    <n v="1073998847"/>
    <s v="3233919646"/>
    <s v="3233919646"/>
    <s v="3233919646"/>
    <s v="CR 14 5 22 LC 2,CENTRO"/>
    <s v="8.17596521"/>
    <s v="-76.06064945"/>
    <s v="CÓRDOBA"/>
    <s v="TIERRALTA"/>
    <s v="TIERRALTA"/>
    <n v="23807"/>
    <s v="2025-10-14"/>
    <n v="16"/>
    <s v="MONTERIA"/>
    <x v="1"/>
    <n v="15709.5"/>
  </r>
  <r>
    <n v="61829"/>
    <s v="BARRIO CENTRO TIERRALTA 4"/>
    <n v="1003736875"/>
    <s v="3106862816"/>
    <s v="3106862816"/>
    <s v="3106862816"/>
    <s v="CR 16 11 38"/>
    <s v="8.17228569"/>
    <s v="-76.05878121"/>
    <s v="CÓRDOBA"/>
    <s v="TIERRALTA"/>
    <s v="TIERRALTA"/>
    <n v="23807"/>
    <s v="2025-10-14"/>
    <n v="16"/>
    <s v="MONTERIA"/>
    <x v="1"/>
    <n v="15709.5"/>
  </r>
  <r>
    <n v="67740"/>
    <s v="BARRIO ESCOLAR TIERRALTA 4"/>
    <n v="1022445350"/>
    <s v="3157975390"/>
    <s v="3157975390"/>
    <s v="3157975390"/>
    <s v="DG 11 11 22,ESCOLAR"/>
    <s v="8.1725724"/>
    <s v="-76.0572365"/>
    <s v="CÓRDOBA"/>
    <s v="TIERRALTA"/>
    <s v="TIERRALTA"/>
    <n v="23807"/>
    <s v="2025-10-15"/>
    <n v="16"/>
    <s v="MONTERIA"/>
    <x v="1"/>
    <n v="15709.5"/>
  </r>
  <r>
    <n v="76981"/>
    <s v="BARRIO 19 DE MARZO TIERRALTA 2"/>
    <n v="1074001168"/>
    <s v="3014341410"/>
    <s v="3014341410"/>
    <s v="3014341410"/>
    <s v="CR 17 9 60 AP 01,19 DE MARZO"/>
    <s v="8.1724253"/>
    <s v="-76.0610740"/>
    <s v="CÓRDOBA"/>
    <s v="TIERRALTA"/>
    <s v="TIERRALTA"/>
    <n v="23807"/>
    <s v="2025-10-16"/>
    <n v="8"/>
    <s v="MONTERIA"/>
    <x v="1"/>
    <n v="15709.5"/>
  </r>
  <r>
    <n v="77587"/>
    <s v="BARRIO CENTRO TIERRALTA 12"/>
    <n v="1065825739"/>
    <s v="3115034762"/>
    <s v="3113807323"/>
    <s v="3113807323"/>
    <s v="CR 16 DG 12 - 21,CENTRO"/>
    <s v="8.1709045"/>
    <s v="-76.0571197"/>
    <s v="CÓRDOBA"/>
    <s v="TIERRALTA"/>
    <s v="TIERRALTA"/>
    <n v="23807"/>
    <s v="2025-10-17"/>
    <n v="8"/>
    <s v="MONTERIA"/>
    <x v="1"/>
    <n v="15709.5"/>
  </r>
  <r>
    <n v="80411"/>
    <s v="BARRIO EL PRADO TIERRALTA 3"/>
    <n v="901754109"/>
    <s v="3007043161"/>
    <s v="3215150737"/>
    <s v="3215150737"/>
    <s v="CL 3 11 - 06,EL PRADO"/>
    <s v="8.1780779"/>
    <s v="-76.0584364"/>
    <s v="CÓRDOBA"/>
    <s v="TIERRALTA"/>
    <s v="TIERRALTA"/>
    <n v="23807"/>
    <s v="2025-10-17"/>
    <n v="8"/>
    <s v="MONTERIA"/>
    <x v="1"/>
    <n v="15709.5"/>
  </r>
  <r>
    <n v="72149"/>
    <s v="BARRIO CENTRO TIERRALTA 9"/>
    <n v="1074012994"/>
    <s v="3208073678"/>
    <s v="3245705299"/>
    <s v="3208073678"/>
    <s v="DG 11 CRA 11 64 LOC L 01,CENTRO"/>
    <s v="8.1725855"/>
    <s v="-76.0575278"/>
    <s v="CÓRDOBA"/>
    <s v="TIERRALTA"/>
    <s v="TIERRALTA"/>
    <n v="23807"/>
    <s v="2025-10-16"/>
    <n v="8"/>
    <s v="MONTERIA"/>
    <x v="1"/>
    <n v="15709.5"/>
  </r>
  <r>
    <n v="77260"/>
    <s v="BARRIO CGT LOS MORALES TIERRALTA"/>
    <n v="1073984571"/>
    <s v="3008911779"/>
    <s v="3008911779"/>
    <s v="3008911779"/>
    <s v="CL 12 CR 6 - 103,CGT LOS MORALES"/>
    <s v="8.2311540"/>
    <s v="-76.0353831"/>
    <s v="CÓRDOBA"/>
    <s v="TIERRALTA"/>
    <s v="TIERRALTA"/>
    <n v="23807"/>
    <s v="2025-10-16"/>
    <n v="8"/>
    <s v="MONTERIA"/>
    <x v="1"/>
    <n v="15709.5"/>
  </r>
  <r>
    <n v="77261"/>
    <s v="BARRIO CENTRO TIERRALTA 11"/>
    <n v="1074004505"/>
    <s v="3216068570"/>
    <s v="3216068570"/>
    <s v="3216068570"/>
    <s v="CL 10 13 18,CENTRO"/>
    <s v="8.1731164"/>
    <s v="-76.0592223"/>
    <s v="CÓRDOBA"/>
    <s v="TIERRALTA"/>
    <s v="TIERRALTA"/>
    <n v="23807"/>
    <s v="2025-10-17"/>
    <n v="8"/>
    <s v="MONTERIA"/>
    <x v="1"/>
    <n v="15709.5"/>
  </r>
  <r>
    <n v="76616"/>
    <s v="BARRIO ESCOLAR TIERRALTA 5"/>
    <n v="1140897179"/>
    <s v="3225032161"/>
    <s v="3225032161"/>
    <s v="3225032161"/>
    <s v="TV 09 17 52,ESCOLAR"/>
    <s v="8.1712704"/>
    <s v="-76.0546686"/>
    <s v="CÓRDOBA"/>
    <s v="TIERRALTA"/>
    <s v="TIERRALTA"/>
    <n v="23807"/>
    <s v="2025-10-16"/>
    <n v="8"/>
    <s v="MONTERIA"/>
    <x v="1"/>
    <n v="15709.5"/>
  </r>
  <r>
    <n v="78893"/>
    <s v="BARRIO ALFONSO LOPEZ  TIERRALTA"/>
    <n v="26216838"/>
    <s v="3205419990"/>
    <s v="3205419990"/>
    <s v="3205419990 "/>
    <s v="CL 14 18 20,ALFONSO LOPEZ"/>
    <s v="8.1689655"/>
    <s v="-76.0597762"/>
    <s v="CÓRDOBA"/>
    <s v="TIERRALTA"/>
    <s v="TIERRALTA"/>
    <n v="23807"/>
    <s v="2025-10-17"/>
    <n v="8"/>
    <s v="MONTERIA"/>
    <x v="1"/>
    <n v="15709.5"/>
  </r>
  <r>
    <n v="64437"/>
    <s v="BARRIO CENTRO TIERRALTA 5"/>
    <n v="78743281"/>
    <s v="3107442968"/>
    <s v="3107442968"/>
    <s v="3107442968"/>
    <s v="CR 14 4 49,CENTRO"/>
    <s v="8.1763051"/>
    <s v="-76.0606376"/>
    <s v="CÓRDOBA"/>
    <s v="TIERRALTA"/>
    <s v="TIERRALTA"/>
    <n v="23807"/>
    <s v="2025-10-15"/>
    <n v="8"/>
    <s v="MONTERIA"/>
    <x v="1"/>
    <n v="15709.5"/>
  </r>
  <r>
    <n v="65474"/>
    <s v="BARRIO CENTRO TIERRALTA 6"/>
    <n v="1017251445"/>
    <s v="3215559121"/>
    <s v="3215559121"/>
    <s v="3215559121"/>
    <s v="CL 9 14 46,CENTRO"/>
    <s v="8.1734164"/>
    <s v="-76.0603148"/>
    <s v="CÓRDOBA"/>
    <s v="TIERRALTA"/>
    <s v="TIERRALTA"/>
    <n v="23807"/>
    <s v="2025-10-15"/>
    <n v="8"/>
    <s v="MONTERIA"/>
    <x v="1"/>
    <n v="15709.5"/>
  </r>
  <r>
    <n v="66411"/>
    <s v="BARRIO CENTRO TIERRALTA 7"/>
    <n v="1073969928"/>
    <s v="3108313825"/>
    <s v="3124424620"/>
    <s v="3108313825"/>
    <s v="CL 7 12 26,CENTRO"/>
    <s v="8.17431749"/>
    <s v="-76.06011629"/>
    <s v="CÓRDOBA"/>
    <s v="TIERRALTA"/>
    <s v="TIERRALTA"/>
    <n v="23807"/>
    <s v="2025-10-15"/>
    <n v="8"/>
    <s v="MONTERIA"/>
    <x v="1"/>
    <n v="15709.5"/>
  </r>
  <r>
    <n v="71203"/>
    <s v="BARRIO CENTRO TIERRALTA 8"/>
    <n v="72344548"/>
    <s v="3107667818"/>
    <s v="3103654120"/>
    <s v="3107667818"/>
    <s v="CR 15 5 08,CENTRO"/>
    <s v="8.17596"/>
    <s v="-76.0614369"/>
    <s v="CÓRDOBA"/>
    <s v="TIERRALTA"/>
    <s v="TIERRALTA"/>
    <n v="23807"/>
    <s v="2025-10-16"/>
    <n v="8"/>
    <s v="MONTERIA"/>
    <x v="1"/>
    <n v="15709.5"/>
  </r>
  <r>
    <n v="70483"/>
    <s v="BARRIO EL PRADO TIERRALTA 2"/>
    <n v="1067904839"/>
    <s v="3126058418"/>
    <s v="3126058418"/>
    <s v="3126058418"/>
    <s v="CL 5 13 18,EL PRADO"/>
    <s v="8.17666268"/>
    <s v="-76.0600971"/>
    <s v="CÓRDOBA"/>
    <s v="TIERRALTA"/>
    <s v="TIERRALTA"/>
    <n v="23807"/>
    <s v="2025-10-15"/>
    <n v="8"/>
    <s v="MONTERIA"/>
    <x v="1"/>
    <n v="15709.5"/>
  </r>
  <r>
    <n v="33469"/>
    <s v="BARRIO VILLA MARCELA MOSQUERA 1"/>
    <n v="1053322611"/>
    <s v="7555725"/>
    <s v="3102819296"/>
    <s v="3102355002"/>
    <s v=" CR 12 10 42"/>
    <s v="4.71579805"/>
    <s v="-74.22770527"/>
    <s v="CUNDINAMARCA"/>
    <s v="MOSQUERA"/>
    <s v="MOSQUERA"/>
    <n v="25473"/>
    <s v="2025-10-17"/>
    <n v="16"/>
    <s v="BOGOTA"/>
    <x v="2"/>
    <n v="15709.5"/>
  </r>
  <r>
    <n v="48369"/>
    <s v="BARRIO MOSQUERA MOSQUERA 5"/>
    <n v="901203542"/>
    <s v="8943651"/>
    <s v="3219046067"/>
    <s v="3219046067"/>
    <s v="CL 23 13 A 20,MOSQUERA"/>
    <s v="4.7212565"/>
    <s v="-74.2230054"/>
    <s v="CUNDINAMARCA"/>
    <s v="MOSQUERA"/>
    <s v="MOSQUERA"/>
    <n v="25473"/>
    <s v="2025-10-17"/>
    <n v="16"/>
    <s v="BOGOTA"/>
    <x v="2"/>
    <n v="15709.5"/>
  </r>
  <r>
    <n v="53025"/>
    <s v="BARRIO SERREZUELA MOSQUERA"/>
    <n v="39753760"/>
    <s v="8932991"/>
    <s v="3205354892"/>
    <s v="3205354892"/>
    <s v="CL 15 2 30"/>
    <s v="4.7108449"/>
    <s v="-74.2219741"/>
    <s v="CUNDINAMARCA"/>
    <s v="MOSQUERA"/>
    <s v="MOSQUERA"/>
    <n v="25473"/>
    <s v="2025-10-17"/>
    <n v="16"/>
    <s v="BOGOTA"/>
    <x v="2"/>
    <n v="15709.5"/>
  </r>
  <r>
    <n v="52225"/>
    <s v="BARRIO PORVENIR RIO MOSQUERA"/>
    <n v="1069582985"/>
    <s v="3505273261"/>
    <s v="3138563276"/>
    <s v="3138563276"/>
    <s v="CL 14  -3-35 porvenir rio"/>
    <s v="4.6927998"/>
    <s v="-74.1727818"/>
    <s v="CUNDINAMARCA"/>
    <s v="MOSQUERA"/>
    <s v="MOSQUERA"/>
    <n v="25473"/>
    <s v="2025-10-17"/>
    <n v="16"/>
    <s v="BOGOTA"/>
    <x v="2"/>
    <n v="15709.5"/>
  </r>
  <r>
    <n v="58324"/>
    <s v="BARRIO VILLA MARIA I MOSQUERA"/>
    <n v="39759889"/>
    <s v="0"/>
    <s v="3105398988"/>
    <s v="3105398988"/>
    <s v="CL 17 B 2 A 04 BRR VILLA MARIA I"/>
    <s v="4.7120816"/>
    <s v="-74.2206983"/>
    <s v="CUNDINAMARCA"/>
    <s v="MOSQUERA"/>
    <s v="MOSQUERA"/>
    <n v="25473"/>
    <s v="2025-10-02"/>
    <n v="8"/>
    <s v="BOGOTA"/>
    <x v="2"/>
    <n v="15709.5"/>
  </r>
  <r>
    <n v="59697"/>
    <s v="BARRIO MAIPORE MOSQUERA 1"/>
    <n v="51855822"/>
    <s v="8275144"/>
    <s v="3142503688"/>
    <s v="3142503688"/>
    <s v="CL 17 6 E 39 BRR MAIPORE.MAIPORE"/>
    <s v="4.7061005"/>
    <s v="-74.2178143"/>
    <s v="CUNDINAMARCA"/>
    <s v="MOSQUERA"/>
    <s v="MOSQUERA"/>
    <n v="25473"/>
    <s v="2025-10-17"/>
    <n v="8"/>
    <s v="BOGOTA"/>
    <x v="2"/>
    <n v="15709.5"/>
  </r>
  <r>
    <n v="57296"/>
    <s v="BARRIO CONJUNTO TORRES PORTAL DEL PARQUE FLORIDABLANCA"/>
    <n v="63369096"/>
    <s v="3134338946"/>
    <s v="0"/>
    <s v="3134338946"/>
    <s v="CL 197 27 C 89 LOCAL 2,CONJUNTO TORRES PORTAL DEL PARQUE"/>
    <s v="7.0628983"/>
    <s v="-73.0913533"/>
    <s v="SANTANDER"/>
    <s v="FLORIDABLANCA"/>
    <s v="FLORIDABLANCA"/>
    <n v="68276"/>
    <s v="2025-10-07"/>
    <n v="8"/>
    <s v="BUCARAMANGA"/>
    <x v="3"/>
    <n v="15709.5"/>
  </r>
  <r>
    <n v="58559"/>
    <s v="BARRIO LA PAZ FLORIDABLANCA 3"/>
    <n v="63543443"/>
    <s v="6056813"/>
    <s v="3175746850"/>
    <s v="3175746850"/>
    <s v="CR 18 B 201 34,LA PAZ"/>
    <s v="6.98997566"/>
    <s v="-73.5468483"/>
    <s v="SANTANDER"/>
    <s v="FLORIDABLANCA"/>
    <s v="FLORIDABLANCA"/>
    <n v="68276"/>
    <s v="2025-10-23"/>
    <n v="8"/>
    <s v="BUCARAMANGA"/>
    <x v="3"/>
    <n v="15709.5"/>
  </r>
  <r>
    <n v="43211"/>
    <s v="BARRIO PRADOS DEL SUR FLORIDABLANCA"/>
    <n v="30505382"/>
    <s v="6582653"/>
    <s v="3015407511"/>
    <s v="3015407511"/>
    <s v="CR 45 147 A 40,PRADOS DEL SUR"/>
    <s v="7.078411"/>
    <s v="-73.1772216"/>
    <s v="SANTANDER"/>
    <s v="FLORIDABLANCA"/>
    <s v="FLORIDABLANCA"/>
    <n v="68276"/>
    <s v="2025-10-07"/>
    <n v="16"/>
    <s v="BUCARAMANGA"/>
    <x v="3"/>
    <n v="15709.5"/>
  </r>
  <r>
    <n v="42673"/>
    <s v="BARRIO ZONA FRANCA SANTANDER FLORIDABLANCA"/>
    <n v="800142931"/>
    <s v="31652242844"/>
    <s v="3187068513"/>
    <s v="3187068513"/>
    <s v="LC 1 06 EDIFICIO BAHIA CHALA Z.F.S,ZONA FRANCA SANTANDER"/>
    <s v="7.0612455"/>
    <s v="-73.1267621"/>
    <s v="SANTANDER"/>
    <s v="FLORIDABLANCA"/>
    <s v="FLORIDABLANCA"/>
    <n v="68276"/>
    <s v="2025-10-14"/>
    <n v="8"/>
    <s v="BUCARAMANGA"/>
    <x v="3"/>
    <n v="15709.5"/>
  </r>
  <r>
    <n v="62534"/>
    <s v="BARRIO LOS LAURELES LEBRIJA"/>
    <n v="85451018"/>
    <s v="3158256265"/>
    <s v="3158256265"/>
    <s v="3158259892"/>
    <s v="CR 10 9 B 14 EDIFICIO PARIS LOS LAURELES,LOS LAURELES"/>
    <s v="7.112744"/>
    <s v="-73.218715"/>
    <s v="SANTANDER"/>
    <s v="LEBRIJA"/>
    <s v="LEBRIJA"/>
    <n v="68406"/>
    <s v="2025-10-01"/>
    <n v="8"/>
    <s v="BUCARAMANGA"/>
    <x v="3"/>
    <n v="15709.5"/>
  </r>
  <r>
    <n v="71637"/>
    <s v="BARRIO LEBRIJA LEBRIJA 2"/>
    <n v="1098693099"/>
    <s v="3228947228"/>
    <s v="3228947228"/>
    <s v="3005463043"/>
    <s v="CR 4 16 20 LOCAL 204 CONJUNTO CIUDADELA,LEBRIJA"/>
    <s v="7.116770"/>
    <s v="-73.211166"/>
    <s v="SANTANDER"/>
    <s v="LEBRIJA"/>
    <s v="LEBRIJA"/>
    <n v="68406"/>
    <s v="2025-10-01"/>
    <n v="8"/>
    <s v="BUCARAMANGA"/>
    <x v="3"/>
    <n v="15709.5"/>
  </r>
  <r>
    <n v="71843"/>
    <s v="LEBRIJA LA POPA"/>
    <n v="1098687375"/>
    <s v="312 4644047"/>
    <s v="3124644047"/>
    <s v="3160450963"/>
    <s v="CR 5 A 10 85 LA POPA,LA POPA"/>
    <s v="7.1131256"/>
    <s v="-73.2149208"/>
    <s v="SANTANDER"/>
    <s v="LEBRIJA"/>
    <s v="LEBRIJA"/>
    <n v="68406"/>
    <s v="2025-10-01"/>
    <n v="8"/>
    <s v="BUCARAMANGA"/>
    <x v="3"/>
    <n v="15709.5"/>
  </r>
  <r>
    <n v="76733"/>
    <s v="BARRIO FINCA EL PLACER LEBRIJA "/>
    <n v="1098624719"/>
    <s v="3107037273"/>
    <s v="3107037273"/>
    <s v="3107037273"/>
    <s v="VRD LISBOA FINCA EL PLACER ENTRADA SAN VICENTE,FINCA EL PLACER"/>
    <s v="7.148310"/>
    <s v="-73.302694"/>
    <s v="SANTANDER"/>
    <s v="LEBRIJA"/>
    <s v="LEBRIJA"/>
    <n v="68406"/>
    <s v="2025-10-23"/>
    <n v="8"/>
    <s v="BUCARAMANGA"/>
    <x v="3"/>
    <n v="15709.5"/>
  </r>
  <r>
    <n v="63303"/>
    <s v="BARRIO LEBRIJA LEBRIJA"/>
    <n v="901143808"/>
    <s v="3103036092"/>
    <s v="3103036092"/>
    <s v="3123877448"/>
    <s v="CL 8 5 104"/>
    <s v="7.111908"/>
    <s v="-73.215335"/>
    <s v="SANTANDER"/>
    <s v="LEBRIJA"/>
    <s v="LEBRIJA"/>
    <n v="68406"/>
    <s v="2025-10-31"/>
    <n v="8"/>
    <s v="BUCARAMANGA"/>
    <x v="3"/>
    <n v="15709.5"/>
  </r>
  <r>
    <n v="64474"/>
    <s v="BARRIO LEBRIJA LEBRIJA 1"/>
    <n v="1098695183"/>
    <s v="3102073611"/>
    <s v="3102073611"/>
    <s v="3164183870"/>
    <s v="DG 9 7 D 33,LEBRIJA"/>
    <s v="7.1109097"/>
    <s v="-73.2178112"/>
    <s v="SANTANDER"/>
    <s v="LEBRIJA"/>
    <s v="LEBRIJA"/>
    <n v="68406"/>
    <s v="2025-10-01"/>
    <n v="8"/>
    <s v="BUCARAMANGA"/>
    <x v="3"/>
    <n v="15709.5"/>
  </r>
  <r>
    <n v="36891"/>
    <s v="BARRIO PALMAR SANTANDER"/>
    <n v="91112312"/>
    <m/>
    <s v="3203427627"/>
    <s v="3203427627"/>
    <s v=" CR 4 5 25 POR DEDINIR"/>
    <s v="6.538220555"/>
    <s v="-73.2914044"/>
    <s v="SANTANDER"/>
    <s v="PALMAR"/>
    <s v="PALMAR"/>
    <n v="68522"/>
    <s v="2025-10-30"/>
    <n v="8"/>
    <s v="BUCARAMANGA"/>
    <x v="3"/>
    <n v="15709.5"/>
  </r>
  <r>
    <n v="35779"/>
    <s v="BARRIO CHAPINERO BOGOTA 5"/>
    <n v="28632112"/>
    <s v="2483207"/>
    <s v="3124983291"/>
    <s v="3124983291"/>
    <s v=" CR 21 52 A 12"/>
    <s v="4.64114944"/>
    <s v="-74.0720277"/>
    <s v="CUNDINAMARCA"/>
    <s v="BOGOTÁ"/>
    <s v="BOGOTÁ"/>
    <n v="11001"/>
    <s v="2025-10-03"/>
    <n v="8"/>
    <s v="BOGOTA"/>
    <x v="2"/>
    <n v="15709.5"/>
  </r>
  <r>
    <n v="33951"/>
    <s v="BARRIO FONTIBON BOGOTA 1"/>
    <n v="900455366"/>
    <s v="3001536"/>
    <s v="3212045152"/>
    <s v="3212045152"/>
    <s v="AV  CENTENARIO  90 95"/>
    <s v="4.6646198"/>
    <s v="-74.1431873"/>
    <s v="CUNDINAMARCA"/>
    <s v="BOGOTÁ"/>
    <s v="BOGOTÁ"/>
    <n v="11001"/>
    <s v="2025-10-02"/>
    <n v="8"/>
    <s v="BOGOTA"/>
    <x v="2"/>
    <n v="15709.5"/>
  </r>
  <r>
    <n v="34258"/>
    <s v="BARRIO CEDRITOS BOGOTA 3"/>
    <n v="46671401"/>
    <s v="6140334"/>
    <s v="3102329473"/>
    <s v="3102329473"/>
    <s v="AV 19 137 56 LC 210"/>
    <s v="4.7212266"/>
    <s v="-74.0459014"/>
    <s v="CUNDINAMARCA"/>
    <s v="BOGOTÁ"/>
    <s v="BOGOTÁ"/>
    <n v="11001"/>
    <s v="2025-10-03"/>
    <n v="8"/>
    <s v="BOGOTA"/>
    <x v="2"/>
    <n v="15709.5"/>
  </r>
  <r>
    <n v="36847"/>
    <s v="BARRIO SUBA BILBAO BOGOTA 1"/>
    <n v="830134758"/>
    <s v="6870882"/>
    <s v="3016713045"/>
    <s v="3016713045"/>
    <s v=" CR 145 145 46 BQ 2 LC 1 SUBA BILBAO"/>
    <s v="4.7553227"/>
    <s v="-74.1155863"/>
    <s v="CUNDINAMARCA"/>
    <s v="BOGOTÁ"/>
    <s v="BOGOTÁ"/>
    <n v="11001"/>
    <s v="2025-10-27"/>
    <n v="8"/>
    <s v="BOGOTA"/>
    <x v="2"/>
    <n v="15709.5"/>
  </r>
  <r>
    <n v="40096"/>
    <s v="BARRIO SANTA RITA BOGOTA 1"/>
    <n v="51741218"/>
    <s v="9371427"/>
    <s v="3102238925"/>
    <s v="3113060479"/>
    <s v="CR 41 A 32 22 SUR.SANTA RITA"/>
    <s v="4.5990927"/>
    <s v="-74.1233485"/>
    <s v="CUNDINAMARCA"/>
    <s v="BOGOTÁ"/>
    <s v="BOGOTÁ"/>
    <n v="11001"/>
    <s v="2025-10-08"/>
    <n v="8"/>
    <s v="BOGOTA"/>
    <x v="2"/>
    <n v="15709.5"/>
  </r>
  <r>
    <n v="41309"/>
    <s v="BARRIO CNADELARIA CENTRO BOGOTA"/>
    <n v="1022349893"/>
    <s v="2824509"/>
    <s v="3103372265"/>
    <s v="3103372265"/>
    <s v="CR 8 12 B- 67 LC 119"/>
    <s v="4.601239"/>
    <s v="-74.074907"/>
    <s v="CUNDINAMARCA"/>
    <s v="BOGOTÁ"/>
    <s v="BOGOTÁ"/>
    <n v="11001"/>
    <s v="2025-10-06"/>
    <n v="8"/>
    <s v="BOGOTA"/>
    <x v="2"/>
    <n v="15709.5"/>
  </r>
  <r>
    <n v="41312"/>
    <s v="BARRIO QUINTA CAMACHO BOGOTA"/>
    <n v="79471280"/>
    <s v="2498674"/>
    <s v="3142177794"/>
    <s v="3142177794"/>
    <s v="CR 12 71 - 55"/>
    <s v="4.6574466"/>
    <s v="-74.06014"/>
    <s v="CUNDINAMARCA"/>
    <s v="BOGOTÁ"/>
    <s v="BOGOTÁ"/>
    <n v="11001"/>
    <s v="2025-10-06"/>
    <n v="8"/>
    <s v="BOGOTA"/>
    <x v="2"/>
    <n v="15709.5"/>
  </r>
  <r>
    <n v="33954"/>
    <s v="BARRIO ALAMOS BOGOTA 1"/>
    <n v="7690374"/>
    <s v="4309780"/>
    <s v="3108507269"/>
    <s v="3224179068"/>
    <s v=" CL 64 G  90 A 89"/>
    <s v="4.689060833"/>
    <s v="-74.1159794"/>
    <s v="CUNDINAMARCA"/>
    <s v="BOGOTÁ"/>
    <s v="BOGOTÁ"/>
    <n v="11001"/>
    <s v="2025-10-07"/>
    <n v="8"/>
    <s v="BOGOTA"/>
    <x v="2"/>
    <n v="15709.5"/>
  </r>
  <r>
    <n v="36414"/>
    <s v="BARRIO CASTILLA BOGOTA 5"/>
    <n v="900773653"/>
    <s v="3026050"/>
    <s v="3209454019"/>
    <s v="3227916535"/>
    <s v=" AC 8  79C 65"/>
    <s v="4.60576"/>
    <s v="-74.17369"/>
    <s v="CUNDINAMARCA"/>
    <s v="BOGOTÁ"/>
    <s v="BOGOTÁ"/>
    <n v="11001"/>
    <s v="2025-10-07"/>
    <n v="8"/>
    <s v="BOGOTA"/>
    <x v="2"/>
    <n v="15709.5"/>
  </r>
  <r>
    <n v="36528"/>
    <s v="BARRIO MADELENA BOGOTA"/>
    <n v="1024511224"/>
    <s v="4941128"/>
    <s v="3008010564"/>
    <s v="3008010564"/>
    <s v=" CR 65  58 03 SUR LOCAL 4"/>
    <s v="4.5947447"/>
    <s v="-74.156208"/>
    <s v="CUNDINAMARCA"/>
    <s v="BOGOTÁ"/>
    <s v="BOGOTÁ"/>
    <n v="11001"/>
    <s v="2025-10-17"/>
    <n v="16"/>
    <s v="BOGOTA"/>
    <x v="2"/>
    <n v="15709.5"/>
  </r>
  <r>
    <n v="38339"/>
    <s v="BARRIO ALPES BOGOTA 1"/>
    <n v="52226182"/>
    <s v="7924545"/>
    <s v="3118510015"/>
    <s v="3118510015"/>
    <s v=" CR 26  76 A 46 SUR ALPES"/>
    <s v="4.5399716"/>
    <s v="-74.155736"/>
    <s v="CUNDINAMARCA"/>
    <s v="BOGOTÁ"/>
    <s v="BOGOTÁ"/>
    <n v="11001"/>
    <s v="2025-10-02"/>
    <n v="8"/>
    <s v="BOGOTA"/>
    <x v="2"/>
    <n v="15709.5"/>
  </r>
  <r>
    <n v="38516"/>
    <s v="BARRIO CHAPINERO BOGOTA 8"/>
    <n v="52952330"/>
    <s v="2119253"/>
    <s v="3144712913"/>
    <s v="3144712913"/>
    <s v=" CL 64 5 05 CHAPINERO"/>
    <s v="4.64785"/>
    <s v="-74.058638"/>
    <s v="CUNDINAMARCA"/>
    <s v="BOGOTÁ"/>
    <s v="BOGOTÁ"/>
    <n v="11001"/>
    <s v="2025-10-06"/>
    <n v="8"/>
    <s v="BOGOTA"/>
    <x v="2"/>
    <n v="15709.5"/>
  </r>
  <r>
    <n v="35051"/>
    <s v="BARRIO CUNDINAMARCA BOGOTA"/>
    <n v="1022322822"/>
    <s v="2441316"/>
    <s v="3124896423"/>
    <s v="3124896423"/>
    <s v="CL 19 C 32 09"/>
    <s v="4.621333888"/>
    <s v="-74.088622"/>
    <s v="CUNDINAMARCA"/>
    <s v="BOGOTÁ"/>
    <s v="BOGOTÁ"/>
    <n v="11001"/>
    <s v="2025-10-10"/>
    <n v="8"/>
    <s v="BOGOTA"/>
    <x v="2"/>
    <n v="15709.5"/>
  </r>
  <r>
    <n v="76238"/>
    <s v="BARRIO EL TREBOL MOSQUERA 2"/>
    <n v="52663736"/>
    <s v="3195632895"/>
    <s v="3195632895"/>
    <s v="3195632895"/>
    <s v="CR 3E 11 60 MZ 6 I 10 CA 6 LC 1,EL TREBOL"/>
    <s v="4.7073928"/>
    <s v="-74.2217172"/>
    <s v="CUNDINAMARCA"/>
    <s v="MOSQUERA"/>
    <s v="MOSQUERA"/>
    <n v="25473"/>
    <s v="2025-10-01"/>
    <n v="8"/>
    <s v="BOGOTA"/>
    <x v="2"/>
    <n v="15709.5"/>
  </r>
  <r>
    <n v="74370"/>
    <s v="BARRIO VILLA SAJONIA MOSQUERA"/>
    <n v="1033681900"/>
    <s v="3114630664"/>
    <s v="3114630664"/>
    <s v="3114630664"/>
    <s v="CR 13B 10A - 50,VILLA SAJONIA"/>
    <s v="4.7176459"/>
    <s v="-74.2282754"/>
    <s v="CUNDINAMARCA"/>
    <s v="MOSQUERA"/>
    <s v="MOSQUERA"/>
    <n v="25473"/>
    <s v="2025-10-01"/>
    <n v="8"/>
    <s v="BOGOTA"/>
    <x v="2"/>
    <n v="15709.5"/>
  </r>
  <r>
    <n v="75261"/>
    <s v="BARRIO PORVENIR MOSQUERA"/>
    <n v="52082704"/>
    <s v="0"/>
    <s v="3202279138"/>
    <s v="3212451301"/>
    <s v="CL 19 2 40 ESTE BRR PORVENIR,PORVENIR"/>
    <s v="4.7104558"/>
    <s v="-74.2185729"/>
    <s v="CUNDINAMARCA"/>
    <s v="MOSQUERA"/>
    <s v="MOSQUERA"/>
    <n v="25473"/>
    <s v="2025-10-17"/>
    <n v="16"/>
    <s v="BOGOTA"/>
    <x v="2"/>
    <n v="15709.5"/>
  </r>
  <r>
    <n v="78357"/>
    <s v="BARRIO VILLANUEVA MOSQUERA MOSQUERA"/>
    <n v="1001095632"/>
    <s v="3138535111"/>
    <s v="3138535111"/>
    <s v="3138535111"/>
    <s v="CR 3C 19 55 LC2,VILLANUEVA MOSQUERA"/>
    <s v="4.7137612"/>
    <s v="-74.2202098"/>
    <s v="CUNDINAMARCA"/>
    <s v="MOSQUERA"/>
    <s v="MOSQUERA"/>
    <n v="25473"/>
    <s v="2025-10-02"/>
    <n v="8"/>
    <s v="BOGOTA"/>
    <x v="2"/>
    <n v="15709.5"/>
  </r>
  <r>
    <n v="79312"/>
    <s v="BARRIO LA CUMBRE MOSQUERA 1"/>
    <n v="52985309"/>
    <s v="3223428055"/>
    <s v="3223428055"/>
    <s v="3223428055"/>
    <s v="CL 8 8 11 BRR LA CUMBRE,LA CUMBRE"/>
    <s v="4.7113421"/>
    <s v="-74.2294642"/>
    <s v="CUNDINAMARCA"/>
    <s v="MOSQUERA"/>
    <s v="MOSQUERA"/>
    <n v="25473"/>
    <s v="2025-10-17"/>
    <n v="16"/>
    <s v="BOGOTA"/>
    <x v="2"/>
    <n v="15709.5"/>
  </r>
  <r>
    <n v="61050"/>
    <s v="BARRIO 7 TROJES MOSQUERA"/>
    <n v="1073254929"/>
    <s v="0"/>
    <s v="3125254430"/>
    <s v="3125254430"/>
    <s v="CR 18 9 B 39 INTERIOR 1,"/>
    <s v="4.722307"/>
    <s v="-74.231489"/>
    <s v="CUNDINAMARCA"/>
    <s v="MOSQUERA"/>
    <s v="MOSQUERA"/>
    <n v="25473"/>
    <s v="2025-10-17"/>
    <n v="8"/>
    <s v="BOGOTA"/>
    <x v="2"/>
    <n v="15709.5"/>
  </r>
  <r>
    <n v="69578"/>
    <s v="BARRIO CENTRO MOSQUERA 2"/>
    <n v="1073250121"/>
    <s v="3134555556"/>
    <s v="3125167954"/>
    <s v="3134555556"/>
    <s v="CR 3 3 25 LC 2.CENTRO"/>
    <s v="4.7060754"/>
    <s v="-74.2303271"/>
    <s v="CUNDINAMARCA"/>
    <s v="MOSQUERA"/>
    <s v="MOSQUERA"/>
    <n v="25473"/>
    <s v="2025-10-01"/>
    <n v="8"/>
    <s v="BOGOTA"/>
    <x v="2"/>
    <n v="15709.5"/>
  </r>
  <r>
    <n v="71113"/>
    <s v="MOSQUERA VILLA MARCELA"/>
    <n v="1005700420"/>
    <s v="3138426360"/>
    <s v="3114428871"/>
    <s v="3138426360"/>
    <s v="TRANSVERSAL 15 A NO 8 - 119 BARRIO VILLA MARCELA, VILLA MARCELA"/>
    <s v="4.7161198"/>
    <s v="-74.2237318"/>
    <s v="CUNDINAMARCA"/>
    <s v="MOSQUERA"/>
    <s v="MOSQUERA"/>
    <n v="25473"/>
    <s v="2025-10-01"/>
    <n v="8"/>
    <s v="BOGOTA"/>
    <x v="2"/>
    <n v="15709.5"/>
  </r>
  <r>
    <n v="71597"/>
    <s v="BARRIO VILLA MARCELA"/>
    <n v="1109380360"/>
    <s v="3204847654"/>
    <s v="3204847654"/>
    <s v="3204847654"/>
    <s v="CR 10 B  # 10-31"/>
    <s v="4.7148305"/>
    <s v="-74.2271562"/>
    <s v="CUNDINAMARCA"/>
    <s v="MOSQUERA"/>
    <s v="MOSQUERA"/>
    <n v="25473"/>
    <s v="2025-10-02"/>
    <n v="8"/>
    <s v="BOGOTA"/>
    <x v="2"/>
    <n v="15709.5"/>
  </r>
  <r>
    <n v="30238"/>
    <s v="BARRIO SAN RAFAEL - NEMOCÓN "/>
    <n v="11340019"/>
    <s v="7655227"/>
    <s v="3107742761"/>
    <s v="3107742761"/>
    <s v=" CR 6 10 20"/>
    <s v="5.07183114"/>
    <s v="-73.87416098"/>
    <s v="CUNDINAMARCA"/>
    <s v="NEMOCÓN"/>
    <s v="NEMOCÓN"/>
    <n v="25486"/>
    <s v="2025-10-24"/>
    <n v="8"/>
    <s v="BOGOTA"/>
    <x v="2"/>
    <n v="15709.5"/>
  </r>
  <r>
    <n v="39051"/>
    <s v="BARRIO CENTRO NEMOCON 5"/>
    <n v="7124683"/>
    <m/>
    <s v="3115138406"/>
    <s v="3105751149"/>
    <s v=" DG 2 2 35 CENTRO"/>
    <s v="5.0666884"/>
    <s v="-73.8786580"/>
    <s v="CUNDINAMARCA"/>
    <s v="NEMOCÓN"/>
    <s v="NEMOCÓN"/>
    <n v="25486"/>
    <s v="2025-10-24"/>
    <n v="16"/>
    <s v="BOGOTA"/>
    <x v="2"/>
    <n v="15709.5"/>
  </r>
  <r>
    <n v="63013"/>
    <s v="BARRIO CENTRO NEMOCON 8"/>
    <n v="20759692"/>
    <s v="3204298421"/>
    <s v="3204298421"/>
    <s v="3204298421"/>
    <s v="CALLE 2 # 4 44,CENTRO"/>
    <s v="5.066969"/>
    <s v="-73.880696"/>
    <s v="CUNDINAMARCA"/>
    <s v="NEMOCÓN"/>
    <s v="NEMOCÓN"/>
    <n v="25486"/>
    <s v="2025-10-23"/>
    <n v="8"/>
    <s v="BOGOTA"/>
    <x v="2"/>
    <n v="15709.5"/>
  </r>
  <r>
    <n v="61271"/>
    <s v="BARRIO PATIO BONITO NEMOCON 1"/>
    <n v="20760021"/>
    <s v="3214773610"/>
    <s v="3132571708"/>
    <s v="3132571708"/>
    <s v="VRD PATIO BONITO"/>
    <s v="5.129199"/>
    <s v="-73.896682"/>
    <s v="CUNDINAMARCA"/>
    <s v="NEMOCÓN"/>
    <s v="NEMOCÓN"/>
    <n v="25486"/>
    <s v="2025-10-27"/>
    <n v="8"/>
    <s v="BOGOTA"/>
    <x v="2"/>
    <n v="15709.5"/>
  </r>
  <r>
    <n v="63776"/>
    <s v="BARRIO DIVINO NIÑO NEMOCON"/>
    <n v="33702170"/>
    <s v="0"/>
    <s v="3013972640"/>
    <s v="3013972640"/>
    <s v="VEREDA SUSATA SEC DIVINO NIÑO"/>
    <s v="5.0790315"/>
    <s v="-73.8715580"/>
    <s v="CUNDINAMARCA"/>
    <s v="NEMOCÓN"/>
    <s v="NEMOCÓN"/>
    <n v="25486"/>
    <s v="2025-10-23"/>
    <n v="8"/>
    <s v="BOGOTA"/>
    <x v="2"/>
    <n v="15709.5"/>
  </r>
  <r>
    <n v="77411"/>
    <s v="BARRIO _x0009_VEREDA PATIO BONITO NEMOCON"/>
    <n v="1003480144"/>
    <s v="3118293499"/>
    <s v="3102358114"/>
    <s v="3102358114"/>
    <s v="VRD PATIO BONITO"/>
    <s v="5.1315222"/>
    <s v="-73.8966897"/>
    <s v="CUNDINAMARCA"/>
    <s v="NEMOCÓN"/>
    <s v="NEMOCÓN"/>
    <n v="25486"/>
    <s v="2025-10-27"/>
    <n v="8"/>
    <s v="BOGOTA"/>
    <x v="2"/>
    <n v="15709.5"/>
  </r>
  <r>
    <n v="77905"/>
    <s v="BARRIO VILLA LUZ NEMOCON"/>
    <n v="1069099683"/>
    <s v="3219357718"/>
    <s v="3214784063"/>
    <s v="3214784063"/>
    <s v="CL 12A 3 07,VILLA LUZ"/>
    <s v="5.0752385"/>
    <s v="-73.8729201"/>
    <s v="CUNDINAMARCA"/>
    <s v="NEMOCÓN"/>
    <s v="NEMOCÓN"/>
    <n v="25486"/>
    <s v="2025-10-23"/>
    <n v="8"/>
    <s v="BOGOTA"/>
    <x v="2"/>
    <n v="15709.5"/>
  </r>
  <r>
    <n v="25556"/>
    <s v="CENTRO PULI - CUNDINAMARCA"/>
    <n v="35411375"/>
    <s v="8240476"/>
    <s v="3108816741"/>
    <s v="3108816741"/>
    <s v=" CL 3  3 55"/>
    <s v="4.6806926"/>
    <s v="-74.71318989"/>
    <s v="CUNDINAMARCA"/>
    <s v="PULÍ"/>
    <s v="PULÍ"/>
    <n v="25580"/>
    <s v="2025-10-23"/>
    <n v="8"/>
    <s v="BOGOTA"/>
    <x v="2"/>
    <n v="15709.5"/>
  </r>
  <r>
    <n v="54248"/>
    <s v="BARRIO CENTRO PULI"/>
    <n v="20906097"/>
    <s v="0"/>
    <s v="3125475137"/>
    <s v="3125475137"/>
    <s v="CL 4 # 4 - 05 BRR CENTRO"/>
    <s v="4.6825979"/>
    <s v="-74.713599"/>
    <s v="CUNDINAMARCA"/>
    <s v="PULÍ"/>
    <s v="PULÍ"/>
    <n v="25580"/>
    <s v="2025-10-23"/>
    <n v="8"/>
    <s v="BOGOTA"/>
    <x v="2"/>
    <n v="15709.5"/>
  </r>
  <r>
    <n v="16174"/>
    <s v="BARRIO SAN MATEO VII SOACHA"/>
    <n v="41682648"/>
    <s v="7294500"/>
    <s v="3507664531"/>
    <s v="3507664531"/>
    <s v="CR 9 ESTE 38 - 23 CS 102 CON ALELIES"/>
    <s v="4.5819295"/>
    <s v="-74.1928429"/>
    <s v="CUNDINAMARCA"/>
    <s v="SOACHA"/>
    <s v="SOACHA"/>
    <n v="25754"/>
    <s v="2025-10-07"/>
    <n v="8"/>
    <s v="BOGOTA"/>
    <x v="2"/>
    <n v="15709.5"/>
  </r>
  <r>
    <n v="23547"/>
    <s v="BARRIO EL COLMENAR - SOACHA"/>
    <n v="39783475"/>
    <s v="7815553"/>
    <s v="3108196166"/>
    <s v="3108196166"/>
    <s v="CL 10 3 94 BQ 6 AP 101"/>
    <s v="4.5771738"/>
    <s v="-74.2204572"/>
    <s v="CUNDINAMARCA"/>
    <s v="SOACHA"/>
    <s v="SOACHA"/>
    <n v="25754"/>
    <s v="2025-10-03"/>
    <n v="8"/>
    <s v="BOGOTA"/>
    <x v="2"/>
    <n v="15709.5"/>
  </r>
  <r>
    <n v="24983"/>
    <s v="BARRIO COMPARTIR SOACHA - SOACHA"/>
    <n v="52544602"/>
    <s v="7663777"/>
    <s v="3193816824"/>
    <s v="3193816824"/>
    <s v="CR 11D 18B - 21"/>
    <s v="4.569381"/>
    <s v="-74.237923"/>
    <s v="CUNDINAMARCA"/>
    <s v="SOACHA"/>
    <s v="SOACHA"/>
    <n v="25754"/>
    <s v="2025-10-08"/>
    <n v="8"/>
    <s v="BOGOTA"/>
    <x v="2"/>
    <n v="15709.5"/>
  </r>
  <r>
    <n v="28152"/>
    <s v="BARRIO LEON XIII SECTOR 3 SOACHA"/>
    <n v="1012338487"/>
    <s v="9021738"/>
    <s v="3102123466"/>
    <s v="3102123466"/>
    <s v=" TV 12 A 39 A 11"/>
    <s v="4.5925953"/>
    <s v="-74.1990894"/>
    <s v="CUNDINAMARCA"/>
    <s v="SOACHA"/>
    <s v="SOACHA"/>
    <n v="25754"/>
    <s v="2025-10-01"/>
    <n v="8"/>
    <s v="BOGOTA"/>
    <x v="2"/>
    <n v="15709.5"/>
  </r>
  <r>
    <n v="29006"/>
    <s v="BARRIO VILLA SANDRA SOACHA"/>
    <n v="1012353358"/>
    <s v="5973835"/>
    <s v="3142398524"/>
    <s v="3142398524"/>
    <s v="CR 21 C ESTE 43 F 17"/>
    <s v="4.580270"/>
    <s v="-74.187770"/>
    <s v="CUNDINAMARCA"/>
    <s v="SOACHA"/>
    <s v="SOACHA"/>
    <n v="25754"/>
    <s v="2025-10-16"/>
    <n v="8"/>
    <s v="BOGOTA"/>
    <x v="2"/>
    <n v="15709.5"/>
  </r>
  <r>
    <n v="33130"/>
    <s v="BARRIO SOACHA HOGARES SOACHA"/>
    <n v="33222659"/>
    <s v="5172729"/>
    <s v="3204882340"/>
    <s v="3228373501"/>
    <s v=" CL 4C  14 16 TO 24 APAR TAMENTO 102"/>
    <s v="4.586718"/>
    <s v="-74.22712333"/>
    <s v="CUNDINAMARCA"/>
    <s v="SOACHA"/>
    <s v="SOACHA"/>
    <n v="25754"/>
    <s v="2025-10-16"/>
    <n v="8"/>
    <s v="BOGOTA"/>
    <x v="2"/>
    <n v="15709.5"/>
  </r>
  <r>
    <n v="80407"/>
    <s v="BARRIO COMPARTIR SOACHA 12"/>
    <n v="1109387591"/>
    <s v="3218930904"/>
    <s v="3218930904"/>
    <m/>
    <s v="CR 11 18 53 SUR,COMPARTIR"/>
    <s v="4.5681955"/>
    <s v="-74.2375754"/>
    <s v="CUNDINAMARCA"/>
    <s v="SOACHA"/>
    <s v="SOACHA"/>
    <n v="25754"/>
    <s v="2025-10-22"/>
    <n v="8"/>
    <s v="BOGOTA"/>
    <x v="2"/>
    <n v="15709.5"/>
  </r>
  <r>
    <n v="81101"/>
    <s v="BARRIO CIUDADELA SUCRE SOACHA 2"/>
    <n v="53091280"/>
    <s v="3006254470"/>
    <s v="3006254470"/>
    <m/>
    <s v="TV 44 ESTE 36B 15 ,CIUDADELA SUCRE"/>
    <s v="4.5643526"/>
    <s v="-74.1848313"/>
    <s v="CUNDINAMARCA"/>
    <s v="SOACHA"/>
    <s v="SOACHA"/>
    <n v="25754"/>
    <s v="2025-10-30"/>
    <n v="8"/>
    <s v="BOGOTA"/>
    <x v="2"/>
    <n v="15709.5"/>
  </r>
  <r>
    <n v="79793"/>
    <s v="BARRIO SAN NICOLAS SOACHA 7"/>
    <n v="1000020810"/>
    <s v="3133904111"/>
    <s v="3133904111"/>
    <s v="3133904111"/>
    <s v="CR 6F 30B 18 SUR,SAN NICOLAS"/>
    <s v="4.5618259"/>
    <s v="-74.2386761"/>
    <s v="CUNDINAMARCA"/>
    <s v="SOACHA"/>
    <s v="SOACHA"/>
    <n v="25754"/>
    <s v="2025-10-17"/>
    <n v="8"/>
    <s v="BOGOTA"/>
    <x v="2"/>
    <n v="15709.5"/>
  </r>
  <r>
    <n v="79324"/>
    <s v="BARRIO SAN NICOLAS SOACHA  6"/>
    <n v="1000132155"/>
    <s v="3017279179"/>
    <s v="3232217281"/>
    <s v="3017279179"/>
    <s v="CL 40 SUR 7 25,SAN NICOLAS"/>
    <s v="4.5595253"/>
    <s v="-74.2416014"/>
    <s v="CUNDINAMARCA"/>
    <s v="SOACHA"/>
    <s v="SOACHA"/>
    <n v="25754"/>
    <s v="2025-10-09"/>
    <n v="8"/>
    <s v="BOGOTA"/>
    <x v="2"/>
    <n v="15709.5"/>
  </r>
  <r>
    <n v="79325"/>
    <s v="BARRIO SOACHA COMPARTIR SOACHA 9"/>
    <n v="1116852771"/>
    <s v="3204170889"/>
    <s v="3202720616"/>
    <s v="3204170889"/>
    <s v="CL 31 B SUR 13 02,SOACHA COMPARTIR"/>
    <s v="4.5702811"/>
    <s v="-74.2421054"/>
    <s v="CUNDINAMARCA"/>
    <s v="SOACHA"/>
    <s v="SOACHA"/>
    <n v="25754"/>
    <s v="2025-10-08"/>
    <n v="8"/>
    <s v="BOGOTA"/>
    <x v="2"/>
    <n v="15709.5"/>
  </r>
  <r>
    <n v="78111"/>
    <s v="BARRIO EL DANUBIO SOACHA"/>
    <n v="1015466934"/>
    <s v="3108557481"/>
    <s v="3165345522"/>
    <s v="3165345522"/>
    <s v="CR 18Q 10 38,EL DANUBIO"/>
    <s v="4.5906689"/>
    <s v="-74.2246608"/>
    <s v="CUNDINAMARCA"/>
    <s v="SOACHA"/>
    <s v="SOACHA"/>
    <n v="25754"/>
    <s v="2025-10-16"/>
    <n v="8"/>
    <s v="BOGOTA"/>
    <x v="2"/>
    <n v="15709.5"/>
  </r>
  <r>
    <n v="31823"/>
    <s v="BARRIO SANTANDERCITO  BOGOTÁ"/>
    <n v="5632377"/>
    <s v="9098095"/>
    <s v="3144869755"/>
    <s v="3144869755"/>
    <s v=" CR 17 B 181 A 20"/>
    <s v="4.75836037"/>
    <s v="-74.03875024"/>
    <s v="CUNDINAMARCA"/>
    <s v="BOGOTÁ"/>
    <s v="BOGOTÁ"/>
    <n v="11001"/>
    <s v="2025-10-30"/>
    <n v="16"/>
    <s v="BOGOTA"/>
    <x v="2"/>
    <n v="15709.5"/>
  </r>
  <r>
    <n v="33994"/>
    <s v="BARRIO MARLY BOGOTA 1"/>
    <n v="1033722871"/>
    <s v="7677033"/>
    <s v="3202314133"/>
    <s v="3202314133"/>
    <s v="CL 50 14 94"/>
    <s v="4.6376886"/>
    <s v="-74.0677255"/>
    <s v="CUNDINAMARCA"/>
    <s v="BOGOTÁ"/>
    <s v="BOGOTÁ"/>
    <n v="11001"/>
    <s v="2025-10-17"/>
    <n v="8"/>
    <s v="BOGOTA"/>
    <x v="2"/>
    <n v="15709.5"/>
  </r>
  <r>
    <n v="29612"/>
    <s v="BARRIO NIZA 4 BOGOTÁ"/>
    <n v="1015406743"/>
    <s v="5170896"/>
    <s v="3107561868"/>
    <s v="3107561868"/>
    <s v=" CR 58 127 D 69"/>
    <s v="4.71312436"/>
    <s v="-74.07068198"/>
    <s v="CUNDINAMARCA"/>
    <s v="BOGOTÁ"/>
    <s v="BOGOTÁ"/>
    <n v="11001"/>
    <s v="2025-10-06"/>
    <n v="8"/>
    <s v="BOGOTA"/>
    <x v="2"/>
    <n v="15709.5"/>
  </r>
  <r>
    <n v="31757"/>
    <s v="BARRIO SAMPER MENDOZA 3 BOGOTÁ"/>
    <n v="51905183"/>
    <s v="3577280"/>
    <s v="3132696898"/>
    <s v="3208441053"/>
    <s v=" CL 24  26 77"/>
    <s v="4.6216316"/>
    <s v="-74.0805385"/>
    <s v="CUNDINAMARCA"/>
    <s v="BOGOTÁ"/>
    <s v="BOGOTÁ"/>
    <n v="11001"/>
    <s v="2025-10-28"/>
    <n v="8"/>
    <s v="BOGOTA"/>
    <x v="2"/>
    <n v="15709.5"/>
  </r>
  <r>
    <n v="29472"/>
    <s v="BARRIO SANTA ROSITA BOGOTÁ"/>
    <n v="65744127"/>
    <s v="7514248"/>
    <s v="3212139220"/>
    <s v="3212139220"/>
    <s v=" CR 92 A  72A 03"/>
    <s v="4.7000970"/>
    <s v="-74.1110182"/>
    <s v="CUNDINAMARCA"/>
    <s v="BOGOTÁ"/>
    <s v="BOGOTÁ"/>
    <n v="11001"/>
    <s v="2025-10-07"/>
    <n v="8"/>
    <s v="BOGOTA"/>
    <x v="2"/>
    <n v="15709.5"/>
  </r>
  <r>
    <n v="30038"/>
    <s v="BARRIO GARCÉS NAVAS 3 - BOGOTÁ "/>
    <n v="51931008"/>
    <s v="2284573"/>
    <s v="3213379974"/>
    <s v="3213379974"/>
    <s v=" DG 78 C  108 A 04"/>
    <s v="4.7145950"/>
    <s v="-74.1188083"/>
    <s v="CUNDINAMARCA"/>
    <s v="BOGOTÁ"/>
    <s v="BOGOTÁ"/>
    <n v="11001"/>
    <s v="2025-10-14"/>
    <n v="8"/>
    <s v="BOGOTA"/>
    <x v="2"/>
    <n v="15709.5"/>
  </r>
  <r>
    <n v="31244"/>
    <s v="BARRIO LA PEPITA 2"/>
    <n v="5818810"/>
    <s v="4094416"/>
    <s v="3138602337"/>
    <s v="3138602337"/>
    <s v=" CR 22  9A 47"/>
    <s v="4.60609816"/>
    <s v="-74.08956629"/>
    <s v="CUNDINAMARCA"/>
    <s v="BOGOTÁ"/>
    <s v="BOGOTÁ"/>
    <n v="11001"/>
    <s v="2025-10-06"/>
    <n v="8"/>
    <s v="BOGOTA"/>
    <x v="2"/>
    <n v="15709.5"/>
  </r>
  <r>
    <n v="33200"/>
    <s v="BARRIO SAN ANDRESITO BOGOTA"/>
    <n v="79452442"/>
    <s v="3606245"/>
    <s v="3144883746"/>
    <s v="3144883746"/>
    <s v=" CL 9  36 03 LC 164"/>
    <s v="4.614252"/>
    <s v="-74.100731"/>
    <s v="CUNDINAMARCA"/>
    <s v="BOGOTÁ"/>
    <s v="BOGOTÁ"/>
    <n v="11001"/>
    <s v="2025-10-03"/>
    <n v="8"/>
    <s v="BOGOTA"/>
    <x v="2"/>
    <n v="15709.5"/>
  </r>
  <r>
    <n v="29108"/>
    <s v="BARRIO VENECIA 11 BOGOTÁ"/>
    <n v="1075231688"/>
    <s v="5631644"/>
    <s v="3209986931"/>
    <s v="3209986931"/>
    <s v="CR 54 49 20 SUR"/>
    <s v="4.592030"/>
    <s v="-74.141679"/>
    <s v="CUNDINAMARCA"/>
    <s v="BOGOTÁ"/>
    <s v="BOGOTÁ"/>
    <n v="11001"/>
    <s v="2025-10-09"/>
    <n v="8"/>
    <s v="BOGOTA"/>
    <x v="2"/>
    <n v="15709.5"/>
  </r>
  <r>
    <n v="10325"/>
    <s v="JERICO II"/>
    <n v="21830218"/>
    <s v="8525020"/>
    <s v="3148743101"/>
    <s v="3148743101"/>
    <s v=" CR 5  5-36"/>
    <s v="5.7916936"/>
    <s v="-75.7855472"/>
    <s v="ANTIOQUIA"/>
    <s v="JERICÓ"/>
    <s v="JERICÓ"/>
    <n v="5368"/>
    <s v="2025-10-09"/>
    <n v="16"/>
    <s v="MEDELLIN"/>
    <x v="0"/>
    <n v="15709.5"/>
  </r>
  <r>
    <n v="32064"/>
    <s v="BARRIO JERICÓ JERICÓ"/>
    <n v="70002232"/>
    <s v="8524588"/>
    <s v="3134529683"/>
    <s v="3134529683"/>
    <s v="CL 2 11 21"/>
    <s v="5.791344"/>
    <s v="-75.778485"/>
    <s v="ANTIOQUIA"/>
    <s v="JERICÓ"/>
    <s v="JERICÓ"/>
    <n v="5368"/>
    <s v="2025-10-09"/>
    <n v="8"/>
    <s v="MEDELLIN"/>
    <x v="0"/>
    <n v="15709.5"/>
  </r>
  <r>
    <n v="36440"/>
    <s v="BARRIO PARQUE JERICO 1"/>
    <n v="1027885768"/>
    <s v="8523032"/>
    <s v="3234925393"/>
    <s v="3234925393"/>
    <s v=" CR 4 7 24"/>
    <s v="5.7913688"/>
    <s v="-75.78654"/>
    <s v="ANTIOQUIA"/>
    <s v="JERICÓ"/>
    <s v="JERICÓ"/>
    <n v="5368"/>
    <s v="2025-10-08"/>
    <n v="16"/>
    <s v="MEDELLIN"/>
    <x v="0"/>
    <n v="15709.5"/>
  </r>
  <r>
    <n v="35618"/>
    <s v="BARRIO CALLE DEL COMERCIO JERICO 1"/>
    <n v="32259208"/>
    <s v="8523219"/>
    <s v="3146724905"/>
    <s v="3146724905"/>
    <s v=" CR 5 2 142"/>
    <s v="5.7925513"/>
    <s v="-75.78466"/>
    <s v="ANTIOQUIA"/>
    <s v="JERICÓ"/>
    <s v="JERICÓ"/>
    <n v="5368"/>
    <s v="2025-10-09"/>
    <n v="8"/>
    <s v="MEDELLIN"/>
    <x v="0"/>
    <n v="15709.5"/>
  </r>
  <r>
    <n v="36977"/>
    <s v="BARRIO JERICO ANTIOQUIA"/>
    <n v="21833316"/>
    <m/>
    <s v="3148248462"/>
    <s v="3148248462"/>
    <s v=" CR 5 8 41 POR DEDINIR"/>
    <s v="5.7902667"/>
    <s v="-75.7870266"/>
    <s v="ANTIOQUIA"/>
    <s v="JERICÓ"/>
    <s v="JERICÓ"/>
    <n v="5368"/>
    <s v="2025-10-08"/>
    <n v="16"/>
    <s v="MEDELLIN"/>
    <x v="0"/>
    <n v="15709.5"/>
  </r>
  <r>
    <n v="34999"/>
    <s v="BARRIO PARQUE JERICO"/>
    <n v="21832512"/>
    <s v="8523171"/>
    <s v="3113017343"/>
    <s v="3113017343"/>
    <s v="CL 6 4 33 / 4 31"/>
    <s v="5.791759"/>
    <s v="-75.785986"/>
    <s v="ANTIOQUIA"/>
    <s v="JERICÓ"/>
    <s v="JERICÓ"/>
    <n v="5368"/>
    <s v="2025-10-09"/>
    <n v="8"/>
    <s v="MEDELLIN"/>
    <x v="0"/>
    <n v="15709.5"/>
  </r>
  <r>
    <n v="36218"/>
    <s v="BARRIO CENTRO JERICO"/>
    <n v="901016896"/>
    <s v="8525208"/>
    <s v="3205941501"/>
    <s v="3207476496"/>
    <s v=" CR 6 6 47"/>
    <s v="5.790626"/>
    <s v="-75.785587"/>
    <s v="ANTIOQUIA"/>
    <s v="JERICÓ"/>
    <s v="JERICÓ"/>
    <n v="5368"/>
    <s v="2025-10-08"/>
    <n v="8"/>
    <s v="MEDELLIN"/>
    <x v="0"/>
    <n v="15709.5"/>
  </r>
  <r>
    <n v="47922"/>
    <s v="BARRIO PARQUE JERICO 2"/>
    <n v="901377686"/>
    <s v="3"/>
    <s v="3218848962"/>
    <s v="3011757202"/>
    <s v="CR 5 5 51,PARQUE"/>
    <s v="5.7914133"/>
    <s v="-75.785658"/>
    <s v="ANTIOQUIA"/>
    <s v="JERICÓ"/>
    <s v="JERICÓ"/>
    <n v="5368"/>
    <s v="2025-10-09"/>
    <n v="8"/>
    <s v="MEDELLIN"/>
    <x v="0"/>
    <n v="15709.5"/>
  </r>
  <r>
    <n v="27230"/>
    <s v="PEÑOL - ANTIOQUIA 1"/>
    <n v="42844136"/>
    <s v="5815032"/>
    <s v="3217757030"/>
    <s v="3217757030"/>
    <s v="KM 1 VIA PEÑOL MARINILLA"/>
    <s v="6.2225236"/>
    <s v="-75.2487518"/>
    <s v="ANTIOQUIA"/>
    <s v="PEÑOL"/>
    <s v="PEÑOL"/>
    <n v="5541"/>
    <s v="2025-10-09"/>
    <n v="8"/>
    <s v="MEDELLIN"/>
    <x v="0"/>
    <n v="15709.5"/>
  </r>
  <r>
    <n v="75936"/>
    <s v="BARRIO VIA PEÑOL GUATAPE PEÑOL"/>
    <n v="1041231767"/>
    <s v="0"/>
    <s v="3222883073"/>
    <s v="3222883073"/>
    <s v="KM 2 VIA PEÑOL"/>
    <s v="6.217627"/>
    <s v="-75.229340"/>
    <s v="ANTIOQUIA"/>
    <s v="PEÑOL"/>
    <s v="PEÑOL"/>
    <n v="5541"/>
    <s v="2025-10-09"/>
    <n v="8"/>
    <s v="MEDELLIN"/>
    <x v="0"/>
    <n v="15709.5"/>
  </r>
  <r>
    <n v="60927"/>
    <s v="BARRIO BUENOS AIRES ZARAGOZA"/>
    <n v="43896467"/>
    <s v="0"/>
    <s v="3117366500"/>
    <s v="3117366500"/>
    <s v="CRR BUENOS AIRES -BRR CENTRO,BUENOS AIRES"/>
    <s v="7.607373"/>
    <s v="-74.813290"/>
    <s v="ANTIOQUIA"/>
    <s v="ZARAGOZA"/>
    <s v="ZARAGOZA"/>
    <n v="5895"/>
    <s v="2025-10-24"/>
    <n v="8"/>
    <s v="MONTERIA"/>
    <x v="1"/>
    <n v="15709.5"/>
  </r>
  <r>
    <n v="62517"/>
    <s v="BARRIO CENTRO ZARAGOZA 1"/>
    <n v="1003124769"/>
    <s v="3102162145"/>
    <s v="3102162145"/>
    <s v="3102162145"/>
    <s v="CORREGIMIENTO BUENOS AIRES,CENTRO"/>
    <s v="7.60596993"/>
    <s v="-74.81594025"/>
    <s v="ANTIOQUIA"/>
    <s v="ZARAGOZA"/>
    <s v="ZARAGOZA"/>
    <n v="5895"/>
    <s v="2025-10-24"/>
    <n v="8"/>
    <s v="MONTERIA"/>
    <x v="1"/>
    <n v="15709.5"/>
  </r>
  <r>
    <n v="70140"/>
    <s v="BARRIO CALLE BOLIVAR ZARAGOZA"/>
    <n v="1040499975"/>
    <s v="3216574611"/>
    <s v="0"/>
    <s v="3216574611"/>
    <s v="CL BOLIVAR,CALLE BOLIVAR"/>
    <s v="7.491547"/>
    <s v="-74.86924"/>
    <s v="ANTIOQUIA"/>
    <s v="ZARAGOZA"/>
    <s v="ZARAGOZA"/>
    <n v="5895"/>
    <s v="2025-10-23"/>
    <n v="8"/>
    <s v="MONTERIA"/>
    <x v="1"/>
    <n v="15709.5"/>
  </r>
  <r>
    <n v="77490"/>
    <s v="BARRIO CALLE BOLIVAR ZARAGOZA 1"/>
    <n v="22239042"/>
    <s v="3116403102"/>
    <s v="3116403102"/>
    <s v="3116403102"/>
    <s v="CR 39 A 39 A 02,CALLE BOLIVAR"/>
    <s v="7.4929682"/>
    <s v="-74.8672690"/>
    <s v="ANTIOQUIA"/>
    <s v="ZARAGOZA"/>
    <s v="ZARAGOZA"/>
    <n v="5895"/>
    <s v="2025-10-23"/>
    <n v="8"/>
    <s v="MONTERIA"/>
    <x v="1"/>
    <n v="15709.5"/>
  </r>
  <r>
    <n v="39649"/>
    <s v="BARRIO CENTRO POLONUEVO"/>
    <n v="22569656"/>
    <s v="8753637"/>
    <s v="3002596969"/>
    <s v="3002596969"/>
    <s v=" CL 7 11 28 CENTRO"/>
    <s v="10.7777591"/>
    <s v="-74.8527046"/>
    <s v="ATLÁNTICO"/>
    <s v="POLONUEVO"/>
    <s v="POLONUEVO"/>
    <n v="8558"/>
    <s v="2025-10-06"/>
    <n v="8"/>
    <s v="BARRANQUILLA"/>
    <x v="1"/>
    <n v="15709.5"/>
  </r>
  <r>
    <n v="19301"/>
    <s v="GAITAN SABANAGRANDE ATLANTICO"/>
    <n v="22623107"/>
    <s v="5240093"/>
    <s v="3013704142"/>
    <s v="3013704142"/>
    <s v="CR 16  7 - 124 esquina"/>
    <s v="10.9320549"/>
    <s v="-74.76810685"/>
    <s v="ATLÁNTICO"/>
    <s v="SABANAGRANDE"/>
    <s v="SABANAGRANDE"/>
    <n v="8634"/>
    <s v="2025-10-09"/>
    <n v="8"/>
    <s v="BARRANQUILLA"/>
    <x v="1"/>
    <n v="15709.5"/>
  </r>
  <r>
    <n v="28374"/>
    <s v="BARRIO SABANAGRANDE ATLÁNTICO"/>
    <n v="72124442"/>
    <s v="8791625"/>
    <s v="3164545693"/>
    <s v="3164545693"/>
    <s v=" CR 11  10 6 ESQ LC 1"/>
    <s v="10.7918150"/>
    <s v="-74.7567967"/>
    <s v="ATLÁNTICO"/>
    <s v="SABANAGRANDE"/>
    <s v="SABANAGRANDE"/>
    <n v="8634"/>
    <s v="2025-10-09"/>
    <n v="16"/>
    <s v="BARRANQUILLA"/>
    <x v="1"/>
    <n v="15709.5"/>
  </r>
  <r>
    <n v="41820"/>
    <s v="BARRIO CENTRO SABANAGRANDE"/>
    <n v="1042347340"/>
    <s v="3014436315"/>
    <s v="3014436315"/>
    <s v="3007343701"/>
    <s v="CR 6 12 04 LO 1,CENTRO"/>
    <s v="10.7891032"/>
    <s v="-74.7589106"/>
    <s v="ATLÁNTICO"/>
    <s v="SABANAGRANDE"/>
    <s v="SABANAGRANDE"/>
    <n v="8634"/>
    <s v="2025-10-09"/>
    <n v="16"/>
    <s v="BARRANQUILLA"/>
    <x v="1"/>
    <n v="15709.5"/>
  </r>
  <r>
    <n v="46275"/>
    <s v="BARRIO CENTRO SABANAGRANDE 1"/>
    <n v="1042353796"/>
    <s v="3016483452"/>
    <s v="3006084609"/>
    <s v="3006084609"/>
    <s v="CL 16 7 04 SABANAGRANDE,CENTRO"/>
    <s v="10.7898458"/>
    <s v="-74.7645181"/>
    <s v="ATLÁNTICO"/>
    <s v="SABANAGRANDE"/>
    <s v="SABANAGRANDE"/>
    <n v="8634"/>
    <s v="2025-10-09"/>
    <n v="8"/>
    <s v="BARRANQUILLA"/>
    <x v="1"/>
    <n v="15709.5"/>
  </r>
  <r>
    <n v="60052"/>
    <s v="BARRIO CENTRO SABANALARGA"/>
    <n v="901419275"/>
    <s v="3114059646"/>
    <s v="3006340899"/>
    <s v="3006340899"/>
    <s v="CR 6 5 23 SABANAGRANDE,CENTRO"/>
    <s v="10.78872831"/>
    <s v="-74.7578117"/>
    <s v="ATLÁNTICO"/>
    <s v="SABANAGRANDE"/>
    <s v="SABANAGRANDE"/>
    <n v="8634"/>
    <s v="2025-10-10"/>
    <n v="8"/>
    <s v="BARRANQUILLA"/>
    <x v="1"/>
    <n v="15709.5"/>
  </r>
  <r>
    <n v="50106"/>
    <s v="BARRIO CENTRO SABANAGRANDE 3"/>
    <n v="72008836"/>
    <s v="3728698"/>
    <s v="3135172046"/>
    <s v="3135172046"/>
    <s v="CR 7 11 33,CENTRO"/>
    <s v="10.7891397"/>
    <s v="-74.760741"/>
    <s v="ATLÁNTICO"/>
    <s v="SABANAGRANDE"/>
    <s v="SABANAGRANDE"/>
    <n v="8634"/>
    <s v="2025-10-10"/>
    <n v="8"/>
    <s v="BARRANQUILLA"/>
    <x v="1"/>
    <n v="15709.5"/>
  </r>
  <r>
    <n v="68549"/>
    <s v="BARRIO CENTRO SANTO TOMAS  6"/>
    <n v="22646757"/>
    <s v="3006284514"/>
    <s v="3003988677"/>
    <s v="3003988677"/>
    <s v="CR 7 3 30,CENTRO"/>
    <s v="10.788927"/>
    <s v="-74.757696"/>
    <s v="ATLÁNTICO"/>
    <s v="SABANAGRANDE"/>
    <s v="SABANAGRANDE"/>
    <n v="8634"/>
    <s v="2025-10-10"/>
    <n v="8"/>
    <s v="BARRANQUILLA"/>
    <x v="1"/>
    <n v="15709.5"/>
  </r>
  <r>
    <n v="80188"/>
    <s v="BARRIO CENTRO SABANAGRADE"/>
    <n v="1048264805"/>
    <s v="3214152147"/>
    <s v="3214152147"/>
    <m/>
    <s v="CR 63 31 45 CA A,CENTRO"/>
    <s v="10.8123457"/>
    <s v="-74.7715093"/>
    <s v="ATLÁNTICO"/>
    <s v="SABANAGRANDE"/>
    <s v="SABANAGRANDE"/>
    <n v="8634"/>
    <s v="2025-10-24"/>
    <n v="8"/>
    <s v="BARRANQUILLA"/>
    <x v="1"/>
    <n v="15709.5"/>
  </r>
  <r>
    <n v="13407"/>
    <s v="SANTO TOMAS III - ATLANTICO"/>
    <n v="900608870"/>
    <s v="8790076"/>
    <s v="3012477405"/>
    <s v="3012477405"/>
    <s v=" CL 6  10-71 CENTRO SANTO TOMAS"/>
    <s v="10.7586285"/>
    <s v="-74.7545736"/>
    <s v="ATLÁNTICO"/>
    <s v="SANTO TOMÁS"/>
    <s v="SANTO TOMÁS"/>
    <n v="8685"/>
    <s v="2025-10-20"/>
    <n v="8"/>
    <s v="BARRANQUILLA"/>
    <x v="1"/>
    <n v="15709.5"/>
  </r>
  <r>
    <n v="53668"/>
    <s v="BARRIO LA FE SANTO TOMAS"/>
    <n v="1041896114"/>
    <s v="3012851179"/>
    <s v="3012851179"/>
    <s v="3012851179"/>
    <s v="CL 5 5 5,"/>
    <s v="10.93198278"/>
    <s v="-74.76796189"/>
    <s v="ATLÁNTICO"/>
    <s v="SANTO TOMÁS"/>
    <s v="SANTO TOMÁS"/>
    <n v="8685"/>
    <s v="2025-10-20"/>
    <n v="8"/>
    <s v="BARRANQUILLA"/>
    <x v="1"/>
    <n v="15709.5"/>
  </r>
  <r>
    <n v="59350"/>
    <s v="BARRIO EL DORAL SANTO TOMAS"/>
    <n v="72314483"/>
    <s v="3213002982"/>
    <s v="3213002982"/>
    <s v="3213002982"/>
    <s v="CR 5 16 25,EL DORAL"/>
    <s v="10.7502383"/>
    <s v="-74.7619902"/>
    <s v="ATLÁNTICO"/>
    <s v="SANTO TOMÁS"/>
    <s v="SANTO TOMÁS"/>
    <n v="8685"/>
    <s v="2025-10-20"/>
    <n v="8"/>
    <s v="BARRANQUILLA"/>
    <x v="1"/>
    <n v="15709.5"/>
  </r>
  <r>
    <n v="60654"/>
    <s v="BARRIO CENTRO SANTO TOMAS"/>
    <n v="52154887"/>
    <s v="3205664041"/>
    <s v="3205664041"/>
    <s v="3205664041"/>
    <s v="CA 11 11 B 26 PI 1,CENTRO"/>
    <s v="10.7592228"/>
    <s v="-74.7591730"/>
    <s v="ATLÁNTICO"/>
    <s v="SANTO TOMÁS"/>
    <s v="SANTO TOMÁS"/>
    <n v="8685"/>
    <s v="2025-10-20"/>
    <n v="8"/>
    <s v="BARRANQUILLA"/>
    <x v="1"/>
    <n v="15709.5"/>
  </r>
  <r>
    <n v="65674"/>
    <s v="BARRIO CENTRO SANTO TOMAS 3"/>
    <n v="8741024"/>
    <s v="8791125"/>
    <s v="3116577607"/>
    <s v="3116577607"/>
    <s v="CL 8 11 D 05,CENTRO"/>
    <s v="10.763678"/>
    <s v="-74.755938"/>
    <s v="ATLÁNTICO"/>
    <s v="SANTO TOMÁS"/>
    <s v="SANTO TOMÁS"/>
    <n v="8685"/>
    <s v="2025-10-20"/>
    <n v="16"/>
    <s v="BARRANQUILLA"/>
    <x v="1"/>
    <n v="15709.5"/>
  </r>
  <r>
    <n v="70609"/>
    <s v="BARRIO 1 MAYO SANTO TOMAS "/>
    <n v="22674417"/>
    <s v="3164545693"/>
    <s v="0"/>
    <s v="3164545693"/>
    <s v="CL 3 4 86,1 DE MAYO"/>
    <s v="10.931926"/>
    <s v="-74.767947"/>
    <s v="ATLÁNTICO"/>
    <s v="SANTO TOMÁS"/>
    <s v="SANTO TOMÁS"/>
    <n v="8685"/>
    <s v="2025-10-14"/>
    <n v="8"/>
    <s v="BARRANQUILLA"/>
    <x v="1"/>
    <n v="15709.5"/>
  </r>
  <r>
    <n v="71871"/>
    <s v="SANTO TOMAS CENTRO"/>
    <n v="72315699"/>
    <s v="3013739551"/>
    <s v="3013739551"/>
    <s v="3013739551"/>
    <s v="CR 6 N 6-09"/>
    <s v="10.753182"/>
    <s v="-74.755048"/>
    <s v="ATLÁNTICO"/>
    <s v="SANTO TOMÁS"/>
    <s v="SANTO TOMÁS"/>
    <n v="8685"/>
    <s v="2025-10-14"/>
    <n v="8"/>
    <s v="BARRANQUILLA"/>
    <x v="1"/>
    <n v="15709.5"/>
  </r>
  <r>
    <n v="74404"/>
    <s v="BARRIO LUCERO SANTO TOMAS"/>
    <n v="1047338812"/>
    <s v="3222044802"/>
    <s v="3222044802"/>
    <s v="3015529746"/>
    <s v="CR 8 5 12,LUCERO"/>
    <s v="10.755601"/>
    <s v="-74.753792"/>
    <s v="ATLÁNTICO"/>
    <s v="SANTO TOMÁS"/>
    <s v="SANTO TOMÁS"/>
    <n v="8685"/>
    <s v="2025-10-14"/>
    <n v="8"/>
    <s v="BARRANQUILLA"/>
    <x v="1"/>
    <n v="15709.5"/>
  </r>
  <r>
    <n v="80626"/>
    <s v="BARRIO CENTRO SANTO TOMAS 7"/>
    <n v="1005384314"/>
    <s v="3226049690"/>
    <s v="3226049690"/>
    <s v="3226049690"/>
    <s v="CL 8 A 14 25 LC 2,CENTRO"/>
    <s v="10.7635990"/>
    <s v="-74.7563487"/>
    <s v="ATLÁNTICO"/>
    <s v="SANTO TOMÁS"/>
    <s v="SANTO TOMÁS"/>
    <n v="8685"/>
    <s v="2025-10-14"/>
    <n v="8"/>
    <s v="BARRANQUILLA"/>
    <x v="1"/>
    <n v="15709.5"/>
  </r>
  <r>
    <n v="60935"/>
    <s v="BARRIO CENTRO TUBARA 1"/>
    <n v="1001915449"/>
    <s v="3006919656"/>
    <s v="3006919656"/>
    <s v="3006919656"/>
    <s v="CL 2 1 34 TUBARA,CENTRO"/>
    <s v="10.874457"/>
    <s v="-74.974007"/>
    <s v="ATLÁNTICO"/>
    <s v="TUBARÁ"/>
    <s v="TUBARÁ"/>
    <n v="8832"/>
    <s v="2025-10-24"/>
    <n v="8"/>
    <s v="BARRANQUILLA"/>
    <x v="1"/>
    <n v="15709.5"/>
  </r>
  <r>
    <n v="69552"/>
    <s v="BARRIO EL LLANO TUBARA"/>
    <n v="1043933046"/>
    <s v="3022356685"/>
    <s v="3022356685"/>
    <s v="3022356685"/>
    <s v="CL 1 A 5 91 TUBARÁ,EL LLANO"/>
    <s v="10.874730"/>
    <s v="-74.976581"/>
    <s v="ATLÁNTICO"/>
    <s v="TUBARÁ"/>
    <s v="TUBARÁ"/>
    <n v="8832"/>
    <s v="2025-10-24"/>
    <n v="16"/>
    <s v="BARRANQUILLA"/>
    <x v="1"/>
    <n v="15709.5"/>
  </r>
  <r>
    <n v="24895"/>
    <s v="CENTRO CHIQUINQUIRA - BOYACA"/>
    <n v="40030510"/>
    <s v="7263830"/>
    <s v="3163372524"/>
    <s v="3104789724"/>
    <s v="CL 16  7A 46 CENTRO"/>
    <s v="5.6150049"/>
    <s v="-73.8154632"/>
    <s v="BOYACÁ"/>
    <s v="CHIQUINQUIRÁ"/>
    <s v="CHIQUINQUIRÁ"/>
    <n v="15176"/>
    <s v="2025-10-29"/>
    <n v="8"/>
    <s v="TUNJA"/>
    <x v="3"/>
    <n v="28277.100000000002"/>
  </r>
  <r>
    <n v="22279"/>
    <s v="BARRIO CENTRO III - CHIQUINQUIRÁ"/>
    <n v="1053326594"/>
    <s v="7262337"/>
    <s v="3115784166"/>
    <s v="3115784166"/>
    <s v=" CL 17 8 36"/>
    <s v="5.61629227"/>
    <s v="-73.81582559"/>
    <s v="BOYACÁ"/>
    <s v="CHIQUINQUIRÁ"/>
    <s v="CHIQUINQUIRÁ"/>
    <n v="15176"/>
    <s v="2025-10-16"/>
    <n v="16"/>
    <s v="TUNJA"/>
    <x v="3"/>
    <n v="28277.100000000002"/>
  </r>
  <r>
    <n v="10598"/>
    <s v="BARRIO CENTRO - CHIQUINQUIRA"/>
    <n v="23491403"/>
    <s v="7263193"/>
    <s v="3143723240"/>
    <s v="3143723240"/>
    <s v=" CR 8  16-58"/>
    <s v="5.6158154"/>
    <s v="-73.81554243"/>
    <s v="BOYACÁ"/>
    <s v="CHIQUINQUIRÁ"/>
    <s v="CHIQUINQUIRÁ"/>
    <n v="15176"/>
    <s v="2025-10-15"/>
    <n v="8"/>
    <s v="TUNJA"/>
    <x v="3"/>
    <n v="28277.100000000002"/>
  </r>
  <r>
    <n v="33702"/>
    <s v="BARRIO CENTRO CHIQUINQUIRA"/>
    <n v="7311038"/>
    <s v="7263785"/>
    <s v="3014593544"/>
    <s v="3014593544"/>
    <s v="CR 11 N 17 104"/>
    <s v="5.61836785"/>
    <s v="-73.81652946"/>
    <s v="BOYACÁ"/>
    <s v="CHIQUINQUIRÁ"/>
    <s v="CHIQUINQUIRÁ"/>
    <n v="15176"/>
    <s v="2025-10-07"/>
    <n v="8"/>
    <s v="TUNJA"/>
    <x v="3"/>
    <n v="28277.100000000002"/>
  </r>
  <r>
    <n v="33975"/>
    <s v="BARRIO CENTRO CHIQUINQUIRA 1"/>
    <n v="7312388"/>
    <s v="7260455"/>
    <s v="3123502973"/>
    <s v="3105713022"/>
    <s v=" CR 11 16 02"/>
    <s v="5.61723155"/>
    <s v="-73.8174698"/>
    <s v="BOYACÁ"/>
    <s v="CHIQUINQUIRÁ"/>
    <s v="CHIQUINQUIRÁ"/>
    <n v="15176"/>
    <s v="2025-10-07"/>
    <n v="8"/>
    <s v="TUNJA"/>
    <x v="3"/>
    <n v="28277.100000000002"/>
  </r>
  <r>
    <n v="29392"/>
    <s v="BARRIO CENTRO 4 CHIQUINQUIRÁ"/>
    <n v="1110521448"/>
    <s v="7260558"/>
    <s v="3118908125"/>
    <s v="3118908125"/>
    <s v=" CR 9  12-38 LC-2"/>
    <s v="5.61451689"/>
    <s v="-73.81869974"/>
    <s v="BOYACÁ"/>
    <s v="CHIQUINQUIRÁ"/>
    <s v="CHIQUINQUIRÁ"/>
    <n v="15176"/>
    <s v="2025-10-15"/>
    <n v="8"/>
    <s v="TUNJA"/>
    <x v="3"/>
    <n v="28277.100000000002"/>
  </r>
  <r>
    <n v="75335"/>
    <s v="BARRIO PRIMERO CHIQUINQUIRA CHIQUINQUIRA"/>
    <n v="1002526610"/>
    <s v="3223839514"/>
    <s v="3223839514"/>
    <s v="3223839514"/>
    <s v="TO 1 AP 1002 ET 2  JUAN PABLO"/>
    <s v="5.6297584"/>
    <s v="-73.8059260"/>
    <s v="BOYACÁ"/>
    <s v="CHIQUINQUIRÁ"/>
    <s v="CHIQUINQUIRÁ"/>
    <n v="15176"/>
    <s v="2025-10-30"/>
    <n v="8"/>
    <s v="TUNJA"/>
    <x v="3"/>
    <n v="28277.100000000002"/>
  </r>
  <r>
    <n v="79366"/>
    <s v="BARRIO BOYACA ALTO CHIQUINQUIRA 1"/>
    <n v="1022383048"/>
    <s v="3124300627"/>
    <s v="3124300627"/>
    <s v="3124300627"/>
    <s v="CR 10 5 49,BOYACA ALTO"/>
    <s v="5.6132190"/>
    <s v="-73.8240097"/>
    <s v="BOYACÁ"/>
    <s v="CHIQUINQUIRÁ"/>
    <s v="CHIQUINQUIRÁ"/>
    <n v="15176"/>
    <s v="2025-10-16"/>
    <n v="8"/>
    <s v="TUNJA"/>
    <x v="3"/>
    <n v="28277.100000000002"/>
  </r>
  <r>
    <n v="80726"/>
    <s v="BARRIO EL BOSQUE CHIQUINQUIRA 2"/>
    <n v="1053346200"/>
    <s v="3503789746"/>
    <s v="3203789746"/>
    <s v="3203789746"/>
    <s v="CL 4 A 5 29,EL BOSQUE"/>
    <s v="5.6078518"/>
    <s v="-73.8223909"/>
    <s v="BOYACÁ"/>
    <s v="CHIQUINQUIRÁ"/>
    <s v="CHIQUINQUIRÁ"/>
    <n v="15176"/>
    <s v="2025-10-22"/>
    <n v="8"/>
    <s v="TUNJA"/>
    <x v="3"/>
    <n v="28277.100000000002"/>
  </r>
  <r>
    <n v="69859"/>
    <s v="BARRIO LA ESPERANZA CHIQUINQUIRA 1"/>
    <n v="1053325133"/>
    <s v="3107615880"/>
    <s v="3107615880"/>
    <s v="3107615880"/>
    <s v="CL 4 A 3 32,LA ESPERANZA"/>
    <s v="5.60542788"/>
    <s v="-73.82131367"/>
    <s v="BOYACÁ"/>
    <s v="CHIQUINQUIRÁ"/>
    <s v="CHIQUINQUIRÁ"/>
    <n v="15176"/>
    <s v="2025-10-30"/>
    <n v="8"/>
    <s v="TUNJA"/>
    <x v="3"/>
    <n v="28277.100000000002"/>
  </r>
  <r>
    <n v="71304"/>
    <s v="BARRIO BOYACA ALTO  CHIQUINQUIRA"/>
    <n v="1053324560"/>
    <s v="3124946138"/>
    <s v="3124946138"/>
    <s v="3124946138"/>
    <s v="CR 12 A 6 A 06,BOYACÁ ALTO"/>
    <s v="5.61411262"/>
    <s v="-73.82372207"/>
    <s v="BOYACÁ"/>
    <s v="CHIQUINQUIRÁ"/>
    <s v="CHIQUINQUIRÁ"/>
    <n v="15176"/>
    <s v="2025-10-16"/>
    <n v="8"/>
    <s v="TUNJA"/>
    <x v="3"/>
    <n v="28277.100000000002"/>
  </r>
  <r>
    <n v="72569"/>
    <s v="CHIQUINQUIRA BOYACA BAJO"/>
    <n v="1002263953"/>
    <s v="3233626420"/>
    <s v="3233626420"/>
    <s v="3233626420"/>
    <s v="CL 9 9 63,BOYACA BAJO"/>
    <s v="5.61278004"/>
    <s v="-73.82058115"/>
    <s v="BOYACÁ"/>
    <s v="CHIQUINQUIRÁ"/>
    <s v="CHIQUINQUIRÁ"/>
    <n v="15176"/>
    <s v="2025-10-30"/>
    <n v="8"/>
    <s v="TUNJA"/>
    <x v="3"/>
    <n v="28277.100000000002"/>
  </r>
  <r>
    <n v="70921"/>
    <s v="BARRIO LA POLA CHIQUINQUIRA 1"/>
    <n v="1015451874"/>
    <s v="3206614744"/>
    <s v="3206614744"/>
    <s v="3206614744"/>
    <s v="CR 7 # 18-43  CANTA RANA"/>
    <s v="5.6158820"/>
    <s v="-73.8133065"/>
    <s v="BOYACÁ"/>
    <s v="CHIQUINQUIRÁ"/>
    <s v="CHIQUINQUIRÁ"/>
    <n v="15176"/>
    <s v="2025-10-16"/>
    <n v="8"/>
    <s v="TUNJA"/>
    <x v="3"/>
    <n v="28277.100000000002"/>
  </r>
  <r>
    <n v="75048"/>
    <s v="BARRIO GUARIN CHIQUINQUIRA"/>
    <n v="40028935"/>
    <s v="3187272154"/>
    <s v="3187272154"/>
    <s v="3187272154"/>
    <s v="CL 21 8 29,GUARIN"/>
    <s v="5.61994443"/>
    <s v="-73.81269118"/>
    <s v="BOYACÁ"/>
    <s v="CHIQUINQUIRÁ"/>
    <s v="CHIQUINQUIRÁ"/>
    <n v="15176"/>
    <s v="2025-10-22"/>
    <n v="8"/>
    <s v="TUNJA"/>
    <x v="3"/>
    <n v="28277.100000000002"/>
  </r>
  <r>
    <n v="74454"/>
    <s v="BARRIO 20 DE JULIO CHIQUINQUIRA"/>
    <n v="1053345283"/>
    <s v="3219631832"/>
    <s v="3219631832"/>
    <s v="3219446357"/>
    <s v="CR 13 13 45,20 DE JULIO"/>
    <s v="5.6183392"/>
    <s v="-73.8191468"/>
    <s v="BOYACÁ"/>
    <s v="CHIQUINQUIRÁ"/>
    <s v="CHIQUINQUIRÁ"/>
    <n v="15176"/>
    <s v="2025-10-21"/>
    <n v="8"/>
    <s v="TUNJA"/>
    <x v="3"/>
    <n v="28277.100000000002"/>
  </r>
  <r>
    <n v="64068"/>
    <s v="BARRIO LAS FERIAS CHIQUINQUIRA 1"/>
    <n v="7311646"/>
    <s v="3143440894"/>
    <s v="3143440894"/>
    <s v="3143440894"/>
    <s v="CL 10 9 A 97,LAS FERIAS"/>
    <s v="5.6146284"/>
    <s v="-73.8207318"/>
    <s v="BOYACÁ"/>
    <s v="CHIQUINQUIRÁ"/>
    <s v="CHIQUINQUIRÁ"/>
    <n v="15176"/>
    <s v="2025-10-30"/>
    <n v="16"/>
    <s v="TUNJA"/>
    <x v="3"/>
    <n v="28277.100000000002"/>
  </r>
  <r>
    <n v="64995"/>
    <s v="BARRIO CENTRO CHIQUINQUIRA 13"/>
    <n v="1073384325"/>
    <s v="3196811391"/>
    <s v="3196811391"/>
    <s v="3196811391"/>
    <s v="CR 7 16 02 AVENIDA JULIO SALAZAR,CENTRO"/>
    <s v="5.6146443"/>
    <s v="-73.8148272"/>
    <s v="BOYACÁ"/>
    <s v="CHIQUINQUIRÁ"/>
    <s v="CHIQUINQUIRÁ"/>
    <n v="15176"/>
    <s v="2025-10-08"/>
    <n v="8"/>
    <s v="TUNJA"/>
    <x v="3"/>
    <n v="28277.100000000002"/>
  </r>
  <r>
    <n v="66388"/>
    <s v="BARRIO SAN MATEO CHIQUINQUIRA"/>
    <n v="1053328946"/>
    <s v="3226164819"/>
    <s v="3226164819"/>
    <s v="3226164819"/>
    <s v="CL 19 13 57,SAN MATEO"/>
    <s v="5.62053798"/>
    <s v="-73.81738218"/>
    <s v="BOYACÁ"/>
    <s v="CHIQUINQUIRÁ"/>
    <s v="CHIQUINQUIRÁ"/>
    <n v="15176"/>
    <s v="2025-10-30"/>
    <n v="8"/>
    <s v="TUNJA"/>
    <x v="3"/>
    <n v="28277.100000000002"/>
  </r>
  <r>
    <n v="65866"/>
    <s v="BARRIO BELENCITO CHIQUINQUIRA"/>
    <n v="1053338541"/>
    <s v="3216900146"/>
    <s v="0"/>
    <s v="3216900146"/>
    <s v="CL 21 5 A 55,BELENCITO"/>
    <s v="5.61674937"/>
    <s v="-73.81201444"/>
    <s v="BOYACÁ"/>
    <s v="CHIQUINQUIRÁ"/>
    <s v="CHIQUINQUIRÁ"/>
    <n v="15176"/>
    <s v="2025-10-21"/>
    <n v="8"/>
    <s v="TUNJA"/>
    <x v="3"/>
    <n v="28277.100000000002"/>
  </r>
  <r>
    <n v="64414"/>
    <s v="BARRIO CENTRO CHIQUINQUIRA 11"/>
    <n v="46677023"/>
    <s v="3115745283"/>
    <s v="3143610463"/>
    <s v="3115745283"/>
    <s v="CR 9 8 63,CENTRO"/>
    <s v="5.61229139"/>
    <s v="-73.82065584"/>
    <s v="BOYACÁ"/>
    <s v="CHIQUINQUIRÁ"/>
    <s v="CHIQUINQUIRÁ"/>
    <n v="15176"/>
    <s v="2025-10-08"/>
    <n v="8"/>
    <s v="TUNJA"/>
    <x v="3"/>
    <n v="28277.100000000002"/>
  </r>
  <r>
    <n v="70467"/>
    <s v="LAS FERIAS 2"/>
    <n v="7304113"/>
    <s v="3006701949"/>
    <s v="3006701949"/>
    <s v="3006701949"/>
    <s v="CL 11 8 42,LAS FERIAS"/>
    <s v="5.61310753"/>
    <s v="-73.81896871"/>
    <s v="BOYACÁ"/>
    <s v="CHIQUINQUIRÁ"/>
    <s v="CHIQUINQUIRÁ"/>
    <n v="15176"/>
    <s v="2025-10-30"/>
    <n v="8"/>
    <s v="TUNJA"/>
    <x v="3"/>
    <n v="28277.100000000002"/>
  </r>
  <r>
    <n v="57843"/>
    <s v="BARRIO POPULAR CHIQUINQUIRA"/>
    <n v="33703597"/>
    <s v="3202445792"/>
    <s v="3202445792"/>
    <s v="3202445792"/>
    <s v="CL 11  5-66 BRR SANTA MARTHA"/>
    <s v="5.61208103"/>
    <s v="-73.81800756"/>
    <s v="BOYACÁ"/>
    <s v="CHIQUINQUIRÁ"/>
    <s v="CHIQUINQUIRÁ"/>
    <n v="15176"/>
    <s v="2025-10-30"/>
    <n v="8"/>
    <s v="TUNJA"/>
    <x v="3"/>
    <n v="28277.100000000002"/>
  </r>
  <r>
    <n v="53114"/>
    <s v="BARRIO CENTRO CHIQUINQUIRA 7"/>
    <n v="1053324619"/>
    <s v="3134482249"/>
    <s v="3134482249"/>
    <s v="3134482249"/>
    <s v="CR 10 17 103 LOCAL 102"/>
    <s v="5.6177431"/>
    <s v="-73.6177431"/>
    <s v="BOYACÁ"/>
    <s v="CHIQUINQUIRÁ"/>
    <s v="CHIQUINQUIRÁ"/>
    <n v="15176"/>
    <s v="2025-10-15"/>
    <n v="8"/>
    <s v="TUNJA"/>
    <x v="3"/>
    <n v="28277.100000000002"/>
  </r>
  <r>
    <n v="53075"/>
    <s v="BARRIO CENTRO CHIQUINQUIRA 6"/>
    <n v="46678666"/>
    <s v="3006452537"/>
    <s v="3176806775"/>
    <s v="3006452537"/>
    <s v="CR 7 12 99 LOCAL 5"/>
    <s v="5.61304606"/>
    <s v="-73.81701515"/>
    <s v="BOYACÁ"/>
    <s v="CHIQUINQUIRÁ"/>
    <s v="CHIQUINQUIRÁ"/>
    <n v="15176"/>
    <s v="2025-10-08"/>
    <n v="8"/>
    <s v="TUNJA"/>
    <x v="3"/>
    <n v="28277.100000000002"/>
  </r>
  <r>
    <n v="54862"/>
    <s v="BARRIO SUCRE CHIQUINQUIRA"/>
    <n v="46678529"/>
    <s v="3143404520"/>
    <s v="3143404520"/>
    <s v="3143404520"/>
    <s v="CR 4 14 A 23"/>
    <s v="5.61157268"/>
    <s v="-73.81433151"/>
    <s v="BOYACÁ"/>
    <s v="CHIQUINQUIRÁ"/>
    <s v="CHIQUINQUIRÁ"/>
    <n v="15176"/>
    <s v="2025-10-29"/>
    <n v="8"/>
    <s v="TUNJA"/>
    <x v="3"/>
    <n v="28277.100000000002"/>
  </r>
  <r>
    <n v="59683"/>
    <s v="BARRIO CHICO CHIQUINQUIRA"/>
    <n v="7128359"/>
    <s v="3112141145"/>
    <s v="3112141145"/>
    <s v="3103045151"/>
    <s v="CL 15  6-111 Chico"/>
    <s v="5.6149453"/>
    <s v="-73.8159668"/>
    <s v="BOYACÁ"/>
    <s v="CHIQUINQUIRÁ"/>
    <s v="CHIQUINQUIRÁ"/>
    <n v="15176"/>
    <s v="2025-10-21"/>
    <n v="8"/>
    <s v="TUNJA"/>
    <x v="3"/>
    <n v="28277.100000000002"/>
  </r>
  <r>
    <n v="60547"/>
    <s v="BARRIO CENTRO CHIQUINQUIRA 10"/>
    <n v="80845517"/>
    <s v="3142895284"/>
    <s v="3142895284"/>
    <s v="3142895284"/>
    <s v="CR 10 10 101,CENTRO"/>
    <s v="5.6151152"/>
    <s v="-73.8198990"/>
    <s v="BOYACÁ"/>
    <s v="CHIQUINQUIRÁ"/>
    <s v="CHIQUINQUIRÁ"/>
    <n v="15176"/>
    <s v="2025-10-07"/>
    <n v="16"/>
    <s v="TUNJA"/>
    <x v="3"/>
    <n v="28277.100000000002"/>
  </r>
  <r>
    <n v="46397"/>
    <s v="BARRIO CENTRO CHIQUINQUIRA 5"/>
    <n v="1053328990"/>
    <s v="3132255825"/>
    <s v="3132255825"/>
    <s v="3132255825"/>
    <s v="Cra 10 No 13-45 Esquina Barrio Centro"/>
    <s v="5.6158936"/>
    <s v="-73.8180620"/>
    <s v="BOYACÁ"/>
    <s v="CHIQUINQUIRÁ"/>
    <s v="CHIQUINQUIRÁ"/>
    <n v="15176"/>
    <s v="2025-10-08"/>
    <n v="8"/>
    <s v="TUNJA"/>
    <x v="3"/>
    <n v="28277.100000000002"/>
  </r>
  <r>
    <n v="48648"/>
    <s v="BARRIO LA REINA CHIQUINQUIRA"/>
    <n v="1053332989"/>
    <s v="3214482123"/>
    <s v="3214482123"/>
    <s v="3214482123"/>
    <s v="CL 2 7 24,LA REINA"/>
    <s v="5.60568813"/>
    <s v="-73.82695718"/>
    <s v="BOYACÁ"/>
    <s v="CHIQUINQUIRÁ"/>
    <s v="CHIQUINQUIRÁ"/>
    <n v="15176"/>
    <s v="2025-10-29"/>
    <n v="8"/>
    <s v="TUNJA"/>
    <x v="3"/>
    <n v="28277.100000000002"/>
  </r>
  <r>
    <n v="48650"/>
    <s v="BARRIO ANTONIA SANTOS CHIQUINQUIRA 1"/>
    <n v="1053338516"/>
    <s v="3219342253"/>
    <s v="3219342253"/>
    <s v="3125111807"/>
    <s v="CL 30 10 30,ANTONIA SANTOS"/>
    <s v="5.6252586"/>
    <s v="-73.8093624"/>
    <s v="BOYACÁ"/>
    <s v="CHIQUINQUIRÁ"/>
    <s v="CHIQUINQUIRÁ"/>
    <n v="15176"/>
    <s v="2025-10-21"/>
    <n v="16"/>
    <s v="TUNJA"/>
    <x v="3"/>
    <n v="28277.100000000002"/>
  </r>
  <r>
    <n v="51752"/>
    <s v="BARRIO LA POLA CHIQUINQUIRA"/>
    <n v="7320137"/>
    <s v="3144249453"/>
    <s v="3144249453"/>
    <s v="3144249453"/>
    <s v="CL 22 9 35,LA POLA"/>
    <s v="5.6201709"/>
    <s v="-73.8127535"/>
    <s v="BOYACÁ"/>
    <s v="CHIQUINQUIRÁ"/>
    <s v="CHIQUINQUIRÁ"/>
    <n v="15176"/>
    <s v="2025-10-16"/>
    <n v="8"/>
    <s v="TUNJA"/>
    <x v="3"/>
    <n v="28277.100000000002"/>
  </r>
  <r>
    <n v="55135"/>
    <s v="BARRIO CENTRO CHIQUINQUIRA 8"/>
    <n v="1055962925"/>
    <s v="3118908125"/>
    <s v="3118908125"/>
    <s v="3118908125"/>
    <s v="CL 17 9 51 LOCAL A,CENTRO"/>
    <s v="5.61682291"/>
    <s v="-73.81615819"/>
    <s v="BOYACÁ"/>
    <s v="CHIQUINQUIRÁ"/>
    <s v="CHIQUINQUIRÁ"/>
    <n v="15176"/>
    <s v="2025-10-15"/>
    <n v="8"/>
    <s v="TUNJA"/>
    <x v="3"/>
    <n v="28277.100000000002"/>
  </r>
  <r>
    <n v="57782"/>
    <s v="BARRIO LOS SAUCES CHIQUINQUIRA"/>
    <n v="23800253"/>
    <s v="3202475108"/>
    <s v="0"/>
    <s v="3202475108"/>
    <s v="CL 3 A 7 A 15 SUR"/>
    <s v="5.60510499"/>
    <s v="-73.82807585"/>
    <s v="BOYACÁ"/>
    <s v="CHIQUINQUIRÁ"/>
    <s v="CHIQUINQUIRÁ"/>
    <n v="15176"/>
    <s v="2025-10-29"/>
    <n v="8"/>
    <s v="TUNJA"/>
    <x v="3"/>
    <n v="28277.100000000002"/>
  </r>
  <r>
    <n v="36451"/>
    <s v="BARRIO JARDIN DEL NORTE CHIQUINQUIRA"/>
    <n v="1049641546"/>
    <m/>
    <s v="3103024124"/>
    <s v="3144667814"/>
    <s v=" CR 9 17 49"/>
    <s v="5.61680739"/>
    <s v="-73.81524504"/>
    <s v="BOYACÁ"/>
    <s v="CHIQUINQUIRÁ"/>
    <s v="CHIQUINQUIRÁ"/>
    <n v="15176"/>
    <s v="2025-10-22"/>
    <n v="8"/>
    <s v="TUNJA"/>
    <x v="3"/>
    <n v="28277.100000000002"/>
  </r>
  <r>
    <n v="29654"/>
    <s v="BARRIO CENTRO 7 CHIQUINQUIRÁ"/>
    <n v="7312834"/>
    <s v="6670432"/>
    <s v="3134711380"/>
    <s v="3134711380"/>
    <s v=" CL 27 10 21"/>
    <s v="5.62215253"/>
    <s v="-73.81119378"/>
    <s v="BOYACÁ"/>
    <s v="CHIQUINQUIRÁ"/>
    <s v="CHIQUINQUIRÁ"/>
    <n v="15176"/>
    <s v="2025-10-07"/>
    <n v="8"/>
    <s v="TUNJA"/>
    <x v="3"/>
    <n v="28277.100000000002"/>
  </r>
  <r>
    <n v="33108"/>
    <s v="BARRIO BOYACA BAJO CHIQUINQUIRA"/>
    <n v="1019029120"/>
    <s v="7267368"/>
    <s v="3006728264"/>
    <s v="3006728264"/>
    <s v=" CL 10 9 A 43  BOJACA BAJO"/>
    <s v="5.614303333"/>
    <s v="-73.82045"/>
    <s v="BOYACÁ"/>
    <s v="CHIQUINQUIRÁ"/>
    <s v="CHIQUINQUIRÁ"/>
    <n v="15176"/>
    <s v="2025-10-16"/>
    <n v="8"/>
    <s v="TUNJA"/>
    <x v="3"/>
    <n v="28277.100000000002"/>
  </r>
  <r>
    <n v="41544"/>
    <s v="BARRIO CENTRO CHIQUINQUIRA 3"/>
    <n v="46677338"/>
    <m/>
    <s v="3223051997"/>
    <s v="3223051997"/>
    <s v="CR 13 18 71,CENTRO"/>
    <s v="5.61986587"/>
    <s v="-73.81724528"/>
    <s v="BOYACÁ"/>
    <s v="CHIQUINQUIRÁ"/>
    <s v="CHIQUINQUIRÁ"/>
    <n v="15176"/>
    <s v="2025-10-08"/>
    <n v="16"/>
    <s v="TUNJA"/>
    <x v="3"/>
    <n v="28277.100000000002"/>
  </r>
  <r>
    <n v="46395"/>
    <s v="BARRIO EL BOSQUE CHIQUINQUIRA"/>
    <n v="7317435"/>
    <s v="3112662263"/>
    <s v="3112662263"/>
    <s v="3112662263"/>
    <s v="CL 4 A 5 112,EL BOSQUE"/>
    <s v="5.6082545"/>
    <s v="-73.8226253"/>
    <s v="BOYACÁ"/>
    <s v="CHIQUINQUIRÁ"/>
    <s v="CHIQUINQUIRÁ"/>
    <n v="15176"/>
    <s v="2025-10-22"/>
    <n v="8"/>
    <s v="TUNJA"/>
    <x v="3"/>
    <n v="28277.100000000002"/>
  </r>
  <r>
    <n v="26672"/>
    <s v="BARRIO FONTIBON CAPELLANIA BOGOTA"/>
    <n v="79121706"/>
    <s v="2677937"/>
    <s v="3505800832"/>
    <s v="3505800832"/>
    <s v=" CL 22B 91 13"/>
    <s v="4.66991981"/>
    <s v="-74.13235929"/>
    <s v="CUNDINAMARCA"/>
    <s v="BOGOTÁ"/>
    <s v="BOGOTÁ"/>
    <n v="11001"/>
    <s v="2025-10-02"/>
    <n v="8"/>
    <s v="BOGOTA"/>
    <x v="2"/>
    <n v="15709.5"/>
  </r>
  <r>
    <n v="26713"/>
    <s v="BARRIO GAITANA SUBA 4 BOGOTA"/>
    <n v="80757258"/>
    <s v="6895223"/>
    <s v="3167209924"/>
    <s v="3167209924"/>
    <s v=" TV 127 136 A 10"/>
    <s v="4.7443317"/>
    <s v="-74.1095322"/>
    <s v="CUNDINAMARCA"/>
    <s v="BOGOTÁ"/>
    <s v="BOGOTÁ"/>
    <n v="11001"/>
    <s v="2025-10-02"/>
    <n v="8"/>
    <s v="BOGOTA"/>
    <x v="2"/>
    <n v="15709.5"/>
  </r>
  <r>
    <n v="27864"/>
    <s v="BARRIO VENECIA 2 BOGOTA"/>
    <n v="79712260"/>
    <s v="2047651"/>
    <s v="3212328759"/>
    <s v="3212328759"/>
    <s v="CR 54 52 63 SUR"/>
    <s v="4.5886444"/>
    <s v="-74.14202"/>
    <s v="CUNDINAMARCA"/>
    <s v="BOGOTÁ"/>
    <s v="BOGOTÁ"/>
    <n v="11001"/>
    <s v="2025-10-09"/>
    <n v="8"/>
    <s v="BOGOTA"/>
    <x v="2"/>
    <n v="15709.5"/>
  </r>
  <r>
    <n v="27856"/>
    <s v="BARRIO FONTIBON 3  BOGOTA"/>
    <n v="52486777"/>
    <s v="2672076"/>
    <s v="3125287062"/>
    <s v="3125287062"/>
    <s v=" CL 17 103 B 19"/>
    <s v="4.6748784"/>
    <s v="-74.1476165"/>
    <s v="CUNDINAMARCA"/>
    <s v="BOGOTÁ"/>
    <s v="BOGOTÁ"/>
    <n v="11001"/>
    <s v="2025-10-01"/>
    <n v="8"/>
    <s v="BOGOTA"/>
    <x v="2"/>
    <n v="15709.5"/>
  </r>
  <r>
    <n v="31639"/>
    <s v="BARRIO CANDELARIA BOGOTA"/>
    <n v="52038584"/>
    <s v="7176400"/>
    <s v="3115474056"/>
    <s v="3115474056"/>
    <s v=" CL 64 SUR  26 39"/>
    <s v="4.5686309"/>
    <s v="-74.1493235"/>
    <s v="CUNDINAMARCA"/>
    <s v="BOGOTÁ"/>
    <s v="BOGOTÁ"/>
    <n v="11001"/>
    <s v="2025-10-17"/>
    <n v="8"/>
    <s v="BOGOTA"/>
    <x v="2"/>
    <n v="15709.5"/>
  </r>
  <r>
    <n v="32495"/>
    <s v="BARRIO BOSA BOGOTA 1"/>
    <n v="901021815"/>
    <s v="7832704"/>
    <s v="3005796108"/>
    <s v="3005796108"/>
    <s v=" CL 51 SUR  87D 79"/>
    <s v="4.6290924"/>
    <s v="-74.1802709"/>
    <s v="CUNDINAMARCA"/>
    <s v="BOGOTÁ"/>
    <s v="BOGOTÁ"/>
    <n v="11001"/>
    <s v="2025-10-09"/>
    <n v="8"/>
    <s v="BOGOTA"/>
    <x v="2"/>
    <n v="15709.5"/>
  </r>
  <r>
    <n v="30449"/>
    <s v="BARRIO PUENTE ARANDA  BOGOTA "/>
    <n v="79838534"/>
    <s v="4052889"/>
    <s v="3228688889"/>
    <s v="3228688889"/>
    <s v=" CR 53 14 80"/>
    <s v="4.6300196"/>
    <s v="-74.10767052"/>
    <s v="CUNDINAMARCA"/>
    <s v="BOGOTÁ"/>
    <s v="BOGOTÁ"/>
    <n v="11001"/>
    <s v="2025-10-17"/>
    <n v="8"/>
    <s v="BOGOTA"/>
    <x v="2"/>
    <n v="15709.5"/>
  </r>
  <r>
    <n v="28342"/>
    <s v="BARRIO MARRUECOS BOGOTA"/>
    <n v="1024549673"/>
    <s v="3878825"/>
    <s v="3213023724"/>
    <s v="3213023724"/>
    <s v=" CL 49B SUR  5 I BIS 20"/>
    <s v="4.55287534"/>
    <s v="-74.11555442"/>
    <s v="CUNDINAMARCA"/>
    <s v="BOGOTÁ"/>
    <s v="BOGOTÁ"/>
    <n v="11001"/>
    <s v="2025-10-29"/>
    <n v="8"/>
    <s v="BOGOTA"/>
    <x v="2"/>
    <n v="15709.5"/>
  </r>
  <r>
    <n v="29360"/>
    <s v="BARRIO PENSILVANIA BOGOTÁ"/>
    <n v="5658342"/>
    <s v="3880072"/>
    <s v="3134590050"/>
    <s v="3134590050"/>
    <s v=" CR 31 A  6 92"/>
    <s v="4.60878457"/>
    <s v="-74.0986941"/>
    <s v="CUNDINAMARCA"/>
    <s v="BOGOTÁ"/>
    <s v="BOGOTÁ"/>
    <n v="11001"/>
    <s v="2025-10-03"/>
    <n v="8"/>
    <s v="BOGOTA"/>
    <x v="2"/>
    <n v="15709.5"/>
  </r>
  <r>
    <n v="19014"/>
    <s v="BARRIO LUCERO ALTO BOGOTA"/>
    <n v="79641379"/>
    <s v="7910941"/>
    <s v="3242844448"/>
    <s v="3118892066"/>
    <s v=" CR 18 Q 71 B SUR 52"/>
    <s v="4.5449955"/>
    <s v="-74.1509387"/>
    <s v="CUNDINAMARCA"/>
    <s v="BOGOTÁ"/>
    <s v="BOGOTÁ"/>
    <n v="11001"/>
    <s v="2025-10-02"/>
    <n v="8"/>
    <s v="BOGOTA"/>
    <x v="2"/>
    <n v="15709.5"/>
  </r>
  <r>
    <n v="15717"/>
    <s v="BARRIO CASA BLANCA DE SUBA BOGOTA"/>
    <n v="79244532"/>
    <s v="6861667"/>
    <s v="3124023222"/>
    <s v="3124023222"/>
    <s v=" CR 76  146D-03 CS BLANCA DE SUBA"/>
    <s v="4.7384800"/>
    <s v="-74.0740100"/>
    <s v="CUNDINAMARCA"/>
    <s v="BOGOTÁ"/>
    <s v="BOGOTÁ"/>
    <n v="11001"/>
    <s v="2025-10-17"/>
    <n v="8"/>
    <s v="BOGOTA"/>
    <x v="2"/>
    <n v="15709.5"/>
  </r>
  <r>
    <n v="79575"/>
    <s v="BARRIO SAN MATEO COMUNA 5 SOACHA"/>
    <n v="39714682"/>
    <s v="3164831209"/>
    <s v="3164831209"/>
    <m/>
    <s v="CR 3 30 130 BL 7 LC 101,SAN MATEO COMUNA 5"/>
    <s v="4.5847904"/>
    <s v="-74.2037273"/>
    <s v="CUNDINAMARCA"/>
    <s v="SOACHA"/>
    <s v="SOACHA"/>
    <n v="25754"/>
    <s v="2025-10-02"/>
    <n v="8"/>
    <s v="BOGOTA"/>
    <x v="2"/>
    <n v="15709.5"/>
  </r>
  <r>
    <n v="79653"/>
    <s v="BARRIO SAN MATEO SOACHA SOACHA  2"/>
    <n v="1024534047"/>
    <s v="3104442460"/>
    <s v="3104442460"/>
    <m/>
    <s v="CL 30 3 92 ESTE ,SAN MATEO SOACHA"/>
    <s v="4.5816300"/>
    <s v="-74.2040750"/>
    <s v="CUNDINAMARCA"/>
    <s v="SOACHA"/>
    <s v="SOACHA"/>
    <n v="25754"/>
    <s v="2025-10-08"/>
    <n v="8"/>
    <s v="BOGOTA"/>
    <x v="2"/>
    <n v="15709.5"/>
  </r>
  <r>
    <n v="79654"/>
    <s v="BARRIO PRADO VEGAS SOACHA 2"/>
    <n v="1073719379"/>
    <s v="3235837312"/>
    <s v="3204640296"/>
    <s v="3235837312"/>
    <s v="CL 13 A 18 H - 19,PRADO VEGAS"/>
    <s v="4.5900350"/>
    <s v="-74.2200283"/>
    <s v="CUNDINAMARCA"/>
    <s v="SOACHA"/>
    <s v="SOACHA"/>
    <n v="25754"/>
    <s v="2025-10-09"/>
    <n v="8"/>
    <s v="BOGOTA"/>
    <x v="2"/>
    <n v="15709.5"/>
  </r>
  <r>
    <n v="77144"/>
    <s v="BARRIO SAN HUMBERTO SOACHA 1"/>
    <n v="1067715833"/>
    <s v="3028002120"/>
    <s v="3028002120"/>
    <s v="3144237810"/>
    <s v="CL 15 1 A 03 ESTE,SAN HUMBERTO"/>
    <s v="4.577824"/>
    <s v="-74.215178"/>
    <s v="CUNDINAMARCA"/>
    <s v="SOACHA"/>
    <s v="SOACHA"/>
    <n v="25754"/>
    <s v="2025-10-06"/>
    <n v="8"/>
    <s v="BOGOTA"/>
    <x v="2"/>
    <n v="15709.5"/>
  </r>
  <r>
    <n v="77145"/>
    <s v="BARRIO SOACHA SOACHA 13"/>
    <n v="1069282345"/>
    <s v="3103414914"/>
    <s v="3142881548"/>
    <s v="3142881548"/>
    <s v="CL 18 2 C 05 LC 2,SOACHA"/>
    <s v="4.5799446"/>
    <s v="-74.2137383"/>
    <s v="CUNDINAMARCA"/>
    <s v="SOACHA"/>
    <s v="SOACHA"/>
    <n v="25754"/>
    <s v="2025-10-07"/>
    <n v="8"/>
    <s v="BOGOTA"/>
    <x v="2"/>
    <n v="15709.5"/>
  </r>
  <r>
    <n v="77619"/>
    <s v="BARRIO ALTICO SOACHA   2"/>
    <n v="6402761"/>
    <s v="3185566255"/>
    <s v="3185566255"/>
    <s v="3508931309"/>
    <s v="CR 4 10 A 14,ALTICO"/>
    <s v="4.5779471"/>
    <s v="-74.2200005"/>
    <s v="CUNDINAMARCA"/>
    <s v="SOACHA"/>
    <s v="SOACHA"/>
    <n v="25754"/>
    <s v="2025-10-10"/>
    <n v="8"/>
    <s v="BOGOTA"/>
    <x v="2"/>
    <n v="15709.5"/>
  </r>
  <r>
    <n v="77594"/>
    <s v="BARRIO SAN MATEO SOACHA 27"/>
    <n v="1020831372"/>
    <s v="3006278756"/>
    <s v="3006278756"/>
    <s v="3006278756"/>
    <s v="CR 6 A ESTE 30 B 03,SAN MATEO"/>
    <s v="4.5810128"/>
    <s v="-74.2013003"/>
    <s v="CUNDINAMARCA"/>
    <s v="SOACHA"/>
    <s v="SOACHA"/>
    <n v="25754"/>
    <s v="2025-10-02"/>
    <n v="8"/>
    <s v="BOGOTA"/>
    <x v="2"/>
    <n v="15709.5"/>
  </r>
  <r>
    <n v="78568"/>
    <s v="BARRIO SAN NICOLAS SOACHA  5"/>
    <n v="8048459"/>
    <s v="3124827567"/>
    <s v="3124827567"/>
    <s v="3102999372"/>
    <s v="CR 6 D 33 09 SUR,SAN NICOLAS"/>
    <s v="4.5604969"/>
    <s v="-74.2395983"/>
    <s v="CUNDINAMARCA"/>
    <s v="SOACHA"/>
    <s v="SOACHA"/>
    <n v="25754"/>
    <s v="2025-10-09"/>
    <n v="8"/>
    <s v="BOGOTA"/>
    <x v="2"/>
    <n v="15709.5"/>
  </r>
  <r>
    <n v="79417"/>
    <s v="BARRIO NUEVO COLON SOACHA  2"/>
    <n v="52845166"/>
    <s v="3202750350"/>
    <s v="3112923740"/>
    <s v="3202750350"/>
    <s v="CL 44 3F 26 NUEVO COLON QUINTANARES,NUEVO COLON"/>
    <s v="4.5908469"/>
    <s v="-74.1948676"/>
    <s v="CUNDINAMARCA"/>
    <s v="SOACHA"/>
    <s v="SOACHA"/>
    <n v="25754"/>
    <s v="2025-10-01"/>
    <n v="8"/>
    <s v="BOGOTA"/>
    <x v="2"/>
    <n v="15709.5"/>
  </r>
  <r>
    <n v="76429"/>
    <s v="BARRIO QUINTAS DE LA LAGUNA SOACHA 2"/>
    <n v="20794478"/>
    <s v="3142661192"/>
    <s v="3114749804"/>
    <s v="3114749804"/>
    <s v="TV 4 D 5 41 SUR CA 452,QUINTAS DE LA LAGUNA"/>
    <s v="4.5730168"/>
    <s v="-74.2275897"/>
    <s v="CUNDINAMARCA"/>
    <s v="SOACHA"/>
    <s v="SOACHA"/>
    <n v="25754"/>
    <s v="2025-10-10"/>
    <n v="8"/>
    <s v="BOGOTA"/>
    <x v="2"/>
    <n v="15709.5"/>
  </r>
  <r>
    <n v="77705"/>
    <s v="BARRIO SANTA ANOA SOACHA"/>
    <n v="1012463166"/>
    <s v="3228823177"/>
    <s v="3228823177"/>
    <s v="3015427454"/>
    <s v="CL 21 C SUR 15 B - 47,SANTA ANA"/>
    <s v="4.5765213501660345"/>
    <s v="-74.24021799428708"/>
    <s v="CUNDINAMARCA"/>
    <s v="SOACHA"/>
    <s v="SOACHA"/>
    <n v="25754"/>
    <s v="2025-10-09"/>
    <n v="8"/>
    <s v="BOGOTA"/>
    <x v="2"/>
    <n v="15709.5"/>
  </r>
  <r>
    <n v="77809"/>
    <s v="BARRIO CAMILO TORRES 2 SECTOR SOACHA"/>
    <n v="3144146"/>
    <s v="3208595724"/>
    <s v="3208595724"/>
    <s v="3212892354"/>
    <s v="CR 3 24D 11,CAMILO TO 2 SEC"/>
    <s v="4.5823602"/>
    <s v="-74.2098030"/>
    <s v="CUNDINAMARCA"/>
    <s v="SOACHA"/>
    <s v="SOACHA"/>
    <n v="25754"/>
    <s v="2025-10-02"/>
    <n v="8"/>
    <s v="BOGOTA"/>
    <x v="2"/>
    <n v="15709.5"/>
  </r>
  <r>
    <n v="77823"/>
    <s v="BARRIO NUEVO COLON SOACHA 1"/>
    <n v="1022394175"/>
    <s v="3133016238"/>
    <s v="3133016238"/>
    <s v="3103028829"/>
    <s v="CL 45 B 2 B ESTE 115,NUEVO COLON"/>
    <s v="4.5899540"/>
    <s v="-74.1935852"/>
    <s v="CUNDINAMARCA"/>
    <s v="SOACHA"/>
    <s v="SOACHA"/>
    <n v="25754"/>
    <s v="2025-10-10"/>
    <n v="8"/>
    <s v="BOGOTA"/>
    <x v="2"/>
    <n v="15709.5"/>
  </r>
  <r>
    <n v="77142"/>
    <s v="BARRIO OLIVOS II SOACHA"/>
    <n v="1024466696"/>
    <s v="3188113815"/>
    <s v="3188113815"/>
    <s v="3046583395"/>
    <s v="CR 23 43A 04,OLIVOS II"/>
    <s v="4.5992533"/>
    <s v="-74.2002136"/>
    <s v="CUNDINAMARCA"/>
    <s v="SOACHA"/>
    <s v="SOACHA"/>
    <n v="25754"/>
    <s v="2025-10-01"/>
    <n v="8"/>
    <s v="BOGOTA"/>
    <x v="2"/>
    <n v="15709.5"/>
  </r>
  <r>
    <n v="77143"/>
    <s v="BARRIO COMPARTIR SOACHA 11"/>
    <n v="79213843"/>
    <s v="3208893963"/>
    <s v="3208893963"/>
    <s v="3105744753"/>
    <s v="CR 14 A 31 B 53 SUR,COMPARTIR"/>
    <s v="4.570082"/>
    <s v="-74.241134"/>
    <s v="CUNDINAMARCA"/>
    <s v="SOACHA"/>
    <s v="SOACHA"/>
    <n v="25754"/>
    <s v="2025-10-08"/>
    <n v="8"/>
    <s v="BOGOTA"/>
    <x v="2"/>
    <n v="15709.5"/>
  </r>
  <r>
    <n v="75592"/>
    <s v="BARRIO SAN CARLOS SOACHA 1"/>
    <n v="1013651735"/>
    <s v="3013195285"/>
    <s v="3013195285"/>
    <s v="3013195285"/>
    <s v="CL 13 12 17 ESTE,SAN CARLOS"/>
    <s v="4.5712128"/>
    <s v="-74.2130581"/>
    <s v="CUNDINAMARCA"/>
    <s v="SOACHA"/>
    <s v="SOACHA"/>
    <n v="25754"/>
    <s v="2025-10-08"/>
    <n v="8"/>
    <s v="BOGOTA"/>
    <x v="2"/>
    <n v="15709.5"/>
  </r>
  <r>
    <n v="73505"/>
    <s v="BARRIO SAN CARLOS SOACHA"/>
    <n v="52882724"/>
    <s v="3213298858"/>
    <s v="3213298858"/>
    <s v="3213298858"/>
    <s v="CL 13 C 12 15 ESTE BL D 10 AP 104,SAN CARLOS"/>
    <s v="4.5722523"/>
    <s v="-74.2126187"/>
    <s v="CUNDINAMARCA"/>
    <s v="SOACHA"/>
    <s v="SOACHA"/>
    <n v="25754"/>
    <s v="2025-10-08"/>
    <n v="8"/>
    <s v="BOGOTA"/>
    <x v="2"/>
    <n v="15709.5"/>
  </r>
  <r>
    <n v="73704"/>
    <s v="BARRIO MAIPORE SOACHA "/>
    <n v="1015470841"/>
    <s v="3143832958"/>
    <s v="3124135705"/>
    <s v="3124135705"/>
    <s v="CR 1 30A 62 SUR TO 1 AP 101 CONJ 2 MAIPORE"/>
    <s v="4.557728"/>
    <s v="-74.227559"/>
    <s v="CUNDINAMARCA"/>
    <s v="SOACHA"/>
    <s v="SOACHA"/>
    <n v="25754"/>
    <s v="2025-10-07"/>
    <n v="8"/>
    <s v="BOGOTA"/>
    <x v="2"/>
    <n v="15709.5"/>
  </r>
  <r>
    <n v="75481"/>
    <s v="BARRIO LLANOS DE SOACHA SOACHA 1"/>
    <n v="1023008256"/>
    <s v="3222428673"/>
    <s v="3222439679"/>
    <s v="3222428673"/>
    <s v="CL 36 16 D 19 S ,LLANOS DE SOACHA"/>
    <s v="4.5780606"/>
    <s v="-74.2459001"/>
    <s v="CUNDINAMARCA"/>
    <s v="SOACHA"/>
    <s v="SOACHA"/>
    <n v="25754"/>
    <s v="2025-10-10"/>
    <n v="8"/>
    <s v="BOGOTA"/>
    <x v="2"/>
    <n v="15709.5"/>
  </r>
  <r>
    <n v="76749"/>
    <s v="BARRIO EL PARAISO SOACHA"/>
    <n v="1073708369"/>
    <s v="3209671597"/>
    <s v="3209671597"/>
    <s v="3116234180"/>
    <s v="CL 11 4 10 ESTE,EL PARAISO"/>
    <s v="4.573677"/>
    <s v="-74.216733"/>
    <s v="CUNDINAMARCA"/>
    <s v="SOACHA"/>
    <s v="SOACHA"/>
    <n v="25754"/>
    <s v="2025-10-09"/>
    <n v="8"/>
    <s v="BOGOTA"/>
    <x v="2"/>
    <n v="15709.5"/>
  </r>
  <r>
    <n v="71114"/>
    <s v="BARRIO PARQUE CAMPESTRE SOACHA 2"/>
    <n v="4061264"/>
    <s v="3156133714"/>
    <s v="0"/>
    <s v="3208583520"/>
    <s v="CL 8 SUR 15 A 173,PARQUE CAMPESTRE"/>
    <s v="4.5779418"/>
    <s v="-74.2326365"/>
    <s v="CUNDINAMARCA"/>
    <s v="SOACHA"/>
    <s v="SOACHA"/>
    <n v="25754"/>
    <s v="2025-10-17"/>
    <n v="8"/>
    <s v="BOGOTA"/>
    <x v="2"/>
    <n v="15709.5"/>
  </r>
  <r>
    <n v="72277"/>
    <s v="BARRIO DANUBIO SOACHA SOACHA 1"/>
    <n v="1022361591"/>
    <s v="3058747370"/>
    <s v="3105678026"/>
    <s v="3058747370"/>
    <s v="CARRERA 18 O # 10 - 20,DANUBIO SOACHA"/>
    <s v="4.5901009"/>
    <s v="-74.2244205"/>
    <s v="CUNDINAMARCA"/>
    <s v="SOACHA"/>
    <s v="SOACHA"/>
    <n v="25754"/>
    <s v="2025-10-16"/>
    <n v="8"/>
    <s v="BOGOTA"/>
    <x v="2"/>
    <n v="15709.5"/>
  </r>
  <r>
    <n v="73337"/>
    <s v="barrio hogares soacha comuna 2 soacha"/>
    <n v="1235240630"/>
    <s v="3212206668"/>
    <s v="3212206668"/>
    <s v="3212206668"/>
    <s v="CL 1 19 B 94 CON TRIUNFO 4 TO 17,HOGARES SOACHA COMUNA 2"/>
    <s v="4.5947627"/>
    <s v="-74.2256307"/>
    <s v="CUNDINAMARCA"/>
    <s v="SOACHA"/>
    <s v="SOACHA"/>
    <n v="25754"/>
    <s v="2025-10-06"/>
    <n v="8"/>
    <s v="BOGOTA"/>
    <x v="2"/>
    <n v="15709.5"/>
  </r>
  <r>
    <n v="73749"/>
    <s v="BARRIO 12 DE MARZO SOACHA "/>
    <n v="901684839"/>
    <s v="3013162862"/>
    <s v="3103223364"/>
    <s v="3013162862"/>
    <s v="CL 18 0 14 ESTE LC 1 BRR 12 DE MARZO"/>
    <s v="4.5787397"/>
    <s v="-74.2126176"/>
    <s v="CUNDINAMARCA"/>
    <s v="SOACHA"/>
    <s v="SOACHA"/>
    <n v="25754"/>
    <s v="2025-10-09"/>
    <n v="8"/>
    <s v="BOGOTA"/>
    <x v="2"/>
    <n v="15709.5"/>
  </r>
  <r>
    <n v="74857"/>
    <s v="BARRIO CENTRO SOACHA "/>
    <n v="51591089"/>
    <s v="3183904540"/>
    <s v="3183904540"/>
    <s v="3183904540"/>
    <s v="CR 5 A 15 -71,CENTRO"/>
    <s v="4.5811542"/>
    <s v="-74.2163156"/>
    <s v="CUNDINAMARCA"/>
    <s v="SOACHA"/>
    <s v="SOACHA"/>
    <n v="25754"/>
    <s v="2025-10-10"/>
    <n v="8"/>
    <s v="BOGOTA"/>
    <x v="2"/>
    <n v="15709.5"/>
  </r>
  <r>
    <n v="71118"/>
    <s v="SOACHA CAGUA"/>
    <n v="79221277"/>
    <s v="3057145140"/>
    <s v="3134760329"/>
    <s v="3134760329"/>
    <s v="CLL 22 #13D-11E"/>
    <s v="4.5733734"/>
    <s v="-74.2104025"/>
    <s v="CUNDINAMARCA"/>
    <s v="SOACHA"/>
    <s v="SOACHA"/>
    <n v="25754"/>
    <s v="2025-10-10"/>
    <n v="8"/>
    <s v="BOGOTA"/>
    <x v="2"/>
    <n v="15709.5"/>
  </r>
  <r>
    <n v="68360"/>
    <s v="BARRIO HOGARES  SOACHA SOACHA"/>
    <n v="1023902909"/>
    <s v="3106094491"/>
    <s v="3106094491"/>
    <s v="3118398532"/>
    <s v="CL 10 A 19 B 194 GRANDEZA 3 TO 17 101"/>
    <s v="4.595931"/>
    <s v="-74.223088"/>
    <s v="CUNDINAMARCA"/>
    <s v="SOACHA"/>
    <s v="SOACHA"/>
    <n v="25754"/>
    <s v="2025-10-06"/>
    <n v="8"/>
    <s v="BOGOTA"/>
    <x v="2"/>
    <n v="15709.5"/>
  </r>
  <r>
    <n v="73496"/>
    <s v="BARRIO HOGARES TRIUNFO 1 BOGOTA"/>
    <n v="24758448"/>
    <s v="3214565480"/>
    <s v="3105375403"/>
    <s v="3214565480"/>
    <s v="CL 10 A 19 B 56,SOACHA HOGARES TRIUNFO1"/>
    <s v="4.5943717"/>
    <s v="-74.2237146"/>
    <s v="CUNDINAMARCA"/>
    <s v="SOACHA"/>
    <s v="SOACHA"/>
    <n v="25754"/>
    <s v="2025-10-06"/>
    <n v="8"/>
    <s v="BOGOTA"/>
    <x v="2"/>
    <n v="15709.5"/>
  </r>
  <r>
    <n v="72696"/>
    <s v="BARRIO HOGARES SOACHA 7"/>
    <n v="1024531551"/>
    <s v="3108144054"/>
    <s v="3108144054"/>
    <s v="3108144054"/>
    <s v="CALLE 1 17 95 LOCAL 1 - 31 CENTRO COMERCIAL MI PLAZA SOACHA,HOGARES"/>
    <s v="4.5835400"/>
    <s v="-74.2264983"/>
    <s v="CUNDINAMARCA"/>
    <s v="SOACHA"/>
    <s v="SOACHA"/>
    <n v="25754"/>
    <s v="2025-10-16"/>
    <n v="8"/>
    <s v="BOGOTA"/>
    <x v="2"/>
    <n v="15709.5"/>
  </r>
  <r>
    <n v="72697"/>
    <s v="SOACHA LA CAÑADA"/>
    <n v="39674085"/>
    <s v="3118996942"/>
    <s v="3118996942"/>
    <s v="3118996942"/>
    <s v="CRA 7 B 22 - 25,LA CAÑADA"/>
    <s v="4.5840764"/>
    <s v="-74.2125800"/>
    <s v="CUNDINAMARCA"/>
    <s v="SOACHA"/>
    <s v="SOACHA"/>
    <n v="25754"/>
    <s v="2025-10-22"/>
    <n v="8"/>
    <s v="BOGOTA"/>
    <x v="2"/>
    <n v="15709.5"/>
  </r>
  <r>
    <n v="72699"/>
    <s v="LLANOS DE SOACHA 1"/>
    <n v="1018485523"/>
    <s v="3125654619"/>
    <s v="3125654619"/>
    <s v="3104028003"/>
    <s v="CL 36 SUR 16 J 11,LLANOS DE SOACHA"/>
    <s v="4.5794139"/>
    <s v="-74.2458777"/>
    <s v="CUNDINAMARCA"/>
    <s v="SOACHA"/>
    <s v="SOACHA"/>
    <n v="25754"/>
    <s v="2025-10-17"/>
    <n v="8"/>
    <s v="BOGOTA"/>
    <x v="2"/>
    <n v="15709.5"/>
  </r>
  <r>
    <n v="69040"/>
    <s v="LA UNION SOACHA 1"/>
    <n v="1073711868"/>
    <s v="0"/>
    <s v="3014781064"/>
    <s v="3014781064"/>
    <s v="CL 11 5-93,LA UNION"/>
    <s v="4.5794926"/>
    <s v="-74.220526"/>
    <s v="CUNDINAMARCA"/>
    <s v="SOACHA"/>
    <s v="SOACHA"/>
    <n v="25754"/>
    <s v="2025-10-03"/>
    <n v="8"/>
    <s v="BOGOTA"/>
    <x v="2"/>
    <n v="15709.5"/>
  </r>
  <r>
    <n v="25518"/>
    <s v="LA NIEVES BOGOTA - CUNDINAMARCA"/>
    <n v="63510010"/>
    <s v="2825155"/>
    <s v="3007336199"/>
    <s v="3007336199"/>
    <s v=" CL 22  8 80  "/>
    <s v="4.6085513"/>
    <s v="-74.0715759"/>
    <s v="CUNDINAMARCA"/>
    <s v="BOGOTÁ"/>
    <s v="BOGOTÁ"/>
    <n v="11001"/>
    <s v="2025-10-03"/>
    <n v="8"/>
    <s v="BOGOTA"/>
    <x v="2"/>
    <n v="15709.5"/>
  </r>
  <r>
    <n v="12230"/>
    <s v="BARRIO LA ESTANZUELA "/>
    <n v="52855194"/>
    <s v="3410805"/>
    <s v="3107875265"/>
    <s v="3107875265"/>
    <s v=" CR 15  6A-23 LA ESTANZUELA"/>
    <s v="4.59836151"/>
    <s v="-74.08483027"/>
    <s v="CUNDINAMARCA"/>
    <s v="BOGOTÁ"/>
    <s v="BOGOTÁ"/>
    <n v="11001"/>
    <s v="2025-10-30"/>
    <n v="8"/>
    <s v="BOGOTA"/>
    <x v="2"/>
    <n v="15709.5"/>
  </r>
  <r>
    <n v="16253"/>
    <s v="BARRIO LIJACA II BOGOTA"/>
    <n v="52349995"/>
    <s v="6692363"/>
    <s v="3203716616"/>
    <s v="3203716616"/>
    <s v="CR  8 C 186 30"/>
    <s v="4.7632045"/>
    <s v="-74.0299376"/>
    <s v="CUNDINAMARCA"/>
    <s v="BOGOTÁ"/>
    <s v="BOGOTÁ"/>
    <n v="11001"/>
    <s v="2025-10-17"/>
    <n v="16"/>
    <s v="BOGOTA"/>
    <x v="2"/>
    <n v="15709.5"/>
  </r>
  <r>
    <n v="25654"/>
    <s v="BARRIO _x0009_KENNEDY CENTRAL - BOGOTÁ"/>
    <n v="52022182"/>
    <s v="7744726"/>
    <s v="3204849206"/>
    <s v="3204849206"/>
    <s v=" CR 78 C 40 33 SUR "/>
    <s v="4.61966336"/>
    <s v="-74.15369605"/>
    <s v="CUNDINAMARCA"/>
    <s v="BOGOTÁ"/>
    <s v="BOGOTÁ"/>
    <n v="11001"/>
    <s v="2025-10-02"/>
    <n v="8"/>
    <s v="BOGOTA"/>
    <x v="2"/>
    <n v="15709.5"/>
  </r>
  <r>
    <n v="20768"/>
    <s v="Barrio Suba XI - Bogotá"/>
    <n v="900569930"/>
    <s v="5370403"/>
    <s v="3107781083"/>
    <s v="3107781083"/>
    <s v="CL 153 100B 26"/>
    <s v="4.753034"/>
    <s v="-74.088669"/>
    <s v="CUNDINAMARCA"/>
    <s v="BOGOTÁ"/>
    <s v="BOGOTÁ"/>
    <n v="11001"/>
    <s v="2025-10-27"/>
    <n v="8"/>
    <s v="BOGOTA"/>
    <x v="2"/>
    <n v="15709.5"/>
  </r>
  <r>
    <n v="13805"/>
    <s v="BARRIO MODELIA VI BOGOTA"/>
    <n v="52308497"/>
    <s v="9296021"/>
    <s v="3212236230"/>
    <s v="3212236230"/>
    <s v=" CR 85B  24F-13"/>
    <s v="4.6729674"/>
    <s v="-74.1217545"/>
    <s v="CUNDINAMARCA"/>
    <s v="BOGOTÁ"/>
    <s v="BOGOTÁ"/>
    <n v="11001"/>
    <s v="2025-10-02"/>
    <n v="8"/>
    <s v="BOGOTA"/>
    <x v="2"/>
    <n v="15709.5"/>
  </r>
  <r>
    <n v="16342"/>
    <s v="BARRIO NICOLAS DE FEDERMAN BOGOTA"/>
    <n v="52524841"/>
    <s v="3150102"/>
    <s v="3102937062"/>
    <s v="3102937062"/>
    <s v=" CL 58A BIS  37-56 NICOLAS DE FEDERMAN"/>
    <s v="4.6498631"/>
    <s v="-74.0819866"/>
    <s v="CUNDINAMARCA"/>
    <s v="BOGOTÁ"/>
    <s v="BOGOTÁ"/>
    <n v="11001"/>
    <s v="2025-10-09"/>
    <n v="8"/>
    <s v="BOGOTA"/>
    <x v="2"/>
    <n v="15709.5"/>
  </r>
  <r>
    <n v="21083"/>
    <s v="Barrio Floresta - Bogotá"/>
    <n v="51839152"/>
    <s v="5339333"/>
    <s v="3138678477"/>
    <s v="3138678477"/>
    <s v=" CL 100 68 A 35"/>
    <s v="4.69003131"/>
    <s v="-74.07220966"/>
    <s v="CUNDINAMARCA"/>
    <s v="BOGOTÁ"/>
    <s v="BOGOTÁ"/>
    <n v="11001"/>
    <s v="2025-10-14"/>
    <n v="8"/>
    <s v="BOGOTA"/>
    <x v="2"/>
    <n v="15709.5"/>
  </r>
  <r>
    <n v="10312"/>
    <s v="TITIRIBI - ANTIOQUIA"/>
    <n v="15339165"/>
    <s v="8482000"/>
    <s v="3148615472"/>
    <s v="3148615472"/>
    <s v="CL 21 20 64"/>
    <s v="6.063710"/>
    <s v="-75.794396"/>
    <s v="ANTIOQUIA"/>
    <s v="TITIRIBÍ"/>
    <s v="TITIRIBÍ"/>
    <n v="5809"/>
    <s v="2025-10-03"/>
    <n v="8"/>
    <s v="MEDELLIN"/>
    <x v="0"/>
    <n v="15709.5"/>
  </r>
  <r>
    <n v="12206"/>
    <s v="TITIRIBI III - ANTIOQUIA"/>
    <n v="43709175"/>
    <s v="8482198"/>
    <s v="3113500850"/>
    <s v="3113500850"/>
    <s v=" CR 21  18-70"/>
    <s v="6.0623553"/>
    <s v="-75.7931781"/>
    <s v="ANTIOQUIA"/>
    <s v="TITIRIBÍ"/>
    <s v="TITIRIBÍ"/>
    <n v="5809"/>
    <s v="2025-10-06"/>
    <n v="16"/>
    <s v="MEDELLIN"/>
    <x v="0"/>
    <n v="15709.5"/>
  </r>
  <r>
    <n v="66016"/>
    <s v="BARRIO TITIRIBI TITIRIBI 1"/>
    <n v="1047994953"/>
    <s v="0"/>
    <s v="3126442838"/>
    <s v="3137738818"/>
    <s v="CARRERA 20 BOLIVAR # 19-41,TITIRIBI"/>
    <s v="6.063104444"/>
    <s v="-75.793001388"/>
    <s v="ANTIOQUIA"/>
    <s v="TITIRIBÍ"/>
    <s v="TITIRIBÍ"/>
    <n v="5809"/>
    <s v="2025-10-03"/>
    <n v="16"/>
    <s v="MEDELLIN"/>
    <x v="0"/>
    <n v="15709.5"/>
  </r>
  <r>
    <n v="69301"/>
    <s v="BARRIO CORREGIMIENTO ALBANIA KILOMETRO 71 TITIRIBI"/>
    <n v="1033338201"/>
    <s v="3144367624"/>
    <s v="3144367624"/>
    <s v="3147295743"/>
    <s v="CORREGIMIENTO ALBANIA KILOMETRO 71,CORREGIMIENTO ALBANIA KILOMETRO 71"/>
    <s v="6.0579034"/>
    <s v="-75.7544612"/>
    <s v="ANTIOQUIA"/>
    <s v="TITIRIBÍ"/>
    <s v="TITIRIBÍ"/>
    <n v="5809"/>
    <s v="2025-10-06"/>
    <n v="8"/>
    <s v="MEDELLIN"/>
    <x v="0"/>
    <n v="15709.5"/>
  </r>
  <r>
    <n v="70995"/>
    <s v="BARRIO TITIRIBI TITIRIBI 2"/>
    <n v="901727016"/>
    <s v="6048483088"/>
    <s v="3206892408"/>
    <s v="3105689317"/>
    <s v="CARRERA SANTANDER 17- 13,TITIRIBI"/>
    <s v="6.0616825"/>
    <s v="-75.7925997"/>
    <s v="ANTIOQUIA"/>
    <s v="TITIRIBÍ"/>
    <s v="TITIRIBÍ"/>
    <n v="5809"/>
    <s v="2025-10-03"/>
    <n v="8"/>
    <s v="MEDELLIN"/>
    <x v="0"/>
    <n v="15709.5"/>
  </r>
  <r>
    <n v="70459"/>
    <s v="BARRIO TITIRBI TITIRIBI"/>
    <n v="901670208"/>
    <s v="3148643522"/>
    <s v="3148643522"/>
    <s v="3226503982"/>
    <s v="CL 21 20 24,TITIRIBI"/>
    <s v="6.0720721"/>
    <s v="-75.7946057"/>
    <s v="ANTIOQUIA"/>
    <s v="TITIRIBÍ"/>
    <s v="TITIRIBÍ"/>
    <n v="5809"/>
    <s v="2025-10-03"/>
    <n v="8"/>
    <s v="MEDELLIN"/>
    <x v="0"/>
    <n v="15709.5"/>
  </r>
  <r>
    <n v="73799"/>
    <s v="BARRIO TITIRIBI TITIRIBI 3"/>
    <n v="43322851"/>
    <s v="3105497834"/>
    <s v="3127152531"/>
    <s v="3102703933"/>
    <s v="CALLE 22 20 64 LOCAL 1,TITIRIBI"/>
    <s v="6.0640017"/>
    <s v="-75.7947200"/>
    <s v="ANTIOQUIA"/>
    <s v="TITIRIBÍ"/>
    <s v="TITIRIBÍ"/>
    <n v="5809"/>
    <s v="2025-10-03"/>
    <n v="8"/>
    <s v="MEDELLIN"/>
    <x v="0"/>
    <n v="15709.5"/>
  </r>
  <r>
    <n v="27134"/>
    <s v="BARRIO CENTRO IV - LA DORADA"/>
    <n v="30386724"/>
    <s v="8578150"/>
    <s v="3148177519"/>
    <s v="3148177519"/>
    <s v=" CL 11 4 61"/>
    <s v="5.4502772"/>
    <s v="-74.6639475"/>
    <s v="CALDAS"/>
    <s v="LA DORADA"/>
    <s v="LA DORADA"/>
    <n v="17380"/>
    <s v="2025-10-28"/>
    <n v="16"/>
    <s v="IBAGUE"/>
    <x v="5"/>
    <n v="28277.100000000002"/>
  </r>
  <r>
    <n v="25191"/>
    <s v="BARRIO CENTRO III - LA DORADA"/>
    <n v="30388631"/>
    <s v="8577160"/>
    <s v="3004271425"/>
    <s v="3004271425"/>
    <s v=" CR 6 12 44"/>
    <s v="5.4512772"/>
    <s v="-74.6652453"/>
    <s v="CALDAS"/>
    <s v="LA DORADA"/>
    <s v="LA DORADA"/>
    <n v="17380"/>
    <s v="2025-10-31"/>
    <n v="8"/>
    <s v="IBAGUE"/>
    <x v="5"/>
    <n v="28277.100000000002"/>
  </r>
  <r>
    <n v="33113"/>
    <s v="BARRIO FERIAS LA DORADA"/>
    <n v="28986403"/>
    <s v="8370018"/>
    <s v="3135981048"/>
    <s v="3135981048"/>
    <s v=" CR 4 45 87 AV MALBORO"/>
    <s v="5.4779931"/>
    <s v="-74.6746642"/>
    <s v="CALDAS"/>
    <s v="LA DORADA"/>
    <s v="LA DORADA"/>
    <n v="17380"/>
    <s v="2025-10-31"/>
    <n v="16"/>
    <s v="IBAGUE"/>
    <x v="5"/>
    <n v="28277.100000000002"/>
  </r>
  <r>
    <n v="29406"/>
    <s v="BARRIO LAS FERIAS 2 LA DORADA"/>
    <n v="20831106"/>
    <s v="8576234"/>
    <s v="3217659803"/>
    <s v="3217659803"/>
    <s v="CR 4B   45-03 las Ferias"/>
    <s v="5.4770240"/>
    <s v="-74.6744340"/>
    <s v="CALDAS"/>
    <s v="LA DORADA"/>
    <s v="LA DORADA"/>
    <n v="17380"/>
    <s v="2025-10-29"/>
    <n v="8"/>
    <s v="IBAGUE"/>
    <x v="5"/>
    <n v="28277.100000000002"/>
  </r>
  <r>
    <n v="45984"/>
    <s v="BARRIO LOS ALPES LA DORADA 1"/>
    <n v="30346869"/>
    <s v="3218792015"/>
    <s v="3127428900"/>
    <s v="3127428900"/>
    <s v="CR 6 5 04,LOS ALPES"/>
    <s v="5.4463085"/>
    <s v="-74.6624259"/>
    <s v="CALDAS"/>
    <s v="LA DORADA"/>
    <s v="LA DORADA"/>
    <n v="17380"/>
    <s v="2025-10-31"/>
    <n v="8"/>
    <s v="IBAGUE"/>
    <x v="5"/>
    <n v="28277.100000000002"/>
  </r>
  <r>
    <n v="47806"/>
    <s v="BARRIO EL CENTRO LA DORADA"/>
    <n v="79451688"/>
    <s v="3177341990"/>
    <s v="3177341990"/>
    <s v="3177341990"/>
    <s v="CL 14 5 48,EL CENTRO"/>
    <s v="5.4525637"/>
    <s v="-74.6652855"/>
    <s v="CALDAS"/>
    <s v="LA DORADA"/>
    <s v="LA DORADA"/>
    <n v="17380"/>
    <s v="2025-10-28"/>
    <n v="8"/>
    <s v="IBAGUE"/>
    <x v="5"/>
    <n v="28277.100000000002"/>
  </r>
  <r>
    <n v="46396"/>
    <s v="BARRIO COEDUCADORES CHIQUINQUIRA"/>
    <n v="23376695"/>
    <s v="3166498308"/>
    <s v="3166498308"/>
    <s v="3166498308"/>
    <s v="CR 10 28 25,COEDUCADORES"/>
    <s v="5.6238431"/>
    <s v="-73.8095748"/>
    <s v="BOYACÁ"/>
    <s v="CHIQUINQUIRÁ"/>
    <s v="CHIQUINQUIRÁ"/>
    <n v="15176"/>
    <s v="2025-10-21"/>
    <n v="8"/>
    <s v="TUNJA"/>
    <x v="3"/>
    <n v="28277.100000000002"/>
  </r>
  <r>
    <n v="21718"/>
    <s v="BELALCAZAR EL DONCELLO"/>
    <n v="1075245286"/>
    <s v="8691724"/>
    <s v="3138549433"/>
    <s v="3138549433"/>
    <s v=" CL 5  2 63"/>
    <s v="1.682455"/>
    <s v="-75.286768"/>
    <s v="CAQUETÁ"/>
    <s v="EL DONCELLO"/>
    <s v="EL DONCELLO"/>
    <n v="18247"/>
    <s v="2025-10-01"/>
    <n v="8"/>
    <s v="NEIVA"/>
    <x v="5"/>
    <n v="28277.100000000002"/>
  </r>
  <r>
    <n v="57221"/>
    <s v="BARRIO SIMON BOLIVAR EL DONCELLO"/>
    <n v="1116913391"/>
    <s v="3103314777"/>
    <s v="3184022304"/>
    <s v="3184022304"/>
    <s v="CL 4  CR 5 ESQ,SIMON BOLIVAR"/>
    <s v="1.6840599"/>
    <s v="-75.2852840"/>
    <s v="CAQUETÁ"/>
    <s v="EL DONCELLO"/>
    <s v="EL DONCELLO"/>
    <n v="18247"/>
    <s v="2025-10-01"/>
    <n v="8"/>
    <s v="NEIVA"/>
    <x v="5"/>
    <n v="28277.100000000002"/>
  </r>
  <r>
    <n v="61506"/>
    <s v="BARRIO VILLA COLOMBIA EL DONCELLO"/>
    <n v="1116917058"/>
    <s v="3134929941"/>
    <s v="3134929941"/>
    <s v="3134929941"/>
    <s v="CR 4 N 13 47,VILLA COLOMBIA"/>
    <s v="1.675761"/>
    <s v="-75.282770"/>
    <s v="CAQUETÁ"/>
    <s v="EL DONCELLO"/>
    <s v="EL DONCELLO"/>
    <n v="18247"/>
    <s v="2025-10-01"/>
    <n v="16"/>
    <s v="NEIVA"/>
    <x v="5"/>
    <n v="28277.100000000002"/>
  </r>
  <r>
    <n v="67575"/>
    <s v="BARRIO ALBA TURBAY EL DONCELLO"/>
    <n v="66803744"/>
    <s v="3174822378"/>
    <s v="3155390527"/>
    <s v="3174822378"/>
    <s v="CL 10 3 12,ALBA TURBAY"/>
    <s v="1.678696"/>
    <s v=" -75.284180"/>
    <s v="CAQUETÁ"/>
    <s v="EL DONCELLO"/>
    <s v="EL DONCELLO"/>
    <n v="18247"/>
    <s v="2025-10-23"/>
    <n v="8"/>
    <s v="NEIVA"/>
    <x v="5"/>
    <n v="28277.100000000002"/>
  </r>
  <r>
    <n v="75565"/>
    <s v="BARRIO CENTRO EL DONCELLO 1"/>
    <n v="901309623"/>
    <s v="3214614930"/>
    <s v="3214614930"/>
    <s v="3214614930"/>
    <s v="CL 5 3 41 45,CENTRO"/>
    <s v="1.6827248"/>
    <s v="-75.2861378"/>
    <s v="CAQUETÁ"/>
    <s v="EL DONCELLO"/>
    <s v="EL DONCELLO"/>
    <n v="18247"/>
    <s v="2025-10-01"/>
    <n v="8"/>
    <s v="NEIVA"/>
    <x v="5"/>
    <n v="28277.100000000002"/>
  </r>
  <r>
    <n v="64759"/>
    <s v="BARRIO BELALCAZAR EL DONCELLO"/>
    <n v="1116919764"/>
    <s v="3183211979"/>
    <s v="3153266146"/>
    <s v="3153266146"/>
    <s v="CL 5 2 09,BELALCAZAR"/>
    <s v="1.684796"/>
    <s v=" -75.287290"/>
    <s v="CAQUETÁ"/>
    <s v="EL DONCELLO"/>
    <s v="EL DONCELLO"/>
    <n v="18247"/>
    <s v="2025-10-23"/>
    <n v="8"/>
    <s v="NEIVA"/>
    <x v="5"/>
    <n v="28277.100000000002"/>
  </r>
  <r>
    <n v="64332"/>
    <s v="BARRIO EL JARDIN EL DONCELLO"/>
    <n v="901481656"/>
    <s v="3163343906"/>
    <s v="3163343906"/>
    <s v="3163343906"/>
    <s v="CR 2 # 4 - 33 BELALCAZAR"/>
    <s v="1.6826136"/>
    <s v="-75.2873083"/>
    <s v="CAQUETÁ"/>
    <s v="EL DONCELLO"/>
    <s v="EL DONCELLO"/>
    <n v="18247"/>
    <s v="2025-10-01"/>
    <n v="8"/>
    <s v="NEIVA"/>
    <x v="5"/>
    <n v="28277.100000000002"/>
  </r>
  <r>
    <n v="65219"/>
    <s v="BARRIO CENTRO EL PAUJIL"/>
    <n v="40770902"/>
    <s v="3124898000"/>
    <s v="3124490518"/>
    <s v="3185764306"/>
    <s v="CR 4 4 65,CENTRO"/>
    <s v="1.570538"/>
    <s v="-75.326220"/>
    <s v="CAQUETÁ"/>
    <s v="EL PAUJÍL"/>
    <s v="EL PAUJÍL"/>
    <n v="18256"/>
    <s v="2025-10-15"/>
    <n v="8"/>
    <s v="NEIVA"/>
    <x v="5"/>
    <n v="28277.100000000002"/>
  </r>
  <r>
    <n v="65543"/>
    <s v="BARRIO EL CENTRO EL PAUJIL"/>
    <n v="901251018"/>
    <s v="3103057318"/>
    <s v="3103057318"/>
    <s v="3174872426"/>
    <s v="CR 4 2 41,EL CENTRO"/>
    <s v="1.568781"/>
    <s v="-75.327171"/>
    <s v="CAQUETÁ"/>
    <s v="EL PAUJÍL"/>
    <s v="EL PAUJÍL"/>
    <n v="18256"/>
    <s v="2025-10-15"/>
    <n v="8"/>
    <s v="NEIVA"/>
    <x v="5"/>
    <n v="28277.100000000002"/>
  </r>
  <r>
    <n v="72093"/>
    <s v="EL PAUJIL CENTRO"/>
    <n v="96333969"/>
    <s v="3127547459"/>
    <s v="3127547459"/>
    <s v="3127547459"/>
    <s v="CR 5 3 08,CENTRO"/>
    <s v="1.569611"/>
    <s v="-75.327569"/>
    <s v="CAQUETÁ"/>
    <s v="EL PAUJÍL"/>
    <s v="EL PAUJÍL"/>
    <n v="18256"/>
    <s v="2025-10-23"/>
    <n v="8"/>
    <s v="NEIVA"/>
    <x v="5"/>
    <n v="28277.100000000002"/>
  </r>
  <r>
    <n v="75516"/>
    <s v="BARRIO CENTRO EL PAUJIL 1"/>
    <n v="1118029318"/>
    <s v="3229468734"/>
    <s v="3229468734"/>
    <s v="3229468734"/>
    <s v="CL 4 5 05,CENTRO"/>
    <s v="1.5703878"/>
    <s v="-75.3273660"/>
    <s v="CAQUETÁ"/>
    <s v="EL PAUJÍL"/>
    <s v="EL PAUJÍL"/>
    <n v="18256"/>
    <s v="2025-10-15"/>
    <n v="8"/>
    <s v="NEIVA"/>
    <x v="5"/>
    <n v="28277.100000000002"/>
  </r>
  <r>
    <n v="22270"/>
    <s v="CENTRO SAN VICENTE CAGUAN CAQUETA"/>
    <n v="26649168"/>
    <s v="4663418"/>
    <s v="3133496844"/>
    <s v="3116275301"/>
    <s v="TV 4  6 A 54"/>
    <s v="2.1113764"/>
    <s v="-74.7701446"/>
    <s v="CAQUETÁ"/>
    <s v="SAN VICENTE DEL CAGUÁN"/>
    <s v="SAN VICENTE DEL CAGUÁN"/>
    <n v="18753"/>
    <s v="2025-10-21"/>
    <n v="16"/>
    <s v="NEIVA"/>
    <x v="5"/>
    <n v="28277.100000000002"/>
  </r>
  <r>
    <n v="27345"/>
    <s v="BRR EL CENTRO SAN VICENTE DEL CAGUAN - CAQUETA"/>
    <n v="1117809833"/>
    <s v="4645007"/>
    <s v="3105843246"/>
    <s v="3105843246"/>
    <s v=" CL 4  5 49 CENTRO"/>
    <s v="2.1127375"/>
    <s v="-74.7693681"/>
    <s v="CAQUETÁ"/>
    <s v="SAN VICENTE DEL CAGUÁN"/>
    <s v="SAN VICENTE DEL CAGUÁN"/>
    <n v="18753"/>
    <s v="2025-10-22"/>
    <n v="8"/>
    <s v="NEIVA"/>
    <x v="5"/>
    <n v="28277.100000000002"/>
  </r>
  <r>
    <n v="42168"/>
    <s v="BARRIO HERNANDEZ SAN VICENTE DEL CAGUAN"/>
    <n v="1117816256"/>
    <m/>
    <s v="3223808573"/>
    <s v="3223808573"/>
    <s v="CR 6 2 33 35,HERNANDEZ"/>
    <s v="2.1111853"/>
    <s v="-74.7691884"/>
    <s v="CAQUETÁ"/>
    <s v="SAN VICENTE DEL CAGUÁN"/>
    <s v="SAN VICENTE DEL CAGUÁN"/>
    <n v="18753"/>
    <s v="2025-10-22"/>
    <n v="8"/>
    <s v="NEIVA"/>
    <x v="5"/>
    <n v="28277.100000000002"/>
  </r>
  <r>
    <n v="51522"/>
    <s v="BARRIO VILLA FALLA SAN VICENTE DEL CAGUAN"/>
    <n v="26648885"/>
    <s v="0"/>
    <s v="3112623376"/>
    <s v="3112623376"/>
    <s v="TV 8 E 10 B 22,VILLA FALLA"/>
    <s v="2.1260536"/>
    <s v="-74.7658024"/>
    <s v="CAQUETÁ"/>
    <s v="SAN VICENTE DEL CAGUÁN"/>
    <s v="SAN VICENTE DEL CAGUÁN"/>
    <n v="18753"/>
    <s v="2025-10-22"/>
    <n v="16"/>
    <s v="NEIVA"/>
    <x v="5"/>
    <n v="28277.100000000002"/>
  </r>
  <r>
    <n v="59971"/>
    <s v="BARRIO CENTRO SAN VICENTE DEL CAGUAN 3"/>
    <n v="52354719"/>
    <s v="3502248470"/>
    <s v="3502248470"/>
    <s v="3502248470"/>
    <s v=" CLL 5 NRO. 5-29 - El centro"/>
    <s v="2.113579"/>
    <s v="-74.769910"/>
    <s v="CAQUETÁ"/>
    <s v="SAN VICENTE DEL CAGUÁN"/>
    <s v="SAN VICENTE DEL CAGUÁN"/>
    <n v="18753"/>
    <s v="2025-10-21"/>
    <n v="16"/>
    <s v="NEIVA"/>
    <x v="5"/>
    <n v="28277.100000000002"/>
  </r>
  <r>
    <n v="77482"/>
    <s v="BARRIO ZONA ROSA SAN VICENTE DEL CAGUAN 1"/>
    <n v="1006418571"/>
    <s v="0"/>
    <s v="3138798595"/>
    <s v="3138798595"/>
    <s v="TV 8 2 62,ZONA ROSA"/>
    <s v="2.119433"/>
    <s v="-74.769269"/>
    <s v="CAQUETÁ"/>
    <s v="SAN VICENTE DEL CAGUÁN"/>
    <s v="SAN VICENTE DEL CAGUÁN"/>
    <n v="18753"/>
    <s v="2025-10-22"/>
    <n v="8"/>
    <s v="NEIVA"/>
    <x v="5"/>
    <n v="28277.100000000002"/>
  </r>
  <r>
    <n v="80401"/>
    <s v="BARRIO CENTRO SAN VICENTE DEL CAGUAN 5"/>
    <n v="30083356"/>
    <s v="3106693569"/>
    <s v="3106693569"/>
    <m/>
    <s v="CL 5 5 29,CENTRO"/>
    <s v="2.1137139"/>
    <s v="-74.7695557"/>
    <s v="CAQUETÁ"/>
    <s v="SAN VICENTE DEL CAGUÁN"/>
    <s v="SAN VICENTE DEL CAGUÁN"/>
    <n v="18753"/>
    <s v="2025-10-23"/>
    <n v="8"/>
    <s v="NEIVA"/>
    <x v="5"/>
    <n v="28277.100000000002"/>
  </r>
  <r>
    <n v="77366"/>
    <s v="BARRIO HERNANDEZ SAN VICENTE DEL CAGUÁN"/>
    <n v="1106306563"/>
    <s v="3208212053"/>
    <s v="3028212053"/>
    <s v="3028212053"/>
    <s v="CL 2 4 46 48,HERNANDEZ"/>
    <s v="2.111960"/>
    <s v="-74.767796"/>
    <s v="CAQUETÁ"/>
    <s v="SAN VICENTE DEL CAGUÁN"/>
    <s v="SAN VICENTE DEL CAGUÁN"/>
    <n v="18753"/>
    <s v="2025-10-21"/>
    <n v="8"/>
    <s v="NEIVA"/>
    <x v="5"/>
    <n v="28277.100000000002"/>
  </r>
  <r>
    <n v="60500"/>
    <s v="BARRIO LA CRUZ COLOSO 1"/>
    <n v="1102806225"/>
    <s v="3054686408"/>
    <s v="3135080323"/>
    <s v="3054686408"/>
    <s v="DG 5 CRR 5 - 30,BRR LA CRUZ"/>
    <s v="9.4950714"/>
    <s v="-75.3517124"/>
    <s v="SUCRE"/>
    <s v="COLOSÓ"/>
    <s v="RICAURTE (COLOSÓ)"/>
    <n v="70204"/>
    <s v="2025-10-10"/>
    <n v="8"/>
    <s v="SINCELEJO"/>
    <x v="1"/>
    <n v="28277.100000000002"/>
  </r>
  <r>
    <n v="60665"/>
    <s v="BARRIO AV DONALDO VADEL COLOSO"/>
    <n v="1010000098"/>
    <s v="3145414288"/>
    <s v="3145414288"/>
    <s v="3145414288"/>
    <s v="CR 75 12. 36,AV DONALDO VADEL"/>
    <s v="9.4954324"/>
    <s v="-75.3530040"/>
    <s v="SUCRE"/>
    <s v="COLOSÓ"/>
    <s v="RICAURTE (COLOSÓ)"/>
    <n v="70204"/>
    <s v="2025-10-10"/>
    <n v="8"/>
    <s v="SINCELEJO"/>
    <x v="1"/>
    <n v="28277.100000000002"/>
  </r>
  <r>
    <n v="31406"/>
    <s v="BARRIO PARAÍSO "/>
    <n v="1042426367"/>
    <s v="6058095"/>
    <s v="3145552327"/>
    <s v="3145552327"/>
    <s v="carrera 6   10  47"/>
    <s v="9.10478235"/>
    <s v="-75.19581667"/>
    <s v="SUCRE"/>
    <s v="EL ROBLE"/>
    <s v="EL ROBLE"/>
    <n v="70233"/>
    <s v="2025-10-31"/>
    <n v="8"/>
    <s v="SINCELEJO"/>
    <x v="1"/>
    <n v="28277.100000000002"/>
  </r>
  <r>
    <n v="40434"/>
    <s v="BARRIO CENTRO EL ROBLE 1"/>
    <n v="901199520"/>
    <s v="2984412"/>
    <s v="3016624563"/>
    <s v="3135099167"/>
    <s v="CR 6 5 34 LOC 1,CENTRO"/>
    <s v="9.1021988"/>
    <s v="-75.1951319"/>
    <s v="SUCRE"/>
    <s v="EL ROBLE"/>
    <s v="EL ROBLE"/>
    <n v="70233"/>
    <s v="2025-10-16"/>
    <n v="8"/>
    <s v="SINCELEJO"/>
    <x v="1"/>
    <n v="28277.100000000002"/>
  </r>
  <r>
    <n v="60259"/>
    <s v="BARRIO EL PARAISO EL ROBLE"/>
    <n v="33284989"/>
    <s v="3145552327"/>
    <s v="3003311702"/>
    <s v="3003311702"/>
    <s v="CR 6 9 52"/>
    <s v="9.1054935"/>
    <s v="-75.1964102"/>
    <s v="SUCRE"/>
    <s v="EL ROBLE"/>
    <s v="EL ROBLE"/>
    <n v="70233"/>
    <s v="2025-10-16"/>
    <n v="8"/>
    <s v="SINCELEJO"/>
    <x v="1"/>
    <n v="28277.100000000002"/>
  </r>
  <r>
    <n v="27523"/>
    <s v="BARRIO LA CRUZ - MORROA"/>
    <n v="92153972"/>
    <s v="7457527"/>
    <s v="3215203200"/>
    <s v="3215203200"/>
    <s v=" CL 12 6 15 C"/>
    <s v="9.3362433"/>
    <s v="-75.3062175"/>
    <s v="SUCRE"/>
    <s v="MORROA"/>
    <s v="MORROA"/>
    <n v="70473"/>
    <s v="2025-10-17"/>
    <n v="8"/>
    <s v="SINCELEJO"/>
    <x v="1"/>
    <n v="28277.100000000002"/>
  </r>
  <r>
    <n v="47759"/>
    <s v="BARRIO CHAMBACU MORROA"/>
    <n v="1100628951"/>
    <s v="0"/>
    <s v="3044006644"/>
    <s v="3044006644"/>
    <s v="CL 8 7 60,CHAMBACU"/>
    <s v="9.3343429"/>
    <s v="-75.3059145"/>
    <s v="SUCRE"/>
    <s v="MORROA"/>
    <s v="MORROA"/>
    <n v="70473"/>
    <s v="2025-10-17"/>
    <n v="8"/>
    <s v="SINCELEJO"/>
    <x v="1"/>
    <n v="28277.100000000002"/>
  </r>
  <r>
    <n v="31924"/>
    <s v="BARRIO CENTRO 2 ORTEGA"/>
    <n v="65829112"/>
    <s v="3666417"/>
    <s v="3217294995"/>
    <s v="3217294995"/>
    <s v=" CL 5  10 132  CENTRO"/>
    <s v="3.935001"/>
    <s v="-75.221772"/>
    <s v="TOLIMA"/>
    <s v="ORTEGA"/>
    <s v="ORTEGA"/>
    <n v="73504"/>
    <s v="2025-10-23"/>
    <n v="8"/>
    <s v="IBAGUE"/>
    <x v="5"/>
    <n v="28277.100000000002"/>
  </r>
  <r>
    <n v="50523"/>
    <s v="BARRIO CENTRO ORTEGA 6"/>
    <n v="5973418"/>
    <s v="3202084139"/>
    <s v="3202084139"/>
    <s v="3202084139"/>
    <s v="CL 5 15 84 LC 3,CENTRO"/>
    <s v="3.935051"/>
    <s v="-75.223760 "/>
    <s v="TOLIMA"/>
    <s v="ORTEGA"/>
    <s v="ORTEGA"/>
    <n v="73504"/>
    <s v="2025-10-23"/>
    <n v="8"/>
    <s v="IBAGUE"/>
    <x v="5"/>
    <n v="28277.100000000002"/>
  </r>
  <r>
    <n v="59285"/>
    <s v="BARRIO CENTRO ORTEGA 8"/>
    <n v="809004459"/>
    <s v="3147945371"/>
    <s v="3147945371"/>
    <s v="3147945371"/>
    <s v="CR 4 2 29,CENTRO"/>
    <s v="3.931262"/>
    <s v="-75.219795"/>
    <s v="TOLIMA"/>
    <s v="ORTEGA"/>
    <s v="ORTEGA"/>
    <n v="73504"/>
    <s v="2025-10-23"/>
    <n v="8"/>
    <s v="IBAGUE"/>
    <x v="5"/>
    <n v="28277.100000000002"/>
  </r>
  <r>
    <n v="74799"/>
    <s v="BARRIO CENTRO ORTEGA 11"/>
    <n v="901609237"/>
    <s v="3212551715"/>
    <s v="3212551715"/>
    <s v="3212551715"/>
    <s v="CR 8 6 43,CENTRO"/>
    <s v="3.935389"/>
    <s v="-75.220014 "/>
    <s v="TOLIMA"/>
    <s v="ORTEGA"/>
    <s v="ORTEGA"/>
    <n v="73504"/>
    <s v="2025-10-23"/>
    <n v="16"/>
    <s v="IBAGUE"/>
    <x v="5"/>
    <n v="28277.100000000002"/>
  </r>
  <r>
    <n v="57404"/>
    <s v="BARRIO CENTRO ORTEGA 7"/>
    <n v="1110172358"/>
    <s v="314 4270910"/>
    <s v="3144270910"/>
    <s v="3144270910"/>
    <s v="CR 7 6 21"/>
    <s v="3.934987"/>
    <s v="-75.219571 "/>
    <s v="TOLIMA"/>
    <s v="ORTEGA"/>
    <s v="ORTEGA"/>
    <n v="73504"/>
    <s v="2025-10-23"/>
    <n v="8"/>
    <s v="IBAGUE"/>
    <x v="5"/>
    <n v="28277.100000000002"/>
  </r>
  <r>
    <n v="14979"/>
    <s v="BARRIO CENTRO III DAGUA"/>
    <n v="66911703"/>
    <s v="2450334"/>
    <s v="3188658761"/>
    <s v="3188658761"/>
    <s v=" CR 17 CL 10-9-97 CENTRO DAGUA"/>
    <s v="3.65653916"/>
    <s v="-76.68904"/>
    <s v="VALLE DEL CAUCA"/>
    <s v="DAGUA"/>
    <s v="DAGUA"/>
    <n v="76233"/>
    <s v="2025-10-14"/>
    <n v="8"/>
    <s v="CALI"/>
    <x v="4"/>
    <n v="15709.5"/>
  </r>
  <r>
    <n v="27192"/>
    <s v="BARRIO QUEREMAL DAGUA"/>
    <n v="900170339"/>
    <s v="2615961"/>
    <s v="3154416186"/>
    <s v="3154416186"/>
    <s v="CR 10 7 13 PAR DEL QUEREMAL, CGT QUEMERAL"/>
    <s v="3.52269897"/>
    <s v="-76.71212064"/>
    <s v="VALLE DEL CAUCA"/>
    <s v="DAGUA"/>
    <s v="DAGUA"/>
    <n v="76233"/>
    <s v="2025-10-17"/>
    <n v="8"/>
    <s v="CALI"/>
    <x v="4"/>
    <n v="15709.5"/>
  </r>
  <r>
    <n v="77448"/>
    <s v="BARRIO OBRERO LA DORADA 1"/>
    <n v="1007778544"/>
    <s v="3122760975"/>
    <s v="3122760975"/>
    <s v="3122760975"/>
    <s v="CL 22A 2 65 - OBRERO,OBRERO"/>
    <s v="5.4600174"/>
    <s v="-74.6655326"/>
    <s v="CALDAS"/>
    <s v="LA DORADA"/>
    <s v="LA DORADA"/>
    <n v="17380"/>
    <s v="2025-10-28"/>
    <n v="8"/>
    <s v="IBAGUE"/>
    <x v="5"/>
    <n v="28277.100000000002"/>
  </r>
  <r>
    <n v="79375"/>
    <s v="BARRIO CENTRO LA DORADA 13"/>
    <n v="1007492873"/>
    <s v="3153855151"/>
    <s v="3137376449"/>
    <s v="3153855151"/>
    <s v="CR 4 12 38 CENTRO,CENTRO"/>
    <s v="5.4517530"/>
    <s v="-74.6636780"/>
    <s v="CALDAS"/>
    <s v="LA DORADA"/>
    <s v="LA DORADA"/>
    <n v="17380"/>
    <s v="2025-10-31"/>
    <n v="8"/>
    <s v="IBAGUE"/>
    <x v="5"/>
    <n v="28277.100000000002"/>
  </r>
  <r>
    <n v="62982"/>
    <s v="BARRIO CENTRO LA DORADA 8"/>
    <n v="1007492828"/>
    <s v="0"/>
    <s v="3223621835"/>
    <s v="3223621835"/>
    <s v="CRA 5 NRO 11 67 CENTRO"/>
    <s v="5.4508702"/>
    <s v="-74.6644338"/>
    <s v="CALDAS"/>
    <s v="LA DORADA"/>
    <s v="LA DORADA"/>
    <n v="17380"/>
    <s v="2025-10-31"/>
    <n v="8"/>
    <s v="IBAGUE"/>
    <x v="5"/>
    <n v="28277.100000000002"/>
  </r>
  <r>
    <n v="62304"/>
    <s v="BARRIO ANDES LA DORADA"/>
    <n v="1000020143"/>
    <s v="0"/>
    <s v="3136003168"/>
    <s v="3136003168"/>
    <s v="CL 50 1 97 ANDES"/>
    <s v="5.4826097"/>
    <s v="-74.6723042"/>
    <s v="CALDAS"/>
    <s v="LA DORADA"/>
    <s v="LA DORADA"/>
    <n v="17380"/>
    <s v="2025-10-29"/>
    <n v="8"/>
    <s v="IBAGUE"/>
    <x v="5"/>
    <n v="28277.100000000002"/>
  </r>
  <r>
    <n v="69558"/>
    <s v="  BARRIO CABRERO LA DORADA    "/>
    <n v="1073599204"/>
    <s v="3102641746"/>
    <s v="3105804815"/>
    <s v="3105804815"/>
    <s v="CR 15 NO. 19-60 CABRERO,CABRERO"/>
    <s v="5.4543364"/>
    <s v="-74.6742970"/>
    <s v="CALDAS"/>
    <s v="LA DORADA"/>
    <s v="LA DORADA"/>
    <n v="17380"/>
    <s v="2025-10-31"/>
    <n v="8"/>
    <s v="IBAGUE"/>
    <x v="5"/>
    <n v="28277.100000000002"/>
  </r>
  <r>
    <n v="74734"/>
    <s v="BARRIO VICTORIA REAL LA DORADA 2"/>
    <n v="1054567885"/>
    <s v="3126932246"/>
    <s v="3126932246"/>
    <s v="3126932246"/>
    <s v="CR 11 B 48 30 - VICTORIA REAL ,VICTORIA REAL"/>
    <s v="5.4760380"/>
    <s v="-74.6801275"/>
    <s v="CALDAS"/>
    <s v="LA DORADA"/>
    <s v="LA DORADA"/>
    <n v="17380"/>
    <s v="2025-10-29"/>
    <n v="8"/>
    <s v="IBAGUE"/>
    <x v="5"/>
    <n v="28277.100000000002"/>
  </r>
  <r>
    <n v="73934"/>
    <s v="BARRIO EL CABRERO LA DORADA"/>
    <n v="1054545271"/>
    <s v="3137865415"/>
    <s v="3114408263"/>
    <s v="3114408263"/>
    <s v="CR 13 16 10,EL CABRERO"/>
    <s v="5.4518832"/>
    <s v="-74.6720581"/>
    <s v="CALDAS"/>
    <s v="LA DORADA"/>
    <s v="LA DORADA"/>
    <n v="17380"/>
    <s v="2025-10-29"/>
    <n v="8"/>
    <s v="IBAGUE"/>
    <x v="5"/>
    <n v="28277.100000000002"/>
  </r>
  <r>
    <n v="10261"/>
    <s v="NEIRA - CALDAS"/>
    <n v="24822295"/>
    <s v="8587536"/>
    <s v="3116319114"/>
    <s v="3116319114"/>
    <s v=" CR 9  8 20"/>
    <s v="5.1660824"/>
    <s v="-75.5204857"/>
    <s v="CALDAS"/>
    <s v="NEIRA"/>
    <s v="NEIRA"/>
    <n v="17486"/>
    <s v="2025-10-14"/>
    <n v="16"/>
    <s v="MANIZALES"/>
    <x v="6"/>
    <n v="28277.100000000002"/>
  </r>
  <r>
    <n v="28986"/>
    <s v="BARRIO CENTRO 4 NEIRA"/>
    <n v="33745348"/>
    <s v="7326020"/>
    <s v="3206763924"/>
    <s v="3206763924"/>
    <s v=" CR 10 7 32 L 2"/>
    <s v="5.1657445"/>
    <s v="-75.5210900"/>
    <s v="CALDAS"/>
    <s v="NEIRA"/>
    <s v="NEIRA"/>
    <n v="17486"/>
    <s v="2025-10-14"/>
    <n v="8"/>
    <s v="MANIZALES"/>
    <x v="6"/>
    <n v="28277.100000000002"/>
  </r>
  <r>
    <n v="47048"/>
    <s v="BARRIO GALERIA NEIRA"/>
    <n v="1053826008"/>
    <s v="3148789502"/>
    <s v="3205389151"/>
    <s v="3135801922"/>
    <s v="CL 9 8 04,GALERIA"/>
    <s v="5.166453"/>
    <s v="-75.519962"/>
    <s v="CALDAS"/>
    <s v="NEIRA"/>
    <s v="NEIRA"/>
    <n v="17486"/>
    <s v="2025-10-29"/>
    <n v="8"/>
    <s v="MANIZALES"/>
    <x v="6"/>
    <n v="28277.100000000002"/>
  </r>
  <r>
    <n v="57676"/>
    <s v="BARRIO CENTRO NEIRA 4"/>
    <n v="25232817"/>
    <s v="3205240298"/>
    <s v="3128803844"/>
    <s v="3243880797"/>
    <s v="CL 8 # 7 - 42"/>
    <s v="5.1668918"/>
    <s v="-75.5198618"/>
    <s v="CALDAS"/>
    <s v="NEIRA"/>
    <s v="NEIRA"/>
    <n v="17486"/>
    <s v="2025-10-14"/>
    <n v="8"/>
    <s v="MANIZALES"/>
    <x v="6"/>
    <n v="28277.100000000002"/>
  </r>
  <r>
    <n v="54864"/>
    <s v="BARRIO CENTRO NEIRA 3"/>
    <n v="1058818120"/>
    <s v="0"/>
    <s v="3243880797"/>
    <s v="3243880797"/>
    <s v="CR 10 8 27"/>
    <s v="5.166053333333333"/>
    <s v="-75.521175"/>
    <s v="CALDAS"/>
    <s v="NEIRA"/>
    <s v="NEIRA"/>
    <n v="17486"/>
    <s v="2025-10-14"/>
    <n v="16"/>
    <s v="MANIZALES"/>
    <x v="6"/>
    <n v="28277.100000000002"/>
  </r>
  <r>
    <n v="74409"/>
    <s v="BARRIO LA CASTELLANA NEIRA"/>
    <n v="24829237"/>
    <s v="3205240298"/>
    <s v="3205240298"/>
    <s v="3205240298"/>
    <s v="CL 6 6 90 LC 1 - HOSPITAL,LA CASTELLANA"/>
    <s v="5.1648638"/>
    <s v="-75.5188341"/>
    <s v="CALDAS"/>
    <s v="NEIRA"/>
    <s v="NEIRA"/>
    <n v="17486"/>
    <s v="2025-10-29"/>
    <n v="8"/>
    <s v="MANIZALES"/>
    <x v="6"/>
    <n v="28277.100000000002"/>
  </r>
  <r>
    <n v="79326"/>
    <s v="BARRIO CENTRO NEIRA 6"/>
    <n v="1058819078"/>
    <s v="3105733310"/>
    <s v="3105733310"/>
    <s v="3105733310"/>
    <s v="CR 10 9 06 CENTRO,CENTRO"/>
    <s v="5.1664994"/>
    <s v="-75.5211626"/>
    <s v="CALDAS"/>
    <s v="NEIRA"/>
    <s v="NEIRA"/>
    <n v="17486"/>
    <s v="2025-10-14"/>
    <n v="8"/>
    <s v="MANIZALES"/>
    <x v="6"/>
    <n v="28277.100000000002"/>
  </r>
  <r>
    <n v="79139"/>
    <s v="BARRIO CENTRO NEIRA 5"/>
    <n v="1002654340"/>
    <s v="3175665496"/>
    <s v="3175665496"/>
    <s v="3175665496"/>
    <s v="CL 8 8 - 46 CENTRO ,CENTRO"/>
    <s v="5.1657433"/>
    <s v="-75.5203618"/>
    <s v="CALDAS"/>
    <s v="NEIRA"/>
    <s v="NEIRA"/>
    <n v="17486"/>
    <s v="2025-10-29"/>
    <n v="8"/>
    <s v="MANIZALES"/>
    <x v="6"/>
    <n v="28277.100000000002"/>
  </r>
  <r>
    <n v="27244"/>
    <s v="BARRIO EL PEDREGAL - FLORENCIA"/>
    <n v="34676218"/>
    <s v="4358340"/>
    <s v="3213590648"/>
    <s v="3213590648"/>
    <s v="  EL PEDREGAL FLORENCIA"/>
    <s v="1.6829716"/>
    <s v="-77.0733085"/>
    <s v="CAUCA"/>
    <s v="FLORENCIA"/>
    <s v="FLORENCIA"/>
    <n v="19290"/>
    <s v="2025-10-24"/>
    <n v="8"/>
    <s v="CALI"/>
    <x v="4"/>
    <n v="15709.5"/>
  </r>
  <r>
    <n v="12027"/>
    <s v="PARATEBUENO - CUNDINAMARCA"/>
    <n v="17302602"/>
    <s v="6769065"/>
    <s v="3134424519"/>
    <s v="3134424519"/>
    <s v=" CL 4  13-07"/>
    <s v="4.376303"/>
    <s v="-73.217765"/>
    <s v="CUNDINAMARCA"/>
    <s v="PARATEBUENO"/>
    <s v="PARATEBUENO"/>
    <n v="25530"/>
    <s v="2025-10-23"/>
    <n v="8"/>
    <s v="VILLAVICENCIO"/>
    <x v="5"/>
    <n v="28277.100000000002"/>
  </r>
  <r>
    <n v="50369"/>
    <s v="BARRIO CENTRO PARATEBUENO"/>
    <n v="1121845896"/>
    <s v="0"/>
    <s v="3112807343"/>
    <s v="3112807343"/>
    <s v="CR 9 NO 3 - 14 CENTRO,CENTRO"/>
    <s v="4.375670"/>
    <s v="-73.2120666"/>
    <s v="CUNDINAMARCA"/>
    <s v="PARATEBUENO"/>
    <s v="PARATEBUENO"/>
    <n v="25530"/>
    <s v="2025-10-23"/>
    <n v="8"/>
    <s v="VILLAVICENCIO"/>
    <x v="5"/>
    <n v="28277.100000000002"/>
  </r>
  <r>
    <n v="77554"/>
    <s v="BARRIO CENTRO PARATEBUENO  3"/>
    <n v="1071890135"/>
    <s v="3208468412"/>
    <s v="3114716203"/>
    <s v="3114716203"/>
    <s v="CL 2 N 10 - 03 BRR CENTRO,CENTRO"/>
    <s v="4.374685"/>
    <s v="-73.212932"/>
    <s v="CUNDINAMARCA"/>
    <s v="PARATEBUENO"/>
    <s v="PARATEBUENO"/>
    <n v="25530"/>
    <s v="2025-10-23"/>
    <n v="8"/>
    <s v="VILLAVICENCIO"/>
    <x v="5"/>
    <n v="28277.100000000002"/>
  </r>
  <r>
    <n v="77286"/>
    <s v="BARRIO VEREDA JAPON PARATE BUENO"/>
    <n v="7793655"/>
    <s v="3173040129"/>
    <s v="3214704971"/>
    <s v="3214704971"/>
    <s v="VRD JAPÓN ZONA RURAL DE PARATEBUENO,VEREDA JAPON"/>
    <s v="4.376230"/>
    <s v="-73.301209"/>
    <s v="CUNDINAMARCA"/>
    <s v="PARATEBUENO"/>
    <s v="PARATEBUENO"/>
    <n v="25530"/>
    <s v="2025-10-24"/>
    <n v="8"/>
    <s v="VILLAVICENCIO"/>
    <x v="5"/>
    <n v="28277.100000000002"/>
  </r>
  <r>
    <n v="65547"/>
    <s v="BARRIO INSPECCION MAYA PARATEBUENO"/>
    <n v="51930964"/>
    <s v="3212120492"/>
    <s v="3212120492"/>
    <s v="3502240290"/>
    <s v="CL 3 NRO. 3 - 01 INSPECCIÓN MAYA ZONA RURAL PARATEBUENO,INSPECCIÓN MAYA"/>
    <s v="4.49193"/>
    <s v="-73.13395"/>
    <s v="CUNDINAMARCA"/>
    <s v="PARATEBUENO"/>
    <s v="PARATEBUENO"/>
    <n v="25530"/>
    <s v="2025-10-24"/>
    <n v="8"/>
    <s v="VILLAVICENCIO"/>
    <x v="5"/>
    <n v="28277.100000000002"/>
  </r>
  <r>
    <n v="68521"/>
    <s v="BARRIO SIENDAMANOY PARATEBUENO 1"/>
    <n v="1006656202"/>
    <s v="3143978153"/>
    <s v="3143978153"/>
    <s v="3144869557"/>
    <s v="MZ A CASA 18 LC 1 BARRIO SIENDAMANOY - SIENDAMANOY,SIENDAMANOY"/>
    <s v="4.3727260"/>
    <s v="-73.2121116"/>
    <s v="CUNDINAMARCA"/>
    <s v="PARATEBUENO"/>
    <s v="PARATEBUENO"/>
    <n v="25530"/>
    <s v="2025-10-23"/>
    <n v="8"/>
    <s v="VILLAVICENCIO"/>
    <x v="5"/>
    <n v="28277.100000000002"/>
  </r>
  <r>
    <n v="68522"/>
    <s v="BARRIO GUADALUPE SALCEDO PARATEBUENO 1"/>
    <n v="1053789239"/>
    <s v="3208806317"/>
    <s v="3102818857"/>
    <s v="3153239432"/>
    <s v="CL 2  NO. 7 - 10 - GUADALUPE SALCEDO,GUADALUPE SALCEDO"/>
    <s v="4.4386846"/>
    <s v="-73.1726551"/>
    <s v="CUNDINAMARCA"/>
    <s v="PARATEBUENO"/>
    <s v="PARATEBUENO"/>
    <n v="25530"/>
    <s v="2025-10-23"/>
    <n v="8"/>
    <s v="VILLAVICENCIO"/>
    <x v="5"/>
    <n v="28277.100000000002"/>
  </r>
  <r>
    <n v="73049"/>
    <s v="BARRIO VEREDA CABUYARITO PARATEBUENO"/>
    <n v="35286088"/>
    <s v="3133924382"/>
    <s v="3133924382"/>
    <s v="3133924382"/>
    <s v="VRD CABUYARITO KM. 85 VIA YOPAL - ZONA RURAL PARATEBUENO,VEREDA CABUYARITO"/>
    <s v="4.4859753"/>
    <s v="-73.1152591"/>
    <s v="CUNDINAMARCA"/>
    <s v="PARATEBUENO"/>
    <s v="PARATEBUENO"/>
    <n v="25530"/>
    <s v="2025-10-24"/>
    <n v="8"/>
    <s v="VILLAVICENCIO"/>
    <x v="5"/>
    <n v="28277.100000000002"/>
  </r>
  <r>
    <n v="23409"/>
    <s v="BARRIO CAMBAO CENTRO - SAN JUAN DE RIOSECO"/>
    <n v="93181136"/>
    <s v="4944263"/>
    <s v="3204442659"/>
    <s v="3204442659"/>
    <s v=" CR 2 E 2 24"/>
    <s v="4.8450155"/>
    <s v="-74.62206083"/>
    <s v="CUNDINAMARCA"/>
    <s v="SAN JUAN DE RIOSECO"/>
    <s v="SAN JUAN DE RIOSECO"/>
    <n v="25662"/>
    <s v="2025-10-23"/>
    <n v="8"/>
    <s v="BOGOTA"/>
    <x v="2"/>
    <n v="15709.5"/>
  </r>
  <r>
    <n v="22667"/>
    <s v="BARRIO SASAIMA - SASAIMA"/>
    <n v="20915833"/>
    <s v="5450177"/>
    <s v="3112961285"/>
    <s v="3112961285"/>
    <s v=" CR 3  1 86 SASAIMA SASAIMA CUNDINAMARCA"/>
    <s v="4.9600866"/>
    <s v="-74.4317800"/>
    <s v="CUNDINAMARCA"/>
    <s v="SASAIMA"/>
    <s v="SASAIMA"/>
    <n v="25718"/>
    <s v="2025-10-24"/>
    <n v="8"/>
    <s v="BOGOTA"/>
    <x v="2"/>
    <n v="15709.5"/>
  </r>
  <r>
    <n v="27619"/>
    <s v="BARRIO CENTRO - SASAIMA"/>
    <n v="3165794"/>
    <s v="8468400"/>
    <s v="3134997503"/>
    <s v="3134997503"/>
    <s v=" CL 6 3 02"/>
    <s v="6.2777282"/>
    <s v="-75.6300001"/>
    <s v="CUNDINAMARCA"/>
    <s v="SASAIMA"/>
    <s v="SASAIMA"/>
    <n v="25718"/>
    <s v="2025-10-24"/>
    <n v="8"/>
    <s v="BOGOTA"/>
    <x v="2"/>
    <n v="15709.5"/>
  </r>
  <r>
    <n v="42284"/>
    <s v="BARRIO PARQUE SASAIMA"/>
    <n v="900333406"/>
    <m/>
    <s v="3105801812"/>
    <s v="3105801812"/>
    <s v="CR 3 7 32 ,PARQUE"/>
    <s v="4.9641434"/>
    <s v="-74.4343904"/>
    <s v="CUNDINAMARCA"/>
    <s v="SASAIMA"/>
    <s v="SASAIMA"/>
    <n v="25718"/>
    <s v="2025-10-27"/>
    <n v="16"/>
    <s v="BOGOTA"/>
    <x v="2"/>
    <n v="15709.5"/>
  </r>
  <r>
    <n v="57240"/>
    <s v="BARRIO CENTRO SASAIMA 1"/>
    <n v="832003938"/>
    <s v="0"/>
    <s v="3203209469"/>
    <s v="3203209469"/>
    <s v="CRA 4 NRO 8 - 79"/>
    <s v="4.9648188"/>
    <s v="-74.4355294"/>
    <s v="CUNDINAMARCA"/>
    <s v="SASAIMA"/>
    <s v="SASAIMA"/>
    <n v="25718"/>
    <s v="2025-10-27"/>
    <n v="8"/>
    <s v="BOGOTA"/>
    <x v="2"/>
    <n v="15709.5"/>
  </r>
  <r>
    <n v="69169"/>
    <s v="BARRIO SAN MARCOS SOACHA SOACHA"/>
    <n v="53076240"/>
    <s v="0"/>
    <s v="3013462673"/>
    <s v="3013462673"/>
    <s v="CALLE 13 1 04,SAN MARCOS SOACHA"/>
    <s v="4.5756703"/>
    <s v="-74.2155452"/>
    <s v="CUNDINAMARCA"/>
    <s v="SOACHA"/>
    <s v="SOACHA"/>
    <n v="25754"/>
    <s v="2025-10-03"/>
    <n v="8"/>
    <s v="BOGOTA"/>
    <x v="2"/>
    <n v="15709.5"/>
  </r>
  <r>
    <n v="70315"/>
    <s v="BARRIO SAN ANTONIO SOACHA"/>
    <n v="1012430260"/>
    <s v="3006411925"/>
    <s v="3006411925"/>
    <s v="3006411925"/>
    <s v="CL 39 SUR 16 H 14,SAN ANTONIO"/>
    <s v="4.578205"/>
    <s v="-74.248304"/>
    <s v="CUNDINAMARCA"/>
    <s v="SOACHA"/>
    <s v="SOACHA"/>
    <n v="25754"/>
    <s v="2025-10-10"/>
    <n v="8"/>
    <s v="BOGOTA"/>
    <x v="2"/>
    <n v="15709.5"/>
  </r>
  <r>
    <n v="70317"/>
    <s v="BARRIO COMPARTIR SOACHA 8"/>
    <n v="1020731811"/>
    <s v="3143206970"/>
    <s v="3143206970"/>
    <s v="3143206970"/>
    <s v="CR 12 C 18 26 SUR,COMPARTIR"/>
    <s v="4.5707006"/>
    <s v="-74.2373984"/>
    <s v="CUNDINAMARCA"/>
    <s v="SOACHA"/>
    <s v="SOACHA"/>
    <n v="25754"/>
    <s v="2025-10-17"/>
    <n v="8"/>
    <s v="BOGOTA"/>
    <x v="2"/>
    <n v="15709.5"/>
  </r>
  <r>
    <n v="68735"/>
    <s v="LA FRAGUA 2"/>
    <n v="1024469321"/>
    <s v="0"/>
    <s v="3162339582"/>
    <s v="3162339582"/>
    <s v="CL 1 4 J - 87,LA FRAGUA"/>
    <s v="4.5785381"/>
    <s v="-74.2258314"/>
    <s v="CUNDINAMARCA"/>
    <s v="SOACHA"/>
    <s v="SOACHA"/>
    <n v="25754"/>
    <s v="2025-10-17"/>
    <n v="8"/>
    <s v="BOGOTA"/>
    <x v="2"/>
    <n v="15709.5"/>
  </r>
  <r>
    <n v="63019"/>
    <s v="BARRIO RINCON DE SANTAFE SOACHA 1"/>
    <n v="1030692218"/>
    <s v="0"/>
    <s v="3005616002"/>
    <s v="3005616002"/>
    <s v="DIAGONAL 35 13 89,RINCON DE SANTAFE"/>
    <s v="4.590278"/>
    <s v="-74.201356"/>
    <s v="CUNDINAMARCA"/>
    <s v="SOACHA"/>
    <s v="SOACHA"/>
    <n v="25754"/>
    <s v="2025-10-17"/>
    <n v="8"/>
    <s v="BOGOTA"/>
    <x v="2"/>
    <n v="15709.5"/>
  </r>
  <r>
    <n v="66804"/>
    <s v="BARRIO SOACHA VILLA MEWRCEDES CAZUCA 1ER SECTOR SOACHA"/>
    <n v="19255791"/>
    <s v="3115149875"/>
    <s v="3115149875"/>
    <s v="3124766574"/>
    <s v="CR 21 A ESTE 48A 05,SOACHA VILLA MERCEDES CAZUCA 1ER SECTOR"/>
    <s v="4.583077"/>
    <s v="-74.18593"/>
    <s v="CUNDINAMARCA"/>
    <s v="SOACHA"/>
    <s v="SOACHA"/>
    <n v="25754"/>
    <s v="2025-10-17"/>
    <n v="8"/>
    <s v="BOGOTA"/>
    <x v="2"/>
    <n v="15709.5"/>
  </r>
  <r>
    <n v="67212"/>
    <s v="BARRIO NUEVO COMPARTIR SOACHA SOACHA"/>
    <n v="20381071"/>
    <s v="0"/>
    <s v="3143418737"/>
    <s v="3143418737"/>
    <s v="CR 14 B 32 SUR 28,NUEVO COMPARTIR - SOACHA"/>
    <s v="4.572829"/>
    <s v="-74.243949"/>
    <s v="CUNDINAMARCA"/>
    <s v="SOACHA"/>
    <s v="SOACHA"/>
    <n v="25754"/>
    <s v="2025-10-07"/>
    <n v="8"/>
    <s v="BOGOTA"/>
    <x v="2"/>
    <n v="15709.5"/>
  </r>
  <r>
    <n v="69586"/>
    <s v="BARRIO SOACHA CAMILO TORRES SOACHA"/>
    <n v="39661563"/>
    <s v="3108807554"/>
    <s v="3125272853"/>
    <s v="3108807554"/>
    <s v="DG 27 A 3 - 47,SOACHA CAMILO TORRES"/>
    <s v="4.578521"/>
    <s v="-74.205917"/>
    <s v="CUNDINAMARCA"/>
    <s v="SOACHA"/>
    <s v="SOACHA"/>
    <n v="25754"/>
    <s v="2025-10-02"/>
    <n v="8"/>
    <s v="BOGOTA"/>
    <x v="2"/>
    <n v="15709.5"/>
  </r>
  <r>
    <n v="66902"/>
    <s v="BARRIO LEON XIII SOACHA 8"/>
    <n v="1023902638"/>
    <s v="0"/>
    <s v="3123392421"/>
    <s v="3123392421"/>
    <s v="CALLE 39 A # 8 C - 24,LEON XIII"/>
    <s v="4.5915433"/>
    <s v="-74.1984450"/>
    <s v="CUNDINAMARCA"/>
    <s v="SOACHA"/>
    <s v="SOACHA"/>
    <n v="25754"/>
    <s v="2025-10-17"/>
    <n v="8"/>
    <s v="BOGOTA"/>
    <x v="2"/>
    <n v="15709.5"/>
  </r>
  <r>
    <n v="61196"/>
    <s v="BARRIO HOGARES SOACHA 5"/>
    <n v="1023904496"/>
    <s v="9028360"/>
    <s v="3153186980"/>
    <s v="3153186980"/>
    <s v="CL 10 A 19 A 142 TO 20 AP 102,HOGARES"/>
    <s v="4.5927063"/>
    <s v="-74.2231914"/>
    <s v="CUNDINAMARCA"/>
    <s v="SOACHA"/>
    <s v="SOACHA"/>
    <n v="25754"/>
    <s v="2025-10-17"/>
    <n v="16"/>
    <s v="BOGOTA"/>
    <x v="2"/>
    <n v="15709.5"/>
  </r>
  <r>
    <n v="64543"/>
    <s v="BARRIO BALCON REAL SOACHA"/>
    <n v="39715572"/>
    <s v="3177000816"/>
    <s v="3177000816"/>
    <s v="3177000816"/>
    <s v="CR 15 ESTE 15 32"/>
    <s v="4.572323"/>
    <s v="-74.210568"/>
    <s v="CUNDINAMARCA"/>
    <s v="SOACHA"/>
    <s v="SOACHA"/>
    <n v="25754"/>
    <s v="2025-10-21"/>
    <n v="8"/>
    <s v="BOGOTA"/>
    <x v="2"/>
    <n v="15709.5"/>
  </r>
  <r>
    <n v="64546"/>
    <s v="BARRIO VILLA SOFIA 2 SOACHA"/>
    <n v="74320001"/>
    <s v="8210509"/>
    <s v="3213732097"/>
    <s v="3213732097"/>
    <s v="CARRERA 12 B # 15 - 05 SUR,"/>
    <s v="4.570591"/>
    <s v="-74.235107"/>
    <s v="CUNDINAMARCA"/>
    <s v="SOACHA"/>
    <s v="SOACHA"/>
    <n v="25754"/>
    <s v="2025-10-17"/>
    <n v="8"/>
    <s v="BOGOTA"/>
    <x v="2"/>
    <n v="15709.5"/>
  </r>
  <r>
    <n v="63779"/>
    <s v="BARRIO RINCON DEL LAGO SOACHA SOACHA"/>
    <n v="1073505499"/>
    <s v="3115381229"/>
    <s v="3115381229"/>
    <s v="3132221900"/>
    <s v="CR 47 B ESTE # 39 J 12,RINCON DEL LAGO SOACHA"/>
    <s v="4.569022"/>
    <s v="-74.181220"/>
    <s v="CUNDINAMARCA"/>
    <s v="SOACHA"/>
    <s v="SOACHA"/>
    <n v="25754"/>
    <s v="2025-10-17"/>
    <n v="8"/>
    <s v="BOGOTA"/>
    <x v="2"/>
    <n v="15709.5"/>
  </r>
  <r>
    <n v="66291"/>
    <s v="BARRIO BOSQUE ZAPAN SOACHA"/>
    <n v="34317503"/>
    <s v="3143942902"/>
    <s v="3194298013"/>
    <s v="3194298013"/>
    <s v="TV 4 B 4 - 65 CON BOSQUE ZAPAN 1 CA 4"/>
    <s v="4.573044"/>
    <s v="-74.227203"/>
    <s v="CUNDINAMARCA"/>
    <s v="SOACHA"/>
    <s v="SOACHA"/>
    <n v="25754"/>
    <s v="2025-10-10"/>
    <n v="8"/>
    <s v="BOGOTA"/>
    <x v="2"/>
    <n v="15709.5"/>
  </r>
  <r>
    <n v="58325"/>
    <s v="BARRIO EL BOSQUE CAGUA CHIQUITA SOACHA"/>
    <n v="23781620"/>
    <s v="0"/>
    <s v="3004413895"/>
    <s v="3004413895"/>
    <s v="CL 12F 1A 31"/>
    <s v="4.5777072"/>
    <s v="-74.2101736"/>
    <s v="CUNDINAMARCA"/>
    <s v="SOACHA"/>
    <s v="SOACHA"/>
    <n v="25754"/>
    <s v="2025-10-17"/>
    <n v="8"/>
    <s v="BOGOTA"/>
    <x v="2"/>
    <n v="15709.5"/>
  </r>
  <r>
    <n v="59698"/>
    <s v="BARRIO JUAN PABLO 1 SOACHA"/>
    <n v="1012326544"/>
    <s v="0"/>
    <s v="3214261588"/>
    <s v="3214261588"/>
    <s v="CL 46 B NO. 20 06,JUAN PABLO 1"/>
    <s v="4.5975967"/>
    <s v="-74.1961982"/>
    <s v="CUNDINAMARCA"/>
    <s v="SOACHA"/>
    <s v="SOACHA"/>
    <n v="25754"/>
    <s v="2025-10-01"/>
    <n v="8"/>
    <s v="BOGOTA"/>
    <x v="2"/>
    <n v="15709.5"/>
  </r>
  <r>
    <n v="57698"/>
    <s v="BARRIO SAN MATEO SOACHA 13"/>
    <n v="1073693686"/>
    <s v="0"/>
    <s v="3138695358"/>
    <s v="3138695358"/>
    <s v="CR 6 C ESTE 29 F 23"/>
    <s v="4.5797594"/>
    <s v="-74.2032171"/>
    <s v="CUNDINAMARCA"/>
    <s v="SOACHA"/>
    <s v="SOACHA"/>
    <n v="25754"/>
    <s v="2025-10-17"/>
    <n v="16"/>
    <s v="BOGOTA"/>
    <x v="2"/>
    <n v="15709.5"/>
  </r>
  <r>
    <n v="60378"/>
    <s v="BARRIO SOACHA COMPARTIR SOACHA 7"/>
    <n v="4913354"/>
    <s v="3123700313"/>
    <s v="3123700313"/>
    <s v="3123700313"/>
    <s v="CL 28 SUR 11 11,SOACHA COMPARTIR"/>
    <s v="4.567971057258546"/>
    <s v="-74.23868000507355"/>
    <s v="CUNDINAMARCA"/>
    <s v="SOACHA"/>
    <s v="SOACHA"/>
    <n v="25754"/>
    <s v="2025-10-17"/>
    <n v="8"/>
    <s v="BOGOTA"/>
    <x v="2"/>
    <n v="15709.5"/>
  </r>
  <r>
    <n v="54559"/>
    <s v="BARRIO VILLAS DE CASALOMA SOACHA SOACHA"/>
    <n v="53088393"/>
    <s v="0"/>
    <s v="3024164346"/>
    <s v="3024164346"/>
    <s v="CL 61 17 A 25 ESTE"/>
    <s v="4.5871867"/>
    <s v="-74.1808208"/>
    <s v="CUNDINAMARCA"/>
    <s v="SOACHA"/>
    <s v="SOACHA"/>
    <n v="25754"/>
    <s v="2025-10-17"/>
    <n v="8"/>
    <s v="BOGOTA"/>
    <x v="2"/>
    <n v="15709.5"/>
  </r>
  <r>
    <n v="55725"/>
    <s v="BARRIO PARQUE CAMPESTRE SOACHA 1"/>
    <n v="65790846"/>
    <s v="9008261"/>
    <s v="3212268284"/>
    <s v="3212268284"/>
    <s v="TV 17 D 38 B - 06 BRR LOS ROSALES"/>
    <s v="4.593178"/>
    <s v="-74.204127"/>
    <s v="CUNDINAMARCA"/>
    <s v="SOACHA"/>
    <s v="SOACHA"/>
    <n v="25754"/>
    <s v="2025-10-17"/>
    <n v="8"/>
    <s v="BOGOTA"/>
    <x v="2"/>
    <n v="15709.5"/>
  </r>
  <r>
    <n v="57242"/>
    <s v="BARRIO SANTA ANA SOACHA 2"/>
    <n v="79220252"/>
    <s v="0"/>
    <s v="3204963163"/>
    <s v="3132374812"/>
    <s v="CL 11 SUR 9 A - 05"/>
    <s v="4.565085"/>
    <s v="-74.232433"/>
    <s v="CUNDINAMARCA"/>
    <s v="SOACHA"/>
    <s v="SOACHA"/>
    <n v="25754"/>
    <s v="2025-10-09"/>
    <n v="8"/>
    <s v="BOGOTA"/>
    <x v="2"/>
    <n v="15709.5"/>
  </r>
  <r>
    <n v="56761"/>
    <s v="BARRIO SAN NICOLAS SOACHA 1"/>
    <n v="1013660564"/>
    <s v="0"/>
    <s v="3017918846"/>
    <s v="3017918846"/>
    <s v="CR 6 D 36 - 11 SUR"/>
    <s v="4.5597974"/>
    <s v="-74.2401469"/>
    <s v="CUNDINAMARCA"/>
    <s v="SOACHA"/>
    <s v="SOACHA"/>
    <n v="25754"/>
    <s v="2025-10-09"/>
    <n v="8"/>
    <s v="BOGOTA"/>
    <x v="2"/>
    <n v="15709.5"/>
  </r>
  <r>
    <n v="54689"/>
    <s v="BARRIO SAN MATEO SOACHA 11"/>
    <n v="37707880"/>
    <s v="9005317"/>
    <s v="3118310105"/>
    <s v="3118310105"/>
    <s v="CR 9 ESTE 38 - 40 CA 118"/>
    <s v="4.580595"/>
    <s v="-74.192078"/>
    <s v="CUNDINAMARCA"/>
    <s v="SOACHA"/>
    <s v="SOACHA"/>
    <n v="25754"/>
    <s v="2025-10-07"/>
    <n v="8"/>
    <s v="BOGOTA"/>
    <x v="2"/>
    <n v="15709.5"/>
  </r>
  <r>
    <n v="57375"/>
    <s v="BARRIO SAN MATEO SOACHA 12"/>
    <n v="348986"/>
    <s v="3202592415"/>
    <s v="3202592415"/>
    <s v="3202592415"/>
    <s v="CL 30 A 6A - 34 ESTE"/>
    <s v="4.5806251"/>
    <s v="-74.2015701"/>
    <s v="CUNDINAMARCA"/>
    <s v="SOACHA"/>
    <s v="SOACHA"/>
    <n v="25754"/>
    <s v="2025-10-17"/>
    <n v="16"/>
    <s v="BOGOTA"/>
    <x v="2"/>
    <n v="15709.5"/>
  </r>
  <r>
    <n v="49328"/>
    <s v="BARRIO SOACHA CENTRO SOACHA 5"/>
    <n v="52468061"/>
    <s v="3115920251"/>
    <s v="3219748114"/>
    <s v="3115920251"/>
    <s v="CL 13 6 -67 BRR CENTRO"/>
    <s v="4.581256"/>
    <s v="-74.219014"/>
    <s v="CUNDINAMARCA"/>
    <s v="SOACHA"/>
    <s v="SOACHA"/>
    <n v="25754"/>
    <s v="2025-10-10"/>
    <n v="8"/>
    <s v="BOGOTA"/>
    <x v="2"/>
    <n v="15709.5"/>
  </r>
  <r>
    <n v="50027"/>
    <s v="BARRIO SOACHA COMPARTIR SOACHA 6"/>
    <n v="51976921"/>
    <s v="2563504"/>
    <s v="3133012680"/>
    <s v="3133012680"/>
    <s v="CR 14 21 - 21 SUR LOCAL 3,SOACHA COMPARTIR"/>
    <s v="4.5733272"/>
    <s v="-74.2392376"/>
    <s v="CUNDINAMARCA"/>
    <s v="SOACHA"/>
    <s v="SOACHA"/>
    <n v="25754"/>
    <s v="2025-10-22"/>
    <n v="8"/>
    <s v="BOGOTA"/>
    <x v="2"/>
    <n v="15709.5"/>
  </r>
  <r>
    <n v="52626"/>
    <s v="BARRIO SANTA ISABEL SOACHA"/>
    <n v="79205842"/>
    <s v="2571142"/>
    <s v="3124473463"/>
    <s v="3124473463"/>
    <s v="CR 2 D 5 A 10"/>
    <s v="4.573646"/>
    <s v="-74.223168"/>
    <s v="CUNDINAMARCA"/>
    <s v="SOACHA"/>
    <s v="SOACHA"/>
    <n v="25754"/>
    <s v="2025-10-17"/>
    <n v="8"/>
    <s v="BOGOTA"/>
    <x v="2"/>
    <n v="15709.5"/>
  </r>
  <r>
    <n v="53373"/>
    <s v="BARRIO SOACHA PASEO REAL SOACHA"/>
    <n v="52223874"/>
    <s v="3864285"/>
    <s v="3182006083"/>
    <s v="3182006083"/>
    <s v="CL 24 SUR 15 C 04"/>
    <s v="4.5747876"/>
    <s v="-74.2409785"/>
    <s v="CUNDINAMARCA"/>
    <s v="SOACHA"/>
    <s v="SOACHA"/>
    <n v="25754"/>
    <s v="2025-10-09"/>
    <n v="8"/>
    <s v="BOGOTA"/>
    <x v="2"/>
    <n v="15709.5"/>
  </r>
  <r>
    <n v="53460"/>
    <s v="BARRIO OLIVOS SEGUNDO SECTOR SOACHA"/>
    <n v="11434176"/>
    <s v="8598256"/>
    <s v="3232466074"/>
    <s v="3232466074"/>
    <s v="CR 23 42 - 31 LC 1"/>
    <s v="4.5994164"/>
    <s v="-74.2011638"/>
    <s v="CUNDINAMARCA"/>
    <s v="SOACHA"/>
    <s v="SOACHA"/>
    <n v="25754"/>
    <s v="2025-10-01"/>
    <n v="8"/>
    <s v="BOGOTA"/>
    <x v="2"/>
    <n v="15709.5"/>
  </r>
  <r>
    <n v="65791"/>
    <s v="BARRIO CENTRO SASAIMA 2"/>
    <n v="80149932"/>
    <s v="0"/>
    <s v="3105525249"/>
    <s v="3105525249"/>
    <s v="CL 2A 3- 24 CENTRO"/>
    <s v="4.960039"/>
    <s v="-74.432253"/>
    <s v="CUNDINAMARCA"/>
    <s v="SASAIMA"/>
    <s v="SASAIMA"/>
    <n v="25718"/>
    <s v="2025-10-27"/>
    <n v="8"/>
    <s v="BOGOTA"/>
    <x v="2"/>
    <n v="15709.5"/>
  </r>
  <r>
    <n v="22920"/>
    <s v="BARRIO SIBATE - SIBATÉ"/>
    <n v="20946119"/>
    <s v="7252566"/>
    <s v="3133003712"/>
    <s v="3133003712"/>
    <s v=" CR 7 11 13"/>
    <s v="4.49332826"/>
    <s v="-74.25841529"/>
    <s v="CUNDINAMARCA"/>
    <s v="SIBATÉ"/>
    <s v="SIBATÉ"/>
    <n v="25740"/>
    <s v="2025-10-20"/>
    <n v="8"/>
    <s v="BOGOTA"/>
    <x v="2"/>
    <n v="15709.5"/>
  </r>
  <r>
    <n v="65880"/>
    <s v="BARRIO SAN JOSE SIBATE"/>
    <n v="901274302"/>
    <s v="0"/>
    <s v="0"/>
    <s v="3222133425"/>
    <s v="CR 7 8 28"/>
    <s v="4.489905"/>
    <s v="-74.259701"/>
    <s v="CUNDINAMARCA"/>
    <s v="SIBATÉ"/>
    <s v="SIBATÉ"/>
    <n v="25740"/>
    <s v="2025-10-20"/>
    <n v="16"/>
    <s v="BOGOTA"/>
    <x v="2"/>
    <n v="15709.5"/>
  </r>
  <r>
    <n v="66900"/>
    <s v="BARRIO SIBATE SIBATE 2"/>
    <n v="1072188212"/>
    <s v="0"/>
    <s v="3202164644"/>
    <s v="3057726244"/>
    <s v="CARRERA 6 A # 4 - 29"/>
    <s v="4.486248"/>
    <s v="-74.259378"/>
    <s v="CUNDINAMARCA"/>
    <s v="SIBATÉ"/>
    <s v="SIBATÉ"/>
    <n v="25740"/>
    <s v="2025-10-20"/>
    <n v="8"/>
    <s v="BOGOTA"/>
    <x v="2"/>
    <n v="15709.5"/>
  </r>
  <r>
    <n v="67532"/>
    <s v="BARRIO SAN JUAN SIBATE 1"/>
    <n v="1072194497"/>
    <s v="3143577344"/>
    <s v="3143577344"/>
    <s v="3143577344"/>
    <s v="CL 14 8 34 SAN JUAN"/>
    <s v="4.4956898"/>
    <s v="-74.2588518"/>
    <s v="CUNDINAMARCA"/>
    <s v="SIBATÉ"/>
    <s v="SIBATÉ"/>
    <n v="25740"/>
    <s v="2025-10-20"/>
    <n v="16"/>
    <s v="BOGOTA"/>
    <x v="2"/>
    <n v="15709.5"/>
  </r>
  <r>
    <n v="76428"/>
    <s v="BARRIO VEREDA SAN BENITO SIBATE"/>
    <n v="1072193024"/>
    <s v="3204101758"/>
    <s v="3185297063"/>
    <s v="3185297063"/>
    <s v="KM 20 VIA SIBATE VRD SAN BENITO"/>
    <s v="4.50873"/>
    <s v=" -74.245461"/>
    <s v="CUNDINAMARCA"/>
    <s v="SIBATÉ"/>
    <s v="SIBATÉ"/>
    <n v="25740"/>
    <s v="2025-10-22"/>
    <n v="8"/>
    <s v="BOGOTA"/>
    <x v="2"/>
    <n v="15709.5"/>
  </r>
  <r>
    <n v="81099"/>
    <s v="BARRIO PROGRESO SIBATE 1"/>
    <n v="1072192088"/>
    <s v="3214875356"/>
    <s v="3214875356"/>
    <s v="3214875356"/>
    <s v="CR 8 8 103,PROGRESO"/>
    <s v="4.4909624"/>
    <s v="-74.2601260"/>
    <s v="CUNDINAMARCA"/>
    <s v="SIBATÉ"/>
    <s v="SIBATÉ"/>
    <n v="25740"/>
    <s v="2025-10-20"/>
    <n v="8"/>
    <s v="BOGOTA"/>
    <x v="2"/>
    <n v="15709.5"/>
  </r>
  <r>
    <n v="30781"/>
    <s v="BARRIO _x0009_SUESCA 3"/>
    <n v="3188224"/>
    <s v="7204824"/>
    <s v="3169131080"/>
    <s v="3134573409"/>
    <s v=" CR 4 8 52"/>
    <s v="5.1036383"/>
    <s v="-73.7973747"/>
    <s v="CUNDINAMARCA"/>
    <s v="SUESCA"/>
    <s v="SUESCA"/>
    <n v="25772"/>
    <s v="2025-10-29"/>
    <n v="8"/>
    <s v="BOGOTA"/>
    <x v="2"/>
    <n v="15709.5"/>
  </r>
  <r>
    <n v="42897"/>
    <s v="BARRIO CACICAZGO SUESCA"/>
    <n v="1069261324"/>
    <m/>
    <s v="3017111793"/>
    <s v="3017111793"/>
    <s v="VRD CACICAZGO,CACICAZGO"/>
    <s v="5.0883830"/>
    <s v="-73.7911628"/>
    <s v="CUNDINAMARCA"/>
    <s v="SUESCA"/>
    <s v="SUESCA"/>
    <n v="25772"/>
    <s v="2025-10-29"/>
    <n v="8"/>
    <s v="BOGOTA"/>
    <x v="2"/>
    <n v="15709.5"/>
  </r>
  <r>
    <n v="48527"/>
    <s v="BARRIO SUESCA SUESCA 1"/>
    <n v="20964669"/>
    <s v="3133165261"/>
    <s v="3133165261"/>
    <s v="3157898971"/>
    <s v="carrera 6 # 7 - 141"/>
    <s v="5.1025202"/>
    <s v="-73.7992863"/>
    <s v="CUNDINAMARCA"/>
    <s v="SUESCA"/>
    <s v="SUESCA"/>
    <n v="25772"/>
    <s v="2025-10-28"/>
    <n v="8"/>
    <s v="BOGOTA"/>
    <x v="2"/>
    <n v="15709.5"/>
  </r>
  <r>
    <n v="49330"/>
    <s v="BARRIO SUESCA SUESCA 2"/>
    <n v="3187804"/>
    <s v="0"/>
    <s v="3144635000"/>
    <s v="3144635000"/>
    <s v="CL 13 4E01"/>
    <s v="5.1087024"/>
    <s v="-73.7977427"/>
    <s v="CUNDINAMARCA"/>
    <s v="SUESCA"/>
    <s v="SUESCA"/>
    <n v="25772"/>
    <s v="2025-10-28"/>
    <n v="8"/>
    <s v="BOGOTA"/>
    <x v="2"/>
    <n v="15709.5"/>
  </r>
  <r>
    <n v="66906"/>
    <s v="BARRIO PROGRESO SUESCA SUESCA"/>
    <n v="1004004707"/>
    <s v="0"/>
    <s v="3013156879"/>
    <s v="3013156879"/>
    <s v="CARRERA 4 # 9 -73,PROGRESO- SUESCA"/>
    <s v="5.104969"/>
    <s v="-73.797688"/>
    <s v="CUNDINAMARCA"/>
    <s v="SUESCA"/>
    <s v="SUESCA"/>
    <n v="25772"/>
    <s v="2025-10-28"/>
    <n v="8"/>
    <s v="BOGOTA"/>
    <x v="2"/>
    <n v="15709.5"/>
  </r>
  <r>
    <n v="77911"/>
    <s v="BARRIO CENTRO SUESCA 1"/>
    <n v="1108832911"/>
    <s v="3144445910"/>
    <s v="3227868554"/>
    <s v="3227868554"/>
    <s v="CL 8 C 4 114 LC 101,CENTRO"/>
    <s v="5.1030623"/>
    <s v="-73.7985300"/>
    <s v="CUNDINAMARCA"/>
    <s v="SUESCA"/>
    <s v="SUESCA"/>
    <n v="25772"/>
    <s v="2025-10-29"/>
    <n v="8"/>
    <s v="BOGOTA"/>
    <x v="2"/>
    <n v="15709.5"/>
  </r>
  <r>
    <n v="25721"/>
    <s v="BARRIO EL PORTAL - TOCANCIPA"/>
    <n v="41797955"/>
    <s v="8697025"/>
    <s v="3105595105"/>
    <s v="3105595105"/>
    <s v=" DG 4  6 85 TOCANCIPA TOCANCIPA CUNDINAMARCA"/>
    <s v="4.9618698"/>
    <s v="-73.9174351"/>
    <s v="CUNDINAMARCA"/>
    <s v="TOCANCIPÁ"/>
    <s v="TOCANCIPÁ"/>
    <n v="25817"/>
    <s v="2025-10-23"/>
    <n v="8"/>
    <s v="BOGOTA"/>
    <x v="2"/>
    <n v="15709.5"/>
  </r>
  <r>
    <n v="26369"/>
    <s v="BARRIO CENTRO XII - TOCANCIPÁ"/>
    <n v="3212738"/>
    <s v="8692957"/>
    <s v="3046277738"/>
    <s v="3046277738"/>
    <s v=" CR 7  7 29 TOCANCIPA TOCANCIPA CUNDINAMARCA"/>
    <s v="4.9637723"/>
    <s v="-73.9160661"/>
    <s v="CUNDINAMARCA"/>
    <s v="TOCANCIPÁ"/>
    <s v="TOCANCIPÁ"/>
    <n v="25817"/>
    <s v="2025-10-23"/>
    <n v="8"/>
    <s v="BOGOTA"/>
    <x v="2"/>
    <n v="15709.5"/>
  </r>
  <r>
    <n v="41671"/>
    <s v="BARRIO CANAVITA TOCANCIPA"/>
    <n v="79150845"/>
    <m/>
    <s v="3102594994"/>
    <s v="3212735950"/>
    <s v="VRD CANAVITA SEC ARISMENDI,CANAVITA"/>
    <s v="4.94771138"/>
    <s v="-73.9226161"/>
    <s v="CUNDINAMARCA"/>
    <s v="TOCANCIPÁ"/>
    <s v="TOCANCIPÁ"/>
    <n v="25817"/>
    <s v="2025-10-23"/>
    <n v="8"/>
    <s v="BOGOTA"/>
    <x v="2"/>
    <n v="15709.5"/>
  </r>
  <r>
    <n v="39403"/>
    <s v="BARRIO CENTRO TOCANCIPA 3"/>
    <n v="21021591"/>
    <m/>
    <s v="3108811791"/>
    <s v="3108811791"/>
    <s v="Calle 11 6 48"/>
    <s v="4.9662496"/>
    <s v="-73.9134181"/>
    <s v="CUNDINAMARCA"/>
    <s v="TOCANCIPÁ"/>
    <s v="TOCANCIPÁ"/>
    <n v="25817"/>
    <s v="2025-10-23"/>
    <n v="16"/>
    <s v="BOGOTA"/>
    <x v="2"/>
    <n v="15709.5"/>
  </r>
  <r>
    <n v="55145"/>
    <s v="BARRIO CENTRO TOCANCIPA 5"/>
    <n v="3065252"/>
    <s v="0"/>
    <s v="3123926909"/>
    <s v="3123926909"/>
    <s v="CL 13 5 46"/>
    <s v="4.966855"/>
    <s v="-73.9119087"/>
    <s v="CUNDINAMARCA"/>
    <s v="TOCANCIPÁ"/>
    <s v="TOCANCIPÁ"/>
    <n v="25817"/>
    <s v="2025-10-24"/>
    <n v="16"/>
    <s v="BOGOTA"/>
    <x v="2"/>
    <n v="15709.5"/>
  </r>
  <r>
    <n v="62830"/>
    <s v="BARRIO GUAYABAL TOCANCIPA"/>
    <n v="901317939"/>
    <s v="3223166474"/>
    <s v="0"/>
    <s v="3123596928"/>
    <s v="CL VDA VERGANZO. SEC TOLIMA. MADRIGAL 3045.GUAYABAL"/>
    <s v="4.9625569"/>
    <s v="-73.9356468"/>
    <s v="CUNDINAMARCA"/>
    <s v="TOCANCIPÁ"/>
    <s v="TOCANCIPÁ"/>
    <n v="25817"/>
    <s v="2025-10-24"/>
    <n v="8"/>
    <s v="BOGOTA"/>
    <x v="2"/>
    <n v="15709.5"/>
  </r>
  <r>
    <n v="77038"/>
    <s v="BARRIO ESPERANZA TINJACA TOCANCIPA"/>
    <n v="1118562055"/>
    <s v="3113255760"/>
    <s v="3113255760"/>
    <s v="3102799882"/>
    <s v="CR 6 # 13-14 BRR TOCARINDA"/>
    <s v="4.967111"/>
    <s v="-73.912085"/>
    <s v="CUNDINAMARCA"/>
    <s v="TOCANCIPÁ"/>
    <s v="TOCANCIPÁ"/>
    <n v="25817"/>
    <s v="2025-10-24"/>
    <n v="8"/>
    <s v="BOGOTA"/>
    <x v="2"/>
    <n v="15709.5"/>
  </r>
  <r>
    <n v="66805"/>
    <s v="BARRIO ALPES TOCANCIPA"/>
    <n v="39804002"/>
    <s v="0"/>
    <s v="3118346425"/>
    <s v="3118346425"/>
    <s v="CL 7 4 B - 02.ALPES"/>
    <s v="4.9619683"/>
    <s v="-73.9141083"/>
    <s v="CUNDINAMARCA"/>
    <s v="TOCANCIPÁ"/>
    <s v="TOCANCIPÁ"/>
    <n v="25817"/>
    <s v="2025-10-24"/>
    <n v="8"/>
    <s v="BOGOTA"/>
    <x v="2"/>
    <n v="15709.5"/>
  </r>
  <r>
    <n v="67748"/>
    <s v="BARRIO LA AURORA TOCANCIPA 1"/>
    <n v="1116432933"/>
    <s v="0"/>
    <s v="3157681399"/>
    <s v="3157681399"/>
    <s v="CL 11 3 E - 47 BRR LA AURORA"/>
    <s v="4.9616298"/>
    <s v="-73.9097342"/>
    <s v="CUNDINAMARCA"/>
    <s v="TOCANCIPÁ"/>
    <s v="TOCANCIPÁ"/>
    <n v="25817"/>
    <s v="2025-10-23"/>
    <n v="8"/>
    <s v="BOGOTA"/>
    <x v="2"/>
    <n v="15709.5"/>
  </r>
  <r>
    <n v="72704"/>
    <s v="SMART MOBILE .R1"/>
    <n v="5771202"/>
    <s v="3133772704"/>
    <s v="3133772704"/>
    <s v="3133772704"/>
    <s v="SEC TOLIMA CS 50"/>
    <s v="4.9632534"/>
    <s v="-73.932761"/>
    <s v="CUNDINAMARCA"/>
    <s v="TOCANCIPÁ"/>
    <s v="TOCANCIPÁ"/>
    <n v="25817"/>
    <s v="2025-10-23"/>
    <n v="8"/>
    <s v="BOGOTA"/>
    <x v="2"/>
    <n v="15709.5"/>
  </r>
  <r>
    <n v="72940"/>
    <s v="BARRIO VERGANZO SECTOR TOLIMA"/>
    <n v="1077088501"/>
    <s v="3167819268"/>
    <s v="0"/>
    <s v="3167819268"/>
    <s v="VRD VERGANZO SEC TOLIMA LT 1"/>
    <s v="4.962922"/>
    <s v="-73.9330381"/>
    <s v="CUNDINAMARCA"/>
    <s v="TOCANCIPÁ"/>
    <s v="TOCANCIPÁ"/>
    <n v="25817"/>
    <s v="2025-10-23"/>
    <n v="8"/>
    <s v="BOGOTA"/>
    <x v="2"/>
    <n v="15709.5"/>
  </r>
  <r>
    <n v="71121"/>
    <s v="BARRIO SECTOR  TINACA TOCANCIPA"/>
    <n v="1003908463"/>
    <s v="3112817005"/>
    <s v="3209831859"/>
    <s v="3112817005"/>
    <s v="CR 4 ESTE 15 A 38 AP 101.SEC TINJACA"/>
    <s v="4.9648042"/>
    <s v="-73.9065957"/>
    <s v="CUNDINAMARCA"/>
    <s v="TOCANCIPÁ"/>
    <s v="TOCANCIPÁ"/>
    <n v="25817"/>
    <s v="2025-10-23"/>
    <n v="8"/>
    <s v="BOGOTA"/>
    <x v="2"/>
    <n v="15709.5"/>
  </r>
  <r>
    <n v="77419"/>
    <s v="BARRIO VRD VERGANZO SECTOR GOMEZ  TOCANCIPA"/>
    <n v="35479088"/>
    <s v="3196179666"/>
    <s v="3196179666"/>
    <s v="3144490125"/>
    <s v="VRD VERGANZO SEC GOMEZ"/>
    <s v="4.96157264"/>
    <s v="-73.93888854"/>
    <s v="CUNDINAMARCA"/>
    <s v="TOCANCIPÁ"/>
    <s v="TOCANCIPÁ"/>
    <n v="25817"/>
    <s v="2025-10-24"/>
    <n v="8"/>
    <s v="BOGOTA"/>
    <x v="2"/>
    <n v="15709.5"/>
  </r>
  <r>
    <n v="37164"/>
    <s v="BARRIO CENTRO UBAQUE 2"/>
    <n v="21047528"/>
    <m/>
    <s v="3112577011"/>
    <s v="3112577011"/>
    <s v="CL 2 2-44"/>
    <s v="4.4821585"/>
    <s v="-73.934636"/>
    <s v="CUNDINAMARCA"/>
    <s v="UBAQUE"/>
    <s v="UBAQUE"/>
    <n v="25841"/>
    <s v="2025-10-17"/>
    <n v="8"/>
    <s v="BOGOTA"/>
    <x v="2"/>
    <n v="15709.5"/>
  </r>
  <r>
    <n v="35751"/>
    <s v="BARRIO CENTRO UBAQUE"/>
    <n v="1074132735"/>
    <m/>
    <s v="3107712162"/>
    <s v="3107712162"/>
    <s v="Carrera 2 # 2- 29"/>
    <s v="4.4822645"/>
    <s v="-73.9351460"/>
    <s v="CUNDINAMARCA"/>
    <s v="UBAQUE"/>
    <s v="UBAQUE"/>
    <n v="25841"/>
    <s v="2025-10-17"/>
    <n v="8"/>
    <s v="BOGOTA"/>
    <x v="2"/>
    <n v="15709.5"/>
  </r>
  <r>
    <n v="52718"/>
    <s v="BARRIO PUEBLO VIEJO UBAQUE"/>
    <n v="3221139"/>
    <s v="0"/>
    <s v="3115994838"/>
    <s v="3115994838"/>
    <s v="VRD PUEBLO VIEJO KM 9 VIA UBAQUE-CHIPAQUE"/>
    <s v="4.49413"/>
    <s v="-73.98155"/>
    <s v="CUNDINAMARCA"/>
    <s v="UBAQUE"/>
    <s v="UBAQUE"/>
    <n v="25841"/>
    <s v="2025-10-17"/>
    <n v="8"/>
    <s v="BOGOTA"/>
    <x v="2"/>
    <n v="15709.5"/>
  </r>
  <r>
    <n v="54145"/>
    <s v="BARRIO CENTRO VIANI"/>
    <n v="3238727"/>
    <s v="0"/>
    <s v="3208022416"/>
    <s v="3208022416"/>
    <s v="CL 4 3 - 29"/>
    <s v="4.8734627"/>
    <s v="-74.5632927"/>
    <s v="CUNDINAMARCA"/>
    <s v="VIANÍ"/>
    <s v="VIANÍ"/>
    <n v="25867"/>
    <s v="2025-10-24"/>
    <n v="8"/>
    <s v="BOGOTA"/>
    <x v="2"/>
    <n v="15709.5"/>
  </r>
  <r>
    <n v="25070"/>
    <s v="BARRIO CENTRO  - VILLETA "/>
    <n v="80280524"/>
    <s v="8444587"/>
    <s v="3108719666"/>
    <s v="3108719666"/>
    <s v=" CL 5 6 36 VILLET VILLET CUNDINAMARCA"/>
    <s v="3.7921882"/>
    <s v="-73.8411200"/>
    <s v="CUNDINAMARCA"/>
    <s v="VILLETA"/>
    <s v="VILLETA"/>
    <n v="25875"/>
    <s v="2025-10-21"/>
    <n v="8"/>
    <s v="BOGOTA"/>
    <x v="2"/>
    <n v="15709.5"/>
  </r>
  <r>
    <n v="42381"/>
    <s v="BARRIO CENTRO VILLETA 3"/>
    <n v="80282310"/>
    <m/>
    <s v="3222795116"/>
    <s v="3222795116"/>
    <s v="CL 6 6 09,CENTRO"/>
    <s v="5.0119231"/>
    <s v="-74.4710031"/>
    <s v="CUNDINAMARCA"/>
    <s v="VILLETA"/>
    <s v="VILLETA"/>
    <n v="25875"/>
    <s v="2025-10-21"/>
    <n v="8"/>
    <s v="BOGOTA"/>
    <x v="2"/>
    <n v="15709.5"/>
  </r>
  <r>
    <n v="50247"/>
    <s v="BARRIO VILLETA VILLETA 5"/>
    <n v="80278110"/>
    <s v="3202117883"/>
    <s v="3202117891"/>
    <s v="3202117883"/>
    <s v="DG 3 10 93,VILLETA"/>
    <s v="5.0091036"/>
    <s v="-74.4665447"/>
    <s v="CUNDINAMARCA"/>
    <s v="VILLETA"/>
    <s v="VILLETA"/>
    <n v="25875"/>
    <s v="2025-10-22"/>
    <n v="8"/>
    <s v="BOGOTA"/>
    <x v="2"/>
    <n v="15709.5"/>
  </r>
  <r>
    <n v="49774"/>
    <s v="BARRIO VILLETA VILLETA 4"/>
    <n v="9659629"/>
    <s v="3112661850"/>
    <s v="3112661850"/>
    <s v="3112661850"/>
    <s v="DG 3 10 111 BRR BELLO HORIZONTE,VILLETA"/>
    <s v="5.0077502"/>
    <s v="-74.4745240"/>
    <s v="CUNDINAMARCA"/>
    <s v="VILLETA"/>
    <s v="VILLETA"/>
    <n v="25875"/>
    <s v="2025-10-21"/>
    <n v="8"/>
    <s v="BOGOTA"/>
    <x v="2"/>
    <n v="15709.5"/>
  </r>
  <r>
    <n v="51044"/>
    <s v="BARRIO CENTRO VILLETA 5"/>
    <n v="901287840"/>
    <s v="3042509445"/>
    <s v="3017712804"/>
    <s v="3176566498"/>
    <s v="CL 5 NRO 5-34/38,CENTRO"/>
    <s v="5.011706"/>
    <s v="-74.470362"/>
    <s v="CUNDINAMARCA"/>
    <s v="VILLETA"/>
    <s v="VILLETA"/>
    <n v="25875"/>
    <s v="2025-10-21"/>
    <n v="8"/>
    <s v="BOGOTA"/>
    <x v="2"/>
    <n v="15709.5"/>
  </r>
  <r>
    <n v="66570"/>
    <s v="BARRIO VEREDA ALTO DE TORRES VILLETA"/>
    <n v="11231481"/>
    <s v="0"/>
    <s v="3007091256"/>
    <s v="3007091256"/>
    <s v="VDA ALTO DE TORRES BAJO ZN TIENDA PUENTE AMARILLO,VEREDA ALTO DE TORRES"/>
    <s v="5.0078844"/>
    <s v="-74.4757301"/>
    <s v="CUNDINAMARCA"/>
    <s v="VILLETA"/>
    <s v="VILLETA"/>
    <n v="25875"/>
    <s v="2025-10-22"/>
    <n v="8"/>
    <s v="BOGOTA"/>
    <x v="2"/>
    <n v="15709.5"/>
  </r>
  <r>
    <n v="73822"/>
    <s v="BARRIO CENTRO VILLETA 9"/>
    <n v="91499997"/>
    <s v="3243965659"/>
    <s v="3124512585"/>
    <s v="3243965659"/>
    <s v="CL 6 4 39 69 BRR LC 7 ESQ"/>
    <s v="5.0123049"/>
    <s v="-74.4701137"/>
    <s v="CUNDINAMARCA"/>
    <s v="VILLETA"/>
    <s v="VILLETA"/>
    <n v="25875"/>
    <s v="2025-10-22"/>
    <n v="16"/>
    <s v="BOGOTA"/>
    <x v="2"/>
    <n v="15709.5"/>
  </r>
  <r>
    <n v="72035"/>
    <s v="BARRIO CENTRO VILLETA CENTRO 1"/>
    <n v="1077966415"/>
    <s v="3125371482"/>
    <s v="3125371482"/>
    <s v="3125371482"/>
    <s v="CRA 7 NRO. 6-21 BRR CENTRO,CENTRO"/>
    <s v="5.0119437"/>
    <s v="-74.4717408"/>
    <s v="CUNDINAMARCA"/>
    <s v="VILLETA"/>
    <s v="VILLETA"/>
    <n v="25875"/>
    <s v="2025-10-23"/>
    <n v="8"/>
    <s v="BOGOTA"/>
    <x v="2"/>
    <n v="15709.5"/>
  </r>
  <r>
    <n v="75267"/>
    <s v="BARRIO CENTRO VILLETA 10"/>
    <n v="1072705766"/>
    <s v="0"/>
    <s v="3202027619"/>
    <s v="3202027619"/>
    <s v="CR 9 5 - 12 CENTRO,CENTRO"/>
    <s v="5.0104255"/>
    <s v="-74.4733242"/>
    <s v="CUNDINAMARCA"/>
    <s v="VILLETA"/>
    <s v="VILLETA"/>
    <n v="25875"/>
    <s v="2025-10-23"/>
    <n v="8"/>
    <s v="BOGOTA"/>
    <x v="2"/>
    <n v="15709.5"/>
  </r>
  <r>
    <n v="75658"/>
    <s v="BARRIO ALFONSO LOPEZ VILLETA "/>
    <n v="24716162"/>
    <s v="3212827364"/>
    <s v="3212827364"/>
    <s v="3212827364"/>
    <s v="CR 5 NRO 1 - 77 BRR ALFONSO LOPEZ,ALFONSO LOPEZ"/>
    <s v="5.0092725"/>
    <s v="-74.4679750"/>
    <s v="CUNDINAMARCA"/>
    <s v="VILLETA"/>
    <s v="VILLETA"/>
    <n v="25875"/>
    <s v="2025-10-23"/>
    <n v="8"/>
    <s v="BOGOTA"/>
    <x v="2"/>
    <n v="15709.5"/>
  </r>
  <r>
    <n v="76817"/>
    <s v="BARRIO CENTRO VILLETA 11"/>
    <n v="1077969360"/>
    <s v="3115854895"/>
    <s v="3115854895"/>
    <s v="3105744753"/>
    <s v="CL 7 7 19,CENTRO"/>
    <s v="5.0124760"/>
    <s v="-74.4721473"/>
    <s v="CUNDINAMARCA"/>
    <s v="VILLETA"/>
    <s v="VILLETA"/>
    <n v="25875"/>
    <s v="2025-10-24"/>
    <n v="8"/>
    <s v="BOGOTA"/>
    <x v="2"/>
    <n v="15709.5"/>
  </r>
  <r>
    <n v="77505"/>
    <s v="BARRIO CENTRO VILLETA 12"/>
    <n v="30739642"/>
    <s v="3043910079"/>
    <s v="3043910079"/>
    <s v="3134956198"/>
    <s v="CL 4 7 60 CENTRO,CENTRO"/>
    <s v="5.0101836"/>
    <s v="-74.4717713"/>
    <s v="CUNDINAMARCA"/>
    <s v="VILLETA"/>
    <s v="VILLETA"/>
    <n v="25875"/>
    <s v="2025-10-23"/>
    <n v="8"/>
    <s v="BOGOTA"/>
    <x v="2"/>
    <n v="15709.5"/>
  </r>
  <r>
    <n v="15375"/>
    <s v="BARRIO LAS VILLAS II ZIPAQUIRA"/>
    <n v="80544146"/>
    <s v="8529457"/>
    <s v="3004497752"/>
    <s v="3004497752"/>
    <s v=" DG 4A  27A-38"/>
    <s v="5.0140546"/>
    <s v="-73.9937353"/>
    <s v="CUNDINAMARCA"/>
    <s v="ZIPAQUIRÁ"/>
    <s v="ZIPAQUIRÁ"/>
    <n v="25899"/>
    <s v="2025-10-07"/>
    <n v="8"/>
    <s v="BOGOTA"/>
    <x v="2"/>
    <n v="15709.5"/>
  </r>
  <r>
    <n v="23068"/>
    <s v="BARRIO VD SAN JORGE - ZIPAQUIRÁ"/>
    <n v="11344670"/>
    <s v="8816041"/>
    <s v="3105798892"/>
    <s v="3105798892"/>
    <s v="VRD SAN JORGE"/>
    <s v="4.993084"/>
    <s v="-74.031009"/>
    <s v="CUNDINAMARCA"/>
    <s v="ZIPAQUIRÁ"/>
    <s v="ZIPAQUIRÁ"/>
    <n v="25899"/>
    <s v="2025-10-15"/>
    <n v="8"/>
    <s v="BOGOTA"/>
    <x v="2"/>
    <n v="15709.5"/>
  </r>
  <r>
    <n v="26278"/>
    <s v="BARRIO TERRAPLEN ZIPAQUIRA"/>
    <n v="12190841"/>
    <s v="8672200"/>
    <s v="3114253619"/>
    <s v="3114253619"/>
    <s v=" CR 3 7 56"/>
    <s v="5.0276327"/>
    <s v="-74.0065709"/>
    <s v="CUNDINAMARCA"/>
    <s v="ZIPAQUIRÁ"/>
    <s v="ZIPAQUIRÁ"/>
    <n v="25899"/>
    <s v="2025-10-31"/>
    <n v="16"/>
    <s v="BOGOTA"/>
    <x v="2"/>
    <n v="15709.5"/>
  </r>
  <r>
    <n v="26279"/>
    <s v="BARRIO SAN RAFAEL ZIPAQUIRA"/>
    <n v="35420501"/>
    <s v="8672200"/>
    <s v="3213659707"/>
    <s v="3213659707"/>
    <s v="AV 23 11-31 San Rafael"/>
    <s v="5.0351422"/>
    <s v="-73.9958179"/>
    <s v="CUNDINAMARCA"/>
    <s v="ZIPAQUIRÁ"/>
    <s v="ZIPAQUIRÁ"/>
    <n v="25899"/>
    <s v="2025-10-15"/>
    <n v="16"/>
    <s v="BOGOTA"/>
    <x v="2"/>
    <n v="15709.5"/>
  </r>
  <r>
    <n v="27434"/>
    <s v="BARRIO _x0009_VILLA MARIA - ZIPAQUIRÁ"/>
    <n v="1075669649"/>
    <s v="8553773"/>
    <s v="3212692205"/>
    <s v="3212692205"/>
    <s v=" CR 33 9 48"/>
    <s v="5.0264710"/>
    <s v="-73.9837636"/>
    <s v="CUNDINAMARCA"/>
    <s v="ZIPAQUIRÁ"/>
    <s v="ZIPAQUIRÁ"/>
    <n v="25899"/>
    <s v="2025-10-14"/>
    <n v="16"/>
    <s v="BOGOTA"/>
    <x v="2"/>
    <n v="15709.5"/>
  </r>
  <r>
    <n v="30639"/>
    <s v="BARRIO _x0009_LAS ACACIAS "/>
    <n v="43652606"/>
    <s v="8710951"/>
    <s v="3206113829"/>
    <s v="3206113829"/>
    <s v=" CL 6 6 10 CONJ LAS ACACIAS LC 3"/>
    <s v="5.0274105"/>
    <s v="-73.9693856"/>
    <s v="CUNDINAMARCA"/>
    <s v="ZIPAQUIRÁ"/>
    <s v="ZIPAQUIRÁ"/>
    <n v="25899"/>
    <s v="2025-10-07"/>
    <n v="8"/>
    <s v="BOGOTA"/>
    <x v="2"/>
    <n v="15709.5"/>
  </r>
  <r>
    <n v="80092"/>
    <s v="BARRIO ZIPAQUIRÁ ZIPAQUIRÁ"/>
    <n v="1095839487"/>
    <s v="3204831658"/>
    <s v="3502487546"/>
    <s v="3166660216"/>
    <s v="CR 14 24 A 17,ZIPAQUIRA"/>
    <s v="5.0353515"/>
    <s v="-73.9945559"/>
    <s v="CUNDINAMARCA"/>
    <s v="ZIPAQUIRÁ"/>
    <s v="ZIPAQUIRÁ"/>
    <n v="25899"/>
    <s v="2025-10-15"/>
    <n v="8"/>
    <s v="BOGOTA"/>
    <x v="2"/>
    <n v="15709.5"/>
  </r>
  <r>
    <n v="81163"/>
    <s v="BARRIO CENTRO ZIPQUIRA"/>
    <n v="20985935"/>
    <s v="3012403251"/>
    <s v="3012403251"/>
    <s v="3012403251"/>
    <s v="CR 10 16 60,CENTRO"/>
    <s v="5.0317550"/>
    <s v="-73.9988291"/>
    <s v="CUNDINAMARCA"/>
    <s v="ZIPAQUIRÁ"/>
    <s v="ZIPAQUIRÁ"/>
    <n v="25899"/>
    <s v="2025-10-31"/>
    <n v="8"/>
    <s v="BOGOTA"/>
    <x v="2"/>
    <n v="15709.5"/>
  </r>
  <r>
    <n v="76703"/>
    <s v="BARRIO LAS VILLAS ZIPAQUIRA 1"/>
    <n v="74439324"/>
    <s v="3104859397"/>
    <s v="3104859397"/>
    <s v="3133488833"/>
    <s v="CR 27 5 89,LAS VILLAS"/>
    <s v="5.0159083"/>
    <s v="-73.9935033"/>
    <s v="CUNDINAMARCA"/>
    <s v="ZIPAQUIRÁ"/>
    <s v="ZIPAQUIRÁ"/>
    <n v="25899"/>
    <s v="2025-10-31"/>
    <n v="8"/>
    <s v="BOGOTA"/>
    <x v="2"/>
    <n v="15709.5"/>
  </r>
  <r>
    <n v="77718"/>
    <s v="BARRIO LA LIBERTAD ZIPAQUIRA"/>
    <n v="23430301"/>
    <s v="3053924613"/>
    <s v="3053924613"/>
    <s v="3219413902"/>
    <s v="CR 2 F 4 A - 14,LA LIBERTAD"/>
    <s v="5.0373067"/>
    <s v="-74.0046055"/>
    <s v="CUNDINAMARCA"/>
    <s v="ZIPAQUIRÁ"/>
    <s v="ZIPAQUIRÁ"/>
    <n v="25899"/>
    <s v="2025-10-10"/>
    <n v="8"/>
    <s v="BOGOTA"/>
    <x v="2"/>
    <n v="15709.5"/>
  </r>
  <r>
    <n v="76754"/>
    <s v="BARRIO SAMARIA ZIPAQUIRA"/>
    <n v="35402009"/>
    <s v="3208901946"/>
    <s v="3208901946"/>
    <s v="3138965767"/>
    <s v="TV 3 11 - 43,SAMARIA"/>
    <s v="5.0298968"/>
    <s v="-74.0057000"/>
    <s v="CUNDINAMARCA"/>
    <s v="ZIPAQUIRÁ"/>
    <s v="ZIPAQUIRÁ"/>
    <n v="25899"/>
    <s v="2025-10-09"/>
    <n v="8"/>
    <s v="BOGOTA"/>
    <x v="2"/>
    <n v="15709.5"/>
  </r>
  <r>
    <n v="76432"/>
    <s v="BARRIO TEJAR SAMARIA ZIPAQUIRA"/>
    <n v="11341831"/>
    <s v="3054192323"/>
    <s v="3028556184"/>
    <s v="3245305793"/>
    <s v="CL 8 4 34,TEJAR SAMARIA"/>
    <s v="5.0273459"/>
    <s v="-74.0052482"/>
    <s v="CUNDINAMARCA"/>
    <s v="ZIPAQUIRÁ"/>
    <s v="ZIPAQUIRÁ"/>
    <n v="25899"/>
    <s v="2025-10-22"/>
    <n v="8"/>
    <s v="BOGOTA"/>
    <x v="2"/>
    <n v="15709.5"/>
  </r>
  <r>
    <n v="78848"/>
    <s v="BARRIO SAN JUANITO ZIPAQUIRA 2"/>
    <n v="1007357772"/>
    <s v="3219892270"/>
    <s v="3194300215"/>
    <s v="3194300215"/>
    <s v="CR 5 13 21 LC 101 SAN JUANITO,SAN JUANITO"/>
    <s v="5.0306828"/>
    <s v="-74.0038508"/>
    <s v="CUNDINAMARCA"/>
    <s v="ZIPAQUIRÁ"/>
    <s v="ZIPAQUIRÁ"/>
    <n v="25899"/>
    <s v="2025-10-09"/>
    <n v="8"/>
    <s v="BOGOTA"/>
    <x v="2"/>
    <n v="15709.5"/>
  </r>
  <r>
    <n v="79338"/>
    <s v="BARRIO CEDRALES ZIPAQUIRA"/>
    <n v="1056029677"/>
    <s v="3157727680"/>
    <s v="3125065440"/>
    <s v="3157727680"/>
    <s v="CR 7 17 69,CEDRALES"/>
    <s v="5.0326771"/>
    <s v="-74.0005738"/>
    <s v="CUNDINAMARCA"/>
    <s v="ZIPAQUIRÁ"/>
    <s v="ZIPAQUIRÁ"/>
    <n v="25899"/>
    <s v="2025-10-09"/>
    <n v="16"/>
    <s v="BOGOTA"/>
    <x v="2"/>
    <n v="15709.5"/>
  </r>
  <r>
    <n v="68820"/>
    <s v="LA PAZ ZIPAQUIRA 4"/>
    <n v="1030608337"/>
    <s v="0"/>
    <s v="3222280639"/>
    <s v="3222280639"/>
    <s v="CL 8 NO. 33-81 LOCAL 4,LA PAZ"/>
    <s v="5.0253283"/>
    <s v="-73.9826498"/>
    <s v="CUNDINAMARCA"/>
    <s v="ZIPAQUIRÁ"/>
    <s v="ZIPAQUIRÁ"/>
    <n v="25899"/>
    <s v="2025-10-08"/>
    <n v="8"/>
    <s v="BOGOTA"/>
    <x v="2"/>
    <n v="15709.5"/>
  </r>
  <r>
    <n v="66661"/>
    <s v="BARRIO BARANDILLAS ZIPAQUIRA ZIPAQUIRA"/>
    <n v="35199064"/>
    <s v="0"/>
    <s v="3102911194"/>
    <s v="3102911194"/>
    <s v="CALLE 2 C # 3 - 44 BARANDILLAS,BARANDILLAS ZIPAQUIRA"/>
    <s v="5.002737"/>
    <s v="-73.971949"/>
    <s v="CUNDINAMARCA"/>
    <s v="ZIPAQUIRÁ"/>
    <s v="ZIPAQUIRÁ"/>
    <n v="25899"/>
    <s v="2025-10-16"/>
    <n v="8"/>
    <s v="BOGOTA"/>
    <x v="2"/>
    <n v="15709.5"/>
  </r>
  <r>
    <n v="71124"/>
    <s v="LAS MARGARITAS"/>
    <n v="1022392180"/>
    <s v="3213265179"/>
    <s v="3138858787"/>
    <s v="3204120055"/>
    <s v="CR 2 #0 -97,LAS MARGARITAS"/>
    <s v="5.0032071"/>
    <s v="-74.0054913"/>
    <s v="CUNDINAMARCA"/>
    <s v="ZIPAQUIRÁ"/>
    <s v="ZIPAQUIRÁ"/>
    <n v="25899"/>
    <s v="2025-10-09"/>
    <n v="8"/>
    <s v="BOGOTA"/>
    <x v="2"/>
    <n v="15709.5"/>
  </r>
  <r>
    <n v="73430"/>
    <s v="BARRIO CENTRO ZIPAQUIRA 10"/>
    <n v="1075675810"/>
    <s v="3142823248"/>
    <s v="3142823248"/>
    <s v="3142823248"/>
    <s v="CR 8#6-53,CENTRO"/>
    <s v="5.0248761"/>
    <s v="-74.0027434"/>
    <s v="CUNDINAMARCA"/>
    <s v="ZIPAQUIRÁ"/>
    <s v="ZIPAQUIRÁ"/>
    <n v="25899"/>
    <s v="2025-10-07"/>
    <n v="8"/>
    <s v="BOGOTA"/>
    <x v="2"/>
    <n v="15709.5"/>
  </r>
  <r>
    <n v="75635"/>
    <s v="BARRIO CENTRO ZIPAQUIRA 11"/>
    <n v="1003882734"/>
    <s v="0"/>
    <s v="3203497267"/>
    <s v="3203497267"/>
    <s v="CR 10 14 05,CENTRO"/>
    <s v="5.0298418"/>
    <s v="-73.9991944"/>
    <s v="CUNDINAMARCA"/>
    <s v="ZIPAQUIRÁ"/>
    <s v="ZIPAQUIRÁ"/>
    <n v="25899"/>
    <s v="2025-10-31"/>
    <n v="8"/>
    <s v="BOGOTA"/>
    <x v="2"/>
    <n v="15709.5"/>
  </r>
  <r>
    <n v="76573"/>
    <s v="BARRIO SAN ANTONIO ZIPAQUIRA 1"/>
    <n v="35420007"/>
    <s v="3125316567"/>
    <s v="3125316567"/>
    <s v="3193799817"/>
    <s v="DG 22 7 46,SAN ANTONIO"/>
    <s v="5.0369409"/>
    <s v="-73.9989331"/>
    <s v="CUNDINAMARCA"/>
    <s v="ZIPAQUIRÁ"/>
    <s v="ZIPAQUIRÁ"/>
    <n v="25899"/>
    <s v="2025-10-10"/>
    <n v="8"/>
    <s v="BOGOTA"/>
    <x v="2"/>
    <n v="15709.5"/>
  </r>
  <r>
    <n v="50772"/>
    <s v="BARRIO RINCON DE ZIPA ZIPAQUIRA"/>
    <n v="35426689"/>
    <s v="3235854806"/>
    <s v="3235854806"/>
    <s v="3235854806"/>
    <s v="CR 7 23 72,RINCON DE ZIPA"/>
    <s v="5.036624166"/>
    <s v="-73.99624416"/>
    <s v="CUNDINAMARCA"/>
    <s v="ZIPAQUIRÁ"/>
    <s v="ZIPAQUIRÁ"/>
    <n v="25899"/>
    <s v="2025-10-17"/>
    <n v="8"/>
    <s v="BOGOTA"/>
    <x v="2"/>
    <n v="15709.5"/>
  </r>
  <r>
    <n v="50191"/>
    <s v="BARRIO PASO ANCHO ZIPAQUIRA"/>
    <n v="1075668082"/>
    <s v="3204905831"/>
    <s v="3204905831"/>
    <s v="3204905831"/>
    <s v="CR 3 1 09,PASO ANCHO"/>
    <s v="5.0045116"/>
    <s v="-73.9797734"/>
    <s v="CUNDINAMARCA"/>
    <s v="ZIPAQUIRÁ"/>
    <s v="ZIPAQUIRÁ"/>
    <n v="25899"/>
    <s v="2025-10-07"/>
    <n v="8"/>
    <s v="BOGOTA"/>
    <x v="2"/>
    <n v="15709.5"/>
  </r>
  <r>
    <n v="52456"/>
    <s v="BARRIO SAN MIGUEL ZIPAQUIRA 1"/>
    <n v="1075662491"/>
    <s v="3208241382"/>
    <s v="3208241382"/>
    <s v="3208241382"/>
    <s v="CL 4 2 114,SAN MIGUEL"/>
    <s v="5.0357235"/>
    <s v="-73.9595606"/>
    <s v="CUNDINAMARCA"/>
    <s v="ZIPAQUIRÁ"/>
    <s v="ZIPAQUIRÁ"/>
    <n v="25899"/>
    <s v="2025-10-08"/>
    <n v="8"/>
    <s v="BOGOTA"/>
    <x v="2"/>
    <n v="15709.5"/>
  </r>
  <r>
    <n v="60184"/>
    <s v="BARRIO A ZIPAQUIRA"/>
    <n v="52983049"/>
    <s v="0"/>
    <s v="3505143299"/>
    <s v="3505143299"/>
    <s v="CRA 34 # 15 A - 07"/>
    <s v="5.0346756"/>
    <s v="-73.9807161"/>
    <s v="CUNDINAMARCA"/>
    <s v="ZIPAQUIRÁ"/>
    <s v="ZIPAQUIRÁ"/>
    <n v="25899"/>
    <s v="2025-10-16"/>
    <n v="8"/>
    <s v="BOGOTA"/>
    <x v="2"/>
    <n v="15709.5"/>
  </r>
  <r>
    <n v="57443"/>
    <s v="BARRIO CENTRO ZIPAQUIRA 7"/>
    <n v="80542816"/>
    <s v="3114838925"/>
    <s v="3507365164"/>
    <s v="3507365164"/>
    <s v="CL 3 5 A 09"/>
    <s v="5.0215539"/>
    <s v="-73.9684362"/>
    <s v="CUNDINAMARCA"/>
    <s v="ZIPAQUIRÁ"/>
    <s v="ZIPAQUIRÁ"/>
    <n v="25899"/>
    <s v="2025-10-23"/>
    <n v="16"/>
    <s v="BOGOTA"/>
    <x v="2"/>
    <n v="15709.5"/>
  </r>
  <r>
    <n v="60479"/>
    <s v="BARRIO LIBERIA ZIPAQUIRA 1"/>
    <n v="35419344"/>
    <s v="3133691362"/>
    <s v="3123364251"/>
    <s v="3213322915"/>
    <s v="CL 13 12 A 42,LIBERIA"/>
    <s v="5.0288294"/>
    <s v="-73.9972645"/>
    <s v="CUNDINAMARCA"/>
    <s v="ZIPAQUIRÁ"/>
    <s v="ZIPAQUIRÁ"/>
    <n v="25899"/>
    <s v="2025-10-09"/>
    <n v="8"/>
    <s v="BOGOTA"/>
    <x v="2"/>
    <n v="15709.5"/>
  </r>
  <r>
    <n v="30641"/>
    <s v="BARRIO SANTA ISABEL"/>
    <n v="37949782"/>
    <s v="8710951"/>
    <s v="3112432461"/>
    <s v="3112432461"/>
    <s v="CRA 33 15 A 31 BARRIO PARCELACION SANTA ISABEL"/>
    <s v="5.0350567"/>
    <s v="-73.9810767"/>
    <s v="CUNDINAMARCA"/>
    <s v="ZIPAQUIRÁ"/>
    <s v="ZIPAQUIRÁ"/>
    <n v="25899"/>
    <s v="2025-10-16"/>
    <n v="8"/>
    <s v="BOGOTA"/>
    <x v="2"/>
    <n v="15709.5"/>
  </r>
  <r>
    <n v="35982"/>
    <s v="BARRIO CENTRO ZIPAQUIRA 1"/>
    <n v="35420832"/>
    <m/>
    <s v="3142372046"/>
    <s v="3142372046"/>
    <s v=" CR 10 7 B 48"/>
    <s v="5.0254945"/>
    <s v="-74.0004497"/>
    <s v="CUNDINAMARCA"/>
    <s v="ZIPAQUIRÁ"/>
    <s v="ZIPAQUIRÁ"/>
    <n v="25899"/>
    <s v="2025-10-17"/>
    <n v="16"/>
    <s v="BOGOTA"/>
    <x v="2"/>
    <n v="15709.5"/>
  </r>
  <r>
    <n v="38691"/>
    <s v="BARRIO EL PRADO ZIPAQUIRA"/>
    <n v="1075667435"/>
    <m/>
    <s v="3102352050"/>
    <s v="3102352050"/>
    <s v=" CL 18 11 33  EL PRADO"/>
    <s v="5.0327658"/>
    <s v="-73.9976"/>
    <s v="CUNDINAMARCA"/>
    <s v="ZIPAQUIRÁ"/>
    <s v="ZIPAQUIRÁ"/>
    <n v="25899"/>
    <s v="2025-10-09"/>
    <n v="16"/>
    <s v="BOGOTA"/>
    <x v="2"/>
    <n v="15709.5"/>
  </r>
  <r>
    <n v="13671"/>
    <s v="BARRIO COREA DAGUA"/>
    <n v="16780489"/>
    <s v="5979060"/>
    <s v="3156634532"/>
    <s v="3156634532"/>
    <s v="CL 10 7SN-120 DAGUA KM 30 VALLE DEL CAUCA"/>
    <s v="3.5370828"/>
    <s v="-76.6169017"/>
    <s v="VALLE DEL CAUCA"/>
    <s v="DAGUA"/>
    <s v="DAGUA"/>
    <n v="76233"/>
    <s v="2025-10-17"/>
    <n v="16"/>
    <s v="CALI"/>
    <x v="4"/>
    <n v="15709.5"/>
  </r>
  <r>
    <n v="36842"/>
    <s v="BARRIO CENTRO DAGUA 1"/>
    <n v="29398280"/>
    <s v="2450502"/>
    <s v="3154125479"/>
    <s v="3154125479"/>
    <s v=" CL 10 12 18 CENTRO"/>
    <s v="3.6571494"/>
    <s v="-76.6924731"/>
    <s v="VALLE DEL CAUCA"/>
    <s v="DAGUA"/>
    <s v="DAGUA"/>
    <n v="76233"/>
    <s v="2025-10-14"/>
    <n v="16"/>
    <s v="CALI"/>
    <x v="4"/>
    <n v="15709.5"/>
  </r>
  <r>
    <n v="38082"/>
    <s v="BARRIO CENTRO DAGUA 2"/>
    <n v="38666574"/>
    <m/>
    <s v="3147514080"/>
    <s v="3147514080"/>
    <s v=" CR 10 8 70 CORREGIMIENTO QUEREMAL CENTRO"/>
    <s v="3.52374"/>
    <s v="-76.712726"/>
    <s v="VALLE DEL CAUCA"/>
    <s v="DAGUA"/>
    <s v="DAGUA"/>
    <n v="76233"/>
    <s v="2025-10-17"/>
    <n v="16"/>
    <s v="CALI"/>
    <x v="4"/>
    <n v="15709.5"/>
  </r>
  <r>
    <n v="48621"/>
    <s v="BARRIO RICAURTE DAGUA"/>
    <n v="1114735426"/>
    <s v="0"/>
    <s v="3137652644"/>
    <s v="3137652644"/>
    <s v="CR 20 9 19 BARRIO RICAURTE,RICAURTE"/>
    <s v="3.6566393"/>
    <s v="-76.6872093"/>
    <s v="VALLE DEL CAUCA"/>
    <s v="DAGUA"/>
    <s v="DAGUA"/>
    <n v="76233"/>
    <s v="2025-10-14"/>
    <n v="16"/>
    <s v="CALI"/>
    <x v="4"/>
    <n v="15709.5"/>
  </r>
  <r>
    <n v="79295"/>
    <s v="BARRIO RICAURTE DAGUA VALLE DAGUA"/>
    <n v="1004675154"/>
    <s v="3013484777"/>
    <s v="3176857681"/>
    <s v="3013484777"/>
    <s v="CL 10 21 01 P 1 AP 2 ,RICAURTE DAGUA VALLE"/>
    <s v="3.6560988"/>
    <s v="-76.6864538"/>
    <s v="VALLE DEL CAUCA"/>
    <s v="DAGUA"/>
    <s v="DAGUA"/>
    <n v="76233"/>
    <s v="2025-10-14"/>
    <n v="8"/>
    <s v="CALI"/>
    <x v="4"/>
    <n v="15709.5"/>
  </r>
  <r>
    <n v="63103"/>
    <s v="BARRIO EL CARMEN DAGUA"/>
    <n v="30384721"/>
    <s v="3147178150"/>
    <s v="3002925643"/>
    <s v="3002925643"/>
    <s v="CR 5  6 - 70"/>
    <s v="3.55271"/>
    <s v="-76.65179"/>
    <s v="VALLE DEL CAUCA"/>
    <s v="DAGUA"/>
    <s v="DAGUA"/>
    <n v="76233"/>
    <s v="2025-10-17"/>
    <n v="8"/>
    <s v="CALI"/>
    <x v="4"/>
    <n v="15709.5"/>
  </r>
  <r>
    <n v="62787"/>
    <s v="BARRIO BORRERO AYERBE DAGUA"/>
    <n v="29417328"/>
    <s v="3105024970"/>
    <s v="3105024970"/>
    <s v="3103599365"/>
    <s v="CGT DE BORRERO AYERBE"/>
    <s v="3.5710570"/>
    <s v="-76.6468155"/>
    <s v="VALLE DEL CAUCA"/>
    <s v="DAGUA"/>
    <s v="DAGUA"/>
    <n v="76233"/>
    <s v="2025-10-16"/>
    <n v="16"/>
    <s v="CALI"/>
    <x v="4"/>
    <n v="15709.5"/>
  </r>
  <r>
    <n v="63944"/>
    <s v="BARRIO EL CRUCERO DAGUA"/>
    <n v="94510193"/>
    <s v="3113674903"/>
    <s v="3016989320"/>
    <s v="3113674903"/>
    <s v="KM 26 EL CRUCERO VIA DAGUA,EL CRUCERO"/>
    <s v="3.558745555555600"/>
    <s v="-76.613047777778000"/>
    <s v="VALLE DEL CAUCA"/>
    <s v="DAGUA"/>
    <s v="DAGUA"/>
    <n v="76233"/>
    <s v="2025-10-16"/>
    <n v="8"/>
    <s v="CALI"/>
    <x v="4"/>
    <n v="15709.5"/>
  </r>
  <r>
    <n v="64808"/>
    <s v="BARRIO DAGUA DAGUA"/>
    <n v="1111800859"/>
    <s v="0"/>
    <s v="3234649707"/>
    <s v="3234649707"/>
    <s v="CL 8 9 28,DAGUA"/>
    <s v="3.5234124"/>
    <s v="-76.7119074"/>
    <s v="VALLE DEL CAUCA"/>
    <s v="DAGUA"/>
    <s v="DAGUA"/>
    <n v="76233"/>
    <s v="2025-10-17"/>
    <n v="8"/>
    <s v="CALI"/>
    <x v="4"/>
    <n v="15709.5"/>
  </r>
  <r>
    <n v="66671"/>
    <s v="BARRIO KM 26 DAGUA"/>
    <n v="18185537"/>
    <s v="3022622422"/>
    <s v="3022622422"/>
    <s v="3012202222"/>
    <s v="KM 26 VIAL AL MAR,KM 26"/>
    <s v="3.562523"/>
    <s v="-76.611168"/>
    <s v="VALLE DEL CAUCA"/>
    <s v="DAGUA"/>
    <s v="DAGUA"/>
    <n v="76233"/>
    <s v="2025-10-16"/>
    <n v="8"/>
    <s v="CALI"/>
    <x v="4"/>
    <n v="15709.5"/>
  </r>
  <r>
    <n v="68409"/>
    <s v="BARRIO EL PALMAR DAGUA 1"/>
    <n v="14606116"/>
    <s v="3155387282"/>
    <s v="3155387282"/>
    <s v="3164825743"/>
    <s v="EL PALMAR KM 34,EL PALMAR"/>
    <s v="3.5974804"/>
    <s v="-76.6453928"/>
    <s v="VALLE DEL CAUCA"/>
    <s v="DAGUA"/>
    <s v="DAGUA"/>
    <n v="76233"/>
    <s v="2025-10-16"/>
    <n v="8"/>
    <s v="CALI"/>
    <x v="4"/>
    <n v="15709.5"/>
  </r>
  <r>
    <n v="78446"/>
    <s v="BARRIO CENTRO YOPAL  9"/>
    <n v="901739611"/>
    <s v="3123267854"/>
    <s v="3123267854"/>
    <s v="3123267854"/>
    <s v="CL 13 18 32,CENTRO"/>
    <s v="5.3436371"/>
    <s v="-72.3999973"/>
    <s v="CASANARE"/>
    <s v="YOPAL"/>
    <s v="YOPAL"/>
    <n v="85001"/>
    <s v="2025-10-01"/>
    <n v="8"/>
    <s v="YOPAL"/>
    <x v="5"/>
    <n v="28277.100000000002"/>
  </r>
  <r>
    <n v="77986"/>
    <s v="BARRIO CARIBABARE YOPAL 2"/>
    <n v="74770429"/>
    <s v="3002315900"/>
    <s v="3115209499"/>
    <s v="3115209499"/>
    <s v="CR 29 22 03,CARIBABARE"/>
    <s v="5.3417632"/>
    <s v="-72.3865130"/>
    <s v="CASANARE"/>
    <s v="YOPAL"/>
    <s v="YOPAL"/>
    <n v="85001"/>
    <s v="2025-10-01"/>
    <n v="8"/>
    <s v="YOPAL"/>
    <x v="5"/>
    <n v="28277.100000000002"/>
  </r>
  <r>
    <n v="77987"/>
    <s v="BARRIO CORREGIMIENTO TILODIRAN YOPAL"/>
    <n v="1109300475"/>
    <s v="3222323653"/>
    <s v="3222323653"/>
    <s v="3222323653"/>
    <s v="KILÓMETRO 38 VÍA TILODIRAN - CORREGIMIENTO ,CORREGIMIENTO TILODIRAN"/>
    <s v="5.1392892"/>
    <s v="-72.2073017"/>
    <s v="CASANARE"/>
    <s v="YOPAL"/>
    <s v="YOPAL"/>
    <n v="85001"/>
    <s v="2025-10-27"/>
    <n v="8"/>
    <s v="YOPAL"/>
    <x v="5"/>
    <n v="28277.100000000002"/>
  </r>
  <r>
    <n v="79170"/>
    <s v="BARRIO BELLO HORIZONTE YOPAL 4"/>
    <n v="74861723"/>
    <s v="3214996967"/>
    <s v="3214996967"/>
    <m/>
    <s v="CR 22 11 09,BELLO HORIZONTE"/>
    <s v="5.3469327"/>
    <s v="-72.3975241"/>
    <s v="CASANARE"/>
    <s v="YOPAL"/>
    <s v="YOPAL"/>
    <n v="85001"/>
    <s v="2025-10-30"/>
    <n v="8"/>
    <s v="YOPAL"/>
    <x v="5"/>
    <n v="28277.100000000002"/>
  </r>
  <r>
    <n v="76293"/>
    <s v="BARRIO CARIBABARE YOPAL 1"/>
    <n v="901800601"/>
    <s v="3114746102"/>
    <s v="3114746102"/>
    <s v="3114746102"/>
    <s v="CL 24 29 03,CARIBABARE"/>
    <s v="5.3403892"/>
    <s v="-72.3856787"/>
    <s v="CASANARE"/>
    <s v="YOPAL"/>
    <s v="YOPAL"/>
    <n v="85001"/>
    <s v="2025-10-01"/>
    <n v="8"/>
    <s v="YOPAL"/>
    <x v="5"/>
    <n v="28277.100000000002"/>
  </r>
  <r>
    <n v="75420"/>
    <s v="BARRIO CIUDAD PARIS YOPAL"/>
    <n v="33480528"/>
    <s v="3118174123"/>
    <s v="3118174123"/>
    <s v="3118174123"/>
    <s v="CR 1 A OESTE 59 38,CIUDAD PARÍS"/>
    <s v="5.3033763"/>
    <s v="-72.4132642"/>
    <s v="CASANARE"/>
    <s v="YOPAL"/>
    <s v="YOPAL"/>
    <n v="85001"/>
    <s v="2025-10-01"/>
    <n v="8"/>
    <s v="YOPAL"/>
    <x v="5"/>
    <n v="28277.100000000002"/>
  </r>
  <r>
    <n v="76292"/>
    <s v="BARRIO EL SALITRE YOPAL 1"/>
    <n v="33480368"/>
    <s v="3133518542"/>
    <s v="3133518542"/>
    <s v="3133518542"/>
    <s v="CL 24 26 15,EL SALITRE"/>
    <s v="5.3386909"/>
    <s v="-72.3883817"/>
    <s v="CASANARE"/>
    <s v="YOPAL"/>
    <s v="YOPAL"/>
    <n v="85001"/>
    <s v="2025-10-01"/>
    <n v="8"/>
    <s v="YOPAL"/>
    <x v="5"/>
    <n v="28277.100000000002"/>
  </r>
  <r>
    <n v="74496"/>
    <s v="BARRIO 20 DE JULIO YOPAL 2"/>
    <n v="1079172865"/>
    <s v="3108800733"/>
    <s v="3108800733"/>
    <s v="3108800733"/>
    <s v="TV 18   30-37  BRR  el  20 de Julio"/>
    <s v="5.3289124"/>
    <s v="-72.3945644"/>
    <s v="CASANARE"/>
    <s v="YOPAL"/>
    <s v="YOPAL"/>
    <n v="85001"/>
    <s v="2025-10-20"/>
    <n v="16"/>
    <s v="YOPAL"/>
    <x v="5"/>
    <n v="28277.100000000002"/>
  </r>
  <r>
    <n v="70212"/>
    <s v="BARRIO VILLA DAVID YOPAL"/>
    <n v="47440971"/>
    <s v="3223117484"/>
    <s v="3223117484"/>
    <s v="3223117484"/>
    <s v="CR 32 52 101,VILLA DAVID"/>
    <s v="5.3236115"/>
    <s v="-72.3680463"/>
    <s v="CASANARE"/>
    <s v="YOPAL"/>
    <s v="YOPAL"/>
    <n v="85001"/>
    <s v="2025-10-07"/>
    <n v="8"/>
    <s v="YOPAL"/>
    <x v="5"/>
    <n v="28277.100000000002"/>
  </r>
  <r>
    <n v="67383"/>
    <s v="BARRIO VERDAD LA NIATA YOPAL"/>
    <n v="901178627"/>
    <s v="0"/>
    <s v="3102563033"/>
    <s v="3207683227"/>
    <s v="VRD LA NIATA,VERDAD LA NIATA"/>
    <s v="5.4139742"/>
    <s v="-72.3109148"/>
    <s v="CASANARE"/>
    <s v="YOPAL"/>
    <s v="YOPAL"/>
    <n v="85001"/>
    <s v="2025-10-07"/>
    <n v="8"/>
    <s v="YOPAL"/>
    <x v="5"/>
    <n v="28277.100000000002"/>
  </r>
  <r>
    <n v="43560"/>
    <s v="BARRIO SAN MATEO SOACHA 8"/>
    <n v="52171257"/>
    <s v="3910911"/>
    <s v="3213350661"/>
    <s v="3213350661"/>
    <s v="CR 6 B ESTE 32 01 ,SAN MATEO"/>
    <s v="4.5815861"/>
    <s v="-74.1996987"/>
    <s v="CUNDINAMARCA"/>
    <s v="SOACHA"/>
    <s v="SOACHA"/>
    <n v="25754"/>
    <s v="2025-10-02"/>
    <n v="8"/>
    <s v="BOGOTA"/>
    <x v="2"/>
    <n v="15709.5"/>
  </r>
  <r>
    <n v="48452"/>
    <s v="BARRIO SOACHA SOACHA 3"/>
    <n v="53891886"/>
    <s v="3105988004"/>
    <s v="3194170697"/>
    <s v="3194170697"/>
    <s v="CL 13 1C ESTE -41,SOACHA"/>
    <s v="4.574801"/>
    <s v="-74.215159"/>
    <s v="CUNDINAMARCA"/>
    <s v="SOACHA"/>
    <s v="SOACHA"/>
    <n v="25754"/>
    <s v="2025-10-08"/>
    <n v="8"/>
    <s v="BOGOTA"/>
    <x v="2"/>
    <n v="15709.5"/>
  </r>
  <r>
    <n v="49957"/>
    <s v="BARRIO SOACHA LOS LIBERTADORES SOACHA"/>
    <n v="66976696"/>
    <s v="3143368215"/>
    <s v="3143368215"/>
    <s v="3143368215"/>
    <s v="CL 15 2 ESTE - 59,SOACHA LOS LIBERTADORES"/>
    <s v="4.574971"/>
    <s v="-74.213931"/>
    <s v="CUNDINAMARCA"/>
    <s v="SOACHA"/>
    <s v="SOACHA"/>
    <n v="25754"/>
    <s v="2025-10-03"/>
    <n v="8"/>
    <s v="BOGOTA"/>
    <x v="2"/>
    <n v="15709.5"/>
  </r>
  <r>
    <n v="50834"/>
    <s v="BARRIO LUIS CARLOS GALAN SOACHA"/>
    <n v="52791078"/>
    <s v="0"/>
    <s v="3015689225"/>
    <s v="3015689225"/>
    <s v="CL 59 27 - 11 ESTE,LUIS CARLOS GALAN"/>
    <s v="4.580790"/>
    <s v="-74.180079"/>
    <s v="CUNDINAMARCA"/>
    <s v="SOACHA"/>
    <s v="SOACHA"/>
    <n v="25754"/>
    <s v="2025-10-16"/>
    <n v="8"/>
    <s v="BOGOTA"/>
    <x v="2"/>
    <n v="15709.5"/>
  </r>
  <r>
    <n v="50837"/>
    <s v="BARRIO BOCHICA SOACHA"/>
    <n v="1124217046"/>
    <s v="0"/>
    <s v="3105705083"/>
    <s v="3112729548"/>
    <s v="CL 19 A 7-13"/>
    <s v="4.5831573"/>
    <s v="-74.2139048"/>
    <s v="CUNDINAMARCA"/>
    <s v="SOACHA"/>
    <s v="SOACHA"/>
    <n v="25754"/>
    <s v="2025-10-17"/>
    <n v="16"/>
    <s v="BOGOTA"/>
    <x v="2"/>
    <n v="15709.5"/>
  </r>
  <r>
    <n v="52975"/>
    <s v="BARRIO CIUDAD LATINA SOACHA 1"/>
    <n v="51717933"/>
    <s v="0"/>
    <s v="3166044077"/>
    <s v="3166044077"/>
    <s v="DIAGONAL 32 SUR N 15 H 35"/>
    <s v="4.5763913"/>
    <s v="-74.2428181"/>
    <s v="CUNDINAMARCA"/>
    <s v="SOACHA"/>
    <s v="SOACHA"/>
    <n v="25754"/>
    <s v="2025-10-17"/>
    <n v="8"/>
    <s v="BOGOTA"/>
    <x v="2"/>
    <n v="15709.5"/>
  </r>
  <r>
    <n v="31569"/>
    <s v="BARRIO SAN MATEO 12 SOACHA"/>
    <n v="24081094"/>
    <s v="9003112"/>
    <s v="3118179090"/>
    <s v="3114689553"/>
    <s v="CRA 9 ESTE 29 D - 08"/>
    <s v="4.577188"/>
    <s v="-74.201146"/>
    <s v="CUNDINAMARCA"/>
    <s v="SOACHA"/>
    <s v="SOACHA"/>
    <n v="25754"/>
    <s v="2025-10-21"/>
    <n v="8"/>
    <s v="BOGOTA"/>
    <x v="2"/>
    <n v="15709.5"/>
  </r>
  <r>
    <n v="32095"/>
    <s v="BARRIO SOACHA EL DORADO SOACHA"/>
    <n v="41748399"/>
    <s v="7712019"/>
    <s v="3143941747"/>
    <s v="3143941747"/>
    <s v=" CR 3  15A 09"/>
    <s v="4.57918915"/>
    <s v="-74.21546674"/>
    <s v="CUNDINAMARCA"/>
    <s v="SOACHA"/>
    <s v="SOACHA"/>
    <n v="25754"/>
    <s v="2025-10-16"/>
    <n v="8"/>
    <s v="BOGOTA"/>
    <x v="2"/>
    <n v="15709.5"/>
  </r>
  <r>
    <n v="43991"/>
    <s v="BARRIO HOGARES SOACHA SOACHA 1"/>
    <n v="36165199"/>
    <s v="5248700"/>
    <s v="3158147662"/>
    <s v="3158147662"/>
    <s v="CL 4 SUR 19B 173,HOGARES SOACHA"/>
    <s v="4.59395"/>
    <s v="-74.22813"/>
    <s v="CUNDINAMARCA"/>
    <s v="SOACHA"/>
    <s v="SOACHA"/>
    <n v="25754"/>
    <s v="2025-10-23"/>
    <n v="8"/>
    <s v="BOGOTA"/>
    <x v="2"/>
    <n v="15709.5"/>
  </r>
  <r>
    <n v="43993"/>
    <s v="BARRIO SOACHA CHICO SOACHA"/>
    <n v="1024545808"/>
    <s v="6421032"/>
    <s v="3115072988"/>
    <s v="3115072988"/>
    <s v="DG 15 B 1 A 86 ESTE,SOACHA CHICO"/>
    <s v="4.5755576"/>
    <s v="-74.2134501"/>
    <s v="CUNDINAMARCA"/>
    <s v="SOACHA"/>
    <s v="SOACHA"/>
    <n v="25754"/>
    <s v="2025-10-17"/>
    <n v="8"/>
    <s v="BOGOTA"/>
    <x v="2"/>
    <n v="15709.5"/>
  </r>
  <r>
    <n v="40021"/>
    <s v="BARRIO HOGARES SOACHA TESORO II SOACHA"/>
    <n v="1030544912"/>
    <s v="9025400"/>
    <s v="3112860835"/>
    <s v="3112860835"/>
    <s v="CL 10 A 19 A - 142 TRR 23 AP 104,HOGARES SOACHA TESORO II"/>
    <s v="4.593011"/>
    <s v="-74.223278"/>
    <s v="CUNDINAMARCA"/>
    <s v="SOACHA"/>
    <s v="SOACHA"/>
    <n v="25754"/>
    <s v="2025-10-06"/>
    <n v="8"/>
    <s v="BOGOTA"/>
    <x v="2"/>
    <n v="15709.5"/>
  </r>
  <r>
    <n v="49472"/>
    <s v="BARRIO SOACHA PORTO ALEGRE SOACHA 1"/>
    <n v="1024494457"/>
    <s v="3106952396"/>
    <s v="3106952396"/>
    <s v="3106952396"/>
    <s v="CR 12 19 A - 06,SOACHA PORTO ALEGRE"/>
    <s v="4.5871459"/>
    <s v="-74.2143299"/>
    <s v="CUNDINAMARCA"/>
    <s v="SOACHA"/>
    <s v="SOACHA"/>
    <n v="25754"/>
    <s v="2025-10-16"/>
    <n v="8"/>
    <s v="BOGOTA"/>
    <x v="2"/>
    <n v="15709.5"/>
  </r>
  <r>
    <n v="10552"/>
    <s v="SUBACHOQUE"/>
    <n v="3023039"/>
    <s v="8245189"/>
    <s v="3103494808"/>
    <s v="3103494808"/>
    <s v=" CR 4 2-50 SUBACHOQUE CUNDINAMARCA"/>
    <s v="4.9290685"/>
    <s v="-74.1746004"/>
    <s v="CUNDINAMARCA"/>
    <s v="SUBACHOQUE"/>
    <s v="SUBACHOQUE"/>
    <n v="25769"/>
    <s v="2025-10-16"/>
    <n v="16"/>
    <s v="BOGOTA"/>
    <x v="2"/>
    <n v="15709.5"/>
  </r>
  <r>
    <n v="27620"/>
    <s v="BARRIO _x0009_EL REPOSO - SUBACHOQUE"/>
    <n v="1069098976"/>
    <s v="8468400"/>
    <s v="3204879867"/>
    <s v="3204879867"/>
    <s v="CL 5 N° 4 -71 BRR PORVENIR SUBACHOQUE"/>
    <s v="4.9310829"/>
    <s v="-74.1733725"/>
    <s v="CUNDINAMARCA"/>
    <s v="SUBACHOQUE"/>
    <s v="SUBACHOQUE"/>
    <n v="25769"/>
    <s v="2025-10-16"/>
    <n v="8"/>
    <s v="BOGOTA"/>
    <x v="2"/>
    <n v="15709.5"/>
  </r>
  <r>
    <n v="28822"/>
    <s v="BARRIO EL BOSQUE SUBACHOQUE"/>
    <n v="80538233"/>
    <s v="9011194"/>
    <s v="3144644231"/>
    <s v="3144644231"/>
    <s v=" CL 2 2 E 16"/>
    <s v="4.9262194"/>
    <s v="-74.1731809"/>
    <s v="CUNDINAMARCA"/>
    <s v="SUBACHOQUE"/>
    <s v="SUBACHOQUE"/>
    <n v="25769"/>
    <s v="2025-10-16"/>
    <n v="16"/>
    <s v="BOGOTA"/>
    <x v="2"/>
    <n v="15709.5"/>
  </r>
  <r>
    <n v="59699"/>
    <s v="BARRIO CENTRO SUBACHOQUE 3"/>
    <n v="901445004"/>
    <s v="0"/>
    <s v="3124657619"/>
    <s v="3124657619"/>
    <s v="CR 2 03 73,CENTRO"/>
    <s v="4.9285551"/>
    <s v="-74.1727428"/>
    <s v="CUNDINAMARCA"/>
    <s v="SUBACHOQUE"/>
    <s v="SUBACHOQUE"/>
    <n v="25769"/>
    <s v="2025-10-16"/>
    <n v="8"/>
    <s v="BOGOTA"/>
    <x v="2"/>
    <n v="15709.5"/>
  </r>
  <r>
    <n v="10846"/>
    <s v="TAUSA - CUNDINAMARCA"/>
    <n v="20985350"/>
    <s v="8583158"/>
    <s v="3107860452"/>
    <s v="3107860452"/>
    <s v=" CL 2  3-28"/>
    <s v="5.1956591"/>
    <s v="-73.8863902"/>
    <s v="CUNDINAMARCA"/>
    <s v="TAUSA"/>
    <s v="TAUSA"/>
    <n v="25793"/>
    <s v="2025-10-22"/>
    <n v="16"/>
    <s v="BOGOTA"/>
    <x v="2"/>
    <n v="15709.5"/>
  </r>
  <r>
    <n v="76917"/>
    <s v="BARRIO CENTRO TAUSA     "/>
    <n v="1077295552"/>
    <s v="3107873276"/>
    <s v="3024152228"/>
    <s v="3142520243"/>
    <s v="CL 3 4 20,CENTRO"/>
    <s v="5.1960566"/>
    <s v="-73.8869446"/>
    <s v="CUNDINAMARCA"/>
    <s v="TAUSA"/>
    <s v="TAUSA"/>
    <n v="25793"/>
    <s v="2025-10-22"/>
    <n v="8"/>
    <s v="BOGOTA"/>
    <x v="2"/>
    <n v="15709.5"/>
  </r>
  <r>
    <n v="78363"/>
    <s v="BARRIO VRD PAJARITO SEC LA  RUIDOSA TAUSA"/>
    <n v="52484307"/>
    <s v="3132797531"/>
    <s v="3132797531"/>
    <s v="3508134163"/>
    <s v="VRD PAJARITO SEC PUENTE PEATONAL LA RUIDOSA 2 KM.VRD PAJARITO SEC LA RUIDOSA"/>
    <s v="5.1364736"/>
    <s v="-73.9027245"/>
    <s v="CUNDINAMARCA"/>
    <s v="TAUSA"/>
    <s v="TAUSA"/>
    <n v="25793"/>
    <s v="2025-10-27"/>
    <n v="8"/>
    <s v="BOGOTA"/>
    <x v="2"/>
    <n v="15709.5"/>
  </r>
  <r>
    <n v="16175"/>
    <s v="BARRIO LA PUNTA TENJO"/>
    <n v="20995238"/>
    <s v="8772443"/>
    <s v="3133701438"/>
    <s v="3133701438"/>
    <s v="AUT MEDELLIN KM 11 VRD LA PUNTA"/>
    <s v="4.796735833"/>
    <s v="-74.207195"/>
    <s v="CUNDINAMARCA"/>
    <s v="TENJO"/>
    <s v="TENJO"/>
    <n v="25799"/>
    <s v="2025-10-14"/>
    <n v="8"/>
    <s v="BOGOTA"/>
    <x v="2"/>
    <n v="15709.5"/>
  </r>
  <r>
    <n v="43055"/>
    <s v="BARRIO CENTRO TENJO 3"/>
    <n v="1078366792"/>
    <m/>
    <s v="3144172438"/>
    <s v="3226366170"/>
    <s v="CR 2 2 04,CENTRO"/>
    <s v="4.8720824"/>
    <s v="-74.1463936"/>
    <s v="CUNDINAMARCA"/>
    <s v="TENJO"/>
    <s v="TENJO"/>
    <n v="25799"/>
    <s v="2025-10-14"/>
    <n v="8"/>
    <s v="BOGOTA"/>
    <x v="2"/>
    <n v="15709.5"/>
  </r>
  <r>
    <n v="76980"/>
    <s v="BARRIO CENTRO TENJO 7"/>
    <n v="1007565639"/>
    <s v="3105476789"/>
    <s v="3105476789"/>
    <s v="3105476789"/>
    <s v="CR 2 4 - 32,CENTRO"/>
    <s v="4.8730830"/>
    <s v="-74.1446568"/>
    <s v="CUNDINAMARCA"/>
    <s v="TENJO"/>
    <s v="TENJO"/>
    <n v="25799"/>
    <s v="2025-10-14"/>
    <n v="8"/>
    <s v="BOGOTA"/>
    <x v="2"/>
    <n v="15709.5"/>
  </r>
  <r>
    <n v="10037"/>
    <s v="GIGANTE - HUILA"/>
    <n v="12207479"/>
    <s v="8325058"/>
    <s v="3152059671"/>
    <s v="3152059671"/>
    <s v=" CL 5  5-32 GIGANTE-HUILA"/>
    <s v="2.386361"/>
    <s v="-75.546463"/>
    <s v="HUILA"/>
    <s v="GIGANTE"/>
    <s v="GIGANTE"/>
    <n v="41306"/>
    <s v="2025-10-15"/>
    <n v="8"/>
    <s v="NEIVA"/>
    <x v="5"/>
    <n v="28277.100000000002"/>
  </r>
  <r>
    <n v="31059"/>
    <s v="BARRIO CENTRO2"/>
    <n v="55114024"/>
    <s v="8325100"/>
    <s v="3123528604"/>
    <s v="3123528604"/>
    <s v="CRR  4 N 4 04 BRR CENTRO"/>
    <s v="2.254957"/>
    <s v="-75.769982"/>
    <s v="HUILA"/>
    <s v="GIGANTE"/>
    <s v="GIGANTE"/>
    <n v="41306"/>
    <s v="2025-10-15"/>
    <n v="8"/>
    <s v="NEIVA"/>
    <x v="5"/>
    <n v="28277.100000000002"/>
  </r>
  <r>
    <n v="53187"/>
    <s v="BARRIO ISMAEL PERDOMO GIGANTE"/>
    <n v="1075209910"/>
    <s v="3165364795"/>
    <s v="3165364795"/>
    <s v="3165364795"/>
    <s v="CR 6 1 23, ISMAEL PERDOMO"/>
    <s v="2.389670"/>
    <s v="-75.54512"/>
    <s v="HUILA"/>
    <s v="GIGANTE"/>
    <s v="GIGANTE"/>
    <n v="41306"/>
    <s v="2025-10-15"/>
    <n v="8"/>
    <s v="NEIVA"/>
    <x v="5"/>
    <n v="28277.100000000002"/>
  </r>
  <r>
    <n v="60187"/>
    <s v="BARRIO POTRERILLO GIGANTE"/>
    <n v="12210625"/>
    <s v="3213012552"/>
    <s v="3118291052"/>
    <s v="3125317681"/>
    <s v="CR 7 2 A 22 POTRERILLOS"/>
    <s v="2.196841"/>
    <s v="-75.627353"/>
    <s v="HUILA"/>
    <s v="GIGANTE"/>
    <s v="GIGANTE"/>
    <n v="41306"/>
    <s v="2025-10-15"/>
    <n v="8"/>
    <s v="NEIVA"/>
    <x v="5"/>
    <n v="28277.100000000002"/>
  </r>
  <r>
    <n v="72589"/>
    <s v="BARRIO FARMATODO LA 5"/>
    <n v="1080183399"/>
    <s v="3107814994"/>
    <s v="3107814994"/>
    <s v="3107814994"/>
    <s v="CL 5 2 07,LAS DELICIAS"/>
    <s v="2.387200"/>
    <s v="-75.549398"/>
    <s v="HUILA"/>
    <s v="GIGANTE"/>
    <s v="GIGANTE"/>
    <n v="41306"/>
    <s v="2025-10-15"/>
    <n v="8"/>
    <s v="NEIVA"/>
    <x v="5"/>
    <n v="28277.100000000002"/>
  </r>
  <r>
    <n v="40294"/>
    <s v="BARRIO 14 DE JUNIO URUMITA"/>
    <n v="84101738"/>
    <m/>
    <s v="3106164364"/>
    <s v="3106164364"/>
    <s v="CL 6 5 44 LOCAL 2,14 DE JUNIO"/>
    <s v="10.56229"/>
    <s v="-73.013285"/>
    <s v="LA GUAJIRA"/>
    <s v="URUMITA"/>
    <s v="URUMITA"/>
    <n v="44855"/>
    <s v="2025-10-08"/>
    <n v="8"/>
    <s v="VALLEDUPAR"/>
    <x v="1"/>
    <n v="28277.100000000002"/>
  </r>
  <r>
    <n v="27886"/>
    <s v="BARRIO CENTRO 4 - CUMARAL"/>
    <n v="4478868"/>
    <s v="6870035"/>
    <s v="3103293319"/>
    <s v="3103293319"/>
    <s v=" CR 20  12 25 CENTRO"/>
    <s v="4.2691004"/>
    <s v="-73.4879576"/>
    <s v="META"/>
    <s v="CUMARAL"/>
    <s v="CUMARAL"/>
    <n v="50226"/>
    <s v="2025-10-14"/>
    <n v="16"/>
    <s v="VILLAVICENCIO"/>
    <x v="5"/>
    <n v="28277.100000000002"/>
  </r>
  <r>
    <n v="33487"/>
    <s v="BARRIO ZONA RURAL CUMARAL CUMARAL"/>
    <n v="17268266"/>
    <m/>
    <s v="3133808323"/>
    <s v="3133808323"/>
    <s v=" CL 4  7 27 INSPECEION VERACRUZ"/>
    <s v="4.2347517"/>
    <s v="-73.2218250"/>
    <s v="META"/>
    <s v="CUMARAL"/>
    <s v="CUMARAL"/>
    <n v="50226"/>
    <s v="2025-10-21"/>
    <n v="8"/>
    <s v="VILLAVICENCIO"/>
    <x v="5"/>
    <n v="28277.100000000002"/>
  </r>
  <r>
    <n v="43189"/>
    <s v="BARRIO TRIUNFO CUMARAL"/>
    <n v="17308368"/>
    <s v="6718052"/>
    <s v="3114669543"/>
    <s v="3114669543"/>
    <s v="CL 12 21 78,TRIUNFO"/>
    <s v="4.269435"/>
    <s v="-73.489729"/>
    <s v="META"/>
    <s v="CUMARAL"/>
    <s v="CUMARAL"/>
    <n v="50226"/>
    <s v="2025-10-14"/>
    <n v="16"/>
    <s v="VILLAVICENCIO"/>
    <x v="5"/>
    <n v="28277.100000000002"/>
  </r>
  <r>
    <n v="57266"/>
    <s v="BARRIO CENTRO CUMARAL 6"/>
    <n v="21180823"/>
    <s v="3224759653"/>
    <s v="3224759653"/>
    <s v="3224759653"/>
    <s v="CL 12 N 19- 33,CENTRO"/>
    <s v="4.269435"/>
    <s v="-73.487598"/>
    <s v="META"/>
    <s v="CUMARAL"/>
    <s v="CUMARAL"/>
    <n v="50226"/>
    <s v="2025-10-14"/>
    <n v="8"/>
    <s v="VILLAVICENCIO"/>
    <x v="5"/>
    <n v="28277.100000000002"/>
  </r>
  <r>
    <n v="56769"/>
    <s v="BARRIO VILLA NIDIA CUMARAL"/>
    <n v="40389451"/>
    <s v="3143505546"/>
    <s v="3143505546"/>
    <s v="3143505546"/>
    <s v="CR 19 NO. 6 - 04"/>
    <s v="4.2754733"/>
    <s v="-73.4881023"/>
    <s v="META"/>
    <s v="CUMARAL"/>
    <s v="CUMARAL"/>
    <n v="50226"/>
    <s v="2025-10-14"/>
    <n v="8"/>
    <s v="VILLAVICENCIO"/>
    <x v="5"/>
    <n v="28277.100000000002"/>
  </r>
  <r>
    <n v="66239"/>
    <s v="BARRIO YAYATA CUMARAL"/>
    <n v="20637811"/>
    <s v="3153491312"/>
    <s v="3153491312"/>
    <s v="3114683127"/>
    <s v="MZ A CASA 3 - YAYATA"/>
    <s v="4.2676450"/>
    <s v="-73.4828932"/>
    <s v="META"/>
    <s v="CUMARAL"/>
    <s v="CUMARAL"/>
    <n v="50226"/>
    <s v="2025-10-15"/>
    <n v="8"/>
    <s v="VILLAVICENCIO"/>
    <x v="5"/>
    <n v="28277.100000000002"/>
  </r>
  <r>
    <n v="79768"/>
    <s v="BARRIO CENTRO CUMARAL  12"/>
    <n v="21189732"/>
    <s v="3044116822"/>
    <s v="3102961486"/>
    <s v="3102961486"/>
    <s v="CL 12 N 20 - 04 LC 2 CENTRO DE CUMARAL META,CENTRO"/>
    <s v="4.2695984"/>
    <s v="-73.4882183"/>
    <s v="META"/>
    <s v="CUMARAL"/>
    <s v="CUMARAL"/>
    <n v="50226"/>
    <s v="2025-10-14"/>
    <n v="8"/>
    <s v="VILLAVICENCIO"/>
    <x v="5"/>
    <n v="28277.100000000002"/>
  </r>
  <r>
    <n v="79075"/>
    <s v="BARRIO VILLA OLIMPICA CUMARAL 1"/>
    <n v="1119887042"/>
    <s v="3185751694"/>
    <s v="3152605676"/>
    <s v="3152605676"/>
    <s v="CR 18 N 16 02 10 VILLA OLÍMPICA ,VILLA OLÍMPICA"/>
    <s v="4.2664154"/>
    <s v="-73.4855281"/>
    <s v="META"/>
    <s v="CUMARAL"/>
    <s v="CUMARAL"/>
    <n v="50226"/>
    <s v="2025-10-15"/>
    <n v="8"/>
    <s v="VILLAVICENCIO"/>
    <x v="5"/>
    <n v="28277.100000000002"/>
  </r>
  <r>
    <n v="62204"/>
    <s v="BARRIO 20 DE JULIO YOPAL 1"/>
    <n v="1118572738"/>
    <s v="0"/>
    <s v="3209751481"/>
    <s v="3209751481"/>
    <s v="CL 6 #19- 70 BRR SAN MARTIN"/>
    <s v="5.3502175668"/>
    <s v="-72.40264035"/>
    <s v="CASANARE"/>
    <s v="YOPAL"/>
    <s v="YOPAL"/>
    <n v="85001"/>
    <s v="2025-10-20"/>
    <n v="8"/>
    <s v="YOPAL"/>
    <x v="5"/>
    <n v="28277.100000000002"/>
  </r>
  <r>
    <n v="62205"/>
    <s v="BARRIO PROVIVIENDA YOPAL 7"/>
    <n v="47430268"/>
    <s v="0"/>
    <s v="3102999101"/>
    <s v="3102991010"/>
    <s v="CR 22 24 32"/>
    <s v="5.32476444"/>
    <s v="-72.40370444"/>
    <s v="CASANARE"/>
    <s v="YOPAL"/>
    <s v="YOPAL"/>
    <n v="85001"/>
    <s v="2025-10-20"/>
    <n v="8"/>
    <s v="YOPAL"/>
    <x v="5"/>
    <n v="28277.100000000002"/>
  </r>
  <r>
    <n v="48288"/>
    <s v="BARRIO PROVIVIENDA YOPAL 2"/>
    <n v="1118547758"/>
    <s v="0"/>
    <s v="3142086218"/>
    <s v="3142086218"/>
    <s v="CR 20 28-13,PROVIVIENDA"/>
    <s v="5.33234024"/>
    <s v="-72.392127990"/>
    <s v="CASANARE"/>
    <s v="YOPAL"/>
    <s v="YOPAL"/>
    <n v="85001"/>
    <s v="2025-10-20"/>
    <n v="8"/>
    <s v="YOPAL"/>
    <x v="5"/>
    <n v="28277.100000000002"/>
  </r>
  <r>
    <n v="36905"/>
    <s v="BARRIO YOPAL CASANARE"/>
    <n v="844003380"/>
    <s v="6333117"/>
    <s v="3108609509"/>
    <s v="3108609509"/>
    <s v=" CL 25 22 40"/>
    <s v="5.0724987"/>
    <s v="-75.5196331"/>
    <s v="CASANARE"/>
    <s v="YOPAL"/>
    <s v="YOPAL"/>
    <n v="85001"/>
    <s v="2025-10-30"/>
    <n v="8"/>
    <s v="YOPAL"/>
    <x v="5"/>
    <n v="28277.100000000002"/>
  </r>
  <r>
    <n v="17541"/>
    <s v="PLAZA ANGOSTURA ANTIOQUIA"/>
    <n v="15326584"/>
    <s v="8601122"/>
    <s v="3206986725"/>
    <s v="3206986725"/>
    <s v=" CL 10  9-7"/>
    <s v="6.88527019"/>
    <s v="-75.33475668"/>
    <s v="ANTIOQUIA"/>
    <s v="ANGOSTURA"/>
    <s v="ANGOSTURA"/>
    <n v="5038"/>
    <s v="2025-10-15"/>
    <n v="8"/>
    <s v="MEDELLIN"/>
    <x v="0"/>
    <n v="15709.5"/>
  </r>
  <r>
    <n v="46429"/>
    <s v="BARRIO LLANOS DE CUIVA ANGOSTURA"/>
    <n v="811047167"/>
    <s v="8601059"/>
    <s v="3206102852"/>
    <s v="3206102852"/>
    <s v="CGT LLANOS DE CUIVA - YARUMAL"/>
    <s v="6.8167214"/>
    <s v="-75.4809891"/>
    <s v="ANTIOQUIA"/>
    <s v="ANGOSTURA"/>
    <s v="ANGOSTURA"/>
    <n v="5038"/>
    <s v="2025-10-15"/>
    <n v="8"/>
    <s v="MEDELLIN"/>
    <x v="0"/>
    <n v="15709.5"/>
  </r>
  <r>
    <n v="68974"/>
    <s v="AVENIDA 18 LLANO DE BOLIVAR SANTA FE DE ANTIOQUIA"/>
    <n v="71727370"/>
    <m/>
    <s v="3104052340"/>
    <s v="3106028803"/>
    <s v="AVENIDA 18 LLANO DE BOLIVAR,AVENIDA 18 LLANO DE BOLIVAR"/>
    <s v="6.5643880"/>
    <s v="-75.8232401"/>
    <s v="ANTIOQUIA"/>
    <s v="SANTA FÉ DE ANTIOQUIA"/>
    <s v="SANTA FÉ DE ANTIOQUIA"/>
    <n v="5042"/>
    <s v="2025-10-01"/>
    <n v="8"/>
    <s v="MEDELLIN"/>
    <x v="0"/>
    <n v="15709.5"/>
  </r>
  <r>
    <n v="71854"/>
    <s v="SANTA FE DE ANTIOQUIA JESUS"/>
    <n v="1022097952"/>
    <s v="3104479958"/>
    <s v="3207348251"/>
    <s v="3207348251"/>
    <s v="CALLE 10 4 33 BARRIO JESUS,JESUS"/>
    <s v="6.5541072"/>
    <s v="-75.8239761"/>
    <s v="ANTIOQUIA"/>
    <s v="SANTA FÉ DE ANTIOQUIA"/>
    <s v="SANTA FÉ DE ANTIOQUIA"/>
    <n v="5042"/>
    <s v="2025-10-01"/>
    <n v="8"/>
    <s v="MEDELLIN"/>
    <x v="0"/>
    <n v="15709.5"/>
  </r>
  <r>
    <n v="77292"/>
    <s v="BARRIO ACEVEDO ARBOLETES"/>
    <n v="1003400346"/>
    <s v="3126411758"/>
    <s v="3126411758"/>
    <s v="3126411758"/>
    <s v="CL 25 30 - 37,ACEVEDO"/>
    <s v="8.8483915"/>
    <s v="-76.4268951"/>
    <s v="ANTIOQUIA"/>
    <s v="ARBOLETES"/>
    <s v="ARBOLETES"/>
    <n v="5051"/>
    <s v="2025-10-01"/>
    <n v="8"/>
    <s v="MONTERIA"/>
    <x v="1"/>
    <n v="15709.5"/>
  </r>
  <r>
    <n v="67069"/>
    <s v="BARRIO CENTRO ARBOLETES 4"/>
    <n v="42651853"/>
    <s v="3104694539"/>
    <s v="3105280401"/>
    <s v="3104694539"/>
    <s v="CL 28 CRA 30,CENTRO"/>
    <s v="8.8509903"/>
    <s v="-76.4269440"/>
    <s v="ANTIOQUIA"/>
    <s v="ARBOLETES"/>
    <s v="ARBOLETES"/>
    <n v="5051"/>
    <s v="2025-10-01"/>
    <n v="8"/>
    <s v="MONTERIA"/>
    <x v="1"/>
    <n v="15709.5"/>
  </r>
  <r>
    <n v="67385"/>
    <s v="BARRIO CENTRO ARBOLETES 5"/>
    <n v="42657173"/>
    <s v="3104694539"/>
    <s v="3104694539"/>
    <s v="3104694539"/>
    <s v="CL 28 18 20,CENTRO"/>
    <s v="8.8505091"/>
    <s v="-76.4280729"/>
    <s v="ANTIOQUIA"/>
    <s v="ARBOLETES"/>
    <s v="ARBOLETES"/>
    <n v="5051"/>
    <s v="2025-10-01"/>
    <n v="8"/>
    <s v="MONTERIA"/>
    <x v="1"/>
    <n v="15709.5"/>
  </r>
  <r>
    <n v="37834"/>
    <s v="BARRIO VILLA LUZ ZIPAQUIRA"/>
    <n v="52708705"/>
    <m/>
    <s v="3103333700"/>
    <s v="3103333700"/>
    <s v=" CL 18 6 C 66 VILLA LUZ"/>
    <s v="5.0329845"/>
    <s v="-74.0007872"/>
    <s v="CUNDINAMARCA"/>
    <s v="ZIPAQUIRÁ"/>
    <s v="ZIPAQUIRÁ"/>
    <n v="25899"/>
    <s v="2025-10-07"/>
    <n v="8"/>
    <s v="BOGOTA"/>
    <x v="2"/>
    <n v="15709.5"/>
  </r>
  <r>
    <n v="36088"/>
    <s v="BARRIO SAN ANTONIO ZIPAQUIRA"/>
    <n v="11341193"/>
    <s v="8523400"/>
    <s v="3102161455"/>
    <s v="3102161455"/>
    <s v=" TV 7 23 196"/>
    <s v="5.02579916"/>
    <s v="-73.99432"/>
    <s v="CUNDINAMARCA"/>
    <s v="ZIPAQUIRÁ"/>
    <s v="ZIPAQUIRÁ"/>
    <n v="25899"/>
    <s v="2025-10-10"/>
    <n v="8"/>
    <s v="BOGOTA"/>
    <x v="2"/>
    <n v="15709.5"/>
  </r>
  <r>
    <n v="42044"/>
    <s v="BARRIO LA TOSCANA ZIPAQUIRA"/>
    <n v="52974597"/>
    <m/>
    <s v="3006975922"/>
    <s v="3006975922"/>
    <s v="DG 4 B 31 20 LC 5,LA TOSCANA"/>
    <s v="5.0124363"/>
    <s v="-73.9910828"/>
    <s v="CUNDINAMARCA"/>
    <s v="ZIPAQUIRÁ"/>
    <s v="ZIPAQUIRÁ"/>
    <n v="25899"/>
    <s v="2025-10-08"/>
    <n v="16"/>
    <s v="BOGOTA"/>
    <x v="2"/>
    <n v="15709.5"/>
  </r>
  <r>
    <n v="80170"/>
    <s v="BARRIO LAS MARGARITAS NEIVA 1"/>
    <n v="1075274363"/>
    <s v="3222397722"/>
    <s v="3222397722"/>
    <s v="3112908304"/>
    <s v="CR 33 SUR46 22 LC 101,LAS MARGARITAS"/>
    <s v="2.8891920"/>
    <s v="-75.2576254"/>
    <s v="HUILA"/>
    <s v="NEIVA"/>
    <s v="NEIVA"/>
    <n v="41001"/>
    <s v="2025-10-30"/>
    <n v="8"/>
    <s v="NEIVA"/>
    <x v="5"/>
    <n v="28277.100000000002"/>
  </r>
  <r>
    <n v="79869"/>
    <s v="BARRIO LAS GRANJAS NEIVA  6"/>
    <n v="31320745"/>
    <s v="3136895590"/>
    <s v="3136895590"/>
    <m/>
    <s v="CL 49 6 16,LAS GRANJAS"/>
    <s v="2.9536353"/>
    <s v="-75.2909220"/>
    <s v="HUILA"/>
    <s v="NEIVA"/>
    <s v="NEIVA"/>
    <n v="41001"/>
    <s v="2025-10-30"/>
    <n v="8"/>
    <s v="NEIVA"/>
    <x v="5"/>
    <n v="28277.100000000002"/>
  </r>
  <r>
    <n v="80171"/>
    <s v="BARRIO SOLO VERDE NEIVA"/>
    <n v="1063811032"/>
    <s v="3133104613"/>
    <s v="3133104613"/>
    <s v="3133104613"/>
    <s v="CL 24 40 108 RESERVAS DE AVICHENTE LOCAL 1,SOLO VERDE"/>
    <s v="2.9448021"/>
    <s v="-75.2585746"/>
    <s v="HUILA"/>
    <s v="NEIVA"/>
    <s v="NEIVA"/>
    <n v="41001"/>
    <s v="2025-10-30"/>
    <n v="8"/>
    <s v="NEIVA"/>
    <x v="5"/>
    <n v="28277.100000000002"/>
  </r>
  <r>
    <n v="80033"/>
    <s v="BARRIO LAS PALMAS NEIVA 6"/>
    <n v="1075296066"/>
    <s v="3105644226"/>
    <s v="3105644226"/>
    <m/>
    <s v="CR 52 19 C 03,LAS PALMAS"/>
    <s v="2.9422276"/>
    <s v="-75.2483540"/>
    <s v="HUILA"/>
    <s v="NEIVA"/>
    <s v="NEIVA"/>
    <n v="41001"/>
    <s v="2025-10-30"/>
    <n v="8"/>
    <s v="NEIVA"/>
    <x v="5"/>
    <n v="28277.100000000002"/>
  </r>
  <r>
    <n v="80168"/>
    <s v="BARRIO SANTA INES NEIVA 4"/>
    <n v="12132199"/>
    <s v="3134187171"/>
    <s v="3134187171"/>
    <m/>
    <s v="CL 33 3 B W 09,SANTA INES"/>
    <s v="2.9467797"/>
    <s v="-75.3004620"/>
    <s v="HUILA"/>
    <s v="NEIVA"/>
    <s v="NEIVA"/>
    <n v="41001"/>
    <s v="2025-10-30"/>
    <n v="8"/>
    <s v="NEIVA"/>
    <x v="5"/>
    <n v="28277.100000000002"/>
  </r>
  <r>
    <n v="72582"/>
    <s v="NEIVA EL CENTRO"/>
    <n v="1075275562"/>
    <s v="3156987497"/>
    <s v="3188642312"/>
    <s v="3156987497"/>
    <s v="CR 5 9 53 ED SAN JORGE LC 107,EL CENTRO"/>
    <s v="2.928434"/>
    <s v="-75.289841"/>
    <s v="HUILA"/>
    <s v="NEIVA"/>
    <s v="NEIVA"/>
    <n v="41001"/>
    <s v="2025-10-02"/>
    <n v="8"/>
    <s v="NEIVA"/>
    <x v="5"/>
    <n v="28277.100000000002"/>
  </r>
  <r>
    <n v="71530"/>
    <s v="BARRIO LA LIBERTAD NEIVA 2"/>
    <n v="1081158806"/>
    <s v="3183935117"/>
    <s v="3183935117"/>
    <s v="3183935117"/>
    <s v="CRA 19 15 63,LA LIBERTAD"/>
    <s v="2.935699"/>
    <s v="-75.278141"/>
    <s v="HUILA"/>
    <s v="NEIVA"/>
    <s v="NEIVA"/>
    <n v="41001"/>
    <s v="2025-10-20"/>
    <n v="8"/>
    <s v="NEIVA"/>
    <x v="5"/>
    <n v="28277.100000000002"/>
  </r>
  <r>
    <n v="65430"/>
    <s v="BARRIO CORREGIMIENTO SAN LUIS NEIVA"/>
    <n v="1003816164"/>
    <s v="3124126508"/>
    <s v="3124126508"/>
    <s v="3124126508"/>
    <s v="CR SAN LUIS,CORREGIMIENTO SAN LUIS"/>
    <s v="2.90414166666667"/>
    <s v="-75.2714816666667"/>
    <s v="HUILA"/>
    <s v="NEIVA"/>
    <s v="NEIVA"/>
    <n v="41001"/>
    <s v="2025-10-08"/>
    <n v="8"/>
    <s v="NEIVA"/>
    <x v="5"/>
    <n v="28277.100000000002"/>
  </r>
  <r>
    <n v="79554"/>
    <s v="BARRIO SIMON  BOLIVAR CUMARAL"/>
    <n v="1193091582"/>
    <s v="3135685568"/>
    <s v="3208055673"/>
    <s v="3208055673"/>
    <s v="CR 19 N 8 - 97 - SIMÓN BOLIVAR,SIMÓN BOLIVAR"/>
    <s v="4.2784172"/>
    <s v="-73.4909284"/>
    <s v="META"/>
    <s v="CUMARAL"/>
    <s v="CUMARAL"/>
    <n v="50226"/>
    <s v="2025-10-31"/>
    <n v="8"/>
    <s v="VILLAVICENCIO"/>
    <x v="5"/>
    <n v="28277.100000000002"/>
  </r>
  <r>
    <n v="65610"/>
    <s v="BARRIO MAYUGA VIVE CUMARAL"/>
    <n v="1121881546"/>
    <s v="3142632813"/>
    <s v="3142632813"/>
    <s v="3057369954"/>
    <s v="CR 7 NRO. 19 - 63 MANZANA G CASA 2 - MAYUGA VIVE,MAYUGA VIVE"/>
    <s v="4.2631525"/>
    <s v="-73.4769007"/>
    <s v="META"/>
    <s v="CUMARAL"/>
    <s v="CUMARAL"/>
    <n v="50226"/>
    <s v="2025-10-15"/>
    <n v="8"/>
    <s v="VILLAVICENCIO"/>
    <x v="5"/>
    <n v="28277.100000000002"/>
  </r>
  <r>
    <n v="65249"/>
    <s v="BARRIO MORICHES CUMARAL 1"/>
    <n v="1119894008"/>
    <s v="3209025924"/>
    <s v="3144876579"/>
    <s v="3144876579"/>
    <s v="CR 17  13 - 02 bodega 102 BRR Moriches"/>
    <s v="4.269156"/>
    <s v="-73.485183"/>
    <s v="META"/>
    <s v="CUMARAL"/>
    <s v="CUMARAL"/>
    <n v="50226"/>
    <s v="2025-10-14"/>
    <n v="8"/>
    <s v="VILLAVICENCIO"/>
    <x v="5"/>
    <n v="28277.100000000002"/>
  </r>
  <r>
    <n v="70547"/>
    <s v="BARRIO VEREDA VERACRUZ CUMARAL"/>
    <n v="52975698"/>
    <s v="3124898484"/>
    <s v="3124898484"/>
    <s v="3208432383"/>
    <s v="CL 4 6 69. VRD VERACRUZ - ZONA RURAL CUMARAL,VEREDA VERACRUZ"/>
    <s v="4.234574"/>
    <s v="-73.220576"/>
    <s v="META"/>
    <s v="CUMARAL"/>
    <s v="CUMARAL"/>
    <n v="50226"/>
    <s v="2025-10-21"/>
    <n v="8"/>
    <s v="VILLAVICENCIO"/>
    <x v="5"/>
    <n v="28277.100000000002"/>
  </r>
  <r>
    <n v="77352"/>
    <s v="BARRIO CENTRO CUMARAL  10  "/>
    <n v="1119893850"/>
    <s v="3134007632"/>
    <s v="3112573839"/>
    <s v="3112573839"/>
    <s v="CL 11 N 20 - 48 LC 2 - CENTRO,CENTRO"/>
    <s v="4.270794"/>
    <s v="-73.488916"/>
    <s v="META"/>
    <s v="CUMARAL"/>
    <s v="CUMARAL"/>
    <n v="50226"/>
    <s v="2025-10-21"/>
    <n v="8"/>
    <s v="VILLAVICENCIO"/>
    <x v="5"/>
    <n v="28277.100000000002"/>
  </r>
  <r>
    <n v="76192"/>
    <s v="BARRIO CENTRO CUMARAL 9"/>
    <n v="1041264161"/>
    <s v="3203055454"/>
    <s v="3194649968"/>
    <s v="3194649968"/>
    <s v="CL 13 20 18 LC 2 - CENTRO CUMARAL META,CENTRO"/>
    <s v="4.268545"/>
    <s v="-73.488152"/>
    <s v="META"/>
    <s v="CUMARAL"/>
    <s v="CUMARAL"/>
    <n v="50226"/>
    <s v="2025-10-15"/>
    <n v="8"/>
    <s v="VILLAVICENCIO"/>
    <x v="5"/>
    <n v="28277.100000000002"/>
  </r>
  <r>
    <n v="76193"/>
    <s v="BARRIO INSPECCION SAN NICOLAS CUMARAL"/>
    <n v="1029981220"/>
    <s v="3132125182"/>
    <s v="3125390222"/>
    <s v="3125390222"/>
    <s v="MZ 9 CASA 4 INSPECCIÓN SAN NICOLÁS CUMARAL - ZONA RURAL CUMARAL,INSPECCIÓN SAN NICOLÁS"/>
    <s v="4.163323"/>
    <s v="-73.393440"/>
    <s v="META"/>
    <s v="CUMARAL"/>
    <s v="CUMARAL"/>
    <n v="50226"/>
    <s v="2025-10-21"/>
    <n v="8"/>
    <s v="VILLAVICENCIO"/>
    <x v="5"/>
    <n v="28277.100000000002"/>
  </r>
  <r>
    <n v="48542"/>
    <s v="BARRIO CENTRO GUAMAL 1"/>
    <n v="1122132690"/>
    <s v="0"/>
    <s v="3113369703"/>
    <s v="3213897855"/>
    <s v="CR 5 N 12 - 12,CENTRO"/>
    <s v="3.8776917"/>
    <s v="-73.7707268"/>
    <s v="META"/>
    <s v="GUAMAL"/>
    <s v="GUAMAL"/>
    <n v="50318"/>
    <s v="2025-10-14"/>
    <n v="8"/>
    <s v="VILLAVICENCIO"/>
    <x v="5"/>
    <n v="28277.100000000002"/>
  </r>
  <r>
    <n v="53978"/>
    <s v="BARRIO FUNDADORES GUAMAL 2"/>
    <n v="17446293"/>
    <s v="3212169508"/>
    <s v="3212169508"/>
    <s v="3212169508"/>
    <s v="CL 12 N. 7 - 40,FUNDADORES"/>
    <s v="3.878474"/>
    <s v="-73.768476"/>
    <s v="META"/>
    <s v="GUAMAL"/>
    <s v="GUAMAL"/>
    <n v="50318"/>
    <s v="2025-10-14"/>
    <n v="16"/>
    <s v="VILLAVICENCIO"/>
    <x v="5"/>
    <n v="28277.100000000002"/>
  </r>
  <r>
    <n v="53443"/>
    <s v="BARRIO FUNDADORES GUAMAL 1"/>
    <n v="1123086842"/>
    <s v="3215187754"/>
    <s v="3215187754"/>
    <s v="3215187754"/>
    <s v="CL 12 9 - 53 LOCAL 2 FUNDADORES,"/>
    <s v="3.878877"/>
    <s v="-73.767747"/>
    <s v="META"/>
    <s v="GUAMAL"/>
    <s v="GUAMAL"/>
    <n v="50318"/>
    <s v="2025-10-14"/>
    <n v="8"/>
    <s v="VILLAVICENCIO"/>
    <x v="5"/>
    <n v="28277.100000000002"/>
  </r>
  <r>
    <n v="61597"/>
    <s v="BARRIO VILLA MARLEN GUAMAL"/>
    <n v="17342996"/>
    <s v="3143336562"/>
    <s v="3143336562"/>
    <s v="3202152813"/>
    <s v="CR 3 A 21 32 LOTE URBANO 6 - 7 - 7A MZ B VILLA MARLEN,VILLA MARLEN"/>
    <s v="3.889829"/>
    <s v="-73.771408"/>
    <s v="META"/>
    <s v="GUAMAL"/>
    <s v="GUAMAL"/>
    <n v="50318"/>
    <s v="2025-10-22"/>
    <n v="8"/>
    <s v="VILLAVICENCIO"/>
    <x v="5"/>
    <n v="28277.100000000002"/>
  </r>
  <r>
    <n v="62757"/>
    <s v="BARRIO FUNDADORES GUAMAL 5"/>
    <n v="28402940"/>
    <s v="3107602690"/>
    <s v="3134426003"/>
    <s v="3214345110"/>
    <s v="CR 7 N 16 - 37 FUNDADORES,FUNDADORES"/>
    <s v="3.8811067"/>
    <s v="-73.7702192"/>
    <s v="META"/>
    <s v="GUAMAL"/>
    <s v="GUAMAL"/>
    <n v="50318"/>
    <s v="2025-10-14"/>
    <n v="16"/>
    <s v="VILLAVICENCIO"/>
    <x v="5"/>
    <n v="28277.100000000002"/>
  </r>
  <r>
    <n v="65251"/>
    <s v="BARRIO FUNDADORES GUAMAL 6"/>
    <n v="1057411021"/>
    <s v="3112243165"/>
    <s v="3112243165"/>
    <s v="3204941868"/>
    <s v="TV 5 N 13 - 43 AP 2 FUNDADORES,FUNDADORES"/>
    <s v="3.87813418172"/>
    <s v="-73.7718763947487"/>
    <s v="META"/>
    <s v="GUAMAL"/>
    <s v="GUAMAL"/>
    <n v="50318"/>
    <s v="2025-10-15"/>
    <n v="8"/>
    <s v="VILLAVICENCIO"/>
    <x v="5"/>
    <n v="28277.100000000002"/>
  </r>
  <r>
    <n v="78805"/>
    <s v="BARRIO LAS FERIAS GUAMAL 2"/>
    <n v="1123084803"/>
    <s v="3212522659"/>
    <s v="3212522659"/>
    <s v="3212522659"/>
    <s v="CR 3 A 13 30 BRR LAS FERIAS,BRR LAS FERIAS"/>
    <s v="3.8780451"/>
    <s v="-73.7719545"/>
    <s v="META"/>
    <s v="GUAMAL"/>
    <s v="GUAMAL"/>
    <n v="50318"/>
    <s v="2025-10-22"/>
    <n v="8"/>
    <s v="VILLAVICENCIO"/>
    <x v="5"/>
    <n v="28277.100000000002"/>
  </r>
  <r>
    <n v="61214"/>
    <s v="BARRIO CENTRO GUAMAL 3"/>
    <n v="98648070"/>
    <s v="3123003548"/>
    <s v="3123003548"/>
    <s v="3114334292"/>
    <s v="Cra 4 11 - 50 Centro"/>
    <s v="3.8773354"/>
    <s v="-73.7709156"/>
    <s v="META"/>
    <s v="GUAMAL"/>
    <s v="GUAMAL"/>
    <n v="50318"/>
    <s v="2025-10-14"/>
    <n v="8"/>
    <s v="VILLAVICENCIO"/>
    <x v="5"/>
    <n v="28277.100000000002"/>
  </r>
  <r>
    <n v="66917"/>
    <s v="BARRIO CENTRO GUAMAL 4"/>
    <n v="17418265"/>
    <s v="3134310358"/>
    <s v="3134310358"/>
    <s v="3134310358"/>
    <s v="CL 12 3 A 15 CENTRO GUAMAL META,CENTRO"/>
    <s v="3.877093"/>
    <s v="-73.771691"/>
    <s v="META"/>
    <s v="GUAMAL"/>
    <s v="GUAMAL"/>
    <n v="50318"/>
    <s v="2025-10-15"/>
    <n v="8"/>
    <s v="VILLAVICENCIO"/>
    <x v="5"/>
    <n v="28277.100000000002"/>
  </r>
  <r>
    <n v="70178"/>
    <s v="BARRIO LOS FUNDADORES GUAMAL"/>
    <n v="1122236012"/>
    <s v="3123074329"/>
    <s v="3123074329"/>
    <s v="3132330209"/>
    <s v="calle 11  4  64 Barrio  el centro"/>
    <s v="3.876321"/>
    <s v="-73.771148"/>
    <s v="META"/>
    <s v="GUAMAL"/>
    <s v="GUAMAL"/>
    <n v="50318"/>
    <s v="2025-10-15"/>
    <n v="8"/>
    <s v="VILLAVICENCIO"/>
    <x v="5"/>
    <n v="28277.100000000002"/>
  </r>
  <r>
    <n v="72901"/>
    <s v="BARRIO FUNDADORES GUAMAL 8"/>
    <n v="7309979"/>
    <s v="3208360644"/>
    <s v="3208360644"/>
    <s v="3208360644"/>
    <s v="CL 13 8 17 FUNDADORES,FUNDADORES"/>
    <s v="3.879345"/>
    <s v="-73.768392"/>
    <s v="META"/>
    <s v="GUAMAL"/>
    <s v="GUAMAL"/>
    <n v="50318"/>
    <s v="2025-10-15"/>
    <n v="8"/>
    <s v="VILLAVICENCIO"/>
    <x v="5"/>
    <n v="28277.100000000002"/>
  </r>
  <r>
    <n v="76772"/>
    <s v="BARRIO FUNDADORES GUAMAL 9"/>
    <n v="17446483"/>
    <s v="3164675915"/>
    <s v="3164675915"/>
    <s v="3164675915"/>
    <s v="CR 6 13 28 BRR FUNDADORES,FUNDADORES"/>
    <s v="3.879010"/>
    <s v="-73.770088"/>
    <s v="META"/>
    <s v="GUAMAL"/>
    <s v="GUAMAL"/>
    <n v="50318"/>
    <s v="2025-10-22"/>
    <n v="8"/>
    <s v="VILLAVICENCIO"/>
    <x v="5"/>
    <n v="28277.100000000002"/>
  </r>
  <r>
    <n v="76595"/>
    <s v="BARRIO CENTRO GUAMAL 5"/>
    <n v="1003826159"/>
    <s v="3206102401"/>
    <s v="3206102401"/>
    <s v="3206102401"/>
    <s v="TV 4 A NRO 10 16 CENTRO GUAMAL,CENTRO"/>
    <s v="3.875741"/>
    <s v="-73.771351"/>
    <s v="META"/>
    <s v="GUAMAL"/>
    <s v="GUAMAL"/>
    <n v="50318"/>
    <s v="2025-10-15"/>
    <n v="8"/>
    <s v="VILLAVICENCIO"/>
    <x v="5"/>
    <n v="28277.100000000002"/>
  </r>
  <r>
    <n v="48386"/>
    <s v="BARRIO LA PUÑIELA ABREGO"/>
    <n v="27614025"/>
    <s v="3134797522"/>
    <s v="3103174889"/>
    <s v="3134797522"/>
    <s v="CR 6 NO 3-85,LA PUÑIELA"/>
    <s v="8.0720721"/>
    <s v="-73.2118534"/>
    <s v="NORTE DE SANTANDER"/>
    <s v="ÁBREGO"/>
    <s v="ÁBREGO"/>
    <n v="54003"/>
    <s v="2025-10-07"/>
    <n v="16"/>
    <s v="CUCUTA"/>
    <x v="3"/>
    <n v="28277.100000000002"/>
  </r>
  <r>
    <n v="75413"/>
    <s v="BARRIO CURVA ABREAGO"/>
    <n v="1094578824"/>
    <s v="3172296504"/>
    <s v="3172296504"/>
    <s v="3172296504"/>
    <s v="BIS KDX 22,CURVA"/>
    <s v="8.0590789"/>
    <s v="-73.2135361"/>
    <s v="NORTE DE SANTANDER"/>
    <s v="ÁBREGO"/>
    <s v="ÁBREGO"/>
    <n v="54003"/>
    <s v="2025-10-15"/>
    <n v="8"/>
    <s v="CUCUTA"/>
    <x v="3"/>
    <n v="28277.100000000002"/>
  </r>
  <r>
    <n v="79022"/>
    <s v="BARRIO LA ESTRELLA ABREGO 2"/>
    <n v="1005076623"/>
    <s v="3125735878"/>
    <s v="3125735878"/>
    <m/>
    <s v="CR 7 13 92C,LA ESTRELLA"/>
    <s v="8.0812058"/>
    <s v="-73.2195871"/>
    <s v="NORTE DE SANTANDER"/>
    <s v="ÁBREGO"/>
    <s v="ÁBREGO"/>
    <n v="54003"/>
    <s v="2025-10-07"/>
    <n v="8"/>
    <s v="CUCUTA"/>
    <x v="3"/>
    <n v="28277.100000000002"/>
  </r>
  <r>
    <n v="11096"/>
    <s v="CHITAGA - NORTE DE SANTANDER"/>
    <n v="88157737"/>
    <s v="5678006"/>
    <s v="3115061389"/>
    <s v="3115061389"/>
    <s v=" CR 7  3-39 CENTRO CHITAGA"/>
    <s v="7.13620648"/>
    <s v="-72.66568957"/>
    <s v="NORTE DE SANTANDER"/>
    <s v="CHITAGÁ"/>
    <s v="CHITAGÁ"/>
    <n v="54174"/>
    <s v="2025-10-02"/>
    <n v="8"/>
    <s v="CUCUTA"/>
    <x v="3"/>
    <n v="28277.100000000002"/>
  </r>
  <r>
    <n v="13610"/>
    <s v="CHITAGA II - NORTE DE SANTANDER"/>
    <n v="63507030"/>
    <s v="5678259"/>
    <s v="3102429788"/>
    <s v="3102429788"/>
    <s v=" KDX 60-1 CENTRO"/>
    <s v="7.1384058"/>
    <s v="-72.6659097"/>
    <s v="NORTE DE SANTANDER"/>
    <s v="CHITAGÁ"/>
    <s v="CHITAGÁ"/>
    <n v="54174"/>
    <s v="2025-10-02"/>
    <n v="16"/>
    <s v="CUCUTA"/>
    <x v="3"/>
    <n v="28277.100000000002"/>
  </r>
  <r>
    <n v="38246"/>
    <s v="BARRIO CENTRO CHITAGA"/>
    <n v="88033629"/>
    <m/>
    <s v="3108837251"/>
    <s v="3108837251"/>
    <s v=" CR 8 3 10 CENTRO"/>
    <s v="7.1373239"/>
    <s v="-72.666061"/>
    <s v="NORTE DE SANTANDER"/>
    <s v="CHITAGÁ"/>
    <s v="CHITAGÁ"/>
    <n v="54174"/>
    <s v="2025-10-02"/>
    <n v="8"/>
    <s v="CUCUTA"/>
    <x v="3"/>
    <n v="28277.100000000002"/>
  </r>
  <r>
    <n v="52610"/>
    <s v="BARRIO EL CONTENTO CHITAGA"/>
    <n v="1094273133"/>
    <s v="0"/>
    <s v="3103099528"/>
    <s v="3103099528"/>
    <s v="CR 7 2-11,EL CONTENTO"/>
    <s v="7.1351351"/>
    <s v="-72.6708746"/>
    <s v="NORTE DE SANTANDER"/>
    <s v="CHITAGÁ"/>
    <s v="CHITAGÁ"/>
    <n v="54174"/>
    <s v="2025-10-02"/>
    <n v="8"/>
    <s v="CUCUTA"/>
    <x v="3"/>
    <n v="28277.100000000002"/>
  </r>
  <r>
    <n v="67137"/>
    <s v="BARRIO EL PUERTO CHITAGA 1"/>
    <n v="1094247379"/>
    <m/>
    <s v="3204769339"/>
    <s v="3204769339"/>
    <s v="CL 7 7-38,EL PUERTO"/>
    <s v="7.0254148"/>
    <s v="-72.39545252"/>
    <s v="NORTE DE SANTANDER"/>
    <s v="CHITAGÁ"/>
    <s v="CHITAGÁ"/>
    <n v="54174"/>
    <s v="2025-10-02"/>
    <n v="8"/>
    <s v="CUCUTA"/>
    <x v="3"/>
    <n v="28277.100000000002"/>
  </r>
  <r>
    <n v="75447"/>
    <s v="BARRIO LA AMAPOLA CHITAGÀ"/>
    <n v="1007406500"/>
    <s v="3227522016"/>
    <s v="3227522016"/>
    <s v="3227522016"/>
    <s v="CL 5 3-60,LA AMAPOLA"/>
    <s v="7.1382533"/>
    <s v="-72.6626883"/>
    <s v="NORTE DE SANTANDER"/>
    <s v="CHITAGÁ"/>
    <s v="CHITAGÁ"/>
    <n v="54174"/>
    <s v="2025-10-16"/>
    <n v="8"/>
    <s v="CUCUTA"/>
    <x v="3"/>
    <n v="28277.100000000002"/>
  </r>
  <r>
    <n v="10938"/>
    <s v="CUCUTILLA - NORTE DE SANTANDER"/>
    <n v="5430802"/>
    <s v="7163370"/>
    <s v="3144096147"/>
    <s v="3144096147"/>
    <s v=" CL 3  33-39"/>
    <s v="7.539691"/>
    <s v="-72.772691"/>
    <s v="NORTE DE SANTANDER"/>
    <s v="CUCUTILLA"/>
    <s v="CUCUTILLA"/>
    <n v="54223"/>
    <s v="2025-10-21"/>
    <n v="8"/>
    <s v="CUCUTA"/>
    <x v="3"/>
    <n v="28277.100000000002"/>
  </r>
  <r>
    <n v="58930"/>
    <s v="BARRIO CUCUTILLA CUCUTILLA "/>
    <n v="1094241005"/>
    <s v="0"/>
    <s v="3203299613"/>
    <s v="3203299613"/>
    <s v="CR 2 2-28,CUCUTILLA"/>
    <s v="7.5405763"/>
    <s v="-72.7731309"/>
    <s v="NORTE DE SANTANDER"/>
    <s v="CUCUTILLA"/>
    <s v="CUCUTILLA"/>
    <n v="54223"/>
    <s v="2025-10-21"/>
    <n v="8"/>
    <s v="CUCUTA"/>
    <x v="3"/>
    <n v="28277.100000000002"/>
  </r>
  <r>
    <n v="12045"/>
    <s v="ARATOCA - SANTANDER"/>
    <n v="63312917"/>
    <s v="7326242"/>
    <s v="3214621914"/>
    <s v="3214621914"/>
    <s v=" CR 5  4-23 Y 27"/>
    <s v="6.6950473"/>
    <s v="-73.0191162"/>
    <s v="SANTANDER"/>
    <s v="ARATOCA"/>
    <s v="ARATOCA"/>
    <n v="68051"/>
    <s v="2025-10-21"/>
    <n v="8"/>
    <s v="BUCARAMANGA"/>
    <x v="3"/>
    <n v="15709.5"/>
  </r>
  <r>
    <n v="16929"/>
    <s v="CENTRO MALAGA SANTANDER"/>
    <n v="13925927"/>
    <s v="6607174"/>
    <s v="3107371888"/>
    <s v="3107371888"/>
    <s v=" CR 9  14-03 lc 2"/>
    <s v="6.7010400"/>
    <s v="-72.7324176"/>
    <s v="SANTANDER"/>
    <s v="MÁLAGA"/>
    <s v="MÁLAGA"/>
    <n v="68432"/>
    <s v="2025-10-23"/>
    <n v="16"/>
    <s v="BUCARAMANGA"/>
    <x v="3"/>
    <n v="15709.5"/>
  </r>
  <r>
    <n v="30114"/>
    <s v="BARRIO MALAGA 4 MALAGA"/>
    <n v="63397886"/>
    <s v="6608317"/>
    <s v="3125268581"/>
    <s v="3125268581"/>
    <s v="CR 8 N 10 8"/>
    <s v="6.69848"/>
    <s v="-72.732400"/>
    <s v="SANTANDER"/>
    <s v="MÁLAGA"/>
    <s v="MÁLAGA"/>
    <n v="68432"/>
    <s v="2025-10-23"/>
    <n v="8"/>
    <s v="BUCARAMANGA"/>
    <x v="3"/>
    <n v="15709.5"/>
  </r>
  <r>
    <n v="48404"/>
    <s v="BARRIO LA UNIVERSIDAD MALAGA"/>
    <n v="63397172"/>
    <s v="3102639957"/>
    <s v="3102639957"/>
    <s v="3102639957"/>
    <s v="CL 24 NO.23-99,LA UNIVERSIDAD"/>
    <s v="6.7105388"/>
    <s v="-72.7299670"/>
    <s v="SANTANDER"/>
    <s v="MÁLAGA"/>
    <s v="MÁLAGA"/>
    <n v="68432"/>
    <s v="2025-10-23"/>
    <n v="8"/>
    <s v="BUCARAMANGA"/>
    <x v="3"/>
    <n v="15709.5"/>
  </r>
  <r>
    <n v="53147"/>
    <s v="BARRIO PRADOS DE SEVILLA MALAGA"/>
    <n v="1096953882"/>
    <s v="3125373898"/>
    <s v="3125373898"/>
    <s v="3208856993"/>
    <s v="CL 24 NO.7-141 CASA 117 MANZANA 4, BRR PRADOS DE SEVILLA"/>
    <s v="6.423367"/>
    <s v="-72.434167037"/>
    <s v="SANTANDER"/>
    <s v="MÁLAGA"/>
    <s v="MÁLAGA"/>
    <n v="68432"/>
    <s v="2025-10-23"/>
    <n v="8"/>
    <s v="BUCARAMANGA"/>
    <x v="3"/>
    <n v="15709.5"/>
  </r>
  <r>
    <n v="59869"/>
    <s v="BARRIO EL CEDRAL MALAGA"/>
    <n v="1100812953"/>
    <s v="3144480820"/>
    <s v="3144480820"/>
    <s v="3144670727"/>
    <s v="CL 12 NO.13-11 BRR EL CEDRAL"/>
    <s v="6.7009413"/>
    <s v="-72.7364850"/>
    <s v="SANTANDER"/>
    <s v="MÁLAGA"/>
    <s v="MÁLAGA"/>
    <n v="68432"/>
    <s v="2025-10-23"/>
    <n v="8"/>
    <s v="BUCARAMANGA"/>
    <x v="3"/>
    <n v="15709.5"/>
  </r>
  <r>
    <n v="67619"/>
    <s v="BARRIO ZONA INDUSTRIAL MALAGA"/>
    <n v="63396080"/>
    <s v="3132590769"/>
    <s v="3132590769"/>
    <s v="3203043066"/>
    <s v="CR 11 A NO.28-103 ZONA INDUSTRIAL,ZONA INDUSTRIAL"/>
    <s v="6.71445794444"/>
    <s v="-72.728950500"/>
    <s v="SANTANDER"/>
    <s v="MÁLAGA"/>
    <s v="MÁLAGA"/>
    <n v="68432"/>
    <s v="2025-10-24"/>
    <n v="8"/>
    <s v="BUCARAMANGA"/>
    <x v="3"/>
    <n v="15709.5"/>
  </r>
  <r>
    <n v="67377"/>
    <s v="BARRIO CENTRO MALAGA 4"/>
    <n v="1057546507"/>
    <s v="3132826065"/>
    <s v="0"/>
    <s v="3118953214"/>
    <s v="CR 7 NO.9-11,CENTRO"/>
    <s v="6.415660"/>
    <s v="-72.454440"/>
    <s v="SANTANDER"/>
    <s v="MÁLAGA"/>
    <s v="MÁLAGA"/>
    <n v="68432"/>
    <s v="2025-10-24"/>
    <n v="8"/>
    <s v="BUCARAMANGA"/>
    <x v="3"/>
    <n v="15709.5"/>
  </r>
  <r>
    <n v="67443"/>
    <s v="BARRIO CENTRO MALAGA 5"/>
    <n v="1098723302"/>
    <s v="3188020526"/>
    <s v="3188020526"/>
    <s v="3147256844"/>
    <s v="CR 9 NO 13-29,CENTRO"/>
    <s v="6.7004246"/>
    <s v="-72.7326980"/>
    <s v="SANTANDER"/>
    <s v="MÁLAGA"/>
    <s v="MÁLAGA"/>
    <n v="68432"/>
    <s v="2025-10-24"/>
    <n v="8"/>
    <s v="BUCARAMANGA"/>
    <x v="3"/>
    <n v="15709.5"/>
  </r>
  <r>
    <n v="72628"/>
    <s v="BARRIO SAUCES MALAGA "/>
    <n v="900715134"/>
    <s v="3103340734"/>
    <s v="3103340734"/>
    <s v="3209069972"/>
    <s v="CR 9 NO.15-50,SAUCES"/>
    <s v="6.7022100"/>
    <s v="-72.7319115"/>
    <s v="SANTANDER"/>
    <s v="MÁLAGA"/>
    <s v="MÁLAGA"/>
    <n v="68432"/>
    <s v="2025-10-24"/>
    <n v="8"/>
    <s v="BUCARAMANGA"/>
    <x v="3"/>
    <n v="15709.5"/>
  </r>
  <r>
    <n v="71943"/>
    <s v="MALAGA CENTRO"/>
    <n v="63398612"/>
    <s v="3118360568"/>
    <s v="0"/>
    <s v="3142429351"/>
    <s v="CL 11 NO.9-20 APARTAMENTO,CENTRO"/>
    <s v="6.6990389"/>
    <s v="-72.7337262"/>
    <s v="SANTANDER"/>
    <s v="MÁLAGA"/>
    <s v="MÁLAGA"/>
    <n v="68432"/>
    <s v="2025-10-24"/>
    <n v="8"/>
    <s v="BUCARAMANGA"/>
    <x v="3"/>
    <n v="15709.5"/>
  </r>
  <r>
    <n v="16873"/>
    <s v="BARRIO CORREGIMIENTO TIENDA NUEVA PALMIRA"/>
    <n v="29683265"/>
    <s v="2623107"/>
    <s v="3225936879"/>
    <s v="3225936879"/>
    <s v=" CR 9  8-76 CORREGIMIENTO TIENDA NUEVA"/>
    <s v="3.57178638"/>
    <s v="-76.22180638"/>
    <s v="VALLE DEL CAUCA"/>
    <s v="PALMIRA"/>
    <s v="PALMIRA"/>
    <n v="76520"/>
    <s v="2025-10-17"/>
    <n v="8"/>
    <s v="CALI"/>
    <x v="4"/>
    <n v="15709.5"/>
  </r>
  <r>
    <n v="15690"/>
    <s v="BARRIO CENTRO IV PALMIRA"/>
    <n v="900310856"/>
    <s v="2817112"/>
    <s v="3165239250"/>
    <s v="3165239250"/>
    <s v="KR 29 31 57 CENTRO"/>
    <s v="3.52857092"/>
    <s v="-76.29941521"/>
    <s v="VALLE DEL CAUCA"/>
    <s v="PALMIRA"/>
    <s v="PALMIRA"/>
    <n v="76520"/>
    <s v="2025-10-07"/>
    <n v="8"/>
    <s v="CALI"/>
    <x v="4"/>
    <n v="15709.5"/>
  </r>
  <r>
    <n v="29076"/>
    <s v="BARRIO LOS MANGOS PALMIRA"/>
    <n v="900693752"/>
    <s v="2748952"/>
    <s v="3187307296"/>
    <s v="3187307296"/>
    <s v=" CR 28 70 33"/>
    <s v="3.55761491"/>
    <s v="-76.29126369"/>
    <s v="VALLE DEL CAUCA"/>
    <s v="PALMIRA"/>
    <s v="PALMIRA"/>
    <n v="76520"/>
    <s v="2025-10-15"/>
    <n v="8"/>
    <s v="CALI"/>
    <x v="4"/>
    <n v="15709.5"/>
  </r>
  <r>
    <n v="28207"/>
    <s v="BARRIO CENTRO 3 PALMIRA"/>
    <n v="1113644353"/>
    <s v="2878820"/>
    <s v="3175121362"/>
    <s v="3175121362"/>
    <s v=" CR 28 32 24"/>
    <s v="3.52909937"/>
    <s v="-76.29850026"/>
    <s v="VALLE DEL CAUCA"/>
    <s v="PALMIRA"/>
    <s v="PALMIRA"/>
    <n v="76520"/>
    <s v="2025-10-07"/>
    <n v="8"/>
    <s v="CALI"/>
    <x v="4"/>
    <n v="15709.5"/>
  </r>
  <r>
    <n v="38171"/>
    <s v="BARRIO COLOMBINA PALMIRA 1"/>
    <n v="66782142"/>
    <s v="2827769"/>
    <s v="3172837727"/>
    <s v="3172837727"/>
    <s v=" CL 28 13 30 COLOMBINA"/>
    <s v="3.5240467"/>
    <s v="-76.2870600"/>
    <s v="VALLE DEL CAUCA"/>
    <s v="PALMIRA"/>
    <s v="PALMIRA"/>
    <n v="76520"/>
    <s v="2025-10-09"/>
    <n v="8"/>
    <s v="CALI"/>
    <x v="4"/>
    <n v="15709.5"/>
  </r>
  <r>
    <n v="79566"/>
    <s v="BARRIO PARQUES DE LA ITALIA PALMIRA 5"/>
    <n v="38464031"/>
    <s v="3052793604"/>
    <s v="3052793604"/>
    <m/>
    <s v="CL 10 DG 25 205 SESQUICENTENARIO,PARQUES DE LA ITALIA"/>
    <s v="3.5087352"/>
    <s v="-76.3004136"/>
    <s v="VALLE DEL CAUCA"/>
    <s v="PALMIRA"/>
    <s v="PALMIRA"/>
    <n v="76520"/>
    <s v="2025-10-24"/>
    <n v="8"/>
    <s v="CALI"/>
    <x v="4"/>
    <n v="15709.5"/>
  </r>
  <r>
    <n v="81213"/>
    <s v="BARRIO EL BOSQUE PALMIRA 1"/>
    <n v="36931533"/>
    <s v="3216947891"/>
    <s v="3216947891"/>
    <s v="3216947891"/>
    <s v="CR 7 32B 20 EL BOSQUE,EL BOSQUE"/>
    <s v="3.5280687"/>
    <s v="-76.2812759"/>
    <s v="VALLE DEL CAUCA"/>
    <s v="PALMIRA"/>
    <s v="PALMIRA"/>
    <n v="76520"/>
    <s v="2025-10-30"/>
    <n v="8"/>
    <s v="CALI"/>
    <x v="4"/>
    <n v="15709.5"/>
  </r>
  <r>
    <n v="81090"/>
    <s v="BARRIO POPULAR MODELO PALMIRA"/>
    <n v="1113621615"/>
    <s v="3012851392"/>
    <s v="3012851392"/>
    <m/>
    <s v="CL 32B 4E 76 - POPULAR MODELO,POPULAR MODELO"/>
    <s v="3.5283483"/>
    <s v="-76.2746554"/>
    <s v="VALLE DEL CAUCA"/>
    <s v="PALMIRA"/>
    <s v="PALMIRA"/>
    <n v="76520"/>
    <s v="2025-10-30"/>
    <n v="8"/>
    <s v="CALI"/>
    <x v="4"/>
    <n v="15709.5"/>
  </r>
  <r>
    <n v="77802"/>
    <s v="BARRIO ZAMORANO PALMIRA 5"/>
    <n v="66775515"/>
    <s v="3165785731"/>
    <s v="3165785731"/>
    <s v="3117906532"/>
    <s v="CR 35 A 64 C 05 - ZAMORANO,ZAMORANO"/>
    <s v="3.5605990"/>
    <s v="-76.3017904"/>
    <s v="VALLE DEL CAUCA"/>
    <s v="PALMIRA"/>
    <s v="PALMIRA"/>
    <n v="76520"/>
    <s v="2025-10-15"/>
    <n v="8"/>
    <s v="CALI"/>
    <x v="4"/>
    <n v="15709.5"/>
  </r>
  <r>
    <n v="76149"/>
    <s v="BARRIO NUEVO PALMIRA 2"/>
    <n v="29507617"/>
    <s v="3176813426"/>
    <s v="3108927252"/>
    <s v="3176813426"/>
    <s v="CR 31 28 40 - CENTRAL,NUEVO"/>
    <s v="3.5260982"/>
    <s v="-76.3018456"/>
    <s v="VALLE DEL CAUCA"/>
    <s v="PALMIRA"/>
    <s v="PALMIRA"/>
    <n v="76520"/>
    <s v="2025-10-07"/>
    <n v="8"/>
    <s v="CALI"/>
    <x v="4"/>
    <n v="15709.5"/>
  </r>
  <r>
    <n v="76902"/>
    <s v="BARRIO PALMIRA LA BUITRERA PALMIRA"/>
    <n v="66807528"/>
    <s v="3216374816"/>
    <s v="3216374816"/>
    <s v="3216374816"/>
    <s v="CL PRINCIPAL 0K 280 LA BUITRERA,PALMIRA LA BUITRERA"/>
    <s v="3.4827641"/>
    <s v="-76.2096908"/>
    <s v="VALLE DEL CAUCA"/>
    <s v="PALMIRA"/>
    <s v="PALMIRA"/>
    <n v="76520"/>
    <s v="2025-10-22"/>
    <n v="8"/>
    <s v="CALI"/>
    <x v="4"/>
    <n v="15709.5"/>
  </r>
  <r>
    <n v="79314"/>
    <s v="BARRIO LA ACEQUIA PALMIRA"/>
    <n v="1144165017"/>
    <s v="3004444495"/>
    <s v="3004444495"/>
    <s v="3004444495"/>
    <s v="AV 1 15-250 AP 101 - LA ACEQUIA,LA ACEQUIA"/>
    <s v="3.6341721"/>
    <s v="-76.3888045"/>
    <s v="VALLE DEL CAUCA"/>
    <s v="PALMIRA"/>
    <s v="PALMIRA"/>
    <n v="76520"/>
    <s v="2025-10-03"/>
    <n v="8"/>
    <s v="CALI"/>
    <x v="4"/>
    <n v="15709.5"/>
  </r>
  <r>
    <n v="80037"/>
    <s v="BARRIO CORR EL BOLO SAN ISIDRO PALMIRA"/>
    <n v="901409957"/>
    <s v="3155613934"/>
    <s v="3103659022"/>
    <s v="3103659022"/>
    <s v="CR 5 1 248 CGT EL BOLO SAN ISIDRO ,CORR. EL BOLO SAN ISIDRO"/>
    <s v="3.4615646"/>
    <s v="-76.3348186"/>
    <s v="VALLE DEL CAUCA"/>
    <s v="PALMIRA"/>
    <s v="PALMIRA"/>
    <n v="76520"/>
    <s v="2025-10-31"/>
    <n v="8"/>
    <s v="CALI"/>
    <x v="4"/>
    <n v="15709.5"/>
  </r>
  <r>
    <n v="79565"/>
    <s v="BARRIO ZAMORANDO PALMIRA"/>
    <n v="6625301"/>
    <s v="3116158371"/>
    <s v="3116158371"/>
    <m/>
    <s v="CR 31 F 64 60 ZAMORANO,ZAMORANO"/>
    <s v="3.5539707"/>
    <s v="-76.3016165"/>
    <s v="VALLE DEL CAUCA"/>
    <s v="PALMIRA"/>
    <s v="PALMIRA"/>
    <n v="76520"/>
    <s v="2025-10-31"/>
    <n v="8"/>
    <s v="CALI"/>
    <x v="4"/>
    <n v="15709.5"/>
  </r>
  <r>
    <n v="72734"/>
    <s v="CENTRO PALMIRA VALLE DEL CAUCA "/>
    <n v="1113632606"/>
    <s v="3023734916"/>
    <s v="3112638742"/>
    <s v="3023734916"/>
    <s v="CRA 26 NRO 30 - 15 - LOCAL 2 CENTRAL,CENTRO"/>
    <s v="3.5270124"/>
    <s v="-76.2972710"/>
    <s v="VALLE DEL CAUCA"/>
    <s v="PALMIRA"/>
    <s v="PALMIRA"/>
    <n v="76520"/>
    <s v="2025-10-22"/>
    <n v="8"/>
    <s v="CALI"/>
    <x v="4"/>
    <n v="15709.5"/>
  </r>
  <r>
    <n v="75922"/>
    <s v="BARRIO ZAMORANO PALMIRA 4"/>
    <n v="66757702"/>
    <s v="0"/>
    <s v="3126742422"/>
    <s v="3126742422"/>
    <s v="CR 31 67 62 - ZAMORANO,ZAMORANO"/>
    <s v="3.5565077"/>
    <s v="-76.2966139"/>
    <s v="VALLE DEL CAUCA"/>
    <s v="PALMIRA"/>
    <s v="PALMIRA"/>
    <n v="76520"/>
    <s v="2025-10-31"/>
    <n v="8"/>
    <s v="CALI"/>
    <x v="4"/>
    <n v="15709.5"/>
  </r>
  <r>
    <n v="76022"/>
    <s v="BARRIO LA TROCHA PALMIRA"/>
    <n v="94527951"/>
    <s v="3104123743"/>
    <s v="3104123743"/>
    <s v="3104123743"/>
    <s v="AV 9 6 239 ROZO-ROZOLA TROCHA"/>
    <s v="3.6212151"/>
    <s v="-76.3887161"/>
    <s v="VALLE DEL CAUCA"/>
    <s v="PALMIRA"/>
    <s v="PALMIRA"/>
    <n v="76520"/>
    <s v="2025-10-03"/>
    <n v="8"/>
    <s v="CALI"/>
    <x v="4"/>
    <n v="15709.5"/>
  </r>
  <r>
    <n v="73549"/>
    <s v="BARRIO COLOMBINA PALMIRA 4"/>
    <n v="1062280104"/>
    <s v="3137076493"/>
    <s v="3215765807"/>
    <s v="3137076493"/>
    <s v="CL 30 NO 18 - 20 - COLOMBINA,COLOMBINA"/>
    <s v="3.5259456"/>
    <s v="-76.2907660"/>
    <s v="VALLE DEL CAUCA"/>
    <s v="PALMIRA"/>
    <s v="PALMIRA"/>
    <n v="76520"/>
    <s v="2025-10-09"/>
    <n v="8"/>
    <s v="CALI"/>
    <x v="4"/>
    <n v="15709.5"/>
  </r>
  <r>
    <n v="74816"/>
    <s v="BARRIO SANTA RITA PALMIRA 1"/>
    <n v="94304427"/>
    <s v="3169656442"/>
    <s v="3169656442"/>
    <s v="3169656442"/>
    <s v="CL 32A 27-79 - SANTA RITA,SANTA RITA"/>
    <s v="3.5293964"/>
    <s v="-76.2982404"/>
    <s v="VALLE DEL CAUCA"/>
    <s v="PALMIRA"/>
    <s v="PALMIRA"/>
    <n v="76520"/>
    <s v="2025-10-09"/>
    <n v="8"/>
    <s v="CALI"/>
    <x v="4"/>
    <n v="15709.5"/>
  </r>
  <r>
    <n v="77970"/>
    <s v="BARRIO CENTRO PALMIRA 15"/>
    <n v="29671585"/>
    <s v="3185212891"/>
    <s v="3185212891"/>
    <s v="3165134492"/>
    <s v="CL 10 9 23 LC 1 - ROZO,CENTRO"/>
    <s v="3.6145671"/>
    <s v="-76.3864434"/>
    <s v="VALLE DEL CAUCA"/>
    <s v="PALMIRA"/>
    <s v="PALMIRA"/>
    <n v="76520"/>
    <s v="2025-10-21"/>
    <n v="8"/>
    <s v="CALI"/>
    <x v="4"/>
    <n v="15709.5"/>
  </r>
  <r>
    <n v="69344"/>
    <s v="BERLIN PALMIRA"/>
    <n v="901456242"/>
    <s v="0"/>
    <s v="3188827133"/>
    <s v="3188827133"/>
    <s v="CR 32 N° 43 - 24 - BERLIN,BERLIN"/>
    <s v="3.5394415"/>
    <s v="-76.3008544"/>
    <s v="VALLE DEL CAUCA"/>
    <s v="PALMIRA"/>
    <s v="PALMIRA"/>
    <n v="76520"/>
    <s v="2025-10-17"/>
    <n v="8"/>
    <s v="CALI"/>
    <x v="4"/>
    <n v="15709.5"/>
  </r>
  <r>
    <n v="72522"/>
    <s v="VALLE DELCAUCA PALMIRA "/>
    <n v="94538390"/>
    <s v="3122844995"/>
    <s v="3154472090"/>
    <s v="3154472099"/>
    <s v="CR 28 #4 B 03 B/TULIPANES DE LA ITALIA,TULIPANES DE LA ITALIA"/>
    <s v="3.5009760"/>
    <s v="-76.2992751"/>
    <s v="VALLE DEL CAUCA"/>
    <s v="PALMIRA"/>
    <s v="PALMIRA"/>
    <n v="76520"/>
    <s v="2025-10-06"/>
    <n v="8"/>
    <s v="CALI"/>
    <x v="4"/>
    <n v="15709.5"/>
  </r>
  <r>
    <n v="69403"/>
    <s v="BARRIO CENTRAL PALMIRA  4"/>
    <n v="1113628563"/>
    <s v="3135725253"/>
    <s v="3206292806"/>
    <s v="3135725253"/>
    <s v="CL 30 NRO 22 - 36 - CENTRAL ,CENTRAL"/>
    <s v="3.5264519"/>
    <s v="-76.294204166"/>
    <s v="VALLE DEL CAUCA"/>
    <s v="PALMIRA"/>
    <s v="PALMIRA"/>
    <n v="76520"/>
    <s v="2025-10-22"/>
    <n v="8"/>
    <s v="CALI"/>
    <x v="4"/>
    <n v="15709.5"/>
  </r>
  <r>
    <n v="71647"/>
    <s v="BARRIO LA ALAMEDA"/>
    <n v="29506858"/>
    <s v="3103879484"/>
    <s v="3103993536"/>
    <s v="3103879484"/>
    <s v="CL 69C  26 - 62 - LA ALAMEDA"/>
    <s v="3.5558683333"/>
    <s v="-76.289894999"/>
    <s v="VALLE DEL CAUCA"/>
    <s v="PALMIRA"/>
    <s v="PALMIRA"/>
    <n v="76520"/>
    <s v="2025-10-23"/>
    <n v="8"/>
    <s v="CALI"/>
    <x v="4"/>
    <n v="15709.5"/>
  </r>
  <r>
    <n v="72735"/>
    <s v="RIVERA ESCOBAR PALMIRA"/>
    <n v="1006309229"/>
    <s v="3186837750"/>
    <s v="3186837750"/>
    <s v="3186837750"/>
    <s v="CL 30 A 38 A 81 - RIVERA ESCOBAR,RIVERA ESCOBAR"/>
    <s v="3.5289487"/>
    <s v="-76.3092009"/>
    <s v="VALLE DEL CAUCA"/>
    <s v="PALMIRA"/>
    <s v="PALMIRA"/>
    <n v="76520"/>
    <s v="2025-10-09"/>
    <n v="8"/>
    <s v="CALI"/>
    <x v="4"/>
    <n v="15709.5"/>
  </r>
  <r>
    <n v="70867"/>
    <s v="BARRIO EL COLOMBIA PALMIRA "/>
    <n v="16859357"/>
    <s v="3116793319"/>
    <s v="3174581363"/>
    <s v="3116793319"/>
    <s v="CR 35 NRO 33 - 16 - COLOMBIA,EL COLOMBIA"/>
    <s v="3.5316724"/>
    <s v="-76.3050673"/>
    <s v="VALLE DEL CAUCA"/>
    <s v="PALMIRA"/>
    <s v="PALMIRA"/>
    <n v="76520"/>
    <s v="2025-10-16"/>
    <n v="8"/>
    <s v="CALI"/>
    <x v="4"/>
    <n v="15709.5"/>
  </r>
  <r>
    <n v="53027"/>
    <s v="BARRIO COLORES NEIVA"/>
    <n v="33750426"/>
    <s v="0"/>
    <s v="3016955877"/>
    <s v="3016955877"/>
    <s v="CL 23 44 80, LOS COLORES"/>
    <s v="2.9439934"/>
    <s v="-75.2547691"/>
    <s v="HUILA"/>
    <s v="NEIVA"/>
    <s v="NEIVA"/>
    <n v="41001"/>
    <s v="2025-10-27"/>
    <n v="8"/>
    <s v="NEIVA"/>
    <x v="5"/>
    <n v="28277.100000000002"/>
  </r>
  <r>
    <n v="47122"/>
    <s v="BARRIO QUINTAS DE SAN LUIS NEIVA 1"/>
    <n v="1080183177"/>
    <s v="0"/>
    <s v="3203019157"/>
    <s v="3203019157"/>
    <s v="CL 51 27 55,QUINTAS DE SAN LUIS"/>
    <s v="2.959736"/>
    <s v="-75.276211"/>
    <s v="HUILA"/>
    <s v="NEIVA"/>
    <s v="NEIVA"/>
    <n v="41001"/>
    <s v="2025-10-01"/>
    <n v="8"/>
    <s v="NEIVA"/>
    <x v="5"/>
    <n v="28277.100000000002"/>
  </r>
  <r>
    <n v="35638"/>
    <s v="BARRIO JARDIN NEIVA 1"/>
    <n v="1075275042"/>
    <m/>
    <s v="3158302233"/>
    <s v="3158302233"/>
    <s v=" CL 15 31 43"/>
    <s v="2.937866"/>
    <s v="-75.267176"/>
    <s v="HUILA"/>
    <s v="NEIVA"/>
    <s v="NEIVA"/>
    <n v="41001"/>
    <s v="2025-10-07"/>
    <n v="8"/>
    <s v="NEIVA"/>
    <x v="5"/>
    <n v="28277.100000000002"/>
  </r>
  <r>
    <n v="62469"/>
    <s v="BARRIO PARQUES DE LA ITALIA PALMIRA 3"/>
    <n v="31168882"/>
    <s v="0"/>
    <s v="3152173126"/>
    <s v="3152173126"/>
    <s v="DIAGONAL 27 T N 7 - 09 PARQUES DE LA ITALIA- SESQUICENTENARIO,PARQUES DE LA ITALIA"/>
    <s v="3.5071481"/>
    <s v="-76.2995453"/>
    <s v="VALLE DEL CAUCA"/>
    <s v="PALMIRA"/>
    <s v="PALMIRA"/>
    <n v="76520"/>
    <s v="2025-10-24"/>
    <n v="8"/>
    <s v="CALI"/>
    <x v="4"/>
    <n v="15709.5"/>
  </r>
  <r>
    <n v="63826"/>
    <s v="BARRIO ALMENDROS DE LA ITALIA PALMIRA 1"/>
    <n v="66766980"/>
    <s v="0"/>
    <s v="3148438306"/>
    <s v="3148438306"/>
    <s v="CALLE 4 NO 29 D - 12 BRR ALMENDROS DE LA ITALIA,ALMENDROS DE LA ITALIA"/>
    <s v="3.5005617"/>
    <s v="-76.3039891"/>
    <s v="VALLE DEL CAUCA"/>
    <s v="PALMIRA"/>
    <s v="PALMIRA"/>
    <n v="76520"/>
    <s v="2025-10-24"/>
    <n v="8"/>
    <s v="CALI"/>
    <x v="4"/>
    <n v="15709.5"/>
  </r>
  <r>
    <n v="66454"/>
    <s v="BARRIO CENTRO PALMIRA 13"/>
    <n v="1113631930"/>
    <s v="2855840"/>
    <s v="3167720651"/>
    <s v="3167720651"/>
    <s v="CL 30 NRO. 24 - 86 CENTRAL,CENTRO"/>
    <s v="3.5267062"/>
    <s v="-76.2963459"/>
    <s v="VALLE DEL CAUCA"/>
    <s v="PALMIRA"/>
    <s v="PALMIRA"/>
    <n v="76520"/>
    <s v="2025-10-07"/>
    <n v="8"/>
    <s v="CALI"/>
    <x v="4"/>
    <n v="15709.5"/>
  </r>
  <r>
    <n v="68741"/>
    <s v="BULEVAR DE LAS MERCEDES"/>
    <n v="66772298"/>
    <s v="0"/>
    <s v="3178763332"/>
    <s v="3178763332"/>
    <s v="CR 26 65 C 24 BULEVAR DE LAS MERCEDES,BULEVAR DE LAS MERCEDES"/>
    <s v="3.5525532"/>
    <s v="-76.2895028"/>
    <s v="VALLE DEL CAUCA"/>
    <s v="PALMIRA"/>
    <s v="PALMIRA"/>
    <n v="76520"/>
    <s v="2025-10-08"/>
    <n v="8"/>
    <s v="CALI"/>
    <x v="4"/>
    <n v="15709.5"/>
  </r>
  <r>
    <n v="63164"/>
    <s v="BARRIO BARRIO LA EMILIA PALMIRA"/>
    <n v="1113686357"/>
    <s v="0"/>
    <s v="3207646992"/>
    <s v="3207646992"/>
    <s v="CR 36 # 37- 01 -EMILIA,BARRIO LA EMILIA"/>
    <s v="3.5345565"/>
    <s v="-76.3058963"/>
    <s v="VALLE DEL CAUCA"/>
    <s v="PALMIRA"/>
    <s v="PALMIRA"/>
    <n v="76520"/>
    <s v="2025-10-08"/>
    <n v="8"/>
    <s v="CALI"/>
    <x v="4"/>
    <n v="15709.5"/>
  </r>
  <r>
    <n v="67227"/>
    <s v="BARRIO LOS SAMANES PALMIRA 2"/>
    <n v="52210105"/>
    <s v="0"/>
    <s v="3168429245"/>
    <s v="3168429245"/>
    <s v="CR 30 47- 14 P 1 - URB. LOS SAMANES"/>
    <s v="3.54263"/>
    <s v="-76.298055"/>
    <s v="VALLE DEL CAUCA"/>
    <s v="PALMIRA"/>
    <s v="PALMIRA"/>
    <n v="76520"/>
    <s v="2025-10-17"/>
    <n v="16"/>
    <s v="CALI"/>
    <x v="4"/>
    <n v="15709.5"/>
  </r>
  <r>
    <n v="59730"/>
    <s v="BARRIO ALICANTO PALMIRA"/>
    <n v="1113632177"/>
    <s v="0"/>
    <s v="3156441913"/>
    <s v="3156441913"/>
    <s v="CL 35  43 -69 ALICANTO"/>
    <s v="3.5320712"/>
    <s v="-76.3146937"/>
    <s v="VALLE DEL CAUCA"/>
    <s v="PALMIRA"/>
    <s v="PALMIRA"/>
    <n v="76520"/>
    <s v="2025-10-16"/>
    <n v="8"/>
    <s v="CALI"/>
    <x v="4"/>
    <n v="15709.5"/>
  </r>
  <r>
    <n v="61898"/>
    <s v="BARRIO CENTRAL PALMIRA 2"/>
    <n v="1113626625"/>
    <s v="0"/>
    <s v="3142173280"/>
    <s v="3142173280"/>
    <s v="CL 32 A 26 34"/>
    <s v="3.5295205"/>
    <s v="-76.2972490"/>
    <s v="VALLE DEL CAUCA"/>
    <s v="PALMIRA"/>
    <s v="PALMIRA"/>
    <n v="76520"/>
    <s v="2025-10-08"/>
    <n v="8"/>
    <s v="CALI"/>
    <x v="4"/>
    <n v="15709.5"/>
  </r>
  <r>
    <n v="62789"/>
    <s v="BARRIO COLOMBINA PALMIRA 2"/>
    <n v="14696458"/>
    <s v="0"/>
    <s v="3162725135"/>
    <s v="3113131902"/>
    <s v="CL 30 N°20 - 65 - LA TRINIDAD"/>
    <s v="3.5262102"/>
    <s v="-76.2928406"/>
    <s v="VALLE DEL CAUCA"/>
    <s v="PALMIRA"/>
    <s v="PALMIRA"/>
    <n v="76520"/>
    <s v="2025-10-08"/>
    <n v="8"/>
    <s v="CALI"/>
    <x v="4"/>
    <n v="15709.5"/>
  </r>
  <r>
    <n v="61240"/>
    <s v="BARRIO EL SEMBRADOR PALMIRA 3"/>
    <n v="66772734"/>
    <s v="0"/>
    <s v="3215260844"/>
    <s v="3215260844"/>
    <s v="CL 18 NRO 19 97 LOCAL 1 - EL SEMBRADOR"/>
    <s v="3.5167469"/>
    <s v="-76.2918603"/>
    <s v="VALLE DEL CAUCA"/>
    <s v="PALMIRA"/>
    <s v="PALMIRA"/>
    <n v="76520"/>
    <s v="2025-10-16"/>
    <n v="8"/>
    <s v="CALI"/>
    <x v="4"/>
    <n v="15709.5"/>
  </r>
  <r>
    <n v="62346"/>
    <s v="BARRIO BARRIO CENTRAL PALMIRA"/>
    <n v="900391494"/>
    <s v="2723572"/>
    <s v="3113545003"/>
    <s v="3113545003"/>
    <s v="CL 27  27- 51- BRR CENTRAL"/>
    <s v="3.52494"/>
    <s v="-76.298545"/>
    <s v="VALLE DEL CAUCA"/>
    <s v="PALMIRA"/>
    <s v="PALMIRA"/>
    <n v="76520"/>
    <s v="2025-10-07"/>
    <n v="8"/>
    <s v="CALI"/>
    <x v="4"/>
    <n v="15709.5"/>
  </r>
  <r>
    <n v="64810"/>
    <s v="BARRIO CENTRAL PALMIRA 3"/>
    <n v="1113662224"/>
    <s v="0"/>
    <s v="3158864937"/>
    <s v="3156776750"/>
    <s v="CL 30 26 80 CENTRO COMERCIAL NADIA LOCAL 2A- CENTRAL,CENTRAL"/>
    <s v="3.5270453"/>
    <s v="-76.2977926"/>
    <s v="VALLE DEL CAUCA"/>
    <s v="PALMIRA"/>
    <s v="PALMIRA"/>
    <n v="76520"/>
    <s v="2025-10-08"/>
    <n v="8"/>
    <s v="CALI"/>
    <x v="4"/>
    <n v="15709.5"/>
  </r>
  <r>
    <n v="55149"/>
    <s v="BARRIO COLOMBIA PALMIRA"/>
    <n v="901343723"/>
    <s v="2844162"/>
    <s v="3177758208"/>
    <s v="3177758208"/>
    <s v="CR 33 N 37-80"/>
    <s v="3.5351734"/>
    <s v="-76.3026153"/>
    <s v="VALLE DEL CAUCA"/>
    <s v="PALMIRA"/>
    <s v="PALMIRA"/>
    <n v="76520"/>
    <s v="2025-10-30"/>
    <n v="8"/>
    <s v="CALI"/>
    <x v="4"/>
    <n v="15709.5"/>
  </r>
  <r>
    <n v="51967"/>
    <s v="BARRIO CENTRO PALMIRA 10"/>
    <n v="29679811"/>
    <s v="0"/>
    <s v="3214984573"/>
    <s v="3214984573"/>
    <s v="CORR TABLONES KM 14 CASA 091,CENTRO"/>
    <s v="3.6047183"/>
    <s v="-76.2004700"/>
    <s v="VALLE DEL CAUCA"/>
    <s v="PALMIRA"/>
    <s v="PALMIRA"/>
    <n v="76520"/>
    <s v="2025-10-30"/>
    <n v="8"/>
    <s v="CALI"/>
    <x v="4"/>
    <n v="15709.5"/>
  </r>
  <r>
    <n v="57316"/>
    <s v="BARRIO MARIA CANO PALMIRA"/>
    <n v="1113538815"/>
    <s v="0"/>
    <s v="3016816352"/>
    <s v="3122288250"/>
    <s v="CL 33 N 2E - 181"/>
    <s v="3.5289783333"/>
    <s v="-76.274606666"/>
    <s v="VALLE DEL CAUCA"/>
    <s v="PALMIRA"/>
    <s v="PALMIRA"/>
    <n v="76520"/>
    <s v="2025-10-23"/>
    <n v="8"/>
    <s v="CALI"/>
    <x v="4"/>
    <n v="15709.5"/>
  </r>
  <r>
    <n v="56868"/>
    <s v="BARRIO LA COLOMBINA PALMIRA"/>
    <n v="1113639254"/>
    <s v="0"/>
    <s v="3192268942"/>
    <s v="3192268942"/>
    <s v="Cll 29  17 09"/>
    <s v="3.5247802"/>
    <s v="-76.2899008"/>
    <s v="VALLE DEL CAUCA"/>
    <s v="PALMIRA"/>
    <s v="PALMIRA"/>
    <n v="76520"/>
    <s v="2025-10-16"/>
    <n v="8"/>
    <s v="CALI"/>
    <x v="4"/>
    <n v="15709.5"/>
  </r>
  <r>
    <n v="54699"/>
    <s v="BARRIO ACACIAS DE LA ITALIA PALMIRA"/>
    <n v="1113647645"/>
    <s v="2845743"/>
    <s v="3014366572"/>
    <s v="3014366572"/>
    <s v="CR 24 B  5C - 94 SESQUICENTENARIO"/>
    <s v="3.5044558"/>
    <s v="-76.2962991"/>
    <s v="VALLE DEL CAUCA"/>
    <s v="PALMIRA"/>
    <s v="PALMIRA"/>
    <n v="76520"/>
    <s v="2025-10-06"/>
    <n v="8"/>
    <s v="CALI"/>
    <x v="4"/>
    <n v="15709.5"/>
  </r>
  <r>
    <n v="60138"/>
    <s v="BARRIO PLAN DE VIVIENDA PALMIRA"/>
    <n v="16283149"/>
    <s v="0"/>
    <s v="3158208779"/>
    <s v="3158208779"/>
    <s v="VÍA N SN 3180 CORR LA BUITRERA LA BUITRERA"/>
    <s v="3.4929143"/>
    <s v="-76.2065808"/>
    <s v="VALLE DEL CAUCA"/>
    <s v="PALMIRA"/>
    <s v="PALMIRA"/>
    <n v="76520"/>
    <s v="2025-10-22"/>
    <n v="8"/>
    <s v="CALI"/>
    <x v="4"/>
    <n v="15709.5"/>
  </r>
  <r>
    <n v="39686"/>
    <s v="BARRIO BIZERTA PALMIRA"/>
    <n v="1000805705"/>
    <s v="2765395"/>
    <s v="3197794150"/>
    <s v="3138324776"/>
    <s v="CLJON LA CASCADA C 7 584"/>
    <s v="3.5330865139"/>
    <s v="-76.29357676"/>
    <s v="VALLE DEL CAUCA"/>
    <s v="PALMIRA"/>
    <s v="PALMIRA"/>
    <n v="76520"/>
    <s v="2025-10-03"/>
    <n v="8"/>
    <s v="CALI"/>
    <x v="4"/>
    <n v="15709.5"/>
  </r>
  <r>
    <n v="47232"/>
    <s v="BARRIO POTRERILLO PALMIRA"/>
    <n v="94316850"/>
    <s v="0"/>
    <s v="3242774377"/>
    <s v="3242774377"/>
    <s v="AV 4 # 7- 05,POTRERILLO"/>
    <s v="3.5539525"/>
    <s v="-76.2006163"/>
    <s v="VALLE DEL CAUCA"/>
    <s v="PALMIRA"/>
    <s v="PALMIRA"/>
    <n v="76520"/>
    <s v="2025-10-23"/>
    <n v="8"/>
    <s v="CALI"/>
    <x v="4"/>
    <n v="15709.5"/>
  </r>
  <r>
    <n v="41149"/>
    <s v="BARRIO PARQUES DE LA ITALIA PALMIRA 2"/>
    <n v="66784264"/>
    <s v="2834820"/>
    <s v="3162320472"/>
    <s v="3162320472"/>
    <s v="CL 9 24 A 234,PARQUES DE LA ITALIA"/>
    <s v="3.5105683"/>
    <s v="-76.2995491"/>
    <s v="VALLE DEL CAUCA"/>
    <s v="PALMIRA"/>
    <s v="PALMIRA"/>
    <n v="76520"/>
    <s v="2025-10-06"/>
    <n v="8"/>
    <s v="CALI"/>
    <x v="4"/>
    <n v="15709.5"/>
  </r>
  <r>
    <n v="49068"/>
    <s v="BARRIO SAN PEDRO PALMIRA 3"/>
    <n v="29663456"/>
    <s v="2848614"/>
    <s v="3146314960"/>
    <s v="3155015160"/>
    <s v="CL 37  15- 45 SAN PEDRO"/>
    <s v="3.53336"/>
    <s v="-76.28786"/>
    <s v="VALLE DEL CAUCA"/>
    <s v="PALMIRA"/>
    <s v="PALMIRA"/>
    <n v="76520"/>
    <s v="2025-10-15"/>
    <n v="8"/>
    <s v="CALI"/>
    <x v="4"/>
    <n v="15709.5"/>
  </r>
  <r>
    <n v="50529"/>
    <s v="BARRIO CENTRO PALMIRA 8"/>
    <n v="1114827953"/>
    <s v="6879695"/>
    <s v="3014035852"/>
    <s v="3218776574"/>
    <s v="CL 34  2 E A 53"/>
    <s v="3.53015"/>
    <s v="-76.27522"/>
    <s v="VALLE DEL CAUCA"/>
    <s v="PALMIRA"/>
    <s v="PALMIRA"/>
    <n v="76520"/>
    <s v="2025-10-03"/>
    <n v="8"/>
    <s v="CALI"/>
    <x v="4"/>
    <n v="15709.5"/>
  </r>
  <r>
    <n v="46301"/>
    <s v="BARRIO LA TRINIDAD PALMIRA 1"/>
    <n v="1113668920"/>
    <m/>
    <s v="3217307793"/>
    <s v="3217307793"/>
    <s v="CL 39 24- 04"/>
    <s v="3.5351503"/>
    <s v="-76.2944227"/>
    <s v="VALLE DEL CAUCA"/>
    <s v="PALMIRA"/>
    <s v="PALMIRA"/>
    <n v="76520"/>
    <s v="2025-10-09"/>
    <n v="8"/>
    <s v="CALI"/>
    <x v="4"/>
    <n v="15709.5"/>
  </r>
  <r>
    <n v="17095"/>
    <s v="BARRIO LA CEJA LA CEJA"/>
    <n v="1040034941"/>
    <s v="5683845"/>
    <s v="3014904221"/>
    <s v="3014904221"/>
    <s v="CL 27 18 70"/>
    <s v="6.03630636"/>
    <s v="-75.42855324"/>
    <s v="ANTIOQUIA"/>
    <s v="LA CEJA"/>
    <s v="LA CEJA"/>
    <n v="5376"/>
    <s v="2025-10-17"/>
    <n v="16"/>
    <s v="MEDELLIN"/>
    <x v="0"/>
    <n v="15709.5"/>
  </r>
  <r>
    <n v="32942"/>
    <s v="BARRIO PARQUE PRINCIPAL LA CEJA"/>
    <n v="1040032614"/>
    <m/>
    <s v="3147287072"/>
    <s v="3147287072"/>
    <s v="CL19  21-27_x0009_"/>
    <s v="6.0304850"/>
    <s v="-75.4324821"/>
    <s v="ANTIOQUIA"/>
    <s v="LA CEJA"/>
    <s v="LA CEJA"/>
    <n v="5376"/>
    <s v="2025-10-17"/>
    <n v="8"/>
    <s v="MEDELLIN"/>
    <x v="0"/>
    <n v="15709.5"/>
  </r>
  <r>
    <n v="45976"/>
    <s v="BARRIO LA CEJA LA CEJA 2"/>
    <n v="901242099"/>
    <m/>
    <s v="3155274297"/>
    <s v="3155274297"/>
    <s v="CR 13 19 29 BG 111 Y 112,LA CEJA"/>
    <s v="6.02906722"/>
    <s v="-75.424240"/>
    <s v="ANTIOQUIA"/>
    <s v="LA CEJA"/>
    <s v="LA CEJA"/>
    <n v="5376"/>
    <s v="2025-10-17"/>
    <n v="8"/>
    <s v="MEDELLIN"/>
    <x v="0"/>
    <n v="15709.5"/>
  </r>
  <r>
    <n v="46087"/>
    <s v="BARRIO LA CEJA LA CEJA 4"/>
    <n v="900424941"/>
    <m/>
    <s v="3128134984"/>
    <s v="3006162519"/>
    <s v="CL 19 13 B 251"/>
    <s v="6.0288734"/>
    <s v="-75.4277418"/>
    <s v="ANTIOQUIA"/>
    <s v="LA CEJA"/>
    <s v="LA CEJA"/>
    <n v="5376"/>
    <s v="2025-10-17"/>
    <n v="8"/>
    <s v="MEDELLIN"/>
    <x v="0"/>
    <n v="15709.5"/>
  </r>
  <r>
    <n v="39471"/>
    <s v="BARRIO SECTOR HOSPITAL LA CEJA"/>
    <n v="39182846"/>
    <s v="5539860"/>
    <s v="3117014419"/>
    <s v="3147003759"/>
    <s v=" CR 20 17 29 SECTOR HOSPITAL"/>
    <s v="6.0288988"/>
    <s v="-75.4318735"/>
    <s v="ANTIOQUIA"/>
    <s v="LA CEJA"/>
    <s v="LA CEJA"/>
    <n v="5376"/>
    <s v="2025-10-17"/>
    <n v="8"/>
    <s v="MEDELLIN"/>
    <x v="0"/>
    <n v="15709.5"/>
  </r>
  <r>
    <n v="57040"/>
    <s v="BARRIO CENTRO LA CEJA 3"/>
    <n v="1040043205"/>
    <s v="5536038"/>
    <s v="3002089843"/>
    <s v="3002089843"/>
    <s v="CR 12 17 06,"/>
    <s v="6.02561"/>
    <s v="-75.424533"/>
    <s v="ANTIOQUIA"/>
    <s v="LA CEJA"/>
    <s v="LA CEJA"/>
    <n v="5376"/>
    <s v="2025-10-20"/>
    <n v="8"/>
    <s v="MEDELLIN"/>
    <x v="0"/>
    <n v="15709.5"/>
  </r>
  <r>
    <n v="66213"/>
    <s v="BARRIO SECTOR PLAZA DE MERCADO LA CEJA"/>
    <n v="15447361"/>
    <s v="0"/>
    <s v="3207255849"/>
    <s v="3207255849"/>
    <s v="CR 18 19 57,SECTOR PLAZA DE MERCADO"/>
    <s v="6.0302562"/>
    <s v="-75.4296356"/>
    <s v="ANTIOQUIA"/>
    <s v="LA CEJA"/>
    <s v="LA CEJA"/>
    <n v="5376"/>
    <s v="2025-10-20"/>
    <n v="8"/>
    <s v="MEDELLIN"/>
    <x v="0"/>
    <n v="15709.5"/>
  </r>
  <r>
    <n v="70719"/>
    <s v="BARRIO SAN CAYETANO LA CEJA"/>
    <n v="15380666"/>
    <s v="6045680579"/>
    <s v="3108478272"/>
    <s v="3146310663"/>
    <s v="CARRERA 17 26 05,SAN CAYETANO"/>
    <s v="6.0352093"/>
    <s v="-75.4273036"/>
    <s v="ANTIOQUIA"/>
    <s v="LA CEJA"/>
    <s v="LA CEJA"/>
    <n v="5376"/>
    <s v="2025-10-20"/>
    <n v="8"/>
    <s v="MEDELLIN"/>
    <x v="0"/>
    <n v="15709.5"/>
  </r>
  <r>
    <n v="81253"/>
    <s v="BARRIO BAVARIA LA ESTRELLA 1"/>
    <n v="42981375"/>
    <s v="3503454970"/>
    <s v="3503454970"/>
    <m/>
    <s v="CR 55 77SUR 180,BARRIO BAVARIA"/>
    <s v="6.1593483"/>
    <s v="-75.6362583"/>
    <s v="ANTIOQUIA"/>
    <s v="LA ESTRELLA"/>
    <s v="LA ESTRELLA"/>
    <n v="5380"/>
    <s v="2025-10-30"/>
    <n v="8"/>
    <s v="MEDELLIN"/>
    <x v="0"/>
    <n v="15709.5"/>
  </r>
  <r>
    <n v="31840"/>
    <s v="BARRIO COLOMBIA LA PINTADA"/>
    <n v="32280188"/>
    <s v="8453411"/>
    <s v="3229071152"/>
    <s v="3229071152"/>
    <s v=" CL 35  32 22"/>
    <s v="5.74339146"/>
    <s v="-75.60592983"/>
    <s v="ANTIOQUIA"/>
    <s v="LA PINTADA"/>
    <s v="LA PINTADA"/>
    <n v="5390"/>
    <s v="2025-10-07"/>
    <n v="8"/>
    <s v="MEDELLIN"/>
    <x v="0"/>
    <n v="15709.5"/>
  </r>
  <r>
    <n v="42891"/>
    <s v="BARRIO CALLE PRINCIPAL LA PINTADA"/>
    <n v="1045046059"/>
    <m/>
    <s v="3136265118"/>
    <s v="3136265118"/>
    <s v="AV 30 30 60 ,CALLE PRINCIPAL"/>
    <s v="5.7405855"/>
    <s v="-75.6062985"/>
    <s v="ANTIOQUIA"/>
    <s v="LA PINTADA"/>
    <s v="LA PINTADA"/>
    <n v="5390"/>
    <s v="2025-10-07"/>
    <n v="16"/>
    <s v="MEDELLIN"/>
    <x v="0"/>
    <n v="15709.5"/>
  </r>
  <r>
    <n v="49467"/>
    <s v="BARRIO CRUZERO LA PINTADA"/>
    <n v="1038386394"/>
    <s v="0"/>
    <s v="3008440547"/>
    <s v="3008440547"/>
    <s v="AV 30 31 06 MALL LA PINTADA,CRUZERO"/>
    <s v="5.7414333"/>
    <s v="-75.6066950"/>
    <s v="ANTIOQUIA"/>
    <s v="LA PINTADA"/>
    <s v="LA PINTADA"/>
    <n v="5390"/>
    <s v="2025-10-07"/>
    <n v="8"/>
    <s v="MEDELLIN"/>
    <x v="0"/>
    <n v="15709.5"/>
  </r>
  <r>
    <n v="28002"/>
    <s v="BARRIO BARANOA 2 BARANOA"/>
    <n v="1043012137"/>
    <s v="3662884"/>
    <s v="3113554110"/>
    <s v="3113554110"/>
    <s v=" CL 17 19 22 LO 1"/>
    <s v="10.7960736"/>
    <s v="-74.9145749"/>
    <s v="ATLÁNTICO"/>
    <s v="BARANOA"/>
    <s v="BARANOA"/>
    <n v="8078"/>
    <s v="2025-10-01"/>
    <n v="16"/>
    <s v="BARRANQUILLA"/>
    <x v="1"/>
    <n v="15709.5"/>
  </r>
  <r>
    <n v="37137"/>
    <s v="BARRIO CENTRO BARANOA"/>
    <n v="1048211116"/>
    <s v="8788218"/>
    <s v="3004469355"/>
    <s v="3004469355"/>
    <s v=" CR 19 20 77 CENTRO"/>
    <s v="10.79345694"/>
    <s v="-74.9153400"/>
    <s v="ATLÁNTICO"/>
    <s v="BARANOA"/>
    <s v="BARANOA"/>
    <n v="8078"/>
    <s v="2025-10-01"/>
    <n v="8"/>
    <s v="BARRANQUILLA"/>
    <x v="1"/>
    <n v="15709.5"/>
  </r>
  <r>
    <n v="74935"/>
    <s v="BARRIO CENTRO BARANOA 10"/>
    <n v="1121327087"/>
    <s v="3166164815"/>
    <s v="3166164815"/>
    <s v="3166164815"/>
    <s v="CL  17 A #21 A -07"/>
    <s v="10.7946174"/>
    <s v="-74.9202879"/>
    <s v="ATLÁNTICO"/>
    <s v="BARANOA"/>
    <s v="BARANOA"/>
    <n v="8078"/>
    <s v="2025-10-02"/>
    <n v="8"/>
    <s v="BARRANQUILLA"/>
    <x v="1"/>
    <n v="15709.5"/>
  </r>
  <r>
    <n v="77992"/>
    <s v="BARRIO CENTRO BARANOA 12"/>
    <n v="32838653"/>
    <s v="3014801200"/>
    <s v="3205526110"/>
    <s v="3014801200"/>
    <s v="CR 17 30 04,CENTRO"/>
    <s v="10.7952731"/>
    <s v="-74.9168986"/>
    <s v="ATLÁNTICO"/>
    <s v="BARANOA"/>
    <s v="BARANOA"/>
    <n v="8078"/>
    <s v="2025-10-02"/>
    <n v="8"/>
    <s v="BARRANQUILLA"/>
    <x v="1"/>
    <n v="15709.5"/>
  </r>
  <r>
    <n v="71090"/>
    <s v="BARRIO CENTRO BARANOA 8"/>
    <n v="8681688"/>
    <s v="3058088140"/>
    <s v="0"/>
    <s v="3058088140"/>
    <s v="CR 19 18 36,CENTRO"/>
    <s v="10.7952074"/>
    <s v="-74.9151757"/>
    <s v="ATLÁNTICO"/>
    <s v="BARANOA"/>
    <s v="BARANOA"/>
    <n v="8078"/>
    <s v="2025-10-02"/>
    <n v="8"/>
    <s v="BARRANQUILLA"/>
    <x v="1"/>
    <n v="15709.5"/>
  </r>
  <r>
    <n v="73102"/>
    <s v="BARRIO CENTRO BARANOA 9"/>
    <n v="1048216117"/>
    <s v="3016870375"/>
    <s v="3016870375"/>
    <s v="3016870375"/>
    <s v="CL 20 21 52,CENTRO"/>
    <s v="10.788414"/>
    <s v="-74.918979"/>
    <s v="ATLÁNTICO"/>
    <s v="BARANOA"/>
    <s v="BARANOA"/>
    <n v="8078"/>
    <s v="2025-10-03"/>
    <n v="8"/>
    <s v="BARRANQUILLA"/>
    <x v="1"/>
    <n v="15709.5"/>
  </r>
  <r>
    <n v="50316"/>
    <s v="BARRIO CENTRO BARANOA 5"/>
    <n v="22568438"/>
    <s v="3045263038"/>
    <s v="3004334132"/>
    <s v="3045263038"/>
    <s v="CL 6 A 11 32,CENTRO"/>
    <s v="10.7233750"/>
    <s v="-74.914907777"/>
    <s v="ATLÁNTICO"/>
    <s v="BARANOA"/>
    <s v="BARANOA"/>
    <n v="8078"/>
    <s v="2025-10-02"/>
    <n v="8"/>
    <s v="BARRANQUILLA"/>
    <x v="1"/>
    <n v="15709.5"/>
  </r>
  <r>
    <n v="60051"/>
    <s v="BARRIO EL CARMEN BARANOA"/>
    <n v="72307592"/>
    <s v="3107068084"/>
    <s v="3107068084"/>
    <s v="3107068084"/>
    <s v="CL 29 16 02,EL CARMEN"/>
    <s v="10.7883322"/>
    <s v="-74.9209803"/>
    <s v="ATLÁNTICO"/>
    <s v="BARANOA"/>
    <s v="BARANOA"/>
    <n v="8078"/>
    <s v="2025-10-22"/>
    <n v="16"/>
    <s v="BARRANQUILLA"/>
    <x v="1"/>
    <n v="15709.5"/>
  </r>
  <r>
    <n v="41856"/>
    <s v="BARRIO BARANOA CENTRO BARANOA"/>
    <n v="32390415"/>
    <s v="8788736"/>
    <s v="3017785212"/>
    <s v="3002689130"/>
    <s v="CL 18 17 A 47,BARANOA-CENTRO"/>
    <s v="10.795691"/>
    <s v="-74.915607"/>
    <s v="ATLÁNTICO"/>
    <s v="BARANOA"/>
    <s v="BARANOA"/>
    <n v="8078"/>
    <s v="2025-10-01"/>
    <n v="16"/>
    <s v="BARRANQUILLA"/>
    <x v="1"/>
    <n v="15709.5"/>
  </r>
  <r>
    <n v="49076"/>
    <s v="BARRIO BARANOA BARANOA 1"/>
    <n v="72022651"/>
    <s v="3016249878"/>
    <s v="3016249878"/>
    <s v="3008450605"/>
    <s v="CL 19 6 B 18 ,BARANOA"/>
    <s v="10.8021626"/>
    <s v="-74.9324234"/>
    <s v="ATLÁNTICO"/>
    <s v="BARANOA"/>
    <s v="BARANOA"/>
    <n v="8078"/>
    <s v="2025-10-01"/>
    <n v="16"/>
    <s v="BARRANQUILLA"/>
    <x v="1"/>
    <n v="15709.5"/>
  </r>
  <r>
    <n v="15053"/>
    <s v="MANATI III - ATLANTICO"/>
    <n v="3735257"/>
    <s v="5632051"/>
    <s v="3205108593"/>
    <s v="3205108593"/>
    <s v=" CL 8  7-155 CL NUEVA EN MANATI "/>
    <s v="10.4478555"/>
    <s v="-74.9597976"/>
    <s v="ATLÁNTICO"/>
    <s v="MANATÍ"/>
    <s v="MANATÍ"/>
    <n v="8436"/>
    <s v="2025-10-15"/>
    <n v="8"/>
    <s v="BARRANQUILLA"/>
    <x v="1"/>
    <n v="15709.5"/>
  </r>
  <r>
    <n v="34332"/>
    <s v="BARRIO MANATI CENTRO MANATI"/>
    <n v="1042971655"/>
    <s v="3016450000"/>
    <s v="3016446457"/>
    <s v="3016446457"/>
    <s v=" CL 7 10 05"/>
    <s v="10.4514531"/>
    <s v="-74.9611614"/>
    <s v="ATLÁNTICO"/>
    <s v="MANATÍ"/>
    <s v="MANATÍ"/>
    <n v="8436"/>
    <s v="2025-10-15"/>
    <n v="16"/>
    <s v="BARRANQUILLA"/>
    <x v="1"/>
    <n v="15709.5"/>
  </r>
  <r>
    <n v="56917"/>
    <s v="BARRIO CENTRO MANATI"/>
    <n v="72300739"/>
    <s v="3216408992"/>
    <s v="3216408992"/>
    <s v="3216408992"/>
    <s v="CL 9 5 B 28"/>
    <s v="10.4470293"/>
    <s v="-74.9613436"/>
    <s v="ATLÁNTICO"/>
    <s v="MANATÍ"/>
    <s v="MANATÍ"/>
    <n v="8436"/>
    <s v="2025-10-15"/>
    <n v="8"/>
    <s v="BARRANQUILLA"/>
    <x v="1"/>
    <n v="15709.5"/>
  </r>
  <r>
    <n v="59822"/>
    <s v="BARRIO CENTRO MANATI 1"/>
    <n v="1042978947"/>
    <s v="3147778332"/>
    <s v="3147778332"/>
    <s v="3017891156"/>
    <s v="CL 8 6 40,CENTRO"/>
    <s v="10.4471558"/>
    <s v="-74.9596974"/>
    <s v="ATLÁNTICO"/>
    <s v="MANATÍ"/>
    <s v="MANATÍ"/>
    <n v="8436"/>
    <s v="2025-10-15"/>
    <n v="8"/>
    <s v="BARRANQUILLA"/>
    <x v="1"/>
    <n v="15709.5"/>
  </r>
  <r>
    <n v="65741"/>
    <s v="BARRIO CENTRO MANATI 3"/>
    <n v="1043554152"/>
    <s v="3206286291"/>
    <s v="3206286291"/>
    <s v="3206286291"/>
    <s v="CR 22 6 53,CENTRO"/>
    <s v="10.4591791"/>
    <s v="-74.9495746"/>
    <s v="ATLÁNTICO"/>
    <s v="MANATÍ"/>
    <s v="MANATÍ"/>
    <n v="8436"/>
    <s v="2025-10-15"/>
    <n v="8"/>
    <s v="BARRANQUILLA"/>
    <x v="1"/>
    <n v="15709.5"/>
  </r>
  <r>
    <n v="78538"/>
    <s v="BARRIO CENTRO MANATI 4"/>
    <n v="72300759"/>
    <s v="3017891156"/>
    <s v="3045374773"/>
    <s v="3045374773"/>
    <s v="CR 4 7 C 17,CENTRO"/>
    <s v="10.4451833"/>
    <s v="-74.9610892"/>
    <s v="ATLÁNTICO"/>
    <s v="MANATÍ"/>
    <s v="MANATÍ"/>
    <n v="8436"/>
    <s v="2025-10-15"/>
    <n v="8"/>
    <s v="BARRANQUILLA"/>
    <x v="1"/>
    <n v="15709.5"/>
  </r>
  <r>
    <n v="59491"/>
    <s v="BARRIO GIRALDITO PONEDERA"/>
    <n v="72315319"/>
    <s v="3013564651"/>
    <s v="3013564651"/>
    <s v="3013855924"/>
    <s v="CL 2 19 29 CG. PUERTO GIRALDO/ PONEDERA.,GIRALDITO"/>
    <s v="10.5095118"/>
    <s v="-74.8109766"/>
    <s v="ATLÁNTICO"/>
    <s v="PONEDERA"/>
    <s v="PONEDERA"/>
    <n v="8560"/>
    <s v="2025-10-29"/>
    <n v="8"/>
    <s v="BARRANQUILLA"/>
    <x v="1"/>
    <n v="15709.5"/>
  </r>
  <r>
    <n v="21700"/>
    <s v="BARRIO LA ALIANZA - SOLEDAD"/>
    <n v="1047339636"/>
    <s v="3804966"/>
    <s v="3152671309"/>
    <s v="3152671309"/>
    <s v=" TV 15 50 57"/>
    <s v="10.9129655"/>
    <s v="-74.7876622"/>
    <s v="ATLÁNTICO"/>
    <s v="SOLEDAD"/>
    <s v="SOLEDAD"/>
    <n v="8758"/>
    <s v="2025-10-07"/>
    <n v="8"/>
    <s v="BARRANQUILLA"/>
    <x v="1"/>
    <n v="15709.5"/>
  </r>
  <r>
    <n v="38927"/>
    <s v="BARRIO CENTRO NEIVA 16"/>
    <n v="900774474"/>
    <s v="8719094"/>
    <s v="3174384263"/>
    <s v="3174384263"/>
    <s v=" CR 7 2 45 2 49 CENTRO"/>
    <s v="2.923045"/>
    <s v="-75.2854"/>
    <s v="HUILA"/>
    <s v="NEIVA"/>
    <s v="NEIVA"/>
    <n v="41001"/>
    <s v="2025-10-20"/>
    <n v="8"/>
    <s v="NEIVA"/>
    <x v="5"/>
    <n v="28277.100000000002"/>
  </r>
  <r>
    <n v="18492"/>
    <s v="BARRIO SIGLO XXI NEIVA"/>
    <n v="55115857"/>
    <s v="8779783"/>
    <s v="3153953440"/>
    <s v="3153953440"/>
    <s v=" CL 18  52-03 SIGLO XXL"/>
    <s v="2.9404852"/>
    <s v="-75.2475360"/>
    <s v="HUILA"/>
    <s v="NEIVA"/>
    <s v="NEIVA"/>
    <n v="41001"/>
    <s v="2025-10-20"/>
    <n v="16"/>
    <s v="NEIVA"/>
    <x v="5"/>
    <n v="28277.100000000002"/>
  </r>
  <r>
    <n v="17898"/>
    <s v="BARRIO VILLA CAROLINA ENIAV"/>
    <n v="1075239213"/>
    <s v="2124182"/>
    <s v="3203139712"/>
    <s v="3203139712"/>
    <s v=" CL 57  19-58 VILLA CAROLINA"/>
    <s v="2.9578664"/>
    <s v="-75.2837399"/>
    <s v="HUILA"/>
    <s v="NEIVA"/>
    <s v="NEIVA"/>
    <n v="41001"/>
    <s v="2025-10-27"/>
    <n v="8"/>
    <s v="NEIVA"/>
    <x v="5"/>
    <n v="28277.100000000002"/>
  </r>
  <r>
    <n v="14604"/>
    <s v="BARRIO CENTRO BARAYA"/>
    <n v="55164665"/>
    <s v="8788522"/>
    <s v="3133371342"/>
    <s v="3133371342"/>
    <s v=" CR 5  2C-14 CENTRO"/>
    <s v="3.1522983"/>
    <s v="-75.0524209"/>
    <s v="HUILA"/>
    <s v="BARAYA"/>
    <s v="BARAYA"/>
    <n v="41078"/>
    <s v="2025-10-17"/>
    <n v="8"/>
    <s v="NEIVA"/>
    <x v="5"/>
    <n v="28277.100000000002"/>
  </r>
  <r>
    <n v="72868"/>
    <s v="BARAYA CENTRO"/>
    <n v="1078777268"/>
    <s v="3209641618"/>
    <s v="3209641618"/>
    <s v="3209641618"/>
    <s v="CR 6 3 23,CENTRO"/>
    <s v="3.153178"/>
    <s v="-75.053047"/>
    <s v="HUILA"/>
    <s v="BARAYA"/>
    <s v="BARAYA"/>
    <n v="41078"/>
    <s v="2025-10-17"/>
    <n v="8"/>
    <s v="NEIVA"/>
    <x v="5"/>
    <n v="28277.100000000002"/>
  </r>
  <r>
    <n v="74860"/>
    <s v="BARRIO CENTRO BARAYA 1"/>
    <n v="1078777300"/>
    <s v="3203817327"/>
    <s v="3203817327"/>
    <s v="3203817327"/>
    <s v="CR 5 3-04 LOCAL 2,CENTRO"/>
    <s v="3.152695"/>
    <s v="-75.052261"/>
    <s v="HUILA"/>
    <s v="BARAYA"/>
    <s v="BARAYA"/>
    <n v="41078"/>
    <s v="2025-10-17"/>
    <n v="8"/>
    <s v="NEIVA"/>
    <x v="5"/>
    <n v="28277.100000000002"/>
  </r>
  <r>
    <n v="77277"/>
    <s v="BARRIO BRR NEIMARU EL MOLINO"/>
    <n v="70384900"/>
    <s v="3145438430"/>
    <s v="3207857946"/>
    <s v="3145438430"/>
    <s v="CR 2 NO. 12 - 79 BRR NEIMARU,BRR NEIMARU"/>
    <s v="10.405566"/>
    <s v="-74.823027"/>
    <s v="LA GUAJIRA"/>
    <s v="EL MOLINO"/>
    <s v="EL MOLINO"/>
    <n v="44110"/>
    <s v="2025-10-31"/>
    <n v="8"/>
    <s v="VALLEDUPAR"/>
    <x v="1"/>
    <n v="28277.100000000002"/>
  </r>
  <r>
    <n v="63281"/>
    <s v="BARRIO CENTRO FONSECA 12"/>
    <n v="17952942"/>
    <s v="3046844884"/>
    <s v="3046844884"/>
    <s v="3177759121"/>
    <s v="CL 13 NO 12 65,BRR CENTRO"/>
    <s v="10.89218954"/>
    <s v="-72.83630398"/>
    <s v="LA GUAJIRA"/>
    <s v="FONSECA"/>
    <s v="FONSECA"/>
    <n v="44279"/>
    <s v="2025-10-06"/>
    <n v="16"/>
    <s v="VALLEDUPAR"/>
    <x v="1"/>
    <n v="28277.100000000002"/>
  </r>
  <r>
    <n v="71603"/>
    <s v="BARRIO CENTRO FONSECA 15"/>
    <n v="901450709"/>
    <s v="3182528578"/>
    <s v="3182528578"/>
    <s v="3162799717"/>
    <s v="CL 13 17 07 CENTRO"/>
    <s v="10.88772342"/>
    <s v="-72.85251877"/>
    <s v="LA GUAJIRA"/>
    <s v="FONSECA"/>
    <s v="FONSECA"/>
    <n v="44279"/>
    <s v="2025-10-06"/>
    <n v="8"/>
    <s v="VALLEDUPAR"/>
    <x v="1"/>
    <n v="28277.100000000002"/>
  </r>
  <r>
    <n v="61205"/>
    <s v="BARRIO CENTRO LA JAGUA DEL PILAR"/>
    <n v="1121331803"/>
    <s v="3172669448"/>
    <s v="3172669448"/>
    <s v="3167019808"/>
    <s v="CR 4 N 8 47 LC 3"/>
    <s v="10.51198954"/>
    <s v="-73.07177162"/>
    <s v="LA GUAJIRA"/>
    <s v="LA JAGUA DEL PILAR"/>
    <s v="LA JAGUA DEL PILAR"/>
    <n v="44420"/>
    <s v="2025-10-31"/>
    <n v="8"/>
    <s v="VALLEDUPAR"/>
    <x v="1"/>
    <n v="28277.100000000002"/>
  </r>
  <r>
    <n v="15658"/>
    <s v="BARRIO SAN CRISTOBAL ACACIAS"/>
    <n v="40370641"/>
    <s v="6469312"/>
    <s v="3125319038"/>
    <s v="3125319038"/>
    <s v=" CL 18  16-02"/>
    <s v="3.99100836"/>
    <s v="-73.7587623"/>
    <s v="META"/>
    <s v="ACACÍAS"/>
    <s v="ACACÍAS"/>
    <n v="50006"/>
    <s v="2025-10-06"/>
    <n v="8"/>
    <s v="VILLAVICENCIO"/>
    <x v="5"/>
    <n v="28277.100000000002"/>
  </r>
  <r>
    <n v="24607"/>
    <s v="BARRIO PALERMO - ACACÍAS"/>
    <n v="30946488"/>
    <s v="9055469"/>
    <s v="3176250849"/>
    <s v="3176250849"/>
    <s v="CR 17 N 22 10 - Morichal"/>
    <s v="3.9953820"/>
    <s v="-73.7587577"/>
    <s v="META"/>
    <s v="ACACÍAS"/>
    <s v="ACACÍAS"/>
    <n v="50006"/>
    <s v="2025-10-06"/>
    <n v="8"/>
    <s v="VILLAVICENCIO"/>
    <x v="5"/>
    <n v="28277.100000000002"/>
  </r>
  <r>
    <n v="34949"/>
    <s v="BARRIO CENTRO ACACIAS META 7"/>
    <n v="1122132322"/>
    <s v="6574790"/>
    <s v="3112746925"/>
    <s v="3112746925"/>
    <s v=" CL 14  17 08"/>
    <s v="3.9725261"/>
    <s v="-73.7672011"/>
    <s v="META"/>
    <s v="ACACÍAS"/>
    <s v="ACACÍAS"/>
    <n v="50006"/>
    <s v="2025-10-06"/>
    <n v="8"/>
    <s v="VILLAVICENCIO"/>
    <x v="5"/>
    <n v="28277.100000000002"/>
  </r>
  <r>
    <n v="40297"/>
    <s v="BARRIO LAS COLINAS ACACIAS"/>
    <n v="1121856433"/>
    <s v="3207477779"/>
    <s v="3114520721"/>
    <s v="3207477779"/>
    <s v="CR 47 17 14,LAS COLINAS"/>
    <s v="3.993828"/>
    <s v="-73.780719"/>
    <s v="META"/>
    <s v="ACACÍAS"/>
    <s v="ACACÍAS"/>
    <n v="50006"/>
    <s v="2025-10-06"/>
    <n v="8"/>
    <s v="VILLAVICENCIO"/>
    <x v="5"/>
    <n v="28277.100000000002"/>
  </r>
  <r>
    <n v="35857"/>
    <s v="BARRIO BACHUE ACACIAS"/>
    <n v="1022337249"/>
    <m/>
    <s v="3208396991"/>
    <s v="3208396991"/>
    <s v=" CL 14  31 04 LC "/>
    <s v="3.9880915"/>
    <s v="-73.7734552"/>
    <s v="META"/>
    <s v="ACACÍAS"/>
    <s v="ACACÍAS"/>
    <n v="50006"/>
    <s v="2025-10-06"/>
    <n v="8"/>
    <s v="VILLAVICENCIO"/>
    <x v="5"/>
    <n v="28277.100000000002"/>
  </r>
  <r>
    <n v="40913"/>
    <s v="BARRIO LAS FERIAS ACACIAS 1"/>
    <n v="1122132633"/>
    <s v="3222699284"/>
    <s v="3222699284"/>
    <s v="3108323392"/>
    <s v="CR 18 10 36,LAS FERIAS"/>
    <s v="3.983768"/>
    <s v="-73.762987"/>
    <s v="META"/>
    <s v="ACACÍAS"/>
    <s v="ACACÍAS"/>
    <n v="50006"/>
    <s v="2025-10-06"/>
    <n v="8"/>
    <s v="VILLAVICENCIO"/>
    <x v="5"/>
    <n v="28277.100000000002"/>
  </r>
  <r>
    <n v="78498"/>
    <s v="BARRIO CENTRO ACACÍAS"/>
    <n v="1121834281"/>
    <s v="3204955127"/>
    <s v="3147568313"/>
    <s v="3147568313"/>
    <s v="CL 13 N 17 29 CENTRO ,CENTRO"/>
    <s v="3.9858530"/>
    <s v="-73.7608271"/>
    <s v="META"/>
    <s v="ACACÍAS"/>
    <s v="ACACÍAS"/>
    <n v="50006"/>
    <s v="2025-10-16"/>
    <n v="8"/>
    <s v="VILLAVICENCIO"/>
    <x v="5"/>
    <n v="28277.100000000002"/>
  </r>
  <r>
    <n v="79342"/>
    <s v="BARRIO VILLA DEL PRADO ACACIAS 2"/>
    <n v="1124191476"/>
    <s v="3164742974"/>
    <s v="3217056522"/>
    <s v="3164742974"/>
    <s v="CL 10 A 25 93 VILLA DEL PRADO,VILLA DEL PRADO"/>
    <s v="3.9725261"/>
    <s v="-73.7672011"/>
    <s v="META"/>
    <s v="ACACÍAS"/>
    <s v="ACACÍAS"/>
    <n v="50006"/>
    <s v="2025-10-16"/>
    <n v="8"/>
    <s v="VILLAVICENCIO"/>
    <x v="5"/>
    <n v="28277.100000000002"/>
  </r>
  <r>
    <n v="76755"/>
    <s v="BARRIO VILLA DEL PRADO ACACIAS 1"/>
    <n v="86068200"/>
    <s v="3143404179"/>
    <s v="3143404179"/>
    <s v="3143404179"/>
    <s v="CL 9 26 56 VILLA DEL PRADO,VILLA DEL PRADO"/>
    <s v="3.982986"/>
    <s v="-73.769766"/>
    <s v="META"/>
    <s v="ACACÍAS"/>
    <s v="ACACÍAS"/>
    <n v="50006"/>
    <s v="2025-10-10"/>
    <n v="8"/>
    <s v="VILLAVICENCIO"/>
    <x v="5"/>
    <n v="28277.100000000002"/>
  </r>
  <r>
    <n v="77511"/>
    <s v="BARRIO BACHUE ACACIAS  12"/>
    <n v="1122138650"/>
    <s v="3163110891"/>
    <s v="3162274817"/>
    <s v="3162274817"/>
    <s v="CL 16 C 30 A 24 BACHUE,BACHUE"/>
    <s v="3.991716"/>
    <s v="-73.772706"/>
    <s v="META"/>
    <s v="ACACÍAS"/>
    <s v="ACACÍAS"/>
    <n v="50006"/>
    <s v="2025-10-16"/>
    <n v="8"/>
    <s v="VILLAVICENCIO"/>
    <x v="5"/>
    <n v="28277.100000000002"/>
  </r>
  <r>
    <n v="77944"/>
    <s v="BARRIO _x0009_BRISAS DEL PLAYON ACACIAS"/>
    <n v="1007244539"/>
    <s v="3214392707"/>
    <s v="3214392707"/>
    <s v="3214392707"/>
    <s v="CL 9 N 38 70 BRISAS DEL PLAYON,BRISAS DEL PLAYON"/>
    <s v="3.983404"/>
    <s v="-73.780127"/>
    <s v="META"/>
    <s v="ACACÍAS"/>
    <s v="ACACÍAS"/>
    <n v="50006"/>
    <s v="2025-10-16"/>
    <n v="8"/>
    <s v="VILLAVICENCIO"/>
    <x v="5"/>
    <n v="28277.100000000002"/>
  </r>
  <r>
    <n v="77886"/>
    <s v="BARRIO EL BAMBU ACACIAS"/>
    <n v="36289386"/>
    <s v="3134916360"/>
    <s v="3134916360"/>
    <s v="3134916360"/>
    <s v="CL 21 N 11 80 EL BAMBU,EL BAMBU"/>
    <s v="3.993289"/>
    <s v="-73.755007"/>
    <s v="META"/>
    <s v="ACACÍAS"/>
    <s v="ACACÍAS"/>
    <n v="50006"/>
    <s v="2025-10-16"/>
    <n v="8"/>
    <s v="VILLAVICENCIO"/>
    <x v="5"/>
    <n v="28277.100000000002"/>
  </r>
  <r>
    <n v="78310"/>
    <s v="BARRIO LLANO VERDE ACACIAS  2"/>
    <n v="40328611"/>
    <s v="3106800921"/>
    <s v="3106800921"/>
    <s v="3106800921"/>
    <s v="CL 16 BIS 42 B 03 LLANO VERDE PRIMERA ETAPA MZ B CS 2,LLANO VERDE"/>
    <s v="3.991584"/>
    <s v="-73.778491"/>
    <s v="META"/>
    <s v="ACACÍAS"/>
    <s v="ACACÍAS"/>
    <n v="50006"/>
    <s v="2025-10-16"/>
    <n v="8"/>
    <s v="VILLAVICENCIO"/>
    <x v="5"/>
    <n v="28277.100000000002"/>
  </r>
  <r>
    <n v="77637"/>
    <s v="BARRIO DORADO ALTO ACACIAS"/>
    <n v="1123059271"/>
    <s v="0"/>
    <s v="3212434038"/>
    <s v="3212434038"/>
    <s v="CL 11 N 25 - 07 DORADO ALTO,DORADO ALTO"/>
    <s v="3.984556"/>
    <s v="-73.768412"/>
    <s v="META"/>
    <s v="ACACÍAS"/>
    <s v="ACACÍAS"/>
    <n v="50006"/>
    <s v="2025-10-16"/>
    <n v="8"/>
    <s v="VILLAVICENCIO"/>
    <x v="5"/>
    <n v="28277.100000000002"/>
  </r>
  <r>
    <n v="67759"/>
    <s v="BARRIO CIMARRON ACACIAS 2"/>
    <n v="1192792409"/>
    <s v="3177792858"/>
    <s v="3223849677"/>
    <s v="3118544793"/>
    <s v="CR 45 18 03 LC 3 - CIMARRÓN,CIMARRÓN"/>
    <s v="3.9931880"/>
    <s v="-73.7790809"/>
    <s v="META"/>
    <s v="ACACÍAS"/>
    <s v="ACACÍAS"/>
    <n v="50006"/>
    <s v="2025-10-10"/>
    <n v="8"/>
    <s v="VILLAVICENCIO"/>
    <x v="5"/>
    <n v="28277.100000000002"/>
  </r>
  <r>
    <n v="70499"/>
    <s v="BARRIO VILLA TERESA ACACIAS 1"/>
    <n v="1118166251"/>
    <s v="3208239789"/>
    <s v="3208239789"/>
    <s v="3138908403"/>
    <s v="CL 18 NRO. 12- 56- VILLA TERESA,VILLA TERESA"/>
    <s v="3.990185"/>
    <s v="-73.755537"/>
    <s v="META"/>
    <s v="ACACÍAS"/>
    <s v="ACACÍAS"/>
    <n v="50006"/>
    <s v="2025-10-10"/>
    <n v="16"/>
    <s v="VILLAVICENCIO"/>
    <x v="5"/>
    <n v="28277.100000000002"/>
  </r>
  <r>
    <n v="70936"/>
    <s v="BARRIO CONCAJA ACACIAS"/>
    <n v="40433007"/>
    <s v="3222110615"/>
    <s v="3222110615"/>
    <s v="3222110615"/>
    <s v="CR 43 14 A 04"/>
    <s v="3.9906808"/>
    <s v="-73.7797323"/>
    <s v="META"/>
    <s v="ACACÍAS"/>
    <s v="ACACÍAS"/>
    <n v="50006"/>
    <s v="2025-10-22"/>
    <n v="8"/>
    <s v="VILLAVICENCIO"/>
    <x v="5"/>
    <n v="28277.100000000002"/>
  </r>
  <r>
    <n v="70649"/>
    <s v="BARRIO NUEVO HORIZONTE  ACACIAS"/>
    <n v="1084728774"/>
    <s v="3124966691"/>
    <s v="3124966691"/>
    <s v="3124966691"/>
    <s v="MZ B CASA 5 - NUEVO HORIZONTE,NUEVO HORIZONTE"/>
    <s v="3.9986212"/>
    <s v="-73.7763581"/>
    <s v="META"/>
    <s v="ACACÍAS"/>
    <s v="ACACÍAS"/>
    <n v="50006"/>
    <s v="2025-10-10"/>
    <n v="8"/>
    <s v="VILLAVICENCIO"/>
    <x v="5"/>
    <n v="28277.100000000002"/>
  </r>
  <r>
    <n v="72967"/>
    <s v="BARRIO ALBORADA ACACIAS"/>
    <n v="901703185"/>
    <s v="3118640513"/>
    <s v="3202574359"/>
    <s v="3202574359"/>
    <s v="CR 16 N 19 B 18 - ALBORADA,ALBORADA"/>
    <s v="3.9927658"/>
    <s v="-73.7582226"/>
    <s v="META"/>
    <s v="ACACÍAS"/>
    <s v="ACACÍAS"/>
    <n v="50006"/>
    <s v="2025-10-10"/>
    <n v="8"/>
    <s v="VILLAVICENCIO"/>
    <x v="5"/>
    <n v="28277.100000000002"/>
  </r>
  <r>
    <n v="73254"/>
    <s v="BARRIO LA TIZA ACACIAS  3"/>
    <n v="40433844"/>
    <s v="3158770354"/>
    <s v="3158770354"/>
    <s v="3158770354"/>
    <s v="CL 22 A NRO. 23 - 04 - LA TIZA,LA TIZA"/>
    <s v="3.996625"/>
    <s v="-73.763373"/>
    <s v="META"/>
    <s v="ACACÍAS"/>
    <s v="ACACÍAS"/>
    <n v="50006"/>
    <s v="2025-10-10"/>
    <n v="8"/>
    <s v="VILLAVICENCIO"/>
    <x v="5"/>
    <n v="28277.100000000002"/>
  </r>
  <r>
    <n v="61515"/>
    <s v="BARRIO MORICHAL ACACIAS"/>
    <n v="40433331"/>
    <s v="3123950864"/>
    <s v="3123950864"/>
    <s v="3186233616"/>
    <s v="CL 16 A 41 21 barrio bachue"/>
    <s v="3.994891"/>
    <s v="-73.756428"/>
    <s v="META"/>
    <s v="ACACÍAS"/>
    <s v="ACACÍAS"/>
    <n v="50006"/>
    <s v="2025-10-08"/>
    <n v="8"/>
    <s v="VILLAVICENCIO"/>
    <x v="5"/>
    <n v="28277.100000000002"/>
  </r>
  <r>
    <n v="66518"/>
    <s v="BARRIO BACHUE ACACIAS 9"/>
    <n v="1122121021"/>
    <s v="3209029083"/>
    <s v="3209029083"/>
    <s v="3209029083"/>
    <s v="CL 14 33 68 - BACHUE,BACHUE"/>
    <s v="3.988388"/>
    <s v="-73.775748"/>
    <s v="META"/>
    <s v="ACACÍAS"/>
    <s v="ACACÍAS"/>
    <n v="50006"/>
    <s v="2025-10-09"/>
    <n v="8"/>
    <s v="VILLAVICENCIO"/>
    <x v="5"/>
    <n v="28277.100000000002"/>
  </r>
  <r>
    <n v="65609"/>
    <s v="BARRIO LA HORMIGA ACACIAS"/>
    <n v="53134151"/>
    <s v="3103404329"/>
    <s v="3103404329"/>
    <s v="3103404329"/>
    <s v="CR 3 D NO 17 - 04 LA HORMIGA,LA HORMIGA"/>
    <s v="3.9888096"/>
    <s v="-73.7492358"/>
    <s v="META"/>
    <s v="ACACÍAS"/>
    <s v="ACACÍAS"/>
    <n v="50006"/>
    <s v="2025-10-09"/>
    <n v="8"/>
    <s v="VILLAVICENCIO"/>
    <x v="5"/>
    <n v="28277.100000000002"/>
  </r>
  <r>
    <n v="66237"/>
    <s v="BARRIO LA CORALINA  ACACIAS"/>
    <n v="1026292404"/>
    <s v="3227300271"/>
    <s v="3213911421"/>
    <s v="3213911421"/>
    <s v="CL 14 27 A 12 - LA CORALINA,LA CORALINA"/>
    <s v="3.987795"/>
    <s v="-73.770374"/>
    <s v="META"/>
    <s v="ACACÍAS"/>
    <s v="ACACÍAS"/>
    <n v="50006"/>
    <s v="2025-10-09"/>
    <n v="8"/>
    <s v="VILLAVICENCIO"/>
    <x v="5"/>
    <n v="28277.100000000002"/>
  </r>
  <r>
    <n v="66315"/>
    <s v="BARRIO COOPERATIVO ACACIAS 10"/>
    <n v="51959425"/>
    <s v="3114625686"/>
    <s v="0"/>
    <s v="3112767939"/>
    <s v="CL 14 N 19 - 33 LOCAL N 1 - COOPERATIVO,COOPERATIVO"/>
    <s v="3.986858"/>
    <s v="-73.762809"/>
    <s v="META"/>
    <s v="ACACÍAS"/>
    <s v="ACACÍAS"/>
    <n v="50006"/>
    <s v="2025-10-09"/>
    <n v="8"/>
    <s v="VILLAVICENCIO"/>
    <x v="5"/>
    <n v="28277.100000000002"/>
  </r>
  <r>
    <n v="67757"/>
    <s v="BARRIO MORICHAL ACACIAS 1"/>
    <n v="40431330"/>
    <s v="3207992149"/>
    <s v="0"/>
    <s v="3117186299"/>
    <s v="CR 14 22 31 BRR MORICHAL - MORICHAL,MORICHAL"/>
    <s v="3.994845"/>
    <s v="-73.756523"/>
    <s v="META"/>
    <s v="ACACÍAS"/>
    <s v="ACACÍAS"/>
    <n v="50006"/>
    <s v="2025-10-09"/>
    <n v="8"/>
    <s v="VILLAVICENCIO"/>
    <x v="5"/>
    <n v="28277.100000000002"/>
  </r>
  <r>
    <n v="60725"/>
    <s v="BARRIO BACHUE ACACIAS 5"/>
    <n v="40431727"/>
    <s v="3204671884"/>
    <s v="3204671884"/>
    <s v="3134237526"/>
    <s v="CL 16 A N 31 - 04,BRR BACHUE"/>
    <s v="3.990892"/>
    <s v="-73.773078"/>
    <s v="META"/>
    <s v="ACACÍAS"/>
    <s v="ACACÍAS"/>
    <n v="50006"/>
    <s v="2025-10-08"/>
    <n v="16"/>
    <s v="VILLAVICENCIO"/>
    <x v="5"/>
    <n v="28277.100000000002"/>
  </r>
  <r>
    <n v="60727"/>
    <s v="BARRIO MANCERA ACACIAS 4"/>
    <n v="1122120079"/>
    <s v="3208432584"/>
    <s v="3124371218"/>
    <s v="3124371218"/>
    <s v="CR 17 N 17 A 13,MANCERA"/>
    <s v="3.990805"/>
    <s v="-73.759932"/>
    <s v="META"/>
    <s v="ACACÍAS"/>
    <s v="ACACÍAS"/>
    <n v="50006"/>
    <s v="2025-10-16"/>
    <n v="8"/>
    <s v="VILLAVICENCIO"/>
    <x v="5"/>
    <n v="28277.100000000002"/>
  </r>
  <r>
    <n v="61595"/>
    <s v="BARRIO ZONA RURAL ACACIAS ACACIAS 1"/>
    <n v="52765026"/>
    <s v="3103703563"/>
    <s v="3124096146"/>
    <s v="3103703563"/>
    <s v="CR 41 AV 23 LC 45 - 63 - ZONA RURAL ACACIAS,ZONA RURAL ACACIAS"/>
    <s v="4.0057002"/>
    <s v="-73.7737984"/>
    <s v="META"/>
    <s v="ACACÍAS"/>
    <s v="ACACÍAS"/>
    <n v="50006"/>
    <s v="2025-10-16"/>
    <n v="8"/>
    <s v="VILLAVICENCIO"/>
    <x v="5"/>
    <n v="28277.100000000002"/>
  </r>
  <r>
    <n v="62181"/>
    <s v="BARRIO GUARATARA I ACACIAS "/>
    <n v="1014180628"/>
    <s v="3105424166"/>
    <s v="3105424166"/>
    <s v="3174367629"/>
    <s v="CL 25 A 17 A 20 LC 1 - GUARATARA I,GUARATARA I"/>
    <s v="3.9974271"/>
    <s v="-73.7592330"/>
    <s v="META"/>
    <s v="ACACÍAS"/>
    <s v="ACACÍAS"/>
    <n v="50006"/>
    <s v="2025-10-09"/>
    <n v="8"/>
    <s v="VILLAVICENCIO"/>
    <x v="5"/>
    <n v="28277.100000000002"/>
  </r>
  <r>
    <n v="64577"/>
    <s v="BARRIO LA TIZA ACACIAS"/>
    <n v="96195073"/>
    <s v="3208760088"/>
    <s v="0"/>
    <s v="3123510859"/>
    <s v="CR 23 A 21 A 04 -BRR  LA TIZA"/>
    <s v="3.99592"/>
    <s v="-73.76389"/>
    <s v="META"/>
    <s v="ACACÍAS"/>
    <s v="ACACÍAS"/>
    <n v="50006"/>
    <s v="2025-10-09"/>
    <n v="8"/>
    <s v="VILLAVICENCIO"/>
    <x v="5"/>
    <n v="28277.100000000002"/>
  </r>
  <r>
    <n v="64783"/>
    <s v="BARRIO CENTRO ACACIAS 15"/>
    <n v="1122137290"/>
    <s v="3115727152"/>
    <s v="3216172545"/>
    <s v="3216172545"/>
    <s v="CR 18 NO. 14 - 08 ASOVENTAS LOCAL 9,BRR CENTRO"/>
    <s v="3.9868858"/>
    <s v="-73.7612652"/>
    <s v="META"/>
    <s v="ACACÍAS"/>
    <s v="ACACÍAS"/>
    <n v="50006"/>
    <s v="2025-10-09"/>
    <n v="8"/>
    <s v="VILLAVICENCIO"/>
    <x v="5"/>
    <n v="28277.100000000002"/>
  </r>
  <r>
    <n v="56411"/>
    <s v="BARRIO ASOCIACION DE AMIGOS ACACIAS"/>
    <n v="1121874644"/>
    <s v="3143326856"/>
    <s v="3143326856"/>
    <s v="3143326856"/>
    <s v="CR 30 17 05 AP VILLA RUEDA,ASOCIACIÓN DE AMIGOS"/>
    <s v="3.9980505"/>
    <s v="-73.76971166"/>
    <s v="META"/>
    <s v="ACACÍAS"/>
    <s v="ACACÍAS"/>
    <n v="50006"/>
    <s v="2025-10-08"/>
    <n v="16"/>
    <s v="VILLAVICENCIO"/>
    <x v="5"/>
    <n v="28277.100000000002"/>
  </r>
  <r>
    <n v="53437"/>
    <s v="BARRIO EL TREBOL ACACIAS 1"/>
    <n v="40431045"/>
    <s v="3166974030"/>
    <s v="3166974030"/>
    <s v="3166974030"/>
    <s v="CL 23 B N 20 B - 77 MZA F CASA 4 ,BRR EL TREBOL"/>
    <s v="3.99725997"/>
    <s v="-73.762354"/>
    <s v="META"/>
    <s v="ACACÍAS"/>
    <s v="ACACÍAS"/>
    <n v="50006"/>
    <s v="2025-10-06"/>
    <n v="8"/>
    <s v="VILLAVICENCIO"/>
    <x v="5"/>
    <n v="28277.100000000002"/>
  </r>
  <r>
    <n v="54457"/>
    <s v="BARRIO LA TIZA  ACACIAS"/>
    <n v="80262712"/>
    <s v="3204202361"/>
    <s v="3223063765"/>
    <s v="3223063765"/>
    <s v="CL 20 A . N 24 - 03 - LA TIZA,LA TIZA"/>
    <s v="3.99551527"/>
    <s v="-73.764949166"/>
    <s v="META"/>
    <s v="ACACÍAS"/>
    <s v="ACACÍAS"/>
    <n v="50006"/>
    <s v="2025-10-16"/>
    <n v="8"/>
    <s v="VILLAVICENCIO"/>
    <x v="5"/>
    <n v="28277.100000000002"/>
  </r>
  <r>
    <n v="59242"/>
    <s v="BARRIO LAS ACACIAS ACACIAS 3"/>
    <n v="40340380"/>
    <s v="3108293368"/>
    <s v="3108689973"/>
    <s v="3108689973"/>
    <s v="CL 11 N 27-18 ,LAS ACACÍAS"/>
    <s v="3.984913"/>
    <s v="-73.770113"/>
    <s v="META"/>
    <s v="ACACÍAS"/>
    <s v="ACACÍAS"/>
    <n v="50006"/>
    <s v="2025-10-08"/>
    <n v="8"/>
    <s v="VILLAVICENCIO"/>
    <x v="5"/>
    <n v="28277.100000000002"/>
  </r>
  <r>
    <n v="60095"/>
    <s v="BARRIO PABLO SEXTO ACACIAS"/>
    <n v="17416807"/>
    <s v="3143418642"/>
    <s v="3108715015"/>
    <s v="3108715015"/>
    <s v="DG 15 NO. 26 - 18 - PABLO SEXTO,PABLO SEXTO"/>
    <s v="3.9912890"/>
    <s v="-73.7676744"/>
    <s v="META"/>
    <s v="ACACÍAS"/>
    <s v="ACACÍAS"/>
    <n v="50006"/>
    <s v="2025-10-08"/>
    <n v="8"/>
    <s v="VILLAVICENCIO"/>
    <x v="5"/>
    <n v="28277.100000000002"/>
  </r>
  <r>
    <n v="60197"/>
    <s v="BARRIO PRADOS DE CODEM ACACIAS 1"/>
    <n v="40432706"/>
    <s v="3208928089"/>
    <s v="3114629356"/>
    <s v="3114629356"/>
    <s v="DG 15 N 34 - 01 LC 2 BR PRADOS DE CODEM"/>
    <s v="3.999467"/>
    <s v="-73.773233"/>
    <s v="META"/>
    <s v="ACACÍAS"/>
    <s v="ACACÍAS"/>
    <n v="50006"/>
    <s v="2025-10-16"/>
    <n v="8"/>
    <s v="VILLAVICENCIO"/>
    <x v="5"/>
    <n v="28277.100000000002"/>
  </r>
  <r>
    <n v="49781"/>
    <s v="BARRIO CENTRO ACACIAS 12"/>
    <n v="86067895"/>
    <s v="0"/>
    <s v="3102892494"/>
    <s v="3102892494"/>
    <s v="CL 12 NO. 17 - 21,CENTRO"/>
    <s v="3.984872"/>
    <s v="-73.760786"/>
    <s v="META"/>
    <s v="ACACÍAS"/>
    <s v="ACACÍAS"/>
    <n v="50006"/>
    <s v="2025-10-06"/>
    <n v="8"/>
    <s v="VILLAVICENCIO"/>
    <x v="5"/>
    <n v="28277.100000000002"/>
  </r>
  <r>
    <n v="49217"/>
    <s v="BARRIO CENTRO ACACIAS 11"/>
    <n v="21178464"/>
    <s v="3134427378"/>
    <s v="3134427378"/>
    <s v="3134427378"/>
    <s v="CL 13 CARRERA 17 PUESTO 208 Y 209 PLAZA DE MERCADO,CENTRO"/>
    <s v="3.987025"/>
    <s v="-73.763796"/>
    <s v="META"/>
    <s v="ACACÍAS"/>
    <s v="ACACÍAS"/>
    <n v="50006"/>
    <s v="2025-10-06"/>
    <n v="8"/>
    <s v="VILLAVICENCIO"/>
    <x v="5"/>
    <n v="28277.100000000002"/>
  </r>
  <r>
    <n v="51468"/>
    <s v="BARRIO BACHUE ACACIAS 3"/>
    <n v="1122131588"/>
    <m/>
    <s v="3143914420"/>
    <s v="3112139333"/>
    <s v="calle 15  28 -79 el bosque"/>
    <s v="3.982005"/>
    <s v="-73.762475"/>
    <s v="META"/>
    <s v="ACACÍAS"/>
    <s v="ACACÍAS"/>
    <n v="50006"/>
    <s v="2025-10-06"/>
    <n v="8"/>
    <s v="VILLAVICENCIO"/>
    <x v="5"/>
    <n v="28277.100000000002"/>
  </r>
  <r>
    <n v="52936"/>
    <s v="BARRIO ARAGUANEY ACACIAS"/>
    <n v="40430861"/>
    <s v="3133788657"/>
    <s v="3133788657"/>
    <s v="3133788657"/>
    <s v="CLL 23 18-78 ARAGUANEY"/>
    <s v="4.0179965"/>
    <s v="-73.7681401"/>
    <s v="META"/>
    <s v="ACACÍAS"/>
    <s v="ACACÍAS"/>
    <n v="50006"/>
    <s v="2025-10-06"/>
    <n v="8"/>
    <s v="VILLAVICENCIO"/>
    <x v="5"/>
    <n v="28277.100000000002"/>
  </r>
  <r>
    <n v="52411"/>
    <s v="BARRIO LLANO VERDE ACACIAS"/>
    <n v="1122142182"/>
    <s v="3022816464"/>
    <s v="3022816464"/>
    <s v="3022816464"/>
    <s v="calle 15  16-11"/>
    <s v="3.991783"/>
    <s v="-73.777232"/>
    <s v="META"/>
    <s v="ACACÍAS"/>
    <s v="ACACÍAS"/>
    <n v="50006"/>
    <s v="2025-10-06"/>
    <n v="8"/>
    <s v="VILLAVICENCIO"/>
    <x v="5"/>
    <n v="28277.100000000002"/>
  </r>
  <r>
    <n v="55067"/>
    <s v="BARRIO INDEPENDIENCIA ACACIAS"/>
    <n v="40434920"/>
    <s v="3134125050"/>
    <s v="3193228425"/>
    <s v="3134125050"/>
    <s v="CR 36 7 B 05 4ET, INDEPENDENCIA"/>
    <s v="3.982029"/>
    <s v="-73.777742"/>
    <s v="META"/>
    <s v="ACACÍAS"/>
    <s v="ACACÍAS"/>
    <n v="50006"/>
    <s v="2025-10-08"/>
    <n v="16"/>
    <s v="VILLAVICENCIO"/>
    <x v="5"/>
    <n v="28277.100000000002"/>
  </r>
  <r>
    <n v="21179"/>
    <s v="CENTRO BARRANCA DE UPIA III - META"/>
    <n v="39949850"/>
    <s v="6576000"/>
    <s v="3118080028"/>
    <s v="3118080028"/>
    <s v=" CL 10  3 54"/>
    <s v="4.57031803"/>
    <s v="-72.96483128"/>
    <s v="META"/>
    <s v="BARRANCA DE UPÍA"/>
    <s v="BARRANCA DE UPÍA"/>
    <n v="50110"/>
    <s v="2025-10-30"/>
    <n v="8"/>
    <s v="VILLAVICENCIO"/>
    <x v="5"/>
    <n v="28277.100000000002"/>
  </r>
  <r>
    <n v="59244"/>
    <s v="BARRIO VILLA SANTIAGO EL PRADO BARRANCA DE UPIA"/>
    <n v="1121845931"/>
    <s v="3208634833"/>
    <s v="3102757559"/>
    <s v="3102757559"/>
    <s v="MZ CC CASA 16 BRR VILLA SANTIAGO - EL PRADO,VILLA SANTIAGO - EL PRADO"/>
    <s v="4.563698"/>
    <s v="-72.960476"/>
    <s v="META"/>
    <s v="BARRANCA DE UPÍA"/>
    <s v="BARRANCA DE UPÍA"/>
    <n v="50110"/>
    <s v="2025-10-30"/>
    <n v="8"/>
    <s v="VILLAVICENCIO"/>
    <x v="5"/>
    <n v="28277.100000000002"/>
  </r>
  <r>
    <n v="78411"/>
    <s v="BARRIO CENTRO BARRANCA DE UPIA  7"/>
    <n v="39949604"/>
    <s v="3125821934"/>
    <s v="3125870173"/>
    <s v="3125870173"/>
    <s v="CL 10 N 4 -57 LC 2,CENTRO"/>
    <s v="4.569396"/>
    <s v="-72.965756"/>
    <s v="META"/>
    <s v="BARRANCA DE UPÍA"/>
    <s v="BARRANCA DE UPÍA"/>
    <n v="50110"/>
    <s v="2025-10-30"/>
    <n v="8"/>
    <s v="VILLAVICENCIO"/>
    <x v="5"/>
    <n v="28277.100000000002"/>
  </r>
  <r>
    <n v="80719"/>
    <s v="BARRIO LIBERTAD I BARRANCA DE UPIA"/>
    <n v="1118200266"/>
    <s v="3208204406"/>
    <s v="3208204406"/>
    <s v="3143178493"/>
    <s v="CL 7 N 3 - 77 - LIBERTAD I,LIBERTAD I"/>
    <s v="4.5677108"/>
    <s v="-72.9635643"/>
    <s v="META"/>
    <s v="BARRANCA DE UPÍA"/>
    <s v="BARRANCA DE UPÍA"/>
    <n v="50110"/>
    <s v="2025-10-30"/>
    <n v="8"/>
    <s v="VILLAVICENCIO"/>
    <x v="5"/>
    <n v="28277.100000000002"/>
  </r>
  <r>
    <n v="58923"/>
    <s v="BARRIO CENTRO PUERRES"/>
    <n v="27387796"/>
    <s v="3193530191"/>
    <s v="3193530191"/>
    <s v="3178179125"/>
    <s v="CR 4 2 09"/>
    <s v="0.8822965"/>
    <s v="-77.5039091"/>
    <s v="NARIÑO"/>
    <s v="PUERRES"/>
    <s v="PUERRES"/>
    <n v="52573"/>
    <s v="2025-10-10"/>
    <n v="8"/>
    <s v="PASTO"/>
    <x v="4"/>
    <n v="28277.100000000002"/>
  </r>
  <r>
    <n v="62115"/>
    <s v="BARRIO SAN FERNANDO PUERRES"/>
    <n v="98343536"/>
    <s v="3128803578"/>
    <s v="3128803578"/>
    <s v="3113404312"/>
    <s v="cra 3 # 7-38"/>
    <s v="0.8854302"/>
    <s v="-77.5033888"/>
    <s v="NARIÑO"/>
    <s v="PUERRES"/>
    <s v="PUERRES"/>
    <n v="52573"/>
    <s v="2025-10-10"/>
    <n v="8"/>
    <s v="PASTO"/>
    <x v="4"/>
    <n v="28277.100000000002"/>
  </r>
  <r>
    <n v="62895"/>
    <s v="BARRIO LA UNION PUPIALES 1"/>
    <n v="1086298845"/>
    <s v="3117660560"/>
    <s v="3117660560"/>
    <s v="3117660560"/>
    <s v="CR 6 NRO 7- 31 B/ LA UNION,LA UNION"/>
    <s v="0.8691498"/>
    <s v="-77.6382228"/>
    <s v="NARIÑO"/>
    <s v="PUPIALES"/>
    <s v="PUPIALES"/>
    <n v="52585"/>
    <s v="2025-10-20"/>
    <n v="8"/>
    <s v="PASTO"/>
    <x v="4"/>
    <n v="28277.100000000002"/>
  </r>
  <r>
    <n v="12989"/>
    <s v="BARRIO LLERAS - CUCUTA"/>
    <n v="807006812"/>
    <s v="5750341"/>
    <s v="3112635845"/>
    <s v="3112635845"/>
    <s v=" CL 6 0A-32 LLERAS CUCUTA"/>
    <s v="7.8918854"/>
    <s v="-72.5003008"/>
    <s v="NORTE DE SANTANDER"/>
    <s v="CÚCUTA"/>
    <s v="CÚCUTA"/>
    <n v="54001"/>
    <s v="2025-10-14"/>
    <n v="8"/>
    <s v="CUCUTA"/>
    <x v="3"/>
    <n v="28277.100000000002"/>
  </r>
  <r>
    <n v="20819"/>
    <s v="Barrio La Merced IV - Cúcuta"/>
    <n v="900347049"/>
    <s v="5780490"/>
    <s v="3002131137"/>
    <s v="3002131123"/>
    <s v=" CL 1 4 84"/>
    <s v="7.897168160998753"/>
    <s v="-72.5044742749704"/>
    <s v="NORTE DE SANTANDER"/>
    <s v="CÚCUTA"/>
    <s v="CÚCUTA"/>
    <n v="54001"/>
    <s v="2025-10-07"/>
    <n v="8"/>
    <s v="CUCUTA"/>
    <x v="3"/>
    <n v="28277.100000000002"/>
  </r>
  <r>
    <n v="80597"/>
    <s v="BARRIO GAITAN CUCUTA 4"/>
    <n v="1091964212"/>
    <s v="3026657697"/>
    <s v="3026657697"/>
    <s v="3026657697"/>
    <s v="AV 22 17 15,GAITAN"/>
    <s v="7.8788942"/>
    <s v="-72.5208718"/>
    <s v="NORTE DE SANTANDER"/>
    <s v="CÚCUTA"/>
    <s v="CÚCUTA"/>
    <n v="54001"/>
    <s v="2025-10-29"/>
    <n v="8"/>
    <s v="CUCUTA"/>
    <x v="3"/>
    <n v="28277.100000000002"/>
  </r>
  <r>
    <n v="80879"/>
    <s v="BARRIO SAN LUIS CUCUTA 31"/>
    <n v="901678543"/>
    <s v="3041312113"/>
    <s v="3041312113"/>
    <m/>
    <s v="AV 3 6 30 LC 1,SAN LUIS"/>
    <s v="7.8981829"/>
    <s v="-72.4821841"/>
    <s v="NORTE DE SANTANDER"/>
    <s v="CÚCUTA"/>
    <s v="CÚCUTA"/>
    <n v="54001"/>
    <s v="2025-10-29"/>
    <n v="8"/>
    <s v="CUCUTA"/>
    <x v="3"/>
    <n v="28277.100000000002"/>
  </r>
  <r>
    <n v="80880"/>
    <s v="BARRIO URB PRADOS DEL ESTE CUCUTA 8"/>
    <n v="1090481501"/>
    <s v="3185693980"/>
    <s v="3185693980"/>
    <m/>
    <s v="AV 8 NRO 6-06 LC 3,URB PRADOS DEL ESTE"/>
    <s v="7.9124378"/>
    <s v="-72.4756036"/>
    <s v="NORTE DE SANTANDER"/>
    <s v="CÚCUTA"/>
    <s v="CÚCUTA"/>
    <n v="54001"/>
    <s v="2025-10-29"/>
    <n v="8"/>
    <s v="CUCUTA"/>
    <x v="3"/>
    <n v="28277.100000000002"/>
  </r>
  <r>
    <n v="80942"/>
    <s v="BARRIO CALLEJON CUCUTA 23"/>
    <n v="88255402"/>
    <s v="3202698207"/>
    <s v="3202698207"/>
    <m/>
    <s v="CL 5 8 23,CALLEJÓN"/>
    <s v="7.8913821"/>
    <s v="-72.5081790"/>
    <s v="NORTE DE SANTANDER"/>
    <s v="CÚCUTA"/>
    <s v="CÚCUTA"/>
    <n v="54001"/>
    <s v="2025-10-29"/>
    <n v="8"/>
    <s v="CUCUTA"/>
    <x v="3"/>
    <n v="28277.100000000002"/>
  </r>
  <r>
    <n v="80595"/>
    <s v="BARRIO LA PLAYA CUCUTA 14"/>
    <n v="1093765248"/>
    <s v="3154476402"/>
    <s v="3154476402"/>
    <m/>
    <s v="AV 3 NRO 13 07 LC 1 LA PLAYA"/>
    <s v="7.8842275"/>
    <s v="-72.5011701"/>
    <s v="NORTE DE SANTANDER"/>
    <s v="CÚCUTA"/>
    <s v="CÚCUTA"/>
    <n v="54001"/>
    <s v="2025-10-29"/>
    <n v="8"/>
    <s v="CUCUTA"/>
    <x v="3"/>
    <n v="28277.100000000002"/>
  </r>
  <r>
    <n v="80596"/>
    <s v="BARRIO NUEVO ESCOBAL CUCUTA 4"/>
    <n v="1090385033"/>
    <s v="3213715265"/>
    <s v="3213715265"/>
    <m/>
    <s v="CL 8 A NRO 4-147,NUEVO ESCOBAL"/>
    <s v="7.9152183"/>
    <s v="-72.4656949"/>
    <s v="NORTE DE SANTANDER"/>
    <s v="CÚCUTA"/>
    <s v="CÚCUTA"/>
    <n v="54001"/>
    <s v="2025-10-28"/>
    <n v="8"/>
    <s v="CUCUTA"/>
    <x v="3"/>
    <n v="28277.100000000002"/>
  </r>
  <r>
    <n v="80260"/>
    <s v="BARRIO ANTONIA SANTOS CUCUTA 4"/>
    <n v="1090429577"/>
    <s v="3102005903"/>
    <s v="3102005903"/>
    <m/>
    <s v="CL 12 NRO 49-02,ANTONIA SANTOS"/>
    <s v="7.9069092"/>
    <s v="-72.5392009"/>
    <s v="NORTE DE SANTANDER"/>
    <s v="CÚCUTA"/>
    <s v="CÚCUTA"/>
    <n v="54001"/>
    <s v="2025-10-29"/>
    <n v="8"/>
    <s v="CUCUTA"/>
    <x v="3"/>
    <n v="28277.100000000002"/>
  </r>
  <r>
    <n v="80367"/>
    <s v="BARRIO NUEVO ESCOBAL CUCUTA 3"/>
    <n v="49659059"/>
    <s v="3125537266"/>
    <s v="3125537266"/>
    <s v="3125537266"/>
    <s v="CL 10 NRO 4-38,NUEVO ESCOBAL"/>
    <s v="7.9165133"/>
    <s v="-72.4658073"/>
    <s v="NORTE DE SANTANDER"/>
    <s v="CÚCUTA"/>
    <s v="CÚCUTA"/>
    <n v="54001"/>
    <s v="2025-10-29"/>
    <n v="8"/>
    <s v="CUCUTA"/>
    <x v="3"/>
    <n v="28277.100000000002"/>
  </r>
  <r>
    <n v="80137"/>
    <s v="BARRIO SAN LUIS CUCUTA 30"/>
    <n v="60342172"/>
    <s v="3112171565"/>
    <s v="3112171565"/>
    <m/>
    <s v="AV 2 17 43,SAN LUIS"/>
    <s v="7.8891520"/>
    <s v="-72.4846902"/>
    <s v="NORTE DE SANTANDER"/>
    <s v="CÚCUTA"/>
    <s v="CÚCUTA"/>
    <n v="54001"/>
    <s v="2025-10-29"/>
    <n v="8"/>
    <s v="CUCUTA"/>
    <x v="3"/>
    <n v="28277.100000000002"/>
  </r>
  <r>
    <n v="80594"/>
    <s v="BARRIO OSPINA PEREZ CUCUTA 12"/>
    <n v="31290306"/>
    <s v="3138609061"/>
    <s v="3138609061"/>
    <s v="3138609061"/>
    <s v="AV 1 NRO 16-40,OSPINA PEREZ"/>
    <s v="7.9210439"/>
    <s v="-72.5189600"/>
    <s v="NORTE DE SANTANDER"/>
    <s v="CÚCUTA"/>
    <s v="CÚCUTA"/>
    <n v="54001"/>
    <s v="2025-10-28"/>
    <n v="8"/>
    <s v="CUCUTA"/>
    <x v="3"/>
    <n v="28277.100000000002"/>
  </r>
  <r>
    <n v="79767"/>
    <s v="BARRIO QUINTA ORIENTAL CUCUTA  13"/>
    <n v="60355284"/>
    <s v="3147834205"/>
    <s v="3147834205"/>
    <m/>
    <s v="CL 2 NRO 11E -27,QUINTA ORIENTAL"/>
    <s v="7.8977940"/>
    <s v="-72.4900841"/>
    <s v="NORTE DE SANTANDER"/>
    <s v="CÚCUTA"/>
    <s v="CÚCUTA"/>
    <n v="54001"/>
    <s v="2025-10-29"/>
    <n v="8"/>
    <s v="CUCUTA"/>
    <x v="3"/>
    <n v="28277.100000000002"/>
  </r>
  <r>
    <n v="80783"/>
    <s v="BARRIO NIÑA CECI CUCUTA 9"/>
    <n v="1090402096"/>
    <s v="3219194033"/>
    <s v="3182004273"/>
    <s v="3219194033"/>
    <s v="CL 6 8-95,NIÑA CECI"/>
    <s v="7.8980713"/>
    <s v="-72.5310027"/>
    <s v="NORTE DE SANTANDER"/>
    <s v="CÚCUTA"/>
    <s v="CÚCUTA"/>
    <n v="54001"/>
    <s v="2025-10-22"/>
    <n v="8"/>
    <s v="CUCUTA"/>
    <x v="3"/>
    <n v="28277.100000000002"/>
  </r>
  <r>
    <n v="80784"/>
    <s v="BARRIO CALLEJON CUCUTA 22"/>
    <n v="1090414505"/>
    <s v="3023217809"/>
    <s v="3023217809"/>
    <s v="3023217809"/>
    <s v="AV 6 3 91 LC 9,CALLEJÓN"/>
    <s v="7.8930308"/>
    <s v="-72.5060776"/>
    <s v="NORTE DE SANTANDER"/>
    <s v="CÚCUTA"/>
    <s v="CÚCUTA"/>
    <n v="54001"/>
    <s v="2025-10-21"/>
    <n v="8"/>
    <s v="CUCUTA"/>
    <x v="3"/>
    <n v="28277.100000000002"/>
  </r>
  <r>
    <n v="79764"/>
    <s v="BARRIO LAS AMERICAS CUCUTA  1"/>
    <n v="60312892"/>
    <s v="3123115727"/>
    <s v="3103988966"/>
    <s v="3103988966"/>
    <s v="MZ 6 LOTE 5,LAS AMERICAS"/>
    <s v="7.9207071"/>
    <s v="-72.5059678"/>
    <s v="NORTE DE SANTANDER"/>
    <s v="CÚCUTA"/>
    <s v="CÚCUTA"/>
    <n v="54001"/>
    <s v="2025-10-29"/>
    <n v="8"/>
    <s v="CUCUTA"/>
    <x v="3"/>
    <n v="28277.100000000002"/>
  </r>
  <r>
    <n v="78950"/>
    <s v="BARRIO PRADOS NORTE CUCUTA 1"/>
    <n v="901521252"/>
    <s v="3177338883"/>
    <s v="3177338883"/>
    <m/>
    <s v="CL 21 A N NRO 1-112 LC 2,PRADOS NORTE"/>
    <s v="7.9177482"/>
    <s v="-72.4953698"/>
    <s v="NORTE DE SANTANDER"/>
    <s v="CÚCUTA"/>
    <s v="CÚCUTA"/>
    <n v="54001"/>
    <s v="2025-10-28"/>
    <n v="8"/>
    <s v="CUCUTA"/>
    <x v="3"/>
    <n v="28277.100000000002"/>
  </r>
  <r>
    <n v="76482"/>
    <s v="BARRIO CANDELARIA SOLEDAD"/>
    <n v="63316701"/>
    <s v="0"/>
    <s v="3163176424"/>
    <s v="3046549127"/>
    <s v="DG 60 1 C 04,CANDELARIA"/>
    <s v="10.931968"/>
    <s v="-74.768209"/>
    <s v="ATLÁNTICO"/>
    <s v="SOLEDAD"/>
    <s v="SOLEDAD"/>
    <n v="8758"/>
    <s v="2025-10-21"/>
    <n v="8"/>
    <s v="BARRANQUILLA"/>
    <x v="1"/>
    <n v="15709.5"/>
  </r>
  <r>
    <n v="74142"/>
    <s v="BARRIO EL PARQUE SOLEDAD 2"/>
    <n v="7307940"/>
    <s v="3104030090"/>
    <s v="3104030090"/>
    <s v="3104030090"/>
    <s v="TV 41 45 4,EL PARQUE"/>
    <s v="10.9290297"/>
    <s v="-74.7863787"/>
    <s v="ATLÁNTICO"/>
    <s v="SOLEDAD"/>
    <s v="SOLEDAD"/>
    <n v="8758"/>
    <s v="2025-10-21"/>
    <n v="8"/>
    <s v="BARRANQUILLA"/>
    <x v="1"/>
    <n v="15709.5"/>
  </r>
  <r>
    <n v="67731"/>
    <s v="BARRIO VILLA ESTEFAN. DETRAS NEVADA LA CAROLINA SOLEDAD"/>
    <n v="12595023"/>
    <s v="3022600632"/>
    <s v="3022600632"/>
    <s v="3022600632"/>
    <s v="CL 53 B 15 A 3 24,VILLA ESTEFAN. DETRÁS NEVADA LA CAROLINA."/>
    <s v="10.9113896"/>
    <s v="-74.7912928"/>
    <s v="ATLÁNTICO"/>
    <s v="SOLEDAD"/>
    <s v="SOLEDAD"/>
    <n v="8758"/>
    <s v="2025-10-07"/>
    <n v="8"/>
    <s v="BARRANQUILLA"/>
    <x v="1"/>
    <n v="15709.5"/>
  </r>
  <r>
    <n v="80005"/>
    <s v="BARRIO EL LLANO CUCUTA 19"/>
    <n v="1090531942"/>
    <s v="3204013096"/>
    <s v="3204013096"/>
    <m/>
    <s v="AV 14 10 116,EL LLANO"/>
    <s v="7.8842432"/>
    <s v="-72.5130697"/>
    <s v="NORTE DE SANTANDER"/>
    <s v="CÚCUTA"/>
    <s v="CÚCUTA"/>
    <n v="54001"/>
    <s v="2025-10-22"/>
    <n v="8"/>
    <s v="CUCUTA"/>
    <x v="3"/>
    <n v="28277.100000000002"/>
  </r>
  <r>
    <n v="78902"/>
    <s v="BARRIO CALLEJON CUCUTA  20"/>
    <n v="1090515940"/>
    <s v="3118512085"/>
    <s v="3118512085"/>
    <s v="3118512085"/>
    <s v="CL 2 9 32,CALLEJON"/>
    <s v="7.8943026"/>
    <s v="-72.5098401"/>
    <s v="NORTE DE SANTANDER"/>
    <s v="CÚCUTA"/>
    <s v="CÚCUTA"/>
    <n v="54001"/>
    <s v="2025-10-07"/>
    <n v="8"/>
    <s v="CUCUTA"/>
    <x v="3"/>
    <n v="28277.100000000002"/>
  </r>
  <r>
    <n v="78949"/>
    <s v="BARRIO SAN JOSE CUCUTA 4"/>
    <n v="1090399845"/>
    <s v="3133480373"/>
    <s v="3143693474"/>
    <m/>
    <s v="AV 20A 22 146 LC 1 ,SAN JOSE"/>
    <s v="7.8754440"/>
    <s v="-72.5200586"/>
    <s v="NORTE DE SANTANDER"/>
    <s v="CÚCUTA"/>
    <s v="CÚCUTA"/>
    <n v="54001"/>
    <s v="2025-10-29"/>
    <n v="8"/>
    <s v="CUCUTA"/>
    <x v="3"/>
    <n v="28277.100000000002"/>
  </r>
  <r>
    <n v="79511"/>
    <s v="BARRIO CALLEJON CUCUTA  21"/>
    <n v="901497258"/>
    <s v="3143565667"/>
    <s v="3143565667"/>
    <s v="3143565667"/>
    <s v="CL 4 6 23,CALLEJON"/>
    <s v="7.8927568"/>
    <s v="-72.5063725"/>
    <s v="NORTE DE SANTANDER"/>
    <s v="CÚCUTA"/>
    <s v="CÚCUTA"/>
    <n v="54001"/>
    <s v="2025-10-28"/>
    <n v="8"/>
    <s v="CUCUTA"/>
    <x v="3"/>
    <n v="28277.100000000002"/>
  </r>
  <r>
    <n v="79378"/>
    <s v="BARRIO DOÑA NIDIA CUCUTA 4"/>
    <n v="1090507564"/>
    <s v="3169960879"/>
    <s v="3169960879"/>
    <m/>
    <s v="AV 3 CALLE 8 B 13,DOÑA NIDIA"/>
    <s v="7.8912718"/>
    <s v="-72.5282769"/>
    <s v="NORTE DE SANTANDER"/>
    <s v="CÚCUTA"/>
    <s v="CÚCUTA"/>
    <n v="54001"/>
    <s v="2025-10-29"/>
    <n v="8"/>
    <s v="CUCUTA"/>
    <x v="3"/>
    <n v="28277.100000000002"/>
  </r>
  <r>
    <n v="78004"/>
    <s v="BARRIO ANIVERSARIO 2 CUCUTA 1"/>
    <n v="1005037884"/>
    <s v="3177707761"/>
    <s v="3161169425"/>
    <s v="3161169425"/>
    <s v="CL 9 17B 49 LC 1,ANIVERSARIO 2"/>
    <s v="7.8895243"/>
    <s v="-72.4708333"/>
    <s v="NORTE DE SANTANDER"/>
    <s v="CÚCUTA"/>
    <s v="CÚCUTA"/>
    <n v="54001"/>
    <s v="2025-10-10"/>
    <n v="8"/>
    <s v="CUCUTA"/>
    <x v="3"/>
    <n v="28277.100000000002"/>
  </r>
  <r>
    <n v="78077"/>
    <s v="BARRIO COLSAG CUCUTA 5"/>
    <n v="1015418804"/>
    <s v="3044011687"/>
    <s v="3124697236"/>
    <s v="3124697236"/>
    <s v="AV 9 E NRO 8A-17 LC 2,COLSAG"/>
    <s v="7.890474"/>
    <s v="-72.490905"/>
    <s v="NORTE DE SANTANDER"/>
    <s v="CÚCUTA"/>
    <s v="CÚCUTA"/>
    <n v="54001"/>
    <s v="2025-10-06"/>
    <n v="8"/>
    <s v="CUCUTA"/>
    <x v="3"/>
    <n v="28277.100000000002"/>
  </r>
  <r>
    <n v="77167"/>
    <s v="BARRIO PESCADERO CUCUTA"/>
    <n v="1090507345"/>
    <s v="3219440620"/>
    <s v="3219440620"/>
    <s v="3219440620"/>
    <s v="CL 1 C N NRO 5-137,PESCADERO"/>
    <s v="7.89935166666667"/>
    <s v="-72.5055233333333"/>
    <s v="NORTE DE SANTANDER"/>
    <s v="CÚCUTA"/>
    <s v="CÚCUTA"/>
    <n v="54001"/>
    <s v="2025-10-07"/>
    <n v="8"/>
    <s v="CUCUTA"/>
    <x v="3"/>
    <n v="28277.100000000002"/>
  </r>
  <r>
    <n v="77307"/>
    <s v="BARRIO VEREDA LA ESPERANZA CUCUTA"/>
    <n v="1090175538"/>
    <s v="3105707029"/>
    <s v="3105707029"/>
    <s v="3105707029"/>
    <s v="CA 503427 KDX 4 3,VEREDA LA ESPERANZA"/>
    <s v="8.161797"/>
    <s v="-72.458816"/>
    <s v="NORTE DE SANTANDER"/>
    <s v="CÚCUTA"/>
    <s v="CÚCUTA"/>
    <n v="54001"/>
    <s v="2025-10-28"/>
    <n v="8"/>
    <s v="CUCUTA"/>
    <x v="3"/>
    <n v="28277.100000000002"/>
  </r>
  <r>
    <n v="77308"/>
    <s v="BARRIO LA MERCED CUCUTA  16"/>
    <n v="13468441"/>
    <s v="3208026890"/>
    <s v="3208026890"/>
    <s v="3208026890"/>
    <s v="CL 1 A NRO 4-87,LA MERCED"/>
    <s v="7.89612"/>
    <s v="-72.5048666666667"/>
    <s v="NORTE DE SANTANDER"/>
    <s v="CÚCUTA"/>
    <s v="CÚCUTA"/>
    <n v="54001"/>
    <s v="2025-10-07"/>
    <n v="8"/>
    <s v="CUCUTA"/>
    <x v="3"/>
    <n v="28277.100000000002"/>
  </r>
  <r>
    <n v="61406"/>
    <s v="BARRIO VILLA LAS MORA SOLEDAD"/>
    <n v="52262330"/>
    <s v="3209038316"/>
    <s v="3209038316"/>
    <s v="3052502644"/>
    <s v="CR 15 A 74 09,VILLA LAS MORA"/>
    <s v="10.910885"/>
    <s v="-74.810763"/>
    <s v="ATLÁNTICO"/>
    <s v="SOLEDAD"/>
    <s v="SOLEDAD"/>
    <n v="8758"/>
    <s v="2025-10-20"/>
    <n v="16"/>
    <s v="BARRANQUILLA"/>
    <x v="1"/>
    <n v="15709.5"/>
  </r>
  <r>
    <n v="61585"/>
    <s v="BARRIO ALMENDROS CAMPESTRE SOLEDAD 2"/>
    <n v="22491848"/>
    <s v="3938403"/>
    <s v="3043363773"/>
    <s v="3005326102"/>
    <s v="CR 14 B 77 A 132 ,ALMENDROS CAMPESTRE"/>
    <s v="10.931817"/>
    <s v="-74.768147"/>
    <s v="ATLÁNTICO"/>
    <s v="SOLEDAD"/>
    <s v="SOLEDAD"/>
    <n v="8758"/>
    <s v="2025-10-07"/>
    <n v="8"/>
    <s v="BARRANQUILLA"/>
    <x v="1"/>
    <n v="15709.5"/>
  </r>
  <r>
    <n v="43536"/>
    <s v="BARRIO COSTA HERMOSA SOLEDAD 4"/>
    <n v="44151394"/>
    <s v="3752412"/>
    <s v="3024412824"/>
    <s v="3024412824"/>
    <s v="CR 37 18 B 08"/>
    <s v="10.9318339"/>
    <s v="-74.7653113"/>
    <s v="ATLÁNTICO"/>
    <s v="SOLEDAD"/>
    <s v="SOLEDAD"/>
    <n v="8758"/>
    <s v="2025-10-20"/>
    <n v="16"/>
    <s v="BARRANQUILLA"/>
    <x v="1"/>
    <n v="15709.5"/>
  </r>
  <r>
    <n v="80126"/>
    <s v="BARRIO ALBORNOZ SEC COLINAS DE BARRAZA 3 CARTAGENA DE INDIAS"/>
    <n v="1083028101"/>
    <s v="3104582896"/>
    <s v="3169178503"/>
    <s v="3169178503"/>
    <s v="MZ G LT 2 P 1, BRR ALBORNOZ SEC COLINAS DE BARRAZA 3."/>
    <s v="10.3663148"/>
    <s v="-75.4987872"/>
    <s v="BOLÍVAR"/>
    <s v="CARTAGENA DE INDIAS"/>
    <s v="CARTAGENA DE INDIAS"/>
    <n v="13001"/>
    <s v="2025-10-29"/>
    <n v="8"/>
    <s v="CARTAGENA"/>
    <x v="1"/>
    <n v="28277.100000000002"/>
  </r>
  <r>
    <n v="77449"/>
    <s v="BARRIO CHAPINERO CUCUTA 12"/>
    <n v="900082702"/>
    <s v="3134563380"/>
    <s v="3144563380"/>
    <m/>
    <s v="CL 5 AN NRO 11-22,CHAPINERO"/>
    <s v="7.9058523"/>
    <s v="-72.5114403"/>
    <s v="NORTE DE SANTANDER"/>
    <s v="CÚCUTA"/>
    <s v="CÚCUTA"/>
    <n v="54001"/>
    <s v="2025-10-22"/>
    <n v="8"/>
    <s v="CUCUTA"/>
    <x v="3"/>
    <n v="28277.100000000002"/>
  </r>
  <r>
    <n v="75848"/>
    <s v="BARRIO GUAIMARAL CUCUTA 9"/>
    <n v="43712938"/>
    <s v="3042288347"/>
    <s v="3042288347"/>
    <s v="3042288347"/>
    <s v="AV 5 CL 1 04 BRR MOTILONES"/>
    <s v="7.9165884"/>
    <s v="-72.5279131"/>
    <s v="NORTE DE SANTANDER"/>
    <s v="CÚCUTA"/>
    <s v="CÚCUTA"/>
    <n v="54001"/>
    <s v="2025-10-21"/>
    <n v="8"/>
    <s v="CUCUTA"/>
    <x v="3"/>
    <n v="28277.100000000002"/>
  </r>
  <r>
    <n v="77066"/>
    <s v="BARRIO MIRADOR DE LA BAHIA CARTAGENA DE INDIAS"/>
    <n v="73187095"/>
    <s v="3205328718"/>
    <s v="3145761189"/>
    <s v="3145761189"/>
    <s v="MZ A LT 2,MIRADOR DE LA BAHIA"/>
    <s v="10.3731741"/>
    <s v="-75.4958973"/>
    <s v="BOLÍVAR"/>
    <s v="CARTAGENA DE INDIAS"/>
    <s v="CARTAGENA DE INDIAS"/>
    <n v="13001"/>
    <s v="2025-10-01"/>
    <n v="8"/>
    <s v="CARTAGENA"/>
    <x v="1"/>
    <n v="28277.100000000002"/>
  </r>
  <r>
    <n v="75896"/>
    <s v="BARRIO NELSON MANDELA SECTOR LOS DESEOS CARTAGENA DE INDIAS"/>
    <n v="45593915"/>
    <s v="3103272711"/>
    <s v="3103031879"/>
    <s v="3022202094"/>
    <s v="MZ 6. LT 5,NELSON MANDELA SECTOR LOS DESEOS"/>
    <s v="10.3662417"/>
    <s v="-75.4774352"/>
    <s v="BOLÍVAR"/>
    <s v="CARTAGENA DE INDIAS"/>
    <s v="CARTAGENA DE INDIAS"/>
    <n v="13001"/>
    <s v="2025-10-29"/>
    <n v="8"/>
    <s v="CARTAGENA"/>
    <x v="1"/>
    <n v="28277.100000000002"/>
  </r>
  <r>
    <n v="75349"/>
    <s v="BARRIO CALLEJON CUCUTA 16"/>
    <n v="37326501"/>
    <s v="3193301890"/>
    <s v="3193301890"/>
    <s v="3193301890"/>
    <s v="AV 8 NRO 2-48,CALLEJON"/>
    <s v="7.8940054"/>
    <s v="-72.5084046"/>
    <s v="NORTE DE SANTANDER"/>
    <s v="CÚCUTA"/>
    <s v="CÚCUTA"/>
    <n v="54001"/>
    <s v="2025-10-07"/>
    <n v="8"/>
    <s v="CUCUTA"/>
    <x v="3"/>
    <n v="28277.100000000002"/>
  </r>
  <r>
    <n v="74541"/>
    <s v="BARRIO ANIVERSARIO 2 CUCUTA"/>
    <n v="1090370771"/>
    <s v="6075912929"/>
    <s v="3176190866"/>
    <s v="3176190866"/>
    <s v="CL 5 NRO 17A 49,ANIVERSARIO 2"/>
    <s v="7.8913371"/>
    <s v="-72.4708911"/>
    <s v="NORTE DE SANTANDER"/>
    <s v="CÚCUTA"/>
    <s v="CÚCUTA"/>
    <n v="54001"/>
    <s v="2025-10-10"/>
    <n v="8"/>
    <s v="CUCUTA"/>
    <x v="3"/>
    <n v="28277.100000000002"/>
  </r>
  <r>
    <n v="75390"/>
    <s v="BARRIO AV TER DE TRANSPORTE CARTAGENA DE INDIAS"/>
    <n v="32727485"/>
    <s v="3145361222"/>
    <s v="3145361222"/>
    <s v="3106702178"/>
    <s v="AV 54-256 P1 LACAL 5K,AV TER DE TRANSPORTE"/>
    <s v="10.4003955"/>
    <s v="-75.4583653"/>
    <s v="BOLÍVAR"/>
    <s v="CARTAGENA DE INDIAS"/>
    <s v="CARTAGENA DE INDIAS"/>
    <n v="13001"/>
    <s v="2025-10-29"/>
    <n v="8"/>
    <s v="CARTAGENA"/>
    <x v="1"/>
    <n v="28277.100000000002"/>
  </r>
  <r>
    <n v="66218"/>
    <s v="BARRIO CALLE PRINCIPAL CARTAGENA DE INDIAS"/>
    <n v="45517529"/>
    <s v="3215899073"/>
    <s v="3215899073"/>
    <s v="3113277759"/>
    <s v="MZ E LT16 CORREGÍMIENTO ARROYO DE PIEDRA,CALLE PRINCIPAL"/>
    <s v="10.609911"/>
    <s v="-75.44848"/>
    <s v="BOLÍVAR"/>
    <s v="CARTAGENA DE INDIAS"/>
    <s v="CARTAGENA DE INDIAS"/>
    <n v="13001"/>
    <s v="2025-10-29"/>
    <n v="8"/>
    <s v="CARTAGENA"/>
    <x v="1"/>
    <n v="28277.100000000002"/>
  </r>
  <r>
    <n v="71091"/>
    <s v="CARTAGENA DE INDIAS SAN ISIDRO"/>
    <n v="900919187"/>
    <s v="3146804020"/>
    <s v="3146804020"/>
    <s v="3116606638"/>
    <s v="DG 22 A # 52 11 LOCAL 1,SAN ISIDRO"/>
    <s v="10.3913659"/>
    <s v="-75.5138986"/>
    <s v="BOLÍVAR"/>
    <s v="CARTAGENA DE INDIAS"/>
    <s v="CARTAGENA DE INDIAS"/>
    <n v="13001"/>
    <s v="2025-10-20"/>
    <n v="16"/>
    <s v="CARTAGENA"/>
    <x v="1"/>
    <n v="28277.100000000002"/>
  </r>
  <r>
    <n v="60711"/>
    <s v="BARRIO NUEVO PARAISO CARTAGENA DE INDIAS"/>
    <n v="45531835"/>
    <s v="3043713947"/>
    <s v="3135525898"/>
    <s v="3043713947"/>
    <s v="CR 82 41 A 05 CALLE 9,NUEVO PARAÍSO"/>
    <s v="10.4062523"/>
    <s v="-75.4709934"/>
    <s v="BOLÍVAR"/>
    <s v="CARTAGENA DE INDIAS"/>
    <s v="CARTAGENA DE INDIAS"/>
    <n v="13001"/>
    <s v="2025-10-29"/>
    <n v="16"/>
    <s v="CARTAGENA"/>
    <x v="1"/>
    <n v="28277.100000000002"/>
  </r>
  <r>
    <n v="52788"/>
    <s v="BARRIO NELSON MANDELA SECT LOS MILLOS CARTAGENA DE INDIAS"/>
    <n v="35800068"/>
    <s v="0"/>
    <s v="3218552014"/>
    <s v="3103697257"/>
    <s v="MZ 4 LT9  SC las colinas BRR Nelson Mandela"/>
    <s v="10.3649426"/>
    <s v="-75.4819514"/>
    <s v="BOLÍVAR"/>
    <s v="CARTAGENA DE INDIAS"/>
    <s v="CARTAGENA DE INDIAS"/>
    <n v="13001"/>
    <s v="2025-10-01"/>
    <n v="8"/>
    <s v="CARTAGENA"/>
    <x v="1"/>
    <n v="28277.100000000002"/>
  </r>
  <r>
    <n v="54859"/>
    <s v="BARRIO CENTRO CARTAGENA DE INDIAS 6"/>
    <n v="45477915"/>
    <s v="3116871159"/>
    <s v="3116871159"/>
    <s v="3116871159"/>
    <s v="CALAMARES MZ 31 LT 4 ET 1"/>
    <s v="10.3945904"/>
    <s v="-75.4993829"/>
    <s v="BOLÍVAR"/>
    <s v="CARTAGENA DE INDIAS"/>
    <s v="CARTAGENA DE INDIAS"/>
    <n v="13001"/>
    <s v="2025-10-29"/>
    <n v="8"/>
    <s v="CARTAGENA"/>
    <x v="1"/>
    <n v="28277.100000000002"/>
  </r>
  <r>
    <n v="50012"/>
    <s v="BARRIO MANGA CARTAGENA DE INDIAS 6"/>
    <n v="901305258"/>
    <s v="0"/>
    <s v="3015758626"/>
    <s v="3043924351"/>
    <s v="CL 25 21 210,MANGA"/>
    <s v="10.4108514"/>
    <s v="-75.5381842"/>
    <s v="BOLÍVAR"/>
    <s v="CARTAGENA DE INDIAS"/>
    <s v="CARTAGENA DE INDIAS"/>
    <n v="13001"/>
    <s v="2025-10-29"/>
    <n v="8"/>
    <s v="CARTAGENA"/>
    <x v="1"/>
    <n v="28277.100000000002"/>
  </r>
  <r>
    <n v="47370"/>
    <s v="BARRIO OLAYA HERRERA CARTAGENA DE INDIAS"/>
    <n v="1143427170"/>
    <s v="0"/>
    <s v="3174206701"/>
    <s v="3174206701"/>
    <s v="CL 31 D 52 85 LC 1,OLAYA HERRERA"/>
    <s v="10.4078458"/>
    <s v="-75.4973273"/>
    <s v="BOLÍVAR"/>
    <s v="CARTAGENA DE INDIAS"/>
    <s v="CARTAGENA DE INDIAS"/>
    <n v="13001"/>
    <s v="2025-10-20"/>
    <n v="16"/>
    <s v="CARTAGENA"/>
    <x v="1"/>
    <n v="28277.100000000002"/>
  </r>
  <r>
    <n v="49765"/>
    <s v="BARRIO POLICARPA CARTAGENA DE INDIAS"/>
    <n v="901219474"/>
    <s v="3012691688"/>
    <s v="3156557199"/>
    <s v="3012691688"/>
    <s v="CR 67 70A 72"/>
    <s v="10.3486591"/>
    <s v="-75.4884266"/>
    <s v="BOLÍVAR"/>
    <s v="CARTAGENA DE INDIAS"/>
    <s v="CARTAGENA DE INDIAS"/>
    <n v="13001"/>
    <s v="2025-10-01"/>
    <n v="8"/>
    <s v="CARTAGENA"/>
    <x v="1"/>
    <n v="28277.100000000002"/>
  </r>
  <r>
    <n v="43537"/>
    <s v="BARRIO ARROZ BARATO CARTAGENA DE INDIAS"/>
    <n v="50852387"/>
    <s v="3165374024"/>
    <s v="3165374024"/>
    <s v="3165364024"/>
    <s v="CR 7 3 06,ARROZ BARATO"/>
    <s v="10.3991849"/>
    <s v="-75.4941712"/>
    <s v="BOLÍVAR"/>
    <s v="CARTAGENA DE INDIAS"/>
    <s v="CARTAGENA DE INDIAS"/>
    <n v="13001"/>
    <s v="2025-10-20"/>
    <n v="16"/>
    <s v="CARTAGENA"/>
    <x v="1"/>
    <n v="28277.100000000002"/>
  </r>
  <r>
    <n v="35961"/>
    <s v="BARRIO LA CONSOLATA SECT VILLA ISABEL CARTAGENA"/>
    <n v="45433736"/>
    <m/>
    <s v="3126657071"/>
    <s v="3127588903"/>
    <s v="Barrio Nelson Mandela, URB  Campo Bello 4 Mz 3 Lote 24"/>
    <s v="10.3638449"/>
    <s v="-75.4842821"/>
    <s v="BOLÍVAR"/>
    <s v="CARTAGENA DE INDIAS"/>
    <s v="CARTAGENA DE INDIAS"/>
    <n v="13001"/>
    <s v="2025-10-29"/>
    <n v="8"/>
    <s v="CARTAGENA"/>
    <x v="1"/>
    <n v="28277.100000000002"/>
  </r>
  <r>
    <n v="37141"/>
    <s v="BARRIO POR DEFINIR CARTAGENA DE INDIAS"/>
    <n v="901208986"/>
    <s v="6436289"/>
    <s v="3013245500"/>
    <s v="3013245500"/>
    <s v=" AV PEDRO HEREDIA 33 06 POR DEDINIR"/>
    <s v="10.4097625"/>
    <s v="-75.5178091"/>
    <s v="BOLÍVAR"/>
    <s v="CARTAGENA DE INDIAS"/>
    <s v="CARTAGENA DE INDIAS"/>
    <n v="13001"/>
    <s v="2025-10-29"/>
    <n v="8"/>
    <s v="CARTAGENA"/>
    <x v="1"/>
    <n v="28277.100000000002"/>
  </r>
  <r>
    <n v="24956"/>
    <s v="BARRIO LA CANDELARIA - CARTAGENA DE INDIAS "/>
    <n v="45759215"/>
    <s v="6692340"/>
    <s v="3017359044"/>
    <s v="3017359044"/>
    <s v=" CL 33 A 41 34"/>
    <s v="10.4121685"/>
    <s v="-75.5116205"/>
    <s v="BOLÍVAR"/>
    <s v="CARTAGENA DE INDIAS"/>
    <s v="CARTAGENA DE INDIAS"/>
    <n v="13001"/>
    <s v="2025-10-01"/>
    <n v="8"/>
    <s v="CARTAGENA"/>
    <x v="1"/>
    <n v="28277.100000000002"/>
  </r>
  <r>
    <n v="22626"/>
    <s v="BARRIO COOSERVICIOS III - TUNJA"/>
    <n v="52255971"/>
    <s v="7474547"/>
    <s v="3102456774"/>
    <s v="3102456774"/>
    <s v=" CL 5 3 09"/>
    <s v="5.5166"/>
    <s v="-73.359"/>
    <s v="BOYACÁ"/>
    <s v="TUNJA"/>
    <s v="TUNJA"/>
    <n v="15001"/>
    <s v="2025-10-21"/>
    <n v="8"/>
    <s v="TUNJA"/>
    <x v="3"/>
    <n v="28277.100000000002"/>
  </r>
  <r>
    <n v="21302"/>
    <s v="BARRIO LOS TRIGALES -  TUNJA"/>
    <n v="24081684"/>
    <s v="7459768"/>
    <s v="3203210095"/>
    <s v="3203210095"/>
    <s v=" DG 38  12 132 LC 8 TUNJA TUNJA BOYACA"/>
    <s v="5.5490818"/>
    <s v="-73.3588611"/>
    <s v="BOYACÁ"/>
    <s v="TUNJA"/>
    <s v="TUNJA"/>
    <n v="15001"/>
    <s v="2025-10-09"/>
    <n v="8"/>
    <s v="TUNJA"/>
    <x v="3"/>
    <n v="28277.100000000002"/>
  </r>
  <r>
    <n v="33106"/>
    <s v="BARRIO CENTRO TUNJA"/>
    <n v="23315994"/>
    <s v="6875902"/>
    <s v="3138703607"/>
    <s v="3138703607"/>
    <s v=" CL 20 12 84 LC 141  CENTRO"/>
    <s v="5.5345089"/>
    <s v="-73.3651135"/>
    <s v="BOYACÁ"/>
    <s v="TUNJA"/>
    <s v="TUNJA"/>
    <n v="15001"/>
    <s v="2025-10-20"/>
    <n v="16"/>
    <s v="TUNJA"/>
    <x v="3"/>
    <n v="28277.100000000002"/>
  </r>
  <r>
    <n v="80918"/>
    <s v="BARRIO JORDAN TUNJA 3"/>
    <n v="901579970"/>
    <s v="3054252979"/>
    <s v="3054252979"/>
    <m/>
    <s v="CL 8 5 74,JORDAN"/>
    <s v="5.5209763"/>
    <s v="-73.3624363"/>
    <s v="BOYACÁ"/>
    <s v="TUNJA"/>
    <s v="TUNJA"/>
    <n v="15001"/>
    <s v="2025-10-29"/>
    <n v="8"/>
    <s v="TUNJA"/>
    <x v="3"/>
    <n v="28277.100000000002"/>
  </r>
  <r>
    <n v="80972"/>
    <s v="BARRIO LOS MUISCAS TUNJA 9"/>
    <n v="1057547301"/>
    <s v="3134608816"/>
    <s v="3134608816"/>
    <m/>
    <s v="DG 67 3 32,LOS MUISCAS"/>
    <s v="5.5714114"/>
    <s v="-73.3409745"/>
    <s v="BOYACÁ"/>
    <s v="TUNJA"/>
    <s v="TUNJA"/>
    <n v="15001"/>
    <s v="2025-10-29"/>
    <n v="8"/>
    <s v="TUNJA"/>
    <x v="3"/>
    <n v="28277.100000000002"/>
  </r>
  <r>
    <n v="80703"/>
    <s v="BARRIO LOS MUISCAS TUNJA 8"/>
    <n v="1057185983"/>
    <s v="3125292033"/>
    <s v="3125292033"/>
    <s v="3125292033"/>
    <s v="DG 67 A 3 11,LOS MUISCAS"/>
    <s v="5.5715246"/>
    <s v="-73.3406948"/>
    <s v="BOYACÁ"/>
    <s v="TUNJA"/>
    <s v="TUNJA"/>
    <n v="15001"/>
    <s v="2025-10-29"/>
    <n v="8"/>
    <s v="TUNJA"/>
    <x v="3"/>
    <n v="28277.100000000002"/>
  </r>
  <r>
    <n v="80544"/>
    <s v="BARRIO LOS MUISCAS TUNJA 7"/>
    <n v="1049651622"/>
    <s v="3194307679"/>
    <s v="3194307679"/>
    <s v="3194307679"/>
    <s v="DG 67 2 36,LOS MUISCAS"/>
    <s v="5.5703007"/>
    <s v="-73.3396167"/>
    <s v="BOYACÁ"/>
    <s v="TUNJA"/>
    <s v="TUNJA"/>
    <n v="15001"/>
    <s v="2025-10-28"/>
    <n v="8"/>
    <s v="TUNJA"/>
    <x v="3"/>
    <n v="28277.100000000002"/>
  </r>
  <r>
    <n v="80545"/>
    <s v="BARRIO VILLA UNIVERSITARIA TUNJA"/>
    <n v="1002366897"/>
    <s v="3222489895"/>
    <s v="3222489895"/>
    <s v="3222489895"/>
    <s v="CR 6 39 55 ,VILLA UNIVERSITARIA"/>
    <s v="5.5486623"/>
    <s v="-73.3548144"/>
    <s v="BOYACÁ"/>
    <s v="TUNJA"/>
    <s v="TUNJA"/>
    <n v="15001"/>
    <s v="2025-10-09"/>
    <n v="8"/>
    <s v="TUNJA"/>
    <x v="3"/>
    <n v="28277.100000000002"/>
  </r>
  <r>
    <n v="78895"/>
    <s v="BARRIO EL DORADO TUNJA 4"/>
    <n v="1049647314"/>
    <s v="3203822804"/>
    <s v="3203822804"/>
    <s v="3203822804"/>
    <s v="CR 1 26 241 LOCAL 3,EL DORADO"/>
    <s v="5.5391206"/>
    <s v="-73.3510356"/>
    <s v="BOYACÁ"/>
    <s v="TUNJA"/>
    <s v="TUNJA"/>
    <n v="15001"/>
    <s v="2025-10-28"/>
    <n v="8"/>
    <s v="TUNJA"/>
    <x v="3"/>
    <n v="28277.100000000002"/>
  </r>
  <r>
    <n v="79200"/>
    <s v="BARRIO VILLA BACHUE TUNJA  1"/>
    <n v="1014274601"/>
    <s v="3194811798"/>
    <s v="3194811798"/>
    <m/>
    <s v="CR 4 B 4 D 36,VILLA BACHUE"/>
    <s v="5.5169267"/>
    <s v="-73.3607667"/>
    <s v="BOYACÁ"/>
    <s v="TUNJA"/>
    <s v="TUNJA"/>
    <n v="15001"/>
    <s v="2025-10-29"/>
    <n v="8"/>
    <s v="TUNJA"/>
    <x v="3"/>
    <n v="28277.100000000002"/>
  </r>
  <r>
    <n v="80068"/>
    <s v="BARRIO TUNJUELITO TUNJA 1"/>
    <n v="40048238"/>
    <s v="3213027976"/>
    <s v="3213027976"/>
    <m/>
    <s v="CL 4 6 50,TUNJUELITO"/>
    <s v="5.5173660"/>
    <s v="-73.3658598"/>
    <s v="BOYACÁ"/>
    <s v="TUNJA"/>
    <s v="TUNJA"/>
    <n v="15001"/>
    <s v="2025-10-29"/>
    <n v="8"/>
    <s v="TUNJA"/>
    <x v="3"/>
    <n v="28277.100000000002"/>
  </r>
  <r>
    <n v="74452"/>
    <s v="BARRIO LA GLORIETA TUNJA"/>
    <n v="1002262409"/>
    <s v="3156117669"/>
    <s v="3156117669"/>
    <s v="3156117669"/>
    <s v="AV NORTE 35 64,LA GLORIETA"/>
    <s v="5.5479871"/>
    <s v="-73.3549227"/>
    <s v="BOYACÁ"/>
    <s v="TUNJA"/>
    <s v="TUNJA"/>
    <n v="15001"/>
    <s v="2025-10-02"/>
    <n v="8"/>
    <s v="TUNJA"/>
    <x v="3"/>
    <n v="28277.100000000002"/>
  </r>
  <r>
    <n v="58396"/>
    <s v="BARRIO SAN CARLOS TUNJA 1"/>
    <n v="1049637939"/>
    <s v="3133013308"/>
    <s v="3133013308"/>
    <s v="3133013308"/>
    <s v="CL 6 10 210,SAN CARLOS"/>
    <s v="5.510"/>
    <s v="-73.372"/>
    <s v="BOYACÁ"/>
    <s v="TUNJA"/>
    <s v="TUNJA"/>
    <n v="15001"/>
    <s v="2025-10-20"/>
    <n v="16"/>
    <s v="TUNJA"/>
    <x v="3"/>
    <n v="28277.100000000002"/>
  </r>
  <r>
    <n v="39096"/>
    <s v="BARRIO PATRIOTAS TUNJA 1"/>
    <n v="1052379826"/>
    <m/>
    <s v="3138106402"/>
    <s v="3138106402"/>
    <s v=" CL 16 3 14 PATRIOTAS"/>
    <s v="5.5255017"/>
    <s v="-73.3554683"/>
    <s v="BOYACÁ"/>
    <s v="TUNJA"/>
    <s v="TUNJA"/>
    <n v="15001"/>
    <s v="2025-10-17"/>
    <n v="8"/>
    <s v="TUNJA"/>
    <x v="3"/>
    <n v="28277.100000000002"/>
  </r>
  <r>
    <n v="42516"/>
    <s v="BARRIO RICAURTE TUNJA"/>
    <n v="52483784"/>
    <s v="3142395259"/>
    <s v="3142395259"/>
    <s v="3142395259"/>
    <s v="CR 15 15A-33,RICAURTE"/>
    <s v="5.529"/>
    <s v="-73.368"/>
    <s v="BOYACÁ"/>
    <s v="TUNJA"/>
    <s v="TUNJA"/>
    <n v="15001"/>
    <s v="2025-10-20"/>
    <n v="16"/>
    <s v="TUNJA"/>
    <x v="3"/>
    <n v="28277.100000000002"/>
  </r>
  <r>
    <n v="37397"/>
    <s v="BARRIO CENTRO TUNJA 4"/>
    <n v="7178696"/>
    <s v="7430586"/>
    <s v="3002677839"/>
    <s v="3002677839"/>
    <s v=" CR 11 17 23 CENTRO"/>
    <s v="5.530"/>
    <s v="-73.363"/>
    <s v="BOYACÁ"/>
    <s v="TUNJA"/>
    <s v="TUNJA"/>
    <n v="15001"/>
    <s v="2025-10-17"/>
    <n v="8"/>
    <s v="TUNJA"/>
    <x v="3"/>
    <n v="28277.100000000002"/>
  </r>
  <r>
    <n v="34559"/>
    <s v="BARRIO VILLA BACHUE TUNJA"/>
    <n v="23984023"/>
    <m/>
    <s v="3133924630"/>
    <s v="3133924630"/>
    <s v=" CR 4 4 C 73"/>
    <s v="5.516"/>
    <s v="-73.360"/>
    <s v="BOYACÁ"/>
    <s v="TUNJA"/>
    <s v="TUNJA"/>
    <n v="15001"/>
    <s v="2025-10-21"/>
    <n v="8"/>
    <s v="TUNJA"/>
    <x v="3"/>
    <n v="28277.100000000002"/>
  </r>
  <r>
    <n v="39479"/>
    <s v="BARRIO V PIRGUA TUNJA"/>
    <n v="1049605735"/>
    <s v="3144266333"/>
    <s v="3144266333"/>
    <s v="3157167195"/>
    <s v=" VRD PIRGUA V. PIRGUA"/>
    <s v="5.530"/>
    <s v="-73.340"/>
    <s v="BOYACÁ"/>
    <s v="TUNJA"/>
    <s v="TUNJA"/>
    <n v="15001"/>
    <s v="2025-10-21"/>
    <n v="8"/>
    <s v="TUNJA"/>
    <x v="3"/>
    <n v="28277.100000000002"/>
  </r>
  <r>
    <n v="19548"/>
    <s v="CENTRO CARTAGENA DEL CHAIRA - CAQUETA"/>
    <n v="65764351"/>
    <s v="4318354"/>
    <s v="3103413076"/>
    <s v="3103413076"/>
    <s v=" CR 5  6 64"/>
    <s v="1.3337159"/>
    <s v="-74.8431823"/>
    <s v="CAQUETÁ"/>
    <s v="CARTAGENA DEL CHAIRÁ"/>
    <s v="CARTAGENA DEL CHAIRÁ"/>
    <n v="18150"/>
    <s v="2025-10-07"/>
    <n v="8"/>
    <s v="NEIVA"/>
    <x v="5"/>
    <n v="28277.100000000002"/>
  </r>
  <r>
    <n v="38668"/>
    <s v="BARRIO CENTRO CARTAGENA DEL CHAIRA 1"/>
    <n v="1116919299"/>
    <m/>
    <s v="3204638594"/>
    <s v="3204638594"/>
    <s v="CALLE 6  4  22"/>
    <s v="1.335326"/>
    <s v=" -74.842270"/>
    <s v="CAQUETÁ"/>
    <s v="CARTAGENA DEL CHAIRÁ"/>
    <s v="CARTAGENA DEL CHAIRÁ"/>
    <n v="18150"/>
    <s v="2025-10-08"/>
    <n v="8"/>
    <s v="NEIVA"/>
    <x v="5"/>
    <n v="28277.100000000002"/>
  </r>
  <r>
    <n v="48756"/>
    <s v="BARRIO COMUNEROS CARTAGENA SEL CHAIRA"/>
    <n v="40093359"/>
    <s v="0"/>
    <s v="3157586520"/>
    <s v="3157586520"/>
    <s v="CL 7 # 2 47 BRR BUENOS AIRES"/>
    <s v="1.336774"/>
    <s v="-74.84124"/>
    <s v="CAQUETÁ"/>
    <s v="CARTAGENA DEL CHAIRÁ"/>
    <s v="CARTAGENA DEL CHAIRÁ"/>
    <n v="18150"/>
    <s v="2025-10-08"/>
    <n v="8"/>
    <s v="NEIVA"/>
    <x v="5"/>
    <n v="28277.100000000002"/>
  </r>
  <r>
    <n v="46341"/>
    <s v="BARRIO CENTRO CARTAGENA DEL CHAIRA 2"/>
    <n v="1117546197"/>
    <s v="3103815974"/>
    <s v="3222703036"/>
    <s v="3222703036"/>
    <s v="CL 6 4 34,CENTRO"/>
    <s v="1.334152"/>
    <s v="-74.843361"/>
    <s v="CAQUETÁ"/>
    <s v="CARTAGENA DEL CHAIRÁ"/>
    <s v="CARTAGENA DEL CHAIRÁ"/>
    <n v="18150"/>
    <s v="2025-10-09"/>
    <n v="8"/>
    <s v="NEIVA"/>
    <x v="5"/>
    <n v="28277.100000000002"/>
  </r>
  <r>
    <n v="78182"/>
    <s v="BARRIO CENTRO CARTAGENA DEL CHAIRA 7"/>
    <n v="1007897801"/>
    <s v="3123931281"/>
    <s v="3123931281"/>
    <s v="3123931281"/>
    <s v="CL 4 5 56,CENTRO"/>
    <s v="1.334535"/>
    <s v="-74.843120"/>
    <s v="CAQUETÁ"/>
    <s v="CARTAGENA DEL CHAIRÁ"/>
    <s v="CARTAGENA DEL CHAIRÁ"/>
    <n v="18150"/>
    <s v="2025-10-14"/>
    <n v="8"/>
    <s v="NEIVA"/>
    <x v="5"/>
    <n v="28277.100000000002"/>
  </r>
  <r>
    <n v="78183"/>
    <s v="BARRIO PRIMAVERA CARTAGENA DEL CHAIRA"/>
    <n v="1117972813"/>
    <s v="3204944286"/>
    <s v="3219842118"/>
    <s v="3219842118"/>
    <s v="CL 1 6 76 CRA 7 6 08,PRIMAVERA"/>
    <s v="1.331617"/>
    <s v="-74.843185"/>
    <s v="CAQUETÁ"/>
    <s v="CARTAGENA DEL CHAIRÁ"/>
    <s v="CARTAGENA DEL CHAIRÁ"/>
    <n v="18150"/>
    <s v="2025-10-14"/>
    <n v="8"/>
    <s v="NEIVA"/>
    <x v="5"/>
    <n v="28277.100000000002"/>
  </r>
  <r>
    <n v="79056"/>
    <s v="BARRIO ANTIOQUIA CARTAGENA DEL CHAIRA  4"/>
    <n v="17595975"/>
    <s v="3102502861"/>
    <s v="3102502861"/>
    <m/>
    <s v="CL 4 9 54 56,ANTIOQUIA"/>
    <s v="1.3327686"/>
    <s v="-74.8463209"/>
    <s v="CAQUETÁ"/>
    <s v="CARTAGENA DEL CHAIRÁ"/>
    <s v="CARTAGENA DEL CHAIRÁ"/>
    <n v="18150"/>
    <s v="2025-10-14"/>
    <n v="8"/>
    <s v="NEIVA"/>
    <x v="5"/>
    <n v="28277.100000000002"/>
  </r>
  <r>
    <n v="79844"/>
    <s v="BARRIO ANTIOQUIA CARTAGENA DEL CHAIRA 5"/>
    <n v="98461732"/>
    <s v="3187335453"/>
    <s v="3187335453"/>
    <m/>
    <s v="CR 6 CL 3 Y 4,ANTIOQUIA"/>
    <s v="1.3338377"/>
    <s v="-74.8436772"/>
    <s v="CAQUETÁ"/>
    <s v="CARTAGENA DEL CHAIRÁ"/>
    <s v="CARTAGENA DEL CHAIRÁ"/>
    <n v="18150"/>
    <s v="2025-10-14"/>
    <n v="8"/>
    <s v="NEIVA"/>
    <x v="5"/>
    <n v="28277.100000000002"/>
  </r>
  <r>
    <n v="65218"/>
    <s v="BARRIO ANTIOQUIA CARTAGENA DEL CHAIRA 2"/>
    <n v="16611407"/>
    <s v="3123796004"/>
    <s v="3142374358"/>
    <s v="3219842118"/>
    <s v="CR 7 3 63,ANTIOQUIA"/>
    <s v="1.3335284"/>
    <s v="-74.8441341"/>
    <s v="CAQUETÁ"/>
    <s v="CARTAGENA DEL CHAIRÁ"/>
    <s v="CARTAGENA DEL CHAIRÁ"/>
    <n v="18150"/>
    <s v="2025-10-09"/>
    <n v="8"/>
    <s v="NEIVA"/>
    <x v="5"/>
    <n v="28277.100000000002"/>
  </r>
  <r>
    <n v="77651"/>
    <s v="BARRIO CENTRO CARTAGENA DE CHAIRA"/>
    <n v="901285961"/>
    <s v="3145023276"/>
    <s v="3105081969"/>
    <s v="3105081969"/>
    <s v="CR 3 3 56 60 PISO 2 PISO 3 PISO 4,CENTRO"/>
    <s v="1.335249"/>
    <s v="-74.840653"/>
    <s v="CAQUETÁ"/>
    <s v="CARTAGENA DEL CHAIRÁ"/>
    <s v="CARTAGENA DEL CHAIRÁ"/>
    <n v="18150"/>
    <s v="2025-10-09"/>
    <n v="8"/>
    <s v="NEIVA"/>
    <x v="5"/>
    <n v="28277.100000000002"/>
  </r>
  <r>
    <n v="78181"/>
    <s v="BARRIO ANTIOQUIA CARTAGENA DEL CHAIRA 3"/>
    <n v="40729621"/>
    <s v="3223904354"/>
    <s v="3178239824"/>
    <s v="3178239824"/>
    <s v="CR 6 4 27,ANTIOQUIA"/>
    <s v="1.334356"/>
    <s v=" -74.843303"/>
    <s v="CAQUETÁ"/>
    <s v="CARTAGENA DEL CHAIRÁ"/>
    <s v="CARTAGENA DEL CHAIRÁ"/>
    <n v="18150"/>
    <s v="2025-10-14"/>
    <n v="8"/>
    <s v="NEIVA"/>
    <x v="5"/>
    <n v="28277.100000000002"/>
  </r>
  <r>
    <n v="51521"/>
    <s v="BARRIO CENTRO CARTAGENA DEL CHAIRA 3"/>
    <n v="1006526320"/>
    <s v="0"/>
    <s v="3125014392"/>
    <s v="3223766396"/>
    <s v="CR 4 3 37,CENTRO"/>
    <s v="1.334537"/>
    <s v="-74.841701"/>
    <s v="CAQUETÁ"/>
    <s v="CARTAGENA DEL CHAIRÁ"/>
    <s v="CARTAGENA DEL CHAIRÁ"/>
    <n v="18150"/>
    <s v="2025-10-08"/>
    <n v="8"/>
    <s v="NEIVA"/>
    <x v="5"/>
    <n v="28277.100000000002"/>
  </r>
  <r>
    <n v="56756"/>
    <s v="BARRIO CENTRO CARTAGENA DEL CHAIRA 4"/>
    <n v="1117491391"/>
    <s v="3183928378"/>
    <s v="3183928378"/>
    <s v="3183928378"/>
    <s v="CL 4 1 24,CENTRO"/>
    <s v="1.335808"/>
    <s v="-74.840179"/>
    <s v="CAQUETÁ"/>
    <s v="CARTAGENA DEL CHAIRÁ"/>
    <s v="CARTAGENA DEL CHAIRÁ"/>
    <n v="18150"/>
    <s v="2025-10-09"/>
    <n v="16"/>
    <s v="NEIVA"/>
    <x v="5"/>
    <n v="28277.100000000002"/>
  </r>
  <r>
    <n v="13341"/>
    <s v="CURILLO CENTRO "/>
    <n v="16187666"/>
    <s v="4302544"/>
    <s v="3123773684"/>
    <s v="3123773684"/>
    <s v=" CR 2  11-42"/>
    <s v="1.033830"/>
    <s v="-75.92293"/>
    <s v="CAQUETÁ"/>
    <s v="CURILLO"/>
    <s v="CURILLO"/>
    <n v="18205"/>
    <s v="2025-10-06"/>
    <n v="8"/>
    <s v="NEIVA"/>
    <x v="5"/>
    <n v="28277.100000000002"/>
  </r>
  <r>
    <n v="23046"/>
    <s v="CENTRO CURILLO - CAQUETA"/>
    <n v="4416719"/>
    <s v="3208475"/>
    <s v="3134732394"/>
    <s v="3134732394"/>
    <s v=" CR 2  10 48"/>
    <s v="1.033358"/>
    <s v="-75.922563"/>
    <s v="CAQUETÁ"/>
    <s v="CURILLO"/>
    <s v="CURILLO"/>
    <n v="18205"/>
    <s v="2025-10-06"/>
    <n v="8"/>
    <s v="NEIVA"/>
    <x v="5"/>
    <n v="28277.100000000002"/>
  </r>
  <r>
    <n v="46463"/>
    <s v="BARRIO CENTRO CURILLO"/>
    <n v="1116206516"/>
    <s v="3125622835"/>
    <s v="3125622835"/>
    <s v="3125622835"/>
    <s v="CL 11 3 08,CENTRO"/>
    <s v="1.033789"/>
    <s v="-75.921928"/>
    <s v="CAQUETÁ"/>
    <s v="CURILLO"/>
    <s v="CURILLO"/>
    <n v="18205"/>
    <s v="2025-10-06"/>
    <n v="8"/>
    <s v="NEIVA"/>
    <x v="5"/>
    <n v="28277.100000000002"/>
  </r>
  <r>
    <n v="72572"/>
    <s v="CURILLO EL JARDIN"/>
    <n v="1116207446"/>
    <s v="3228771678"/>
    <s v="3228771678"/>
    <s v="3228771678"/>
    <s v="CL 11 8 A 02 06,EL JARDÍN"/>
    <s v="1.035776"/>
    <s v="-75.918651"/>
    <s v="CAQUETÁ"/>
    <s v="CURILLO"/>
    <s v="CURILLO"/>
    <n v="18205"/>
    <s v="2025-10-06"/>
    <n v="8"/>
    <s v="NEIVA"/>
    <x v="5"/>
    <n v="28277.100000000002"/>
  </r>
  <r>
    <n v="12345"/>
    <s v="BUENAVISTA II - SUCRE"/>
    <n v="33239632"/>
    <s v="2565631"/>
    <s v="3135124520"/>
    <s v="3135124520"/>
    <s v=" CL CR 8  8-03 "/>
    <s v="9.3194514"/>
    <s v="-74.9733516"/>
    <s v="SUCRE"/>
    <s v="BUENAVISTA"/>
    <s v="BUENAVISTA"/>
    <n v="70110"/>
    <s v="2025-10-27"/>
    <n v="8"/>
    <s v="SINCELEJO"/>
    <x v="1"/>
    <n v="28277.100000000002"/>
  </r>
  <r>
    <n v="38722"/>
    <s v="BARRIO LA ESPERANZA BUENAVISTA"/>
    <n v="64564683"/>
    <s v="2901327"/>
    <s v="3107171781"/>
    <s v="3107171781"/>
    <s v=" CL 9 CRA 10 10 60 LA ESPERANZA"/>
    <s v="9.3198175"/>
    <s v="-74.9749025"/>
    <s v="SUCRE"/>
    <s v="BUENAVISTA"/>
    <s v="BUENAVISTA"/>
    <n v="70110"/>
    <s v="2025-10-27"/>
    <n v="8"/>
    <s v="SINCELEJO"/>
    <x v="1"/>
    <n v="28277.100000000002"/>
  </r>
  <r>
    <n v="11437"/>
    <s v="LOS PALMITOS - SUCRE"/>
    <n v="42270694"/>
    <s v="2922054"/>
    <s v="3004162448"/>
    <s v="3004162448"/>
    <s v=" CR 12  7-44"/>
    <s v="9.3788759"/>
    <s v="-75.2686184"/>
    <s v="SUCRE"/>
    <s v="LOS PALMITOS"/>
    <s v="LOS PALMITOS"/>
    <n v="70418"/>
    <s v="2025-10-09"/>
    <n v="16"/>
    <s v="SINCELEJO"/>
    <x v="1"/>
    <n v="28277.100000000002"/>
  </r>
  <r>
    <n v="50268"/>
    <s v="BARRIO PALMITOS LOS PALMITOS"/>
    <n v="22867050"/>
    <s v="3107528910"/>
    <s v="3107528910"/>
    <s v="3107528910"/>
    <s v="CL 6 10 26 ,PALMITOS"/>
    <s v="9.3793528"/>
    <s v="-75.2691987"/>
    <s v="SUCRE"/>
    <s v="LOS PALMITOS"/>
    <s v="LOS PALMITOS"/>
    <n v="70418"/>
    <s v="2025-10-09"/>
    <n v="8"/>
    <s v="SINCELEJO"/>
    <x v="1"/>
    <n v="28277.100000000002"/>
  </r>
  <r>
    <n v="71036"/>
    <s v="BARRIO LOS ALMENDROS LOS PALMITOS "/>
    <n v="1103497399"/>
    <s v="3107528910"/>
    <s v="3206268814"/>
    <s v="3206268814"/>
    <s v="CR 10 A 5 15,LOS ALMENDROS"/>
    <s v="9.378213"/>
    <s v="-75.270249"/>
    <s v="SUCRE"/>
    <s v="LOS PALMITOS"/>
    <s v="LOS PALMITOS"/>
    <n v="70418"/>
    <s v="2025-10-09"/>
    <n v="8"/>
    <s v="SINCELEJO"/>
    <x v="1"/>
    <n v="28277.100000000002"/>
  </r>
  <r>
    <n v="11079"/>
    <s v="OVEJAS - SUCRE"/>
    <n v="64891735"/>
    <s v="2919125"/>
    <s v="3127598976"/>
    <s v="3127598976"/>
    <s v=" CR 16  20-62"/>
    <s v="9.5246862"/>
    <s v="-75.2299206"/>
    <s v="SUCRE"/>
    <s v="OVEJAS"/>
    <s v="OVEJAS"/>
    <n v="70508"/>
    <s v="2025-10-20"/>
    <n v="16"/>
    <s v="SINCELEJO"/>
    <x v="1"/>
    <n v="28277.100000000002"/>
  </r>
  <r>
    <n v="26935"/>
    <s v="BARRIO EL BOLSILLO OVEJAS"/>
    <n v="1101813714"/>
    <s v="6050962"/>
    <s v="3106464596"/>
    <s v="3106464596"/>
    <s v=" CR 16  23 119"/>
    <s v="9.52588013"/>
    <s v="-75.22850064"/>
    <s v="SUCRE"/>
    <s v="OVEJAS"/>
    <s v="OVEJAS"/>
    <n v="70508"/>
    <s v="2025-10-20"/>
    <n v="8"/>
    <s v="SINCELEJO"/>
    <x v="1"/>
    <n v="28277.100000000002"/>
  </r>
  <r>
    <n v="30967"/>
    <s v="BARRIO LA BOMBA "/>
    <n v="63343631"/>
    <s v="6050962"/>
    <s v="3002290095"/>
    <s v="3002290095"/>
    <s v=" CR 18 33 35"/>
    <s v="9.5341029"/>
    <s v="-75.22281208"/>
    <s v="SUCRE"/>
    <s v="OVEJAS"/>
    <s v="OVEJAS"/>
    <n v="70508"/>
    <s v="2025-10-20"/>
    <n v="8"/>
    <s v="SINCELEJO"/>
    <x v="1"/>
    <n v="28277.100000000002"/>
  </r>
  <r>
    <n v="10468"/>
    <s v="LERIDA - TOLIMA"/>
    <n v="5937410"/>
    <s v="2891021"/>
    <s v="3105753983"/>
    <s v="3105753983"/>
    <s v=" CL 8  5-47"/>
    <s v="4.8630253"/>
    <s v="-74.9091500"/>
    <s v="TOLIMA"/>
    <s v="LÉRIDA"/>
    <s v="LÉRIDA"/>
    <n v="73408"/>
    <s v="2025-10-24"/>
    <n v="16"/>
    <s v="IBAGUE"/>
    <x v="5"/>
    <n v="28277.100000000002"/>
  </r>
  <r>
    <n v="71955"/>
    <s v="TOLIMA LERIDA "/>
    <n v="93181255"/>
    <s v="3165229626"/>
    <s v="0"/>
    <s v="3165229626"/>
    <s v="CL 8 # 11-22,CENTRO"/>
    <s v="4.863909"/>
    <s v="-74.915294 "/>
    <s v="TOLIMA"/>
    <s v="LÉRIDA"/>
    <s v="LÉRIDA"/>
    <n v="73408"/>
    <s v="2025-10-24"/>
    <n v="8"/>
    <s v="IBAGUE"/>
    <x v="5"/>
    <n v="28277.100000000002"/>
  </r>
  <r>
    <n v="74277"/>
    <s v="BARRIO SAN MATEO CUCUTA 5"/>
    <n v="60395769"/>
    <s v="3124921890"/>
    <s v="3124921890"/>
    <s v="3124921890"/>
    <s v="CL 2N_3-29,SAN MATEO"/>
    <s v="7.8738739"/>
    <s v="-72.4851898"/>
    <s v="NORTE DE SANTANDER"/>
    <s v="CÚCUTA"/>
    <s v="CÚCUTA"/>
    <n v="54001"/>
    <s v="2025-10-06"/>
    <n v="8"/>
    <s v="CUCUTA"/>
    <x v="3"/>
    <n v="28277.100000000002"/>
  </r>
  <r>
    <n v="72721"/>
    <s v="BARRIO AEROPUERTO CUCUTA 13"/>
    <n v="37371303"/>
    <s v="3194252489"/>
    <s v="3194252489"/>
    <s v="3204436509"/>
    <s v="CL 14 2-76,AEROPUERTO"/>
    <s v="7.9279279"/>
    <s v="-72.4946806"/>
    <s v="NORTE DE SANTANDER"/>
    <s v="CÚCUTA"/>
    <s v="CÚCUTA"/>
    <n v="54001"/>
    <s v="2025-10-14"/>
    <n v="8"/>
    <s v="CUCUTA"/>
    <x v="3"/>
    <n v="28277.100000000002"/>
  </r>
  <r>
    <n v="71129"/>
    <s v="CUCUTA SAN MARTIN"/>
    <n v="60324012"/>
    <s v="3187773713"/>
    <s v="3185313456"/>
    <s v="3187773713"/>
    <s v="CL 4 12 - 75,URB SAN MARTIN"/>
    <s v="7.9041919"/>
    <s v="-72.4680576"/>
    <s v="NORTE DE SANTANDER"/>
    <s v="CÚCUTA"/>
    <s v="CÚCUTA"/>
    <n v="54001"/>
    <s v="2025-10-06"/>
    <n v="8"/>
    <s v="CUCUTA"/>
    <x v="3"/>
    <n v="28277.100000000002"/>
  </r>
  <r>
    <n v="70183"/>
    <s v="BARRIO AEROPUERTO CUCUTA 12"/>
    <n v="60338489"/>
    <s v="3203619408"/>
    <s v="3203619408"/>
    <s v="3203619408"/>
    <s v="AV 4 NRO 14-40,AEROPUERTO"/>
    <s v="7.9367355"/>
    <s v="-72.5054966"/>
    <s v="NORTE DE SANTANDER"/>
    <s v="CÚCUTA"/>
    <s v="CÚCUTA"/>
    <n v="54001"/>
    <s v="2025-10-21"/>
    <n v="8"/>
    <s v="CUCUTA"/>
    <x v="3"/>
    <n v="28277.100000000002"/>
  </r>
  <r>
    <n v="77544"/>
    <s v="BARRIO CENTRO LERIDA 2"/>
    <n v="28797133"/>
    <s v="0"/>
    <s v="3204816517"/>
    <s v="3204816517"/>
    <s v="CR 7 8-15,CENTRO"/>
    <s v="4.863287"/>
    <s v="-74.909861"/>
    <s v="TOLIMA"/>
    <s v="LÉRIDA"/>
    <s v="LÉRIDA"/>
    <n v="73408"/>
    <s v="2025-10-24"/>
    <n v="16"/>
    <s v="IBAGUE"/>
    <x v="5"/>
    <n v="28277.100000000002"/>
  </r>
  <r>
    <n v="29442"/>
    <s v="BARRIO SAN ANTONIO LÍBANO"/>
    <n v="28814643"/>
    <s v="2656677"/>
    <s v="3125221997"/>
    <s v="3125221997"/>
    <s v="CL 4  1  24"/>
    <s v="4.921931"/>
    <s v="-75.058100"/>
    <s v="TOLIMA"/>
    <s v="LÍBANO"/>
    <s v="LÍBANO"/>
    <n v="73411"/>
    <s v="2025-10-22"/>
    <n v="8"/>
    <s v="IBAGUE"/>
    <x v="5"/>
    <n v="28277.100000000002"/>
  </r>
  <r>
    <n v="30409"/>
    <s v="BARRIO CENTRO 6 - LÍBANO "/>
    <n v="28815733"/>
    <s v="2562529"/>
    <s v="3114793198"/>
    <s v="3114793198"/>
    <s v=" CL 5 9 83 CENTRO LIBA"/>
    <s v="4.9232487"/>
    <s v="-75.06354128"/>
    <s v="TOLIMA"/>
    <s v="LÍBANO"/>
    <s v="LÍBANO"/>
    <n v="73411"/>
    <s v="2025-10-21"/>
    <n v="8"/>
    <s v="IBAGUE"/>
    <x v="5"/>
    <n v="28277.100000000002"/>
  </r>
  <r>
    <n v="38314"/>
    <s v="BARRIO SAN ANTONIO LIBANO 1"/>
    <n v="79217434"/>
    <m/>
    <s v="3133806549"/>
    <s v="3133806549"/>
    <s v=" CL 4  2 159 LC 2 SAN ANTONIO"/>
    <s v="4.9217750"/>
    <s v="-75.0584485"/>
    <s v="TOLIMA"/>
    <s v="LÍBANO"/>
    <s v="LÍBANO"/>
    <n v="73411"/>
    <s v="2025-10-22"/>
    <n v="8"/>
    <s v="IBAGUE"/>
    <x v="5"/>
    <n v="28277.100000000002"/>
  </r>
  <r>
    <n v="55532"/>
    <s v="BARRIO CENTRO LIBANO 3"/>
    <n v="93299598"/>
    <s v="0"/>
    <s v="3107613314"/>
    <s v="3107613314"/>
    <s v="CR 11# 3-90,BR CENTRO"/>
    <s v="4.9224191"/>
    <s v="-75.0651873"/>
    <s v="TOLIMA"/>
    <s v="LÍBANO"/>
    <s v="LÍBANO"/>
    <n v="73411"/>
    <s v="2025-10-21"/>
    <n v="8"/>
    <s v="IBAGUE"/>
    <x v="5"/>
    <n v="28277.100000000002"/>
  </r>
  <r>
    <n v="59172"/>
    <s v="BARRIO CENTRO LIBANO 4"/>
    <n v="1007404051"/>
    <s v="0"/>
    <s v="3102731341"/>
    <s v="3102731341"/>
    <s v="CL 5 # 12-61,CENTRO"/>
    <s v="4.9236573"/>
    <s v="-75.0667123"/>
    <s v="TOLIMA"/>
    <s v="LÍBANO"/>
    <s v="LÍBANO"/>
    <n v="73411"/>
    <s v="2025-10-21"/>
    <n v="16"/>
    <s v="IBAGUE"/>
    <x v="5"/>
    <n v="28277.100000000002"/>
  </r>
  <r>
    <n v="67446"/>
    <s v="BARRIO CENTRO LIBANO 10"/>
    <n v="1036952414"/>
    <s v="0"/>
    <s v="3134907174"/>
    <s v="3134907174"/>
    <s v="CR 13 3 04"/>
    <s v="4.9217899"/>
    <s v="-75.0676986"/>
    <s v="TOLIMA"/>
    <s v="LÍBANO"/>
    <s v="LÍBANO"/>
    <n v="73411"/>
    <s v="2025-10-21"/>
    <n v="8"/>
    <s v="IBAGUE"/>
    <x v="5"/>
    <n v="28277.100000000002"/>
  </r>
  <r>
    <n v="33394"/>
    <s v="BARRIO SANTA BARBARA EL CERRITO"/>
    <n v="16867196"/>
    <s v="2564173"/>
    <s v="3136681267"/>
    <s v="3136681267"/>
    <s v=" CL 10  20-69"/>
    <s v="3.6873280"/>
    <s v="-76.3207286"/>
    <s v="VALLE DEL CAUCA"/>
    <s v="EL CERRITO"/>
    <s v="EL CERRITO"/>
    <n v="76248"/>
    <s v="2025-10-01"/>
    <n v="8"/>
    <s v="CALI"/>
    <x v="4"/>
    <n v="15709.5"/>
  </r>
  <r>
    <n v="33654"/>
    <s v="BARRIO SANTA BARBARA EL CERRITO 1"/>
    <n v="2571564"/>
    <s v="2571131"/>
    <s v="3105139487"/>
    <s v="3105139487"/>
    <s v=" CL 9 20 41"/>
    <s v="3.6861084"/>
    <s v="-76.3203274"/>
    <s v="VALLE DEL CAUCA"/>
    <s v="EL CERRITO"/>
    <s v="EL CERRITO"/>
    <n v="76248"/>
    <s v="2025-10-01"/>
    <n v="8"/>
    <s v="CALI"/>
    <x v="4"/>
    <n v="15709.5"/>
  </r>
  <r>
    <n v="27592"/>
    <s v="BARRIO EL PLACER - EL CERRITO"/>
    <n v="66657372"/>
    <s v="2555518"/>
    <s v="3146202738"/>
    <s v="3146202738"/>
    <s v="CL 4  7 -18"/>
    <s v="3.6116172"/>
    <s v="-76.2714125"/>
    <s v="VALLE DEL CAUCA"/>
    <s v="EL CERRITO"/>
    <s v="EL CERRITO"/>
    <n v="76248"/>
    <s v="2025-10-06"/>
    <n v="16"/>
    <s v="CALI"/>
    <x v="4"/>
    <n v="15709.5"/>
  </r>
  <r>
    <n v="34504"/>
    <s v="BARRIO CIUDADELA LA MERCED"/>
    <n v="31711675"/>
    <m/>
    <s v="3104699943"/>
    <s v="3104699943"/>
    <s v=" CL 2 A SUR 13 40"/>
    <s v="3.680827"/>
    <s v="-76.3150008"/>
    <s v="VALLE DEL CAUCA"/>
    <s v="EL CERRITO"/>
    <s v="EL CERRITO"/>
    <n v="76248"/>
    <s v="2025-10-22"/>
    <n v="8"/>
    <s v="CALI"/>
    <x v="4"/>
    <n v="15709.5"/>
  </r>
  <r>
    <n v="37019"/>
    <s v="BARRIO EL PLACER EL CERRITO 1"/>
    <n v="98349259"/>
    <m/>
    <s v="3156234457"/>
    <s v="3155428760"/>
    <s v=" CR 2 4 69 CR EL PLACER EL PLACER"/>
    <s v="3.6133388"/>
    <s v="-76.2673713"/>
    <s v="VALLE DEL CAUCA"/>
    <s v="EL CERRITO"/>
    <s v="EL CERRITO"/>
    <n v="76248"/>
    <s v="2025-10-06"/>
    <n v="8"/>
    <s v="CALI"/>
    <x v="4"/>
    <n v="15709.5"/>
  </r>
  <r>
    <n v="38772"/>
    <s v="BARRIO CENTRO EL CERRITO 1"/>
    <n v="1114817869"/>
    <s v="2557214"/>
    <s v="3216876970"/>
    <s v="3216876970"/>
    <s v=" CR 5 3 60 LC 1 CRR SANTA ELENA CENTRO"/>
    <s v="3.6579767"/>
    <s v="-76.2466250"/>
    <s v="VALLE DEL CAUCA"/>
    <s v="EL CERRITO"/>
    <s v="EL CERRITO"/>
    <n v="76248"/>
    <s v="2025-10-28"/>
    <n v="16"/>
    <s v="CALI"/>
    <x v="4"/>
    <n v="15709.5"/>
  </r>
  <r>
    <n v="77109"/>
    <s v="BARRIO EL PRADO EL CERRITO"/>
    <n v="1114820517"/>
    <s v="3165548952"/>
    <s v="3165548952"/>
    <s v="3165548952"/>
    <s v="CL 1 2 02 BRR EL PRADO,EL PRADO"/>
    <s v="3.6790568"/>
    <s v="-76.3052776"/>
    <s v="VALLE DEL CAUCA"/>
    <s v="EL CERRITO"/>
    <s v="EL CERRITO"/>
    <n v="76248"/>
    <s v="2025-10-03"/>
    <n v="8"/>
    <s v="CALI"/>
    <x v="4"/>
    <n v="15709.5"/>
  </r>
  <r>
    <n v="79300"/>
    <s v="BARRIO CORREGIMIENTO SANTA ELENA EL CERRITO"/>
    <n v="1114815656"/>
    <s v="3023699710"/>
    <s v="3146958858"/>
    <s v="3023699710"/>
    <s v="CR 4 4 81 BRR BUENOS AIRES CRR SANTA ELENA,CORREGIMIENTO SANTA ELENA"/>
    <s v="3.6589636"/>
    <s v="-76.2464691"/>
    <s v="VALLE DEL CAUCA"/>
    <s v="EL CERRITO"/>
    <s v="EL CERRITO"/>
    <n v="76248"/>
    <s v="2025-10-03"/>
    <n v="16"/>
    <s v="CALI"/>
    <x v="4"/>
    <n v="15709.5"/>
  </r>
  <r>
    <n v="79080"/>
    <s v="BARRIO EL PORVENIR CRR EL PLACER EL CERRITO"/>
    <n v="1086301102"/>
    <s v="3122902923"/>
    <s v="3181596754"/>
    <s v="3122902923"/>
    <s v="CR 7 5 A 86 BRR EL PORVENIR CR EL PLACER,EL PORVENIR CRR EL PLACER"/>
    <s v="3.6138230"/>
    <s v="-76.2718706"/>
    <s v="VALLE DEL CAUCA"/>
    <s v="EL CERRITO"/>
    <s v="EL CERRITO"/>
    <n v="76248"/>
    <s v="2025-10-03"/>
    <n v="8"/>
    <s v="CALI"/>
    <x v="4"/>
    <n v="15709.5"/>
  </r>
  <r>
    <n v="70328"/>
    <s v="BARRIO CHAPINERO EL CERRITO  4"/>
    <n v="29477442"/>
    <s v="311 7377766"/>
    <s v="3165364383"/>
    <s v="3117377766"/>
    <s v="CRA 14 NRO. 7 - 29,CHAPINERO"/>
    <s v="3.6846548"/>
    <s v="-76.3148715"/>
    <s v="VALLE DEL CAUCA"/>
    <s v="EL CERRITO"/>
    <s v="EL CERRITO"/>
    <n v="76248"/>
    <s v="2025-10-02"/>
    <n v="8"/>
    <s v="CALI"/>
    <x v="4"/>
    <n v="15709.5"/>
  </r>
  <r>
    <n v="72520"/>
    <s v="PORVENIR DE CONFANDI"/>
    <n v="27110166"/>
    <s v="3155186124"/>
    <s v="3155186124"/>
    <s v="3155186124"/>
    <s v="CL. 7 #3 - 92 BRR. PORVENIR DE CONFANDI C. EL PLACER,PORVENIR DE CONFANDI"/>
    <s v="3.6143845"/>
    <s v="-76.2694700"/>
    <s v="VALLE DEL CAUCA"/>
    <s v="EL CERRITO"/>
    <s v="EL CERRITO"/>
    <n v="76248"/>
    <s v="2025-10-06"/>
    <n v="8"/>
    <s v="CALI"/>
    <x v="4"/>
    <n v="15709.5"/>
  </r>
  <r>
    <n v="72645"/>
    <s v="CENTRO EL CERRITO VALLE DEL CAUCA "/>
    <n v="66653180"/>
    <s v="3163411863"/>
    <s v="3163418763"/>
    <s v="3164912643"/>
    <s v="CR 12 NRO. 5 60,CENTRO"/>
    <s v="3.6831230"/>
    <s v="-76.3129508"/>
    <s v="VALLE DEL CAUCA"/>
    <s v="EL CERRITO"/>
    <s v="EL CERRITO"/>
    <n v="76248"/>
    <s v="2025-10-02"/>
    <n v="8"/>
    <s v="CALI"/>
    <x v="4"/>
    <n v="15709.5"/>
  </r>
  <r>
    <n v="71416"/>
    <s v="EL CERRITO SANTA BARBARA "/>
    <n v="1114826613"/>
    <s v="3152881913"/>
    <s v="3152881913"/>
    <s v="3157060188"/>
    <s v="CR 19 #11 - 69,SANTA BARBARA"/>
    <s v="3.6887695"/>
    <s v="-76.3192528"/>
    <s v="VALLE DEL CAUCA"/>
    <s v="EL CERRITO"/>
    <s v="EL CERRITO"/>
    <n v="76248"/>
    <s v="2025-10-01"/>
    <n v="8"/>
    <s v="CALI"/>
    <x v="4"/>
    <n v="15709.5"/>
  </r>
  <r>
    <n v="69797"/>
    <s v="BARRIO CENTRO EL CERRITO  12"/>
    <n v="1114818745"/>
    <s v="3135588981"/>
    <s v="3135588981"/>
    <s v="3106058283"/>
    <s v="CR 14 8 -61 CENTRO"/>
    <s v="3.6859863"/>
    <s v="-76.3148874"/>
    <s v="VALLE DEL CAUCA"/>
    <s v="EL CERRITO"/>
    <s v="EL CERRITO"/>
    <n v="76248"/>
    <s v="2025-10-28"/>
    <n v="8"/>
    <s v="CALI"/>
    <x v="4"/>
    <n v="15709.5"/>
  </r>
  <r>
    <n v="76343"/>
    <s v="BARRIO EL PORVENIR EL CERRITO"/>
    <n v="1114838134"/>
    <s v="3188788816"/>
    <s v="3148618328"/>
    <s v="3117575718"/>
    <s v="CL 6 6A 12 CR EL PLACER,EL PORVENIR"/>
    <s v="3.6131587"/>
    <s v="-76.2715358"/>
    <s v="VALLE DEL CAUCA"/>
    <s v="EL CERRITO"/>
    <s v="EL CERRITO"/>
    <n v="76248"/>
    <s v="2025-10-06"/>
    <n v="8"/>
    <s v="CALI"/>
    <x v="4"/>
    <n v="15709.5"/>
  </r>
  <r>
    <n v="38942"/>
    <s v="BARRIO CENTRO EL CERRITO 2"/>
    <n v="66655795"/>
    <m/>
    <s v="3113210204"/>
    <s v="3113210204"/>
    <s v=" CL 4 2 A 30 CENTRO"/>
    <s v="3.6578026"/>
    <s v="-76.2447332"/>
    <s v="VALLE DEL CAUCA"/>
    <s v="EL CERRITO"/>
    <s v="EL CERRITO"/>
    <n v="76248"/>
    <s v="2025-10-03"/>
    <n v="8"/>
    <s v="CALI"/>
    <x v="4"/>
    <n v="15709.5"/>
  </r>
  <r>
    <n v="52034"/>
    <s v="BARRIO EL PLACER EL CERRITO 2"/>
    <n v="1114818624"/>
    <s v="2865430"/>
    <s v="3234687293"/>
    <s v="3234687293"/>
    <s v="CL 7  1-15 CGT EL PLACER"/>
    <s v="3.6150862"/>
    <s v="-76.2668802"/>
    <s v="VALLE DEL CAUCA"/>
    <s v="EL CERRITO"/>
    <s v="EL CERRITO"/>
    <n v="76248"/>
    <s v="2025-10-22"/>
    <n v="16"/>
    <s v="CALI"/>
    <x v="4"/>
    <n v="15709.5"/>
  </r>
  <r>
    <n v="51206"/>
    <s v="BARRIO BUENOS AIRES EL CERRITO 2"/>
    <n v="1114838197"/>
    <s v="2589417"/>
    <s v="3016442284"/>
    <s v="3162556385"/>
    <s v="CR 4 # 5 - 48 BRR. BUENOS AIRES,BUENOS AIRES"/>
    <s v="3.684084"/>
    <s v="-76.312996"/>
    <s v="VALLE DEL CAUCA"/>
    <s v="EL CERRITO"/>
    <s v="EL CERRITO"/>
    <n v="76248"/>
    <s v="2025-10-02"/>
    <n v="8"/>
    <s v="CALI"/>
    <x v="4"/>
    <n v="15709.5"/>
  </r>
  <r>
    <n v="51965"/>
    <s v="BARRIO BUENOS AIRES EL CERRITO 3"/>
    <n v="15265593"/>
    <s v="0"/>
    <s v="3174025788"/>
    <s v="3174025788"/>
    <s v="CRA 4 3 94 ,BUENOS AIRES"/>
    <s v="3.6814165"/>
    <s v="-76.3058394"/>
    <s v="VALLE DEL CAUCA"/>
    <s v="EL CERRITO"/>
    <s v="EL CERRITO"/>
    <n v="76248"/>
    <s v="2025-10-08"/>
    <n v="16"/>
    <s v="CALI"/>
    <x v="4"/>
    <n v="15709.5"/>
  </r>
  <r>
    <n v="57723"/>
    <s v="BARRIO CENTRO EL CERRITO 11"/>
    <n v="16863335"/>
    <s v="0"/>
    <s v="3155317789"/>
    <s v="3155317789"/>
    <s v="CL 10  11 -70"/>
    <s v="3.68724"/>
    <s v="-76.31260"/>
    <s v="VALLE DEL CAUCA"/>
    <s v="EL CERRITO"/>
    <s v="EL CERRITO"/>
    <n v="76248"/>
    <s v="2025-10-01"/>
    <n v="8"/>
    <s v="CALI"/>
    <x v="4"/>
    <n v="15709.5"/>
  </r>
  <r>
    <n v="68410"/>
    <s v="BARRIO SAN RAFAEL EL CERRITO"/>
    <n v="1114839696"/>
    <s v="0"/>
    <s v="3122693350"/>
    <s v="3122693350"/>
    <s v="CR 17 9 58,SAN RAFAEL"/>
    <s v="3.6866479"/>
    <s v="-76.3176329"/>
    <s v="VALLE DEL CAUCA"/>
    <s v="EL CERRITO"/>
    <s v="EL CERRITO"/>
    <n v="76248"/>
    <s v="2025-10-01"/>
    <n v="8"/>
    <s v="CALI"/>
    <x v="4"/>
    <n v="15709.5"/>
  </r>
  <r>
    <n v="53417"/>
    <s v="BARRIO CENTRO MANI 1"/>
    <n v="1116614849"/>
    <s v="0"/>
    <s v="3105535156"/>
    <s v="3105535156"/>
    <s v="CR 2 15 - 40,"/>
    <s v="4.484737"/>
    <s v="-72.170319"/>
    <s v="CASANARE"/>
    <s v="MANÍ"/>
    <s v="MANÍ"/>
    <n v="85139"/>
    <s v="2025-10-21"/>
    <n v="8"/>
    <s v="YOPAL"/>
    <x v="5"/>
    <n v="28277.100000000002"/>
  </r>
  <r>
    <n v="56436"/>
    <s v="BARRIO CENTRO MANI 2"/>
    <n v="1059810507"/>
    <s v="0"/>
    <s v="3006709424"/>
    <s v="3006709424"/>
    <s v="CR 4 14 - 25"/>
    <s v="4.8141446"/>
    <s v="-72.2816533"/>
    <s v="CASANARE"/>
    <s v="MANÍ"/>
    <s v="MANÍ"/>
    <n v="85139"/>
    <s v="2025-10-21"/>
    <n v="16"/>
    <s v="YOPAL"/>
    <x v="5"/>
    <n v="28277.100000000002"/>
  </r>
  <r>
    <n v="67835"/>
    <s v="BARRIO CENTRO MANI 5"/>
    <n v="53091576"/>
    <s v="0"/>
    <s v="3112445340"/>
    <s v="3112445340"/>
    <s v="CL 14 2 37,CENTRO"/>
    <s v="4.812528"/>
    <s v="-72.282969"/>
    <s v="CASANARE"/>
    <s v="MANÍ"/>
    <s v="MANÍ"/>
    <n v="85139"/>
    <s v="2025-10-21"/>
    <n v="8"/>
    <s v="YOPAL"/>
    <x v="5"/>
    <n v="28277.100000000002"/>
  </r>
  <r>
    <n v="74494"/>
    <s v="BARRIO LA FLORIDA MANI"/>
    <n v="79736299"/>
    <s v="3116899278"/>
    <s v="3116899278"/>
    <s v="3116899278"/>
    <s v="CR 2 13 05 BRR CENTRO"/>
    <s v="4.8117684"/>
    <s v="-72.2823847"/>
    <s v="CASANARE"/>
    <s v="MANÍ"/>
    <s v="MANÍ"/>
    <n v="85139"/>
    <s v="2025-10-21"/>
    <n v="8"/>
    <s v="YOPAL"/>
    <x v="5"/>
    <n v="28277.100000000002"/>
  </r>
  <r>
    <n v="77819"/>
    <s v="BARRIO CENTRO MANI 6"/>
    <n v="23726724"/>
    <s v="3186548144"/>
    <s v="3186548144"/>
    <s v="3186548144"/>
    <s v="CL 17 3 08,CENTRO"/>
    <s v="4.8155231"/>
    <s v="-72.2846604"/>
    <s v="CASANARE"/>
    <s v="MANÍ"/>
    <s v="MANÍ"/>
    <n v="85139"/>
    <s v="2025-10-21"/>
    <n v="8"/>
    <s v="YOPAL"/>
    <x v="5"/>
    <n v="28277.100000000002"/>
  </r>
  <r>
    <n v="36019"/>
    <s v=" BARRIO PRIMAVERA MONTERREY   "/>
    <n v="1118120815"/>
    <m/>
    <s v="3214399310"/>
    <s v="3214399310"/>
    <s v=" CR 4 20 103"/>
    <s v="4.8796091"/>
    <s v="-72.8898663"/>
    <s v="CASANARE"/>
    <s v="MONTERREY"/>
    <s v="MONTERREY"/>
    <n v="85162"/>
    <s v="2025-10-09"/>
    <n v="8"/>
    <s v="YOPAL"/>
    <x v="5"/>
    <n v="28277.100000000002"/>
  </r>
  <r>
    <n v="47060"/>
    <s v="BARRIO VEREDA EL GUAFAL MONTERREY"/>
    <n v="1118121195"/>
    <s v="0"/>
    <s v="3133989497"/>
    <s v="3133989497"/>
    <s v="VRD EL GUAFAL,VEREDA EL GUAFAL"/>
    <s v="4.8733919"/>
    <s v="-72.8878452"/>
    <s v="CASANARE"/>
    <s v="MONTERREY"/>
    <s v="MONTERREY"/>
    <n v="85162"/>
    <s v="2025-10-09"/>
    <n v="8"/>
    <s v="YOPAL"/>
    <x v="5"/>
    <n v="28277.100000000002"/>
  </r>
  <r>
    <n v="57477"/>
    <s v="BARRIO CENTRO MONTERREY 3"/>
    <n v="1118122561"/>
    <s v="0"/>
    <s v="3124231357"/>
    <s v="3124231357"/>
    <s v="CL 16 8 28,CENTRO"/>
    <s v="4.8781426"/>
    <s v="-72.896479"/>
    <s v="CASANARE"/>
    <s v="MONTERREY"/>
    <s v="MONTERREY"/>
    <n v="85162"/>
    <s v="2025-10-09"/>
    <n v="8"/>
    <s v="YOPAL"/>
    <x v="5"/>
    <n v="28277.100000000002"/>
  </r>
  <r>
    <n v="68383"/>
    <s v="LA LIBERTAD AGUAS CALIENTE"/>
    <n v="1090445038"/>
    <s v="0"/>
    <s v="3214095987"/>
    <s v="3214095987"/>
    <s v="CL 18A 17-69,LA LIBERTAD AGUAS CALIENTE"/>
    <s v="7.5342853"/>
    <s v="-72.282022"/>
    <s v="NORTE DE SANTANDER"/>
    <s v="CÚCUTA"/>
    <s v="CÚCUTA"/>
    <n v="54001"/>
    <s v="2025-10-20"/>
    <n v="8"/>
    <s v="CUCUTA"/>
    <x v="3"/>
    <n v="28277.100000000002"/>
  </r>
  <r>
    <n v="63931"/>
    <s v="BARRIO BOGOTA CUCUTA"/>
    <n v="1093798000"/>
    <s v="3142532791"/>
    <s v="3142532791"/>
    <s v="3124592650"/>
    <s v="AV 0 A # 10 - 02,BOGOTA"/>
    <s v="7.874320277"/>
    <s v="-72.487571666"/>
    <s v="NORTE DE SANTANDER"/>
    <s v="CÚCUTA"/>
    <s v="CÚCUTA"/>
    <n v="54001"/>
    <s v="2025-10-20"/>
    <n v="8"/>
    <s v="CUCUTA"/>
    <x v="3"/>
    <n v="28277.100000000002"/>
  </r>
  <r>
    <n v="58965"/>
    <s v="BARRIO CENTRO MONTERREY 4"/>
    <n v="74352356"/>
    <s v="0"/>
    <s v="3134039137"/>
    <s v="3134039137"/>
    <s v="CL 17 6 - 07 INT 2,CENTRO"/>
    <s v="4.8768164"/>
    <s v="-72.8928033"/>
    <s v="CASANARE"/>
    <s v="MONTERREY"/>
    <s v="MONTERREY"/>
    <n v="85162"/>
    <s v="2025-10-09"/>
    <n v="8"/>
    <s v="YOPAL"/>
    <x v="5"/>
    <n v="28277.100000000002"/>
  </r>
  <r>
    <n v="74295"/>
    <s v="BARRIO ALFONSO LOPEZ MONTERREY 1"/>
    <n v="1118123318"/>
    <s v="3125240141"/>
    <s v="3102482769"/>
    <s v="3102482769"/>
    <s v="CR 11 14 05,ALFONSO LOPEZ"/>
    <s v="4.8754123"/>
    <s v="-72.8978901"/>
    <s v="CASANARE"/>
    <s v="MONTERREY"/>
    <s v="MONTERREY"/>
    <n v="85162"/>
    <s v="2025-10-10"/>
    <n v="8"/>
    <s v="YOPAL"/>
    <x v="5"/>
    <n v="28277.100000000002"/>
  </r>
  <r>
    <n v="78092"/>
    <s v="BARRIO ALCARAVANES MONTERREY"/>
    <n v="1118125429"/>
    <s v="3233257297"/>
    <s v="3233257297"/>
    <s v="3233257297"/>
    <s v="CR 11 20 56,ALCARAVANES"/>
    <s v="4.8733919"/>
    <s v="-72.8878452"/>
    <s v="CASANARE"/>
    <s v="MONTERREY"/>
    <s v="MONTERREY"/>
    <n v="85162"/>
    <s v="2025-10-10"/>
    <n v="8"/>
    <s v="YOPAL"/>
    <x v="5"/>
    <n v="28277.100000000002"/>
  </r>
  <r>
    <n v="78093"/>
    <s v="BARRIO GUADALUPE SALCEDO MONTERREY"/>
    <n v="1118125569"/>
    <s v="3138139204"/>
    <s v="3138139204"/>
    <s v="3138139204"/>
    <s v="CL 13 A 1 40,GUADALUPE SALCEDO"/>
    <s v="4.8733919"/>
    <s v="-72.8878452"/>
    <s v="CASANARE"/>
    <s v="MONTERREY"/>
    <s v="MONTERREY"/>
    <n v="85162"/>
    <s v="2025-10-10"/>
    <n v="8"/>
    <s v="YOPAL"/>
    <x v="5"/>
    <n v="28277.100000000002"/>
  </r>
  <r>
    <n v="62896"/>
    <s v="BARRIO SANTA ANA CUCUTA 1"/>
    <n v="37390908"/>
    <s v="0"/>
    <s v="3103346800"/>
    <s v="3103346800"/>
    <s v="AV 4 9-46,SANTA ANA"/>
    <s v="7.9142199"/>
    <s v="-72.5194299"/>
    <s v="NORTE DE SANTANDER"/>
    <s v="CÚCUTA"/>
    <s v="CÚCUTA"/>
    <n v="54001"/>
    <s v="2025-10-06"/>
    <n v="8"/>
    <s v="CUCUTA"/>
    <x v="3"/>
    <n v="28277.100000000002"/>
  </r>
  <r>
    <n v="60494"/>
    <s v="BARRIO VALLES DEL RODEO CUCUTA"/>
    <n v="1090378066"/>
    <s v="3144604556"/>
    <s v="3144604556"/>
    <s v="3132518610"/>
    <s v="AV 41 NRO 30-12 BR VALLES DEL RODEO"/>
    <s v="7.8785175"/>
    <s v="-72.5371726"/>
    <s v="NORTE DE SANTANDER"/>
    <s v="CÚCUTA"/>
    <s v="CÚCUTA"/>
    <n v="54001"/>
    <s v="2025-10-21"/>
    <n v="8"/>
    <s v="CUCUTA"/>
    <x v="3"/>
    <n v="28277.100000000002"/>
  </r>
  <r>
    <n v="59247"/>
    <s v="BARRIO SAN LUIS CUCUTA 18"/>
    <n v="1090397548"/>
    <s v="0"/>
    <s v="3142199034"/>
    <s v="3142199034"/>
    <s v="AV 4 1-89,SAN LUIS"/>
    <s v="7.8854030"/>
    <s v="-72.4987060"/>
    <s v="NORTE DE SANTANDER"/>
    <s v="CÚCUTA"/>
    <s v="CÚCUTA"/>
    <n v="54001"/>
    <s v="2025-10-20"/>
    <n v="8"/>
    <s v="CUCUTA"/>
    <x v="3"/>
    <n v="28277.100000000002"/>
  </r>
  <r>
    <n v="60492"/>
    <s v="BARRIO EL RODEO CUCUTA"/>
    <n v="901205083"/>
    <s v="3157715259"/>
    <s v="3105787779"/>
    <s v="3157715259"/>
    <s v="KDX 20 -1 BR EL RODEO"/>
    <s v="7.8898513"/>
    <s v="-72.5449447"/>
    <s v="NORTE DE SANTANDER"/>
    <s v="CÚCUTA"/>
    <s v="CÚCUTA"/>
    <n v="54001"/>
    <s v="2025-10-14"/>
    <n v="8"/>
    <s v="CUCUTA"/>
    <x v="3"/>
    <n v="28277.100000000002"/>
  </r>
  <r>
    <n v="50034"/>
    <s v="BARRIO ATALAYA I CUCUTA 1"/>
    <n v="1093747851"/>
    <s v="0"/>
    <s v="3135845689"/>
    <s v="3135845689"/>
    <s v="MZ 3 LT 19 ATALAYA 1 ETAPA,ATALAYA I"/>
    <s v="7.9076201"/>
    <s v="-72.5291693"/>
    <s v="NORTE DE SANTANDER"/>
    <s v="CÚCUTA"/>
    <s v="CÚCUTA"/>
    <n v="54001"/>
    <s v="2025-10-07"/>
    <n v="8"/>
    <s v="CUCUTA"/>
    <x v="3"/>
    <n v="28277.100000000002"/>
  </r>
  <r>
    <n v="45673"/>
    <s v="BARRIO EL CENTRO CUCUTA 33"/>
    <n v="60413078"/>
    <m/>
    <s v="3212551043"/>
    <s v="3133352652"/>
    <s v="CL 8 N_6-72,EL CENTRO"/>
    <s v="7.888542"/>
    <s v="-72.5059710"/>
    <s v="NORTE DE SANTANDER"/>
    <s v="CÚCUTA"/>
    <s v="CÚCUTA"/>
    <n v="54001"/>
    <s v="2025-10-07"/>
    <n v="8"/>
    <s v="CUCUTA"/>
    <x v="3"/>
    <n v="28277.100000000002"/>
  </r>
  <r>
    <n v="46023"/>
    <s v="BARRIO COLSAG CUCUTA 1"/>
    <n v="88239276"/>
    <s v="3118131564"/>
    <s v="3118131564"/>
    <s v="3118131564"/>
    <s v="AV 11E 8A-43 LOCAL 02 EDF ALCALA,COLSAG"/>
    <s v="7.890344"/>
    <s v="-72.489204"/>
    <s v="NORTE DE SANTANDER"/>
    <s v="CÚCUTA"/>
    <s v="CÚCUTA"/>
    <n v="54001"/>
    <s v="2025-10-06"/>
    <n v="8"/>
    <s v="CUCUTA"/>
    <x v="3"/>
    <n v="28277.100000000002"/>
  </r>
  <r>
    <n v="45601"/>
    <s v="BARRIO AEROPUERTO CUCUTA 2"/>
    <n v="1093790160"/>
    <m/>
    <s v="3015455935"/>
    <s v="3015455935"/>
    <s v="AV 2 NRO 6-51 LC1 ,AEROPUERTO"/>
    <s v="7.9317869"/>
    <s v="-72.5046453"/>
    <s v="NORTE DE SANTANDER"/>
    <s v="CÚCUTA"/>
    <s v="CÚCUTA"/>
    <n v="54001"/>
    <s v="2025-10-14"/>
    <n v="8"/>
    <s v="CUCUTA"/>
    <x v="3"/>
    <n v="28277.100000000002"/>
  </r>
  <r>
    <n v="42136"/>
    <s v="BARRIO AEROPUERTO CUCUTA 1"/>
    <n v="1090415273"/>
    <m/>
    <s v="3023397457"/>
    <s v="3023397457"/>
    <s v="AV 2 NRO 9-51 LC1,AEROPUERTO"/>
    <s v="7.9333432"/>
    <s v="-72.5045462"/>
    <s v="NORTE DE SANTANDER"/>
    <s v="CÚCUTA"/>
    <s v="CÚCUTA"/>
    <n v="54001"/>
    <s v="2025-10-20"/>
    <n v="16"/>
    <s v="CUCUTA"/>
    <x v="3"/>
    <n v="28277.100000000002"/>
  </r>
  <r>
    <n v="41289"/>
    <s v="BARRIO CONJUNTO RESIDENCIAL VEGAS DEL RIO CUCUTA"/>
    <n v="5832003"/>
    <s v="5785933"/>
    <s v="3183003190"/>
    <s v="3183003190"/>
    <s v="AV DEL RIO 25N 90 LOC 7 9 10,CONJUNTO RESIDENCIAL VEGAS DEL RIO"/>
    <s v="7.5530"/>
    <s v="-72.2910"/>
    <s v="NORTE DE SANTANDER"/>
    <s v="CÚCUTA"/>
    <s v="CÚCUTA"/>
    <n v="54001"/>
    <s v="2025-10-06"/>
    <n v="8"/>
    <s v="CUCUTA"/>
    <x v="3"/>
    <n v="28277.100000000002"/>
  </r>
  <r>
    <n v="37418"/>
    <s v="BARRIO EL CENTRO CUCUTA 2"/>
    <n v="900755125"/>
    <s v="5718436"/>
    <s v="3142159638"/>
    <s v="3112247385"/>
    <s v=" CL 8 7 85 EL CENTRO"/>
    <s v="7.888378"/>
    <s v="-72.5072105"/>
    <s v="NORTE DE SANTANDER"/>
    <s v="CÚCUTA"/>
    <s v="CÚCUTA"/>
    <n v="54001"/>
    <s v="2025-10-14"/>
    <n v="8"/>
    <s v="CUCUTA"/>
    <x v="3"/>
    <n v="28277.100000000002"/>
  </r>
  <r>
    <n v="30669"/>
    <s v="BARRIO LAS AMERICAS CUCUTA"/>
    <n v="13487109"/>
    <s v="5873966"/>
    <s v="3046321925"/>
    <s v="3046321925"/>
    <s v=" AV LAS AMERICS 19N 54"/>
    <s v="7.92023842"/>
    <s v="-72.50703624"/>
    <s v="NORTE DE SANTANDER"/>
    <s v="CÚCUTA"/>
    <s v="CÚCUTA"/>
    <n v="54001"/>
    <s v="2025-10-20"/>
    <n v="16"/>
    <s v="CUCUTA"/>
    <x v="3"/>
    <n v="28277.100000000002"/>
  </r>
  <r>
    <n v="31396"/>
    <s v="BARRIO _x0009_AEROPUERTO 4"/>
    <n v="1075663638"/>
    <s v="6684741"/>
    <s v="3168772005"/>
    <s v="3168772005"/>
    <s v=" AV 2 6 49"/>
    <s v="7.9314274"/>
    <s v="-72.5047790"/>
    <s v="NORTE DE SANTANDER"/>
    <s v="CÚCUTA"/>
    <s v="CÚCUTA"/>
    <n v="54001"/>
    <s v="2025-10-07"/>
    <n v="8"/>
    <s v="CUCUTA"/>
    <x v="3"/>
    <n v="28277.100000000002"/>
  </r>
  <r>
    <n v="33494"/>
    <s v="BARRIO CENTRO CACOTA"/>
    <n v="27645318"/>
    <m/>
    <s v="3204374603"/>
    <s v="3204374603"/>
    <s v="KDX 18-08 CR 2  2-54 - 68 BRR CL Real"/>
    <s v="7.26917166666667"/>
    <s v="-72.6421116666667"/>
    <s v="NORTE DE SANTANDER"/>
    <s v="CÁCOTA"/>
    <s v="CÁCOTA"/>
    <n v="54125"/>
    <s v="2025-10-08"/>
    <n v="8"/>
    <s v="CUCUTA"/>
    <x v="3"/>
    <n v="28277.100000000002"/>
  </r>
  <r>
    <n v="67135"/>
    <s v="BARRIO CACOTA CACOTA"/>
    <n v="88031362"/>
    <s v="0"/>
    <s v="3125270984"/>
    <s v="3125270984"/>
    <s v="CR 2 3-48,CACOTA"/>
    <s v="7.26766833333333"/>
    <s v="-72.6420083333333"/>
    <s v="NORTE DE SANTANDER"/>
    <s v="CÁCOTA"/>
    <s v="CÁCOTA"/>
    <n v="54125"/>
    <s v="2025-10-08"/>
    <n v="8"/>
    <s v="CUCUTA"/>
    <x v="3"/>
    <n v="28277.100000000002"/>
  </r>
  <r>
    <n v="38708"/>
    <s v="BARRIO LOS MOLINOS DOSQUEBRADAS "/>
    <n v="901063994"/>
    <s v="3140247"/>
    <s v="3113288074"/>
    <s v="3113288074"/>
    <s v="MZ 10 CA 1 VILLAVENTO DOSQUEBRADAS"/>
    <s v="4.8291914174"/>
    <s v="-75.6659088"/>
    <s v="RISARALDA"/>
    <s v="DOSQUEBRADAS"/>
    <s v="DOSQUEBRADAS"/>
    <n v="66170"/>
    <s v="2025-10-30"/>
    <n v="8"/>
    <s v="PEREIRA"/>
    <x v="6"/>
    <n v="15709.5"/>
  </r>
  <r>
    <n v="43285"/>
    <s v="BARRIO LA ROMELIA DOSQUEBRADAS"/>
    <n v="891400592"/>
    <s v="3138500"/>
    <s v="3155236151"/>
    <s v="3155236151"/>
    <s v="CR 2 NORTE 54 193 VTE LA ROMELIA POLLO"/>
    <s v="4.8490439"/>
    <s v="-75.6680208"/>
    <s v="RISARALDA"/>
    <s v="DOSQUEBRADAS"/>
    <s v="DOSQUEBRADAS"/>
    <n v="66170"/>
    <s v="2025-10-30"/>
    <n v="8"/>
    <s v="PEREIRA"/>
    <x v="6"/>
    <n v="15709.5"/>
  </r>
  <r>
    <n v="50512"/>
    <s v="BARRIO GUADUALES DOSQUEBRADAS"/>
    <n v="1020428213"/>
    <s v="0"/>
    <s v="3116530031"/>
    <s v="3116530031"/>
    <s v="CR 4 NORTE 18 399 LC 4 VIA EL POLLO TALLERES ASOMERI BRR GUADUALES"/>
    <s v="4.83596"/>
    <s v="-75.6898206"/>
    <s v="RISARALDA"/>
    <s v="DOSQUEBRADAS"/>
    <s v="DOSQUEBRADAS"/>
    <n v="66170"/>
    <s v="2025-10-30"/>
    <n v="8"/>
    <s v="PEREIRA"/>
    <x v="6"/>
    <n v="15709.5"/>
  </r>
  <r>
    <n v="59382"/>
    <s v="BARRIO SANTA TERESITA DOSQUEBRADAS 1"/>
    <n v="1087984498"/>
    <s v="3108982092"/>
    <s v="3206872735"/>
    <s v="3206872735"/>
    <s v="calle 59-14-15 piso 1"/>
    <s v="4.842531"/>
    <s v="-75.666712"/>
    <s v="RISARALDA"/>
    <s v="DOSQUEBRADAS"/>
    <s v="DOSQUEBRADAS"/>
    <n v="66170"/>
    <s v="2025-10-30"/>
    <n v="8"/>
    <s v="PEREIRA"/>
    <x v="6"/>
    <n v="15709.5"/>
  </r>
  <r>
    <n v="72300"/>
    <s v="DOSQUEBRADAS CAMPESTRE A"/>
    <n v="9858334"/>
    <s v="3113678576"/>
    <s v="3113678576"/>
    <s v="3113678576"/>
    <s v="CL 21 # 25 -102 MIRADOR DE LA PRADERA- LA PRADERA"/>
    <s v="4.8214138"/>
    <s v="-75.6719131"/>
    <s v="RISARALDA"/>
    <s v="DOSQUEBRADAS"/>
    <s v="DOSQUEBRADAS"/>
    <n v="66170"/>
    <s v="2025-10-30"/>
    <n v="8"/>
    <s v="PEREIRA"/>
    <x v="6"/>
    <n v="15709.5"/>
  </r>
  <r>
    <n v="74599"/>
    <s v="BARRIO ALTOS DE LA CAPILLA DOSQUEBRADAS"/>
    <n v="42139174"/>
    <s v="3155784046"/>
    <s v="3155784046"/>
    <s v="3155784046"/>
    <s v="MZ 11 CA 23 BRR ALTOS DE LA CAPILLA"/>
    <s v="4.8425748"/>
    <s v="-75.656344"/>
    <s v="RISARALDA"/>
    <s v="DOSQUEBRADAS"/>
    <s v="DOSQUEBRADAS"/>
    <n v="66170"/>
    <s v="2025-10-30"/>
    <n v="8"/>
    <s v="PEREIRA"/>
    <x v="6"/>
    <n v="15709.5"/>
  </r>
  <r>
    <n v="79186"/>
    <s v="BARRIO SANTIAGO LONDOÑO FRAILES DOSQUEBRADAS"/>
    <n v="1085172416"/>
    <s v="3105591632"/>
    <s v="3105591632"/>
    <s v="3105591632"/>
    <s v="MZ 15 A CS 2 BRR SANTIAGO LONDOÑO FRAILES,SANTIAGO LONDOÑO FRAILES"/>
    <s v="4.8107353"/>
    <s v="-75.6631899"/>
    <s v="RISARALDA"/>
    <s v="DOSQUEBRADAS"/>
    <s v="DOSQUEBRADAS"/>
    <n v="66170"/>
    <s v="2025-10-30"/>
    <n v="8"/>
    <s v="PEREIRA"/>
    <x v="6"/>
    <n v="15709.5"/>
  </r>
  <r>
    <n v="80008"/>
    <s v="BARRIO CAMPESTRE C DOSQUEBRADAS"/>
    <n v="52615295"/>
    <s v="3203109893"/>
    <s v="3203109893"/>
    <s v="3203109893"/>
    <s v="MZ 19 CA 19 CAMPESTRE C ,CAMPESTRE C"/>
    <s v="4.8351262"/>
    <s v="-75.6921695"/>
    <s v="RISARALDA"/>
    <s v="DOSQUEBRADAS"/>
    <s v="DOSQUEBRADAS"/>
    <n v="66170"/>
    <s v="2025-10-30"/>
    <n v="8"/>
    <s v="PEREIRA"/>
    <x v="6"/>
    <n v="15709.5"/>
  </r>
  <r>
    <n v="73401"/>
    <s v="BARRIO LA PRADERA DOSQUEBRADAS   7"/>
    <n v="1021664366"/>
    <s v="3003663586"/>
    <s v="3052148837"/>
    <s v="3003663586"/>
    <s v="CL 21 NRO. 19 -79 LA PRADERA - LA PRADERA,LA PRADERA"/>
    <s v="4.8262661"/>
    <s v="-75.6779165"/>
    <s v="RISARALDA"/>
    <s v="DOSQUEBRADAS"/>
    <s v="DOSQUEBRADAS"/>
    <n v="66170"/>
    <s v="2025-10-30"/>
    <n v="8"/>
    <s v="PEREIRA"/>
    <x v="6"/>
    <n v="15709.5"/>
  </r>
  <r>
    <n v="76130"/>
    <s v="BARRIO EL PROGRESO DOSQUEBRADAS 2"/>
    <n v="1088005679"/>
    <s v="3217972546"/>
    <s v="3006276002"/>
    <s v="3024272766"/>
    <s v="CR 21 37 10 BRR EL PROGRESO"/>
    <s v="4.8327255"/>
    <s v="-75.6698196"/>
    <s v="RISARALDA"/>
    <s v="DOSQUEBRADAS"/>
    <s v="DOSQUEBRADAS"/>
    <n v="66170"/>
    <s v="2025-10-30"/>
    <n v="8"/>
    <s v="PEREIRA"/>
    <x v="6"/>
    <n v="15709.5"/>
  </r>
  <r>
    <n v="76995"/>
    <s v="BARRIO VILLA FANY LA POPA DOSQUEBRADAS"/>
    <n v="1053810506"/>
    <s v="3235311519"/>
    <s v="3235315193"/>
    <s v="3225580654"/>
    <s v="CR 16 A  8 - 44 BRR VILLA FANY LA POPA"/>
    <s v="4.8203072"/>
    <s v="-75.684045"/>
    <s v="RISARALDA"/>
    <s v="DOSQUEBRADAS"/>
    <s v="DOSQUEBRADAS"/>
    <n v="66170"/>
    <s v="2025-10-17"/>
    <n v="16"/>
    <s v="PEREIRA"/>
    <x v="6"/>
    <n v="15709.5"/>
  </r>
  <r>
    <n v="77927"/>
    <s v="BARRIO BUENOS AIRES DOSQUEBRADAS 1"/>
    <n v="1088264413"/>
    <s v="3137913459"/>
    <s v="3157460585"/>
    <s v="3137913459"/>
    <s v="BUENOS AIRES CR 12  41 - 13 P 1"/>
    <s v="4.838801"/>
    <s v="-75.672492"/>
    <s v="RISARALDA"/>
    <s v="DOSQUEBRADAS"/>
    <s v="DOSQUEBRADAS"/>
    <n v="66170"/>
    <s v="2025-10-30"/>
    <n v="8"/>
    <s v="PEREIRA"/>
    <x v="6"/>
    <n v="15709.5"/>
  </r>
  <r>
    <n v="77738"/>
    <s v="BARRIO PRADERA ALTA DOSQUEBRADAS"/>
    <n v="1087997158"/>
    <s v="3243195495"/>
    <s v="3208163924"/>
    <s v="3243195495"/>
    <s v="CL 21  28 - 08 LC 4 ED PORTICO BRR LA PRADERA"/>
    <s v="4.8208517"/>
    <s v="-75.6717969"/>
    <s v="RISARALDA"/>
    <s v="DOSQUEBRADAS"/>
    <s v="DOSQUEBRADAS"/>
    <n v="66170"/>
    <s v="2025-10-30"/>
    <n v="8"/>
    <s v="PEREIRA"/>
    <x v="6"/>
    <n v="15709.5"/>
  </r>
  <r>
    <n v="77799"/>
    <s v="BARRIO FRAILES DOSQUEBRADAS 3"/>
    <n v="1113782732"/>
    <s v="3168554945"/>
    <s v="3147694981"/>
    <s v="3117024539"/>
    <s v="BRR FRAILES DOSQUEBRADAS CL 11A  20 - 03 LC 2, LA AURORA"/>
    <s v="4.822263"/>
    <s v="-75.680298"/>
    <s v="RISARALDA"/>
    <s v="DOSQUEBRADAS"/>
    <s v="DOSQUEBRADAS"/>
    <n v="66170"/>
    <s v="2025-10-30"/>
    <n v="8"/>
    <s v="PEREIRA"/>
    <x v="6"/>
    <n v="15709.5"/>
  </r>
  <r>
    <n v="80422"/>
    <s v="BARRIO LAS AMERICAS BUCARAMANGA"/>
    <n v="1065601153"/>
    <s v="3006705118"/>
    <s v="3006705118"/>
    <s v="3006705118"/>
    <s v="CR 48 32-45 LOC 103,LAS AMÉRICAS"/>
    <s v="7.1286403"/>
    <s v="-73.1069782"/>
    <s v="SANTANDER"/>
    <s v="BUCARAMANGA"/>
    <s v="BUCARAMANGA"/>
    <n v="68001"/>
    <s v="2025-10-28"/>
    <n v="8"/>
    <s v="BUCARAMANGA"/>
    <x v="3"/>
    <n v="15709.5"/>
  </r>
  <r>
    <n v="80436"/>
    <s v="BARRIO LA AURORA BUCARAMANGA 7"/>
    <n v="1098725779"/>
    <s v="3112128111"/>
    <s v="3112128111"/>
    <m/>
    <s v="CR 28 # 31 - 69,LA AURORA"/>
    <s v="7.1253432"/>
    <s v="-73.1172995"/>
    <s v="SANTANDER"/>
    <s v="BUCARAMANGA"/>
    <s v="BUCARAMANGA"/>
    <n v="68001"/>
    <s v="2025-10-29"/>
    <n v="8"/>
    <s v="BUCARAMANGA"/>
    <x v="3"/>
    <n v="15709.5"/>
  </r>
  <r>
    <n v="80246"/>
    <s v="BARRIO GUAYACANES BUCARAMANGA"/>
    <n v="37750125"/>
    <s v="3144444522"/>
    <s v="3144444522"/>
    <s v="3144444522"/>
    <s v="CL 71 50-03,GUAYACANES"/>
    <s v="7.1047313"/>
    <s v="-73.1024338"/>
    <s v="SANTANDER"/>
    <s v="BUCARAMANGA"/>
    <s v="BUCARAMANGA"/>
    <n v="68001"/>
    <s v="2025-10-29"/>
    <n v="8"/>
    <s v="BUCARAMANGA"/>
    <x v="3"/>
    <n v="15709.5"/>
  </r>
  <r>
    <n v="81056"/>
    <s v="BARRIO EL PRADO BUCARAMANGA 5"/>
    <n v="1005334097"/>
    <s v="3134779642"/>
    <s v="3134779642"/>
    <m/>
    <s v="CR 34 41-12,EL PRADO"/>
    <s v="7.1216642"/>
    <s v="-73.1111401"/>
    <s v="SANTANDER"/>
    <s v="BUCARAMANGA"/>
    <s v="BUCARAMANGA"/>
    <n v="68001"/>
    <s v="2025-10-29"/>
    <n v="8"/>
    <s v="BUCARAMANGA"/>
    <x v="3"/>
    <n v="15709.5"/>
  </r>
  <r>
    <n v="79856"/>
    <s v="BARRIO LA CONCORDIA BUCARAMANGA 18"/>
    <n v="901568406"/>
    <s v="3156241615"/>
    <s v="3156241615"/>
    <m/>
    <s v="CR 18 # 51 - 58,LA CONCORDIA"/>
    <s v="7.1110697"/>
    <s v="-73.1193362"/>
    <s v="SANTANDER"/>
    <s v="BUCARAMANGA"/>
    <s v="BUCARAMANGA"/>
    <n v="68001"/>
    <s v="2025-10-29"/>
    <n v="8"/>
    <s v="BUCARAMANGA"/>
    <x v="3"/>
    <n v="15709.5"/>
  </r>
  <r>
    <n v="79879"/>
    <s v="BARRIO LA CEIBA BUCARAMANGA  7"/>
    <n v="37655802"/>
    <s v="3132089859"/>
    <s v="3132089859"/>
    <m/>
    <s v="CR 17 C # 63 -31,LA CEIBA"/>
    <s v="7.1039279"/>
    <s v="-73.1162395"/>
    <s v="SANTANDER"/>
    <s v="BUCARAMANGA"/>
    <s v="BUCARAMANGA"/>
    <n v="68001"/>
    <s v="2025-10-29"/>
    <n v="8"/>
    <s v="BUCARAMANGA"/>
    <x v="3"/>
    <n v="15709.5"/>
  </r>
  <r>
    <n v="79843"/>
    <s v="BARRIO CENTRO BUCARAMANGA BUCARAMANGA"/>
    <n v="91230221"/>
    <s v="3228944270"/>
    <s v="3228944270"/>
    <m/>
    <s v="CR 15 # 34 - 55 - 59 - 69 LC 203 -204,CENTRO BUCARAMANGA"/>
    <s v="7.1189100"/>
    <s v="-73.1266242"/>
    <s v="SANTANDER"/>
    <s v="BUCARAMANGA"/>
    <s v="BUCARAMANGA"/>
    <n v="68001"/>
    <s v="2025-10-29"/>
    <n v="8"/>
    <s v="BUCARAMANGA"/>
    <x v="3"/>
    <n v="15709.5"/>
  </r>
  <r>
    <n v="74162"/>
    <s v="BARRIO BALCONES DEL SUR BUCARAMANGA"/>
    <n v="1098622155"/>
    <s v="3227785567"/>
    <s v="3227785567"/>
    <s v="3227785567"/>
    <s v="CR 15 C LOCAL 2 CASA 113 BARRIO BALCONES DEL SUR,BALCONES DEL SUR"/>
    <s v="7.0785506"/>
    <s v="-73.1199819"/>
    <s v="SANTANDER"/>
    <s v="BUCARAMANGA"/>
    <s v="BUCARAMANGA"/>
    <n v="68001"/>
    <s v="2025-10-03"/>
    <n v="8"/>
    <s v="BUCARAMANGA"/>
    <x v="3"/>
    <n v="15709.5"/>
  </r>
  <r>
    <n v="74163"/>
    <s v="BARRIO COLORADOS BUCARAMANGA "/>
    <n v="1093750683"/>
    <s v="310 2879977"/>
    <s v="3102879977"/>
    <s v="3102879977"/>
    <s v="EN KILOMETRO 8 VIA AL MAR COLORADO,COLORADOS"/>
    <s v="7.190763"/>
    <s v="-73.129631"/>
    <s v="SANTANDER"/>
    <s v="BUCARAMANGA"/>
    <s v="BUCARAMANGA"/>
    <n v="68001"/>
    <s v="2025-10-03"/>
    <n v="8"/>
    <s v="BUCARAMANGA"/>
    <x v="3"/>
    <n v="15709.5"/>
  </r>
  <r>
    <n v="74425"/>
    <s v="BARRIO BUCARAMANGA BUCARAMANGA 16"/>
    <n v="1097306874"/>
    <s v="3227390709"/>
    <s v="3227390707"/>
    <s v="3227390709"/>
    <s v="CL 24 10 29,BUCARAMANGA"/>
    <s v="7.15471689"/>
    <s v="-73.1370505"/>
    <s v="SANTANDER"/>
    <s v="BUCARAMANGA"/>
    <s v="BUCARAMANGA"/>
    <n v="68001"/>
    <s v="2025-10-14"/>
    <n v="8"/>
    <s v="BUCARAMANGA"/>
    <x v="3"/>
    <n v="15709.5"/>
  </r>
  <r>
    <n v="74545"/>
    <s v="BARRIO CENTRO BUCARAMANGA 69"/>
    <n v="91291815"/>
    <s v="3001754927"/>
    <s v="3156028838"/>
    <s v="3158280059"/>
    <s v="AV LA ROSITA # 17-42,CENTRO"/>
    <s v="7.1136089"/>
    <s v="-73.1214516"/>
    <s v="SANTANDER"/>
    <s v="BUCARAMANGA"/>
    <s v="BUCARAMANGA"/>
    <n v="68001"/>
    <s v="2025-10-14"/>
    <n v="8"/>
    <s v="BUCARAMANGA"/>
    <x v="3"/>
    <n v="15709.5"/>
  </r>
  <r>
    <n v="66434"/>
    <s v="BARRIO CABECERA BUCARAMANGA 22"/>
    <n v="1098784526"/>
    <s v="3177338397"/>
    <s v="3177338397"/>
    <s v="3177338397"/>
    <s v="CR 34 46 133,CABECERA"/>
    <s v="7.116993"/>
    <s v="-73.1928261"/>
    <s v="SANTANDER"/>
    <s v="BUCARAMANGA"/>
    <s v="BUCARAMANGA"/>
    <n v="68001"/>
    <s v="2025-10-14"/>
    <n v="8"/>
    <s v="BUCARAMANGA"/>
    <x v="3"/>
    <n v="15709.5"/>
  </r>
  <r>
    <n v="70289"/>
    <s v="BARRIO CENTRO BUCARAMANGA  67"/>
    <n v="1095810605"/>
    <s v="3004036977"/>
    <s v="3004036977"/>
    <s v="3202440492"/>
    <s v="CL 33 15 32 LOCAL 30 A,CENTRO"/>
    <s v="7.1203380"/>
    <s v="-73.1268840"/>
    <s v="SANTANDER"/>
    <s v="BUCARAMANGA"/>
    <s v="BUCARAMANGA"/>
    <n v="68001"/>
    <s v="2025-10-21"/>
    <n v="8"/>
    <s v="BUCARAMANGA"/>
    <x v="3"/>
    <n v="15709.5"/>
  </r>
  <r>
    <n v="69615"/>
    <s v="BARRIO SOTOMAYOR BUCARAMANGA 2"/>
    <n v="900809658"/>
    <s v="3202320266"/>
    <s v="0"/>
    <s v="3202320266"/>
    <s v="CL 45 27 A 33 BARRIO SOTOMAYOR,SOTOMAYOR"/>
    <s v="7.1182445"/>
    <s v="-73.1963533"/>
    <s v="SANTANDER"/>
    <s v="BUCARAMANGA"/>
    <s v="BUCARAMANGA"/>
    <n v="68001"/>
    <s v="2025-10-14"/>
    <n v="8"/>
    <s v="BUCARAMANGA"/>
    <x v="3"/>
    <n v="15709.5"/>
  </r>
  <r>
    <n v="64093"/>
    <s v="BARRIO KENNEDY BUCARAMANGA 1"/>
    <n v="1116914857"/>
    <s v="3157751104"/>
    <s v="3142668481"/>
    <s v="3154294515"/>
    <s v="CR 12 14 N 26 KENNEDY"/>
    <s v="7.1511222"/>
    <s v="-73.1341976"/>
    <s v="SANTANDER"/>
    <s v="BUCARAMANGA"/>
    <s v="BUCARAMANGA"/>
    <n v="68001"/>
    <s v="2025-10-06"/>
    <n v="8"/>
    <s v="BUCARAMANGA"/>
    <x v="3"/>
    <n v="15709.5"/>
  </r>
  <r>
    <n v="65391"/>
    <s v="BARRIO LUZ DE SALVACION BUCARAMANGA"/>
    <n v="1095810426"/>
    <s v="3202111139"/>
    <s v="3202111139"/>
    <s v="3202111139"/>
    <s v="CL 117 20 A 8 BARRIO LUZ DE SALVACION,LUZ DE SALVACION"/>
    <s v="7.077345"/>
    <s v="-73.2029003"/>
    <s v="SANTANDER"/>
    <s v="BUCARAMANGA"/>
    <s v="BUCARAMANGA"/>
    <n v="68001"/>
    <s v="2025-10-16"/>
    <n v="8"/>
    <s v="BUCARAMANGA"/>
    <x v="3"/>
    <n v="15709.5"/>
  </r>
  <r>
    <n v="64462"/>
    <s v="BARRIO CABECERA BUCARAMANGA 20"/>
    <n v="890212821"/>
    <s v="3112682683"/>
    <s v="3112682683"/>
    <s v="3112682683"/>
    <s v="CL 53 31 121,CABECERA"/>
    <s v="7.1114167"/>
    <s v="-73.1107957"/>
    <s v="SANTANDER"/>
    <s v="BUCARAMANGA"/>
    <s v="BUCARAMANGA"/>
    <n v="68001"/>
    <s v="2025-10-14"/>
    <n v="8"/>
    <s v="BUCARAMANGA"/>
    <x v="3"/>
    <n v="15709.5"/>
  </r>
  <r>
    <n v="64467"/>
    <s v="BARRIO CENTRO BUCARAMANGA 58"/>
    <n v="1098679188"/>
    <s v="3163867060"/>
    <s v="3165316134"/>
    <s v="3163867060"/>
    <s v="CR 21 36 46,CENTRO"/>
    <s v="7.1192975"/>
    <s v="-73.1213106"/>
    <s v="SANTANDER"/>
    <s v="BUCARAMANGA"/>
    <s v="BUCARAMANGA"/>
    <n v="68001"/>
    <s v="2025-10-03"/>
    <n v="8"/>
    <s v="BUCARAMANGA"/>
    <x v="3"/>
    <n v="15709.5"/>
  </r>
  <r>
    <n v="66034"/>
    <s v="BARRIO PROVENZA BUCARAMANGA 11"/>
    <n v="1005288235"/>
    <s v="3106964522"/>
    <s v="3106964522"/>
    <s v="3106964522"/>
    <s v="CL 105 22 140 LOCAL 1 BARRIO PROVENZA,PROVENZA"/>
    <s v="7.0853058"/>
    <s v="-73.1141146"/>
    <s v="SANTANDER"/>
    <s v="BUCARAMANGA"/>
    <s v="BUCARAMANGA"/>
    <n v="68001"/>
    <s v="2025-10-16"/>
    <n v="8"/>
    <s v="BUCARAMANGA"/>
    <x v="3"/>
    <n v="15709.5"/>
  </r>
  <r>
    <n v="61144"/>
    <s v="BARRIO SAN FRANCISCO BUCARAMANGA 8"/>
    <n v="901412240"/>
    <s v="3177847823"/>
    <s v="3108572156"/>
    <s v="3108572156"/>
    <s v="CR 22 14 55 SAN FRANCISCO,SAN FRANCISCO"/>
    <s v="7.1333498"/>
    <s v="-73.1245491"/>
    <s v="SANTANDER"/>
    <s v="BUCARAMANGA"/>
    <s v="BUCARAMANGA"/>
    <n v="68001"/>
    <s v="2025-10-14"/>
    <n v="8"/>
    <s v="BUCARAMANGA"/>
    <x v="3"/>
    <n v="15709.5"/>
  </r>
  <r>
    <n v="60115"/>
    <s v="BARRIO GIRARDOT BUCARAMANGA 5"/>
    <n v="1098819946"/>
    <s v="316 5690279"/>
    <s v="3165690279"/>
    <s v="3156353546"/>
    <s v="CR 2 27 03 GIRARDOT"/>
    <s v="7.12105886"/>
    <s v="-73.13738451"/>
    <s v="SANTANDER"/>
    <s v="BUCARAMANGA"/>
    <s v="BUCARAMANGA"/>
    <n v="68001"/>
    <s v="2025-10-20"/>
    <n v="16"/>
    <s v="BUCARAMANGA"/>
    <x v="3"/>
    <n v="15709.5"/>
  </r>
  <r>
    <n v="49972"/>
    <s v="BARRIO GIRARDOT BUCARAMANGA BUCARAMANGA"/>
    <n v="91486625"/>
    <s v="3188233387"/>
    <s v="3188233387"/>
    <s v="3188233387"/>
    <s v="CR 7 23 06,GIRARDOT BUCARAMANGA"/>
    <s v="7.12420057"/>
    <s v="-73.13474155"/>
    <s v="SANTANDER"/>
    <s v="BUCARAMANGA"/>
    <s v="BUCARAMANGA"/>
    <n v="68001"/>
    <s v="2025-10-20"/>
    <n v="16"/>
    <s v="BUCARAMANGA"/>
    <x v="3"/>
    <n v="15709.5"/>
  </r>
  <r>
    <n v="53142"/>
    <s v="BARRIO UNIVERSIDAD BUCARAMANGA 2"/>
    <n v="1098741051"/>
    <s v="300 6179152"/>
    <s v="3006179152"/>
    <s v="3006179152"/>
    <s v="CL 8 23 75 LOCAL 1,UNIVERSIDAD"/>
    <s v="7.13905214"/>
    <s v="-73.12396531"/>
    <s v="SANTANDER"/>
    <s v="BUCARAMANGA"/>
    <s v="BUCARAMANGA"/>
    <n v="68001"/>
    <s v="2025-10-03"/>
    <n v="8"/>
    <s v="BUCARAMANGA"/>
    <x v="3"/>
    <n v="15709.5"/>
  </r>
  <r>
    <n v="49792"/>
    <s v="BARRIO RINCON DE LA PAZ BUCARAMANGA"/>
    <n v="28152068"/>
    <s v="3125119534"/>
    <s v="3125119534"/>
    <s v="3125119534"/>
    <s v="CL 48 50 B W 75,RINCON DE LA PAZ"/>
    <s v="7.9648239"/>
    <s v="-73.16417912"/>
    <s v="SANTANDER"/>
    <s v="BUCARAMANGA"/>
    <s v="BUCARAMANGA"/>
    <n v="68001"/>
    <s v="2025-10-20"/>
    <n v="8"/>
    <s v="BUCARAMANGA"/>
    <x v="3"/>
    <n v="15709.5"/>
  </r>
  <r>
    <n v="50596"/>
    <s v="BARRIO CAMPESTRE NORTE COLORADOS BUCARAMANGA"/>
    <n v="37725445"/>
    <s v="3162415549"/>
    <s v="3162415549"/>
    <s v="3162415549"/>
    <s v="CL 50 N 25 09 AP 102,CAMPESTRE NORTE COLORADOS"/>
    <s v="7.17558147"/>
    <s v="-73.13143742"/>
    <s v="SANTANDER"/>
    <s v="BUCARAMANGA"/>
    <s v="BUCARAMANGA"/>
    <n v="68001"/>
    <s v="2025-10-03"/>
    <n v="8"/>
    <s v="BUCARAMANGA"/>
    <x v="3"/>
    <n v="15709.5"/>
  </r>
  <r>
    <n v="47789"/>
    <s v="BARRIO CLAVERIANO BUCARAMANGA"/>
    <n v="13716285"/>
    <s v="6737897"/>
    <s v="3172881926"/>
    <s v="3172881923"/>
    <s v="CR 20 D 25 A N 34 MANZANA 3,CLAVERIANO"/>
    <s v="7.157779"/>
    <s v="-73.2133373"/>
    <s v="SANTANDER"/>
    <s v="BUCARAMANGA"/>
    <s v="BUCARAMANGA"/>
    <n v="68001"/>
    <s v="2025-10-06"/>
    <n v="8"/>
    <s v="BUCARAMANGA"/>
    <x v="3"/>
    <n v="15709.5"/>
  </r>
  <r>
    <n v="43079"/>
    <s v="BARRIO CENTRO BUCARAMANGA 23"/>
    <n v="901242274"/>
    <s v="6700738"/>
    <s v="3112878569"/>
    <s v="3112878569"/>
    <s v="AV QUEBRADASECA 19 17,CENTRO"/>
    <s v="7.1238154"/>
    <s v="-73.1246165"/>
    <s v="SANTANDER"/>
    <s v="BUCARAMANGA"/>
    <s v="BUCARAMANGA"/>
    <n v="68001"/>
    <s v="2025-10-14"/>
    <n v="8"/>
    <s v="BUCARAMANGA"/>
    <x v="3"/>
    <n v="15709.5"/>
  </r>
  <r>
    <n v="25140"/>
    <s v="BARRIO ALARCON II - BUCARAMANGA"/>
    <n v="900224941"/>
    <s v="6711111"/>
    <s v="3174318205"/>
    <s v="3174318205"/>
    <s v=" CR 15 18 45"/>
    <s v="7.1288892"/>
    <s v="-73.1296556"/>
    <s v="SANTANDER"/>
    <s v="BUCARAMANGA"/>
    <s v="BUCARAMANGA"/>
    <n v="68001"/>
    <s v="2025-10-31"/>
    <n v="8"/>
    <s v="BUCARAMANGA"/>
    <x v="3"/>
    <n v="15709.5"/>
  </r>
  <r>
    <n v="19554"/>
    <s v="BARRIO MEJORAS PUBLICAS II BUCARAMANGA"/>
    <n v="13515411"/>
    <s v="6979707"/>
    <s v="3187735975"/>
    <s v="3187735975"/>
    <s v="Cra 33 # 32 40"/>
    <s v="7.1266658"/>
    <s v="-73.1954591"/>
    <s v="SANTANDER"/>
    <s v="BUCARAMANGA"/>
    <s v="BUCARAMANGA"/>
    <n v="68001"/>
    <s v="2025-10-14"/>
    <n v="16"/>
    <s v="BUCARAMANGA"/>
    <x v="3"/>
    <n v="15709.5"/>
  </r>
  <r>
    <n v="29579"/>
    <s v="BARRIO CENTRO 5 BARBOSA"/>
    <n v="52971628"/>
    <s v="6832257"/>
    <s v="3144621198"/>
    <s v="3144621198"/>
    <s v=" CL 9 6 61 LC 2 SOTANO"/>
    <s v="5.9302081"/>
    <s v="-73.6162646"/>
    <s v="SANTANDER"/>
    <s v="BARBOSA"/>
    <s v="BARBOSA"/>
    <n v="68077"/>
    <s v="2025-10-08"/>
    <n v="8"/>
    <s v="TUNJA"/>
    <x v="3"/>
    <n v="28277.100000000002"/>
  </r>
  <r>
    <n v="31805"/>
    <s v="BARRIO CENTRO 9 BARBOSA"/>
    <n v="900968498"/>
    <s v="6483560"/>
    <s v="3178948923"/>
    <s v="3178948923"/>
    <s v=" CR 5 Nº 6 04 Puente nacional Santander"/>
    <s v="5.92801382"/>
    <s v="-73.61876649"/>
    <s v="SANTANDER"/>
    <s v="BARBOSA"/>
    <s v="BARBOSA"/>
    <n v="68077"/>
    <s v="2025-10-08"/>
    <n v="8"/>
    <s v="TUNJA"/>
    <x v="3"/>
    <n v="28277.100000000002"/>
  </r>
  <r>
    <n v="36390"/>
    <s v="BARRIO CENTRO BARBOSA SANTANDER"/>
    <n v="1099206977"/>
    <m/>
    <s v="3153325110"/>
    <s v="3153325110"/>
    <s v=" SEC LA ADUANA KM 1 VIA BUCRMANGA"/>
    <s v="5.9481878"/>
    <s v="-73.6116988"/>
    <s v="SANTANDER"/>
    <s v="BARBOSA"/>
    <s v="BARBOSA"/>
    <n v="68077"/>
    <s v="2025-10-08"/>
    <n v="8"/>
    <s v="TUNJA"/>
    <x v="3"/>
    <n v="28277.100000000002"/>
  </r>
  <r>
    <n v="78865"/>
    <s v="BARRIO COMULTRASAN BARBOSA BARBOSA"/>
    <n v="1065236172"/>
    <s v="3103442853"/>
    <s v="3103442853"/>
    <m/>
    <s v="CR 11 # 18 - 26 BR COMULTRASAN BARBOSA,BR COMULTRASAN BARBOSA"/>
    <s v="5.9380643"/>
    <s v="-73.6141999"/>
    <s v="SANTANDER"/>
    <s v="BARBOSA"/>
    <s v="BARBOSA"/>
    <n v="68077"/>
    <s v="2025-10-09"/>
    <n v="8"/>
    <s v="TUNJA"/>
    <x v="3"/>
    <n v="28277.100000000002"/>
  </r>
  <r>
    <n v="65306"/>
    <s v="BARRIO CENTRO BARBOSA 10"/>
    <n v="901541755"/>
    <s v="3104521206"/>
    <s v="3104521206"/>
    <s v="3104521206"/>
    <s v="CR 10 6 40 BRR CENTRO"/>
    <s v="5.9307130"/>
    <s v="-73.6193250"/>
    <s v="SANTANDER"/>
    <s v="BARBOSA"/>
    <s v="BARBOSA"/>
    <n v="68077"/>
    <s v="2025-10-09"/>
    <n v="8"/>
    <s v="TUNJA"/>
    <x v="3"/>
    <n v="28277.100000000002"/>
  </r>
  <r>
    <n v="71544"/>
    <s v="BARRIO CENTRO BARBOSA 11"/>
    <n v="1099214251"/>
    <s v="3224059666"/>
    <s v="3224059666"/>
    <s v="3224059666"/>
    <s v="CR 8 7 106,CENTRO"/>
    <s v="5.92961069"/>
    <s v="-73.61862799"/>
    <s v="SANTANDER"/>
    <s v="BARBOSA"/>
    <s v="BARBOSA"/>
    <n v="68077"/>
    <s v="2025-10-09"/>
    <n v="8"/>
    <s v="TUNJA"/>
    <x v="3"/>
    <n v="28277.100000000002"/>
  </r>
  <r>
    <n v="59386"/>
    <s v="BARRIO CORREGIMIENTO CITE BARBOSA"/>
    <n v="91111488"/>
    <s v="3153325110"/>
    <s v="3163756511"/>
    <s v="3163756511"/>
    <s v="CR 2 3 55 ESQUINA VIA PRINCIPAL BUCARAMANGA,CORREGIMIENTO CITE"/>
    <s v="5.9642980"/>
    <s v="-73.6024833"/>
    <s v="SANTANDER"/>
    <s v="BARBOSA"/>
    <s v="BARBOSA"/>
    <n v="68077"/>
    <s v="2025-10-09"/>
    <n v="8"/>
    <s v="TUNJA"/>
    <x v="3"/>
    <n v="28277.100000000002"/>
  </r>
  <r>
    <n v="51196"/>
    <s v="BARRIO JOSE ANTONIO GALAN BARBOSA 2"/>
    <n v="1099210024"/>
    <s v="3007193474"/>
    <s v="3007193474"/>
    <s v="3007193474"/>
    <s v="CL 7 6 35 BR JOSE ANTONIO GALAN"/>
    <s v="5.9285087"/>
    <s v="-73.6174417"/>
    <s v="SANTANDER"/>
    <s v="BARBOSA"/>
    <s v="BARBOSA"/>
    <n v="68077"/>
    <s v="2025-10-09"/>
    <n v="16"/>
    <s v="TUNJA"/>
    <x v="3"/>
    <n v="28277.100000000002"/>
  </r>
  <r>
    <n v="53525"/>
    <s v="BARRIO SAMAN BARBOSA"/>
    <n v="1099212655"/>
    <s v="3137264135"/>
    <s v="3137264135"/>
    <s v="3137264135"/>
    <s v="CR 5 12 53,BRR SAMAN"/>
    <s v="5.9313722"/>
    <s v="-73.6135098"/>
    <s v="SANTANDER"/>
    <s v="BARBOSA"/>
    <s v="BARBOSA"/>
    <n v="68077"/>
    <s v="2025-10-09"/>
    <n v="8"/>
    <s v="TUNJA"/>
    <x v="3"/>
    <n v="28277.100000000002"/>
  </r>
  <r>
    <n v="50395"/>
    <s v="BARRIO PERPETUO SOCORRO CALIFORNIA "/>
    <n v="28044954"/>
    <s v="3142983403"/>
    <s v="3118098616"/>
    <s v="3142983403"/>
    <s v="CR 6 4 48 ,PERPETUO SOCORRO"/>
    <s v="7.348078"/>
    <s v="-72.9486889"/>
    <s v="SANTANDER"/>
    <s v="CALIFORNIA"/>
    <s v="CALIFORNIA"/>
    <n v="68132"/>
    <s v="2025-10-23"/>
    <n v="8"/>
    <s v="BUCARAMANGA"/>
    <x v="3"/>
    <n v="15709.5"/>
  </r>
  <r>
    <n v="39810"/>
    <s v="BARRIO CENTRO CIMITARRA 9"/>
    <n v="63437427"/>
    <s v="3154510556"/>
    <s v="3154479682"/>
    <s v="3104790169"/>
    <s v="CR 3 4 31,CENTRO"/>
    <s v="6.31311524"/>
    <s v="-73.94724204"/>
    <s v="SANTANDER"/>
    <s v="CIMITARRA"/>
    <s v="CIMITARRA"/>
    <n v="68190"/>
    <s v="2025-10-29"/>
    <n v="16"/>
    <s v="BUCARAMANGA"/>
    <x v="3"/>
    <n v="15709.5"/>
  </r>
  <r>
    <n v="43209"/>
    <s v="BARRIO CENTRO CIMITARRA 11"/>
    <n v="1098738606"/>
    <s v="3178878473"/>
    <s v="3227021280"/>
    <s v="3227021280"/>
    <s v="CL 5 6 01,CENTRO"/>
    <s v="6.3125084"/>
    <s v="-73.9491560"/>
    <s v="SANTANDER"/>
    <s v="CIMITARRA"/>
    <s v="CIMITARRA"/>
    <n v="68190"/>
    <s v="2025-10-29"/>
    <n v="16"/>
    <s v="BUCARAMANGA"/>
    <x v="3"/>
    <n v="15709.5"/>
  </r>
  <r>
    <n v="51476"/>
    <s v="BARRIO CENTRO CIMITARRA 12"/>
    <n v="1099549327"/>
    <m/>
    <s v="3156055462"/>
    <s v="3178878473"/>
    <s v="CR 3 6 42,CENTRO"/>
    <s v="7.7054331"/>
    <s v="-73.9540174"/>
    <s v="SANTANDER"/>
    <s v="CIMITARRA"/>
    <s v="CIMITARRA"/>
    <n v="68190"/>
    <s v="2025-10-29"/>
    <n v="8"/>
    <s v="BUCARAMANGA"/>
    <x v="3"/>
    <n v="15709.5"/>
  </r>
  <r>
    <n v="39410"/>
    <s v="BARRIO EL REFUGIO EL PLAYON 1"/>
    <n v="28336328"/>
    <s v="3177916559"/>
    <s v="3177916559"/>
    <s v="3177918572"/>
    <s v="CR 6 # 7 A 60"/>
    <s v="7.4487640"/>
    <s v="-73.1975760"/>
    <s v="SANTANDER"/>
    <s v="EL PLAYÓN"/>
    <s v="EL PLAYÓN"/>
    <n v="68255"/>
    <s v="2025-10-28"/>
    <n v="16"/>
    <s v="BUCARAMANGA"/>
    <x v="3"/>
    <n v="15709.5"/>
  </r>
  <r>
    <n v="70769"/>
    <s v="EL CENTRO EL PLAYON 1"/>
    <n v="1091132428"/>
    <s v="316 8003451"/>
    <s v="3168003451"/>
    <s v="3168003451"/>
    <s v="CL 14 6 42 LOCAL 2 EL CENTRO EL PLAYON,EL CENTRO"/>
    <s v="7.47296235"/>
    <s v="-73.20470814"/>
    <s v="SANTANDER"/>
    <s v="EL PLAYÓN"/>
    <s v="EL PLAYÓN"/>
    <n v="68255"/>
    <s v="2025-10-28"/>
    <n v="8"/>
    <s v="BUCARAMANGA"/>
    <x v="3"/>
    <n v="15709.5"/>
  </r>
  <r>
    <n v="57297"/>
    <s v="BARRIO CENTRO HATO 1"/>
    <n v="1098611954"/>
    <s v="3134174699"/>
    <s v="3134174699"/>
    <s v="3134174699"/>
    <s v="CL 7 6 16,BRR CENTRO"/>
    <s v="6.5431150"/>
    <s v="-73.3085050"/>
    <s v="SANTANDER"/>
    <s v="HATO"/>
    <s v="HATO"/>
    <n v="68344"/>
    <s v="2025-10-30"/>
    <n v="8"/>
    <s v="BUCARAMANGA"/>
    <x v="3"/>
    <n v="15709.5"/>
  </r>
  <r>
    <n v="12490"/>
    <s v="LOS SANTOS II - SANTANDER"/>
    <n v="37544715"/>
    <s v="7269559"/>
    <s v="3124840408"/>
    <s v="3133904949"/>
    <s v=" CL 3  7-35"/>
    <s v="6.7562791"/>
    <s v="-73.1028642"/>
    <s v="SANTANDER"/>
    <s v="LOS SANTOS"/>
    <s v="LOS SANTOS"/>
    <n v="68418"/>
    <s v="2025-10-31"/>
    <n v="8"/>
    <s v="BUCARAMANGA"/>
    <x v="3"/>
    <n v="15709.5"/>
  </r>
  <r>
    <n v="19230"/>
    <s v="BARRIO PARCELA CORBAREQUE LOS SANTOS"/>
    <n v="60318037"/>
    <s v="3666417"/>
    <s v="3122795764"/>
    <s v="3122795764"/>
    <s v=" VRD TABACL LT 2"/>
    <s v="6.8195204"/>
    <s v="-73.1209843"/>
    <s v="SANTANDER"/>
    <s v="LOS SANTOS"/>
    <s v="LOS SANTOS"/>
    <n v="68418"/>
    <s v="2025-10-03"/>
    <n v="8"/>
    <s v="BUCARAMANGA"/>
    <x v="3"/>
    <n v="15709.5"/>
  </r>
  <r>
    <n v="31217"/>
    <s v="BARRIO SECTOR LA FUENTE 2"/>
    <n v="13540391"/>
    <s v="6050962"/>
    <s v="3203027990"/>
    <s v="3203027990"/>
    <s v=" VRD 0 0 0 SEC LA FUENTE 200 METROS AL LADO DE LINDEROS"/>
    <s v="6.830888"/>
    <s v="-73.1653697"/>
    <s v="SANTANDER"/>
    <s v="LOS SANTOS"/>
    <s v="LOS SANTOS"/>
    <n v="68418"/>
    <s v="2025-10-15"/>
    <n v="8"/>
    <s v="BUCARAMANGA"/>
    <x v="3"/>
    <n v="15709.5"/>
  </r>
  <r>
    <n v="27448"/>
    <s v="BARRIO PERPETUO SOCORRO - LOS SANTOS"/>
    <n v="37945552"/>
    <s v="6816303"/>
    <s v="3006137761"/>
    <s v="3006137761"/>
    <s v=" CR 7 2 12"/>
    <s v="6.7567449"/>
    <s v="-73.1029978"/>
    <s v="SANTANDER"/>
    <s v="LOS SANTOS"/>
    <s v="LOS SANTOS"/>
    <n v="68418"/>
    <s v="2025-10-03"/>
    <n v="8"/>
    <s v="BUCARAMANGA"/>
    <x v="3"/>
    <n v="15709.5"/>
  </r>
  <r>
    <n v="51006"/>
    <s v="BARRIO JERIDAS LOS SANTOS"/>
    <n v="1098789116"/>
    <s v="3164962054"/>
    <s v="3162247754"/>
    <s v="3164962054"/>
    <s v="VRD  JERIDAS LT 5,JERIDAS"/>
    <s v="6.851627"/>
    <s v="-73.1492029"/>
    <s v="SANTANDER"/>
    <s v="LOS SANTOS"/>
    <s v="LOS SANTOS"/>
    <n v="68418"/>
    <s v="2025-10-06"/>
    <n v="8"/>
    <s v="BUCARAMANGA"/>
    <x v="3"/>
    <n v="15709.5"/>
  </r>
  <r>
    <n v="57298"/>
    <s v="BARRIO MIRADORES DEL LAGO LOS SANTOS"/>
    <n v="37619892"/>
    <s v="3164168145"/>
    <s v="3164168145"/>
    <s v="3164168145"/>
    <s v="VEREDA ACUARELA,MIRADORES DEL LAGO"/>
    <s v="6.8522802"/>
    <s v="-73.0665079"/>
    <s v="SANTANDER"/>
    <s v="LOS SANTOS"/>
    <s v="LOS SANTOS"/>
    <n v="68418"/>
    <s v="2025-10-15"/>
    <n v="16"/>
    <s v="BUCARAMANGA"/>
    <x v="3"/>
    <n v="15709.5"/>
  </r>
  <r>
    <n v="60122"/>
    <s v="BARRIO FINCA SANTA ISABEL LOS SANTOS"/>
    <n v="901338807"/>
    <s v="3508303585"/>
    <s v="3508303585"/>
    <s v="3508303585"/>
    <s v=" KILOMETRO 12 VIA CUROS VEREDA LA GRANJA FINCA SANTA ISABEL CUROS LOS SANTOS,FINCA SANTA ISABEL"/>
    <s v="6.816787"/>
    <s v="-73.074874"/>
    <s v="SANTANDER"/>
    <s v="LOS SANTOS"/>
    <s v="LOS SANTOS"/>
    <n v="68418"/>
    <s v="2025-10-15"/>
    <n v="8"/>
    <s v="BUCARAMANGA"/>
    <x v="3"/>
    <n v="15709.5"/>
  </r>
  <r>
    <n v="78008"/>
    <s v="BARRIO LOS SANTOS LOS SANTOS"/>
    <n v="28225174"/>
    <s v="3167041707"/>
    <s v="3167041707"/>
    <s v="3167041707"/>
    <s v="CL 4 # 4 - 14 LOTE 2 LOS SANTOS,LOS SANTOS"/>
    <s v="6.7555568"/>
    <s v="-73.1024042"/>
    <s v="SANTANDER"/>
    <s v="LOS SANTOS"/>
    <s v="LOS SANTOS"/>
    <n v="68418"/>
    <s v="2025-10-03"/>
    <n v="8"/>
    <s v="BUCARAMANGA"/>
    <x v="3"/>
    <n v="15709.5"/>
  </r>
  <r>
    <n v="78877"/>
    <s v="BARRIO LINDEROS LOS SANTOS"/>
    <n v="1090517635"/>
    <s v="3134409632"/>
    <s v="3134409632"/>
    <s v="3134409632"/>
    <s v="KM 21 VIA LOS SANTOS ESTACION DE SERVICIO LINDEROS LC 3,LINDEROS"/>
    <s v="6.8334770"/>
    <s v="-73.0822050"/>
    <s v="SANTANDER"/>
    <s v="LOS SANTOS"/>
    <s v="LOS SANTOS"/>
    <n v="68418"/>
    <s v="2025-10-06"/>
    <n v="8"/>
    <s v="BUCARAMANGA"/>
    <x v="3"/>
    <n v="15709.5"/>
  </r>
  <r>
    <n v="11706"/>
    <s v="SAMPUES - SUCRE"/>
    <n v="23048795"/>
    <s v="2838033"/>
    <s v="3013704219"/>
    <s v="3013704219"/>
    <s v=" CR 20  23-41 "/>
    <s v="9.1826577"/>
    <s v="-75.3774402"/>
    <s v="SUCRE"/>
    <s v="SAMPUÉS"/>
    <s v="SAMPUÉS"/>
    <n v="70670"/>
    <s v="2025-10-06"/>
    <n v="16"/>
    <s v="SINCELEJO"/>
    <x v="1"/>
    <n v="28277.100000000002"/>
  </r>
  <r>
    <n v="34304"/>
    <s v="BARRIO TRONCAL DE OCCIDENTE SAMPUES 3"/>
    <n v="3356288"/>
    <s v="2838300"/>
    <s v="3006201046"/>
    <s v="3004828236"/>
    <s v=" CL 26  11 8 CR TRONCL OCE"/>
    <s v="9.1897581"/>
    <s v="-75.3837381"/>
    <s v="SUCRE"/>
    <s v="SAMPUÉS"/>
    <s v="SAMPUÉS"/>
    <n v="70670"/>
    <s v="2025-10-06"/>
    <n v="8"/>
    <s v="SINCELEJO"/>
    <x v="1"/>
    <n v="28277.100000000002"/>
  </r>
  <r>
    <n v="55273"/>
    <s v="BARRIO LAS MERCEDES SAMPUES "/>
    <n v="92255058"/>
    <s v="3145554757"/>
    <s v="3145554757"/>
    <s v="3145554757"/>
    <s v="CL 25 CRA 23 - 78,BRR LAS MERCEDES"/>
    <s v="9.1817247"/>
    <s v="-75.3737322"/>
    <s v="SUCRE"/>
    <s v="SAMPUÉS"/>
    <s v="SAMPUÉS"/>
    <n v="70670"/>
    <s v="2025-10-06"/>
    <n v="16"/>
    <s v="SINCELEJO"/>
    <x v="1"/>
    <n v="28277.100000000002"/>
  </r>
  <r>
    <n v="55275"/>
    <s v="BARRIO SAMPUES SAMPUES"/>
    <n v="92497999"/>
    <s v="3143585245"/>
    <s v="3058552274"/>
    <s v="3058552274"/>
    <s v="CR 20 NRO 19 - 9,SAMPUES"/>
    <s v="9.1808323"/>
    <s v="-75.3785406"/>
    <s v="SUCRE"/>
    <s v="SAMPUÉS"/>
    <s v="SAMPUÉS"/>
    <n v="70670"/>
    <s v="2025-10-06"/>
    <n v="8"/>
    <s v="SINCELEJO"/>
    <x v="1"/>
    <n v="28277.100000000002"/>
  </r>
  <r>
    <n v="62614"/>
    <s v="BARRIO CENTRO SAMPUES 2"/>
    <n v="64720363"/>
    <s v="3106643196"/>
    <s v="3114018823"/>
    <s v="3114018823"/>
    <s v="CR 20 CLL 27 81 LOC 2,CENTRO"/>
    <s v="9.1829811"/>
    <s v="-75.3774555"/>
    <s v="SUCRE"/>
    <s v="SAMPUÉS"/>
    <s v="SAMPUÉS"/>
    <n v="70670"/>
    <s v="2025-10-31"/>
    <n v="8"/>
    <s v="SINCELEJO"/>
    <x v="1"/>
    <n v="28277.100000000002"/>
  </r>
  <r>
    <n v="76282"/>
    <s v="CALLE LARGA TRONCAL DE OCCIDENTE"/>
    <n v="43451466"/>
    <s v="3023540227"/>
    <s v="3114013748"/>
    <s v="3114013748"/>
    <s v="CL 12 13 - 62,CALLE LARGA TRONCAL DE OCCIDENTE"/>
    <s v="9.1765978"/>
    <s v="-75.3925876"/>
    <s v="SUCRE"/>
    <s v="SAMPUÉS"/>
    <s v="SAMPUÉS"/>
    <n v="70670"/>
    <s v="2025-10-06"/>
    <n v="8"/>
    <s v="SINCELEJO"/>
    <x v="1"/>
    <n v="28277.100000000002"/>
  </r>
  <r>
    <n v="78324"/>
    <s v="BARRIO 9 DE MARZO SAMPUES"/>
    <n v="1102835496"/>
    <s v="3024464598"/>
    <s v="3024464598"/>
    <s v="3003266950"/>
    <s v="CL 27 24D 37,9 DE MARZO"/>
    <s v="9.1812301"/>
    <s v="-75.3723237"/>
    <s v="SUCRE"/>
    <s v="SAMPUÉS"/>
    <s v="SAMPUÉS"/>
    <n v="70670"/>
    <s v="2025-10-06"/>
    <n v="8"/>
    <s v="SINCELEJO"/>
    <x v="1"/>
    <n v="28277.100000000002"/>
  </r>
  <r>
    <n v="80540"/>
    <s v="BARRIO CENTRO SAMPUES 3"/>
    <n v="64580852"/>
    <s v="3104594787"/>
    <s v="3135317351"/>
    <s v="3135317351"/>
    <s v="CR 20 CL 21 43 P1 LC 3,CENTRO"/>
    <s v="9.1818527"/>
    <s v="-75.3777136"/>
    <s v="SUCRE"/>
    <s v="SAMPUÉS"/>
    <s v="SAMPUÉS"/>
    <n v="70670"/>
    <s v="2025-10-31"/>
    <n v="8"/>
    <s v="SINCELEJO"/>
    <x v="1"/>
    <n v="28277.100000000002"/>
  </r>
  <r>
    <n v="57461"/>
    <s v="BARRIO PALO ALTO SAN BENITO ABAD 1"/>
    <n v="64559671"/>
    <s v="3114065717"/>
    <s v="3114065717"/>
    <s v="3114065717"/>
    <s v="CR 15 10-17,PALO ALTO"/>
    <s v="8.93159"/>
    <s v="-75.0308214"/>
    <s v="SUCRE"/>
    <s v="SAN BENITO ABAD"/>
    <s v="SAN BENITO ABAD"/>
    <n v="70678"/>
    <s v="2025-10-07"/>
    <n v="8"/>
    <s v="SINCELEJO"/>
    <x v="1"/>
    <n v="28277.100000000002"/>
  </r>
  <r>
    <n v="58358"/>
    <s v="BARRIO PALO ALTO SAN BENITO ABAD 2"/>
    <n v="92099819"/>
    <s v="3205339835"/>
    <s v="3205339835"/>
    <s v="3205339835"/>
    <s v="CL 11 NRO 15-46 LC 01,PALO ALTO"/>
    <s v="8.93159"/>
    <s v="-75.0308214"/>
    <s v="SUCRE"/>
    <s v="SAN BENITO ABAD"/>
    <s v="SAN BENITO ABAD"/>
    <n v="70678"/>
    <s v="2025-10-07"/>
    <n v="8"/>
    <s v="SINCELEJO"/>
    <x v="1"/>
    <n v="28277.100000000002"/>
  </r>
  <r>
    <n v="59556"/>
    <s v="BARRIO EL PARQUE SAN BENITO ABAD 2"/>
    <n v="21659448"/>
    <s v="0"/>
    <s v="3116740892"/>
    <s v="3104734106"/>
    <s v="CL 11 14 9,EL PARQUE"/>
    <s v="8.9325682"/>
    <s v="-75.0327387"/>
    <s v="SUCRE"/>
    <s v="SAN BENITO ABAD"/>
    <s v="SAN BENITO ABAD"/>
    <n v="70678"/>
    <s v="2025-10-07"/>
    <n v="8"/>
    <s v="SINCELEJO"/>
    <x v="1"/>
    <n v="28277.100000000002"/>
  </r>
  <r>
    <n v="70674"/>
    <s v="PAL ALTICO SAN BENITO"/>
    <n v="70354086"/>
    <s v="3209935316"/>
    <s v="3218734196"/>
    <s v="3209935316"/>
    <s v="CL 11 CRA 17 34 APARTAMENTO 01,PALO ALTICO"/>
    <s v="8.930868"/>
    <s v="-75.0297466"/>
    <s v="SUCRE"/>
    <s v="SAN BENITO ABAD"/>
    <s v="SAN BENITO ABAD"/>
    <n v="70678"/>
    <s v="2025-10-07"/>
    <n v="16"/>
    <s v="SINCELEJO"/>
    <x v="1"/>
    <n v="28277.100000000002"/>
  </r>
  <r>
    <n v="41901"/>
    <s v="BARRIO CALLE REAL SAN JUAN DE BETULIA"/>
    <n v="8860910"/>
    <m/>
    <s v="3014782835"/>
    <s v="3014782835"/>
    <s v="TV 9 A KRA 10 45,CALLE REAL"/>
    <s v="9.2738751"/>
    <s v="-75.2419974"/>
    <s v="SUCRE"/>
    <s v="SAN JUAN DE BETULIA"/>
    <s v="BETULIA"/>
    <n v="70702"/>
    <s v="2025-10-08"/>
    <n v="8"/>
    <s v="SINCELEJO"/>
    <x v="1"/>
    <n v="28277.100000000002"/>
  </r>
  <r>
    <n v="54275"/>
    <s v="BARRIO CALLE REAL SAN JUAN DE BETULIA 3"/>
    <n v="32886315"/>
    <s v="0"/>
    <s v="3126156946"/>
    <s v="3126156946"/>
    <s v="TV 9 A 6 A 50"/>
    <s v="9.2741757"/>
    <s v="-75.2419202"/>
    <s v="SUCRE"/>
    <s v="SAN JUAN DE BETULIA"/>
    <s v="BETULIA"/>
    <n v="70702"/>
    <s v="2025-10-08"/>
    <n v="16"/>
    <s v="SINCELEJO"/>
    <x v="1"/>
    <n v="28277.100000000002"/>
  </r>
  <r>
    <n v="10660"/>
    <s v="SAN MARCOS II - SUCRE"/>
    <n v="50939509"/>
    <s v="2953031"/>
    <s v="3215743520"/>
    <s v="3215743520"/>
    <s v=" CL 15  27-11 CENTRO"/>
    <s v="8.6566130"/>
    <s v="-75.1304620"/>
    <s v="SUCRE"/>
    <s v="SAN MARCOS"/>
    <s v="SAN MARCOS"/>
    <n v="70708"/>
    <s v="2025-10-30"/>
    <n v="8"/>
    <s v="SINCELEJO"/>
    <x v="1"/>
    <n v="28277.100000000002"/>
  </r>
  <r>
    <n v="26654"/>
    <s v="BARRIO EL PRADO SAN MARCOS"/>
    <n v="10879972"/>
    <s v="2953051"/>
    <s v="3114039224"/>
    <s v="3114039224"/>
    <s v=" CL 19 23A 23"/>
    <s v="8.6603604"/>
    <s v="-75.1325296"/>
    <s v="SUCRE"/>
    <s v="SAN MARCOS"/>
    <s v="SAN MARCOS"/>
    <n v="70708"/>
    <s v="2025-10-30"/>
    <n v="16"/>
    <s v="SINCELEJO"/>
    <x v="1"/>
    <n v="28277.100000000002"/>
  </r>
  <r>
    <n v="26937"/>
    <s v="   BARRIO SAN CARLOS SAN MARCOS  "/>
    <n v="1104404345"/>
    <s v="6050962"/>
    <s v="3206309156"/>
    <s v="3206309156"/>
    <s v=" CL 19 CR 11 02"/>
    <s v="8.6641250"/>
    <s v="-75.1445666"/>
    <s v="SUCRE"/>
    <s v="SAN MARCOS"/>
    <s v="SAN MARCOS"/>
    <n v="70708"/>
    <s v="2025-10-30"/>
    <n v="16"/>
    <s v="SINCELEJO"/>
    <x v="1"/>
    <n v="28277.100000000002"/>
  </r>
  <r>
    <n v="33648"/>
    <s v="BARRIO CENTRO SAN MARCOS"/>
    <n v="900697543"/>
    <s v="2955726"/>
    <s v="3106024195"/>
    <s v="3106024195"/>
    <s v=" CR 25  18 5 ED ANTIGUO TELECOM"/>
    <s v="8.6586719"/>
    <s v="-75.1306064"/>
    <s v="SUCRE"/>
    <s v="SAN MARCOS"/>
    <s v="SAN MARCOS"/>
    <n v="70708"/>
    <s v="2025-10-30"/>
    <n v="8"/>
    <s v="SINCELEJO"/>
    <x v="1"/>
    <n v="28277.100000000002"/>
  </r>
  <r>
    <n v="17623"/>
    <s v="BARRIO SECTOR GALERIA MARINILLA"/>
    <n v="39185045"/>
    <s v="5481466"/>
    <s v="3194304082"/>
    <s v="3194304082"/>
    <s v=" CL 29  34-02 SEC GALERIA"/>
    <s v="6.1742381"/>
    <s v="-75.3376019"/>
    <s v="ANTIOQUIA"/>
    <s v="MARINILLA"/>
    <s v="MARINILLA"/>
    <n v="5440"/>
    <s v="2025-10-01"/>
    <n v="16"/>
    <s v="MEDELLIN"/>
    <x v="0"/>
    <n v="15709.5"/>
  </r>
  <r>
    <n v="25537"/>
    <s v="BELLAVISTA MARINILLA - ANTIOQUIA"/>
    <n v="71557374"/>
    <s v="6100436"/>
    <s v="3124332557"/>
    <s v="3124332557"/>
    <s v="CR 36 20 - 2"/>
    <s v="6.167634"/>
    <s v=" -75.339016"/>
    <s v="ANTIOQUIA"/>
    <s v="MARINILLA"/>
    <s v="MARINILLA"/>
    <n v="5440"/>
    <s v="2025-10-01"/>
    <n v="16"/>
    <s v="MEDELLIN"/>
    <x v="0"/>
    <n v="15709.5"/>
  </r>
  <r>
    <n v="28856"/>
    <s v="BARRIO CIUDADELA REAL 2 MARINILLA"/>
    <n v="64750121"/>
    <s v="3715678"/>
    <s v="3113460822"/>
    <s v="3113460822"/>
    <s v="CL 21 47 CUIDADELA REAL"/>
    <s v="6.174230"/>
    <s v="-75.349823"/>
    <s v="ANTIOQUIA"/>
    <s v="MARINILLA"/>
    <s v="MARINILLA"/>
    <n v="5440"/>
    <s v="2025-10-01"/>
    <n v="16"/>
    <s v="MEDELLIN"/>
    <x v="0"/>
    <n v="15709.5"/>
  </r>
  <r>
    <n v="33426"/>
    <s v="BARRIO SECTOR LA RAMADA AUTOPISTA MARINILLA"/>
    <n v="811045604"/>
    <s v="5484953"/>
    <s v="3053250597"/>
    <s v="3053250597"/>
    <s v=" CL 22 26 A 28 KM 43 SEC LA RAMADA"/>
    <s v="6.1688388888"/>
    <s v="-75.3328252"/>
    <s v="ANTIOQUIA"/>
    <s v="MARINILLA"/>
    <s v="MARINILLA"/>
    <n v="5440"/>
    <s v="2025-10-02"/>
    <n v="8"/>
    <s v="MEDELLIN"/>
    <x v="0"/>
    <n v="15709.5"/>
  </r>
  <r>
    <n v="79667"/>
    <s v="BARRIO SECTOR LA GALERÍA MARINILLA"/>
    <n v="900616483"/>
    <s v="3148643050"/>
    <s v="3148643050"/>
    <s v="3148643050"/>
    <s v="CR 34 28 B 29 INT 201,SECTOR LA GALERÍA"/>
    <s v="6.1738654"/>
    <s v="-75.3376118"/>
    <s v="ANTIOQUIA"/>
    <s v="MARINILLA"/>
    <s v="MARINILLA"/>
    <n v="5440"/>
    <s v="2025-10-31"/>
    <n v="8"/>
    <s v="MEDELLIN"/>
    <x v="0"/>
    <n v="15709.5"/>
  </r>
  <r>
    <n v="67525"/>
    <s v="BARRIO ACACIAS MARINILLA"/>
    <n v="43420747"/>
    <s v="5485597"/>
    <s v="0"/>
    <s v="3103819604"/>
    <s v="CL 31 43 - 131"/>
    <s v="6.1790439"/>
    <s v="-75.3427978"/>
    <s v="ANTIOQUIA"/>
    <s v="MARINILLA"/>
    <s v="MARINILLA"/>
    <n v="5440"/>
    <s v="2025-10-31"/>
    <n v="8"/>
    <s v="MEDELLIN"/>
    <x v="0"/>
    <n v="15709.5"/>
  </r>
  <r>
    <n v="67474"/>
    <s v="BARRIO EL CENTRO MARINILLA"/>
    <n v="1036223627"/>
    <s v="3217664157"/>
    <s v="3217664157"/>
    <s v="3233277135"/>
    <s v="CL 22 47 46"/>
    <s v="6.175634"/>
    <s v="-75.350082"/>
    <s v="ANTIOQUIA"/>
    <s v="MARINILLA"/>
    <s v="MARINILLA"/>
    <n v="5440"/>
    <s v="2025-10-01"/>
    <n v="8"/>
    <s v="MEDELLIN"/>
    <x v="0"/>
    <n v="15709.5"/>
  </r>
  <r>
    <n v="75639"/>
    <s v="BARRIO MARINILLA LA RAMADA MARINILLA"/>
    <n v="1038404727"/>
    <s v="0"/>
    <s v="3113399519"/>
    <s v="3113399519"/>
    <s v="CR 25 29 35 LA RAMADA,MARINILLA LA RAMADA"/>
    <s v="6.1711094"/>
    <s v="-75.3315637"/>
    <s v="ANTIOQUIA"/>
    <s v="MARINILLA"/>
    <s v="MARINILLA"/>
    <n v="5440"/>
    <s v="2025-10-02"/>
    <n v="16"/>
    <s v="MEDELLIN"/>
    <x v="0"/>
    <n v="15709.5"/>
  </r>
  <r>
    <n v="31774"/>
    <s v="BARRIO MARINILLA 2  MARINILLA"/>
    <n v="70386274"/>
    <s v="5681189"/>
    <s v="3145090664"/>
    <s v="3145090664"/>
    <s v=" CR 22 36 E 45"/>
    <s v="6.1697397"/>
    <s v="-75.3406161"/>
    <s v="ANTIOQUIA"/>
    <s v="MARINILLA"/>
    <s v="MARINILLA"/>
    <n v="5440"/>
    <s v="2025-10-01"/>
    <n v="16"/>
    <s v="MEDELLIN"/>
    <x v="0"/>
    <n v="15709.5"/>
  </r>
  <r>
    <n v="34274"/>
    <s v="BARRIO EL CONVENTO MARINILLA"/>
    <n v="901189474"/>
    <s v="5690913"/>
    <s v="3117194767"/>
    <s v="3117194767"/>
    <s v=" CR 19 30 95"/>
    <s v="6.1719424"/>
    <s v="-75.3250206"/>
    <s v="ANTIOQUIA"/>
    <s v="MARINILLA"/>
    <s v="MARINILLA"/>
    <n v="5440"/>
    <s v="2025-10-31"/>
    <n v="8"/>
    <s v="MEDELLIN"/>
    <x v="0"/>
    <n v="15709.5"/>
  </r>
  <r>
    <n v="35835"/>
    <s v="BARRIO LA RAMADA MARINILLA"/>
    <n v="901157946"/>
    <m/>
    <s v="3104214535"/>
    <s v="3104214535"/>
    <s v=" CL 28 24 71"/>
    <s v="6.1702522"/>
    <s v="-75.3306464"/>
    <s v="ANTIOQUIA"/>
    <s v="MARINILLA"/>
    <s v="MARINILLA"/>
    <n v="5440"/>
    <s v="2025-10-02"/>
    <n v="8"/>
    <s v="MEDELLIN"/>
    <x v="0"/>
    <n v="15709.5"/>
  </r>
  <r>
    <n v="12253"/>
    <s v="BARRIO LAS MORAS"/>
    <n v="900067101"/>
    <s v="3429769"/>
    <s v="3002463398"/>
    <s v="3002463398"/>
    <s v=" CL 63  23B-15"/>
    <s v="10.92132"/>
    <s v="-74.79946"/>
    <s v="ATLÁNTICO"/>
    <s v="BARRANQUILLA"/>
    <s v="BARRANQUILLA"/>
    <n v="8001"/>
    <s v="2025-10-16"/>
    <n v="8"/>
    <s v="BARRANQUILLA"/>
    <x v="1"/>
    <n v="15709.5"/>
  </r>
  <r>
    <n v="80341"/>
    <s v="BARRIO CIUDAD MODESTO BARRANQUILLA 1"/>
    <n v="64521987"/>
    <s v="3217275371"/>
    <s v="3217275371"/>
    <m/>
    <s v="CR 13 85 B - 05,CIUDAD MODESTO"/>
    <s v="10.9640401"/>
    <s v="-74.8273935"/>
    <s v="ATLÁNTICO"/>
    <s v="BARRANQUILLA"/>
    <s v="BARRANQUILLA"/>
    <n v="8001"/>
    <s v="2025-10-29"/>
    <n v="8"/>
    <s v="BARRANQUILLA"/>
    <x v="1"/>
    <n v="15709.5"/>
  </r>
  <r>
    <n v="80342"/>
    <s v="BARRIO LA CEIBA BARRANQUILLA "/>
    <n v="77024608"/>
    <s v="3245372296"/>
    <s v="3245372296"/>
    <m/>
    <s v="CR 14 53 D - 2 LC 1,LA CEIBA"/>
    <s v="10.9593107"/>
    <s v="-74.8044953"/>
    <s v="ATLÁNTICO"/>
    <s v="BARRANQUILLA"/>
    <s v="BARRANQUILLA"/>
    <n v="8001"/>
    <s v="2025-10-28"/>
    <n v="8"/>
    <s v="BARRANQUILLA"/>
    <x v="1"/>
    <n v="15709.5"/>
  </r>
  <r>
    <n v="78943"/>
    <s v="BARRIO SANTUARIO BARRANQUILLA 4"/>
    <n v="1129539707"/>
    <s v="3214502139"/>
    <s v="3118391931"/>
    <s v="3118391931"/>
    <s v="CR 7 51B - 19,SANTUARIO"/>
    <s v="10.9440571"/>
    <s v="-74.8063702"/>
    <s v="ATLÁNTICO"/>
    <s v="BARRANQUILLA"/>
    <s v="BARRANQUILLA"/>
    <n v="8001"/>
    <s v="2025-10-29"/>
    <n v="8"/>
    <s v="BARRANQUILLA"/>
    <x v="1"/>
    <n v="15709.5"/>
  </r>
  <r>
    <n v="78945"/>
    <s v="BARRIO PINAR DEL RIO BARRANQUILLA"/>
    <n v="32580623"/>
    <s v="3209803522"/>
    <s v="3209803522"/>
    <s v="3209803522"/>
    <s v="CR 34 144 - 15,PINAR DEL RIO"/>
    <s v="10.9629806"/>
    <s v="-74.8681252"/>
    <s v="ATLÁNTICO"/>
    <s v="BARRANQUILLA"/>
    <s v="BARRANQUILLA"/>
    <n v="8001"/>
    <s v="2025-10-29"/>
    <n v="8"/>
    <s v="BARRANQUILLA"/>
    <x v="1"/>
    <n v="15709.5"/>
  </r>
  <r>
    <n v="79739"/>
    <s v="BARRIO 7 DE AGOSTO BARRANQUILLA"/>
    <n v="1091073225"/>
    <s v="3045471477"/>
    <s v="3045471477"/>
    <s v="3046590318"/>
    <s v="CL 98 B 9 M - 66,7 DE AGOSTO"/>
    <s v="10.9602209"/>
    <s v="-74.8301026"/>
    <s v="ATLÁNTICO"/>
    <s v="BARRANQUILLA"/>
    <s v="BARRANQUILLA"/>
    <n v="8001"/>
    <s v="2025-10-28"/>
    <n v="8"/>
    <s v="BARRANQUILLA"/>
    <x v="1"/>
    <n v="15709.5"/>
  </r>
  <r>
    <n v="79738"/>
    <s v="BARRIO LA CONCEPCION BARRANQUILLA 2"/>
    <n v="901229957"/>
    <s v="3218523405"/>
    <s v="3218523405"/>
    <m/>
    <s v="CL 70 45 - 43,LA CONCEPCIÓN"/>
    <s v="10.9927135"/>
    <s v="-74.8037150"/>
    <s v="ATLÁNTICO"/>
    <s v="BARRANQUILLA"/>
    <s v="BARRANQUILLA"/>
    <n v="8001"/>
    <s v="2025-10-21"/>
    <n v="8"/>
    <s v="BARRANQUILLA"/>
    <x v="1"/>
    <n v="15709.5"/>
  </r>
  <r>
    <n v="79597"/>
    <s v="BARRIO LA VICTORIA BARRANQUILLA  2"/>
    <n v="8787690"/>
    <s v="3008485338"/>
    <s v="3117596639"/>
    <s v="3117596639"/>
    <s v="CL 50 13 - 33 LC 3,LA VICTORIA"/>
    <s v="10.9548562"/>
    <s v="-74.8019274"/>
    <s v="ATLÁNTICO"/>
    <s v="BARRANQUILLA"/>
    <s v="BARRANQUILLA"/>
    <n v="8001"/>
    <s v="2025-10-29"/>
    <n v="8"/>
    <s v="BARRANQUILLA"/>
    <x v="1"/>
    <n v="15709.5"/>
  </r>
  <r>
    <n v="77597"/>
    <s v="BARRIO EL ROSARIO BARRANQUILLA 5"/>
    <n v="1002155870"/>
    <s v="3017843661"/>
    <s v="3003573623"/>
    <s v="3017843661"/>
    <s v="CR 43 50 - 12 LC 09,EL ROSARIO"/>
    <s v="10.98455"/>
    <s v="-74.79015"/>
    <s v="ATLÁNTICO"/>
    <s v="BARRANQUILLA"/>
    <s v="BARRANQUILLA"/>
    <n v="8001"/>
    <s v="2025-10-08"/>
    <n v="8"/>
    <s v="BARRANQUILLA"/>
    <x v="1"/>
    <n v="15709.5"/>
  </r>
  <r>
    <n v="78781"/>
    <s v="BARRIO MALVINAS BARRANQUILLA 2"/>
    <n v="1002159355"/>
    <s v="3016142543"/>
    <s v="3002159014"/>
    <s v="3016142543"/>
    <s v="TV 8 C 1 98 - 236,MALVINAS"/>
    <s v="10.9530441"/>
    <s v="-74.8300120"/>
    <s v="ATLÁNTICO"/>
    <s v="BARRANQUILLA"/>
    <s v="BARRANQUILLA"/>
    <n v="8001"/>
    <s v="2025-10-16"/>
    <n v="8"/>
    <s v="BARRANQUILLA"/>
    <x v="1"/>
    <n v="15709.5"/>
  </r>
  <r>
    <n v="78782"/>
    <s v="BARRIO LA CHINITA BARRANQUILLA 2"/>
    <n v="72249720"/>
    <s v="3146777005"/>
    <s v="3197212428"/>
    <s v="3197212428"/>
    <s v="CL 17 14 A - 18,LA CHINITA"/>
    <s v="10.9538126"/>
    <s v="-74.7737010"/>
    <s v="ATLÁNTICO"/>
    <s v="BARRANQUILLA"/>
    <s v="BARRANQUILLA"/>
    <n v="8001"/>
    <s v="2025-10-28"/>
    <n v="8"/>
    <s v="BARRANQUILLA"/>
    <x v="1"/>
    <n v="15709.5"/>
  </r>
  <r>
    <n v="78778"/>
    <s v="BARRIO EL ROSARIO BARRANQUILLA 8"/>
    <n v="8781405"/>
    <s v="3113053886"/>
    <s v="3113053886"/>
    <m/>
    <s v="CL 42 43 - 146 OF 101C,EL ROSARIO"/>
    <s v="10.9837313"/>
    <s v="-74.7831530"/>
    <s v="ATLÁNTICO"/>
    <s v="BARRANQUILLA"/>
    <s v="BARRANQUILLA"/>
    <n v="8001"/>
    <s v="2025-10-14"/>
    <n v="8"/>
    <s v="BARRANQUILLA"/>
    <x v="1"/>
    <n v="15709.5"/>
  </r>
  <r>
    <n v="77995"/>
    <s v="BARRIO CENTRO BARRANQUILLA 53"/>
    <n v="64557968"/>
    <s v="3017790869"/>
    <s v="3013127660"/>
    <s v="3017790869"/>
    <s v="CL 40 39 - 32,CENTRO"/>
    <s v="10.97982"/>
    <s v="-74.78243"/>
    <s v="ATLÁNTICO"/>
    <s v="BARRANQUILLA"/>
    <s v="BARRANQUILLA"/>
    <n v="8001"/>
    <s v="2025-10-14"/>
    <n v="8"/>
    <s v="BARRANQUILLA"/>
    <x v="1"/>
    <n v="15709.5"/>
  </r>
  <r>
    <n v="76929"/>
    <s v="BARRIO ALAMEDA DEL RIO BARRANQUILLA 5"/>
    <n v="901637029"/>
    <s v="3022978102"/>
    <s v="3233346540"/>
    <s v="3022978102"/>
    <s v="CL 114 42 C - 33,ALAMEDA DEL RIO"/>
    <s v="10.99427"/>
    <s v="-74.84371"/>
    <s v="ATLÁNTICO"/>
    <s v="BARRANQUILLA"/>
    <s v="BARRANQUILLA"/>
    <n v="8001"/>
    <s v="2025-10-01"/>
    <n v="8"/>
    <s v="BARRANQUILLA"/>
    <x v="1"/>
    <n v="15709.5"/>
  </r>
  <r>
    <n v="75889"/>
    <s v="BARRIO EL PORVENIR BARRANQUILLA 1"/>
    <n v="901567868"/>
    <s v="3025274710"/>
    <s v="3025274710"/>
    <s v="3025274710"/>
    <s v="CL 76 43B 21 LC 2 EL PORVENIR"/>
    <s v="10.99502"/>
    <s v="-74.81126"/>
    <s v="ATLÁNTICO"/>
    <s v="BARRANQUILLA"/>
    <s v="BARRANQUILLA"/>
    <n v="8001"/>
    <s v="2025-10-15"/>
    <n v="8"/>
    <s v="BARRANQUILLA"/>
    <x v="1"/>
    <n v="15709.5"/>
  </r>
  <r>
    <n v="74140"/>
    <s v="BARRIO CENTRO BARRANQUILLA 50"/>
    <n v="1047392052"/>
    <s v="3003201799"/>
    <s v="3222507629"/>
    <s v="3003201799"/>
    <s v="CL 36 43-116 LC 10 CENTRO"/>
    <s v="10.98253"/>
    <s v="-74.77936"/>
    <s v="ATLÁNTICO"/>
    <s v="BARRANQUILLA"/>
    <s v="BARRANQUILLA"/>
    <n v="8001"/>
    <s v="2025-10-14"/>
    <n v="8"/>
    <s v="BARRANQUILLA"/>
    <x v="1"/>
    <n v="15709.5"/>
  </r>
  <r>
    <n v="66379"/>
    <s v="BARRIO LAS MALVINAS BARRANQUILLA"/>
    <n v="22516119"/>
    <s v="3004153169"/>
    <s v="3107464626"/>
    <s v="3107464626"/>
    <s v="CR 8 E 98 47"/>
    <s v="10.95452"/>
    <s v="-74.82856"/>
    <s v="ATLÁNTICO"/>
    <s v="BARRANQUILLA"/>
    <s v="BARRANQUILLA"/>
    <n v="8001"/>
    <s v="2025-10-21"/>
    <n v="8"/>
    <s v="BARRANQUILLA"/>
    <x v="1"/>
    <n v="15709.5"/>
  </r>
  <r>
    <n v="68959"/>
    <s v="LA CEIBA BARRANQUILLA"/>
    <n v="1045703289"/>
    <m/>
    <s v="3022349795"/>
    <s v="3104063235"/>
    <s v="CL 56 C 10 B 29,LA CEIBA"/>
    <s v="10.9557668 "/>
    <s v="-74.8072047"/>
    <s v="ATLÁNTICO"/>
    <s v="BARRANQUILLA"/>
    <s v="BARRANQUILLA"/>
    <n v="8001"/>
    <s v="2025-10-16"/>
    <n v="8"/>
    <s v="BARRANQUILLA"/>
    <x v="1"/>
    <n v="15709.5"/>
  </r>
  <r>
    <n v="70606"/>
    <s v="VILLA VALERY BARRANQUILLA"/>
    <n v="1129565418"/>
    <s v="3023886758"/>
    <s v="3023886758"/>
    <s v="3023886758"/>
    <s v="CL 69 SUR18 04,VILLA VALERY"/>
    <s v="10.92049"/>
    <s v="-74.81827"/>
    <s v="ATLÁNTICO"/>
    <s v="BARRANQUILLA"/>
    <s v="BARRANQUILLA"/>
    <n v="8001"/>
    <s v="2025-10-20"/>
    <n v="8"/>
    <s v="BARRANQUILLA"/>
    <x v="1"/>
    <n v="15709.5"/>
  </r>
  <r>
    <n v="67196"/>
    <s v="BARRIO SANTO DOMINGO BARRANQUILLA 4"/>
    <n v="1048555701"/>
    <s v="3217076264"/>
    <s v="3217076264"/>
    <s v="3205048477"/>
    <s v="CR 2 68 48,SANTO DOMINGO"/>
    <s v="10.93657"/>
    <s v="-74.81836"/>
    <s v="ATLÁNTICO"/>
    <s v="BARRANQUILLA"/>
    <s v="BARRANQUILLA"/>
    <n v="8001"/>
    <s v="2025-10-07"/>
    <n v="8"/>
    <s v="BARRANQUILLA"/>
    <x v="1"/>
    <n v="15709.5"/>
  </r>
  <r>
    <n v="63349"/>
    <s v="BARRIO LA PRADERA BARRANQUILLA 1"/>
    <n v="1045724876"/>
    <s v="3024226529"/>
    <s v="3024226529"/>
    <s v="3015804456"/>
    <s v="CL 118 26 11,LA PRADERA"/>
    <s v="10.97695"/>
    <s v="-74.84283"/>
    <s v="ATLÁNTICO"/>
    <s v="BARRANQUILLA"/>
    <s v="BARRANQUILLA"/>
    <n v="8001"/>
    <s v="2025-10-20"/>
    <n v="16"/>
    <s v="BARRANQUILLA"/>
    <x v="1"/>
    <n v="15709.5"/>
  </r>
  <r>
    <n v="60303"/>
    <s v="BARRIO LA CUMBRE BARRANQUILLA 2"/>
    <n v="1140881082"/>
    <s v="3006653605"/>
    <s v="3015736237"/>
    <s v="3126135705"/>
    <s v="CR 43 90 11"/>
    <s v="11.000554"/>
    <s v="-74.825839"/>
    <s v="ATLÁNTICO"/>
    <s v="BARRANQUILLA"/>
    <s v="BARRANQUILLA"/>
    <n v="8001"/>
    <s v="2025-10-01"/>
    <n v="8"/>
    <s v="BARRANQUILLA"/>
    <x v="1"/>
    <n v="15709.5"/>
  </r>
  <r>
    <n v="62667"/>
    <s v="BARRIO BOSTON BARRANQUILLA 8"/>
    <n v="1081790753"/>
    <s v="3016277044"/>
    <s v="3046747240"/>
    <s v="3016277044"/>
    <s v="CR 43 51 02,BOSTON"/>
    <s v="10.98417"/>
    <s v="-74.79061"/>
    <s v="ATLÁNTICO"/>
    <s v="BARRANQUILLA"/>
    <s v="BARRANQUILLA"/>
    <n v="8001"/>
    <s v="2025-10-02"/>
    <n v="8"/>
    <s v="BARRANQUILLA"/>
    <x v="1"/>
    <n v="15709.5"/>
  </r>
  <r>
    <n v="62147"/>
    <s v="BARRIO CENTRO BARRANQUILLA 36"/>
    <n v="1130265089"/>
    <s v="3046613682"/>
    <s v="3046613682"/>
    <s v="3135470751"/>
    <s v="CR 43 35 38 LO. 32"/>
    <s v="10.9818851"/>
    <s v="-74.7794368"/>
    <s v="ATLÁNTICO"/>
    <s v="BARRANQUILLA"/>
    <s v="BARRANQUILLA"/>
    <n v="8001"/>
    <s v="2025-10-02"/>
    <n v="8"/>
    <s v="BARRANQUILLA"/>
    <x v="1"/>
    <n v="15709.5"/>
  </r>
  <r>
    <n v="55294"/>
    <s v="BARRIO BUENAVISTA BARRANQUILLA"/>
    <n v="72267595"/>
    <s v="3004524855"/>
    <s v="3004524855"/>
    <s v="3004524855"/>
    <s v="CR 53 106 280 PISO 1 CENTRO EMPRESARIAL BUENAVISTA,BUENAVISTA"/>
    <s v="11.01979"/>
    <s v="-74.83631"/>
    <s v="ATLÁNTICO"/>
    <s v="BARRANQUILLA"/>
    <s v="BARRANQUILLA"/>
    <n v="8001"/>
    <s v="2025-10-01"/>
    <n v="8"/>
    <s v="BARRANQUILLA"/>
    <x v="1"/>
    <n v="15709.5"/>
  </r>
  <r>
    <n v="42597"/>
    <s v="BARRIO BARRANQUILLA LINDA BARRANQUILLA"/>
    <n v="900592531"/>
    <s v="3570181"/>
    <s v="3004399730"/>
    <s v="3106338887"/>
    <s v="CR 51 B 94 160 LC 103F,BARRANQUILLA LINDA"/>
    <s v="11.01047"/>
    <s v="-74.82677"/>
    <s v="ATLÁNTICO"/>
    <s v="BARRANQUILLA"/>
    <s v="BARRANQUILLA"/>
    <n v="8001"/>
    <s v="2025-10-01"/>
    <n v="8"/>
    <s v="BARRANQUILLA"/>
    <x v="1"/>
    <n v="15709.5"/>
  </r>
  <r>
    <n v="47811"/>
    <s v="BARRIO CIUDAD JARDIN BARRANQUILLA  4"/>
    <n v="900565617"/>
    <s v="3654726"/>
    <s v="3174403820"/>
    <s v="3174403820"/>
    <s v="CR 38 74 392,CIUDAD JARDÍN"/>
    <s v="10.98672"/>
    <s v="-74.81603"/>
    <s v="ATLÁNTICO"/>
    <s v="BARRANQUILLA"/>
    <s v="BARRANQUILLA"/>
    <n v="8001"/>
    <s v="2025-10-15"/>
    <n v="8"/>
    <s v="BARRANQUILLA"/>
    <x v="1"/>
    <n v="15709.5"/>
  </r>
  <r>
    <n v="41635"/>
    <s v="BARRIO 20 DE JULIO BARRANQUILLA"/>
    <n v="1129564263"/>
    <s v="3286544"/>
    <s v="3126207881"/>
    <s v="3126207881"/>
    <s v="CR 4 SUR 99 B 65,20 DE JULIO"/>
    <s v="10.9331017"/>
    <s v="-74.8317477"/>
    <s v="ATLÁNTICO"/>
    <s v="BARRANQUILLA"/>
    <s v="BARRANQUILLA"/>
    <n v="8001"/>
    <s v="2025-10-20"/>
    <n v="16"/>
    <s v="BARRANQUILLA"/>
    <x v="1"/>
    <n v="15709.5"/>
  </r>
  <r>
    <n v="41636"/>
    <s v="BARRIO SILENCIO BARRANQUILLA"/>
    <n v="1082243192"/>
    <s v="3120391"/>
    <s v="3016732709"/>
    <s v="3007367759"/>
    <s v="CR 26 C 7 74 B 6 LO2,SILENCIO"/>
    <s v="10.97864"/>
    <s v="-74.81495"/>
    <s v="ATLÁNTICO"/>
    <s v="BARRANQUILLA"/>
    <s v="BARRANQUILLA"/>
    <n v="8001"/>
    <s v="2025-10-20"/>
    <n v="16"/>
    <s v="BARRANQUILLA"/>
    <x v="1"/>
    <n v="15709.5"/>
  </r>
  <r>
    <n v="36060"/>
    <s v="BARRIO CIUDADELA 20 DE JULIO BARRANQUILLA 2"/>
    <n v="42840048"/>
    <s v="3661878"/>
    <s v="3146310867"/>
    <s v="3008651243"/>
    <s v=" CL 45 1 85 LC 635"/>
    <s v="10.9310822"/>
    <s v="-74.7998852"/>
    <s v="ATLÁNTICO"/>
    <s v="BARRANQUILLA"/>
    <s v="BARRANQUILLA"/>
    <n v="8001"/>
    <s v="2025-10-21"/>
    <n v="8"/>
    <s v="BARRANQUILLA"/>
    <x v="1"/>
    <n v="15709.5"/>
  </r>
  <r>
    <n v="29787"/>
    <s v="BARRIO UNION BARRANQUILLA"/>
    <n v="6886197"/>
    <s v="3748607"/>
    <s v="3205317990"/>
    <s v="3205317990"/>
    <s v=" CL 30 10 72"/>
    <s v="10.9490071"/>
    <s v="-74.7850044"/>
    <s v="ATLÁNTICO"/>
    <s v="BARRANQUILLA"/>
    <s v="BARRANQUILLA"/>
    <n v="8001"/>
    <s v="2025-10-16"/>
    <n v="8"/>
    <s v="BARRANQUILLA"/>
    <x v="1"/>
    <n v="15709.5"/>
  </r>
  <r>
    <n v="27974"/>
    <s v="BARRIO SIMON BOLIVAR BARRANQUILLA"/>
    <n v="900595809"/>
    <s v="3755855"/>
    <s v="3206789214"/>
    <s v="3206789214"/>
    <s v=" CR 5B 17 E 19 PI1"/>
    <s v="10.94295089"/>
    <s v="-74.77578105"/>
    <s v="ATLÁNTICO"/>
    <s v="BARRANQUILLA"/>
    <s v="BARRANQUILLA"/>
    <n v="8001"/>
    <s v="2025-10-02"/>
    <n v="8"/>
    <s v="BARRANQUILLA"/>
    <x v="1"/>
    <n v="15709.5"/>
  </r>
  <r>
    <n v="26447"/>
    <s v="BARRIO JUAN MINA II BARRANQUILLA"/>
    <n v="80732837"/>
    <s v="2813689"/>
    <s v="3123313258"/>
    <s v="3123313258"/>
    <s v=" CL 7 7 91"/>
    <s v="10.95634"/>
    <s v="-74.89282"/>
    <s v="ATLÁNTICO"/>
    <s v="BARRANQUILLA"/>
    <s v="BARRANQUILLA"/>
    <n v="8001"/>
    <s v="2025-10-02"/>
    <n v="8"/>
    <s v="BARRANQUILLA"/>
    <x v="1"/>
    <n v="15709.5"/>
  </r>
  <r>
    <n v="30001"/>
    <s v="BARRIO CENTRO 28 - BARRANQUILLA "/>
    <n v="27959154"/>
    <s v="3704190"/>
    <s v="3177989766"/>
    <s v="3177989766"/>
    <s v=" CR 45 34 56"/>
    <s v="10.98417"/>
    <s v="-74.77810"/>
    <s v="ATLÁNTICO"/>
    <s v="BARRANQUILLA"/>
    <s v="BARRANQUILLA"/>
    <n v="8001"/>
    <s v="2025-10-07"/>
    <n v="8"/>
    <s v="BARRANQUILLA"/>
    <x v="1"/>
    <n v="15709.5"/>
  </r>
  <r>
    <n v="30324"/>
    <s v="BARRIO RECREO BARRANQUILLA 2"/>
    <n v="72018576"/>
    <s v="3564630"/>
    <s v="3016991042"/>
    <s v="3016991042"/>
    <s v=" CR 44 70 136"/>
    <s v="10.99208"/>
    <s v="-74.80543"/>
    <s v="ATLÁNTICO"/>
    <s v="BARRANQUILLA"/>
    <s v="BARRANQUILLA"/>
    <n v="8001"/>
    <s v="2025-10-15"/>
    <n v="8"/>
    <s v="BARRANQUILLA"/>
    <x v="1"/>
    <n v="15709.5"/>
  </r>
  <r>
    <n v="31549"/>
    <s v="BARRIO CENTRO 30 BARRANQUILLA"/>
    <n v="1140872130"/>
    <s v="3026449"/>
    <s v="3005084398"/>
    <s v="3005084398"/>
    <s v="carrera 44 numero 76 72"/>
    <s v="10.99578"/>
    <s v="-74.81139"/>
    <s v="ATLÁNTICO"/>
    <s v="BARRANQUILLA"/>
    <s v="BARRANQUILLA"/>
    <n v="8001"/>
    <s v="2025-10-15"/>
    <n v="8"/>
    <s v="BARRANQUILLA"/>
    <x v="1"/>
    <n v="15709.5"/>
  </r>
  <r>
    <n v="23975"/>
    <s v="BARRIO CIUDAD JARDIN II - BARRANQUILLA"/>
    <n v="802004266"/>
    <s v="3300400"/>
    <s v="3017396262"/>
    <s v="3017396262"/>
    <s v=" CR 43 82 209"/>
    <s v="10.99828"/>
    <s v="-74.81983"/>
    <s v="ATLÁNTICO"/>
    <s v="BARRANQUILLA"/>
    <s v="BARRANQUILLA"/>
    <n v="8001"/>
    <s v="2025-10-20"/>
    <n v="16"/>
    <s v="BARRANQUILLA"/>
    <x v="1"/>
    <n v="15709.5"/>
  </r>
  <r>
    <n v="25541"/>
    <s v="CIUDADELA BARRANQUILLA - ATLANTICO"/>
    <n v="32781104"/>
    <s v="3797910"/>
    <s v="3005995377"/>
    <s v="3005995377"/>
    <s v=" CL 45D  1 86 B11 AP 102"/>
    <s v="10.9311530"/>
    <s v="-74.8003305"/>
    <s v="ATLÁNTICO"/>
    <s v="BARRANQUILLA"/>
    <s v="BARRANQUILLA"/>
    <n v="8001"/>
    <s v="2025-10-29"/>
    <n v="8"/>
    <s v="BARRANQUILLA"/>
    <x v="1"/>
    <n v="15709.5"/>
  </r>
  <r>
    <n v="61499"/>
    <s v="BARRIO VILLA OLIMPICA GALAPA 4"/>
    <n v="32866880"/>
    <s v="3002754921"/>
    <s v="3002754921"/>
    <s v="3015942450"/>
    <s v="CL 7 A 61 84"/>
    <s v="10.931972"/>
    <s v="-74.768287"/>
    <s v="ATLÁNTICO"/>
    <s v="GALAPA"/>
    <s v="GALAPA"/>
    <n v="8296"/>
    <s v="2025-10-28"/>
    <n v="8"/>
    <s v="BARRANQUILLA"/>
    <x v="1"/>
    <n v="15709.5"/>
  </r>
  <r>
    <n v="28614"/>
    <s v="BARRIO LURUACO ATLÁNTICO"/>
    <n v="21665219"/>
    <s v="8749021"/>
    <s v="3145897896"/>
    <s v="3145897896"/>
    <s v="CL 19   19  52"/>
    <s v="10.6101464"/>
    <s v="-75.1443235"/>
    <s v="ATLÁNTICO"/>
    <s v="LURUACO"/>
    <s v="LURUACO"/>
    <n v="8421"/>
    <s v="2025-10-23"/>
    <n v="16"/>
    <s v="BARRANQUILLA"/>
    <x v="1"/>
    <n v="15709.5"/>
  </r>
  <r>
    <n v="50241"/>
    <s v="BARRIO CENTRO LURUACO"/>
    <n v="12693248"/>
    <s v="3017689826"/>
    <s v="3017689826"/>
    <s v="3017689826"/>
    <s v="CL 4 6 77"/>
    <s v="10.6314381"/>
    <s v="-75.1078059"/>
    <s v="ATLÁNTICO"/>
    <s v="LURUACO"/>
    <s v="LURUACO"/>
    <n v="8421"/>
    <s v="2025-10-23"/>
    <n v="8"/>
    <s v="BARRANQUILLA"/>
    <x v="1"/>
    <n v="15709.5"/>
  </r>
  <r>
    <n v="62828"/>
    <s v="BARRIO CENTRO LURUACO 5"/>
    <n v="1047224372"/>
    <s v="3014137323"/>
    <s v="3014137323"/>
    <s v="3135209067"/>
    <s v="CL 12 8 161 CORREGIMIENTO DE SANTA CRUZ ATLANTICO,CENTRO"/>
    <s v="10.615428"/>
    <s v="-75.202924"/>
    <s v="ATLÁNTICO"/>
    <s v="LURUACO"/>
    <s v="LURUACO"/>
    <n v="8421"/>
    <s v="2025-10-23"/>
    <n v="8"/>
    <s v="BARRANQUILLA"/>
    <x v="1"/>
    <n v="15709.5"/>
  </r>
  <r>
    <n v="69408"/>
    <s v="BARRIO EL CARMEN LURUACO"/>
    <n v="22727777"/>
    <s v="3126176737"/>
    <s v="3126659191"/>
    <s v="3126659191"/>
    <s v="CL 3 9 10 CORREGIMIENTO DE ARROYO DE PIEDRA,EL CARMEN"/>
    <s v="10.6336215"/>
    <s v="-75.1036703"/>
    <s v="ATLÁNTICO"/>
    <s v="LURUACO"/>
    <s v="LURUACO"/>
    <n v="8421"/>
    <s v="2025-10-23"/>
    <n v="8"/>
    <s v="BARRANQUILLA"/>
    <x v="1"/>
    <n v="15709.5"/>
  </r>
  <r>
    <n v="36980"/>
    <s v="BARRIO LA CANDELARIA PALMAR DE VARELA"/>
    <n v="900962591"/>
    <s v="3587050"/>
    <s v="3155453204"/>
    <s v="3155453204"/>
    <s v=" KILÓMETRO 18 CRETERA SABANALAEGA PALMAE VAEELA"/>
    <s v="10.938651"/>
    <s v="-74.8555723"/>
    <s v="ATLÁNTICO"/>
    <s v="PALMAR DE VARELA"/>
    <s v="PALMAR DE VARELA"/>
    <n v="8520"/>
    <s v="2025-10-17"/>
    <n v="8"/>
    <s v="BARRANQUILLA"/>
    <x v="1"/>
    <n v="15709.5"/>
  </r>
  <r>
    <n v="51516"/>
    <s v="BARRIO LA CONCEPCION PALMAR DE VARELA"/>
    <n v="1047341072"/>
    <s v="3016206387"/>
    <s v="3005297023"/>
    <s v="3016206387"/>
    <s v="CR 14 13 44,LA CONCEPCIÓN"/>
    <s v="10.732154"/>
    <s v="-74.756753"/>
    <s v="ATLÁNTICO"/>
    <s v="PALMAR DE VARELA"/>
    <s v="PALMAR DE VARELA"/>
    <n v="8520"/>
    <s v="2025-10-17"/>
    <n v="8"/>
    <s v="BARRANQUILLA"/>
    <x v="1"/>
    <n v="15709.5"/>
  </r>
  <r>
    <n v="51073"/>
    <s v="BARRIO PRADO PUERTO COLOMBIA"/>
    <n v="5796195"/>
    <s v="3579779"/>
    <s v="3114030812"/>
    <s v="3114030812"/>
    <s v="CR 18 B 1 E 212 LC 2 PUERTO COLOMBIA,PRADO"/>
    <s v="11.0030646"/>
    <s v="-74.9536358"/>
    <s v="ATLÁNTICO"/>
    <s v="PUERTO COLOMBIA"/>
    <s v="PUERTO COLOMBIA"/>
    <n v="8573"/>
    <s v="2025-10-03"/>
    <n v="8"/>
    <s v="BARRANQUILLA"/>
    <x v="1"/>
    <n v="15709.5"/>
  </r>
  <r>
    <n v="76972"/>
    <s v="BARRIO CENTRO PUERTO COLOMBIA 11"/>
    <n v="1044433051"/>
    <s v="3011941828"/>
    <s v="3011941828"/>
    <s v="3232856689"/>
    <s v="CL 2 7 74 LC 2,CENTRO"/>
    <s v="10.932074"/>
    <s v="-74.768075"/>
    <s v="ATLÁNTICO"/>
    <s v="PUERTO COLOMBIA"/>
    <s v="PUERTO COLOMBIA"/>
    <n v="8573"/>
    <s v="2025-10-03"/>
    <n v="8"/>
    <s v="BARRANQUILLA"/>
    <x v="1"/>
    <n v="15709.5"/>
  </r>
  <r>
    <n v="77820"/>
    <s v="BARRIO CENTRO PUERTO COLOMBIA 12"/>
    <n v="22447943"/>
    <s v="3005488569"/>
    <s v="3006640763"/>
    <s v="3145471155"/>
    <s v="CL 3 3 120,CENTRO"/>
    <s v="10.926004"/>
    <s v="-74.772691"/>
    <s v="ATLÁNTICO"/>
    <s v="PUERTO COLOMBIA"/>
    <s v="PUERTO COLOMBIA"/>
    <n v="8573"/>
    <s v="2025-10-03"/>
    <n v="8"/>
    <s v="BARRANQUILLA"/>
    <x v="1"/>
    <n v="15709.5"/>
  </r>
  <r>
    <n v="78390"/>
    <s v="BARRIO CENTRO PUERTO COLOMBIA 13"/>
    <n v="1044429178"/>
    <s v="3004444824"/>
    <s v="3004444824"/>
    <s v="3014520135"/>
    <s v="CL 3 N° 3 - 128 LC 1"/>
    <s v="10.9875658"/>
    <s v="-74.9589230"/>
    <s v="ATLÁNTICO"/>
    <s v="PUERTO COLOMBIA"/>
    <s v="PUERTO COLOMBIA"/>
    <n v="8573"/>
    <s v="2025-10-03"/>
    <n v="8"/>
    <s v="BARRANQUILLA"/>
    <x v="1"/>
    <n v="15709.5"/>
  </r>
  <r>
    <n v="36666"/>
    <s v="BARRIO CENTRO SANTA LUCIA"/>
    <n v="8817008"/>
    <s v="3145587937"/>
    <s v="3145587937"/>
    <s v="3145587937"/>
    <s v=" CL 7 7 63"/>
    <s v="10.3239154"/>
    <s v="-74.9604616"/>
    <s v="ATLÁNTICO"/>
    <s v="SANTA LUCÍA"/>
    <s v="SANTA LUCÍA"/>
    <n v="8675"/>
    <s v="2025-10-17"/>
    <n v="8"/>
    <s v="BARRANQUILLA"/>
    <x v="1"/>
    <n v="15709.5"/>
  </r>
  <r>
    <n v="65742"/>
    <s v="BARRIO ARRIBA SANTA LUCIA"/>
    <n v="22601160"/>
    <s v="3008411060"/>
    <s v="3008411066"/>
    <s v="3008411066"/>
    <s v="CL 5 6 19 SANTA LUCIA,ARRIBA"/>
    <s v="10.3218412"/>
    <s v="-74.95886993"/>
    <s v="ATLÁNTICO"/>
    <s v="SANTA LUCÍA"/>
    <s v="SANTA LUCÍA"/>
    <n v="8675"/>
    <s v="2025-10-17"/>
    <n v="16"/>
    <s v="BARRANQUILLA"/>
    <x v="1"/>
    <n v="15709.5"/>
  </r>
  <r>
    <n v="70996"/>
    <s v="BARRIO CENTRO SANTA LUCIA 2"/>
    <n v="8816264"/>
    <s v="3013404915"/>
    <s v="3013404915"/>
    <s v="3013404915"/>
    <s v="CL 4 4 14 CORREGIMIENTO ALGODONAL,CENTRO"/>
    <s v="10.349283"/>
    <s v="-74.949569"/>
    <s v="ATLÁNTICO"/>
    <s v="SANTA LUCÍA"/>
    <s v="SANTA LUCÍA"/>
    <n v="8675"/>
    <s v="2025-10-17"/>
    <n v="8"/>
    <s v="BARRANQUILLA"/>
    <x v="1"/>
    <n v="15709.5"/>
  </r>
  <r>
    <n v="11052"/>
    <s v="USIACURI - ATLANTICO"/>
    <n v="37541670"/>
    <s v="7543610"/>
    <s v="3107058844"/>
    <s v="3107058844"/>
    <s v=" CL 15  13-19"/>
    <s v="10.9320021"/>
    <s v="-74.76802632"/>
    <s v="ATLÁNTICO"/>
    <s v="USIACURÍ"/>
    <s v="USIACURÍ"/>
    <n v="8849"/>
    <s v="2025-10-20"/>
    <n v="16"/>
    <s v="BARRANQUILLA"/>
    <x v="1"/>
    <n v="15709.5"/>
  </r>
  <r>
    <n v="42114"/>
    <s v="BARRIO CENTRO USIACURI"/>
    <n v="72229960"/>
    <s v="3177429570"/>
    <s v="3008071250"/>
    <s v="3177429570"/>
    <s v="CL 15 17 A 05,CENTRO"/>
    <s v="10.7442263"/>
    <s v="-74.9792943"/>
    <s v="ATLÁNTICO"/>
    <s v="USIACURÍ"/>
    <s v="USIACURÍ"/>
    <n v="8849"/>
    <s v="2025-10-30"/>
    <n v="8"/>
    <s v="BARRANQUILLA"/>
    <x v="1"/>
    <n v="15709.5"/>
  </r>
  <r>
    <n v="59968"/>
    <s v="BARRIO CENTRO USIACURI 2"/>
    <n v="72304152"/>
    <s v="3135689952"/>
    <s v="3135689952"/>
    <s v="3135689952"/>
    <s v="CL 15 09 69,CENTRO"/>
    <s v="10.73789765"/>
    <s v="-74.9776756"/>
    <s v="ATLÁNTICO"/>
    <s v="USIACURÍ"/>
    <s v="USIACURÍ"/>
    <n v="8849"/>
    <s v="2025-10-06"/>
    <n v="8"/>
    <s v="BARRANQUILLA"/>
    <x v="1"/>
    <n v="15709.5"/>
  </r>
  <r>
    <n v="64834"/>
    <s v="BARRIO CENTRO USIACURI 3"/>
    <n v="22745890"/>
    <s v="3106313722"/>
    <s v="3184503029"/>
    <s v="3043942218"/>
    <s v="CL 13 A 14 A 48,CENTRO"/>
    <s v="10.7431795"/>
    <s v="-74.9775909"/>
    <s v="ATLÁNTICO"/>
    <s v="USIACURÍ"/>
    <s v="USIACURÍ"/>
    <n v="8849"/>
    <s v="2025-10-06"/>
    <n v="8"/>
    <s v="BARRANQUILLA"/>
    <x v="1"/>
    <n v="15709.5"/>
  </r>
  <r>
    <n v="20587"/>
    <s v="BARRIO VARIANTE MAMONAL GAMBOTE KM 18 TURBANA"/>
    <n v="806012416"/>
    <s v="6552522"/>
    <s v="3145880911"/>
    <s v="3145880911"/>
    <s v=" VT MAMONAL KM 18 TURBANA TURBANA BOLIVAR"/>
    <s v="10.24720"/>
    <s v="-75.45181"/>
    <s v="BOLÍVAR"/>
    <s v="TURBANÁ"/>
    <s v="TURBANÁ"/>
    <n v="13838"/>
    <s v="2025-10-06"/>
    <n v="8"/>
    <s v="CARTAGENA"/>
    <x v="1"/>
    <n v="28277.100000000002"/>
  </r>
  <r>
    <n v="22624"/>
    <s v="BARRIO CL REAL DEL COCO - TURBANÁ"/>
    <n v="32687235"/>
    <s v="6275095"/>
    <s v="3135723101"/>
    <s v="3135723101"/>
    <s v=" CL REAL DEL COCO 1 96"/>
    <s v="10.2744115"/>
    <s v="-75.4429661"/>
    <s v="BOLÍVAR"/>
    <s v="TURBANÁ"/>
    <s v="TURBANÁ"/>
    <n v="13838"/>
    <s v="2025-10-06"/>
    <n v="16"/>
    <s v="CARTAGENA"/>
    <x v="1"/>
    <n v="28277.100000000002"/>
  </r>
  <r>
    <n v="71724"/>
    <s v="BARRIO VARIANTE MAMONAL GAMBOTE"/>
    <n v="45557667"/>
    <s v="3216405632"/>
    <s v="3216405632"/>
    <s v="3216405632"/>
    <s v="ALD DE LA ESTACIÓN DE SERVICIO PETROMIL SAN MIGUEL SECTOR EL CHORRO,VARIANTE MAMONAL GAMBOTE KM 6"/>
    <s v="10.2774867"/>
    <s v="-75.4751529"/>
    <s v="BOLÍVAR"/>
    <s v="TURBANÁ"/>
    <s v="TURBANÁ"/>
    <n v="13838"/>
    <s v="2025-10-06"/>
    <n v="8"/>
    <s v="CARTAGENA"/>
    <x v="1"/>
    <n v="28277.100000000002"/>
  </r>
  <r>
    <n v="29313"/>
    <s v="BARRIO CENTRO ARCABUCO"/>
    <n v="52357322"/>
    <s v="6049696"/>
    <s v="3214606141"/>
    <s v="3214606141"/>
    <s v=" CR 6 4 28"/>
    <s v="5.7554150"/>
    <s v="-73.4365083"/>
    <s v="BOYACÁ"/>
    <s v="ARCABUCO"/>
    <s v="ARCABUCO"/>
    <n v="15051"/>
    <s v="2025-10-17"/>
    <n v="8"/>
    <s v="TUNJA"/>
    <x v="3"/>
    <n v="28277.100000000002"/>
  </r>
  <r>
    <n v="56834"/>
    <s v="BARRIO CENTRO ARCABUCO 2"/>
    <n v="23316203"/>
    <s v="3138558524"/>
    <s v="3138558524"/>
    <s v="3138558524"/>
    <s v="AV 3 4 85,CENTRO"/>
    <s v="5.754959"/>
    <s v="-73.433349"/>
    <s v="BOYACÁ"/>
    <s v="ARCABUCO"/>
    <s v="ARCABUCO"/>
    <n v="15051"/>
    <s v="2025-10-17"/>
    <n v="8"/>
    <s v="TUNJA"/>
    <x v="3"/>
    <n v="28277.100000000002"/>
  </r>
  <r>
    <n v="61807"/>
    <s v="BARRIO CENTRO ARCABUCO 3"/>
    <n v="52505332"/>
    <s v="3133713771"/>
    <s v="3133713771"/>
    <s v="3107962626"/>
    <s v="CL 3 7 105"/>
    <s v="5.75560599"/>
    <s v="-73.43853501"/>
    <s v="BOYACÁ"/>
    <s v="ARCABUCO"/>
    <s v="ARCABUCO"/>
    <n v="15051"/>
    <s v="2025-10-17"/>
    <n v="8"/>
    <s v="TUNJA"/>
    <x v="3"/>
    <n v="28277.100000000002"/>
  </r>
  <r>
    <n v="74571"/>
    <s v="BARRIO CENTRO ARCABUCO  4"/>
    <n v="1022411863"/>
    <s v="3125428133"/>
    <s v="3125428133"/>
    <s v="3125428133"/>
    <s v="CR 5 3 32,CENTRO"/>
    <s v="5.7541710"/>
    <s v="-73.4362571"/>
    <s v="BOYACÁ"/>
    <s v="ARCABUCO"/>
    <s v="ARCABUCO"/>
    <n v="15051"/>
    <s v="2025-10-17"/>
    <n v="8"/>
    <s v="TUNJA"/>
    <x v="3"/>
    <n v="28277.100000000002"/>
  </r>
  <r>
    <n v="29863"/>
    <s v="BARRIO CENTRO 2 BELÉN"/>
    <n v="900914641"/>
    <s v="3744614"/>
    <s v="3203735693"/>
    <s v="3203735693"/>
    <s v=" CL 8 4 33"/>
    <s v="5.988799044746"/>
    <s v="-72.91161616128905"/>
    <s v="BOYACÁ"/>
    <s v="BELÉN"/>
    <s v="BELÉN"/>
    <n v="15087"/>
    <s v="2025-10-21"/>
    <n v="8"/>
    <s v="TUNJA"/>
    <x v="3"/>
    <n v="28277.100000000002"/>
  </r>
  <r>
    <n v="41642"/>
    <s v="BARRIO CENTRO BELEN 3"/>
    <n v="1055273073"/>
    <s v="3144449391"/>
    <s v="3203432432"/>
    <s v="3203432432"/>
    <s v="CL 6 5-45,CENTRO"/>
    <s v="5.9887633"/>
    <s v="-72.9133995"/>
    <s v="BOYACÁ"/>
    <s v="BELÉN"/>
    <s v="BELÉN"/>
    <n v="15087"/>
    <s v="2025-10-21"/>
    <n v="8"/>
    <s v="TUNJA"/>
    <x v="3"/>
    <n v="28277.100000000002"/>
  </r>
  <r>
    <n v="39783"/>
    <s v="BARRIO CENTRO BELEN 2"/>
    <n v="23769453"/>
    <s v="3138365671"/>
    <s v="3138365671"/>
    <s v="3138365671"/>
    <s v="CL 7 6-56,CENTRO"/>
    <s v="5.9894"/>
    <s v="-72.910689"/>
    <s v="BOYACÁ"/>
    <s v="BELÉN"/>
    <s v="BELÉN"/>
    <n v="15087"/>
    <s v="2025-10-21"/>
    <n v="8"/>
    <s v="TUNJA"/>
    <x v="3"/>
    <n v="28277.100000000002"/>
  </r>
  <r>
    <n v="48357"/>
    <s v="BARRIO CENTRO BELEN 5"/>
    <n v="23324892"/>
    <s v="3138512459"/>
    <s v="3138512459"/>
    <s v="3138512459"/>
    <s v="CR 7 NO. 7-37,CENTRO"/>
    <s v="5.9903445"/>
    <s v="-72.9128019"/>
    <s v="BOYACÁ"/>
    <s v="BELÉN"/>
    <s v="BELÉN"/>
    <n v="15087"/>
    <s v="2025-10-21"/>
    <n v="8"/>
    <s v="TUNJA"/>
    <x v="3"/>
    <n v="28277.100000000002"/>
  </r>
  <r>
    <n v="52364"/>
    <s v="BARRIO CENTRO BELEN 6"/>
    <n v="23323947"/>
    <s v="3112238351"/>
    <s v="3112238351"/>
    <s v="3112238351"/>
    <s v="CR 6 NO.7-35,CENTRO"/>
    <s v="5.9895427"/>
    <s v="-72.9125291"/>
    <s v="BOYACÁ"/>
    <s v="BELÉN"/>
    <s v="BELÉN"/>
    <n v="15087"/>
    <s v="2025-10-21"/>
    <n v="16"/>
    <s v="TUNJA"/>
    <x v="3"/>
    <n v="28277.100000000002"/>
  </r>
  <r>
    <n v="72675"/>
    <s v="SIMON BOLIVAR BELEN 1"/>
    <n v="1117966260"/>
    <s v="3125321628"/>
    <s v="3125321628"/>
    <s v="3128880199"/>
    <s v="CR 5 NO.8-104 LOCAL 1,SIMON BOLIVAR"/>
    <s v="5.9895785"/>
    <s v="-72.9108688"/>
    <s v="BOYACÁ"/>
    <s v="BELÉN"/>
    <s v="BELÉN"/>
    <n v="15087"/>
    <s v="2025-10-21"/>
    <n v="8"/>
    <s v="TUNJA"/>
    <x v="3"/>
    <n v="28277.100000000002"/>
  </r>
  <r>
    <n v="31812"/>
    <s v="BARRIO CABALLERO Y GONGORA ESPINAL"/>
    <n v="65693763"/>
    <s v="2765058"/>
    <s v="3132223619"/>
    <s v="3132223619"/>
    <s v=" CL 9  9 26  CABALLERO Y GONGORA"/>
    <s v="4.14786665"/>
    <s v="-74.88329073"/>
    <s v="TOLIMA"/>
    <s v="ESPINAL"/>
    <s v="ESPINAL"/>
    <n v="73268"/>
    <s v="2025-10-28"/>
    <n v="16"/>
    <s v="IBAGUE"/>
    <x v="5"/>
    <n v="28277.100000000002"/>
  </r>
  <r>
    <n v="34648"/>
    <s v="BARRIO CENTRO ESPINAL 4"/>
    <n v="1110499729"/>
    <m/>
    <s v="3142289610"/>
    <s v="3142289610"/>
    <s v=" CR 4  12 27 LC 3"/>
    <s v="4.151566111111"/>
    <s v="-74.8879669"/>
    <s v="TOLIMA"/>
    <s v="ESPINAL"/>
    <s v="ESPINAL"/>
    <n v="73268"/>
    <s v="2025-10-15"/>
    <n v="8"/>
    <s v="IBAGUE"/>
    <x v="5"/>
    <n v="28277.100000000002"/>
  </r>
  <r>
    <n v="42848"/>
    <s v="BARRIO ISAIAS OLIVAR ESPINAL"/>
    <n v="63393278"/>
    <m/>
    <s v="3186053842"/>
    <s v="3118913037"/>
    <s v=" CR 12  6 24 ISAIAS OLIVAR"/>
    <s v="4.1462342"/>
    <s v="-74.8798393"/>
    <s v="TOLIMA"/>
    <s v="ESPINAL"/>
    <s v="ESPINAL"/>
    <n v="73268"/>
    <s v="2025-10-28"/>
    <n v="16"/>
    <s v="IBAGUE"/>
    <x v="5"/>
    <n v="28277.100000000002"/>
  </r>
  <r>
    <n v="78188"/>
    <s v="BARRIO ISAIAS OLIVAR ESPINAL 4"/>
    <n v="65704156"/>
    <s v="3134508155"/>
    <s v="3134508155"/>
    <s v="3134508155"/>
    <s v="CL 1 10 36,ISAIAS OLIVAR"/>
    <s v="4.1493050"/>
    <s v="-74.8757621"/>
    <s v="TOLIMA"/>
    <s v="ESPINAL"/>
    <s v="ESPINAL"/>
    <n v="73268"/>
    <s v="2025-10-28"/>
    <n v="8"/>
    <s v="IBAGUE"/>
    <x v="5"/>
    <n v="28277.100000000002"/>
  </r>
  <r>
    <n v="78296"/>
    <s v="BARRIO CENTRO ESPINAL 25"/>
    <n v="1010143223"/>
    <s v="3167598320"/>
    <s v="3167598320"/>
    <s v="3167598320"/>
    <s v="CR 4 #13 33"/>
    <s v="4.1511142"/>
    <s v="-74.8889243"/>
    <s v="TOLIMA"/>
    <s v="ESPINAL"/>
    <s v="ESPINAL"/>
    <n v="73268"/>
    <s v="2025-10-15"/>
    <n v="8"/>
    <s v="IBAGUE"/>
    <x v="5"/>
    <n v="28277.100000000002"/>
  </r>
  <r>
    <n v="78522"/>
    <s v="BARRIO CENTRO ESPINAL  26"/>
    <n v="65645260"/>
    <s v="3222709290"/>
    <s v="3222709290"/>
    <s v="3222709290"/>
    <s v="CR 6 12 80,CENTRO"/>
    <s v="4.1496392"/>
    <s v="-74.8877301"/>
    <s v="TOLIMA"/>
    <s v="ESPINAL"/>
    <s v="ESPINAL"/>
    <n v="73268"/>
    <s v="2025-10-15"/>
    <n v="8"/>
    <s v="IBAGUE"/>
    <x v="5"/>
    <n v="28277.100000000002"/>
  </r>
  <r>
    <n v="68077"/>
    <s v="LIBERTADOR ESPINAL TOLIMA"/>
    <n v="39579294"/>
    <s v="3124408555"/>
    <s v="3124408555"/>
    <s v="3124408555"/>
    <s v="CR 6 15 64,LIBERTADOR"/>
    <s v="4.1487147"/>
    <s v="-74.8903520"/>
    <s v="TOLIMA"/>
    <s v="ESPINAL"/>
    <s v="ESPINAL"/>
    <n v="73268"/>
    <s v="2025-10-29"/>
    <n v="16"/>
    <s v="IBAGUE"/>
    <x v="5"/>
    <n v="28277.100000000002"/>
  </r>
  <r>
    <n v="68293"/>
    <s v="CABALLERO Y GONGORA TOLIMA"/>
    <n v="65701230"/>
    <s v="3125604489"/>
    <s v="3125604489"/>
    <s v="3125604489"/>
    <s v="CR  8    8   15  CENTRO"/>
    <s v="4.1495023"/>
    <s v="-74.8827291"/>
    <s v="TOLIMA"/>
    <s v="ESPINAL"/>
    <s v="ESPINAL"/>
    <n v="73268"/>
    <s v="2025-10-28"/>
    <n v="8"/>
    <s v="IBAGUE"/>
    <x v="5"/>
    <n v="28277.100000000002"/>
  </r>
  <r>
    <n v="70854"/>
    <s v="BARRIO CENTRO CORREGIMIENTOS CHICORAL ESPINAL "/>
    <n v="1110569154"/>
    <s v="3155392240"/>
    <s v="3155392240"/>
    <s v="3155392240"/>
    <s v="CR 5 6 60 CORREGIMIENTO CHICORAL,CENTRO, CORREGIMIENTO CHICORAL"/>
    <s v="4.2158525"/>
    <s v="-74.9814273"/>
    <s v="TOLIMA"/>
    <s v="ESPINAL"/>
    <s v="ESPINAL"/>
    <n v="73268"/>
    <s v="2025-10-30"/>
    <n v="8"/>
    <s v="IBAGUE"/>
    <x v="5"/>
    <n v="28277.100000000002"/>
  </r>
  <r>
    <n v="70853"/>
    <s v="BARRIO CORREGIMIENTO DE CHICORAL ESPINAL"/>
    <n v="93138638"/>
    <s v="3124248682"/>
    <s v="3124248682"/>
    <s v="3124248682"/>
    <s v="CR 4 5 74 LOCAL 3,CORREGIMIENTO DE CHICORAL"/>
    <s v="4.2151487"/>
    <s v="-74.9805331"/>
    <s v="TOLIMA"/>
    <s v="ESPINAL"/>
    <s v="ESPINAL"/>
    <n v="73268"/>
    <s v="2025-10-30"/>
    <n v="8"/>
    <s v="IBAGUE"/>
    <x v="5"/>
    <n v="28277.100000000002"/>
  </r>
  <r>
    <n v="58690"/>
    <s v="BARRIO VILLA PAZ II ESPINAL"/>
    <n v="93134178"/>
    <s v="3114417638"/>
    <s v="3114417638"/>
    <s v="3114417638"/>
    <s v="CA 12 MZ E,VILLA PAZ II"/>
    <s v="4.1414976"/>
    <s v="-74.8825577"/>
    <s v="TOLIMA"/>
    <s v="ESPINAL"/>
    <s v="ESPINAL"/>
    <n v="73268"/>
    <s v="2025-10-29"/>
    <n v="16"/>
    <s v="IBAGUE"/>
    <x v="5"/>
    <n v="28277.100000000002"/>
  </r>
  <r>
    <n v="60669"/>
    <s v="BARRIO LA CEIBA ESPINAL"/>
    <n v="1016076941"/>
    <s v="3163435190"/>
    <s v="3133335616"/>
    <s v="3163435190"/>
    <s v="carrera 9 numero 7 -15 barrio Isaías"/>
    <s v="4.1487000"/>
    <s v="-74.8815693"/>
    <s v="TOLIMA"/>
    <s v="ESPINAL"/>
    <s v="ESPINAL"/>
    <n v="73268"/>
    <s v="2025-10-29"/>
    <n v="16"/>
    <s v="IBAGUE"/>
    <x v="5"/>
    <n v="28277.100000000002"/>
  </r>
  <r>
    <n v="59721"/>
    <s v="BARRIO CABALLERO Y GONGORA ESPINAL 5"/>
    <n v="51892685"/>
    <s v="3143893214"/>
    <s v="3143893214"/>
    <s v="3143893214"/>
    <s v="crr 11 # 12-28"/>
    <s v="4.1449385"/>
    <s v="-74.8856294"/>
    <s v="TOLIMA"/>
    <s v="ESPINAL"/>
    <s v="ESPINAL"/>
    <n v="73268"/>
    <s v="2025-10-28"/>
    <n v="8"/>
    <s v="IBAGUE"/>
    <x v="5"/>
    <n v="28277.100000000002"/>
  </r>
  <r>
    <n v="64305"/>
    <s v="BARRIO CENTRO ESPINAL 18"/>
    <n v="65707766"/>
    <s v="3186243691"/>
    <s v="3186243691"/>
    <s v="3186243691"/>
    <s v="CL 14 4 60,CENTRO"/>
    <s v="4.1504069"/>
    <s v="-74.8894220"/>
    <s v="TOLIMA"/>
    <s v="ESPINAL"/>
    <s v="ESPINAL"/>
    <n v="73268"/>
    <s v="2025-10-15"/>
    <n v="8"/>
    <s v="IBAGUE"/>
    <x v="5"/>
    <n v="28277.100000000002"/>
  </r>
  <r>
    <n v="65264"/>
    <s v="BARRIO SAN PEDRO ESPINAL"/>
    <n v="65696789"/>
    <s v="3132733265"/>
    <s v="3132733265"/>
    <s v="3132733265"/>
    <s v="MZ 6 CA 1 ,SAN PEDRO"/>
    <s v="4.1516001"/>
    <s v="-74.8958717"/>
    <s v="TOLIMA"/>
    <s v="ESPINAL"/>
    <s v="ESPINAL"/>
    <n v="73268"/>
    <s v="2025-10-29"/>
    <n v="8"/>
    <s v="IBAGUE"/>
    <x v="5"/>
    <n v="28277.100000000002"/>
  </r>
  <r>
    <n v="50745"/>
    <s v="BARRIO CENTRO ESPINAL 9"/>
    <n v="1110493740"/>
    <s v="320 8769303"/>
    <s v="3208769303"/>
    <s v="3208769303"/>
    <s v="CR 9 13 46,CENTRO"/>
    <s v="4.1465698"/>
    <s v="-74.8872778"/>
    <s v="TOLIMA"/>
    <s v="ESPINAL"/>
    <s v="ESPINAL"/>
    <n v="73268"/>
    <s v="2025-10-15"/>
    <n v="8"/>
    <s v="IBAGUE"/>
    <x v="5"/>
    <n v="28277.100000000002"/>
  </r>
  <r>
    <n v="51317"/>
    <s v="BARRIO CORREGIMENTO CHICORAL ESPINAL"/>
    <n v="2716062"/>
    <s v="311 8989147"/>
    <s v="3118989147"/>
    <s v="3118989147"/>
    <s v="CL 7 5 22 CORREGIMIENTO CHICORAL ,CORREGIMIENTO CHICORAL"/>
    <s v="4.2160212"/>
    <s v="-74.9815408"/>
    <s v="TOLIMA"/>
    <s v="ESPINAL"/>
    <s v="ESPINAL"/>
    <n v="73268"/>
    <s v="2025-10-30"/>
    <n v="16"/>
    <s v="IBAGUE"/>
    <x v="5"/>
    <n v="28277.100000000002"/>
  </r>
  <r>
    <n v="51781"/>
    <s v="BARRIO BALKANES ESPINAL 1"/>
    <n v="93132892"/>
    <s v="3204963354"/>
    <s v="3204697389"/>
    <s v="3204963354"/>
    <s v="MANZANA 10 CASA 6,BALKANES"/>
    <s v="4.158644"/>
    <s v="-74.889762"/>
    <s v="TOLIMA"/>
    <s v="ESPINAL"/>
    <s v="ESPINAL"/>
    <n v="73268"/>
    <s v="2025-10-29"/>
    <n v="8"/>
    <s v="IBAGUE"/>
    <x v="5"/>
    <n v="28277.100000000002"/>
  </r>
  <r>
    <n v="58564"/>
    <s v="BARRIO CORREGIMIENTO CHICORAL ESPINAL 1"/>
    <n v="65697246"/>
    <s v="3223672671"/>
    <s v="3223672671"/>
    <s v="3223672671"/>
    <s v="CR 3 4 31,CORREGIMIENTO CHICORAL"/>
    <s v="4.2131892"/>
    <s v="-74.9792250"/>
    <s v="TOLIMA"/>
    <s v="ESPINAL"/>
    <s v="ESPINAL"/>
    <n v="73268"/>
    <s v="2025-10-30"/>
    <n v="8"/>
    <s v="IBAGUE"/>
    <x v="5"/>
    <n v="28277.100000000002"/>
  </r>
  <r>
    <n v="10018"/>
    <s v="VILLA GORGONA - VALLE DEL CAUCA"/>
    <n v="6461790"/>
    <s v="2607730"/>
    <s v="3122576085"/>
    <s v="3122576085"/>
    <s v=" CR 12  10-66"/>
    <s v="3.3955311"/>
    <s v="-76.3872264"/>
    <s v="VALLE DEL CAUCA"/>
    <s v="CANDELARIA"/>
    <s v="CANDELARIA"/>
    <n v="76130"/>
    <s v="2025-10-20"/>
    <n v="16"/>
    <s v="CALI"/>
    <x v="4"/>
    <n v="15709.5"/>
  </r>
  <r>
    <n v="22203"/>
    <s v="BARRIO CENTRAL II - CANDELARIA"/>
    <n v="70826054"/>
    <s v="2600991"/>
    <s v="3174773353"/>
    <s v="3174773353"/>
    <s v=" CR 11 13 07"/>
    <s v="3.3973157"/>
    <s v="-76.3870461"/>
    <s v="VALLE DEL CAUCA"/>
    <s v="CANDELARIA"/>
    <s v="CANDELARIA"/>
    <n v="76130"/>
    <s v="2025-10-02"/>
    <n v="16"/>
    <s v="CALI"/>
    <x v="4"/>
    <n v="15709.5"/>
  </r>
  <r>
    <n v="31424"/>
    <s v="BARRIO LA ZAFRA  CANDELARIA"/>
    <n v="29347392"/>
    <s v="7001003"/>
    <s v="3117479580"/>
    <s v="3145298368"/>
    <s v=" CL 9 1 58"/>
    <s v="3.40728272"/>
    <s v="-76.3431599"/>
    <s v="VALLE DEL CAUCA"/>
    <s v="CANDELARIA"/>
    <s v="CANDELARIA"/>
    <n v="76130"/>
    <s v="2025-10-28"/>
    <n v="8"/>
    <s v="CALI"/>
    <x v="4"/>
    <n v="15709.5"/>
  </r>
  <r>
    <n v="45911"/>
    <s v="BARRIO CENTRO CANDELARIA 1"/>
    <n v="25108422"/>
    <m/>
    <s v="3137613300"/>
    <s v="3137613300"/>
    <s v=" CORR EL TIPLE PARQUE PRINCIPAL,CENTRO"/>
    <s v="3.350113"/>
    <s v="-76.425869"/>
    <s v="VALLE DEL CAUCA"/>
    <s v="CANDELARIA"/>
    <s v="CANDELARIA"/>
    <n v="76130"/>
    <s v="2025-10-28"/>
    <n v="8"/>
    <s v="CALI"/>
    <x v="4"/>
    <n v="15709.5"/>
  </r>
  <r>
    <n v="77441"/>
    <s v="BARRIO CANDELARIA POBLADO CAMPESTRE CANDELARIA"/>
    <n v="94040149"/>
    <s v="0"/>
    <s v="3146649523"/>
    <s v="3226616914"/>
    <s v="MZ 9 CS 26 POBLADO CAMPESTRE,CANDELARIA POBLADO CAMPESTRE"/>
    <s v="3.4105109"/>
    <s v="-76.4553286"/>
    <s v="VALLE DEL CAUCA"/>
    <s v="CANDELARIA"/>
    <s v="CANDELARIA"/>
    <n v="76130"/>
    <s v="2025-10-20"/>
    <n v="8"/>
    <s v="CALI"/>
    <x v="4"/>
    <n v="15709.5"/>
  </r>
  <r>
    <n v="78179"/>
    <s v="BARRIO ROSARIO CANDELARIA"/>
    <n v="94044002"/>
    <s v="3153304498"/>
    <s v="3153304498"/>
    <s v="3186043842"/>
    <s v="CR 9 12 A - 45 CGT EL CARMELO ROSARIO"/>
    <s v="3.4023507"/>
    <s v="-76.4183146"/>
    <s v="VALLE DEL CAUCA"/>
    <s v="CANDELARIA"/>
    <s v="CANDELARIA"/>
    <n v="76130"/>
    <s v="2025-10-14"/>
    <n v="8"/>
    <s v="CALI"/>
    <x v="4"/>
    <n v="15709.5"/>
  </r>
  <r>
    <n v="79757"/>
    <s v="BARRIO BELLO HORIZONTE CANDELARIA"/>
    <n v="583171"/>
    <s v="3224029369"/>
    <s v="3224029369"/>
    <s v="3224029369"/>
    <s v="CL 24A 8 B OESTE 59 BELO HORIZONTE ,BELLO HORIZONTE"/>
    <s v="3.4150453"/>
    <s v="-76.4006734"/>
    <s v="VALLE DEL CAUCA"/>
    <s v="CANDELARIA"/>
    <s v="CANDELARIA"/>
    <n v="76130"/>
    <s v="2025-10-28"/>
    <n v="8"/>
    <s v="CALI"/>
    <x v="4"/>
    <n v="15709.5"/>
  </r>
  <r>
    <n v="75115"/>
    <s v="BARRIO LA MARIA GORGONA CANDELARIA"/>
    <n v="1113530866"/>
    <s v="3178810692"/>
    <s v="3178810692"/>
    <s v="3178810692"/>
    <s v="CL 9A CR 6C MZ 183 CA 18 BRR LA MARIA GORGONA,LA MARIA GORGONA"/>
    <s v="3.3969329"/>
    <s v="-76.3903077"/>
    <s v="VALLE DEL CAUCA"/>
    <s v="CANDELARIA"/>
    <s v="CANDELARIA"/>
    <n v="76130"/>
    <s v="2025-10-20"/>
    <n v="8"/>
    <s v="CALI"/>
    <x v="4"/>
    <n v="15709.5"/>
  </r>
  <r>
    <n v="76061"/>
    <s v="BARRIO CORREGIMIENTO EL LAURO CANDELARIA 1"/>
    <n v="1085278041"/>
    <s v="3157470270"/>
    <s v="3204696950"/>
    <s v="3154696950"/>
    <s v="EL LAURO CA 101,CORREGIMIENTO EL LAURO"/>
    <s v="3.4454115"/>
    <s v="-76.3418274"/>
    <s v="VALLE DEL CAUCA"/>
    <s v="CANDELARIA"/>
    <s v="CANDELARIA"/>
    <n v="76130"/>
    <s v="2025-10-01"/>
    <n v="8"/>
    <s v="CALI"/>
    <x v="4"/>
    <n v="15709.5"/>
  </r>
  <r>
    <n v="67681"/>
    <s v="BARRIO VILLAGORGONA CANDELARIA"/>
    <n v="1144132745"/>
    <s v="0"/>
    <s v="3173796286"/>
    <s v="3022908759"/>
    <s v="CL 22 A # 6 - 29 CORR VILLAGORGONA,VILLAGORGONA"/>
    <s v="3.4086803"/>
    <s v="-76.3965497"/>
    <s v="VALLE DEL CAUCA"/>
    <s v="CANDELARIA"/>
    <s v="CANDELARIA"/>
    <n v="76130"/>
    <s v="2025-10-01"/>
    <n v="8"/>
    <s v="CALI"/>
    <x v="4"/>
    <n v="15709.5"/>
  </r>
  <r>
    <n v="68007"/>
    <s v="ZAFRA CANDELARIA"/>
    <n v="34446437"/>
    <s v="0"/>
    <s v="3172118828"/>
    <s v="3172118828"/>
    <s v="CL 11  2-141 BRR ZAFRA ZAFRA"/>
    <s v="3.4096892"/>
    <s v="-76.3442070"/>
    <s v="VALLE DEL CAUCA"/>
    <s v="CANDELARIA"/>
    <s v="CANDELARIA"/>
    <n v="76130"/>
    <s v="2025-10-01"/>
    <n v="8"/>
    <s v="CALI"/>
    <x v="4"/>
    <n v="15709.5"/>
  </r>
  <r>
    <n v="69986"/>
    <s v="BARRIO URBANIZACION LA ALDEA CANDELARIA"/>
    <n v="66969260"/>
    <s v="3203883550"/>
    <s v="3203883550"/>
    <s v="3203883550"/>
    <s v="CL 21 A NO. 10-3 CGTO VILLAGORGONA. URB LA ALDEA,URBANIZACION LA ALDEA"/>
    <s v="3.4049326 "/>
    <s v="-76.3854812"/>
    <s v="VALLE DEL CAUCA"/>
    <s v="CANDELARIA"/>
    <s v="CANDELARIA"/>
    <n v="76130"/>
    <s v="2025-10-01"/>
    <n v="8"/>
    <s v="CALI"/>
    <x v="4"/>
    <n v="15709.5"/>
  </r>
  <r>
    <n v="70865"/>
    <s v="SAN CRISTOBAL CANDELARIA1"/>
    <n v="27394547"/>
    <s v="3128469874"/>
    <s v="3128469874"/>
    <s v="3178256401"/>
    <s v="CL 9 09 40 BRR SAN CRISTOBAL,SAN CRISTOBAL"/>
    <s v="3.4093551"/>
    <s v="-76.3489937"/>
    <s v="VALLE DEL CAUCA"/>
    <s v="CANDELARIA"/>
    <s v="CANDELARIA"/>
    <n v="76130"/>
    <s v="2025-10-02"/>
    <n v="8"/>
    <s v="CALI"/>
    <x v="4"/>
    <n v="15709.5"/>
  </r>
  <r>
    <n v="50527"/>
    <s v="BARRIO CORREGIMIENTO LA REGINA CANDELARIA"/>
    <n v="66876042"/>
    <s v="0"/>
    <s v="3146234189"/>
    <s v="3146234189"/>
    <s v="CL 9  6 34 CGT LA REGINA"/>
    <s v="3.38118005"/>
    <s v="-76.3305358"/>
    <s v="VALLE DEL CAUCA"/>
    <s v="CANDELARIA"/>
    <s v="CANDELARIA"/>
    <n v="76130"/>
    <s v="2025-10-02"/>
    <n v="8"/>
    <s v="CALI"/>
    <x v="4"/>
    <n v="15709.5"/>
  </r>
  <r>
    <n v="52434"/>
    <s v="BARRIO EL COMERCIO CANDELARIA 1"/>
    <n v="94323864"/>
    <s v="0"/>
    <s v="3148647529"/>
    <s v="3122187076"/>
    <s v="CL 5 7 27 CGT EL CABUYAL EL COMERCIO"/>
    <s v="3.32482"/>
    <s v="-76.34862"/>
    <s v="VALLE DEL CAUCA"/>
    <s v="CANDELARIA"/>
    <s v="CANDELARIA"/>
    <n v="76130"/>
    <s v="2025-10-02"/>
    <n v="8"/>
    <s v="CALI"/>
    <x v="4"/>
    <n v="15709.5"/>
  </r>
  <r>
    <n v="58954"/>
    <s v="BARRIO PANAMERICANO CANDELARIA 2"/>
    <n v="29347014"/>
    <s v="0"/>
    <s v="3206833671"/>
    <s v="3206833671"/>
    <s v="CL 6 NO 5A 33,PANAMERICANO"/>
    <s v="3.4056252"/>
    <s v="-76.3462811"/>
    <s v="VALLE DEL CAUCA"/>
    <s v="CANDELARIA"/>
    <s v="CANDELARIA"/>
    <n v="76130"/>
    <s v="2025-10-02"/>
    <n v="8"/>
    <s v="CALI"/>
    <x v="4"/>
    <n v="15709.5"/>
  </r>
  <r>
    <n v="60673"/>
    <s v="BARRIO CENTRAL CANDELARIA 1"/>
    <n v="1060266102"/>
    <s v="0"/>
    <s v="3005003677"/>
    <s v="3005003677"/>
    <s v="CR 10 12 04 LOCAL 3,CENTRAL"/>
    <s v="3.39701166"/>
    <s v="-76.387791"/>
    <s v="VALLE DEL CAUCA"/>
    <s v="CANDELARIA"/>
    <s v="CANDELARIA"/>
    <n v="76130"/>
    <s v="2025-10-02"/>
    <n v="8"/>
    <s v="CALI"/>
    <x v="4"/>
    <n v="15709.5"/>
  </r>
  <r>
    <n v="71146"/>
    <s v="COLLAREJO CARTAGO 2"/>
    <n v="30708454"/>
    <s v="3166616211"/>
    <s v="3127792822"/>
    <s v="3166616211"/>
    <s v="CL 2 #3 A- 28. BARRIO COLLAREJO,COLLAREJO"/>
    <s v="4.7516106"/>
    <s v="-75.9037136"/>
    <s v="VALLE DEL CAUCA"/>
    <s v="CARTAGO"/>
    <s v="CARTAGO"/>
    <n v="76147"/>
    <s v="2025-10-17"/>
    <n v="8"/>
    <s v="PEREIRA"/>
    <x v="6"/>
    <n v="15709.5"/>
  </r>
  <r>
    <n v="15355"/>
    <s v="BARRIO EL CERRITO SANTA ELENA"/>
    <n v="29489132"/>
    <s v="2557261"/>
    <s v="3148958938"/>
    <s v="3148958938"/>
    <s v="CL 3  5 - 55 CGT SANTA HELENA"/>
    <s v="3.65800178"/>
    <s v="-76.24648464"/>
    <s v="VALLE DEL CAUCA"/>
    <s v="EL CERRITO"/>
    <s v="SANTA ELENA"/>
    <n v="76248"/>
    <s v="2025-10-03"/>
    <n v="8"/>
    <s v="CALI"/>
    <x v="4"/>
    <n v="15709.5"/>
  </r>
  <r>
    <n v="33003"/>
    <s v="BARRIO LA CENTRAL SAN ANDRES DE TUMACO"/>
    <n v="1004607448"/>
    <s v="6501485"/>
    <s v="3107640044"/>
    <s v="3185241476"/>
    <s v="BRR CENTRO CA 110 DIV 1"/>
    <s v="1.391413"/>
    <s v="-78.516423"/>
    <s v="NARIÑO"/>
    <s v="SAN ANDRÉS DE TUMACO"/>
    <s v="TUMACO"/>
    <n v="52835"/>
    <s v="2025-10-30"/>
    <n v="8"/>
    <s v="PASTO"/>
    <x v="4"/>
    <n v="28277.100000000002"/>
  </r>
  <r>
    <n v="60486"/>
    <s v="BARRIO LLORENTE SAN ANDRES DE TUMACO"/>
    <n v="97447842"/>
    <s v="0"/>
    <s v="3105362091"/>
    <s v="3105362091"/>
    <s v="BRR LAS PALMAS CA 202 DIV 1"/>
    <s v="1.3910171"/>
    <s v="-78.5191742"/>
    <s v="NARIÑO"/>
    <s v="SAN ANDRÉS DE TUMACO"/>
    <s v="TUMACO"/>
    <n v="52835"/>
    <s v="2025-10-31"/>
    <n v="8"/>
    <s v="PASTO"/>
    <x v="4"/>
    <n v="28277.100000000002"/>
  </r>
  <r>
    <n v="68381"/>
    <s v="SAN MARTIN SAN ANDRES DE TUMACO1"/>
    <n v="40614016"/>
    <s v="0"/>
    <s v="3177164063"/>
    <s v="3177164063"/>
    <s v="BRR SAN MARTIN"/>
    <s v="1.391492"/>
    <s v="-78.517385"/>
    <s v="NARIÑO"/>
    <s v="SAN ANDRÉS DE TUMACO"/>
    <s v="TUMACO"/>
    <n v="52835"/>
    <s v="2025-10-31"/>
    <n v="8"/>
    <s v="PASTO"/>
    <x v="4"/>
    <n v="28277.100000000002"/>
  </r>
  <r>
    <n v="73537"/>
    <s v="BARRIO LA CANCHA LLORENTE NARIÑO SAN  ANDRES DE TUMACO"/>
    <n v="1233893286"/>
    <s v="3227021476"/>
    <s v="3227021476"/>
    <s v="3227021476"/>
    <s v="BRR LA CANCHA CA 787"/>
    <s v="1.389500"/>
    <s v="-78.518335"/>
    <s v="NARIÑO"/>
    <s v="SAN ANDRÉS DE TUMACO"/>
    <s v="TUMACO"/>
    <n v="52835"/>
    <s v="2025-10-30"/>
    <n v="8"/>
    <s v="PASTO"/>
    <x v="4"/>
    <n v="28277.100000000002"/>
  </r>
  <r>
    <n v="73735"/>
    <s v="BARRIO LLORENTE VAQUEIRO SAN ANDRES DE "/>
    <n v="1086896330"/>
    <s v="3106638270"/>
    <s v="0"/>
    <s v="3188145451"/>
    <s v="BRR VAQUERIO"/>
    <s v="1.399496"/>
    <s v="-78.498081"/>
    <s v="NARIÑO"/>
    <s v="SAN ANDRÉS DE TUMACO"/>
    <s v="TUMACO"/>
    <n v="52835"/>
    <s v="2025-10-31"/>
    <n v="8"/>
    <s v="PASTO"/>
    <x v="4"/>
    <n v="28277.100000000002"/>
  </r>
  <r>
    <n v="15237"/>
    <s v="BARRIO PUEBLO TAPAO MONTENEGRO"/>
    <n v="41911280"/>
    <s v="8586017"/>
    <s v="3104195787"/>
    <s v="3104195787"/>
    <s v="AV 30 NOVIEMBRE  8-78 PUEBLO TAPAO"/>
    <s v="4.5142928"/>
    <s v="-75.7846677"/>
    <s v="QUINDÍO"/>
    <s v="MONTENEGRO"/>
    <s v="MONTENEGRO"/>
    <n v="63470"/>
    <s v="2025-10-02"/>
    <n v="8"/>
    <s v="PEREIRA"/>
    <x v="6"/>
    <n v="15709.5"/>
  </r>
  <r>
    <n v="32015"/>
    <s v="BARRIO CENTRO 8  MONTENEGRO"/>
    <n v="1097725802"/>
    <s v="7533700"/>
    <s v="3005604040"/>
    <s v="3005604040"/>
    <s v="CL 13 N 4-37 BRR CENTRO"/>
    <s v="4.5683036"/>
    <s v="-75.7484529"/>
    <s v="QUINDÍO"/>
    <s v="MONTENEGRO"/>
    <s v="MONTENEGRO"/>
    <n v="63470"/>
    <s v="2025-10-17"/>
    <n v="16"/>
    <s v="PEREIRA"/>
    <x v="6"/>
    <n v="15709.5"/>
  </r>
  <r>
    <n v="32105"/>
    <s v="BARRIO CENTRO MONTENEGRO"/>
    <n v="24815829"/>
    <s v="4291683"/>
    <s v="3136137078"/>
    <s v="3136137078"/>
    <s v=" CL 16 5 13"/>
    <s v="4.5673644"/>
    <s v="-75.7502339"/>
    <s v="QUINDÍO"/>
    <s v="MONTENEGRO"/>
    <s v="MONTENEGRO"/>
    <n v="63470"/>
    <s v="2025-10-17"/>
    <n v="16"/>
    <s v="PEREIRA"/>
    <x v="6"/>
    <n v="15709.5"/>
  </r>
  <r>
    <n v="33894"/>
    <s v="BARRIO CENTRO MONTENEGRO 2"/>
    <n v="6192847"/>
    <s v="7538342"/>
    <s v="3113391998"/>
    <s v="3128116254"/>
    <s v=" CR 7 19 29"/>
    <s v="4.5658207"/>
    <s v="-75.7521330"/>
    <s v="QUINDÍO"/>
    <s v="MONTENEGRO"/>
    <s v="MONTENEGRO"/>
    <n v="63470"/>
    <s v="2025-10-02"/>
    <n v="8"/>
    <s v="PEREIRA"/>
    <x v="6"/>
    <n v="15709.5"/>
  </r>
  <r>
    <n v="42904"/>
    <s v="BARRIO CENTRO MONTENEGRO 6"/>
    <n v="24806331"/>
    <m/>
    <s v="3136595755"/>
    <s v="3136595755"/>
    <s v="CR 6 13 61,CENTRO"/>
    <s v="4.5673725"/>
    <s v="-75.7488223"/>
    <s v="QUINDÍO"/>
    <s v="MONTENEGRO"/>
    <s v="MONTENEGRO"/>
    <n v="63470"/>
    <s v="2025-10-02"/>
    <n v="8"/>
    <s v="PEREIRA"/>
    <x v="6"/>
    <n v="15709.5"/>
  </r>
  <r>
    <n v="43284"/>
    <s v="BARRIO LA PISTA MONTENEGRO"/>
    <n v="79872824"/>
    <m/>
    <s v="3122670118"/>
    <s v="3122670118"/>
    <s v="CR 4 22 16,LA PISTA"/>
    <s v="4.5670508"/>
    <s v="-75.7543330"/>
    <s v="QUINDÍO"/>
    <s v="MONTENEGRO"/>
    <s v="MONTENEGRO"/>
    <n v="63470"/>
    <s v="2025-10-17"/>
    <n v="8"/>
    <s v="PEREIRA"/>
    <x v="6"/>
    <n v="15709.5"/>
  </r>
  <r>
    <n v="57458"/>
    <s v="BARRIO CENTRO MONTENEGRO 9"/>
    <n v="4431935"/>
    <s v="6067535234"/>
    <s v="3153815378"/>
    <s v="3045882506"/>
    <s v="CR 5  14 - 20 CENTRO"/>
    <s v="4.5679175"/>
    <s v="-75.7492698"/>
    <s v="QUINDÍO"/>
    <s v="MONTENEGRO"/>
    <s v="MONTENEGRO"/>
    <n v="63470"/>
    <s v="2025-10-02"/>
    <n v="8"/>
    <s v="PEREIRA"/>
    <x v="6"/>
    <n v="15709.5"/>
  </r>
  <r>
    <n v="71139"/>
    <s v="BARRIO CENTRO MONTENEGRO 10"/>
    <n v="1097727826"/>
    <s v="3127097622"/>
    <s v="3127097622"/>
    <s v="3127097622"/>
    <s v="CL 22  4-12"/>
    <s v="4.5668241"/>
    <s v="-75.7542311"/>
    <s v="QUINDÍO"/>
    <s v="MONTENEGRO"/>
    <s v="MONTENEGRO"/>
    <n v="63470"/>
    <s v="2025-10-02"/>
    <n v="8"/>
    <s v="PEREIRA"/>
    <x v="6"/>
    <n v="15709.5"/>
  </r>
  <r>
    <n v="71630"/>
    <s v="MONTENEGRO CENTRO"/>
    <n v="18415599"/>
    <s v="3107907821"/>
    <s v="3202973477"/>
    <s v="3202973477"/>
    <s v="CR 9  20 -15 BRR COLON"/>
    <s v="4.5646272"/>
    <s v="-75.7523449"/>
    <s v="QUINDÍO"/>
    <s v="MONTENEGRO"/>
    <s v="MONTENEGRO"/>
    <n v="63470"/>
    <s v="2025-10-06"/>
    <n v="8"/>
    <s v="PEREIRA"/>
    <x v="6"/>
    <n v="15709.5"/>
  </r>
  <r>
    <n v="75276"/>
    <s v="BARRIO CENTRO MONTENEGRO 11"/>
    <n v="1193559813"/>
    <s v="3163378382"/>
    <s v="3135903220"/>
    <s v="3135903220"/>
    <s v="CL 21 4 36,CENTRO"/>
    <s v="4.5668209"/>
    <s v="-75.7535589"/>
    <s v="QUINDÍO"/>
    <s v="MONTENEGRO"/>
    <s v="MONTENEGRO"/>
    <n v="63470"/>
    <s v="2025-10-03"/>
    <n v="8"/>
    <s v="PEREIRA"/>
    <x v="6"/>
    <n v="15709.5"/>
  </r>
  <r>
    <n v="80456"/>
    <s v="BARRIO CIUDAD ALEGRIA MONTENEGRO"/>
    <n v="89007121"/>
    <s v="3123071787"/>
    <s v="3123071787"/>
    <m/>
    <s v="MZ 8 CA 34 UR CIUDAD ALEGRIA,CIUDAD ALEGRIA"/>
    <s v="4.5684206"/>
    <s v="-75.7425132"/>
    <s v="QUINDÍO"/>
    <s v="MONTENEGRO"/>
    <s v="MONTENEGRO"/>
    <n v="63470"/>
    <s v="2025-10-17"/>
    <n v="8"/>
    <s v="PEREIRA"/>
    <x v="6"/>
    <n v="15709.5"/>
  </r>
  <r>
    <n v="30674"/>
    <s v="BARRIO CENTRO 5 QUIMBAYA"/>
    <n v="18467724"/>
    <s v="7525000"/>
    <s v="3113095431"/>
    <s v="3113095431"/>
    <s v=" CR 7 14 19"/>
    <s v="4.6233354"/>
    <s v="-75.7623292"/>
    <s v="QUINDÍO"/>
    <s v="QUIMBAYA"/>
    <s v="QUIMBAYA"/>
    <n v="63594"/>
    <s v="2025-10-07"/>
    <n v="8"/>
    <s v="PEREIRA"/>
    <x v="6"/>
    <n v="15709.5"/>
  </r>
  <r>
    <n v="33013"/>
    <s v="BARRIO POLICARPA QUIMBAYA"/>
    <n v="1097033745"/>
    <s v="5625213"/>
    <s v="3148636796"/>
    <s v="3148636796"/>
    <s v="CRA 10  14 -49 BRR POLICARPA"/>
    <s v="4.625443"/>
    <s v="-75.762501"/>
    <s v="QUINDÍO"/>
    <s v="QUIMBAYA"/>
    <s v="QUIMBAYA"/>
    <n v="63594"/>
    <s v="2025-10-06"/>
    <n v="16"/>
    <s v="PEREIRA"/>
    <x v="6"/>
    <n v="15709.5"/>
  </r>
  <r>
    <n v="40653"/>
    <s v="BARRIO CENTRO QUIMBAYA"/>
    <n v="901314576"/>
    <s v="7523955"/>
    <s v="3232873788"/>
    <s v="3232873788"/>
    <s v="CL 11 6 24,CENTRO"/>
    <s v="4.6228375"/>
    <s v="-75.7600973"/>
    <s v="QUINDÍO"/>
    <s v="QUIMBAYA"/>
    <s v="QUIMBAYA"/>
    <n v="63594"/>
    <s v="2025-10-03"/>
    <n v="8"/>
    <s v="PEREIRA"/>
    <x v="6"/>
    <n v="15709.5"/>
  </r>
  <r>
    <n v="31073"/>
    <s v="BARRIO CENTRO 6"/>
    <n v="25023728"/>
    <s v="7525131"/>
    <s v="3104182767"/>
    <s v="3104182767"/>
    <s v="CR 9 12-16 BR / OBRERO"/>
    <s v="4.62474997"/>
    <s v="-75.76147152"/>
    <s v="QUINDÍO"/>
    <s v="QUIMBAYA"/>
    <s v="QUIMBAYA"/>
    <n v="63594"/>
    <s v="2025-10-03"/>
    <n v="8"/>
    <s v="PEREIRA"/>
    <x v="6"/>
    <n v="15709.5"/>
  </r>
  <r>
    <n v="46946"/>
    <s v="BARRIO CENTRO QUIMBAYA 1"/>
    <n v="24687302"/>
    <s v="0"/>
    <s v="3138270017"/>
    <s v="3138270017"/>
    <s v="CR 7  8 - 23 AV FUNDADORES CENTRO"/>
    <s v="4.622942"/>
    <s v="-75.7583096"/>
    <s v="QUINDÍO"/>
    <s v="QUIMBAYA"/>
    <s v="QUIMBAYA"/>
    <n v="63594"/>
    <s v="2025-10-03"/>
    <n v="8"/>
    <s v="PEREIRA"/>
    <x v="6"/>
    <n v="15709.5"/>
  </r>
  <r>
    <n v="64972"/>
    <s v="BARRIO CENTRO QUIMBAYA 2"/>
    <n v="1094905585"/>
    <s v="0"/>
    <s v="3226773864"/>
    <s v="3226773864"/>
    <s v="CRA 7 15 09,CENTRO"/>
    <s v="4.6234524"/>
    <s v="-75.7629098"/>
    <s v="QUINDÍO"/>
    <s v="QUIMBAYA"/>
    <s v="QUIMBAYA"/>
    <n v="63594"/>
    <s v="2025-10-07"/>
    <n v="16"/>
    <s v="PEREIRA"/>
    <x v="6"/>
    <n v="15709.5"/>
  </r>
  <r>
    <n v="75574"/>
    <s v="BARRIO GONZALEZ QUIMBAYA"/>
    <n v="25025606"/>
    <s v="6064251201"/>
    <s v="3204230407"/>
    <s v="3226438448"/>
    <s v="CR 10  6-02 BRR GONZALES"/>
    <s v="4.6249241"/>
    <s v="-75.7565418"/>
    <s v="QUINDÍO"/>
    <s v="QUIMBAYA"/>
    <s v="QUIMBAYA"/>
    <n v="63594"/>
    <s v="2025-10-07"/>
    <n v="8"/>
    <s v="PEREIRA"/>
    <x v="6"/>
    <n v="15709.5"/>
  </r>
  <r>
    <n v="77821"/>
    <s v="BARRIO CENTRO QUIMBAYA 3"/>
    <n v="4346598"/>
    <s v="3218231009"/>
    <s v="3218231009"/>
    <s v="3218231009"/>
    <s v="CR 7 13 05,CENTRO"/>
    <s v="4.6233114"/>
    <s v="-75.7615024"/>
    <s v="QUINDÍO"/>
    <s v="QUIMBAYA"/>
    <s v="QUIMBAYA"/>
    <n v="63594"/>
    <s v="2025-10-07"/>
    <n v="8"/>
    <s v="PEREIRA"/>
    <x v="6"/>
    <n v="15709.5"/>
  </r>
  <r>
    <n v="59865"/>
    <s v="BARRIO OBRERO SALENTO"/>
    <n v="40189446"/>
    <s v="0"/>
    <s v="3118052251"/>
    <s v="3118052251"/>
    <s v="CL 6 3 45,OBRERO"/>
    <s v="4.638914"/>
    <s v="-75.571082"/>
    <s v="QUINDÍO"/>
    <s v="SALENTO"/>
    <s v="SALENTO"/>
    <n v="63690"/>
    <s v="2025-10-24"/>
    <n v="8"/>
    <s v="PEREIRA"/>
    <x v="6"/>
    <n v="15709.5"/>
  </r>
  <r>
    <n v="58553"/>
    <s v="BARRIO CENTRO SALENTO 4"/>
    <n v="1093212866"/>
    <s v="3136181816"/>
    <s v="3104078889"/>
    <s v="3108982112"/>
    <s v="CL 5 4 54,CENTRO"/>
    <s v="4.6385624"/>
    <s v="-75.5702174"/>
    <s v="QUINDÍO"/>
    <s v="SALENTO"/>
    <s v="SALENTO"/>
    <n v="63690"/>
    <s v="2025-10-24"/>
    <n v="16"/>
    <s v="PEREIRA"/>
    <x v="6"/>
    <n v="15709.5"/>
  </r>
  <r>
    <n v="78460"/>
    <s v="BARRIO CENTRO SALENTO  5"/>
    <n v="1098336573"/>
    <s v="3105175252"/>
    <s v="3122165685"/>
    <s v="3105175252"/>
    <s v="CR 7 4 35,CENTRO"/>
    <s v="4.6375107"/>
    <s v="-75.5686697"/>
    <s v="QUINDÍO"/>
    <s v="SALENTO"/>
    <s v="SALENTO"/>
    <n v="63690"/>
    <s v="2025-10-24"/>
    <n v="8"/>
    <s v="PEREIRA"/>
    <x v="6"/>
    <n v="15709.5"/>
  </r>
  <r>
    <n v="21058"/>
    <s v="Barrio Centro - Rio Negro"/>
    <n v="900513449"/>
    <s v="6188428"/>
    <s v="3183703944"/>
    <s v="3164815760"/>
    <s v="TV 14  15 impar BRR turbay ayala"/>
    <s v="7.265330"/>
    <s v="-73.148188"/>
    <s v="SANTANDER"/>
    <s v="RIONEGRO"/>
    <s v="RIONEGRO"/>
    <n v="68615"/>
    <s v="2025-10-20"/>
    <n v="8"/>
    <s v="BUCARAMANGA"/>
    <x v="3"/>
    <n v="15709.5"/>
  </r>
  <r>
    <n v="33163"/>
    <s v="BARRIO RIONEGRO RIONEGRO"/>
    <n v="91283395"/>
    <s v="6566829"/>
    <s v="3153844483"/>
    <s v="3145234334"/>
    <s v=" KM 24 VRD PORTACHUELO VIA AL MAE"/>
    <s v="7.324909"/>
    <s v="-73.164070"/>
    <s v="SANTANDER"/>
    <s v="RIONEGRO"/>
    <s v="RIONEGRO"/>
    <n v="68615"/>
    <s v="2025-10-07"/>
    <n v="8"/>
    <s v="BUCARAMANGA"/>
    <x v="3"/>
    <n v="15709.5"/>
  </r>
  <r>
    <n v="45684"/>
    <s v="BARRIO VEREDA CUESTA RICA RIONEGRO"/>
    <n v="1100893166"/>
    <m/>
    <s v="3132541338"/>
    <s v="3163090074"/>
    <s v="VEREDA CUESTA RICA,VEREDA CUESTA RICA"/>
    <s v="7.4067319"/>
    <s v="-73.2756497"/>
    <s v="SANTANDER"/>
    <s v="RIONEGRO"/>
    <s v="RIONEGRO"/>
    <n v="68615"/>
    <s v="2025-10-07"/>
    <n v="8"/>
    <s v="BUCARAMANGA"/>
    <x v="3"/>
    <n v="15709.5"/>
  </r>
  <r>
    <n v="64796"/>
    <s v="BARRIO VEREDA SAN IGNACIO FINCA PUENTE TIERRA RIONEGRO"/>
    <n v="901264792"/>
    <s v="3153835384"/>
    <s v="3183249616"/>
    <s v="3172632948"/>
    <s v="EN KILOMETRO 8 VIA RIONEGRO VEREDA SAN IGNACIO FINCA PUENTE TIERRA,VEREDA SAN IGNACIO FINCA PUENTE TIERRA"/>
    <s v="7.213746"/>
    <s v="-73.134957"/>
    <s v="SANTANDER"/>
    <s v="RIONEGRO"/>
    <s v="RIONEGRO"/>
    <n v="68615"/>
    <s v="2025-10-20"/>
    <n v="8"/>
    <s v="BUCARAMANGA"/>
    <x v="3"/>
    <n v="15709.5"/>
  </r>
  <r>
    <n v="80055"/>
    <s v="BARRIO CENTRO RIONEGRO 3"/>
    <n v="1090447818"/>
    <s v="3152092016"/>
    <s v="3152092016"/>
    <s v="3152092016"/>
    <s v="CR 11 10 15 CENTRO,CENTRO"/>
    <s v="7.2649004"/>
    <s v="-73.1495061"/>
    <s v="SANTANDER"/>
    <s v="RIONEGRO"/>
    <s v="RIONEGRO"/>
    <n v="68615"/>
    <s v="2025-10-20"/>
    <n v="8"/>
    <s v="BUCARAMANGA"/>
    <x v="3"/>
    <n v="15709.5"/>
  </r>
  <r>
    <n v="61459"/>
    <s v="BARRIO PAPAYAL RIONEGRO"/>
    <n v="1050550379"/>
    <s v="318 4414691"/>
    <s v="3184414691"/>
    <s v="3167480432"/>
    <s v="CL 6 6 78 CORR PAPAYAL"/>
    <s v="7.611827"/>
    <s v="-73.64043"/>
    <s v="SANTANDER"/>
    <s v="RIONEGRO"/>
    <s v="RIONEGRO"/>
    <n v="68615"/>
    <s v="2025-10-06"/>
    <n v="8"/>
    <s v="BUCARAMANGA"/>
    <x v="3"/>
    <n v="15709.5"/>
  </r>
  <r>
    <n v="58355"/>
    <s v="BARRIO CENTRO RIONEGRO 2"/>
    <n v="91461313"/>
    <s v="3168543567"/>
    <s v="3168543567"/>
    <s v="3162260753"/>
    <s v="CR 10 09 23 CENTRO,CENTRO"/>
    <s v="7.263125"/>
    <s v="-73.149043"/>
    <s v="SANTANDER"/>
    <s v="RIONEGRO"/>
    <s v="RIONEGRO"/>
    <n v="68615"/>
    <s v="2025-10-07"/>
    <n v="8"/>
    <s v="BUCARAMANGA"/>
    <x v="3"/>
    <n v="15709.5"/>
  </r>
  <r>
    <n v="34641"/>
    <s v="BARRIO BELLA ISLA SAN GIL"/>
    <n v="1057544702"/>
    <s v="7245945"/>
    <s v="3203446052"/>
    <s v="3203446052"/>
    <s v=" CR 12 A 2 B 22"/>
    <s v="6.544812"/>
    <s v="-73.124243"/>
    <s v="SANTANDER"/>
    <s v="SAN GIL"/>
    <s v="SAN GIL"/>
    <n v="68679"/>
    <s v="2025-10-01"/>
    <n v="8"/>
    <s v="BUCARAMANGA"/>
    <x v="3"/>
    <n v="15709.5"/>
  </r>
  <r>
    <n v="39679"/>
    <s v="BARRIO PUNTA DEL ESTE SAN GIL"/>
    <n v="91230922"/>
    <s v="7235043"/>
    <s v="3143893388"/>
    <s v="3143893388"/>
    <s v=" TV 21 17 91 LOCAL 3 PUNTA DEL ESTE"/>
    <s v="6.5555465"/>
    <s v="-73.1411656"/>
    <s v="SANTANDER"/>
    <s v="SAN GIL"/>
    <s v="SAN GIL"/>
    <n v="68679"/>
    <s v="2025-10-01"/>
    <n v="8"/>
    <s v="BUCARAMANGA"/>
    <x v="3"/>
    <n v="15709.5"/>
  </r>
  <r>
    <n v="41853"/>
    <s v="BARRIO CONJUNTO RESIDENCIAL SANTA MORE I SAN GIL"/>
    <n v="63452951"/>
    <s v="3044957565"/>
    <s v="3125157799"/>
    <s v="3125157799"/>
    <s v="CL 1 23 42 LOCAL 11,CONJUNTO RESIDENCIAL SANTA MORE I"/>
    <s v="6.5422838"/>
    <s v="-73.1352479"/>
    <s v="SANTANDER"/>
    <s v="SAN GIL"/>
    <s v="SAN GIL"/>
    <n v="68679"/>
    <s v="2025-10-21"/>
    <n v="8"/>
    <s v="BUCARAMANGA"/>
    <x v="3"/>
    <n v="15709.5"/>
  </r>
  <r>
    <n v="71844"/>
    <s v="BARRIO SAN JUAN DE DIOS SAN GIL "/>
    <n v="1100964576"/>
    <s v="3212948114"/>
    <s v="3212948114"/>
    <s v="3212948114"/>
    <s v="CR 5 10 21,SAN JUAN DE DIOS"/>
    <s v="6.557222"/>
    <s v="-73.130069"/>
    <s v="SANTANDER"/>
    <s v="SAN GIL"/>
    <s v="SAN GIL"/>
    <n v="68679"/>
    <s v="2025-10-02"/>
    <n v="8"/>
    <s v="BUCARAMANGA"/>
    <x v="3"/>
    <n v="15709.5"/>
  </r>
  <r>
    <n v="72305"/>
    <s v="BARRIO CENTRO SAN GIL SANTANDER "/>
    <n v="49742036"/>
    <s v="3182252551"/>
    <s v="3182252551"/>
    <s v="3182252551"/>
    <s v="CL 14 10 23,CENTRO"/>
    <s v="6.554973"/>
    <s v="-73.134991"/>
    <s v="SANTANDER"/>
    <s v="SAN GIL"/>
    <s v="SAN GIL"/>
    <n v="68679"/>
    <s v="2025-10-02"/>
    <n v="8"/>
    <s v="BUCARAMANGA"/>
    <x v="3"/>
    <n v="15709.5"/>
  </r>
  <r>
    <n v="78438"/>
    <s v="BARRIO SAN GIL SAN GIL"/>
    <n v="1126907118"/>
    <s v="3004867756"/>
    <s v="3004867756"/>
    <s v="3004867756"/>
    <s v="AV 17 # 19 A - 68 SANGIL,SANGIL"/>
    <s v="6.558961"/>
    <s v="-73.2171396"/>
    <s v="SANTANDER"/>
    <s v="SAN GIL"/>
    <s v="SAN GIL"/>
    <n v="68679"/>
    <s v="2025-10-02"/>
    <n v="8"/>
    <s v="BUCARAMANGA"/>
    <x v="3"/>
    <n v="15709.5"/>
  </r>
  <r>
    <n v="81248"/>
    <s v="BARRIO SAN GIL SAN GIL 1"/>
    <n v="1096513899"/>
    <s v="3227492146"/>
    <s v="3227492146"/>
    <s v="3227492146"/>
    <s v="CR 11 6-20,SAN GIL"/>
    <s v="6.5513272"/>
    <s v="-73.1284686"/>
    <s v="SANTANDER"/>
    <s v="SAN GIL"/>
    <s v="SAN GIL"/>
    <n v="68679"/>
    <s v="2025-10-22"/>
    <n v="8"/>
    <s v="BUCARAMANGA"/>
    <x v="3"/>
    <n v="15709.5"/>
  </r>
  <r>
    <n v="56145"/>
    <s v="BARRIO CENTRO SAN GIL 6"/>
    <n v="1100973623"/>
    <s v="3105860911"/>
    <s v="3105860911"/>
    <s v="3105860911"/>
    <s v="CL 10 9 12,BRR CENTRO"/>
    <s v="6.5538640"/>
    <s v="-73.1314105"/>
    <s v="SANTANDER"/>
    <s v="SAN GIL"/>
    <s v="SAN GIL"/>
    <n v="68679"/>
    <s v="2025-10-01"/>
    <n v="8"/>
    <s v="BUCARAMANGA"/>
    <x v="3"/>
    <n v="15709.5"/>
  </r>
  <r>
    <n v="60208"/>
    <s v="BARRIO TORRES DEL CASTILLO SAN GIL"/>
    <n v="1045675849"/>
    <s v="3212744387"/>
    <s v="0"/>
    <s v="3212744387"/>
    <s v="CL 5 12 03,BRR TORRES DEL CASTILLO"/>
    <s v="6.541609"/>
    <s v="-73.127609"/>
    <s v="SANTANDER"/>
    <s v="SAN GIL"/>
    <s v="SAN GIL"/>
    <n v="68679"/>
    <s v="2025-10-01"/>
    <n v="8"/>
    <s v="BUCARAMANGA"/>
    <x v="3"/>
    <n v="15709.5"/>
  </r>
  <r>
    <n v="61282"/>
    <s v="BARRIO VILLAS DE ALKALA SAN GIL"/>
    <n v="1100973674"/>
    <s v="3045522133"/>
    <s v="3045522133"/>
    <s v="3045522133"/>
    <s v="CR 19 19 81,VILLAS DE ALKALA"/>
    <s v="6.552984"/>
    <s v="-73.141418"/>
    <s v="SANTANDER"/>
    <s v="SAN GIL"/>
    <s v="SAN GIL"/>
    <n v="68679"/>
    <s v="2025-10-01"/>
    <n v="8"/>
    <s v="BUCARAMANGA"/>
    <x v="3"/>
    <n v="15709.5"/>
  </r>
  <r>
    <n v="62775"/>
    <s v="BARRIO CENTRO SAN GIL 13"/>
    <n v="1005150421"/>
    <s v="3174112104"/>
    <s v="3007630820"/>
    <s v="3007630828"/>
    <s v="CL 11 10 20,CENTRO"/>
    <s v="6.5535094"/>
    <s v="-73.1327382"/>
    <s v="SANTANDER"/>
    <s v="SAN GIL"/>
    <s v="SAN GIL"/>
    <n v="68679"/>
    <s v="2025-10-02"/>
    <n v="8"/>
    <s v="BUCARAMANGA"/>
    <x v="3"/>
    <n v="15709.5"/>
  </r>
  <r>
    <n v="66327"/>
    <s v="BARRIO JOSE ANTONIO GALAN SAN GIL"/>
    <n v="1100971752"/>
    <s v="3114426098"/>
    <s v="3114426098"/>
    <s v="3114426098"/>
    <s v="CL 2 16 88,JOSE ANTONIO GALAN"/>
    <s v="6.539834"/>
    <s v="-73.131481"/>
    <s v="SANTANDER"/>
    <s v="SAN GIL"/>
    <s v="SAN GIL"/>
    <n v="68679"/>
    <s v="2025-10-02"/>
    <n v="8"/>
    <s v="BUCARAMANGA"/>
    <x v="3"/>
    <n v="15709.5"/>
  </r>
  <r>
    <n v="74553"/>
    <s v="BARRIO CENTRO VETAS VETAS"/>
    <n v="1101340346"/>
    <s v="3132859856"/>
    <s v="3222411994"/>
    <s v="3222411994"/>
    <s v="CL 3 # 4 - 11 CENTRO VETAS,CENTRO VETAS"/>
    <s v="7.3099889"/>
    <s v="-72.8710533"/>
    <s v="SANTANDER"/>
    <s v="VETAS"/>
    <s v="VETAS"/>
    <n v="68867"/>
    <s v="2025-10-17"/>
    <n v="8"/>
    <s v="CUCUTA"/>
    <x v="3"/>
    <n v="28277.100000000002"/>
  </r>
  <r>
    <n v="58356"/>
    <s v="BARRIO CENTRO VETAS 1"/>
    <n v="1101340006"/>
    <s v="3126667568"/>
    <s v="3126667568"/>
    <s v="3126667568"/>
    <s v="CR 3 5 06,CENTRO"/>
    <s v="7.308207"/>
    <s v="-72.8765979"/>
    <s v="SANTANDER"/>
    <s v="VETAS"/>
    <s v="VETAS"/>
    <n v="68867"/>
    <s v="2025-10-17"/>
    <n v="8"/>
    <s v="CUCUTA"/>
    <x v="3"/>
    <n v="28277.100000000002"/>
  </r>
  <r>
    <n v="27088"/>
    <s v="BARRIO CENTRO SAN LUIS DE SINCE"/>
    <n v="8126781"/>
    <s v="2895316"/>
    <s v="3015591189"/>
    <s v="3015591189"/>
    <s v=" CR 10 7 31 AP 02"/>
    <s v="9.24315807"/>
    <s v="-75.14768399"/>
    <s v="SUCRE"/>
    <s v="SAN LUIS DE SINCÉ"/>
    <s v="SINCÉ"/>
    <n v="70742"/>
    <s v="2025-10-23"/>
    <n v="16"/>
    <s v="SINCELEJO"/>
    <x v="1"/>
    <n v="28277.100000000002"/>
  </r>
  <r>
    <n v="31408"/>
    <s v="BARRIO BODEGA "/>
    <n v="1100392426"/>
    <s v="6058095"/>
    <s v="3215815911"/>
    <s v="3215819511"/>
    <s v=" CR 11  10 51"/>
    <s v="9.24550437"/>
    <s v="-75.14797724"/>
    <s v="SUCRE"/>
    <s v="SAN LUIS DE SINCÉ"/>
    <s v="SINCÉ"/>
    <n v="70742"/>
    <s v="2025-10-23"/>
    <n v="8"/>
    <s v="SINCELEJO"/>
    <x v="1"/>
    <n v="28277.100000000002"/>
  </r>
  <r>
    <n v="72308"/>
    <s v="SAN LUIS DE SINCE CASCAJITO"/>
    <n v="8861031"/>
    <s v="3182790029"/>
    <s v="3182790029"/>
    <s v="3182790029"/>
    <s v="CR 8 4B 6,CASCAJITO"/>
    <s v="9.2394304"/>
    <s v="-75.1471912"/>
    <s v="SUCRE"/>
    <s v="SAN LUIS DE SINCÉ"/>
    <s v="SINCÉ"/>
    <n v="70742"/>
    <s v="2025-10-23"/>
    <n v="8"/>
    <s v="SINCELEJO"/>
    <x v="1"/>
    <n v="28277.100000000002"/>
  </r>
  <r>
    <n v="41902"/>
    <s v="BARRIO EL CANGREJO SANTIAGO DE TOLU"/>
    <n v="1104873174"/>
    <m/>
    <s v="3216557449"/>
    <s v="3114033589"/>
    <s v="CR 2 21 80 LOCAL 2,EL CANGREJO"/>
    <s v="9.5299688"/>
    <s v="-75.5823871"/>
    <s v="SUCRE"/>
    <s v="SANTIAGO DE TOLÚ"/>
    <s v="SANTIAGO DE TOLÚ"/>
    <n v="70820"/>
    <s v="2025-10-14"/>
    <n v="8"/>
    <s v="SINCELEJO"/>
    <x v="1"/>
    <n v="28277.100000000002"/>
  </r>
  <r>
    <n v="70676"/>
    <s v="AV 1 SANTIAGO DE TOLU"/>
    <n v="1047486240"/>
    <s v="3013456918"/>
    <s v="3002337013"/>
    <s v="3013456918"/>
    <s v="AV 1 CALLE 15 ESQUINA,AV 1"/>
    <s v="9.5266114"/>
    <s v="-75.5820686"/>
    <s v="SUCRE"/>
    <s v="SANTIAGO DE TOLÚ"/>
    <s v="SANTIAGO DE TOLÚ"/>
    <n v="70820"/>
    <s v="2025-10-14"/>
    <n v="16"/>
    <s v="SINCELEJO"/>
    <x v="1"/>
    <n v="28277.100000000002"/>
  </r>
  <r>
    <n v="70774"/>
    <s v="CENTRO TOU VIEJO SUCRE"/>
    <n v="1102822478"/>
    <s v="3216627181"/>
    <s v="3216627181"/>
    <s v="3216627181"/>
    <s v="DG 2 TRAV 4 - 30 LOCAL 02,CENTRO"/>
    <s v="9.4513106"/>
    <s v="-75.4384996"/>
    <s v="SUCRE"/>
    <s v="TOLÚ VIEJO"/>
    <s v="TOLÚ VIEJO"/>
    <n v="70823"/>
    <s v="2025-10-14"/>
    <n v="8"/>
    <s v="SINCELEJO"/>
    <x v="1"/>
    <n v="28277.100000000002"/>
  </r>
  <r>
    <n v="34765"/>
    <s v="BARRIO CENTRO TOLU VIEJO"/>
    <n v="92277894"/>
    <m/>
    <s v="3126700236"/>
    <s v="3126700236"/>
    <s v="Transversal  4  Dg 2 -38"/>
    <s v="9.450300000"/>
    <s v="-75.438320000"/>
    <s v="SUCRE"/>
    <s v="TOLÚ VIEJO"/>
    <s v="TOLÚ VIEJO"/>
    <n v="70823"/>
    <s v="2025-10-14"/>
    <n v="16"/>
    <s v="SINCELEJO"/>
    <x v="1"/>
    <n v="28277.100000000002"/>
  </r>
  <r>
    <n v="19722"/>
    <s v="BARRIO PAYANDE IBAGUE"/>
    <n v="809010871"/>
    <s v="6760012"/>
    <s v="3133764238"/>
    <s v="3133764238"/>
    <s v=" CR 5 6 05"/>
    <s v="4.296931"/>
    <s v="-75.097660"/>
    <s v="TOLIMA"/>
    <s v="SAN LUIS"/>
    <s v="SAN LUIS"/>
    <n v="73678"/>
    <s v="2025-10-06"/>
    <n v="16"/>
    <s v="IBAGUE"/>
    <x v="5"/>
    <n v="28277.100000000002"/>
  </r>
  <r>
    <n v="19069"/>
    <s v="BARRIO CENTRO SAN LUIS"/>
    <n v="14106469"/>
    <s v="2252102"/>
    <s v="3144144010"/>
    <s v="3144144010"/>
    <s v=" CR 5 3 110"/>
    <s v="4.133373"/>
    <s v="-75.096336"/>
    <s v="TOLIMA"/>
    <s v="SAN LUIS"/>
    <s v="SAN LUIS"/>
    <n v="73678"/>
    <s v="2025-10-06"/>
    <n v="8"/>
    <s v="IBAGUE"/>
    <x v="5"/>
    <n v="28277.100000000002"/>
  </r>
  <r>
    <n v="78021"/>
    <s v="BARRIO CENTRO SAN LUIS 3"/>
    <n v="1110555463"/>
    <s v="3123232763"/>
    <s v="3123232763"/>
    <s v="3123232763"/>
    <s v="CR 5 5-58 ,CENTRO"/>
    <s v="4.1338900"/>
    <s v="-75.0951191"/>
    <s v="TOLIMA"/>
    <s v="SAN LUIS"/>
    <s v="SAN LUIS"/>
    <n v="73678"/>
    <s v="2025-10-06"/>
    <n v="8"/>
    <s v="IBAGUE"/>
    <x v="5"/>
    <n v="28277.100000000002"/>
  </r>
  <r>
    <n v="59061"/>
    <s v="BARRIO CENTRO SAN LUIS 2"/>
    <n v="1032414579"/>
    <s v="310 8005463"/>
    <s v="0"/>
    <s v="3108005463"/>
    <s v="CL 5 5 78,CENTRO"/>
    <s v="4.134424"/>
    <s v="-75.095362"/>
    <s v="TOLIMA"/>
    <s v="SAN LUIS"/>
    <s v="SAN LUIS"/>
    <n v="73678"/>
    <s v="2025-10-31"/>
    <n v="16"/>
    <s v="IBAGUE"/>
    <x v="5"/>
    <n v="28277.100000000002"/>
  </r>
  <r>
    <n v="42478"/>
    <s v="BARRIO CENTRO SAN LUIS  TOLIMA 1"/>
    <n v="28553932"/>
    <m/>
    <s v="3202301224"/>
    <s v="3202301224"/>
    <s v="CR 5 ESQUINA VIA PRINCIPAL BRISAS DE BUENOS AIRES CORREGIMIENTO DE PAYANDE,CENTRO"/>
    <s v="4.298914"/>
    <s v="-75.0996017"/>
    <s v="TOLIMA"/>
    <s v="SAN LUIS"/>
    <s v="SAN LUIS"/>
    <n v="73678"/>
    <s v="2025-10-06"/>
    <n v="8"/>
    <s v="IBAGUE"/>
    <x v="5"/>
    <n v="28277.100000000002"/>
  </r>
  <r>
    <n v="54279"/>
    <s v="BARRIO CENTRO CORREGIMIENTO PAYANDE SAN LUIS"/>
    <n v="901411237"/>
    <s v="310 4245322"/>
    <s v="3104245322"/>
    <s v="3104245322"/>
    <s v="CR 5 7 01 CORREGIMIENTO PAYANDE"/>
    <s v="4.297323"/>
    <s v="-75.098007"/>
    <s v="TOLIMA"/>
    <s v="SAN LUIS"/>
    <s v="SAN LUIS"/>
    <n v="73678"/>
    <s v="2025-10-06"/>
    <n v="8"/>
    <s v="IBAGUE"/>
    <x v="5"/>
    <n v="28277.100000000002"/>
  </r>
  <r>
    <n v="36117"/>
    <s v="BARRIO CENTRO SAN LUIS TOLIMA"/>
    <n v="28937066"/>
    <s v="2671364"/>
    <s v="3124919243"/>
    <s v="3192795160"/>
    <s v="cra 5   3-114"/>
    <s v="4.133597"/>
    <s v="-75.096045"/>
    <s v="TOLIMA"/>
    <s v="SAN LUIS"/>
    <s v="SAN LUIS"/>
    <n v="73678"/>
    <s v="2025-10-31"/>
    <n v="16"/>
    <s v="IBAGUE"/>
    <x v="5"/>
    <n v="28277.100000000002"/>
  </r>
  <r>
    <n v="40566"/>
    <s v="BARRIO SAN LUISITO SAN LUIS"/>
    <n v="1106395550"/>
    <m/>
    <s v="3124483887"/>
    <s v="3124483887"/>
    <s v="CR 4 # 138,SAN LUISITO"/>
    <s v="4.132645"/>
    <s v="-75.097137"/>
    <s v="TOLIMA"/>
    <s v="SAN LUIS"/>
    <s v="SAN LUIS"/>
    <n v="73678"/>
    <s v="2025-10-06"/>
    <n v="8"/>
    <s v="IBAGUE"/>
    <x v="5"/>
    <n v="28277.100000000002"/>
  </r>
  <r>
    <n v="45623"/>
    <s v="BARRIO LA ESTANCIA YUMBO 1"/>
    <n v="31478876"/>
    <m/>
    <s v="3116434810"/>
    <s v="3116434810"/>
    <s v="CR 15 15 C 22,LA ESTANCIA"/>
    <s v="3.5704307"/>
    <s v="-76.4834697"/>
    <s v="VALLE DEL CAUCA"/>
    <s v="YUMBO"/>
    <s v="YUMBO"/>
    <n v="76892"/>
    <s v="2025-10-21"/>
    <n v="8"/>
    <s v="CALI"/>
    <x v="4"/>
    <n v="15709.5"/>
  </r>
  <r>
    <n v="78583"/>
    <s v="BARRIO URIBE YUMBO 1"/>
    <n v="16463563"/>
    <s v="3117387738"/>
    <s v="3117387738"/>
    <s v="3103006223"/>
    <s v="CR 8 8 05,URIBE"/>
    <s v="3.5800686"/>
    <s v="-76.4935888"/>
    <s v="VALLE DEL CAUCA"/>
    <s v="YUMBO"/>
    <s v="YUMBO"/>
    <n v="76892"/>
    <s v="2025-10-14"/>
    <n v="16"/>
    <s v="CALI"/>
    <x v="4"/>
    <n v="15709.5"/>
  </r>
  <r>
    <n v="79591"/>
    <s v="BARRIO SAN JORGE YUMBO 1"/>
    <n v="31487167"/>
    <s v="3178360316"/>
    <s v="3106501126"/>
    <s v="3106501126"/>
    <s v="CR 18 C 7 A 23,SAN JORGE"/>
    <s v="3.5657176"/>
    <s v="-76.4979988"/>
    <s v="VALLE DEL CAUCA"/>
    <s v="YUMBO"/>
    <s v="YUMBO"/>
    <n v="76892"/>
    <s v="2025-10-14"/>
    <n v="8"/>
    <s v="CALI"/>
    <x v="4"/>
    <n v="15709.5"/>
  </r>
  <r>
    <n v="79592"/>
    <s v="BARRIO SAN JORGE YUMBO 2"/>
    <n v="31534709"/>
    <s v="3127257502"/>
    <s v="3127257502"/>
    <m/>
    <s v="CL 9 19 27 ,SAN JORGE"/>
    <s v="3.5628583"/>
    <s v="-76.4953475"/>
    <s v="VALLE DEL CAUCA"/>
    <s v="YUMBO"/>
    <s v="YUMBO"/>
    <n v="76892"/>
    <s v="2025-10-14"/>
    <n v="8"/>
    <s v="CALI"/>
    <x v="4"/>
    <n v="15709.5"/>
  </r>
  <r>
    <n v="19131"/>
    <s v="BARRIO LAS CAMELIAS CISNEROS"/>
    <n v="900698421"/>
    <s v="8633333"/>
    <s v="3218512185"/>
    <s v="3218512185"/>
    <s v=" CL 16 0628"/>
    <s v="6.53611"/>
    <s v="-75.07902"/>
    <s v="ANTIOQUIA"/>
    <s v="CISNEROS"/>
    <s v="CISNEROS"/>
    <n v="5190"/>
    <s v="2025-10-10"/>
    <n v="8"/>
    <s v="MEDELLIN"/>
    <x v="0"/>
    <n v="15709.5"/>
  </r>
  <r>
    <n v="36437"/>
    <s v="BARRIO CENTRO CISNEROS"/>
    <n v="43481155"/>
    <s v="8631564"/>
    <s v="3104483014"/>
    <s v="3108412713"/>
    <s v=" CL COLON 20 19 12"/>
    <s v="6.538961"/>
    <s v="-75.089019"/>
    <s v="ANTIOQUIA"/>
    <s v="CISNEROS"/>
    <s v="CISNEROS"/>
    <n v="5190"/>
    <s v="2025-10-10"/>
    <n v="8"/>
    <s v="MEDELLIN"/>
    <x v="0"/>
    <n v="15709.5"/>
  </r>
  <r>
    <n v="27117"/>
    <s v="BARRIO PARQUE PRINCIPAL CISNEROS"/>
    <n v="71173585"/>
    <s v="8637855"/>
    <s v="3104647212"/>
    <s v="3104647212"/>
    <s v=" CL 20 20 34 LC 101"/>
    <s v="6.5391213"/>
    <s v="-75.0895692"/>
    <s v="ANTIOQUIA"/>
    <s v="CISNEROS"/>
    <s v="CISNEROS"/>
    <n v="5190"/>
    <s v="2025-10-10"/>
    <n v="16"/>
    <s v="MEDELLIN"/>
    <x v="0"/>
    <n v="15709.5"/>
  </r>
  <r>
    <n v="38390"/>
    <s v=" BARRIO AV FERROCARRIL CISNEROS"/>
    <n v="1048044381"/>
    <s v="8632861"/>
    <s v="3148129210"/>
    <s v="3148129210"/>
    <s v=" AV FERROCRIL 15 68 AV FERROCRIL"/>
    <s v="6.5386627"/>
    <s v="-75.0861541"/>
    <s v="ANTIOQUIA"/>
    <s v="CISNEROS"/>
    <s v="CISNEROS"/>
    <n v="5190"/>
    <s v="2025-10-10"/>
    <n v="8"/>
    <s v="MEDELLIN"/>
    <x v="0"/>
    <n v="15709.5"/>
  </r>
  <r>
    <n v="22466"/>
    <s v="BARRIO CENTRO X - SOGAMOSO"/>
    <n v="46370445"/>
    <s v="7709575"/>
    <s v="3203452965"/>
    <s v="3203452965"/>
    <s v=" CL 35 10 62"/>
    <s v="5.73624"/>
    <s v="-72.917"/>
    <s v="BOYACÁ"/>
    <s v="SOGAMOSO"/>
    <s v="SOGAMOSO"/>
    <n v="15759"/>
    <s v="2025-10-14"/>
    <n v="16"/>
    <s v="TUNJA"/>
    <x v="3"/>
    <n v="28277.100000000002"/>
  </r>
  <r>
    <n v="16452"/>
    <s v="BARRIO CENTRO V SOGAMOSO"/>
    <n v="79344838"/>
    <s v="7704868"/>
    <s v="3134599208"/>
    <s v="3134599208"/>
    <s v=" CL 11  14-35 CENTRO"/>
    <s v="5.71620205"/>
    <s v="-72.93160821"/>
    <s v="BOYACÁ"/>
    <s v="SOGAMOSO"/>
    <s v="SOGAMOSO"/>
    <n v="15759"/>
    <s v="2025-10-01"/>
    <n v="16"/>
    <s v="TUNJA"/>
    <x v="3"/>
    <n v="28277.100000000002"/>
  </r>
  <r>
    <n v="25596"/>
    <s v="ALCARAVANES SOGAMOSO - BOYACA"/>
    <n v="1053585380"/>
    <s v="6850155"/>
    <s v="3222814828"/>
    <s v="3222814828"/>
    <s v=" CR 11  1 A 08 LC 105  ALC RVANES"/>
    <s v="5.7056754"/>
    <s v="-72.9355191"/>
    <s v="BOYACÁ"/>
    <s v="SOGAMOSO"/>
    <s v="SOGAMOSO"/>
    <n v="15759"/>
    <s v="2025-10-22"/>
    <n v="8"/>
    <s v="TUNJA"/>
    <x v="3"/>
    <n v="28277.100000000002"/>
  </r>
  <r>
    <n v="27239"/>
    <s v="BARRIO SANTA INES - SOGAMOSO"/>
    <n v="51831868"/>
    <s v="7750263"/>
    <s v="3114845759"/>
    <s v="3114845759"/>
    <s v=" CR 14 7 A 10"/>
    <s v="5.7125"/>
    <s v="-72.933"/>
    <s v="BOYACÁ"/>
    <s v="SOGAMOSO"/>
    <s v="SOGAMOSO"/>
    <n v="15759"/>
    <s v="2025-10-16"/>
    <n v="16"/>
    <s v="TUNJA"/>
    <x v="3"/>
    <n v="28277.100000000002"/>
  </r>
  <r>
    <n v="25055"/>
    <s v="BARRIO CASTELLANA  - SOGAMOSO "/>
    <n v="46354570"/>
    <s v="7716991"/>
    <s v="3133504539"/>
    <s v="3133504539"/>
    <s v=" CL 10 13 33 LC 102  LA CSTELLANA"/>
    <s v="5.71480939"/>
    <s v="-72.93096413"/>
    <s v="BOYACÁ"/>
    <s v="SOGAMOSO"/>
    <s v="SOGAMOSO"/>
    <n v="15759"/>
    <s v="2025-10-06"/>
    <n v="8"/>
    <s v="TUNJA"/>
    <x v="3"/>
    <n v="28277.100000000002"/>
  </r>
  <r>
    <n v="78569"/>
    <s v="BARRIO OLAYA HERRERA SOGAMOSO"/>
    <n v="46383930"/>
    <s v="3124697630"/>
    <s v="3124697630"/>
    <s v="3124697630"/>
    <s v="CR 10 A 4 14,OLAYA HERRERA"/>
    <s v="5.7080511"/>
    <s v="-72.9323910"/>
    <s v="BOYACÁ"/>
    <s v="SOGAMOSO"/>
    <s v="SOGAMOSO"/>
    <n v="15759"/>
    <s v="2025-10-24"/>
    <n v="8"/>
    <s v="TUNJA"/>
    <x v="3"/>
    <n v="28277.100000000002"/>
  </r>
  <r>
    <n v="77416"/>
    <s v="BARRIO CENTRO SOGAMOSO 30"/>
    <n v="39656744"/>
    <s v="3143605330"/>
    <s v="3143605330"/>
    <s v="3143605330"/>
    <s v="CL 11 11 96,CENTRO"/>
    <s v="5.714"/>
    <s v="-72.929"/>
    <s v="BOYACÁ"/>
    <s v="SOGAMOSO"/>
    <s v="SOGAMOSO"/>
    <n v="15759"/>
    <s v="2025-10-01"/>
    <n v="8"/>
    <s v="TUNJA"/>
    <x v="3"/>
    <n v="28277.100000000002"/>
  </r>
  <r>
    <n v="78113"/>
    <s v="BARRIO CEMENTERIO SOGAMOSO 1"/>
    <n v="1052406683"/>
    <s v="3229108559"/>
    <s v="3229108559"/>
    <s v="3229108559"/>
    <s v="CL 11 25 44,CEMENTERIO"/>
    <s v="5.721"/>
    <s v="-72.938"/>
    <s v="BOYACÁ"/>
    <s v="SOGAMOSO"/>
    <s v="SOGAMOSO"/>
    <n v="15759"/>
    <s v="2025-10-14"/>
    <n v="8"/>
    <s v="TUNJA"/>
    <x v="3"/>
    <n v="28277.100000000002"/>
  </r>
  <r>
    <n v="76613"/>
    <s v="BARRIO LAGUITO SOGAMOSO 2"/>
    <n v="88312996"/>
    <s v="3115726359"/>
    <s v="3214830616"/>
    <s v="3214830616"/>
    <s v="CR 11 22 81 LOCAL 1,LAGUITO"/>
    <s v="5.725"/>
    <s v="-72.922"/>
    <s v="BOYACÁ"/>
    <s v="SOGAMOSO"/>
    <s v="SOGAMOSO"/>
    <n v="15759"/>
    <s v="2025-10-15"/>
    <n v="8"/>
    <s v="TUNJA"/>
    <x v="3"/>
    <n v="28277.100000000002"/>
  </r>
  <r>
    <n v="77810"/>
    <s v="BARRIO MAGDALENA SOGAMOSO 4"/>
    <n v="1028780805"/>
    <s v="3163457531"/>
    <s v="3215314745"/>
    <s v="3215314745"/>
    <s v="CL 2 F 25 03,MAGDALENA"/>
    <s v="5.713"/>
    <s v="-72.943"/>
    <s v="BOYACÁ"/>
    <s v="SOGAMOSO"/>
    <s v="SOGAMOSO"/>
    <n v="15759"/>
    <s v="2025-10-24"/>
    <n v="8"/>
    <s v="TUNJA"/>
    <x v="3"/>
    <n v="28277.100000000002"/>
  </r>
  <r>
    <n v="78199"/>
    <s v="BARRIO MANANTIAL SOGAMOSO 1"/>
    <n v="9522239"/>
    <s v="3226116212"/>
    <s v="3226116212"/>
    <s v="3226116212"/>
    <s v="CR 15 5 14 SUR,MANANTIAL"/>
    <s v="5.702"/>
    <s v="-72.943"/>
    <s v="BOYACÁ"/>
    <s v="SOGAMOSO"/>
    <s v="SOGAMOSO"/>
    <n v="15759"/>
    <s v="2025-10-24"/>
    <n v="8"/>
    <s v="TUNJA"/>
    <x v="3"/>
    <n v="28277.100000000002"/>
  </r>
  <r>
    <n v="76860"/>
    <s v="BARRIO CEMENTERIO SOGAMOSO"/>
    <n v="1057586718"/>
    <s v="3136369748"/>
    <s v="3136369748"/>
    <s v="3136369748"/>
    <s v="CL 9 24 125,CEMENTERIO"/>
    <s v="5.720"/>
    <s v="-72.940"/>
    <s v="BOYACÁ"/>
    <s v="SOGAMOSO"/>
    <s v="SOGAMOSO"/>
    <n v="15759"/>
    <s v="2025-10-24"/>
    <n v="8"/>
    <s v="TUNJA"/>
    <x v="3"/>
    <n v="28277.100000000002"/>
  </r>
  <r>
    <n v="77636"/>
    <s v="BARRIO 6 DE SEPTIEMBRE SOGAMOSO"/>
    <n v="901227487"/>
    <s v="6087753998"/>
    <s v="3012777845"/>
    <s v="3246848567"/>
    <s v="CL 15 11 41,6 DE SEPTIEMBRE"/>
    <s v="5.718"/>
    <s v="-72.927"/>
    <s v="BOYACÁ"/>
    <s v="SOGAMOSO"/>
    <s v="SOGAMOSO"/>
    <n v="15759"/>
    <s v="2025-10-14"/>
    <n v="8"/>
    <s v="TUNJA"/>
    <x v="3"/>
    <n v="28277.100000000002"/>
  </r>
  <r>
    <n v="77582"/>
    <s v="BARRIO UNIVERSITARIO SOGAMOSO 6"/>
    <n v="1057545459"/>
    <s v="3214150158"/>
    <s v="3214150158"/>
    <s v="3214150158"/>
    <s v="CL 3 SUR15 53,UNIVERSITARIO"/>
    <s v="5.703"/>
    <s v="-72.941"/>
    <s v="BOYACÁ"/>
    <s v="SOGAMOSO"/>
    <s v="SOGAMOSO"/>
    <n v="15759"/>
    <s v="2025-10-03"/>
    <n v="8"/>
    <s v="TUNJA"/>
    <x v="3"/>
    <n v="28277.100000000002"/>
  </r>
  <r>
    <n v="74577"/>
    <s v="BARRIO JORGE ELIECER GAITAN  SOGAMOSO"/>
    <n v="1002740617"/>
    <s v="3193747622"/>
    <s v="3193747622"/>
    <s v="3193747622"/>
    <s v="CR 21 NO 16-35,JORGE ELIECER GAITAN"/>
    <s v="5.7298"/>
    <s v="-72.9293"/>
    <s v="BOYACÁ"/>
    <s v="SOGAMOSO"/>
    <s v="SOGAMOSO"/>
    <n v="15759"/>
    <s v="2025-10-02"/>
    <n v="8"/>
    <s v="TUNJA"/>
    <x v="3"/>
    <n v="28277.100000000002"/>
  </r>
  <r>
    <n v="76042"/>
    <s v="BARRIO CHAPINERO SOGAMOSO  2"/>
    <n v="46386031"/>
    <s v="3203874575"/>
    <s v="3203874575"/>
    <s v="3203874575"/>
    <s v="CR 10 B 43 22,CHAPINERO"/>
    <s v="5.740"/>
    <s v="-72.911"/>
    <s v="BOYACÁ"/>
    <s v="SOGAMOSO"/>
    <s v="SOGAMOSO"/>
    <n v="15759"/>
    <s v="2025-10-02"/>
    <n v="8"/>
    <s v="TUNJA"/>
    <x v="3"/>
    <n v="28277.100000000002"/>
  </r>
  <r>
    <n v="76043"/>
    <s v="BARRIO EL ROSARIO SOGAMOSO "/>
    <n v="9534284"/>
    <s v="3142196912"/>
    <s v="3142196912"/>
    <s v="3142196912"/>
    <s v="CR 15 7 08,EL ROSARIO"/>
    <s v="5.713"/>
    <s v="-72.935"/>
    <s v="BOYACÁ"/>
    <s v="SOGAMOSO"/>
    <s v="SOGAMOSO"/>
    <n v="15759"/>
    <s v="2025-10-23"/>
    <n v="8"/>
    <s v="TUNJA"/>
    <x v="3"/>
    <n v="28277.100000000002"/>
  </r>
  <r>
    <n v="76327"/>
    <s v="BARRIO LA PRADERA SOGAMOSO 1"/>
    <n v="46383727"/>
    <s v="3228935746"/>
    <s v="3228935746"/>
    <s v="3228935746"/>
    <s v="CL 35 10 B 77,LA PRADERA"/>
    <s v="5.735"/>
    <s v="-72.915"/>
    <s v="BOYACÁ"/>
    <s v="SOGAMOSO"/>
    <s v="SOGAMOSO"/>
    <n v="15759"/>
    <s v="2025-10-23"/>
    <n v="8"/>
    <s v="TUNJA"/>
    <x v="3"/>
    <n v="28277.100000000002"/>
  </r>
  <r>
    <n v="77294"/>
    <s v="BARRIO SUCRE SOGAMOSO  1"/>
    <n v="1026270805"/>
    <s v="3105587276"/>
    <s v="3105587276"/>
    <s v="3105587276"/>
    <s v="CR 12 46 D 74,SUCRE"/>
    <s v="5.746"/>
    <s v="-72.941"/>
    <s v="BOYACÁ"/>
    <s v="SOGAMOSO"/>
    <s v="SOGAMOSO"/>
    <n v="15759"/>
    <s v="2025-10-02"/>
    <n v="8"/>
    <s v="TUNJA"/>
    <x v="3"/>
    <n v="28277.100000000002"/>
  </r>
  <r>
    <n v="72254"/>
    <s v="BARRIO EL LIBERTADOR SOGAMOSO"/>
    <n v="46381104"/>
    <s v="3224615848"/>
    <s v="3224615848"/>
    <s v="3203006823"/>
    <s v="CR 26 # 11B - 13"/>
    <s v="5.723"/>
    <s v="-72.938"/>
    <s v="BOYACÁ"/>
    <s v="SOGAMOSO"/>
    <s v="SOGAMOSO"/>
    <n v="15759"/>
    <s v="2025-10-06"/>
    <n v="16"/>
    <s v="TUNJA"/>
    <x v="3"/>
    <n v="28277.100000000002"/>
  </r>
  <r>
    <n v="66396"/>
    <s v="BARRIO CHAPINERO BAJO SOGAMOSO"/>
    <n v="1053513260"/>
    <s v="3112254437"/>
    <s v="3112254437"/>
    <s v="3106294692"/>
    <s v="CRA 11 43 12 Barrio Chapinero Bajo"/>
    <s v="5.743"/>
    <s v="-72.914"/>
    <s v="BOYACÁ"/>
    <s v="SOGAMOSO"/>
    <s v="SOGAMOSO"/>
    <n v="15759"/>
    <s v="2025-10-02"/>
    <n v="8"/>
    <s v="TUNJA"/>
    <x v="3"/>
    <n v="28277.100000000002"/>
  </r>
  <r>
    <n v="66476"/>
    <s v="BARRIO CENTRO SOGAMOSO 28"/>
    <n v="1057592794"/>
    <s v="3133533136"/>
    <s v="3133533136"/>
    <s v="3143292939"/>
    <s v="CR 14 NO.9A-20 LOCAL 3,CENTRO"/>
    <s v="5.715"/>
    <s v="-72.931"/>
    <s v="BOYACÁ"/>
    <s v="SOGAMOSO"/>
    <s v="SOGAMOSO"/>
    <n v="15759"/>
    <s v="2025-10-01"/>
    <n v="8"/>
    <s v="TUNJA"/>
    <x v="3"/>
    <n v="28277.100000000002"/>
  </r>
  <r>
    <n v="67990"/>
    <s v="CHAPINERO SOGAMOSO BOYACA"/>
    <n v="1057583718"/>
    <s v="3142976870"/>
    <s v="3142976870"/>
    <s v="3227068677"/>
    <s v="CL 39 NO.10B-44 LOCAL 2,CHAPINERO"/>
    <s v="5.7379406"/>
    <s v="-72.9140127"/>
    <s v="BOYACÁ"/>
    <s v="SOGAMOSO"/>
    <s v="SOGAMOSO"/>
    <n v="15759"/>
    <s v="2025-10-16"/>
    <n v="8"/>
    <s v="TUNJA"/>
    <x v="3"/>
    <n v="28277.100000000002"/>
  </r>
  <r>
    <n v="70245"/>
    <s v="BARRIO SAN MARTIN CENTRO SOGAMOSO 2"/>
    <n v="1054683129"/>
    <s v="3142935785"/>
    <s v="3142935785"/>
    <s v="3215959182"/>
    <s v="CR 12 #18-36"/>
    <s v="5.7220065"/>
    <s v="-72.9264225"/>
    <s v="BOYACÁ"/>
    <s v="SOGAMOSO"/>
    <s v="SOGAMOSO"/>
    <n v="15759"/>
    <s v="2025-10-23"/>
    <n v="8"/>
    <s v="TUNJA"/>
    <x v="3"/>
    <n v="28277.100000000002"/>
  </r>
  <r>
    <n v="71381"/>
    <s v="BARRIO CENTRO SOGAMOSO 29"/>
    <n v="7167696"/>
    <s v="3204242391"/>
    <s v="3223814806"/>
    <s v="3223814806"/>
    <s v="CR 10 NO.13-02,CENTRO"/>
    <s v="5.715"/>
    <s v="-72.926"/>
    <s v="BOYACÁ"/>
    <s v="SOGAMOSO"/>
    <s v="SOGAMOSO"/>
    <n v="15759"/>
    <s v="2025-10-14"/>
    <n v="8"/>
    <s v="TUNJA"/>
    <x v="3"/>
    <n v="28277.100000000002"/>
  </r>
  <r>
    <n v="74458"/>
    <s v="BARRIO CHAPINERO SOGAMOSO 1"/>
    <n v="1057597261"/>
    <s v="3125279554"/>
    <s v="3125279554"/>
    <s v="3125279554"/>
    <s v="CL 43K 10D #10E TO A LC 2"/>
    <s v="5.741"/>
    <s v="-72.914"/>
    <s v="BOYACÁ"/>
    <s v="SOGAMOSO"/>
    <s v="SOGAMOSO"/>
    <n v="15759"/>
    <s v="2025-10-02"/>
    <n v="8"/>
    <s v="TUNJA"/>
    <x v="3"/>
    <n v="28277.100000000002"/>
  </r>
  <r>
    <n v="50615"/>
    <s v="BARRIO SAN MARTIN SOGAMOSO"/>
    <n v="46378781"/>
    <s v="3214481175"/>
    <s v="3214481175"/>
    <s v="3214481175"/>
    <s v="DG 15 NO.14-68,SAN MARTIN"/>
    <s v="5.7203908"/>
    <s v="-72.9288536"/>
    <s v="BOYACÁ"/>
    <s v="SOGAMOSO"/>
    <s v="SOGAMOSO"/>
    <n v="15759"/>
    <s v="2025-10-02"/>
    <n v="8"/>
    <s v="TUNJA"/>
    <x v="3"/>
    <n v="28277.100000000002"/>
  </r>
  <r>
    <n v="60718"/>
    <s v="BARRIO CIUDAD VERDE SOGAMOSO"/>
    <n v="1053587340"/>
    <s v="3103455104"/>
    <s v="3103455104"/>
    <s v="3107776899"/>
    <s v="CL 54 BIS CARRERA 12 LOCAL 3,BARRIO CIUDAD VERDE"/>
    <s v="5.754"/>
    <s v="-72.908"/>
    <s v="BOYACÁ"/>
    <s v="SOGAMOSO"/>
    <s v="SOGAMOSO"/>
    <n v="15759"/>
    <s v="2025-10-02"/>
    <n v="8"/>
    <s v="TUNJA"/>
    <x v="3"/>
    <n v="28277.100000000002"/>
  </r>
  <r>
    <n v="61816"/>
    <s v="BARRIO VALDES TAVERA SOGAMOSO"/>
    <n v="74370453"/>
    <s v="3106895101"/>
    <s v="3132470071"/>
    <s v="3132470071"/>
    <s v="CL 7 25-64,BARRIO VALDES TAVERA"/>
    <s v="5.718"/>
    <s v="-72.942"/>
    <s v="BOYACÁ"/>
    <s v="SOGAMOSO"/>
    <s v="SOGAMOSO"/>
    <n v="15759"/>
    <s v="2025-10-03"/>
    <n v="8"/>
    <s v="TUNJA"/>
    <x v="3"/>
    <n v="28277.100000000002"/>
  </r>
  <r>
    <n v="61953"/>
    <s v="BARRIO LOS ROSALES SOGAMOSO 1"/>
    <n v="46374429"/>
    <s v="3208114814"/>
    <s v="3208114814"/>
    <s v="3114947007"/>
    <s v="CR 20 # 7-25 BR LOS ROSALES"/>
    <s v="5.715"/>
    <s v="-72.938"/>
    <s v="BOYACÁ"/>
    <s v="SOGAMOSO"/>
    <s v="SOGAMOSO"/>
    <n v="15759"/>
    <s v="2025-10-15"/>
    <n v="8"/>
    <s v="TUNJA"/>
    <x v="3"/>
    <n v="28277.100000000002"/>
  </r>
  <r>
    <n v="65468"/>
    <s v="BARRIO VEINTE DE JULIO SOGAMOSO 4"/>
    <n v="46358947"/>
    <s v="3212691445"/>
    <s v="3107751616"/>
    <s v="3107751616"/>
    <s v="CR 20 11 A BIS 14,VEINTE DE JULIO"/>
    <s v="5.720"/>
    <s v="-72.935"/>
    <s v="BOYACÁ"/>
    <s v="SOGAMOSO"/>
    <s v="SOGAMOSO"/>
    <n v="15759"/>
    <s v="2025-10-03"/>
    <n v="8"/>
    <s v="TUNJA"/>
    <x v="3"/>
    <n v="28277.100000000002"/>
  </r>
  <r>
    <n v="49312"/>
    <s v="BARRIO CENTRO SOGAMOSO 20"/>
    <n v="74082209"/>
    <s v="3112510535"/>
    <s v="3112510535"/>
    <s v="3112510535"/>
    <s v="CR 11 NO.9-69 LOCAL 01,CENTRO"/>
    <s v="5.713"/>
    <s v="-72.928"/>
    <s v="BOYACÁ"/>
    <s v="SOGAMOSO"/>
    <s v="SOGAMOSO"/>
    <n v="15759"/>
    <s v="2025-10-23"/>
    <n v="16"/>
    <s v="TUNJA"/>
    <x v="3"/>
    <n v="28277.100000000002"/>
  </r>
  <r>
    <n v="50343"/>
    <s v="BARRIO SEIS DE SEPTIEMBRE SOGAMOSO"/>
    <n v="23913060"/>
    <s v="3102695014"/>
    <s v="3102695014"/>
    <s v="3102695014"/>
    <s v="CL 16 NO.11-32,SEIS DE SEPTIEMBRE"/>
    <s v="5.719"/>
    <s v="-72.926"/>
    <s v="BOYACÁ"/>
    <s v="SOGAMOSO"/>
    <s v="SOGAMOSO"/>
    <n v="15759"/>
    <s v="2025-10-16"/>
    <n v="8"/>
    <s v="TUNJA"/>
    <x v="3"/>
    <n v="28277.100000000002"/>
  </r>
  <r>
    <n v="50344"/>
    <s v="BARRIO SAN CRISTOBAL SOGAMOSO"/>
    <n v="1057583556"/>
    <s v="3103452718"/>
    <s v="3103452718"/>
    <s v="3103452718"/>
    <s v="CR 10 A NO.37-20,SAN CRISTOBAL"/>
    <s v="5.735"/>
    <s v="-72.912"/>
    <s v="BOYACÁ"/>
    <s v="SOGAMOSO"/>
    <s v="SOGAMOSO"/>
    <n v="15759"/>
    <s v="2025-10-16"/>
    <n v="8"/>
    <s v="TUNJA"/>
    <x v="3"/>
    <n v="28277.100000000002"/>
  </r>
  <r>
    <n v="52292"/>
    <s v="BARRIO UNIVERSITARIO SOGAMOSO 4"/>
    <n v="900514133"/>
    <s v="3203525084"/>
    <s v="3203525084"/>
    <s v="3203525084"/>
    <s v="CR 18 NO.1-65,UNIVERSITARIO"/>
    <s v="5.7091959"/>
    <s v="-72.9406532"/>
    <s v="BOYACÁ"/>
    <s v="SOGAMOSO"/>
    <s v="SOGAMOSO"/>
    <n v="15759"/>
    <s v="2025-10-03"/>
    <n v="8"/>
    <s v="TUNJA"/>
    <x v="3"/>
    <n v="28277.100000000002"/>
  </r>
  <r>
    <n v="52368"/>
    <s v="BARRIO SUCRE SOGAMOSO"/>
    <n v="52532142"/>
    <s v="3138596988"/>
    <s v="3138596988"/>
    <s v="3138596988"/>
    <s v="CL 48 NO.12-33,SUCRE"/>
    <s v="5.747"/>
    <s v="-72.914"/>
    <s v="BOYACÁ"/>
    <s v="SOGAMOSO"/>
    <s v="SOGAMOSO"/>
    <n v="15759"/>
    <s v="2025-10-02"/>
    <n v="8"/>
    <s v="TUNJA"/>
    <x v="3"/>
    <n v="28277.100000000002"/>
  </r>
  <r>
    <n v="51414"/>
    <s v="BARRIO PRADO NORTE SOGAMOSO 1"/>
    <n v="51794280"/>
    <s v="3202341629"/>
    <s v="3102387408"/>
    <s v="3202341629"/>
    <s v="TV 26 NO.31-97,PRADO NORTE"/>
    <s v="5.7366120"/>
    <s v="-72.9222008"/>
    <s v="BOYACÁ"/>
    <s v="SOGAMOSO"/>
    <s v="SOGAMOSO"/>
    <n v="15759"/>
    <s v="2025-10-15"/>
    <n v="8"/>
    <s v="TUNJA"/>
    <x v="3"/>
    <n v="28277.100000000002"/>
  </r>
  <r>
    <n v="47381"/>
    <s v="BARRIO UNIVERSITARIO SOGAMOSO 3"/>
    <n v="1057605706"/>
    <s v="3228421660"/>
    <s v="3228421660"/>
    <s v="3124853415"/>
    <s v="CR 14 1 B 47 SUR,UNIVERSITARIO"/>
    <s v="5.7053667"/>
    <s v="-72.9392136"/>
    <s v="BOYACÁ"/>
    <s v="SOGAMOSO"/>
    <s v="SOGAMOSO"/>
    <n v="15759"/>
    <s v="2025-10-03"/>
    <n v="8"/>
    <s v="TUNJA"/>
    <x v="3"/>
    <n v="28277.100000000002"/>
  </r>
  <r>
    <n v="50339"/>
    <s v="BARRIO ASODEA SOGAMOSO"/>
    <n v="46371799"/>
    <s v="3005440744"/>
    <s v="3005440744"/>
    <s v="3005440744"/>
    <s v="CR 21 NO.27-16,ASODEA"/>
    <s v="5.731"/>
    <s v="-72.922"/>
    <s v="BOYACÁ"/>
    <s v="SOGAMOSO"/>
    <s v="SOGAMOSO"/>
    <n v="15759"/>
    <s v="2025-10-06"/>
    <n v="8"/>
    <s v="TUNJA"/>
    <x v="3"/>
    <n v="28277.100000000002"/>
  </r>
  <r>
    <n v="43027"/>
    <s v="BARRIO SANTA CATALINA SOGAMOSO"/>
    <n v="23596651"/>
    <s v="7753879"/>
    <s v="3138073308"/>
    <s v="3138073308"/>
    <s v="CR 14 3-09,SANTA CATALINA"/>
    <s v="5.7095414"/>
    <s v="-72.9358773"/>
    <s v="BOYACÁ"/>
    <s v="SOGAMOSO"/>
    <s v="SOGAMOSO"/>
    <n v="15759"/>
    <s v="2025-10-22"/>
    <n v="8"/>
    <s v="TUNJA"/>
    <x v="3"/>
    <n v="28277.100000000002"/>
  </r>
  <r>
    <n v="43028"/>
    <s v="BARRIO EL CORTES SOGAMOSO"/>
    <n v="46367675"/>
    <s v="3112101258"/>
    <s v="3112101258"/>
    <s v="3132083063"/>
    <s v="TV 4  5  22"/>
    <s v="5.7043845"/>
    <s v="-72.9240581"/>
    <s v="BOYACÁ"/>
    <s v="SOGAMOSO"/>
    <s v="SOGAMOSO"/>
    <n v="15759"/>
    <s v="2025-10-02"/>
    <n v="16"/>
    <s v="TUNJA"/>
    <x v="3"/>
    <n v="28277.100000000002"/>
  </r>
  <r>
    <n v="39785"/>
    <s v="BARRIO GUSTAVO JIMENEZ SOGAMOSO"/>
    <n v="24183263"/>
    <s v="7738015"/>
    <s v="3118961474"/>
    <s v="3118961474"/>
    <s v="DG 59 11A 1 73,GUSTAVO JIMÉNEZ"/>
    <s v="5.7569490"/>
    <s v="-72.9027900"/>
    <s v="BOYACÁ"/>
    <s v="SOGAMOSO"/>
    <s v="SOGAMOSO"/>
    <n v="15759"/>
    <s v="2025-10-22"/>
    <n v="16"/>
    <s v="TUNJA"/>
    <x v="3"/>
    <n v="28277.100000000002"/>
  </r>
  <r>
    <n v="36457"/>
    <s v="BARRIO VEINTE DE JULIO SOGAMOSO"/>
    <n v="9530397"/>
    <s v="7713647"/>
    <s v="3144138576"/>
    <s v="3124511650"/>
    <s v=" CL 11 17 02"/>
    <s v="5.717"/>
    <s v="-72.933"/>
    <s v="BOYACÁ"/>
    <s v="SOGAMOSO"/>
    <s v="SOGAMOSO"/>
    <n v="15759"/>
    <s v="2025-10-03"/>
    <n v="16"/>
    <s v="TUNJA"/>
    <x v="3"/>
    <n v="28277.100000000002"/>
  </r>
  <r>
    <n v="43729"/>
    <s v="BARRIO SANTA INES SOGAMOSO 1"/>
    <n v="46367995"/>
    <s v="3132527727"/>
    <s v="3132527727"/>
    <s v="3112842992"/>
    <s v="CL 10 15-66,SANTA INES"/>
    <s v="5.716418"/>
    <s v="-72.933282"/>
    <s v="BOYACÁ"/>
    <s v="SOGAMOSO"/>
    <s v="SOGAMOSO"/>
    <n v="15759"/>
    <s v="2025-10-23"/>
    <n v="8"/>
    <s v="TUNJA"/>
    <x v="3"/>
    <n v="28277.100000000002"/>
  </r>
  <r>
    <n v="47017"/>
    <s v="BARRIO VEINTE DE JULIO SOGAMOSO 2"/>
    <n v="46359996"/>
    <s v="7745341"/>
    <s v="3115620669"/>
    <s v="3115620669"/>
    <s v="CR 15 NO. 11-63,VEINTE DE JULIO"/>
    <s v="5.7172079"/>
    <s v="-72.9316856"/>
    <s v="BOYACÁ"/>
    <s v="SOGAMOSO"/>
    <s v="SOGAMOSO"/>
    <n v="15759"/>
    <s v="2025-10-03"/>
    <n v="8"/>
    <s v="TUNJA"/>
    <x v="3"/>
    <n v="28277.100000000002"/>
  </r>
  <r>
    <n v="42520"/>
    <s v="BARRIO MAGDALENA SOGAMOSO"/>
    <n v="19144936"/>
    <s v="7743996"/>
    <s v="3123360079"/>
    <s v="3105541880"/>
    <s v="CR 26 5 B 18,MAGDALENA"/>
    <s v="5.716"/>
    <s v="-72.942"/>
    <s v="BOYACÁ"/>
    <s v="SOGAMOSO"/>
    <s v="SOGAMOSO"/>
    <n v="15759"/>
    <s v="2025-10-15"/>
    <n v="8"/>
    <s v="TUNJA"/>
    <x v="3"/>
    <n v="28277.100000000002"/>
  </r>
  <r>
    <n v="30610"/>
    <s v="BARRIO _x0009_MAGDALENA 4"/>
    <n v="901028376"/>
    <s v="6907053"/>
    <s v="3123347293"/>
    <s v="3123347293"/>
    <s v=" CL 3 A 26 36"/>
    <s v="5.71458362"/>
    <s v="-72.94435818"/>
    <s v="BOYACÁ"/>
    <s v="SOGAMOSO"/>
    <s v="SOGAMOSO"/>
    <n v="15759"/>
    <s v="2025-10-02"/>
    <n v="8"/>
    <s v="TUNJA"/>
    <x v="3"/>
    <n v="28277.100000000002"/>
  </r>
  <r>
    <n v="37789"/>
    <s v="BARRIO CENTRO SOGAMOSO 8"/>
    <n v="46351851"/>
    <s v="7718225"/>
    <s v="3158917560"/>
    <s v="3158917560"/>
    <s v=" CR 10 15A 14 CENTRO"/>
    <s v="5.718511388"/>
    <s v="-72.9251880"/>
    <s v="BOYACÁ"/>
    <s v="SOGAMOSO"/>
    <s v="SOGAMOSO"/>
    <n v="15759"/>
    <s v="2025-10-01"/>
    <n v="8"/>
    <s v="TUNJA"/>
    <x v="3"/>
    <n v="28277.100000000002"/>
  </r>
  <r>
    <n v="40406"/>
    <s v="BARRIO EL RECREO SOGAMOSO"/>
    <n v="33645095"/>
    <s v="7702629"/>
    <s v="3132814195"/>
    <s v="3132814195"/>
    <s v="CR 9 A 26-116,EL RECREO"/>
    <s v="5.726"/>
    <s v="-72.919"/>
    <s v="BOYACÁ"/>
    <s v="SOGAMOSO"/>
    <s v="SOGAMOSO"/>
    <n v="15759"/>
    <s v="2025-10-06"/>
    <n v="8"/>
    <s v="TUNJA"/>
    <x v="3"/>
    <n v="28277.100000000002"/>
  </r>
  <r>
    <n v="33448"/>
    <s v="BARRIO MANITAS SOGAMOSO"/>
    <n v="23926462"/>
    <s v="7740754"/>
    <s v="3246283433"/>
    <s v="3013348797"/>
    <s v=" CL 4 SUR 12 A 05  MANITAS"/>
    <s v="5.7017015"/>
    <s v="-72.9400814"/>
    <s v="BOYACÁ"/>
    <s v="SOGAMOSO"/>
    <s v="SOGAMOSO"/>
    <n v="15759"/>
    <s v="2025-10-15"/>
    <n v="8"/>
    <s v="TUNJA"/>
    <x v="3"/>
    <n v="28277.100000000002"/>
  </r>
  <r>
    <n v="35074"/>
    <s v="BARRIO LOS ARRAYANES SOGAMOSO"/>
    <n v="46376890"/>
    <s v="7738726"/>
    <s v="3103838259"/>
    <s v="3114476990"/>
    <s v=" CR 18 2 A 25"/>
    <s v="5.710"/>
    <s v="-72.930"/>
    <s v="BOYACÁ"/>
    <s v="SOGAMOSO"/>
    <s v="SOGAMOSO"/>
    <n v="15759"/>
    <s v="2025-10-22"/>
    <n v="8"/>
    <s v="TUNJA"/>
    <x v="3"/>
    <n v="28277.100000000002"/>
  </r>
  <r>
    <n v="35966"/>
    <s v="BARRIO SIMON BOLIVAR SOGAMOSO 1"/>
    <n v="1057584994"/>
    <m/>
    <s v="3223701653"/>
    <s v="3223701653"/>
    <s v=" CR 18 8 05"/>
    <s v="5.715"/>
    <s v="-72.935"/>
    <s v="BOYACÁ"/>
    <s v="SOGAMOSO"/>
    <s v="SOGAMOSO"/>
    <n v="15759"/>
    <s v="2025-10-22"/>
    <n v="8"/>
    <s v="TUNJA"/>
    <x v="3"/>
    <n v="28277.100000000002"/>
  </r>
  <r>
    <n v="18477"/>
    <s v="BARRIO CENTRO IX CHINCHINA"/>
    <n v="52217652"/>
    <s v="8389451"/>
    <s v="3117191556"/>
    <s v="3117191556"/>
    <s v=" CL 9  6-58 CENTRO"/>
    <s v="4.9840092"/>
    <s v="-75.6036751"/>
    <s v="CALDAS"/>
    <s v="CHINCHINÁ"/>
    <s v="CHINCHINÁ"/>
    <n v="17174"/>
    <s v="2025-10-22"/>
    <n v="16"/>
    <s v="MANIZALES"/>
    <x v="6"/>
    <n v="28277.100000000002"/>
  </r>
  <r>
    <n v="18427"/>
    <s v="BARRIO CHINCHINA - CALDAS"/>
    <n v="30361136"/>
    <s v="8400750"/>
    <s v="3112502175"/>
    <s v="3112502175"/>
    <s v=" CR 5  12-33"/>
    <s v="4.9863280"/>
    <s v="-75.6058211"/>
    <s v="CALDAS"/>
    <s v="CHINCHINÁ"/>
    <s v="CHINCHINÁ"/>
    <n v="17174"/>
    <s v="2025-10-10"/>
    <n v="8"/>
    <s v="MANIZALES"/>
    <x v="6"/>
    <n v="28277.100000000002"/>
  </r>
  <r>
    <n v="23813"/>
    <s v="BARRIO BENGALA - CHINCHINÁ"/>
    <n v="1054987896"/>
    <s v="8403679"/>
    <s v="3216126017"/>
    <s v="3216126017"/>
    <s v="CL 18 BIS 8 21"/>
    <s v="4.985005"/>
    <s v="-75.61118833333333"/>
    <s v="CALDAS"/>
    <s v="CHINCHINÁ"/>
    <s v="CHINCHINÁ"/>
    <n v="17174"/>
    <s v="2025-10-10"/>
    <n v="8"/>
    <s v="MANIZALES"/>
    <x v="6"/>
    <n v="28277.100000000002"/>
  </r>
  <r>
    <n v="30763"/>
    <s v="BARRIO _x0009_NEPAL "/>
    <n v="30357370"/>
    <s v="8504548"/>
    <s v="3235813929"/>
    <s v="3235813929"/>
    <s v=" CL 15 6 A 11"/>
    <s v="4.9857690"/>
    <s v="-75.6084523"/>
    <s v="CALDAS"/>
    <s v="CHINCHINÁ"/>
    <s v="CHINCHINÁ"/>
    <n v="17174"/>
    <s v="2025-10-22"/>
    <n v="16"/>
    <s v="MANIZALES"/>
    <x v="6"/>
    <n v="28277.100000000002"/>
  </r>
  <r>
    <n v="45105"/>
    <s v="BARRIO VDA EL TREBOL CHINCHINA"/>
    <n v="38557011"/>
    <m/>
    <s v="3136084929"/>
    <s v="3136084929"/>
    <s v="VDA EL TREBOL,VDA EL TREBOL"/>
    <s v="4.9816651"/>
    <s v="-75.6996078"/>
    <s v="CALDAS"/>
    <s v="CHINCHINÁ"/>
    <s v="CHINCHINÁ"/>
    <n v="17174"/>
    <s v="2025-10-22"/>
    <n v="8"/>
    <s v="MANIZALES"/>
    <x v="6"/>
    <n v="28277.100000000002"/>
  </r>
  <r>
    <n v="69896"/>
    <s v="BARRIO CENTRO CHINCHINA 10"/>
    <n v="24344698"/>
    <s v="3115566971"/>
    <s v="3115566971"/>
    <s v="3115566971"/>
    <s v="CR 9 13 11 CENTRO,CENTRO"/>
    <s v="4.983325"/>
    <s v="-75.6076179"/>
    <s v="CALDAS"/>
    <s v="CHINCHINÁ"/>
    <s v="CHINCHINÁ"/>
    <n v="17174"/>
    <s v="2025-10-10"/>
    <n v="16"/>
    <s v="MANIZALES"/>
    <x v="6"/>
    <n v="28277.100000000002"/>
  </r>
  <r>
    <n v="67264"/>
    <s v="BARRIO VERDUM ETAPA IV CHINCHINA"/>
    <n v="1054995495"/>
    <s v="0"/>
    <s v="3136003638"/>
    <s v="3136003638"/>
    <s v="CL 8 B 15 A - 32 - VERDUM ET IV"/>
    <s v="4.9758951"/>
    <s v="-75.60510799"/>
    <s v="CALDAS"/>
    <s v="CHINCHINÁ"/>
    <s v="CHINCHINÁ"/>
    <n v="17174"/>
    <s v="2025-10-10"/>
    <n v="8"/>
    <s v="MANIZALES"/>
    <x v="6"/>
    <n v="28277.100000000002"/>
  </r>
  <r>
    <n v="73811"/>
    <s v="BARRIO CENTRO CHINCHINA 12"/>
    <n v="30402689"/>
    <s v="3103884582"/>
    <s v="3103884582"/>
    <s v="3146844255"/>
    <s v="CR 9 # 12 - 06 - CENTRO,CENTRO"/>
    <s v="4.9830875"/>
    <s v="-75.6068304"/>
    <s v="CALDAS"/>
    <s v="CHINCHINÁ"/>
    <s v="CHINCHINÁ"/>
    <n v="17174"/>
    <s v="2025-10-10"/>
    <n v="8"/>
    <s v="MANIZALES"/>
    <x v="6"/>
    <n v="28277.100000000002"/>
  </r>
  <r>
    <n v="10987"/>
    <s v="BALBOA - CAUCA"/>
    <n v="76285817"/>
    <s v="8265109"/>
    <s v="3177981174"/>
    <s v="3177981174"/>
    <s v="CL 3 # 3 - 18 BR PORVENIR"/>
    <s v="2.0393812"/>
    <s v="-77.2170934"/>
    <s v="CAUCA"/>
    <s v="BALBOA"/>
    <s v="BALBOA"/>
    <n v="19075"/>
    <s v="2025-10-07"/>
    <n v="8"/>
    <s v="CALI"/>
    <x v="4"/>
    <n v="15709.5"/>
  </r>
  <r>
    <n v="62988"/>
    <s v="BARRIO LA LOMITA BALBOA"/>
    <n v="1002834623"/>
    <s v="0"/>
    <s v="3103215073"/>
    <s v="3103215073"/>
    <s v="VDA LA LOMITA"/>
    <s v="1.9946151"/>
    <s v="-77.1894205"/>
    <s v="CAUCA"/>
    <s v="BALBOA"/>
    <s v="BALBOA"/>
    <n v="19075"/>
    <s v="2025-10-07"/>
    <n v="8"/>
    <s v="CALI"/>
    <x v="4"/>
    <n v="15709.5"/>
  </r>
  <r>
    <n v="63761"/>
    <s v="BARRIO LAS PALMAS BALBOA"/>
    <n v="1059356743"/>
    <s v="0"/>
    <s v="3128155223"/>
    <s v="3128155223"/>
    <s v="CLL 6 NRO 3 - 62 BRR LAS PALMAS"/>
    <s v="2.04088752"/>
    <s v="-77.2161908"/>
    <s v="CAUCA"/>
    <s v="BALBOA"/>
    <s v="BALBOA"/>
    <n v="19075"/>
    <s v="2025-10-07"/>
    <n v="8"/>
    <s v="CALI"/>
    <x v="4"/>
    <n v="15709.5"/>
  </r>
  <r>
    <n v="73370"/>
    <s v="BARRIO BELLO HORIZONTE BALBOA 1"/>
    <n v="48605909"/>
    <s v="3127586772"/>
    <s v="3127586772"/>
    <s v="3127586772"/>
    <s v="CL 4  # 3 - 32"/>
    <s v="2.0400722"/>
    <s v="-77.2161856"/>
    <s v="CAUCA"/>
    <s v="BALBOA"/>
    <s v="BALBOA"/>
    <n v="19075"/>
    <s v="2025-10-07"/>
    <n v="8"/>
    <s v="CALI"/>
    <x v="4"/>
    <n v="15709.5"/>
  </r>
  <r>
    <n v="34584"/>
    <s v="BARRIO LA UNION CALOTO 1"/>
    <n v="38669863"/>
    <m/>
    <s v="3227414125"/>
    <s v="3227414125"/>
    <s v=" CR 6 14 02 APAR TAMENTO 2"/>
    <s v="3.0358469"/>
    <s v="-76.407020"/>
    <s v="CAUCA"/>
    <s v="CALOTO"/>
    <s v="CALOTO"/>
    <n v="19142"/>
    <s v="2025-10-28"/>
    <n v="8"/>
    <s v="CALI"/>
    <x v="4"/>
    <n v="15709.5"/>
  </r>
  <r>
    <n v="59833"/>
    <s v="BARRIO CENTRO CALOTO 2"/>
    <n v="4652657"/>
    <s v="0"/>
    <s v="3135933802"/>
    <s v="3135933802"/>
    <s v="CR 5  11- 16 CENTRO"/>
    <s v="3.0335098"/>
    <s v="-76.4081395"/>
    <s v="CAUCA"/>
    <s v="CALOTO"/>
    <s v="CALOTO"/>
    <n v="19142"/>
    <s v="2025-10-28"/>
    <n v="16"/>
    <s v="CALI"/>
    <x v="4"/>
    <n v="15709.5"/>
  </r>
  <r>
    <n v="72263"/>
    <s v="BARRIO LA UNION CALOTO 4"/>
    <n v="34605920"/>
    <s v="3105883919"/>
    <s v="3105883919"/>
    <s v="3105883919"/>
    <s v="CR 5 NRO. 18BIS - 04 BRR LA UNION,LA UNION"/>
    <s v="3.0401036"/>
    <s v="-76.4075134"/>
    <s v="CAUCA"/>
    <s v="CALOTO"/>
    <s v="CALOTO"/>
    <n v="19142"/>
    <s v="2025-10-28"/>
    <n v="8"/>
    <s v="CALI"/>
    <x v="4"/>
    <n v="15709.5"/>
  </r>
  <r>
    <n v="72264"/>
    <s v="EL TIERRERO CALOTO"/>
    <n v="67002626"/>
    <s v="3122787490"/>
    <s v="3122787490"/>
    <s v="3122787490"/>
    <s v="VDA EL TIERRERO,EL TIERRERO"/>
    <s v="3.0202613"/>
    <s v="-76.2921411"/>
    <s v="CAUCA"/>
    <s v="CALOTO"/>
    <s v="CALOTO"/>
    <n v="19142"/>
    <s v="2025-10-28"/>
    <n v="8"/>
    <s v="CALI"/>
    <x v="4"/>
    <n v="15709.5"/>
  </r>
  <r>
    <n v="30617"/>
    <s v="BARRIO _x0009_CENTRO 3"/>
    <n v="25545046"/>
    <s v="8303187"/>
    <s v="3103705907"/>
    <s v="3103705907"/>
    <s v=" CR 2 3 33"/>
    <s v="2.7567712"/>
    <s v="-76.6301563"/>
    <s v="CAUCA"/>
    <s v="MORALES"/>
    <s v="MORALES"/>
    <n v="19473"/>
    <s v="2025-10-06"/>
    <n v="8"/>
    <s v="CALI"/>
    <x v="4"/>
    <n v="15709.5"/>
  </r>
  <r>
    <n v="66892"/>
    <s v="BARRIO SIMON BOLIVAR MORALES"/>
    <n v="1059596536"/>
    <s v="0"/>
    <s v="3177636500"/>
    <s v="3177636500"/>
    <s v="CR 2 NRO 1S- 47 BRR SIMON BOLIVAR ,SIMÓN BOLIVAR"/>
    <s v="2.7517233"/>
    <s v="-76.6275265"/>
    <s v="CAUCA"/>
    <s v="MORALES"/>
    <s v="MORALES"/>
    <n v="19473"/>
    <s v="2025-10-06"/>
    <n v="8"/>
    <s v="CALI"/>
    <x v="4"/>
    <n v="15709.5"/>
  </r>
  <r>
    <n v="69075"/>
    <s v="BARRIO CENTRO MORALES 3"/>
    <n v="94433339"/>
    <s v="3146350496"/>
    <s v="3146350496"/>
    <s v="3103705907"/>
    <s v="CR 2 NRO. 3 - 29,CENTRO"/>
    <s v="2.756764166"/>
    <s v="-76.6301166"/>
    <s v="CAUCA"/>
    <s v="MORALES"/>
    <s v="MORALES"/>
    <n v="19473"/>
    <s v="2025-10-06"/>
    <n v="8"/>
    <s v="CALI"/>
    <x v="4"/>
    <n v="15709.5"/>
  </r>
  <r>
    <n v="72997"/>
    <s v="BARRIO MORALES MORALES"/>
    <n v="1114825503"/>
    <s v="3127852628"/>
    <s v="3127852628"/>
    <s v="3127852628"/>
    <s v="CR 2 A NRO. 1 - 4 - 11,MORALES"/>
    <s v="2.7546612"/>
    <s v="-76.6289659"/>
    <s v="CAUCA"/>
    <s v="MORALES"/>
    <s v="MORALES"/>
    <n v="19473"/>
    <s v="2025-10-06"/>
    <n v="8"/>
    <s v="CALI"/>
    <x v="4"/>
    <n v="15709.5"/>
  </r>
  <r>
    <n v="77203"/>
    <s v="BARRIO MODELO MORALES 1"/>
    <n v="25545214"/>
    <s v="3175459443"/>
    <s v="3175576755"/>
    <s v="3175459443"/>
    <s v="CR 2 1 05 LC 2 BRR MODELO,MODELO"/>
    <s v="2.7515208"/>
    <s v="-76.6281454"/>
    <s v="CAUCA"/>
    <s v="MORALES"/>
    <s v="MORALES"/>
    <n v="19473"/>
    <s v="2025-10-06"/>
    <n v="8"/>
    <s v="CALI"/>
    <x v="4"/>
    <n v="15709.5"/>
  </r>
  <r>
    <n v="15637"/>
    <s v="BARRIO CENTRO PAEZ"/>
    <n v="25559575"/>
    <s v="2928046"/>
    <s v="3104748207"/>
    <s v="3104748207"/>
    <s v="CL PRINCIPAL BELARCAZAR"/>
    <s v="2.645069"/>
    <s v="-75.971748"/>
    <s v="CAUCA"/>
    <s v="PÁEZ"/>
    <s v="BELALCÁZAR"/>
    <n v="19517"/>
    <s v="2025-10-10"/>
    <n v="8"/>
    <s v="CALI"/>
    <x v="4"/>
    <n v="15709.5"/>
  </r>
  <r>
    <n v="29665"/>
    <s v="CENTRO PÁEZ 2 CAUCA"/>
    <n v="34325163"/>
    <s v="3147580"/>
    <s v="3147580405"/>
    <s v="3147580405"/>
    <s v="AVENIDA SANTANDER"/>
    <s v="2.646068"/>
    <s v="-75.972472"/>
    <s v="CAUCA"/>
    <s v="PÁEZ"/>
    <s v="BELALCÁZAR"/>
    <n v="19517"/>
    <s v="2025-10-29"/>
    <n v="8"/>
    <s v="CALI"/>
    <x v="4"/>
    <n v="15709.5"/>
  </r>
  <r>
    <n v="11008"/>
    <s v="PUERTO TEJADA II - CAUCA"/>
    <n v="34508846"/>
    <s v="8281329"/>
    <s v="3216086442"/>
    <s v="3216086442"/>
    <s v=" CR 20  18-35"/>
    <s v="3.2312925"/>
    <s v="-76.4203095"/>
    <s v="CAUCA"/>
    <s v="PUERTO TEJADA"/>
    <s v="PUERTO TEJADA"/>
    <n v="19573"/>
    <s v="2025-10-17"/>
    <n v="16"/>
    <s v="CALI"/>
    <x v="4"/>
    <n v="15709.5"/>
  </r>
  <r>
    <n v="33457"/>
    <s v="BARRIO LOS SAUCES PUERTO TEJADA"/>
    <n v="1059986198"/>
    <m/>
    <s v="3155278014"/>
    <s v="3155278014"/>
    <s v=" CR 19  17 20 CENTRO"/>
    <s v="3.2300771"/>
    <s v="-76.4191018"/>
    <s v="CAUCA"/>
    <s v="PUERTO TEJADA"/>
    <s v="PUERTO TEJADA"/>
    <n v="19573"/>
    <s v="2025-10-17"/>
    <n v="16"/>
    <s v="CALI"/>
    <x v="4"/>
    <n v="15709.5"/>
  </r>
  <r>
    <n v="48365"/>
    <s v="BARRIO CENTRO PUERTO TEJADA 5"/>
    <n v="34374276"/>
    <s v="8284364"/>
    <s v="3135840658"/>
    <s v="3135840658"/>
    <s v="CL 16  18 27"/>
    <s v="3.2294839"/>
    <s v="-76.418352"/>
    <s v="CAUCA"/>
    <s v="PUERTO TEJADA"/>
    <s v="PUERTO TEJADA"/>
    <n v="19573"/>
    <s v="2025-10-23"/>
    <n v="8"/>
    <s v="CALI"/>
    <x v="4"/>
    <n v="15709.5"/>
  </r>
  <r>
    <n v="52622"/>
    <s v="BARRIO LA ESPERANZA PUERTO TEJADA"/>
    <n v="1059984780"/>
    <s v="0"/>
    <s v="3185315765"/>
    <s v="3185315765"/>
    <s v="CR 16 CON CL 21 ESQUINA"/>
    <s v="3.2342723"/>
    <s v="-76.4173894"/>
    <s v="CAUCA"/>
    <s v="PUERTO TEJADA"/>
    <s v="PUERTO TEJADA"/>
    <n v="19573"/>
    <s v="2025-10-17"/>
    <n v="8"/>
    <s v="CALI"/>
    <x v="4"/>
    <n v="15709.5"/>
  </r>
  <r>
    <n v="62990"/>
    <s v="BARRIO LA CEIBAS PUERTO TEJADA"/>
    <n v="34371260"/>
    <s v="0"/>
    <s v="3164075070"/>
    <s v="3164075070"/>
    <s v="CL 25 NRO 26 - 53"/>
    <s v="3.2361972"/>
    <s v="-76.4247280"/>
    <s v="CAUCA"/>
    <s v="PUERTO TEJADA"/>
    <s v="PUERTO TEJADA"/>
    <n v="19573"/>
    <s v="2025-10-23"/>
    <n v="16"/>
    <s v="CALI"/>
    <x v="4"/>
    <n v="15709.5"/>
  </r>
  <r>
    <n v="63982"/>
    <s v="BARRIO ANTONIO NARIÑO PUERTO TEJADA"/>
    <n v="1144064256"/>
    <s v="0"/>
    <s v="3137953502"/>
    <s v="3137953502"/>
    <s v="CR 17 NRO 17 - 39 BRR ANTONIO NARIÑO,ANTONIO NARIÑO"/>
    <s v="3.2308689"/>
    <s v="-76.4177600"/>
    <s v="CAUCA"/>
    <s v="PUERTO TEJADA"/>
    <s v="PUERTO TEJADA"/>
    <n v="19573"/>
    <s v="2025-10-23"/>
    <n v="16"/>
    <s v="CALI"/>
    <x v="4"/>
    <n v="15709.5"/>
  </r>
  <r>
    <n v="78612"/>
    <s v="BARRIO RIO PALO PUERTO TEJADA"/>
    <n v="1130947180"/>
    <s v="3155689747"/>
    <s v="3173292400"/>
    <s v="3155689747"/>
    <s v="CL 15 26A 16,RIO PALO"/>
    <s v="3.2285913"/>
    <s v="-76.4231492"/>
    <s v="CAUCA"/>
    <s v="PUERTO TEJADA"/>
    <s v="PUERTO TEJADA"/>
    <n v="19573"/>
    <s v="2025-10-23"/>
    <n v="8"/>
    <s v="CALI"/>
    <x v="4"/>
    <n v="15709.5"/>
  </r>
  <r>
    <n v="24470"/>
    <s v="CENTRO PELAYA - CESAR"/>
    <n v="37546780"/>
    <s v="3934596"/>
    <s v="3183934596"/>
    <s v="3183934596"/>
    <s v=" CR 8  8 88  CENTRO"/>
    <s v="8.68941667"/>
    <s v="-73.66321692"/>
    <s v="CESAR"/>
    <s v="PELAYA"/>
    <s v="PELAYA"/>
    <n v="20550"/>
    <s v="2025-10-17"/>
    <n v="8"/>
    <s v="VALLEDUPAR"/>
    <x v="1"/>
    <n v="28277.100000000002"/>
  </r>
  <r>
    <n v="70051"/>
    <s v="BARRIO LAS FLORES PELAYA"/>
    <n v="1062908909"/>
    <s v="3127951839"/>
    <s v="3127951839"/>
    <s v="3127951839"/>
    <s v="CR 6 6 A 10 LAS FLORES,LAS FLORES"/>
    <s v="8.6870550"/>
    <s v="-73.6602000"/>
    <s v="CESAR"/>
    <s v="PELAYA"/>
    <s v="PELAYA"/>
    <n v="20550"/>
    <s v="2025-10-17"/>
    <n v="8"/>
    <s v="VALLEDUPAR"/>
    <x v="1"/>
    <n v="28277.100000000002"/>
  </r>
  <r>
    <n v="57692"/>
    <s v="BARRIO CARRIZAL PELAYA"/>
    <n v="1234341652"/>
    <s v="3136555072"/>
    <s v="3136555072"/>
    <s v="3136555072"/>
    <s v="CR 9 5 45 CALLE CARRIZAL"/>
    <s v="8.6909390"/>
    <s v="-73.6615780"/>
    <s v="CESAR"/>
    <s v="PELAYA"/>
    <s v="PELAYA"/>
    <n v="20550"/>
    <s v="2025-10-17"/>
    <n v="8"/>
    <s v="VALLEDUPAR"/>
    <x v="1"/>
    <n v="28277.100000000002"/>
  </r>
  <r>
    <n v="35972"/>
    <s v="BARRIO EL COMERCIO PELAYA"/>
    <n v="1037972216"/>
    <m/>
    <s v="3146395413"/>
    <s v="3135737785"/>
    <s v=" CL 8 8 74"/>
    <s v="8.6886500"/>
    <s v="-73.6638480"/>
    <s v="CESAR"/>
    <s v="PELAYA"/>
    <s v="PELAYA"/>
    <n v="20550"/>
    <s v="2025-10-17"/>
    <n v="16"/>
    <s v="VALLEDUPAR"/>
    <x v="1"/>
    <n v="28277.100000000002"/>
  </r>
  <r>
    <n v="18884"/>
    <s v="CENTRO SAN DIEGO CESAR"/>
    <n v="51796255"/>
    <s v="2124182"/>
    <s v="3186835458"/>
    <s v="3186835458"/>
    <s v=" CL 3 8A 75 LC 1"/>
    <s v="10.3345333"/>
    <s v="-73.1809617"/>
    <s v="CESAR"/>
    <s v="SAN DIEGO"/>
    <s v="SAN DIEGO"/>
    <n v="20750"/>
    <s v="2025-10-03"/>
    <n v="16"/>
    <s v="VALLEDUPAR"/>
    <x v="1"/>
    <n v="28277.100000000002"/>
  </r>
  <r>
    <n v="38396"/>
    <s v="BARRIO VEINTIUNO DE ENERO SAN DIEGO"/>
    <n v="26877804"/>
    <m/>
    <s v="3004637359"/>
    <s v="3004637359"/>
    <s v=" CL 2 E 13 A 09 VEINTIUNO DE ENERO"/>
    <s v="10.3296719"/>
    <s v="-73.1839295"/>
    <s v="CESAR"/>
    <s v="SAN DIEGO"/>
    <s v="SAN DIEGO"/>
    <n v="20750"/>
    <s v="2025-10-29"/>
    <n v="8"/>
    <s v="VALLEDUPAR"/>
    <x v="1"/>
    <n v="28277.100000000002"/>
  </r>
  <r>
    <n v="43043"/>
    <s v="BARRIO CORR DE MEDIA LUNA SAN DIEGO"/>
    <n v="77038451"/>
    <m/>
    <s v="3205430908"/>
    <s v="3205429798"/>
    <s v="CL CENTRAL, DE MEDIA LUNA"/>
    <s v="10.2430066"/>
    <s v="-73.1391274"/>
    <s v="CESAR"/>
    <s v="SAN DIEGO"/>
    <s v="SAN DIEGO"/>
    <n v="20750"/>
    <s v="2025-10-03"/>
    <n v="8"/>
    <s v="VALLEDUPAR"/>
    <x v="1"/>
    <n v="28277.100000000002"/>
  </r>
  <r>
    <n v="49659"/>
    <s v="BARRIO CHIRIAIMO SAN DIEGO"/>
    <n v="901033381"/>
    <s v="3003090981"/>
    <s v="3003090981"/>
    <s v="3003090981"/>
    <s v="CL 3 N 12 02,CHIRIAIMO"/>
    <s v="10.33117497"/>
    <s v="-73.18206359"/>
    <s v="CESAR"/>
    <s v="SAN DIEGO"/>
    <s v="SAN DIEGO"/>
    <n v="20750"/>
    <s v="2025-10-29"/>
    <n v="8"/>
    <s v="VALLEDUPAR"/>
    <x v="1"/>
    <n v="28277.100000000002"/>
  </r>
  <r>
    <n v="76325"/>
    <s v="BARRIO SAN FRANCISCO SAN DIEGO 1"/>
    <n v="1007251064"/>
    <s v="3012127088"/>
    <s v="3205429798"/>
    <s v="3113587337"/>
    <s v="CR 7 3A - 95  BRR CAÑAGUATE C MEDIA LUNA"/>
    <s v="10.24387389"/>
    <s v="-73.1409181"/>
    <s v="CESAR"/>
    <s v="SAN DIEGO"/>
    <s v="SAN DIEGO"/>
    <n v="20750"/>
    <s v="2025-10-29"/>
    <n v="8"/>
    <s v="VALLEDUPAR"/>
    <x v="1"/>
    <n v="28277.100000000002"/>
  </r>
  <r>
    <n v="81174"/>
    <s v="BARRIO MUNICH SAN DIEGO"/>
    <n v="40944909"/>
    <s v="3116831425"/>
    <s v="3116831425"/>
    <s v="3116264418"/>
    <s v="CL 5 13 15,MÚNICH"/>
    <s v="10.3292768"/>
    <s v="-73.1798804"/>
    <s v="CESAR"/>
    <s v="SAN DIEGO"/>
    <s v="SAN DIEGO"/>
    <n v="20750"/>
    <s v="2025-10-29"/>
    <n v="8"/>
    <s v="VALLEDUPAR"/>
    <x v="1"/>
    <n v="28277.100000000002"/>
  </r>
  <r>
    <n v="75068"/>
    <s v="BARRIO CENTRO GUATAQUI 1"/>
    <n v="11296596"/>
    <s v="3212061916"/>
    <s v="3217542714"/>
    <s v="3115977733"/>
    <s v="CR 2 5-11 BRR CENTRO,CENTRO"/>
    <s v="4.5166146"/>
    <s v="-74.7895246"/>
    <s v="CUNDINAMARCA"/>
    <s v="GUATAQUÍ"/>
    <s v="GUATAQUÍ"/>
    <n v="25324"/>
    <s v="2025-10-30"/>
    <n v="8"/>
    <s v="IBAGUE"/>
    <x v="5"/>
    <n v="28277.100000000002"/>
  </r>
  <r>
    <n v="26527"/>
    <s v="BARRIO SANTA BARBARA LA MESA"/>
    <n v="20685960"/>
    <s v="8901212"/>
    <s v="3208372727"/>
    <s v="3208372727"/>
    <s v=" CR 14 5 72"/>
    <s v="4.6333621"/>
    <s v="-74.45637289"/>
    <s v="CUNDINAMARCA"/>
    <s v="LA MESA"/>
    <s v="LA MESA"/>
    <n v="25386"/>
    <s v="2025-10-14"/>
    <n v="8"/>
    <s v="BOGOTA"/>
    <x v="2"/>
    <n v="15709.5"/>
  </r>
  <r>
    <n v="32615"/>
    <s v="BARRIO CENTRO LA MESA 1"/>
    <n v="1072425452"/>
    <s v="8250517"/>
    <s v="3123022577"/>
    <s v="3123022577"/>
    <s v=" CL 4 A 20 25"/>
    <s v="4.6298509"/>
    <s v="-74.4623059"/>
    <s v="CUNDINAMARCA"/>
    <s v="LA MESA"/>
    <s v="LA MESA"/>
    <n v="25386"/>
    <s v="2025-10-15"/>
    <n v="8"/>
    <s v="BOGOTA"/>
    <x v="2"/>
    <n v="15709.5"/>
  </r>
  <r>
    <n v="73764"/>
    <s v="BARRIO IP LA ESPERANZA LA MESA"/>
    <n v="1024491784"/>
    <s v="3006258090"/>
    <s v="3006528090"/>
    <s v="3006258090"/>
    <s v="IP LA ESPERANZA.IP LA ESPERANZA"/>
    <s v="4.6980936"/>
    <s v="-74.4336283"/>
    <s v="CUNDINAMARCA"/>
    <s v="LA MESA"/>
    <s v="LA MESA"/>
    <n v="25386"/>
    <s v="2025-10-15"/>
    <n v="8"/>
    <s v="BOGOTA"/>
    <x v="2"/>
    <n v="15709.5"/>
  </r>
  <r>
    <n v="74049"/>
    <s v="BARRIO CENTRO LA MESA 6"/>
    <n v="79880048"/>
    <s v="3138300108"/>
    <s v="3503394159"/>
    <s v="3503394159"/>
    <s v="CL 8 18 24,CENTRO"/>
    <s v="4.6329607"/>
    <s v="-74.4615942"/>
    <s v="CUNDINAMARCA"/>
    <s v="LA MESA"/>
    <s v="LA MESA"/>
    <n v="25386"/>
    <s v="2025-10-15"/>
    <n v="8"/>
    <s v="BOGOTA"/>
    <x v="2"/>
    <n v="15709.5"/>
  </r>
  <r>
    <n v="75402"/>
    <s v="BARRIO EL RECREO LA MESA 1"/>
    <n v="39805276"/>
    <s v="3106727688"/>
    <s v="3106727688"/>
    <s v="3124315525"/>
    <s v="CL 4 22 07,EL RECREO"/>
    <s v="4.6286414"/>
    <s v="-74.4632462"/>
    <s v="CUNDINAMARCA"/>
    <s v="LA MESA"/>
    <s v="LA MESA"/>
    <n v="25386"/>
    <s v="2025-10-15"/>
    <n v="8"/>
    <s v="BOGOTA"/>
    <x v="2"/>
    <n v="15709.5"/>
  </r>
  <r>
    <n v="78318"/>
    <s v="BARRIO EL RECREO LA MESA  LA MESA"/>
    <n v="20358743"/>
    <s v="3134956198"/>
    <s v="3134956198"/>
    <s v="3134956198"/>
    <s v="CR 22 4 A 17 BRR EL RECREO,EL RECREO LA MESA"/>
    <s v="4.6296450"/>
    <s v="-74.4636356"/>
    <s v="CUNDINAMARCA"/>
    <s v="LA MESA"/>
    <s v="LA MESA"/>
    <n v="25386"/>
    <s v="2025-10-15"/>
    <n v="8"/>
    <s v="BOGOTA"/>
    <x v="2"/>
    <n v="15709.5"/>
  </r>
  <r>
    <n v="79640"/>
    <s v="BARRIO BARRIO EL RECREO LA MESA"/>
    <n v="901684774"/>
    <s v="3142403384"/>
    <s v="3142403384"/>
    <s v="3142403384"/>
    <s v="CR 20 3 43,BARRIO EL RECREO"/>
    <s v="4.6293152"/>
    <s v="-74.4618925"/>
    <s v="CUNDINAMARCA"/>
    <s v="LA MESA"/>
    <s v="LA MESA"/>
    <n v="25386"/>
    <s v="2025-10-16"/>
    <n v="8"/>
    <s v="BOGOTA"/>
    <x v="2"/>
    <n v="15709.5"/>
  </r>
  <r>
    <n v="17659"/>
    <s v="EL COMERCIO CORDOBA NARIÑO"/>
    <n v="5237475"/>
    <s v="7780051"/>
    <s v="3187165575"/>
    <s v="3187165575"/>
    <s v=" CR 1A  3-46"/>
    <s v="0.85175987"/>
    <s v="-77.51659514"/>
    <s v="NARIÑO"/>
    <s v="CÓRDOBA"/>
    <s v="CÓRDOBA"/>
    <n v="52215"/>
    <s v="2025-10-31"/>
    <n v="8"/>
    <s v="PASTO"/>
    <x v="4"/>
    <n v="28277.100000000002"/>
  </r>
  <r>
    <n v="46136"/>
    <s v="BARRIO CENTRO CORDOBA"/>
    <n v="1086299559"/>
    <m/>
    <s v="3173728110"/>
    <s v="3215825541"/>
    <s v="calle 4 #2-03 el comercio"/>
    <s v="0.8529006"/>
    <s v="-77.5170532"/>
    <s v="NARIÑO"/>
    <s v="CÓRDOBA"/>
    <s v="CÓRDOBA"/>
    <n v="52215"/>
    <s v="2025-10-31"/>
    <n v="16"/>
    <s v="PASTO"/>
    <x v="4"/>
    <n v="28277.100000000002"/>
  </r>
  <r>
    <n v="66818"/>
    <s v="BARRIO EL CENTRO CORDOBA"/>
    <n v="1086301416"/>
    <s v="3215825541"/>
    <s v="3215825541"/>
    <s v="3173728110"/>
    <s v="CALLE 3 NRO 3- 52 BARRIO EL CENTRO,EL CENTRO"/>
    <s v="0.8530781"/>
    <s v="-77.5186676"/>
    <s v="NARIÑO"/>
    <s v="CÓRDOBA"/>
    <s v="CÓRDOBA"/>
    <n v="52215"/>
    <s v="2025-10-31"/>
    <n v="16"/>
    <s v="PASTO"/>
    <x v="4"/>
    <n v="28277.100000000002"/>
  </r>
  <r>
    <n v="12257"/>
    <s v="CUMBAL II - NARIÑO"/>
    <n v="87514117"/>
    <s v="7798556"/>
    <s v="3216168947"/>
    <s v="3216168947"/>
    <s v=" CL 18  10-57"/>
    <s v="0.908523"/>
    <s v="-77.79252"/>
    <s v="NARIÑO"/>
    <s v="CUMBAL"/>
    <s v="CUMBAL"/>
    <n v="52227"/>
    <s v="2025-10-27"/>
    <n v="16"/>
    <s v="PASTO"/>
    <x v="4"/>
    <n v="28277.100000000002"/>
  </r>
  <r>
    <n v="62113"/>
    <s v="BARRIO PANAN CUMBAL"/>
    <n v="1088590178"/>
    <s v="3146219446"/>
    <s v="3146219446"/>
    <s v="3128766737"/>
    <s v="VDA PANAN CENTRO RESGUARDO DE PANAN"/>
    <s v="0.8413087"/>
    <s v="-77.8198029"/>
    <s v="NARIÑO"/>
    <s v="CUMBAL"/>
    <s v="CUMBAL"/>
    <n v="52227"/>
    <s v="2025-10-27"/>
    <n v="8"/>
    <s v="PASTO"/>
    <x v="4"/>
    <n v="28277.100000000002"/>
  </r>
  <r>
    <n v="62892"/>
    <s v="BARRIO CENTRO CUMBAL 2"/>
    <n v="1085930976"/>
    <s v="3128392465"/>
    <s v="3128392465"/>
    <s v="3206227409"/>
    <s v="CR 9 NRO 15 - 47 BARRIO CENTRO,CENTRO"/>
    <s v="0.9073939"/>
    <s v="-77.7914107"/>
    <s v="NARIÑO"/>
    <s v="CUMBAL"/>
    <s v="CUMBAL"/>
    <n v="52227"/>
    <s v="2025-10-27"/>
    <n v="8"/>
    <s v="PASTO"/>
    <x v="4"/>
    <n v="28277.100000000002"/>
  </r>
  <r>
    <n v="72609"/>
    <s v="LOS PINOS CUMBAL "/>
    <n v="1088589988"/>
    <s v="3225238822"/>
    <s v="3225238822"/>
    <s v="3225238822"/>
    <s v="CALLE 18 NRO. 10-29 BRR LOS PINOS,LOS PINOS"/>
    <s v="0.9083809"/>
    <s v="-77.7925505"/>
    <s v="NARIÑO"/>
    <s v="CUMBAL"/>
    <s v="CUMBAL"/>
    <n v="52227"/>
    <s v="2025-10-27"/>
    <n v="8"/>
    <s v="PASTO"/>
    <x v="4"/>
    <n v="28277.100000000002"/>
  </r>
  <r>
    <n v="10594"/>
    <s v="EL PEÑOL - NARIÑO"/>
    <n v="27082528"/>
    <s v="2823246"/>
    <s v="3216073599"/>
    <s v="3216073599"/>
    <s v=" PLAZA SAN ISIDRO CS 33 AL FRENTE AL PAR PRINCIPAL"/>
    <s v="1.45397997"/>
    <s v="-77.43913292"/>
    <s v="NARIÑO"/>
    <s v="EL PEÑOL"/>
    <s v="EL PEÑOL"/>
    <n v="52254"/>
    <s v="2025-10-17"/>
    <n v="8"/>
    <s v="PASTO"/>
    <x v="4"/>
    <n v="28277.100000000002"/>
  </r>
  <r>
    <n v="43566"/>
    <s v="BARRIO NUEVO EL PEÑOL NARIÑO"/>
    <n v="5249607"/>
    <s v="3122850974"/>
    <s v="3104059905"/>
    <s v="3104059905"/>
    <s v="BARRIO NUEVO CASA NO. 27,NUEVO"/>
    <s v="1.4528806"/>
    <s v="-77.4399528"/>
    <s v="NARIÑO"/>
    <s v="EL PEÑOL"/>
    <s v="EL PEÑOL"/>
    <n v="52254"/>
    <s v="2025-10-17"/>
    <n v="8"/>
    <s v="PASTO"/>
    <x v="4"/>
    <n v="28277.100000000002"/>
  </r>
  <r>
    <n v="26150"/>
    <s v="BARRIO SAN FRANCISCO NARIÑO"/>
    <n v="98355002"/>
    <s v="3215405"/>
    <s v="3186110319"/>
    <s v="3186110319"/>
    <s v="CR 4 4 51 BR SAN FRANCISCO"/>
    <s v="1.42792122"/>
    <s v="-77.09664852"/>
    <s v="NARIÑO"/>
    <s v="EL TABLÓN DE GÓMEZ"/>
    <s v="EL TABLÓN DE GÓMEZ"/>
    <n v="52258"/>
    <s v="2025-10-07"/>
    <n v="8"/>
    <s v="PASTO"/>
    <x v="4"/>
    <n v="28277.100000000002"/>
  </r>
  <r>
    <n v="62950"/>
    <s v="BARRIO EL COLEGIO EL TABLON DE GOMEZ"/>
    <n v="19604576"/>
    <s v="0"/>
    <s v="3177999584"/>
    <s v="3177999584"/>
    <s v="CALLE 3 CRR 3 CASA 9 BRR EL COLEGIO,EL COLEGIO"/>
    <s v="1.4263642"/>
    <s v="-77.0971934"/>
    <s v="NARIÑO"/>
    <s v="EL TABLÓN DE GÓMEZ"/>
    <s v="EL TABLÓN DE GÓMEZ"/>
    <n v="52258"/>
    <s v="2025-10-07"/>
    <n v="8"/>
    <s v="PASTO"/>
    <x v="4"/>
    <n v="28277.100000000002"/>
  </r>
  <r>
    <n v="70079"/>
    <s v="BARRIO PUEBLO NUEVO LA ESPERANZA"/>
    <n v="1095825633"/>
    <s v="3124620476"/>
    <s v="3124620476"/>
    <s v="3124620476"/>
    <s v="CL CA KDX 96C PUEBLO NUEVO,PUEBLO NUEVO"/>
    <s v="7.691694"/>
    <s v="-73.2801951"/>
    <s v="NORTE DE SANTANDER"/>
    <s v="LA ESPERANZA"/>
    <s v="LA ESPERANZA"/>
    <n v="54385"/>
    <s v="2025-10-29"/>
    <n v="8"/>
    <s v="BUCARAMANGA"/>
    <x v="3"/>
    <n v="15709.5"/>
  </r>
  <r>
    <n v="52018"/>
    <s v="BARRIO SAN ROQUE LA ESPERANZA"/>
    <n v="13539235"/>
    <s v="3156905598"/>
    <s v="3156905598"/>
    <s v="3156905598"/>
    <s v="CL 10 3 84,SAN ROQUE"/>
    <s v="7.639574"/>
    <s v="-73.329718"/>
    <s v="NORTE DE SANTANDER"/>
    <s v="LA ESPERANZA"/>
    <s v="LA ESPERANZA"/>
    <n v="54385"/>
    <s v="2025-10-29"/>
    <n v="8"/>
    <s v="BUCARAMANGA"/>
    <x v="3"/>
    <n v="15709.5"/>
  </r>
  <r>
    <n v="45605"/>
    <s v="BARRIO ONCE DE NOVIEMBRE LOS PATIOS 4"/>
    <n v="901367176"/>
    <m/>
    <s v="3214098735"/>
    <s v="3214098735"/>
    <s v="AV 10 21-04,ONCE DE NOVIEMBRE"/>
    <s v="7.8318289"/>
    <s v="-72.51050"/>
    <s v="NORTE DE SANTANDER"/>
    <s v="LOS PATIOS"/>
    <s v="LOS PATIOS"/>
    <n v="54405"/>
    <s v="2025-10-15"/>
    <n v="8"/>
    <s v="CUCUTA"/>
    <x v="3"/>
    <n v="28277.100000000002"/>
  </r>
  <r>
    <n v="80673"/>
    <s v="BARRIO LLANITO LOS PATIOS"/>
    <n v="1093736045"/>
    <s v="3112931954"/>
    <s v="3112931954"/>
    <m/>
    <s v="AV 8 KDX 142,LLANITO"/>
    <s v="7.8002299"/>
    <s v="-72.5171860"/>
    <s v="NORTE DE SANTANDER"/>
    <s v="LOS PATIOS"/>
    <s v="LOS PATIOS"/>
    <n v="54405"/>
    <s v="2025-10-29"/>
    <n v="8"/>
    <s v="CUCUTA"/>
    <x v="3"/>
    <n v="28277.100000000002"/>
  </r>
  <r>
    <n v="80674"/>
    <s v="BARRIO DOCE DE OCTUBRE LOS PATIOS 4"/>
    <n v="1093797171"/>
    <s v="3224602508"/>
    <s v="3103383307"/>
    <s v="3224602508"/>
    <s v="AV 1 E 33 48,DICE DE OCTUBRE"/>
    <s v="7.8395234"/>
    <s v="-72.4977310"/>
    <s v="NORTE DE SANTANDER"/>
    <s v="LOS PATIOS"/>
    <s v="LOS PATIOS"/>
    <n v="54405"/>
    <s v="2025-10-29"/>
    <n v="8"/>
    <s v="CUCUTA"/>
    <x v="3"/>
    <n v="28277.100000000002"/>
  </r>
  <r>
    <n v="59856"/>
    <s v="BARRIO PATIO ANTIGUO LOS PATIOS 2"/>
    <n v="1093794468"/>
    <s v="0"/>
    <s v="3227113521"/>
    <s v="3187156259"/>
    <s v="AV 10 32-61 LC 5,PATIO ANTIGUO"/>
    <s v="7.841562129855116"/>
    <s v="-72.50751773873378"/>
    <s v="NORTE DE SANTANDER"/>
    <s v="LOS PATIOS"/>
    <s v="LOS PATIOS"/>
    <n v="54405"/>
    <s v="2025-10-15"/>
    <n v="8"/>
    <s v="CUCUTA"/>
    <x v="3"/>
    <n v="28277.100000000002"/>
  </r>
  <r>
    <n v="59380"/>
    <s v="BARRIO PIZARREAL LOS PATIOS 2"/>
    <n v="1096951417"/>
    <s v="0"/>
    <s v="3123046714"/>
    <s v="3123046714"/>
    <s v=" KDX 96-3,PIZARREAL"/>
    <s v="7.8079045"/>
    <s v="-72.5169543"/>
    <s v="NORTE DE SANTANDER"/>
    <s v="LOS PATIOS"/>
    <s v="LOS PATIOS"/>
    <n v="54405"/>
    <s v="2025-10-01"/>
    <n v="8"/>
    <s v="CUCUTA"/>
    <x v="3"/>
    <n v="28277.100000000002"/>
  </r>
  <r>
    <n v="50258"/>
    <s v="BARRIO PAMPLONITA PAMPLONITA"/>
    <n v="1094552317"/>
    <s v="3144336845"/>
    <s v="3103212743"/>
    <s v="3144336845"/>
    <s v="KDX 2 - 1 EL DIAMANTE "/>
    <s v="7.5652598"/>
    <s v="-72.6338350"/>
    <s v="NORTE DE SANTANDER"/>
    <s v="PAMPLONITA"/>
    <s v="PAMPLONITA"/>
    <n v="54520"/>
    <s v="2025-10-16"/>
    <n v="8"/>
    <s v="CUCUTA"/>
    <x v="3"/>
    <n v="28277.100000000002"/>
  </r>
  <r>
    <n v="64460"/>
    <s v="BARRIO EL DIAMANTE PAMPLONITA"/>
    <n v="27794269"/>
    <s v="0"/>
    <s v="3142049690"/>
    <s v="3144336845"/>
    <s v="KDX 119 AV 2#1-50"/>
    <s v="7.4375857"/>
    <s v="-72.6375722"/>
    <s v="NORTE DE SANTANDER"/>
    <s v="PAMPLONITA"/>
    <s v="PAMPLONITA"/>
    <n v="54520"/>
    <s v="2025-10-16"/>
    <n v="8"/>
    <s v="CUCUTA"/>
    <x v="3"/>
    <n v="28277.100000000002"/>
  </r>
  <r>
    <n v="68070"/>
    <s v="centro buenavista 1"/>
    <n v="89004498"/>
    <s v="3103993953"/>
    <s v="3103993953"/>
    <s v="3103993953"/>
    <s v="CL 3 NRO. 5 - 02,CENTRO"/>
    <s v="4.3601154"/>
    <s v="-75.7391684"/>
    <s v="QUINDÍO"/>
    <s v="BUENAVISTA"/>
    <s v="BUENAVISTA"/>
    <n v="63111"/>
    <s v="2025-10-27"/>
    <n v="8"/>
    <s v="PEREIRA"/>
    <x v="6"/>
    <n v="15709.5"/>
  </r>
  <r>
    <n v="11734"/>
    <s v="BARCELONA - QUINDIO"/>
    <n v="18395526"/>
    <s v="7656170"/>
    <s v="3207207732"/>
    <s v="3207207732"/>
    <s v=" CR 11  11-49 CENTRO"/>
    <s v="4.4283767"/>
    <s v="-75.7182133"/>
    <s v="QUINDÍO"/>
    <s v="CALARCÁ"/>
    <s v="CALARCÁ"/>
    <n v="63130"/>
    <s v="2025-10-23"/>
    <n v="16"/>
    <s v="PEREIRA"/>
    <x v="6"/>
    <n v="15709.5"/>
  </r>
  <r>
    <n v="12911"/>
    <s v="BARRIO CENTRO IV - CALARCA"/>
    <n v="18400528"/>
    <s v="7422170"/>
    <s v="3155121861"/>
    <s v="3155121861"/>
    <s v="CR 25  36 - 15 LC 2 CENTRO"/>
    <s v="4.52863"/>
    <s v="-75.6417276"/>
    <s v="QUINDÍO"/>
    <s v="CALARCÁ"/>
    <s v="CALARCÁ"/>
    <n v="63130"/>
    <s v="2025-10-06"/>
    <n v="8"/>
    <s v="PEREIRA"/>
    <x v="6"/>
    <n v="15709.5"/>
  </r>
  <r>
    <n v="33639"/>
    <s v="BARRIO CENTRO CALARCA 1"/>
    <n v="24570587"/>
    <s v="7421417"/>
    <s v="3188270418"/>
    <s v="3188270418"/>
    <s v=" CR 25 32 63"/>
    <s v="4.5265288"/>
    <s v="-75.6425294"/>
    <s v="QUINDÍO"/>
    <s v="CALARCÁ"/>
    <s v="CALARCÁ"/>
    <n v="63130"/>
    <s v="2025-10-06"/>
    <n v="8"/>
    <s v="PEREIRA"/>
    <x v="6"/>
    <n v="15709.5"/>
  </r>
  <r>
    <n v="69053"/>
    <s v="BARRIO BARCELONA CALARCA"/>
    <n v="900735022"/>
    <s v="0"/>
    <s v="3116332703"/>
    <s v="3116332703"/>
    <s v="CR 11 A 1 A 06 BRR LOS ALAMOS BARCELONA,BARCELONA"/>
    <s v="4.4268345"/>
    <s v="-75.7180066"/>
    <s v="QUINDÍO"/>
    <s v="CALARCÁ"/>
    <s v="CALARCÁ"/>
    <n v="63130"/>
    <s v="2025-10-09"/>
    <n v="8"/>
    <s v="PEREIRA"/>
    <x v="6"/>
    <n v="15709.5"/>
  </r>
  <r>
    <n v="59863"/>
    <s v="BARRIO CENTRO CALARCA 9"/>
    <n v="901469151"/>
    <s v="3137882316"/>
    <s v="3137587198"/>
    <s v="3137587198"/>
    <s v="CR 17 N 39 00"/>
    <s v="4.5287491"/>
    <s v="-75.6359657"/>
    <s v="QUINDÍO"/>
    <s v="CALARCÁ"/>
    <s v="CALARCÁ"/>
    <n v="63130"/>
    <s v="2025-10-23"/>
    <n v="8"/>
    <s v="PEREIRA"/>
    <x v="6"/>
    <n v="15709.5"/>
  </r>
  <r>
    <n v="59864"/>
    <s v="BARRIO CENTRO CALARCA 10"/>
    <n v="1102349071"/>
    <s v="3136151669"/>
    <s v="3013353401"/>
    <s v="3013353401"/>
    <s v="CR 25 30 38,CENTRO"/>
    <s v="4.5249694"/>
    <s v="-75.6430176"/>
    <s v="QUINDÍO"/>
    <s v="CALARCÁ"/>
    <s v="CALARCÁ"/>
    <n v="63130"/>
    <s v="2025-10-06"/>
    <n v="8"/>
    <s v="PEREIRA"/>
    <x v="6"/>
    <n v="15709.5"/>
  </r>
  <r>
    <n v="60988"/>
    <s v="BARRIO EL CAIMO CALARCA"/>
    <n v="1097398171"/>
    <s v="3217808737"/>
    <s v="3217808737"/>
    <s v="3206632196"/>
    <s v="KM 2.5 VIA CALARCA EL CAIMO,EL CAIMO"/>
    <s v="4.5065822"/>
    <s v="-75.6543480"/>
    <s v="QUINDÍO"/>
    <s v="CALARCÁ"/>
    <s v="CALARCÁ"/>
    <n v="63130"/>
    <s v="2025-10-08"/>
    <n v="8"/>
    <s v="PEREIRA"/>
    <x v="6"/>
    <n v="15709.5"/>
  </r>
  <r>
    <n v="64599"/>
    <s v="BARRIO VERSALLES CALARCA 1"/>
    <n v="31096436"/>
    <s v="0"/>
    <s v="3164754400"/>
    <s v="3164754400"/>
    <s v="CL 39 20 06,VERSALLES"/>
    <s v="4.529263"/>
    <s v="-75.637892"/>
    <s v="QUINDÍO"/>
    <s v="CALARCÁ"/>
    <s v="CALARCÁ"/>
    <n v="63130"/>
    <s v="2025-10-08"/>
    <n v="8"/>
    <s v="PEREIRA"/>
    <x v="6"/>
    <n v="15709.5"/>
  </r>
  <r>
    <n v="69260"/>
    <s v="BARRIO SIMON BOLIVAR CALARCA"/>
    <n v="1097392886"/>
    <s v="3164409483"/>
    <s v="3164409483"/>
    <s v="3164409483"/>
    <s v="CL 33 19 49 BRR SIMON BOLIVAR,SIMÓN BOLÍVAR"/>
    <s v="4.5253462"/>
    <s v="-75.6391394"/>
    <s v="QUINDÍO"/>
    <s v="CALARCÁ"/>
    <s v="CALARCÁ"/>
    <n v="63130"/>
    <s v="2025-10-08"/>
    <n v="8"/>
    <s v="PEREIRA"/>
    <x v="6"/>
    <n v="15709.5"/>
  </r>
  <r>
    <n v="50393"/>
    <s v="BARRIO VERACRUZ CALARCA 1"/>
    <n v="1094963692"/>
    <s v="0"/>
    <s v="3154312886"/>
    <s v="3154312886"/>
    <s v="MZ 7 CA 14 LC 2,VERACRUZ"/>
    <s v="4.5206952"/>
    <s v="-75.6514886"/>
    <s v="QUINDÍO"/>
    <s v="CALARCÁ"/>
    <s v="CALARCÁ"/>
    <n v="63130"/>
    <s v="2025-10-23"/>
    <n v="8"/>
    <s v="PEREIRA"/>
    <x v="6"/>
    <n v="15709.5"/>
  </r>
  <r>
    <n v="50595"/>
    <s v="BARRIO CENTRO CALARCA 5"/>
    <n v="1097390436"/>
    <s v="0"/>
    <s v="3005195619"/>
    <s v="3005195619"/>
    <s v="CR 25 26 30,CENTRO"/>
    <s v="4.5223691"/>
    <s v="-75.64397166"/>
    <s v="QUINDÍO"/>
    <s v="CALARCÁ"/>
    <s v="CALARCÁ"/>
    <n v="63130"/>
    <s v="2025-10-23"/>
    <n v="8"/>
    <s v="PEREIRA"/>
    <x v="6"/>
    <n v="15709.5"/>
  </r>
  <r>
    <n v="55781"/>
    <s v="BARRIO AV COLON CALARCA"/>
    <n v="38793860"/>
    <s v="0"/>
    <s v="3113775851"/>
    <s v="3113775851"/>
    <s v="AV COLON 22 40,"/>
    <s v="4.5228905"/>
    <s v="-75.6471831"/>
    <s v="QUINDÍO"/>
    <s v="CALARCÁ"/>
    <s v="CALARCÁ"/>
    <n v="63130"/>
    <s v="2025-10-08"/>
    <n v="8"/>
    <s v="PEREIRA"/>
    <x v="6"/>
    <n v="15709.5"/>
  </r>
  <r>
    <n v="58552"/>
    <s v="BARRIO LLANITOS CALARCA"/>
    <n v="33815162"/>
    <s v="3217749417"/>
    <s v="3217749417"/>
    <s v="3217749417"/>
    <s v="BRR LLANITOS DE GUARALA MA 24 CA 1,LLANITOS"/>
    <s v="4.509763333"/>
    <s v="-75.64530333"/>
    <s v="QUINDÍO"/>
    <s v="CALARCÁ"/>
    <s v="CALARCÁ"/>
    <n v="63130"/>
    <s v="2025-10-06"/>
    <n v="8"/>
    <s v="PEREIRA"/>
    <x v="6"/>
    <n v="15709.5"/>
  </r>
  <r>
    <n v="57391"/>
    <s v="BARRIO CENTRO CALARCA 7"/>
    <n v="1097397392"/>
    <s v="3026868472"/>
    <s v="3052782792"/>
    <s v="3116702241"/>
    <s v="CR 25 32 07 LC 2 CENTRO"/>
    <s v="4.5261235"/>
    <s v="-75.6426812"/>
    <s v="QUINDÍO"/>
    <s v="CALARCÁ"/>
    <s v="CALARCÁ"/>
    <n v="63130"/>
    <s v="2025-10-07"/>
    <n v="16"/>
    <s v="PEREIRA"/>
    <x v="6"/>
    <n v="15709.5"/>
  </r>
  <r>
    <n v="77341"/>
    <s v="BARRIO CENTRO CIRCASIA 4"/>
    <n v="1097033922"/>
    <s v="3146812027"/>
    <s v="3146812027"/>
    <s v="3133665088"/>
    <s v="CR 13 7 69,CENTRO"/>
    <s v="4.6190821"/>
    <s v="-75.6358261"/>
    <s v="QUINDÍO"/>
    <s v="CIRCASIA"/>
    <s v="CIRCASIA"/>
    <n v="63190"/>
    <s v="2025-10-17"/>
    <n v="8"/>
    <s v="PEREIRA"/>
    <x v="6"/>
    <n v="15709.5"/>
  </r>
  <r>
    <n v="41623"/>
    <s v="BARRIO MINAS AMAGA"/>
    <n v="98479081"/>
    <m/>
    <s v="3103894173"/>
    <s v="3103894173"/>
    <s v="CGT CAMILO C"/>
    <s v="6.06729388"/>
    <s v="-75.69807"/>
    <s v="ANTIOQUIA"/>
    <s v="AMAGÁ"/>
    <s v="AMAGÁ"/>
    <n v="5030"/>
    <s v="2025-10-01"/>
    <n v="16"/>
    <s v="MEDELLIN"/>
    <x v="0"/>
    <n v="15709.5"/>
  </r>
  <r>
    <n v="48345"/>
    <s v="BARRIO BOCAS DEL SUR OESTE AMAGA"/>
    <n v="1033337507"/>
    <s v="0"/>
    <s v="3143557932"/>
    <s v="3188067215"/>
    <s v="VRD PIE DE CUESTA BOCAS DEL SUR OESTE,BOCAS DEL SUR OESTE"/>
    <s v="6.03288027"/>
    <s v="-75.68750750"/>
    <s v="ANTIOQUIA"/>
    <s v="AMAGÁ"/>
    <s v="AMAGÁ"/>
    <n v="5030"/>
    <s v="2025-10-01"/>
    <n v="8"/>
    <s v="MEDELLIN"/>
    <x v="0"/>
    <n v="15709.5"/>
  </r>
  <r>
    <n v="19653"/>
    <s v="BARRIO SEGUNDO PARQUE BARBOSA"/>
    <n v="39182715"/>
    <s v="4060663"/>
    <s v="3105148507"/>
    <s v="3105148507"/>
    <s v="CL 15 10 43"/>
    <s v="6.4354863"/>
    <s v="-75.3295048"/>
    <s v="ANTIOQUIA"/>
    <s v="BARBOSA"/>
    <s v="BARBOSA"/>
    <n v="5079"/>
    <s v="2025-10-03"/>
    <n v="16"/>
    <s v="MEDELLIN"/>
    <x v="0"/>
    <n v="15709.5"/>
  </r>
  <r>
    <n v="13055"/>
    <s v="BARBOSA III ANTIOQUIA"/>
    <n v="900608639"/>
    <s v="4061080"/>
    <s v="3136041117"/>
    <s v="3136041117"/>
    <s v=" CR 17  13-29"/>
    <s v="6.4377551"/>
    <s v="-75.3320679"/>
    <s v="ANTIOQUIA"/>
    <s v="BARBOSA"/>
    <s v="BARBOSA"/>
    <n v="5079"/>
    <s v="2025-10-03"/>
    <n v="16"/>
    <s v="MEDELLIN"/>
    <x v="0"/>
    <n v="15709.5"/>
  </r>
  <r>
    <n v="19184"/>
    <s v="BARRIO CENTRO III BARBOSA"/>
    <n v="70139750"/>
    <s v="4068422"/>
    <s v="3103697124"/>
    <s v="3103697124"/>
    <s v=" CL 15 15 56  CENTRO  BOSA"/>
    <s v="6.43787538"/>
    <s v="-75.33163782"/>
    <s v="ANTIOQUIA"/>
    <s v="BARBOSA"/>
    <s v="BARBOSA"/>
    <n v="5079"/>
    <s v="2025-10-06"/>
    <n v="16"/>
    <s v="MEDELLIN"/>
    <x v="0"/>
    <n v="15709.5"/>
  </r>
  <r>
    <n v="13117"/>
    <s v="BARRIO CENTRO - BARBOSA"/>
    <n v="39211976"/>
    <s v="4066849"/>
    <s v="3105172834"/>
    <s v="3105172834"/>
    <s v="CL 15 13-73 LC-105 BARBOSA CENTRO"/>
    <s v="6.436861"/>
    <s v="-75.330775"/>
    <s v="ANTIOQUIA"/>
    <s v="BARBOSA"/>
    <s v="BARBOSA"/>
    <n v="5079"/>
    <s v="2025-10-06"/>
    <n v="16"/>
    <s v="MEDELLIN"/>
    <x v="0"/>
    <n v="15709.5"/>
  </r>
  <r>
    <n v="29130"/>
    <s v="BARRIO VEREDA POPALITO BARBOSA"/>
    <n v="39205825"/>
    <s v="4538328"/>
    <s v="3113399085"/>
    <s v="3113399085"/>
    <s v="VRD POPALITO VIA ANTIGUA A PORCE KM 7"/>
    <s v="6.4769278"/>
    <s v="-75.2798008"/>
    <s v="ANTIOQUIA"/>
    <s v="BARBOSA"/>
    <s v="BARBOSA"/>
    <n v="5079"/>
    <s v="2025-10-09"/>
    <n v="8"/>
    <s v="MEDELLIN"/>
    <x v="0"/>
    <n v="15709.5"/>
  </r>
  <r>
    <n v="29131"/>
    <s v="BARRIO PEPE SIERRA BARBOSA"/>
    <n v="1035224045"/>
    <s v="4062456"/>
    <s v="3128047474"/>
    <s v="3128047474"/>
    <s v=" CL 15 18 07"/>
    <s v="6.4384117"/>
    <s v="-75.3321809"/>
    <s v="ANTIOQUIA"/>
    <s v="BARBOSA"/>
    <s v="BARBOSA"/>
    <n v="5079"/>
    <s v="2025-10-09"/>
    <n v="8"/>
    <s v="MEDELLIN"/>
    <x v="0"/>
    <n v="15709.5"/>
  </r>
  <r>
    <n v="31008"/>
    <s v="BARRIO PLAZA DE MERCADO "/>
    <n v="8157540"/>
    <s v="4442254"/>
    <s v="3146350760"/>
    <s v="3146350760"/>
    <s v="CL 13 N 17 - 11"/>
    <s v="6.4375114"/>
    <s v="-75.3324723"/>
    <s v="ANTIOQUIA"/>
    <s v="BARBOSA"/>
    <s v="BARBOSA"/>
    <n v="5079"/>
    <s v="2025-10-03"/>
    <n v="16"/>
    <s v="MEDELLIN"/>
    <x v="0"/>
    <n v="15709.5"/>
  </r>
  <r>
    <n v="43722"/>
    <s v="BARRIO BARBOSA BARBOSA 1"/>
    <n v="70140546"/>
    <s v="2204090"/>
    <s v="3128568657"/>
    <s v="3128568657"/>
    <s v="CR 8 15 A 35,BARBOSA"/>
    <s v="6.4344009"/>
    <s v="-75.3274822"/>
    <s v="ANTIOQUIA"/>
    <s v="BARBOSA"/>
    <s v="BARBOSA"/>
    <n v="5079"/>
    <s v="2025-10-06"/>
    <n v="8"/>
    <s v="MEDELLIN"/>
    <x v="0"/>
    <n v="15709.5"/>
  </r>
  <r>
    <n v="56826"/>
    <s v="BARRIO BARBOSA BARBOSA 3"/>
    <n v="901390786"/>
    <s v="0"/>
    <s v="3116094397"/>
    <s v="3116094397"/>
    <s v="CR 17 15 07"/>
    <s v="6.4381169"/>
    <s v="-75.3317710"/>
    <s v="ANTIOQUIA"/>
    <s v="BARBOSA"/>
    <s v="BARBOSA"/>
    <n v="5079"/>
    <s v="2025-10-09"/>
    <n v="16"/>
    <s v="MEDELLIN"/>
    <x v="0"/>
    <n v="15709.5"/>
  </r>
  <r>
    <n v="57832"/>
    <s v="BARRIO BARBOSA BARBOSA 4"/>
    <n v="1035229498"/>
    <s v="0"/>
    <s v="3117752097"/>
    <s v="3233078378"/>
    <s v="CR 15 16 10,BARBOSA"/>
    <s v="6.4381438"/>
    <s v="-75.3307999"/>
    <s v="ANTIOQUIA"/>
    <s v="BARBOSA"/>
    <s v="BARBOSA"/>
    <n v="5079"/>
    <s v="2025-10-06"/>
    <n v="8"/>
    <s v="MEDELLIN"/>
    <x v="0"/>
    <n v="15709.5"/>
  </r>
  <r>
    <n v="61946"/>
    <s v="BARRIO SANTA MONICA BARBOSA 1"/>
    <n v="1001243573"/>
    <s v="0"/>
    <s v="3014288560"/>
    <s v="3014288560"/>
    <s v="CR 17 17 31"/>
    <s v="6.43913316"/>
    <s v="-75.330642694"/>
    <s v="ANTIOQUIA"/>
    <s v="BARBOSA"/>
    <s v="BARBOSA"/>
    <n v="5079"/>
    <s v="2025-10-03"/>
    <n v="8"/>
    <s v="MEDELLIN"/>
    <x v="0"/>
    <n v="15709.5"/>
  </r>
  <r>
    <n v="79624"/>
    <s v="BARRIO GGTO HATILLO BARBOSA BARBOSA"/>
    <n v="1035859762"/>
    <s v="3193736237"/>
    <s v="3193736237"/>
    <s v="3216874182"/>
    <s v="CL 10 6 90 ,CGTO HATILLO BARBOSA"/>
    <s v="6.4108050"/>
    <s v="-75.3920667"/>
    <s v="ANTIOQUIA"/>
    <s v="BARBOSA"/>
    <s v="BARBOSA"/>
    <n v="5079"/>
    <s v="2025-10-03"/>
    <n v="8"/>
    <s v="MEDELLIN"/>
    <x v="0"/>
    <n v="15709.5"/>
  </r>
  <r>
    <n v="16095"/>
    <s v="BARRIO ZAMORA BELLO"/>
    <n v="1035421723"/>
    <s v="4645344"/>
    <s v="3122539142"/>
    <s v="3122539142"/>
    <s v=" CL 20D  43C-12 ZAMORA"/>
    <s v="6.3082878"/>
    <s v="-75.5540303"/>
    <s v="ANTIOQUIA"/>
    <s v="BELLO"/>
    <s v="BELLO"/>
    <n v="5088"/>
    <s v="2025-10-17"/>
    <n v="16"/>
    <s v="MEDELLIN"/>
    <x v="0"/>
    <n v="15709.5"/>
  </r>
  <r>
    <n v="78202"/>
    <s v="BARRIO LA GABRIELA CALLE VIEJA BELLO 3"/>
    <n v="900954004"/>
    <s v="3216416203"/>
    <s v="3216416203"/>
    <s v="3112529772"/>
    <s v="CR 43A 37A 4,LA GABRIELA CALLE VIEJA"/>
    <s v="6.3236643"/>
    <s v="-75.5476414"/>
    <s v="ANTIOQUIA"/>
    <s v="BELLO"/>
    <s v="BELLO"/>
    <n v="5088"/>
    <s v="2025-10-07"/>
    <n v="8"/>
    <s v="MEDELLIN"/>
    <x v="0"/>
    <n v="15709.5"/>
  </r>
  <r>
    <n v="80547"/>
    <s v="BARRIO LA CAMILA BELLO 1"/>
    <n v="901807819"/>
    <s v="3113429360"/>
    <s v="3113429360"/>
    <m/>
    <s v="DG 42F AV 36C 41,LA CAMILA"/>
    <s v="6.3289818"/>
    <s v="-75.5418586"/>
    <s v="ANTIOQUIA"/>
    <s v="BELLO"/>
    <s v="BELLO"/>
    <n v="5088"/>
    <s v="2025-10-30"/>
    <n v="8"/>
    <s v="MEDELLIN"/>
    <x v="0"/>
    <n v="15709.5"/>
  </r>
  <r>
    <n v="79957"/>
    <s v="BARRIO PRADO BELLO 1"/>
    <n v="43841701"/>
    <s v="3207311528"/>
    <s v="3207311528"/>
    <m/>
    <s v="CL 49 48 38,PRADO"/>
    <s v="6.3342648"/>
    <s v="-75.5571034"/>
    <s v="ANTIOQUIA"/>
    <s v="BELLO"/>
    <s v="BELLO"/>
    <n v="5088"/>
    <s v="2025-10-30"/>
    <n v="8"/>
    <s v="MEDELLIN"/>
    <x v="0"/>
    <n v="15709.5"/>
  </r>
  <r>
    <n v="77498"/>
    <s v="BARRIO NIQUIA BELLO 22"/>
    <n v="1071062064"/>
    <s v="0"/>
    <s v="3184489745"/>
    <s v="3184489745"/>
    <s v="AV 30 59 315,NIQUIA"/>
    <s v="6.3455986"/>
    <s v="-75.5365849"/>
    <s v="ANTIOQUIA"/>
    <s v="BELLO"/>
    <s v="BELLO"/>
    <n v="5088"/>
    <s v="2025-10-07"/>
    <n v="8"/>
    <s v="MEDELLIN"/>
    <x v="0"/>
    <n v="15709.5"/>
  </r>
  <r>
    <n v="50310"/>
    <s v="BARRIO MADERA BELLO 2"/>
    <n v="43581905"/>
    <s v="3113107671"/>
    <s v="3007343834"/>
    <s v="3113107671"/>
    <s v="CARRERA 44 26 71,MADERA"/>
    <s v="6.3150866"/>
    <s v="-75.5521966"/>
    <s v="ANTIOQUIA"/>
    <s v="BELLO"/>
    <s v="BELLO"/>
    <n v="5088"/>
    <s v="2025-10-07"/>
    <n v="8"/>
    <s v="MEDELLIN"/>
    <x v="0"/>
    <n v="15709.5"/>
  </r>
  <r>
    <n v="39696"/>
    <s v="BARRIO BUENOS AIRES BELLO"/>
    <n v="15274365"/>
    <s v="6121739"/>
    <s v="3004120179"/>
    <s v="3004120179"/>
    <s v="CR 58 60 48,BUENOS AIRES"/>
    <s v="6.3423168"/>
    <s v="-75.5642340"/>
    <s v="ANTIOQUIA"/>
    <s v="BELLO"/>
    <s v="BELLO"/>
    <n v="5088"/>
    <s v="2025-10-30"/>
    <n v="16"/>
    <s v="MEDELLIN"/>
    <x v="0"/>
    <n v="15709.5"/>
  </r>
  <r>
    <n v="28611"/>
    <s v="BARRIO CENTRO SANTA BARBARA"/>
    <n v="39382934"/>
    <s v="8586993"/>
    <s v="3217846224"/>
    <s v="3136241860"/>
    <s v=" CR SANTANDER 49 74"/>
    <s v="5.873920"/>
    <s v="-75.567100"/>
    <s v="ANTIOQUIA"/>
    <s v="SANTA BÁRBARA"/>
    <s v="SANTA BÁRBARA"/>
    <n v="5679"/>
    <s v="2025-10-01"/>
    <n v="16"/>
    <s v="MEDELLIN"/>
    <x v="0"/>
    <n v="15709.5"/>
  </r>
  <r>
    <n v="10154"/>
    <s v="SANTA BARBARA"/>
    <n v="15333492"/>
    <s v="8463161"/>
    <s v="3206292282"/>
    <s v="3206292282"/>
    <s v="CR SANTANDER # 50-32 PASAJE SANTA CRUZ LOCAL 101"/>
    <s v="5.8745912"/>
    <s v="-75.5675208"/>
    <s v="ANTIOQUIA"/>
    <s v="SANTA BÁRBARA"/>
    <s v="SANTA BÁRBARA"/>
    <n v="5679"/>
    <s v="2025-10-01"/>
    <n v="16"/>
    <s v="MEDELLIN"/>
    <x v="0"/>
    <n v="15709.5"/>
  </r>
  <r>
    <n v="34543"/>
    <s v="BARRIO CENTRO SANTA BARBARA 1"/>
    <n v="43716773"/>
    <s v="8460009"/>
    <s v="3246007713"/>
    <s v="3175159434"/>
    <s v=" CR BOLIVAR  51 7"/>
    <s v="5.8745531"/>
    <s v="-75.5684743"/>
    <s v="ANTIOQUIA"/>
    <s v="SANTA BÁRBARA"/>
    <s v="SANTA BÁRBARA"/>
    <n v="5679"/>
    <s v="2025-10-01"/>
    <n v="16"/>
    <s v="MEDELLIN"/>
    <x v="0"/>
    <n v="15709.5"/>
  </r>
  <r>
    <n v="46057"/>
    <s v="BARRIO VERSALLES SANTA BARBARA"/>
    <n v="1042062686"/>
    <m/>
    <s v="3105117191"/>
    <s v="3105117191"/>
    <s v="PAR PRINCIPAL CGT DE VERSALLES"/>
    <s v="5.9633133"/>
    <s v="-75.5873996"/>
    <s v="ANTIOQUIA"/>
    <s v="SANTA BÁRBARA"/>
    <s v="SANTA BÁRBARA"/>
    <n v="5679"/>
    <s v="2025-10-01"/>
    <n v="8"/>
    <s v="MEDELLIN"/>
    <x v="0"/>
    <n v="15709.5"/>
  </r>
  <r>
    <n v="46021"/>
    <s v="BARRIO EL GUAYABO SANTA BARBARA"/>
    <n v="3593071"/>
    <m/>
    <s v="3206664709"/>
    <s v="3206664709"/>
    <s v="VRD EL GUAYABO PARTE ALTA,EL GUAYABO"/>
    <s v="5.934469"/>
    <s v="-75.582093"/>
    <s v="ANTIOQUIA"/>
    <s v="SANTA BÁRBARA"/>
    <s v="SANTA BÁRBARA"/>
    <n v="5679"/>
    <s v="2025-10-01"/>
    <n v="8"/>
    <s v="MEDELLIN"/>
    <x v="0"/>
    <n v="15709.5"/>
  </r>
  <r>
    <n v="14011"/>
    <s v="BARRIO LA VARIANTE"/>
    <n v="8012593"/>
    <s v="8609116"/>
    <s v="3104668653"/>
    <s v="3104668653"/>
    <s v=" AV 38  31 160 SECTRO LA VTE"/>
    <s v="6.65599888"/>
    <s v="-75.457848"/>
    <s v="ANTIOQUIA"/>
    <s v="SANTA ROSA DE OSOS"/>
    <s v="SANTA ROSA DE OSOS"/>
    <n v="5686"/>
    <s v="2025-10-21"/>
    <n v="8"/>
    <s v="MEDELLIN"/>
    <x v="0"/>
    <n v="15709.5"/>
  </r>
  <r>
    <n v="13252"/>
    <s v="SECTOR LA VARIANTE STA ROSA DE OSOS"/>
    <n v="900177069"/>
    <s v="8607118"/>
    <s v="3107007881"/>
    <s v="3107007881"/>
    <s v=" AV 38  28-22 LA VTE"/>
    <s v="6.648493"/>
    <s v="-75.47100"/>
    <s v="ANTIOQUIA"/>
    <s v="SANTA ROSA DE OSOS"/>
    <s v="SANTA ROSA DE OSOS"/>
    <n v="5686"/>
    <s v="2025-10-21"/>
    <n v="8"/>
    <s v="MEDELLIN"/>
    <x v="0"/>
    <n v="15709.5"/>
  </r>
  <r>
    <n v="25120"/>
    <s v="LA VARIANTE I STA ROSA DE OSOS - ANTIOQUIA"/>
    <n v="900162495"/>
    <s v="8608004"/>
    <s v="3103621629"/>
    <s v="3128869611"/>
    <s v="AV 38 28 A 165"/>
    <s v="6.6512371"/>
    <s v="-75.4566549"/>
    <s v="ANTIOQUIA"/>
    <s v="SANTA ROSA DE OSOS"/>
    <s v="SANTA ROSA DE OSOS"/>
    <n v="5686"/>
    <s v="2025-10-21"/>
    <n v="16"/>
    <s v="MEDELLIN"/>
    <x v="0"/>
    <n v="15709.5"/>
  </r>
  <r>
    <n v="10519"/>
    <s v="SANTA ROSA DE OSOS"/>
    <n v="15489552"/>
    <s v="8609788"/>
    <s v="3116435126"/>
    <s v="3116435126"/>
    <s v="CL 30 B 29 129"/>
    <s v="6.648612"/>
    <s v=" -75.460468"/>
    <s v="ANTIOQUIA"/>
    <s v="SANTA ROSA DE OSOS"/>
    <s v="SANTA ROSA DE OSOS"/>
    <n v="5686"/>
    <s v="2025-10-21"/>
    <n v="16"/>
    <s v="MEDELLIN"/>
    <x v="0"/>
    <n v="15709.5"/>
  </r>
  <r>
    <n v="15035"/>
    <s v="BARRIO BOSTON SANTA ROSA"/>
    <n v="1035830117"/>
    <s v="8607725"/>
    <s v="3122836260"/>
    <s v="3122836260"/>
    <s v=" CL 31A  32B-35"/>
    <s v="6.6502963"/>
    <s v="-75.4624158"/>
    <s v="ANTIOQUIA"/>
    <s v="SANTA ROSA DE OSOS"/>
    <s v="SANTA ROSA DE OSOS"/>
    <n v="5686"/>
    <s v="2025-10-17"/>
    <n v="16"/>
    <s v="MEDELLIN"/>
    <x v="0"/>
    <n v="15709.5"/>
  </r>
  <r>
    <n v="76309"/>
    <s v="BARRIO CALLE EL PALO AL LADO DEL HOSPITAL SANTA ROSA DE OSOS"/>
    <n v="1001477407"/>
    <s v="3194205982"/>
    <s v="3194205982"/>
    <s v="3194205982"/>
    <s v="CR 28 26A 60,CALLE EL PALO AL LADO DEL HOSPITAL"/>
    <s v="6.6453114"/>
    <s v="-75.4600776"/>
    <s v="ANTIOQUIA"/>
    <s v="SANTA ROSA DE OSOS"/>
    <s v="SANTA ROSA DE OSOS"/>
    <n v="5686"/>
    <s v="2025-10-20"/>
    <n v="8"/>
    <s v="MEDELLIN"/>
    <x v="0"/>
    <n v="15709.5"/>
  </r>
  <r>
    <n v="77665"/>
    <s v="BARRIO CALLE BOYACA SANTA ROSA DE OSOS"/>
    <n v="1044504538"/>
    <s v="3122356438"/>
    <s v="3122356438"/>
    <s v="3224989441"/>
    <s v="CR 31 28 54"/>
    <s v="6.647217"/>
    <s v=" -75.461676"/>
    <s v="ANTIOQUIA"/>
    <s v="SANTA ROSA DE OSOS"/>
    <s v="SANTA ROSA DE OSOS"/>
    <n v="5686"/>
    <s v="2025-10-17"/>
    <n v="8"/>
    <s v="MEDELLIN"/>
    <x v="0"/>
    <n v="15709.5"/>
  </r>
  <r>
    <n v="79187"/>
    <s v="BARRIO CENTRO SANTA ROSA DE OSOS 4"/>
    <n v="1037524974"/>
    <s v="3122985720"/>
    <s v="3122985720"/>
    <s v="3122985720"/>
    <s v="CR 31 A 37 13 CARRETERA VIEJA JIMANI,CENTRO"/>
    <s v="6.6563726"/>
    <s v="-75.4585704"/>
    <s v="ANTIOQUIA"/>
    <s v="SANTA ROSA DE OSOS"/>
    <s v="SANTA ROSA DE OSOS"/>
    <n v="5686"/>
    <s v="2025-10-20"/>
    <n v="8"/>
    <s v="MEDELLIN"/>
    <x v="0"/>
    <n v="15709.5"/>
  </r>
  <r>
    <n v="79382"/>
    <s v="BARRIO SECTOR CALLE CALDAS SANTA ROSA DE OSOS"/>
    <n v="1000086571"/>
    <s v="3137797665"/>
    <s v="3137797665"/>
    <s v="3137797665"/>
    <s v="CR 29 28 03,SECTOR CALLE CALDAS"/>
    <s v="6.6464262"/>
    <s v="-75.4610085"/>
    <s v="ANTIOQUIA"/>
    <s v="SANTA ROSA DE OSOS"/>
    <s v="SANTA ROSA DE OSOS"/>
    <n v="5686"/>
    <s v="2025-10-27"/>
    <n v="8"/>
    <s v="MEDELLIN"/>
    <x v="0"/>
    <n v="15709.5"/>
  </r>
  <r>
    <n v="38757"/>
    <s v="BARRIO CENTRO SANTA ROSA DE OSOS 1"/>
    <n v="42793127"/>
    <s v="8607585"/>
    <s v="3137464778"/>
    <s v="3212729258"/>
    <s v=" CL 30 B 29 55 CENTRO"/>
    <s v="6.64834194"/>
    <s v="-75.459986"/>
    <s v="ANTIOQUIA"/>
    <s v="SANTA ROSA DE OSOS"/>
    <s v="SANTA ROSA DE OSOS"/>
    <n v="5686"/>
    <s v="2025-10-20"/>
    <n v="8"/>
    <s v="MEDELLIN"/>
    <x v="0"/>
    <n v="15709.5"/>
  </r>
  <r>
    <n v="47733"/>
    <s v="BARRIO GUANTEROS SANTA ROSA DE OSOS"/>
    <n v="1033720963"/>
    <s v="0"/>
    <s v="3194888932"/>
    <s v="3194888932"/>
    <s v="CR 31 31 65 GUANTEROS,GUANTEROS"/>
    <s v="6.6499040"/>
    <s v="-75.4608228"/>
    <s v="ANTIOQUIA"/>
    <s v="SANTA ROSA DE OSOS"/>
    <s v="SANTA ROSA DE OSOS"/>
    <n v="5686"/>
    <s v="2025-10-20"/>
    <n v="8"/>
    <s v="MEDELLIN"/>
    <x v="0"/>
    <n v="15709.5"/>
  </r>
  <r>
    <n v="56741"/>
    <s v="BARRIO LA 33 SANTA ROSA DE OSOS"/>
    <n v="1044504447"/>
    <s v="8608493"/>
    <s v="3005265595"/>
    <s v="3023826981"/>
    <s v="CARRERA 33 2621 LOCAL 05 SANTA ROSA DE OSOS"/>
    <s v="6.6461965"/>
    <s v="-75.4634479"/>
    <s v="ANTIOQUIA"/>
    <s v="SANTA ROSA DE OSOS"/>
    <s v="SANTA ROSA DE OSOS"/>
    <n v="5686"/>
    <s v="2025-10-22"/>
    <n v="16"/>
    <s v="MEDELLIN"/>
    <x v="0"/>
    <n v="15709.5"/>
  </r>
  <r>
    <n v="63739"/>
    <s v="BARRIO PARQUE SANTA ROSA DE OSOS 1"/>
    <n v="39192105"/>
    <s v="0"/>
    <s v="3148550250"/>
    <s v="3206611006"/>
    <s v="CR 30 30 26 LC 110"/>
    <s v="6.648382"/>
    <s v="-75.460507"/>
    <s v="ANTIOQUIA"/>
    <s v="SANTA ROSA DE OSOS"/>
    <s v="SANTA ROSA DE OSOS"/>
    <n v="5686"/>
    <s v="2025-10-27"/>
    <n v="8"/>
    <s v="MEDELLIN"/>
    <x v="0"/>
    <n v="15709.5"/>
  </r>
  <r>
    <n v="75877"/>
    <s v="BARRIO SANTA ROSA DE OSOS SANTA ROSA DE OSOS 5"/>
    <n v="1044501883"/>
    <s v="3006139174"/>
    <s v="3103842018"/>
    <s v="3117053669"/>
    <s v="CR 28 A 31 12"/>
    <s v="6.6490807"/>
    <s v="-75.4583226"/>
    <s v="ANTIOQUIA"/>
    <s v="SANTA ROSA DE OSOS"/>
    <s v="SANTA ROSA DE OSOS"/>
    <n v="5686"/>
    <s v="2025-10-27"/>
    <n v="8"/>
    <s v="MEDELLIN"/>
    <x v="0"/>
    <n v="15709.5"/>
  </r>
  <r>
    <n v="30583"/>
    <s v="BARRIO CENTRO SANTA ROSA DE OSOS"/>
    <n v="22059843"/>
    <s v="8607688"/>
    <s v="3122987017"/>
    <s v="3122987017"/>
    <s v="cll 31 n31-115"/>
    <s v="6.64995265"/>
    <s v="-75.45984999"/>
    <s v="ANTIOQUIA"/>
    <s v="SANTA ROSA DE OSOS"/>
    <s v="SANTA ROSA DE OSOS"/>
    <n v="5686"/>
    <s v="2025-10-20"/>
    <n v="8"/>
    <s v="MEDELLIN"/>
    <x v="0"/>
    <n v="15709.5"/>
  </r>
  <r>
    <n v="38234"/>
    <s v="BARRIO PARQUE SANTA ROSA DE OSOS"/>
    <n v="1035857567"/>
    <s v="8600194"/>
    <s v="3217605368"/>
    <s v="3217605368"/>
    <s v=" CR 30 30 40 PQ"/>
    <s v="6.6485487"/>
    <s v="-75.4605870"/>
    <s v="ANTIOQUIA"/>
    <s v="SANTA ROSA DE OSOS"/>
    <s v="SANTA ROSA DE OSOS"/>
    <n v="5686"/>
    <s v="2025-10-22"/>
    <n v="16"/>
    <s v="MEDELLIN"/>
    <x v="0"/>
    <n v="15709.5"/>
  </r>
  <r>
    <n v="32431"/>
    <s v="BARRIO LA TERMINAL SANTA ROSA DE OSOS"/>
    <n v="32229702"/>
    <s v="2698182"/>
    <s v="3505067346"/>
    <s v="3505067346"/>
    <s v=" CL 39 B 31 C 63"/>
    <s v="6.6504570"/>
    <s v="-75.4585795"/>
    <s v="ANTIOQUIA"/>
    <s v="SANTA ROSA DE OSOS"/>
    <s v="SANTA ROSA DE OSOS"/>
    <n v="5686"/>
    <s v="2025-10-22"/>
    <n v="16"/>
    <s v="MEDELLIN"/>
    <x v="0"/>
    <n v="15709.5"/>
  </r>
  <r>
    <n v="29894"/>
    <s v="VEREDA LA CIRCASIA SANTA ROSA DE OSOS - ANTIOQUIA"/>
    <n v="811003954"/>
    <s v="8608485"/>
    <s v="3104659995"/>
    <s v="3105140128"/>
    <s v="TRONCAL NORTE KM 72 VIA YARUMAL"/>
    <s v="6.6638277"/>
    <s v="-75.4619777"/>
    <s v="ANTIOQUIA"/>
    <s v="SANTA ROSA DE OSOS"/>
    <s v="SANTA ROSA DE OSOS"/>
    <n v="5686"/>
    <s v="2025-10-21"/>
    <n v="8"/>
    <s v="MEDELLIN"/>
    <x v="0"/>
    <n v="15709.5"/>
  </r>
  <r>
    <n v="17702"/>
    <s v="BARRIO PARQUE PRINCIPAL II EL SANTUARIO"/>
    <n v="70698807"/>
    <s v="5460555"/>
    <s v="3116749960"/>
    <s v="3116749960"/>
    <s v=" CR 49  51-64 PAR PRINCIPAL"/>
    <s v="6.1402971"/>
    <s v="-75.2649045"/>
    <s v="ANTIOQUIA"/>
    <s v="EL SANTUARIO"/>
    <s v="EL SANTUARIO"/>
    <n v="5697"/>
    <s v="2025-10-03"/>
    <n v="16"/>
    <s v="MEDELLIN"/>
    <x v="0"/>
    <n v="15709.5"/>
  </r>
  <r>
    <n v="10361"/>
    <s v="BARRIO LA JUDEA"/>
    <n v="70691001"/>
    <s v="5460539"/>
    <s v="3128333345"/>
    <s v="3128333345"/>
    <s v="CL 49 44 - 3"/>
    <s v="6.1370538"/>
    <s v="-75.2623348"/>
    <s v="ANTIOQUIA"/>
    <s v="EL SANTUARIO"/>
    <s v="EL SANTUARIO"/>
    <n v="5697"/>
    <s v="2025-10-03"/>
    <n v="16"/>
    <s v="MEDELLIN"/>
    <x v="0"/>
    <n v="15709.5"/>
  </r>
  <r>
    <n v="30586"/>
    <s v="BARRIO _x0009_SANTUARIO 3"/>
    <n v="93383161"/>
    <s v="5461146"/>
    <s v="3136833666"/>
    <s v="3136833666"/>
    <s v=" VRD VALLE MARIA"/>
    <s v="6.1136701"/>
    <s v="-75.2314587"/>
    <s v="ANTIOQUIA"/>
    <s v="EL SANTUARIO"/>
    <s v="EL SANTUARIO"/>
    <n v="5697"/>
    <s v="2025-10-03"/>
    <n v="8"/>
    <s v="MEDELLIN"/>
    <x v="0"/>
    <n v="15709.5"/>
  </r>
  <r>
    <n v="77117"/>
    <s v="BARRIO LAS LAJAS EL SANTUARIO"/>
    <n v="1045019628"/>
    <s v="3113543839"/>
    <s v="3105071557"/>
    <s v="3105071557"/>
    <s v="CR 43 45 13,LAS LAJAS"/>
    <s v="6.1351756"/>
    <s v="-75.2635712"/>
    <s v="ANTIOQUIA"/>
    <s v="EL SANTUARIO"/>
    <s v="EL SANTUARIO"/>
    <n v="5697"/>
    <s v="2025-10-03"/>
    <n v="8"/>
    <s v="MEDELLIN"/>
    <x v="0"/>
    <n v="15709.5"/>
  </r>
  <r>
    <n v="35625"/>
    <s v="BARRIO SANTUARIO EL SANTUARIO 1"/>
    <n v="901248580"/>
    <s v="5464030"/>
    <s v="3135709550"/>
    <s v="3135709550"/>
    <s v=" CL 45 49 47"/>
    <s v="6.1349696"/>
    <s v="-75.2676080"/>
    <s v="ANTIOQUIA"/>
    <s v="EL SANTUARIO"/>
    <s v="EL SANTUARIO"/>
    <n v="5697"/>
    <s v="2025-10-03"/>
    <n v="8"/>
    <s v="MEDELLIN"/>
    <x v="0"/>
    <n v="15709.5"/>
  </r>
  <r>
    <n v="17186"/>
    <s v="PARQUE PPAL VENECIA"/>
    <n v="15456361"/>
    <s v="8490104"/>
    <s v="3046643160"/>
    <s v="3132966707"/>
    <s v=" CR 50-0 BENJAMIN HERRERA"/>
    <s v="5.9635263"/>
    <s v="-75.7334166"/>
    <s v="ANTIOQUIA"/>
    <s v="VENECIA"/>
    <s v="VENECIA"/>
    <n v="5861"/>
    <s v="2025-10-02"/>
    <n v="8"/>
    <s v="MEDELLIN"/>
    <x v="0"/>
    <n v="15709.5"/>
  </r>
  <r>
    <n v="46908"/>
    <s v="BARRIO PARQUE VENECIA 2"/>
    <n v="1152200429"/>
    <s v="0"/>
    <s v="3006365785"/>
    <s v="3196719217"/>
    <s v="CR 51 49 14,PARQUE"/>
    <s v="5.962388"/>
    <s v="-75.733813"/>
    <s v="ANTIOQUIA"/>
    <s v="VENECIA"/>
    <s v="VENECIA"/>
    <n v="5861"/>
    <s v="2025-10-02"/>
    <n v="8"/>
    <s v="MEDELLIN"/>
    <x v="0"/>
    <n v="15709.5"/>
  </r>
  <r>
    <n v="61648"/>
    <s v="BARRIO CORREGIMIENTO BOLOMBOLO CALLE PRINCIPAL VENECIA 1"/>
    <n v="3551665"/>
    <s v="3104960261"/>
    <s v="3104960261"/>
    <s v="3225111164"/>
    <s v="CGT BOLOMBOLO"/>
    <s v="5.967873"/>
    <s v="-75.839354"/>
    <s v="ANTIOQUIA"/>
    <s v="VENECIA"/>
    <s v="VENECIA"/>
    <n v="5861"/>
    <s v="2025-10-02"/>
    <n v="8"/>
    <s v="MEDELLIN"/>
    <x v="0"/>
    <n v="15709.5"/>
  </r>
  <r>
    <n v="72238"/>
    <s v="BARRIO BOLOMBO VENECIA"/>
    <n v="1033653672"/>
    <s v="3136459582"/>
    <s v="3136459582"/>
    <s v="3136459582"/>
    <s v="CORREGIMIENTO BOLOMBO CALLE DEL FERROCARRIL,BOLOMBO"/>
    <s v="5.9695571"/>
    <s v="-75.8378652"/>
    <s v="ANTIOQUIA"/>
    <s v="VENECIA"/>
    <s v="VENECIA"/>
    <n v="5861"/>
    <s v="2025-10-02"/>
    <n v="8"/>
    <s v="MEDELLIN"/>
    <x v="0"/>
    <n v="15709.5"/>
  </r>
  <r>
    <n v="71715"/>
    <s v="BARRIO VENECIA VENECIA "/>
    <n v="1046667146"/>
    <s v="3122084148"/>
    <s v="3145522201"/>
    <s v="3145522201"/>
    <s v="CR 52 51A 09 LC 101"/>
    <s v="5.9639142"/>
    <s v="-75.7354444"/>
    <s v="ANTIOQUIA"/>
    <s v="VENECIA"/>
    <s v="VENECIA"/>
    <n v="5861"/>
    <s v="2025-10-02"/>
    <n v="8"/>
    <s v="MEDELLIN"/>
    <x v="0"/>
    <n v="15709.5"/>
  </r>
  <r>
    <n v="57220"/>
    <s v="BARRIO LA PLAZUELA RISARALDA 1"/>
    <n v="33945189"/>
    <s v="0"/>
    <s v="3107813984"/>
    <s v="3107813984"/>
    <s v="CR 2 1 27 LC 101 BRR TRES ESQUINAS"/>
    <s v="5.1663388"/>
    <s v="-75.7656339"/>
    <s v="CALDAS"/>
    <s v="RISARALDA"/>
    <s v="RISARALDA"/>
    <n v="17616"/>
    <s v="2025-10-16"/>
    <n v="8"/>
    <s v="MANIZALES"/>
    <x v="6"/>
    <n v="28277.100000000002"/>
  </r>
  <r>
    <n v="63758"/>
    <s v="BARRIO CENTRO RISARALDA"/>
    <n v="25244641"/>
    <s v="0"/>
    <s v="3009031628"/>
    <s v="3117312577"/>
    <s v="CR 2 8 67 - CENTRO,CENTRO"/>
    <s v="5.1647156"/>
    <s v="-75.7661651"/>
    <s v="CALDAS"/>
    <s v="RISARALDA"/>
    <s v="RISARALDA"/>
    <n v="17616"/>
    <s v="2025-10-16"/>
    <n v="8"/>
    <s v="MANIZALES"/>
    <x v="6"/>
    <n v="28277.100000000002"/>
  </r>
  <r>
    <n v="81240"/>
    <s v="BARRIO CENTRO RISARALDA 2"/>
    <n v="1054918590"/>
    <s v="3207677424"/>
    <s v="3207677424"/>
    <m/>
    <s v="CR 2 7 22 CENTRO,CENTRO"/>
    <s v="5.1638640"/>
    <s v="-75.7666022"/>
    <s v="CALDAS"/>
    <s v="RISARALDA"/>
    <s v="RISARALDA"/>
    <n v="17616"/>
    <s v="2025-10-16"/>
    <n v="8"/>
    <s v="MANIZALES"/>
    <x v="6"/>
    <n v="28277.100000000002"/>
  </r>
  <r>
    <n v="21715"/>
    <s v="GALERIA SALAMINA - CALDAS"/>
    <n v="15962588"/>
    <s v="8574379"/>
    <s v="3127917591"/>
    <s v="3127917591"/>
    <s v=" CL 9 6 00"/>
    <s v="5.40414474"/>
    <s v="-75.48761126"/>
    <s v="CALDAS"/>
    <s v="SALAMINA"/>
    <s v="SALAMINA"/>
    <n v="17653"/>
    <s v="2025-10-24"/>
    <n v="8"/>
    <s v="MANIZALES"/>
    <x v="6"/>
    <n v="28277.100000000002"/>
  </r>
  <r>
    <n v="35631"/>
    <s v="BARRIO CENTRO SALAMINA 1"/>
    <n v="24718555"/>
    <s v="8595557"/>
    <s v="3113344240"/>
    <s v="3113344240"/>
    <s v=" CR 6 4 50"/>
    <s v="5.4077979"/>
    <s v="-75.4883129"/>
    <s v="CALDAS"/>
    <s v="SALAMINA"/>
    <s v="SALAMINA"/>
    <n v="17653"/>
    <s v="2025-10-24"/>
    <n v="16"/>
    <s v="MANIZALES"/>
    <x v="6"/>
    <n v="28277.100000000002"/>
  </r>
  <r>
    <n v="35008"/>
    <s v="BARRIO CALLE REAL SALAMINA"/>
    <n v="1059810791"/>
    <m/>
    <s v="3104999018"/>
    <s v="3023410914"/>
    <s v=" CR 6 6 58"/>
    <s v="5.4061746"/>
    <s v="-75.4880731"/>
    <s v="CALDAS"/>
    <s v="SALAMINA"/>
    <s v="SALAMINA"/>
    <n v="17653"/>
    <s v="2025-10-24"/>
    <n v="8"/>
    <s v="MANIZALES"/>
    <x v="6"/>
    <n v="28277.100000000002"/>
  </r>
  <r>
    <n v="50465"/>
    <s v="BARRIO CENTRO SALAMINA 3"/>
    <n v="15961204"/>
    <s v="0"/>
    <s v="3103753975"/>
    <s v="3103753975"/>
    <s v="CR 7 4 19,CENTRO"/>
    <s v="5.408189"/>
    <s v="-75.487598"/>
    <s v="CALDAS"/>
    <s v="SALAMINA"/>
    <s v="SALAMINA"/>
    <n v="17653"/>
    <s v="2025-10-24"/>
    <n v="8"/>
    <s v="MANIZALES"/>
    <x v="6"/>
    <n v="28277.100000000002"/>
  </r>
  <r>
    <n v="53963"/>
    <s v="BARRIO CALLE REAL SALAMINA 1"/>
    <n v="25094918"/>
    <s v="8596434"/>
    <s v="3206117366"/>
    <s v="3144784074"/>
    <s v="CARRERA 6 N 8-49"/>
    <s v="5.4047222"/>
    <s v="-75.48777777"/>
    <s v="CALDAS"/>
    <s v="SALAMINA"/>
    <s v="SALAMINA"/>
    <n v="17653"/>
    <s v="2025-10-24"/>
    <n v="8"/>
    <s v="MANIZALES"/>
    <x v="6"/>
    <n v="28277.100000000002"/>
  </r>
  <r>
    <n v="14807"/>
    <s v="BARRIO CENTRO DE VILLAMARIA MANIZALES"/>
    <n v="24372556"/>
    <s v="8906439"/>
    <s v="3206990900"/>
    <s v="3206990900"/>
    <s v=" CR 8  6-31 VILLAMARIA CALDAS"/>
    <s v="5.0447312"/>
    <s v="-75.5156647"/>
    <s v="CALDAS"/>
    <s v="VILLAMARÍA"/>
    <s v="VILLAMARÍA"/>
    <n v="17873"/>
    <s v="2025-10-29"/>
    <n v="16"/>
    <s v="MANIZALES"/>
    <x v="6"/>
    <n v="28277.100000000002"/>
  </r>
  <r>
    <n v="11989"/>
    <s v="BARRIO LA PRADERA - VILLAMARIA"/>
    <n v="1053782578"/>
    <s v="8777681"/>
    <s v="3122031149"/>
    <s v="3122031149"/>
    <s v=" CL 4  15-03"/>
    <s v="5.0435711"/>
    <s v="-75.5198883"/>
    <s v="CALDAS"/>
    <s v="VILLAMARÍA"/>
    <s v="VILLAMARÍA"/>
    <n v="17873"/>
    <s v="2025-10-17"/>
    <n v="16"/>
    <s v="MANIZALES"/>
    <x v="6"/>
    <n v="28277.100000000002"/>
  </r>
  <r>
    <n v="31361"/>
    <s v="BARRIO LA FLORIDA "/>
    <n v="24645436"/>
    <s v="8791909"/>
    <s v="3122107396"/>
    <s v="3127573441"/>
    <s v=" CR 1 71 301"/>
    <s v="5.0307579"/>
    <s v="-75.4793773"/>
    <s v="CALDAS"/>
    <s v="VILLAMARÍA"/>
    <s v="VILLAMARÍA"/>
    <n v="17873"/>
    <s v="2025-10-08"/>
    <n v="8"/>
    <s v="MANIZALES"/>
    <x v="6"/>
    <n v="28277.100000000002"/>
  </r>
  <r>
    <n v="35311"/>
    <s v="BARRIO ALAMEDA VILLAMARIA"/>
    <n v="1060647210"/>
    <s v="8906640"/>
    <s v="3206293809"/>
    <s v="3206293809"/>
    <s v=" CL 6 8 B 33"/>
    <s v="5.0443779"/>
    <s v="-75.5163692"/>
    <s v="CALDAS"/>
    <s v="VILLAMARÍA"/>
    <s v="VILLAMARÍA"/>
    <n v="17873"/>
    <s v="2025-10-08"/>
    <n v="8"/>
    <s v="MANIZALES"/>
    <x v="6"/>
    <n v="28277.100000000002"/>
  </r>
  <r>
    <n v="49199"/>
    <s v="BARRIO CENTRO VILLAMARIA 3"/>
    <n v="25024574"/>
    <s v="0"/>
    <s v="3132714542"/>
    <s v="3132714542"/>
    <s v="CR 4 10 15,CENTRO"/>
    <s v="5.0449883"/>
    <s v="-75.5111624"/>
    <s v="CALDAS"/>
    <s v="VILLAMARÍA"/>
    <s v="VILLAMARÍA"/>
    <n v="17873"/>
    <s v="2025-10-17"/>
    <n v="16"/>
    <s v="MANIZALES"/>
    <x v="6"/>
    <n v="28277.100000000002"/>
  </r>
  <r>
    <n v="74910"/>
    <s v="BARRIO BELLA VISTA VILLA MARIA"/>
    <n v="9976578"/>
    <s v="3108733277"/>
    <s v="3108733277"/>
    <s v="3108733277"/>
    <s v="CL 16 5 39 MZ C CA 29 BELLA VISTA,BELLA VISTA"/>
    <s v="5.0406510"/>
    <s v="-75.5084594"/>
    <s v="CALDAS"/>
    <s v="VILLAMARÍA"/>
    <s v="VILLAMARÍA"/>
    <n v="17873"/>
    <s v="2025-10-08"/>
    <n v="8"/>
    <s v="MANIZALES"/>
    <x v="6"/>
    <n v="28277.100000000002"/>
  </r>
  <r>
    <n v="77147"/>
    <s v="BARRIO URAPANES VILLAMARIA"/>
    <n v="1019122078"/>
    <s v="3113659487"/>
    <s v="3113659487"/>
    <s v="3113659487"/>
    <s v="CR 2 12 05 - URAPANES,URAPANES"/>
    <s v="5.0453205"/>
    <s v="-75.5090222"/>
    <s v="CALDAS"/>
    <s v="VILLAMARÍA"/>
    <s v="VILLAMARÍA"/>
    <n v="17873"/>
    <s v="2025-10-08"/>
    <n v="8"/>
    <s v="MANIZALES"/>
    <x v="6"/>
    <n v="28277.100000000002"/>
  </r>
  <r>
    <n v="79199"/>
    <s v="BARRIO EL PALMAR VILLAMARIA"/>
    <n v="30238398"/>
    <s v="3114107976"/>
    <s v="3114107976"/>
    <s v="3114107976"/>
    <s v="CR 8 8 49 EL PALMAR,EL PALMAR"/>
    <s v="5.0432733"/>
    <s v="-75.5142417"/>
    <s v="CALDAS"/>
    <s v="VILLAMARÍA"/>
    <s v="VILLAMARÍA"/>
    <n v="17873"/>
    <s v="2025-10-30"/>
    <n v="8"/>
    <s v="MANIZALES"/>
    <x v="6"/>
    <n v="28277.100000000002"/>
  </r>
  <r>
    <n v="80629"/>
    <s v="BARRIO CENTRO VILLAMARIA VILLAMARIA"/>
    <n v="9764208"/>
    <s v="3206820865"/>
    <s v="3206820865"/>
    <m/>
    <s v="CR 5 11 - 12 LC 1 - EL CENTRO,CENTRO VILLAMARIA"/>
    <s v="5.0437467"/>
    <s v="-75.5110616"/>
    <s v="CALDAS"/>
    <s v="VILLAMARÍA"/>
    <s v="VILLAMARÍA"/>
    <n v="17873"/>
    <s v="2025-10-30"/>
    <n v="8"/>
    <s v="MANIZALES"/>
    <x v="6"/>
    <n v="28277.100000000002"/>
  </r>
  <r>
    <n v="80811"/>
    <s v="BARRIO LA FLORIDA VILLAMARIA"/>
    <n v="71660769"/>
    <s v="3148417314"/>
    <s v="3148417314"/>
    <m/>
    <s v="CR 2 21 119 LA FLORIDA,LA FLORIDA"/>
    <s v="5.0321146"/>
    <s v="-75.4814617"/>
    <s v="CALDAS"/>
    <s v="VILLAMARÍA"/>
    <s v="VILLAMARÍA"/>
    <n v="17873"/>
    <s v="2025-10-30"/>
    <n v="8"/>
    <s v="MANIZALES"/>
    <x v="6"/>
    <n v="28277.100000000002"/>
  </r>
  <r>
    <n v="21460"/>
    <s v="BARRIO CENTRO XIII - CORINTO"/>
    <n v="16895104"/>
    <s v="7357046"/>
    <s v="3164321442"/>
    <s v="3164321442"/>
    <s v=" CR 10 CL 6 14"/>
    <s v="3.1744507"/>
    <s v="-76.2607542"/>
    <s v="CAUCA"/>
    <s v="CORINTO"/>
    <s v="CORINTO"/>
    <n v="19212"/>
    <s v="2025-10-20"/>
    <n v="8"/>
    <s v="CALI"/>
    <x v="4"/>
    <n v="15709.5"/>
  </r>
  <r>
    <n v="67576"/>
    <s v="BARRIO VALENCIA CORINTO"/>
    <n v="6248573"/>
    <s v="0"/>
    <s v="3158217039"/>
    <s v="3158217039"/>
    <s v="CR 10 5-64"/>
    <s v="3.174759"/>
    <s v="-76.260202"/>
    <s v="CAUCA"/>
    <s v="CORINTO"/>
    <s v="CORINTO"/>
    <n v="19212"/>
    <s v="2025-10-20"/>
    <n v="16"/>
    <s v="CALI"/>
    <x v="4"/>
    <n v="15709.5"/>
  </r>
  <r>
    <n v="72683"/>
    <s v="CENTRO CORINTO CAUCA"/>
    <n v="901615203"/>
    <s v="3176361164"/>
    <s v="0"/>
    <s v="3176361164"/>
    <s v="CR 10  5-  01"/>
    <s v="3.1751351"/>
    <s v="-76.2598553"/>
    <s v="CAUCA"/>
    <s v="CORINTO"/>
    <s v="CORINTO"/>
    <n v="19212"/>
    <s v="2025-10-20"/>
    <n v="8"/>
    <s v="CALI"/>
    <x v="4"/>
    <n v="15709.5"/>
  </r>
  <r>
    <n v="31869"/>
    <s v="BARRIO LAS PALMAS  GUACHENÉ"/>
    <n v="1144068815"/>
    <s v="8273239"/>
    <s v="3172256808"/>
    <s v="3205694632"/>
    <s v=" CR 8 8A27"/>
    <s v="3.1364120"/>
    <s v="-76.3954176"/>
    <s v="CAUCA"/>
    <s v="GUACHENÉ"/>
    <s v="GUACHENÉ"/>
    <n v="19300"/>
    <s v="2025-10-29"/>
    <n v="8"/>
    <s v="CALI"/>
    <x v="4"/>
    <n v="15709.5"/>
  </r>
  <r>
    <n v="32967"/>
    <s v="BARRIO JORGE ELIECER GAITAN GUACHENE"/>
    <n v="52552886"/>
    <s v="8259006"/>
    <s v="3148857685"/>
    <s v="3148857685"/>
    <s v=" CL 4 2 01"/>
    <s v="3.1329159"/>
    <s v="-76.393794"/>
    <s v="CAUCA"/>
    <s v="GUACHENÉ"/>
    <s v="GUACHENÉ"/>
    <n v="19300"/>
    <s v="2025-10-29"/>
    <n v="16"/>
    <s v="CALI"/>
    <x v="4"/>
    <n v="15709.5"/>
  </r>
  <r>
    <n v="38061"/>
    <s v="BARRIO LAS PALMAS GUACHENE"/>
    <n v="900588322"/>
    <s v="8259090"/>
    <s v="3507297353"/>
    <s v="3507297353"/>
    <s v=" CL 8 6 52 LAS PALMAS"/>
    <s v="3.1354794"/>
    <s v="-76.3921673"/>
    <s v="CAUCA"/>
    <s v="GUACHENÉ"/>
    <s v="GUACHENÉ"/>
    <n v="19300"/>
    <s v="2025-10-29"/>
    <n v="8"/>
    <s v="CALI"/>
    <x v="4"/>
    <n v="15709.5"/>
  </r>
  <r>
    <n v="72266"/>
    <s v="CAUCA LA VEGA"/>
    <n v="4697436"/>
    <s v="3122892093"/>
    <s v="3122892093"/>
    <s v="3122892093"/>
    <s v="CL PRINCIPAL BARRIO LOURDES - CABECERA MUNICIPAL,LOURDES"/>
    <s v="2.0009645"/>
    <s v="-76.7775956"/>
    <s v="CAUCA"/>
    <s v="LA VEGA"/>
    <s v="LA VEGA"/>
    <n v="19397"/>
    <s v="2025-10-30"/>
    <n v="8"/>
    <s v="CALI"/>
    <x v="4"/>
    <n v="15709.5"/>
  </r>
  <r>
    <n v="79561"/>
    <s v="BARRIO SANTA MARIA LA VEGA"/>
    <n v="1002925635"/>
    <s v="3224973580"/>
    <s v="3224973580"/>
    <s v="3224973580"/>
    <s v="CL PPAL,SANTA MARÍA"/>
    <s v="2.0014803"/>
    <s v="-76.7786266"/>
    <s v="CAUCA"/>
    <s v="LA VEGA"/>
    <s v="LA VEGA"/>
    <n v="19397"/>
    <s v="2025-10-30"/>
    <n v="8"/>
    <s v="CALI"/>
    <x v="4"/>
    <n v="15709.5"/>
  </r>
  <r>
    <n v="80028"/>
    <s v="BARRIO SANTA MARIA LA VEGA 1"/>
    <n v="1061743102"/>
    <s v="3147564436"/>
    <s v="3147564436"/>
    <m/>
    <s v="BRR SANTA MARIA,SANTA MARIA"/>
    <s v="2.4738210"/>
    <s v="-76.5597521"/>
    <s v="CAUCA"/>
    <s v="LA VEGA"/>
    <s v="LA VEGA"/>
    <n v="19397"/>
    <s v="2025-10-30"/>
    <n v="8"/>
    <s v="CALI"/>
    <x v="4"/>
    <n v="15709.5"/>
  </r>
  <r>
    <n v="12176"/>
    <s v="SUAREZ - CAUCA"/>
    <n v="10753344"/>
    <s v="4406404"/>
    <s v="3206498181"/>
    <s v="3206498181"/>
    <s v="CL 5 5-48"/>
    <s v="2.952871"/>
    <s v="-76.692781"/>
    <s v="CAUCA"/>
    <s v="SUÁREZ"/>
    <s v="SUÁREZ"/>
    <n v="19780"/>
    <s v="2025-10-15"/>
    <n v="8"/>
    <s v="CALI"/>
    <x v="4"/>
    <n v="15709.5"/>
  </r>
  <r>
    <n v="26522"/>
    <s v="BARRIO SUAREZ - CAUCA 1"/>
    <n v="10472247"/>
    <s v="8273005"/>
    <s v="3116260858"/>
    <s v="3116260858"/>
    <s v="  EL CENTRO"/>
    <s v="2.9533421"/>
    <s v="-76.6930839"/>
    <s v="CAUCA"/>
    <s v="SUÁREZ"/>
    <s v="SUÁREZ"/>
    <n v="19780"/>
    <s v="2025-10-15"/>
    <n v="8"/>
    <s v="CALI"/>
    <x v="4"/>
    <n v="15709.5"/>
  </r>
  <r>
    <n v="38438"/>
    <s v="BARRIO CALLE DEL ORO SUAREZ 1"/>
    <n v="1130674043"/>
    <m/>
    <s v="3193727474"/>
    <s v="3193727474"/>
    <s v="CR 5 CL 4 - 58"/>
    <s v="2.9532079"/>
    <s v="-76.6937039"/>
    <s v="CAUCA"/>
    <s v="SUÁREZ"/>
    <s v="SUÁREZ"/>
    <n v="19780"/>
    <s v="2025-10-15"/>
    <n v="8"/>
    <s v="CALI"/>
    <x v="4"/>
    <n v="15709.5"/>
  </r>
  <r>
    <n v="57224"/>
    <s v="BARRIO EL CENTRO SUAREZ"/>
    <n v="34501358"/>
    <s v="0"/>
    <s v="3147414459"/>
    <s v="3147414459"/>
    <s v="BARRIO EL CENTRO"/>
    <s v="2.9530486"/>
    <s v="-76.6931378"/>
    <s v="CAUCA"/>
    <s v="SUÁREZ"/>
    <s v="SUÁREZ"/>
    <n v="19780"/>
    <s v="2025-10-15"/>
    <n v="16"/>
    <s v="CALI"/>
    <x v="4"/>
    <n v="15709.5"/>
  </r>
  <r>
    <n v="59689"/>
    <s v="BARRIO BARRIO LAS BRISAS SUAREZ"/>
    <n v="1115081404"/>
    <s v="0"/>
    <s v="3153923711"/>
    <s v="3173934712"/>
    <s v="BRR LAS BRISAS,BARRIO LAS BRISAS"/>
    <s v="2.9600046"/>
    <s v="-76.6915961"/>
    <s v="CAUCA"/>
    <s v="SUÁREZ"/>
    <s v="SUÁREZ"/>
    <n v="19780"/>
    <s v="2025-10-16"/>
    <n v="8"/>
    <s v="CALI"/>
    <x v="4"/>
    <n v="15709.5"/>
  </r>
  <r>
    <n v="75056"/>
    <s v="BARRIO CENTENARIO SUAREZ"/>
    <n v="1067466249"/>
    <s v="3135660081"/>
    <s v="3135660081"/>
    <s v="3135044921"/>
    <s v="CL DEL ORO,BRR CENTENARIO"/>
    <s v="2.9527334"/>
    <s v="-76.6943287"/>
    <s v="CAUCA"/>
    <s v="SUÁREZ"/>
    <s v="SUÁREZ"/>
    <n v="19780"/>
    <s v="2025-10-16"/>
    <n v="8"/>
    <s v="CALI"/>
    <x v="4"/>
    <n v="15709.5"/>
  </r>
  <r>
    <n v="75055"/>
    <s v="BARRIO LAS MERCEDES SUAREZ 1"/>
    <n v="1003371607"/>
    <s v="3156267890"/>
    <s v="3177220871"/>
    <s v="3156267890"/>
    <s v="BRR LAS MERCEDES,LAS MERCEDES"/>
    <s v="2.9551464"/>
    <s v="-76.6914899"/>
    <s v="CAUCA"/>
    <s v="SUÁREZ"/>
    <s v="SUÁREZ"/>
    <n v="19780"/>
    <s v="2025-10-16"/>
    <n v="8"/>
    <s v="CALI"/>
    <x v="4"/>
    <n v="15709.5"/>
  </r>
  <r>
    <n v="77258"/>
    <s v="BARRIO BRISAS SUAREZ"/>
    <n v="901611253"/>
    <s v="3135451495"/>
    <s v="3214629058"/>
    <s v="3137670319"/>
    <s v="CR 3 10 279 BRR BRISAS,BRISAS"/>
    <s v="2.9580176"/>
    <s v="-76.6922233"/>
    <s v="CAUCA"/>
    <s v="SUÁREZ"/>
    <s v="SUÁREZ"/>
    <n v="19780"/>
    <s v="2025-10-16"/>
    <n v="8"/>
    <s v="CALI"/>
    <x v="4"/>
    <n v="15709.5"/>
  </r>
  <r>
    <n v="62689"/>
    <s v="ARRIO PUERTO SECO SAN ANDRES DE SOTAVENTO"/>
    <n v="78381753"/>
    <s v="3002315806"/>
    <s v="3012124478"/>
    <s v="3012124478"/>
    <s v="CL 12 CR 9 A 50,BRR PUERTO SECO"/>
    <s v="9.1494645"/>
    <s v="-75.5102773"/>
    <s v="CÓRDOBA"/>
    <s v="SAN ANDRÉS DE SOTAVENTO"/>
    <s v="SAN ANDRÉS DE SOTAVENTO"/>
    <n v="23670"/>
    <s v="2025-10-06"/>
    <n v="8"/>
    <s v="MONTERIA"/>
    <x v="1"/>
    <n v="15709.5"/>
  </r>
  <r>
    <n v="76858"/>
    <s v="BARRIO LA POPA SAN ANDRES DE SOTAVENTO"/>
    <n v="11057426"/>
    <s v="3116548093"/>
    <s v="3116548093"/>
    <s v="3116548093"/>
    <s v="CL 9 7 E 75,LA POPA"/>
    <s v="9.147332"/>
    <s v="-75.509354"/>
    <s v="CÓRDOBA"/>
    <s v="SAN ANDRÉS DE SOTAVENTO"/>
    <s v="SAN ANDRÉS DE SOTAVENTO"/>
    <n v="23670"/>
    <s v="2025-10-06"/>
    <n v="8"/>
    <s v="MONTERIA"/>
    <x v="1"/>
    <n v="15709.5"/>
  </r>
  <r>
    <n v="75252"/>
    <s v="BARRIO LA ESPERANZA SAN ANTERO"/>
    <n v="1063722114"/>
    <s v="3126175409"/>
    <s v="3126175409"/>
    <s v="3126175409"/>
    <s v="CL 12 # 14-60 BRR CARDALES"/>
    <s v="9.3729147"/>
    <s v="-75.7601530"/>
    <s v="CÓRDOBA"/>
    <s v="SAN ANTERO"/>
    <s v="SAN ANTERO"/>
    <n v="23672"/>
    <s v="2025-10-16"/>
    <n v="16"/>
    <s v="MONTERIA"/>
    <x v="1"/>
    <n v="15709.5"/>
  </r>
  <r>
    <n v="64435"/>
    <s v="BARRIO JOSE MANUEL DE ALTAMIRA SAN BERNARDO DEL VIENTO"/>
    <n v="50971092"/>
    <s v="3217400052"/>
    <s v="3217400052"/>
    <s v="3217400052"/>
    <s v="CR 4 3-17 C ,JOSÉ MANUEL DE ALTAMIRA"/>
    <s v="9.2963155"/>
    <s v="-75.9845334"/>
    <s v="CÓRDOBA"/>
    <s v="SAN BERNARDO DEL VIENTO"/>
    <s v="SAN BERNARDO DEL VIENTO"/>
    <n v="23675"/>
    <s v="2025-10-17"/>
    <n v="16"/>
    <s v="MONTERIA"/>
    <x v="1"/>
    <n v="15709.5"/>
  </r>
  <r>
    <n v="79128"/>
    <s v="BARRIO CENTRO SAN BERNARDO DEL VIENTO  5"/>
    <n v="30666475"/>
    <s v="3107108696"/>
    <s v="3107108696"/>
    <s v="3107108696"/>
    <s v="CR 8 8 E 81 BRR CENTRO,CENTRO"/>
    <s v="9.3548930"/>
    <s v="-75.9548767"/>
    <s v="CÓRDOBA"/>
    <s v="SAN BERNARDO DEL VIENTO"/>
    <s v="SAN BERNARDO DEL VIENTO"/>
    <n v="23675"/>
    <s v="2025-10-17"/>
    <n v="8"/>
    <s v="MONTERIA"/>
    <x v="1"/>
    <n v="15709.5"/>
  </r>
  <r>
    <n v="79652"/>
    <s v="BARRIO GUAYABAL SAN BERNARDO DEL VIENTO"/>
    <n v="22854564"/>
    <s v="3014660118"/>
    <s v="3014660118"/>
    <s v="3014660118"/>
    <s v="CR 7 14 34 AP 1,GUAYABAL"/>
    <s v="9.3512098"/>
    <s v="-75.9538568"/>
    <s v="CÓRDOBA"/>
    <s v="SAN BERNARDO DEL VIENTO"/>
    <s v="SAN BERNARDO DEL VIENTO"/>
    <n v="23675"/>
    <s v="2025-10-17"/>
    <n v="8"/>
    <s v="MONTERIA"/>
    <x v="1"/>
    <n v="15709.5"/>
  </r>
  <r>
    <n v="80398"/>
    <s v="BARRIO 10 DE AGOSTO SAN BERNARDO DEL VIENTO"/>
    <n v="10943032"/>
    <s v="3244907440"/>
    <s v="3244907440"/>
    <m/>
    <s v="CL 8 E # CR 8 - 49 BRR CENTRO"/>
    <s v="9.3546167"/>
    <s v="-75.9517933"/>
    <s v="CÓRDOBA"/>
    <s v="SAN BERNARDO DEL VIENTO"/>
    <s v="SAN BERNARDO DEL VIENTO"/>
    <n v="23675"/>
    <s v="2025-10-31"/>
    <n v="8"/>
    <s v="MONTERIA"/>
    <x v="1"/>
    <n v="15709.5"/>
  </r>
  <r>
    <n v="80622"/>
    <s v="BARRIO CENTRO SAN BERNARDO DEL VIENTO  6"/>
    <n v="1143391935"/>
    <s v="3014197229"/>
    <s v="3014197229"/>
    <s v="3014197229"/>
    <s v="CL 9 7 5,CENTRO"/>
    <s v="9.3537019"/>
    <s v="-75.9526665"/>
    <s v="CÓRDOBA"/>
    <s v="SAN BERNARDO DEL VIENTO"/>
    <s v="SAN BERNARDO DEL VIENTO"/>
    <n v="23675"/>
    <s v="2025-10-31"/>
    <n v="8"/>
    <s v="MONTERIA"/>
    <x v="1"/>
    <n v="15709.5"/>
  </r>
  <r>
    <n v="29555"/>
    <s v="BARRIO SECTOR TEQUENDAMA CUNDINAMARCA"/>
    <n v="35374637"/>
    <s v="8427622"/>
    <s v="3208577983"/>
    <s v="3208577983"/>
    <s v="KM19 VIA BOGOTA MESITAS SEC BELLAVISTA"/>
    <s v="4.5885073"/>
    <s v="-74.3500558"/>
    <s v="CUNDINAMARCA"/>
    <s v="SAN ANTONIO DEL TEQUENDAMA"/>
    <s v="SAN ANTONIO DEL TEQUENDAMA"/>
    <n v="25645"/>
    <s v="2025-10-17"/>
    <n v="8"/>
    <s v="BOGOTA"/>
    <x v="2"/>
    <n v="15709.5"/>
  </r>
  <r>
    <n v="63015"/>
    <s v="BARRIO FINCA LA HERRADURA SAN ANTONIO DEL TEQUENDAMA"/>
    <n v="1030608972"/>
    <s v="3132065847"/>
    <s v="3132065847"/>
    <s v="3132065847"/>
    <s v="KM 14 VÍA MESITAS DEL COLEGIO FINCA LA HERRADURA"/>
    <s v="4.5815031"/>
    <s v="-74.3318945"/>
    <s v="CUNDINAMARCA"/>
    <s v="SAN ANTONIO DEL TEQUENDAMA"/>
    <s v="SAN ANTONIO DEL TEQUENDAMA"/>
    <n v="25645"/>
    <s v="2025-10-17"/>
    <n v="8"/>
    <s v="BOGOTA"/>
    <x v="2"/>
    <n v="15709.5"/>
  </r>
  <r>
    <n v="76811"/>
    <s v="BARRIO SAN ANTONIO DEL TEQUENDAMA SAN ANTONIO DEL TEQUENDAMA"/>
    <n v="20491426"/>
    <s v="3133488833"/>
    <s v="3133488833"/>
    <s v="3122760975"/>
    <s v="CL 4 #  2 - 38"/>
    <s v="4.6160601"/>
    <s v="-74.3512810"/>
    <s v="CUNDINAMARCA"/>
    <s v="SAN ANTONIO DEL TEQUENDAMA"/>
    <s v="SAN ANTONIO DEL TEQUENDAMA"/>
    <n v="25645"/>
    <s v="2025-10-17"/>
    <n v="8"/>
    <s v="BOGOTA"/>
    <x v="2"/>
    <n v="15709.5"/>
  </r>
  <r>
    <n v="22919"/>
    <s v="BARRIO CENTRO - SAN FRANCISCO"/>
    <n v="3159521"/>
    <s v="8499158"/>
    <s v="3208752532"/>
    <s v="3208752532"/>
    <s v=" CR 7 2 29"/>
    <s v="4.9742696"/>
    <s v="-74.2898039"/>
    <s v="CUNDINAMARCA"/>
    <s v="SAN FRANCISCO"/>
    <s v="SAN FRANCISCO"/>
    <n v="25658"/>
    <s v="2025-10-17"/>
    <n v="16"/>
    <s v="BOGOTA"/>
    <x v="2"/>
    <n v="15709.5"/>
  </r>
  <r>
    <n v="29557"/>
    <s v="BARRIO BRICEÑO 2 SOPÓ"/>
    <n v="1075875400"/>
    <s v="8572032"/>
    <s v="3107681489"/>
    <s v="3107681489"/>
    <s v="CR 5 6 05"/>
    <s v="4.941747"/>
    <s v="-73.9627134"/>
    <s v="CUNDINAMARCA"/>
    <s v="SOPÓ"/>
    <s v="SOPÓ"/>
    <n v="25758"/>
    <s v="2025-10-23"/>
    <n v="8"/>
    <s v="BOGOTA"/>
    <x v="2"/>
    <n v="15709.5"/>
  </r>
  <r>
    <n v="38155"/>
    <s v=" BARRIO TERMINAL SOPO   "/>
    <n v="39818996"/>
    <m/>
    <s v="3133052956"/>
    <s v="3133052956"/>
    <s v=" CR 4 2 13 SUR  TER"/>
    <s v="4.9059461"/>
    <s v="-73.9421501"/>
    <s v="CUNDINAMARCA"/>
    <s v="SOPÓ"/>
    <s v="SOPÓ"/>
    <n v="25758"/>
    <s v="2025-10-23"/>
    <n v="8"/>
    <s v="BOGOTA"/>
    <x v="2"/>
    <n v="15709.5"/>
  </r>
  <r>
    <n v="29331"/>
    <s v="BARRIO SOPO CUNDINAMARCA"/>
    <n v="21168688"/>
    <s v="8570529"/>
    <s v="3153586184"/>
    <s v="3153586184"/>
    <s v="CR 2 3 24"/>
    <s v="4.908367"/>
    <s v="-73.939759"/>
    <s v="CUNDINAMARCA"/>
    <s v="SOPÓ"/>
    <s v="SOPÓ"/>
    <n v="25758"/>
    <s v="2025-10-23"/>
    <n v="8"/>
    <s v="BOGOTA"/>
    <x v="2"/>
    <n v="15709.5"/>
  </r>
  <r>
    <n v="29007"/>
    <s v="BARRIO BRICEÑO 6 SOPÓ"/>
    <n v="79796560"/>
    <s v="5973835"/>
    <s v="3112653070"/>
    <s v="3112653070"/>
    <s v="CL 6 4 32"/>
    <s v="4.9412"/>
    <s v="-73.962215"/>
    <s v="CUNDINAMARCA"/>
    <s v="SOPÓ"/>
    <s v="SOPÓ"/>
    <n v="25758"/>
    <s v="2025-10-23"/>
    <n v="16"/>
    <s v="BOGOTA"/>
    <x v="2"/>
    <n v="15709.5"/>
  </r>
  <r>
    <n v="49329"/>
    <s v="BARRIO SOPO SOPO 1"/>
    <n v="1075656102"/>
    <s v="3112108669"/>
    <s v="3115454192"/>
    <s v="3118470726"/>
    <s v="CL 7 3 A 20 .SOPO"/>
    <s v="4.9410633"/>
    <s v="-73.9609589"/>
    <s v="CUNDINAMARCA"/>
    <s v="SOPÓ"/>
    <s v="SOPÓ"/>
    <n v="25758"/>
    <s v="2025-10-24"/>
    <n v="16"/>
    <s v="BOGOTA"/>
    <x v="2"/>
    <n v="15709.5"/>
  </r>
  <r>
    <n v="49212"/>
    <s v="BARRIO MONTANA SOPO"/>
    <n v="1075875239"/>
    <s v="1"/>
    <s v="3144291226"/>
    <s v="3144291226"/>
    <s v="CL 3 5 04,MONTANA"/>
    <s v="4.9086207"/>
    <s v="-73.9415350"/>
    <s v="CUNDINAMARCA"/>
    <s v="SOPÓ"/>
    <s v="SOPÓ"/>
    <n v="25758"/>
    <s v="2025-10-24"/>
    <n v="8"/>
    <s v="BOGOTA"/>
    <x v="2"/>
    <n v="15709.5"/>
  </r>
  <r>
    <n v="68736"/>
    <s v="BARRIO CENTRO SOPÓ 2"/>
    <n v="35479263"/>
    <s v="0"/>
    <s v="3188183513"/>
    <s v="3188183513"/>
    <s v="CARRERA 3 1 60 S,CENTRO"/>
    <s v="4.9061716"/>
    <s v="-73.9410234"/>
    <s v="CUNDINAMARCA"/>
    <s v="SOPÓ"/>
    <s v="SOPÓ"/>
    <n v="25758"/>
    <s v="2025-10-27"/>
    <n v="8"/>
    <s v="BOGOTA"/>
    <x v="2"/>
    <n v="15709.5"/>
  </r>
  <r>
    <n v="79578"/>
    <s v="BARRIO CENTRO SOPO 12"/>
    <n v="23854911"/>
    <s v="3124577547"/>
    <s v="3014763595"/>
    <s v="3014763595"/>
    <s v="CR 4 4 36,CENTRO"/>
    <s v="4.9100530"/>
    <s v="-73.9410065"/>
    <s v="CUNDINAMARCA"/>
    <s v="SOPÓ"/>
    <s v="SOPÓ"/>
    <n v="25758"/>
    <s v="2025-10-27"/>
    <n v="8"/>
    <s v="BOGOTA"/>
    <x v="2"/>
    <n v="15709.5"/>
  </r>
  <r>
    <n v="80064"/>
    <s v="BARRIO CENTRO SOPO"/>
    <n v="1003966279"/>
    <s v="3023346277"/>
    <s v="3023346277"/>
    <m/>
    <s v="CL 4 3 91,CENTRO"/>
    <s v="4.9095617"/>
    <s v="-73.9409932"/>
    <s v="CUNDINAMARCA"/>
    <s v="SOPÓ"/>
    <s v="SOPÓ"/>
    <n v="25758"/>
    <s v="2025-10-27"/>
    <n v="8"/>
    <s v="BOGOTA"/>
    <x v="2"/>
    <n v="15709.5"/>
  </r>
  <r>
    <n v="50187"/>
    <s v="BARRIO TABIO TABIO 1"/>
    <n v="1076621216"/>
    <s v="8649824"/>
    <s v="3185149781"/>
    <s v="3185149781"/>
    <s v="CR 2 6 71,TABIO"/>
    <s v="4.9176571"/>
    <s v="-74.0965519"/>
    <s v="CUNDINAMARCA"/>
    <s v="TABIO"/>
    <s v="TABIO"/>
    <n v="25785"/>
    <s v="2025-10-14"/>
    <n v="8"/>
    <s v="BOGOTA"/>
    <x v="2"/>
    <n v="15709.5"/>
  </r>
  <r>
    <n v="59700"/>
    <s v="BARRIO VERDEDA PARCELACION TERMALES TABIO"/>
    <n v="53015878"/>
    <s v="0"/>
    <s v="3208398446"/>
    <s v="3208398446"/>
    <s v="TABIO KM 1 PARCELACION TERMALES,"/>
    <s v="4.9082690"/>
    <s v="-74.1042688"/>
    <s v="CUNDINAMARCA"/>
    <s v="TABIO"/>
    <s v="TABIO"/>
    <n v="25785"/>
    <s v="2025-10-15"/>
    <n v="8"/>
    <s v="BOGOTA"/>
    <x v="2"/>
    <n v="15709.5"/>
  </r>
  <r>
    <n v="68561"/>
    <s v="BARRIO TERMALES TABIO"/>
    <n v="39808562"/>
    <s v="0"/>
    <s v="3209852986"/>
    <s v="3209852986"/>
    <s v="CL 7 NO. 4 - 51,TERMALES"/>
    <s v="4.9184441"/>
    <s v="-74.0980416"/>
    <s v="CUNDINAMARCA"/>
    <s v="TABIO"/>
    <s v="TABIO"/>
    <n v="25785"/>
    <s v="2025-10-14"/>
    <n v="8"/>
    <s v="BOGOTA"/>
    <x v="2"/>
    <n v="15709.5"/>
  </r>
  <r>
    <n v="76430"/>
    <s v="BARRIO SECTOR EL BOTE TABIO"/>
    <n v="1075662279"/>
    <s v="3224658573"/>
    <s v="3224658573"/>
    <s v="3103028829"/>
    <s v="VRD RIO FRIO SEC EL BOTE"/>
    <s v="4.9782247"/>
    <s v="-74.0722883"/>
    <s v="CUNDINAMARCA"/>
    <s v="TABIO"/>
    <s v="TABIO"/>
    <n v="25785"/>
    <s v="2025-10-15"/>
    <n v="8"/>
    <s v="BOGOTA"/>
    <x v="2"/>
    <n v="15709.5"/>
  </r>
  <r>
    <n v="23995"/>
    <s v="BARRIO CENTRO - TENA"/>
    <n v="20989752"/>
    <s v="8648447"/>
    <s v="3103497249"/>
    <s v="3103497249"/>
    <s v=" CR 3 4 14"/>
    <s v="4.6559331"/>
    <s v="-74.3891172"/>
    <s v="CUNDINAMARCA"/>
    <s v="TENA"/>
    <s v="TENA"/>
    <n v="25797"/>
    <s v="2025-10-14"/>
    <n v="8"/>
    <s v="BOGOTA"/>
    <x v="2"/>
    <n v="15709.5"/>
  </r>
  <r>
    <n v="75580"/>
    <s v="BARRIO CENTRO TENA 1"/>
    <n v="1077920835"/>
    <s v="0"/>
    <s v="3142131175"/>
    <s v="3142131175"/>
    <s v="CL 4 2 - 17,CENTRO"/>
    <s v="4.6560316"/>
    <s v="-74.3885967"/>
    <s v="CUNDINAMARCA"/>
    <s v="TENA"/>
    <s v="TENA"/>
    <n v="25797"/>
    <s v="2025-10-14"/>
    <n v="8"/>
    <s v="BOGOTA"/>
    <x v="2"/>
    <n v="15709.5"/>
  </r>
  <r>
    <n v="56193"/>
    <s v="BARRIO CENTRO TENA "/>
    <n v="1023894064"/>
    <s v="0"/>
    <s v="3229583873"/>
    <s v="3229583873"/>
    <s v="CALLE 2 NUMERO 5 - 03 LA GRAN VIA,CENTRO"/>
    <s v="4.6486083"/>
    <s v="-74.4137068"/>
    <s v="CUNDINAMARCA"/>
    <s v="TENA"/>
    <s v="TENA"/>
    <n v="25797"/>
    <s v="2025-10-14"/>
    <n v="8"/>
    <s v="BOGOTA"/>
    <x v="2"/>
    <n v="15709.5"/>
  </r>
  <r>
    <n v="10451"/>
    <s v="TIBACUY - CUNDINAMARCA"/>
    <n v="11372875"/>
    <s v="8749293"/>
    <s v="3123060222"/>
    <s v="3123060222"/>
    <s v=" CR 5  2-11 TIBACUY CUNDINAMARCA"/>
    <s v="4.34905538"/>
    <s v="-74.45288304"/>
    <s v="CUNDINAMARCA"/>
    <s v="TIBACUY"/>
    <s v="TIBACUY"/>
    <n v="25805"/>
    <s v="2025-10-27"/>
    <n v="8"/>
    <s v="BOGOTA"/>
    <x v="2"/>
    <n v="15709.5"/>
  </r>
  <r>
    <n v="55143"/>
    <s v="BARRIO CENTRO TIBACUY"/>
    <n v="1003619652"/>
    <s v="0"/>
    <s v="3154777308"/>
    <s v="3154777308"/>
    <s v="CL 3 05 16 INSPECCION DE CUMACA"/>
    <s v="4.3365129"/>
    <s v="-74.4695098"/>
    <s v="CUNDINAMARCA"/>
    <s v="TIBACUY"/>
    <s v="TIBACUY"/>
    <n v="25805"/>
    <s v="2025-10-27"/>
    <n v="8"/>
    <s v="BOGOTA"/>
    <x v="2"/>
    <n v="15709.5"/>
  </r>
  <r>
    <n v="68364"/>
    <s v="BARRIO CENTRO TIBACUY 2"/>
    <n v="1070613246"/>
    <s v="0"/>
    <s v="3209230515"/>
    <s v="3209230515"/>
    <s v="CR 3 # 3 - 80,CENTRO"/>
    <s v="4.3480593"/>
    <s v="-74.4527103"/>
    <s v="CUNDINAMARCA"/>
    <s v="TIBACUY"/>
    <s v="TIBACUY"/>
    <n v="25805"/>
    <s v="2025-10-27"/>
    <n v="8"/>
    <s v="BOGOTA"/>
    <x v="2"/>
    <n v="15709.5"/>
  </r>
  <r>
    <n v="23413"/>
    <s v="BARRIO CENTRO - TOCAIMA"/>
    <n v="21018754"/>
    <s v="8346180"/>
    <s v="3102354208"/>
    <s v="3102354208"/>
    <s v=" CR 9  2 02 TOCAIMA TOCAIMA CUNDINAMARCA"/>
    <s v="4.4601264"/>
    <s v="-74.6345458"/>
    <s v="CUNDINAMARCA"/>
    <s v="TOCAIMA"/>
    <s v="TOCAIMA"/>
    <n v="25815"/>
    <s v="2025-10-31"/>
    <n v="8"/>
    <s v="BOGOTA"/>
    <x v="2"/>
    <n v="15709.5"/>
  </r>
  <r>
    <n v="55308"/>
    <s v="BARRIO CENTRO TOCAIMA 3"/>
    <n v="80356878"/>
    <s v="8367749"/>
    <s v="3192528365"/>
    <s v="3192528365"/>
    <s v="CARRERA 9 NO 3 - 46 B / CENTRO ,CENTRO"/>
    <s v="4.4586472"/>
    <s v="-74.6343425"/>
    <s v="CUNDINAMARCA"/>
    <s v="TOCAIMA"/>
    <s v="TOCAIMA"/>
    <n v="25815"/>
    <s v="2025-10-31"/>
    <n v="16"/>
    <s v="BOGOTA"/>
    <x v="2"/>
    <n v="15709.5"/>
  </r>
  <r>
    <n v="56843"/>
    <s v="BARRIO CENTRO TOCAIMA 4"/>
    <n v="65764003"/>
    <s v="0"/>
    <s v="3133478774"/>
    <s v="3133478774"/>
    <s v="CALLE 4 NO 6 - 15 BRR CENTRO"/>
    <s v="4.452612"/>
    <s v="-74.631433"/>
    <s v="CUNDINAMARCA"/>
    <s v="TOCAIMA"/>
    <s v="TOCAIMA"/>
    <n v="25815"/>
    <s v="2025-10-31"/>
    <n v="8"/>
    <s v="BOGOTA"/>
    <x v="2"/>
    <n v="15709.5"/>
  </r>
  <r>
    <n v="60570"/>
    <s v="BARRIO LA CONSOLATA TOCAIMA"/>
    <n v="900415552"/>
    <s v="0"/>
    <s v="3115697796"/>
    <s v="3115697796"/>
    <s v="CR 9 NO 1 - 39 B/LA CONSOLATA,LA CONSOLATA"/>
    <s v="4.4605033"/>
    <s v="-74.6344067"/>
    <s v="CUNDINAMARCA"/>
    <s v="TOCAIMA"/>
    <s v="TOCAIMA"/>
    <n v="25815"/>
    <s v="2025-10-31"/>
    <n v="8"/>
    <s v="BOGOTA"/>
    <x v="2"/>
    <n v="15709.5"/>
  </r>
  <r>
    <n v="18141"/>
    <s v="CENTRO II ALGECIRAS HUILA"/>
    <n v="12258260"/>
    <s v="6694922"/>
    <s v="3133822116"/>
    <s v="3133822116"/>
    <s v=" CR 5  3-57"/>
    <s v="2.523746"/>
    <s v="-75.317154"/>
    <s v="HUILA"/>
    <s v="ALGECIRAS"/>
    <s v="ALGECIRAS"/>
    <n v="41020"/>
    <s v="2025-10-22"/>
    <n v="8"/>
    <s v="NEIVA"/>
    <x v="5"/>
    <n v="28277.100000000002"/>
  </r>
  <r>
    <n v="33141"/>
    <s v="BARRIO CENTRO ALGECIRAS"/>
    <n v="12202172"/>
    <s v="8712759"/>
    <s v="3108889870"/>
    <s v="3108889870"/>
    <s v=" CR 5 3 29"/>
    <s v="2.523668"/>
    <s v="-75.317375"/>
    <s v="HUILA"/>
    <s v="ALGECIRAS"/>
    <s v="ALGECIRAS"/>
    <n v="41020"/>
    <s v="2025-10-22"/>
    <n v="16"/>
    <s v="NEIVA"/>
    <x v="5"/>
    <n v="28277.100000000002"/>
  </r>
  <r>
    <n v="29917"/>
    <s v="BARRIO CENTRO 6 ALGECIRAS"/>
    <n v="12256284"/>
    <s v="6050962"/>
    <s v="3161024247"/>
    <s v="3161024247"/>
    <s v=" CR 5 5 15"/>
    <s v="2.5249032"/>
    <s v="-75.3159982"/>
    <s v="HUILA"/>
    <s v="ALGECIRAS"/>
    <s v="ALGECIRAS"/>
    <n v="41020"/>
    <s v="2025-10-22"/>
    <n v="16"/>
    <s v="NEIVA"/>
    <x v="5"/>
    <n v="28277.100000000002"/>
  </r>
  <r>
    <n v="36374"/>
    <s v="BARRIO CENTRO ALGECIRAS 1"/>
    <n v="1061701947"/>
    <m/>
    <s v="3138389754"/>
    <s v="3138389754"/>
    <s v=" CR 6 4 63"/>
    <s v="2.5238175"/>
    <s v="-75.3154399"/>
    <s v="HUILA"/>
    <s v="ALGECIRAS"/>
    <s v="ALGECIRAS"/>
    <n v="41020"/>
    <s v="2025-10-22"/>
    <n v="16"/>
    <s v="NEIVA"/>
    <x v="5"/>
    <n v="28277.100000000002"/>
  </r>
  <r>
    <n v="54252"/>
    <s v="BARRIO CENTRO ALGECIRAS 4"/>
    <n v="96332732"/>
    <s v="3133747011"/>
    <s v="3133747011"/>
    <s v="3133747011"/>
    <s v="DG 4 6 E 13-17,CENTRO"/>
    <s v="2.523286"/>
    <s v="-75.3156229"/>
    <s v="HUILA"/>
    <s v="ALGECIRAS"/>
    <s v="ALGECIRAS"/>
    <n v="41020"/>
    <s v="2025-10-22"/>
    <n v="8"/>
    <s v="NEIVA"/>
    <x v="5"/>
    <n v="28277.100000000002"/>
  </r>
  <r>
    <n v="58898"/>
    <s v="BARRIO CENTRO ALGECIRAS 7"/>
    <n v="1075284250"/>
    <s v="3172222766"/>
    <s v="3162499088"/>
    <s v="3162499088"/>
    <s v="CR 6 6 53,CENTRO"/>
    <s v="2.5238471"/>
    <s v="-75.3153346"/>
    <s v="HUILA"/>
    <s v="ALGECIRAS"/>
    <s v="ALGECIRAS"/>
    <n v="41020"/>
    <s v="2025-10-23"/>
    <n v="8"/>
    <s v="NEIVA"/>
    <x v="5"/>
    <n v="28277.100000000002"/>
  </r>
  <r>
    <n v="61841"/>
    <s v="BARRIO CENTRO ALGECIRAS 8"/>
    <n v="1081156677"/>
    <s v="3214892531"/>
    <s v="3214892531"/>
    <s v="3227318535"/>
    <s v="CR 5 N 3 100 CENTRO"/>
    <s v="2.523917"/>
    <s v="-75.316643"/>
    <s v="HUILA"/>
    <s v="ALGECIRAS"/>
    <s v="ALGECIRAS"/>
    <n v="41020"/>
    <s v="2025-10-23"/>
    <n v="8"/>
    <s v="NEIVA"/>
    <x v="5"/>
    <n v="28277.100000000002"/>
  </r>
  <r>
    <n v="65228"/>
    <s v="BARRIO INSPECCION LA ARCADIA ALGECIRAS"/>
    <n v="36309648"/>
    <s v="3123796004"/>
    <s v="3123796004"/>
    <s v="3123796004"/>
    <s v="INSP LA ARCADIA,INSPECCION LA ARCADIA"/>
    <s v="2.5237585"/>
    <s v="-75.3170715"/>
    <s v="HUILA"/>
    <s v="ALGECIRAS"/>
    <s v="ALGECIRAS"/>
    <n v="41020"/>
    <s v="2025-10-24"/>
    <n v="8"/>
    <s v="NEIVA"/>
    <x v="5"/>
    <n v="28277.100000000002"/>
  </r>
  <r>
    <n v="72585"/>
    <s v="CENTRO ALGECIRAS  HUILA"/>
    <n v="36347458"/>
    <s v="3144224433"/>
    <s v="3144224433"/>
    <s v="3144224433"/>
    <s v="CR 5 2 21,CENTRO"/>
    <s v="2.5229671"/>
    <s v="-75.3179500"/>
    <s v="HUILA"/>
    <s v="ALGECIRAS"/>
    <s v="ALGECIRAS"/>
    <n v="41020"/>
    <s v="2025-10-23"/>
    <n v="8"/>
    <s v="NEIVA"/>
    <x v="5"/>
    <n v="28277.100000000002"/>
  </r>
  <r>
    <n v="72586"/>
    <s v="VEREDA EL PARAISO ALGECIRAS"/>
    <n v="1012358168"/>
    <s v="3146158061"/>
    <s v="3146158061"/>
    <s v="3146158061"/>
    <s v="VRD EL PARAÍSO,VEREDA EL PARAISO"/>
    <s v="2.389230"/>
    <s v="-75.545958"/>
    <s v="HUILA"/>
    <s v="ALGECIRAS"/>
    <s v="ALGECIRAS"/>
    <n v="41020"/>
    <s v="2025-10-24"/>
    <n v="8"/>
    <s v="NEIVA"/>
    <x v="5"/>
    <n v="28277.100000000002"/>
  </r>
  <r>
    <n v="78942"/>
    <s v="BARRIO CENTRO ALGECIRAS 14"/>
    <n v="55200186"/>
    <s v="3133963840"/>
    <s v="3133963840"/>
    <m/>
    <s v="CL 4 6 - 76,CENTRO"/>
    <s v="2.5228557"/>
    <s v="-75.3155282"/>
    <s v="HUILA"/>
    <s v="ALGECIRAS"/>
    <s v="ALGECIRAS"/>
    <n v="41020"/>
    <s v="2025-10-23"/>
    <n v="8"/>
    <s v="NEIVA"/>
    <x v="5"/>
    <n v="28277.100000000002"/>
  </r>
  <r>
    <n v="80234"/>
    <s v="BARRIO CENTRO ALGECIRAS 15"/>
    <n v="1075267716"/>
    <s v="3125444020"/>
    <s v="3125444020"/>
    <s v="3125444020"/>
    <s v="CR 5 4 22,CENTRO"/>
    <s v="2.5242774"/>
    <s v="-75.3163850"/>
    <s v="HUILA"/>
    <s v="ALGECIRAS"/>
    <s v="ALGECIRAS"/>
    <n v="41020"/>
    <s v="2025-10-23"/>
    <n v="8"/>
    <s v="NEIVA"/>
    <x v="5"/>
    <n v="28277.100000000002"/>
  </r>
  <r>
    <n v="34454"/>
    <s v="BARRIO CENTRO HATONUEVO 1"/>
    <n v="17955103"/>
    <s v="7759120"/>
    <s v="3008461020"/>
    <s v="3008461020"/>
    <s v=" CL 15 16 170  CENTRO"/>
    <s v="11.0670478"/>
    <s v="-72.7625485"/>
    <s v="LA GUAJIRA"/>
    <s v="HATONUEVO"/>
    <s v="HATONUEVO"/>
    <n v="44378"/>
    <s v="2025-10-30"/>
    <n v="16"/>
    <s v="VALLEDUPAR"/>
    <x v="1"/>
    <n v="28277.100000000002"/>
  </r>
  <r>
    <n v="73055"/>
    <s v="BARRIO CENTRO HATO NUEVO"/>
    <n v="17847628"/>
    <s v="3013505340"/>
    <s v="3023097645"/>
    <s v="3023097645"/>
    <s v="CL CL 15 CR 18 82,BARRIO CENTRO"/>
    <s v="11.0669460"/>
    <s v="-72.7640239"/>
    <s v="LA GUAJIRA"/>
    <s v="HATONUEVO"/>
    <s v="HATONUEVO"/>
    <n v="44378"/>
    <s v="2025-10-30"/>
    <n v="8"/>
    <s v="VALLEDUPAR"/>
    <x v="1"/>
    <n v="28277.100000000002"/>
  </r>
  <r>
    <n v="70249"/>
    <s v="BARRIO CENTRO SITIONUEVO "/>
    <n v="1045694632"/>
    <s v="3002583939"/>
    <s v="3002583939"/>
    <s v="3002583939"/>
    <s v="CL 4 5 47,CENTRO"/>
    <s v="10.956772"/>
    <s v="-74.745671"/>
    <s v="MAGDALENA"/>
    <s v="SITIONUEVO"/>
    <s v="SITIONUEVO"/>
    <n v="47745"/>
    <s v="2025-10-30"/>
    <n v="8"/>
    <s v="BARRANQUILLA"/>
    <x v="1"/>
    <n v="15709.5"/>
  </r>
  <r>
    <n v="78923"/>
    <s v="BARRIO ESPERANZA ETAPA 2 VILLAVICIENCIO"/>
    <n v="1121894442"/>
    <s v="3232312829"/>
    <s v="3232312829"/>
    <s v="3232312829"/>
    <s v="CR 42 A 11 04 ESPERANZA ETAPA 2,ESPERANZA ETAPA 2"/>
    <s v="4.1388419"/>
    <s v="-73.6465418"/>
    <s v="META"/>
    <s v="VILLAVICENCIO"/>
    <s v="VILLAVICENCIO"/>
    <n v="50001"/>
    <s v="2025-10-03"/>
    <n v="8"/>
    <s v="VILLAVICENCIO"/>
    <x v="5"/>
    <n v="28277.100000000002"/>
  </r>
  <r>
    <n v="79160"/>
    <s v="BARRIO BOCHICA VILLAVICENCIO 1"/>
    <n v="1118566951"/>
    <s v="3124458547"/>
    <s v="3124458547"/>
    <m/>
    <s v="CR 19 N 18 D 08 BRR BOCHICA,BOCHICA"/>
    <s v="4.1334396"/>
    <s v="-73.6213262"/>
    <s v="META"/>
    <s v="VILLAVICENCIO"/>
    <s v="VILLAVICENCIO"/>
    <n v="50001"/>
    <s v="2025-10-07"/>
    <n v="8"/>
    <s v="VILLAVICENCIO"/>
    <x v="5"/>
    <n v="28277.100000000002"/>
  </r>
  <r>
    <n v="80551"/>
    <s v="BARRIO 13 DE MAYO VILLAVICENCIO 1"/>
    <n v="1121876435"/>
    <s v="3016405608"/>
    <s v="3016405608"/>
    <s v="3142180676"/>
    <s v="MZ G 04 CS 9 URB 13 DE MAYO,13 DE MAYO"/>
    <s v="4.1224121"/>
    <s v="-73.5372339"/>
    <s v="META"/>
    <s v="VILLAVICENCIO"/>
    <s v="VILLAVICENCIO"/>
    <n v="50001"/>
    <s v="2025-10-01"/>
    <n v="8"/>
    <s v="VILLAVICENCIO"/>
    <x v="5"/>
    <n v="28277.100000000002"/>
  </r>
  <r>
    <n v="78028"/>
    <s v="BARRIO VILLA HERMOSA VILLAVICENCIO 1"/>
    <n v="1121900232"/>
    <s v="3204288859"/>
    <s v="3204288859"/>
    <s v="3204288859"/>
    <s v="CR 36 16 A 28 SUR VILLA HERMOSA,VILLA HERMOSA"/>
    <s v="4.099621"/>
    <s v="-73.630569"/>
    <s v="META"/>
    <s v="VILLAVICENCIO"/>
    <s v="VILLAVICENCIO"/>
    <n v="50001"/>
    <s v="2025-10-03"/>
    <n v="8"/>
    <s v="VILLAVICENCIO"/>
    <x v="5"/>
    <n v="28277.100000000002"/>
  </r>
  <r>
    <n v="79203"/>
    <s v="BARRIO SAN BENITO VILLAVICENCIO  16"/>
    <n v="1006877670"/>
    <s v="3138838363"/>
    <s v="3151803333"/>
    <s v="3151803333"/>
    <s v="CR 36 20 25 BRR SAN BENITO,SAN BENITO"/>
    <s v="4.1348152"/>
    <s v="-73.6307117"/>
    <s v="META"/>
    <s v="VILLAVICENCIO"/>
    <s v="VILLAVICENCIO"/>
    <n v="50001"/>
    <s v="2025-10-27"/>
    <n v="8"/>
    <s v="VILLAVICENCIO"/>
    <x v="5"/>
    <n v="28277.100000000002"/>
  </r>
  <r>
    <n v="80077"/>
    <s v="BARRIO POPULAR VILLAVICENCIO 3"/>
    <n v="1193511053"/>
    <s v="3223092316"/>
    <s v="3223092316"/>
    <s v="3012351422"/>
    <s v="CL 25 N 12 C 20 - POPULAR,POPULAR"/>
    <s v="4.1520239"/>
    <s v="-73.6577222"/>
    <s v="META"/>
    <s v="VILLAVICENCIO"/>
    <s v="VILLAVICENCIO"/>
    <n v="50001"/>
    <s v="2025-10-27"/>
    <n v="8"/>
    <s v="VILLAVICENCIO"/>
    <x v="5"/>
    <n v="28277.100000000002"/>
  </r>
  <r>
    <n v="77376"/>
    <s v="BARRIO _x0009_RINCON DE POMPEYA ZONA RURAL VILLAVICENCIO"/>
    <n v="1123140553"/>
    <s v="3188352484"/>
    <s v="3229532317"/>
    <s v="3229532317"/>
    <s v="CR 3 N 6 30 RINCON DE POMPEYA ZONA RURAL,RINCON DE POMPEYA ZONA RURAL"/>
    <s v="4.039850"/>
    <s v="-73.367458"/>
    <s v="META"/>
    <s v="VILLAVICENCIO"/>
    <s v="VILLAVICENCIO"/>
    <n v="50001"/>
    <s v="2025-10-20"/>
    <n v="8"/>
    <s v="VILLAVICENCIO"/>
    <x v="5"/>
    <n v="28277.100000000002"/>
  </r>
  <r>
    <n v="79959"/>
    <s v="BARRIO VILLA LUCIANA VILLAVICENCIO"/>
    <n v="86069036"/>
    <s v="3132629918"/>
    <s v="3132629918"/>
    <m/>
    <s v="MZ 14 CASA 17 VILLA LUCIANA,VILLA LUCIANA"/>
    <s v="4.0680718"/>
    <s v="-73.6620903"/>
    <s v="META"/>
    <s v="VILLAVICENCIO"/>
    <s v="VILLAVICENCIO"/>
    <n v="50001"/>
    <s v="2025-10-30"/>
    <n v="8"/>
    <s v="VILLAVICENCIO"/>
    <x v="5"/>
    <n v="28277.100000000002"/>
  </r>
  <r>
    <n v="79960"/>
    <s v="BARRIO GAITANA VILLAVICENCIO "/>
    <n v="52206129"/>
    <s v="3125869087"/>
    <s v="3125869087"/>
    <m/>
    <s v="CR 17 A N 38 A 05 BRR LA GAITANA,GAITANA"/>
    <s v="4.1414152"/>
    <s v="-73.5860881"/>
    <s v="META"/>
    <s v="VILLAVICENCIO"/>
    <s v="VILLAVICENCIO"/>
    <n v="50001"/>
    <s v="2025-10-30"/>
    <n v="8"/>
    <s v="VILLAVICENCIO"/>
    <x v="5"/>
    <n v="28277.100000000002"/>
  </r>
  <r>
    <n v="77812"/>
    <s v="BARRIO RETIRO VILLAVICENCIO 6"/>
    <n v="24231592"/>
    <s v="3106857731"/>
    <s v="3102660009"/>
    <s v="3102660009"/>
    <s v="CR 25 N 23 10 RETIRO,RETIRO"/>
    <s v="4.140301"/>
    <s v="-73.627482"/>
    <s v="META"/>
    <s v="VILLAVICENCIO"/>
    <s v="VILLAVICENCIO"/>
    <n v="50001"/>
    <s v="2025-10-01"/>
    <n v="8"/>
    <s v="VILLAVICENCIO"/>
    <x v="5"/>
    <n v="28277.100000000002"/>
  </r>
  <r>
    <n v="77504"/>
    <s v="BARRIO GUATAPE ETAPA 2 VILLAVICENCIO"/>
    <n v="901535887"/>
    <s v="3012289848"/>
    <s v="3012289848"/>
    <s v="3144879477"/>
    <s v="CR 41 45 10 LC 3 PANORAMA"/>
    <s v="4.159784"/>
    <s v="-73.64864"/>
    <s v="META"/>
    <s v="VILLAVICENCIO"/>
    <s v="VILLAVICENCIO"/>
    <n v="50001"/>
    <s v="2025-10-20"/>
    <n v="8"/>
    <s v="VILLAVICENCIO"/>
    <x v="5"/>
    <n v="28277.100000000002"/>
  </r>
  <r>
    <n v="78578"/>
    <s v="BARRIO VEREDA JUAN BOSCO VILLAVICENCIO"/>
    <n v="1121961333"/>
    <s v="3142550286"/>
    <s v="3146944762"/>
    <s v="3146944762"/>
    <s v="KM 17 CS 2 VEREDA JUAN BOSCO VIA CAÑOS NEGROS ,VEREDA JUAN BOSCO"/>
    <s v="4.1189710"/>
    <s v="-73.3817466"/>
    <s v="META"/>
    <s v="VILLAVICENCIO"/>
    <s v="VILLAVICENCIO"/>
    <n v="50001"/>
    <s v="2025-10-27"/>
    <n v="8"/>
    <s v="VILLAVICENCIO"/>
    <x v="5"/>
    <n v="28277.100000000002"/>
  </r>
  <r>
    <n v="78301"/>
    <s v="BARRIO ANILLO  VIAL VILLAVICENCIO"/>
    <n v="901684464"/>
    <s v="3176395433"/>
    <s v="3176395433"/>
    <s v="3004124514"/>
    <s v="AV EDS TERPEL LLANOS DEL ORIENTE OFC 104 BR ANILLO VIAL,ANILLO VIAL"/>
    <s v="4.115951"/>
    <s v="-73.63515"/>
    <s v="META"/>
    <s v="VILLAVICENCIO"/>
    <s v="VILLAVICENCIO"/>
    <n v="50001"/>
    <s v="2025-10-03"/>
    <n v="8"/>
    <s v="VILLAVICENCIO"/>
    <x v="5"/>
    <n v="28277.100000000002"/>
  </r>
  <r>
    <n v="78302"/>
    <s v="BARRIO BOSQUES DE ROSABLANCA VILLAVICENCIO  2"/>
    <n v="21178362"/>
    <s v="3103295852"/>
    <s v="3157359172"/>
    <s v="3157359172"/>
    <s v="CR 28 BIS SUR N 4 -73 LC 2 BOQUES DE ROSABLACA,BOSQUES DE ROSABLACA"/>
    <s v="4.114729"/>
    <s v="-73.621908"/>
    <s v="META"/>
    <s v="VILLAVICENCIO"/>
    <s v="VILLAVICENCIO"/>
    <n v="50001"/>
    <s v="2025-10-17"/>
    <n v="8"/>
    <s v="VILLAVICENCIO"/>
    <x v="5"/>
    <n v="28277.100000000002"/>
  </r>
  <r>
    <n v="78306"/>
    <s v="BARRIO ALBORADA VILLAVICENCIO  7"/>
    <n v="1121963975"/>
    <s v="3107996452"/>
    <s v="3107996452"/>
    <s v="3144136789"/>
    <s v="CR 26 4 D 09 BRR ALBORADA ,ALBORADA"/>
    <s v="4.122558"/>
    <s v="-73.623308"/>
    <s v="META"/>
    <s v="VILLAVICENCIO"/>
    <s v="VILLAVICENCIO"/>
    <n v="50001"/>
    <s v="2025-10-03"/>
    <n v="8"/>
    <s v="VILLAVICENCIO"/>
    <x v="5"/>
    <n v="28277.100000000002"/>
  </r>
  <r>
    <n v="75518"/>
    <s v="BARRIO VILLA MARIA VILLAVICENCIO 1"/>
    <n v="21227339"/>
    <s v="3156900427"/>
    <s v="3178547372"/>
    <s v="3178547372"/>
    <s v="CL 15 N 40 A 48 VILLA MARIA,VILLA MARIA"/>
    <s v="4.135030"/>
    <s v="-73.639735"/>
    <s v="META"/>
    <s v="VILLAVICENCIO"/>
    <s v="VILLAVICENCIO"/>
    <n v="50001"/>
    <s v="2025-10-17"/>
    <n v="8"/>
    <s v="VILLAVICENCIO"/>
    <x v="5"/>
    <n v="28277.100000000002"/>
  </r>
  <r>
    <n v="76621"/>
    <s v="BARRIO ROSA BLANCA VILLAVICENCIO 1"/>
    <n v="40389246"/>
    <s v="3228097886"/>
    <s v="3228097886"/>
    <s v="3228097886"/>
    <s v="CL 6 A 31 102 ROSA BLANCA,ROSA BLANCA"/>
    <s v="4.123103"/>
    <s v="-73.629661"/>
    <s v="META"/>
    <s v="VILLAVICENCIO"/>
    <s v="VILLAVICENCIO"/>
    <n v="50001"/>
    <s v="2025-10-01"/>
    <n v="8"/>
    <s v="VILLAVICENCIO"/>
    <x v="5"/>
    <n v="28277.100000000002"/>
  </r>
  <r>
    <n v="72283"/>
    <s v="BARRIO CHARRASCAL VILLAVICENCIO"/>
    <n v="1026553027"/>
    <s v="3118898506"/>
    <s v="3118898506"/>
    <s v="3118898506"/>
    <s v="MZ A CASA 12 BRR CHARRASCAL,CHARRASCAL"/>
    <s v="4.0859968"/>
    <s v="-73.6597016"/>
    <s v="META"/>
    <s v="VILLAVICENCIO"/>
    <s v="VILLAVICENCIO"/>
    <n v="50001"/>
    <s v="2025-10-02"/>
    <n v="8"/>
    <s v="VILLAVICENCIO"/>
    <x v="5"/>
    <n v="28277.100000000002"/>
  </r>
  <r>
    <n v="76215"/>
    <s v="BARRIO CIUDAD PORFIA VILLAVICENCIO 20"/>
    <n v="86052805"/>
    <s v="3223879941"/>
    <s v="3187526037"/>
    <s v="3223879941"/>
    <s v="CL 58 SUR44 04 BARRIO CIUDAD PORFIA,CIUDAD PORFIA"/>
    <s v="4.080438"/>
    <s v="-73.670520"/>
    <s v="META"/>
    <s v="VILLAVICENCIO"/>
    <s v="VILLAVICENCIO"/>
    <n v="50001"/>
    <s v="2025-10-20"/>
    <n v="8"/>
    <s v="VILLAVICENCIO"/>
    <x v="5"/>
    <n v="28277.100000000002"/>
  </r>
  <r>
    <n v="76987"/>
    <s v="BARRIO BOQUES DE ROSABLANCA VILLAVICENCIO"/>
    <n v="40437973"/>
    <s v="3156800505"/>
    <s v="3156800505"/>
    <s v="3213218902"/>
    <s v="MZ 7 CASA 9B BOSQUES DE ROSABLANCA,BOSQUES DE ROSABLANCA"/>
    <s v="4.1160188"/>
    <s v="-73.6255883"/>
    <s v="META"/>
    <s v="VILLAVICENCIO"/>
    <s v="VILLAVICENCIO"/>
    <n v="50001"/>
    <s v="2025-10-03"/>
    <n v="8"/>
    <s v="VILLAVICENCIO"/>
    <x v="5"/>
    <n v="28277.100000000002"/>
  </r>
  <r>
    <n v="76988"/>
    <s v="BARRIO NUEVO RICAUTE VILLAVICENCIO 1"/>
    <n v="901737283"/>
    <s v="3114682472"/>
    <s v="3114682472"/>
    <s v="3114682472"/>
    <s v="CL 14 C 25 65 NUEVO RICAUTE,NUEVO RICAUTE"/>
    <s v="4.129763"/>
    <s v="-73.628321"/>
    <s v="META"/>
    <s v="VILLAVICENCIO"/>
    <s v="VILLAVICENCIO"/>
    <n v="50001"/>
    <s v="2025-10-03"/>
    <n v="8"/>
    <s v="VILLAVICENCIO"/>
    <x v="5"/>
    <n v="28277.100000000002"/>
  </r>
  <r>
    <n v="75334"/>
    <s v="BARRIO ZONAS COMUNES ET 2 CONJUNTO MORICHAL - AMARILLO VILLAVICENCIO"/>
    <n v="1121891524"/>
    <s v="3174091577"/>
    <s v="3174091577"/>
    <s v="3174091577"/>
    <s v="CL 6 SUR36 16 ZONAS COMUNES ET 2 CONJUNTO MORICHAL - AMARILO,ZONAS COMUNES ET 2 CONJUNTO MORICHAL - AMARIL0"/>
    <s v="4.1097231"/>
    <s v="-73.6333482"/>
    <s v="META"/>
    <s v="VILLAVICENCIO"/>
    <s v="VILLAVICENCIO"/>
    <n v="50001"/>
    <s v="2025-10-03"/>
    <n v="8"/>
    <s v="VILLAVICENCIO"/>
    <x v="5"/>
    <n v="28277.100000000002"/>
  </r>
  <r>
    <n v="75336"/>
    <s v="BARRIO VILLA JULIANA VILLAVICENCIO 1"/>
    <n v="3274756"/>
    <s v="3114479382"/>
    <s v="3114479382"/>
    <s v="3114479382"/>
    <s v="CR 43 84 C SUR 16 MZ 21 CS 2 VILLA JULIANA,VILLA JULIANA"/>
    <s v="4.068071"/>
    <s v="-73.667437"/>
    <s v="META"/>
    <s v="VILLAVICENCIO"/>
    <s v="VILLAVICENCIO"/>
    <n v="50001"/>
    <s v="2025-10-03"/>
    <n v="8"/>
    <s v="VILLAVICENCIO"/>
    <x v="5"/>
    <n v="28277.100000000002"/>
  </r>
  <r>
    <n v="76216"/>
    <s v="BARRIO GUAPE 2 VILLAVICENCIO"/>
    <n v="1121915208"/>
    <s v="3208436167"/>
    <s v="3203709534"/>
    <s v="3203709534"/>
    <s v="CL 28 SUR37 B 10 GUATAPE 2,GUATAPE 2"/>
    <s v="4.099355"/>
    <s v="-73.646790"/>
    <s v="META"/>
    <s v="VILLAVICENCIO"/>
    <s v="VILLAVICENCIO"/>
    <n v="50001"/>
    <s v="2025-10-01"/>
    <n v="8"/>
    <s v="VILLAVICENCIO"/>
    <x v="5"/>
    <n v="28277.100000000002"/>
  </r>
  <r>
    <n v="76214"/>
    <s v="BARRIO SERRAMONTE 2 VILLAVICENCIO"/>
    <n v="1121926180"/>
    <s v="3224854519"/>
    <s v="3224854519"/>
    <s v="3224854519"/>
    <s v="CL 14 SUR49 A 79 LC 1 SERRAMONTE 2,SERRAMONTE 2"/>
    <s v="4.116656"/>
    <s v="-73.651855"/>
    <s v="META"/>
    <s v="VILLAVICENCIO"/>
    <s v="VILLAVICENCIO"/>
    <n v="50001"/>
    <s v="2025-10-03"/>
    <n v="8"/>
    <s v="VILLAVICENCIO"/>
    <x v="5"/>
    <n v="28277.100000000002"/>
  </r>
  <r>
    <n v="74867"/>
    <s v="BARRIO NUEVO HORIZONTE VILLAVICENCIO 3"/>
    <n v="19257445"/>
    <s v="3114520477"/>
    <s v="3105519912"/>
    <s v="3105519912"/>
    <s v="CL 20 SUR37 100 MZ B CASA 34 BRR NUEVO HORIZONTE,NUEVO HORIZONTE"/>
    <s v="4.104563"/>
    <s v="-73.646143"/>
    <s v="META"/>
    <s v="VILLAVICENCIO"/>
    <s v="VILLAVICENCIO"/>
    <n v="50001"/>
    <s v="2025-10-03"/>
    <n v="8"/>
    <s v="VILLAVICENCIO"/>
    <x v="5"/>
    <n v="28277.100000000002"/>
  </r>
  <r>
    <n v="74767"/>
    <s v="BARRIO BARZAL VILLAVICENCIO 20"/>
    <n v="1121932292"/>
    <s v="3208571016"/>
    <s v="3103451163"/>
    <s v="3103451163"/>
    <s v="CR 37 33 A 08 LC 20 BRR BARZAL,BARZAL"/>
    <s v="4.1448258"/>
    <s v="-73.6379568"/>
    <s v="META"/>
    <s v="VILLAVICENCIO"/>
    <s v="VILLAVICENCIO"/>
    <n v="50001"/>
    <s v="2025-10-17"/>
    <n v="8"/>
    <s v="VILLAVICENCIO"/>
    <x v="5"/>
    <n v="28277.100000000002"/>
  </r>
  <r>
    <n v="75754"/>
    <s v="BARRIO AMERICAS VILLAVICENCIO  3"/>
    <n v="86067858"/>
    <s v="3187316596"/>
    <s v="3187316596"/>
    <s v="3187316596"/>
    <s v="CL 9 SUR58 A 48 AMERICAS,AMERICAS"/>
    <s v="4.124243"/>
    <s v="-73.652693"/>
    <s v="META"/>
    <s v="VILLAVICENCIO"/>
    <s v="VILLAVICENCIO"/>
    <n v="50001"/>
    <s v="2025-10-20"/>
    <n v="8"/>
    <s v="VILLAVICENCIO"/>
    <x v="5"/>
    <n v="28277.100000000002"/>
  </r>
  <r>
    <n v="74217"/>
    <s v="BARRIO EL RUBY VILLAVICENCIO 1"/>
    <n v="38794838"/>
    <s v="3228112955"/>
    <s v="3228112955"/>
    <s v="3204891484"/>
    <s v="MZ 1 CS 20 BR EL RUBY SECTOR 1,EL RUBY"/>
    <s v="4.1004167"/>
    <s v="-73.6374981"/>
    <s v="META"/>
    <s v="VILLAVICENCIO"/>
    <s v="VILLAVICENCIO"/>
    <n v="50001"/>
    <s v="2025-10-20"/>
    <n v="16"/>
    <s v="VILLAVICENCIO"/>
    <x v="5"/>
    <n v="28277.100000000002"/>
  </r>
  <r>
    <n v="74265"/>
    <s v="BARRIO SAN BENITO VILLAVICENCIO 12"/>
    <n v="80829049"/>
    <s v="3213062378"/>
    <s v="3213062378"/>
    <s v="3044040028"/>
    <s v="CL 23 NO 34 - 66 BARRIO SAN BENITO,BARRIO SAN BENITO"/>
    <s v="4.137778"/>
    <s v="-73.631194"/>
    <s v="META"/>
    <s v="VILLAVICENCIO"/>
    <s v="VILLAVICENCIO"/>
    <n v="50001"/>
    <s v="2025-10-27"/>
    <n v="8"/>
    <s v="VILLAVICENCIO"/>
    <x v="5"/>
    <n v="28277.100000000002"/>
  </r>
  <r>
    <n v="74509"/>
    <s v="BARRIO VILLA ORIENTE VILLAVICENCIO 4"/>
    <n v="1014213053"/>
    <s v="3046624361"/>
    <s v="3046624361"/>
    <s v="3046624361"/>
    <s v="CL 26 SUR43 08 VILLA ORIENTE,VILLA ORIENTE"/>
    <s v="4.100262"/>
    <s v="-73.648178"/>
    <s v="META"/>
    <s v="VILLAVICENCIO"/>
    <s v="VILLAVICENCIO"/>
    <n v="50001"/>
    <s v="2025-10-02"/>
    <n v="8"/>
    <s v="VILLAVICENCIO"/>
    <x v="5"/>
    <n v="28277.100000000002"/>
  </r>
  <r>
    <n v="74537"/>
    <s v="BARRIO VEINTE DE JULIO VILLAVICENCIO 2"/>
    <n v="1122647632"/>
    <s v="3206847878"/>
    <s v="3203587433"/>
    <s v="3203587433"/>
    <s v="CL 28 22A 40 AP 01 VEINTE DE JULIO"/>
    <s v="4.147274"/>
    <s v="-73.626672"/>
    <s v="META"/>
    <s v="VILLAVICENCIO"/>
    <s v="VILLAVICENCIO"/>
    <n v="50001"/>
    <s v="2025-10-01"/>
    <n v="8"/>
    <s v="VILLAVICENCIO"/>
    <x v="5"/>
    <n v="28277.100000000002"/>
  </r>
  <r>
    <n v="74587"/>
    <s v="BARRIO EL RUBY VILLAVICENCIO 2"/>
    <n v="1073690287"/>
    <s v="3108137253"/>
    <s v="3108137253"/>
    <s v="3108137253"/>
    <s v="MZ 2 SECTOR 2 MANZANA 2 CASA 15 BRR EL RUBY,EL RUBY"/>
    <s v="4.1000777"/>
    <s v="-73.6380148"/>
    <s v="META"/>
    <s v="VILLAVICENCIO"/>
    <s v="VILLAVICENCIO"/>
    <n v="50001"/>
    <s v="2025-10-01"/>
    <n v="8"/>
    <s v="VILLAVICENCIO"/>
    <x v="5"/>
    <n v="28277.100000000002"/>
  </r>
  <r>
    <n v="74156"/>
    <s v="BARRIO URBANIZACION GUATIQUIA VILLAVICENCIO"/>
    <n v="40390972"/>
    <s v="3204235662"/>
    <s v="3134676316"/>
    <s v="3204235662"/>
    <s v="CR 37 I N 18 - 20 URBANIZACIÓN GUATIQUIA - GUATIQUIA,URBANIZACIÓN GUATIQUIA"/>
    <s v="4.134404"/>
    <s v="-73.633588"/>
    <s v="META"/>
    <s v="VILLAVICENCIO"/>
    <s v="VILLAVICENCIO"/>
    <n v="50001"/>
    <s v="2025-10-07"/>
    <n v="8"/>
    <s v="VILLAVICENCIO"/>
    <x v="5"/>
    <n v="28277.100000000002"/>
  </r>
  <r>
    <n v="71828"/>
    <s v="VILLAVICENCIO  CIUDAD PORFIA"/>
    <n v="1121877506"/>
    <s v="3142724437"/>
    <s v="3213360660"/>
    <s v="3213360660"/>
    <s v="CR 43 N 61 20 CIUDAD PORFIA,CIUDAD PORFIA"/>
    <s v="4.079161"/>
    <s v="-73.669284"/>
    <s v="META"/>
    <s v="VILLAVICENCIO"/>
    <s v="VILLAVICENCIO"/>
    <n v="50001"/>
    <s v="2025-10-20"/>
    <n v="16"/>
    <s v="VILLAVICENCIO"/>
    <x v="5"/>
    <n v="28277.100000000002"/>
  </r>
  <r>
    <n v="70174"/>
    <s v="BARRIO VEREDA PIPIRAL VILLAVICENCIO"/>
    <n v="1121922183"/>
    <s v="3212387172"/>
    <s v="3212404509"/>
    <s v="3212404509"/>
    <s v="VRD PIPIRAL PARADERO LOS CAMPEROS KM 72,VEREDA PIPIRAL"/>
    <s v="4.2001500"/>
    <s v="-73.7240817"/>
    <s v="META"/>
    <s v="VILLAVICENCIO"/>
    <s v="VILLAVICENCIO"/>
    <n v="50001"/>
    <s v="2025-10-02"/>
    <n v="8"/>
    <s v="VILLAVICENCIO"/>
    <x v="5"/>
    <n v="28277.100000000002"/>
  </r>
  <r>
    <n v="70175"/>
    <s v="BARRIO TRIUNFO VILLAVICENCIO 2"/>
    <n v="1121894588"/>
    <s v="3142894803"/>
    <s v="3142894803"/>
    <s v="3142894803"/>
    <s v="CR 33 N 44 07 TRIUNFO,TRIUNFO"/>
    <s v="4.158629"/>
    <s v="-73.641379"/>
    <s v="META"/>
    <s v="VILLAVICENCIO"/>
    <s v="VILLAVICENCIO"/>
    <n v="50001"/>
    <s v="2025-10-17"/>
    <n v="8"/>
    <s v="VILLAVICENCIO"/>
    <x v="5"/>
    <n v="28277.100000000002"/>
  </r>
  <r>
    <n v="70225"/>
    <s v="BARRIO CENTRO VILLAVICENCIO  30"/>
    <n v="901712681"/>
    <s v="3102870969"/>
    <s v="0"/>
    <s v="3229306001"/>
    <s v="CL 39 30 A 38 CENTRO VILLAVICENCIO ,CENTRO VILLAVICENCIO"/>
    <s v="4.152826"/>
    <s v="-73.636927"/>
    <s v="META"/>
    <s v="VILLAVICENCIO"/>
    <s v="VILLAVICENCIO"/>
    <n v="50001"/>
    <s v="2025-10-17"/>
    <n v="8"/>
    <s v="VILLAVICENCIO"/>
    <x v="5"/>
    <n v="28277.100000000002"/>
  </r>
  <r>
    <n v="71209"/>
    <s v="VILLAVICIENCIO LA MADRID ETAPA 5"/>
    <n v="1097992985"/>
    <s v="3104136148"/>
    <s v="3104136148"/>
    <s v="3104136148"/>
    <s v="MZ SUP MANZANA 5 MANZANA 3 CS 74 BARRIO LA MADRID ETAPA 5 CIUDAD PORFIA,LA MADRID ETAPA 5"/>
    <s v="4.0509803"/>
    <s v="-73.6732905"/>
    <s v="META"/>
    <s v="VILLAVICENCIO"/>
    <s v="VILLAVICENCIO"/>
    <n v="50001"/>
    <s v="2025-10-02"/>
    <n v="8"/>
    <s v="VILLAVICENCIO"/>
    <x v="5"/>
    <n v="28277.100000000002"/>
  </r>
  <r>
    <n v="71326"/>
    <s v="BARRIO RELIQUIA VILLAVICENCIO"/>
    <n v="1121848203"/>
    <s v="3182074479"/>
    <s v="3138673446"/>
    <s v="3138673446"/>
    <s v="MZ 69 CASA 20 - RELIQUIA,RELIQUIA"/>
    <s v="4.1269405"/>
    <s v="-73.5467006"/>
    <s v="META"/>
    <s v="VILLAVICENCIO"/>
    <s v="VILLAVICENCIO"/>
    <n v="50001"/>
    <s v="2025-10-17"/>
    <n v="8"/>
    <s v="VILLAVICENCIO"/>
    <x v="5"/>
    <n v="28277.100000000002"/>
  </r>
  <r>
    <n v="68825"/>
    <s v="BARRIO CENTRO VILLAVICENCIO 28"/>
    <n v="1121953132"/>
    <s v="3209313329"/>
    <s v="3106376162"/>
    <s v="3209313329"/>
    <s v="CL 40 N 31 - 80 LOCAL 1 CENTRO VILLAVICENCIO META,CENTRO"/>
    <s v="4.152697"/>
    <s v="-73.638639"/>
    <s v="META"/>
    <s v="VILLAVICENCIO"/>
    <s v="VILLAVICENCIO"/>
    <n v="50001"/>
    <s v="2025-10-17"/>
    <n v="8"/>
    <s v="VILLAVICENCIO"/>
    <x v="5"/>
    <n v="28277.100000000002"/>
  </r>
  <r>
    <n v="69391"/>
    <s v="BARRIO BOSQUES DE LA RIVERA ETAPA 1 VILLAVICENCIO"/>
    <n v="40218743"/>
    <s v="3102006768"/>
    <s v="3102006768"/>
    <s v="3102006768"/>
    <s v="MZ 27 CASA 10 BOSQUES DE LA RIVERA ETAPA 1,BOSQUES DE LA RIVERA ETAPA 1"/>
    <s v="4.0640009"/>
    <s v="-73.6681754"/>
    <s v="META"/>
    <s v="VILLAVICENCIO"/>
    <s v="VILLAVICENCIO"/>
    <n v="50001"/>
    <s v="2025-10-02"/>
    <n v="8"/>
    <s v="VILLAVICENCIO"/>
    <x v="5"/>
    <n v="28277.100000000002"/>
  </r>
  <r>
    <n v="65057"/>
    <s v="BARRIO CIUDAD PORFIA VILLAVICENCIO 15"/>
    <n v="40331233"/>
    <s v="3118769617"/>
    <s v="3118769617"/>
    <s v="3118769617"/>
    <s v="CR 42 SUR NRO 53 - 34 LOC 2 CIUDAD PORFIA,CIUDAD PORFIA"/>
    <s v="4.082347"/>
    <s v="-73.668423"/>
    <s v="META"/>
    <s v="VILLAVICENCIO"/>
    <s v="VILLAVICENCIO"/>
    <n v="50001"/>
    <s v="2025-10-02"/>
    <n v="8"/>
    <s v="VILLAVICENCIO"/>
    <x v="5"/>
    <n v="28277.100000000002"/>
  </r>
  <r>
    <n v="61447"/>
    <s v="BARRIO POPULAR VILLAVICENCIO 2"/>
    <n v="1074486031"/>
    <s v="3209749233"/>
    <s v="3209749233"/>
    <s v="3209749233"/>
    <s v="CL 25 11 A 10 POPULAR"/>
    <s v="4.140102"/>
    <s v="-73.6122303"/>
    <s v="META"/>
    <s v="VILLAVICENCIO"/>
    <s v="VILLAVICENCIO"/>
    <n v="50001"/>
    <s v="2025-10-20"/>
    <n v="8"/>
    <s v="VILLAVICENCIO"/>
    <x v="5"/>
    <n v="28277.100000000002"/>
  </r>
  <r>
    <n v="62610"/>
    <s v="BARRIO CENTRO VILLAVICENCIO 25"/>
    <n v="52961786"/>
    <s v="3142922431"/>
    <s v="3142922431"/>
    <s v="3204270808"/>
    <s v="CC CENTRO COMERCIAL EL PARQUE LOCAL 5,CENTRO"/>
    <s v="4.09016812"/>
    <s v="-73.38110796"/>
    <s v="META"/>
    <s v="VILLAVICENCIO"/>
    <s v="VILLAVICENCIO"/>
    <n v="50001"/>
    <s v="2025-10-07"/>
    <n v="8"/>
    <s v="VILLAVICENCIO"/>
    <x v="5"/>
    <n v="28277.100000000002"/>
  </r>
  <r>
    <n v="62612"/>
    <s v="BARRIO BOSQUE VILLAVICENCIO 2"/>
    <n v="1122922539"/>
    <s v="3128608617"/>
    <s v="3017726303"/>
    <s v="3132322562"/>
    <s v="MZ 22 CA 13 BRR BOSQUE"/>
    <s v="4.0803063"/>
    <s v="-73.6954088"/>
    <s v="META"/>
    <s v="VILLAVICENCIO"/>
    <s v="VILLAVICENCIO"/>
    <n v="50001"/>
    <s v="2025-10-01"/>
    <n v="8"/>
    <s v="VILLAVICENCIO"/>
    <x v="5"/>
    <n v="28277.100000000002"/>
  </r>
  <r>
    <n v="63563"/>
    <s v="BARRIO ZONA RURAL VILLAVICENCIO 7"/>
    <n v="1032422637"/>
    <s v="3124431167"/>
    <s v="3103055549"/>
    <s v="3103055549"/>
    <s v="KM 7 VIA PTO LÓPEZ - ZONA RURAL"/>
    <s v="4.08671"/>
    <s v="-73.5664"/>
    <s v="META"/>
    <s v="VILLAVICENCIO"/>
    <s v="VILLAVICENCIO"/>
    <n v="50001"/>
    <s v="2025-10-01"/>
    <n v="8"/>
    <s v="VILLAVICENCIO"/>
    <x v="5"/>
    <n v="28277.100000000002"/>
  </r>
  <r>
    <n v="66484"/>
    <s v="BARRIO VILLA BOLIVAR VILLAVICENCIO 5"/>
    <n v="1081405579"/>
    <s v="3105692646"/>
    <s v="3105692646"/>
    <s v="3105692646"/>
    <s v="CR 39 N. 6 C - 09 VILLA BOLIVAR - VILLA BOLIVAR,VILLA BOLIVAR"/>
    <s v="4.123351"/>
    <s v="-73.633772"/>
    <s v="META"/>
    <s v="VILLAVICENCIO"/>
    <s v="VILLAVICENCIO"/>
    <n v="50001"/>
    <s v="2025-10-20"/>
    <n v="8"/>
    <s v="VILLAVICENCIO"/>
    <x v="5"/>
    <n v="28277.100000000002"/>
  </r>
  <r>
    <n v="63998"/>
    <s v="BARRIO SAMAN DE LA RIVERA VILLAVICENCIO 1"/>
    <n v="1121862105"/>
    <s v="3123968654"/>
    <s v="3123968654"/>
    <s v="3123968654"/>
    <s v="CL 42 SUR NRO. 37 - 57 BRR SAMAN DE LA RIVERA,SAMAN DE LA RIVERA"/>
    <s v="4.091452"/>
    <s v="-73.664925"/>
    <s v="META"/>
    <s v="VILLAVICENCIO"/>
    <s v="VILLAVICENCIO"/>
    <n v="50001"/>
    <s v="2025-10-01"/>
    <n v="8"/>
    <s v="VILLAVICENCIO"/>
    <x v="5"/>
    <n v="28277.100000000002"/>
  </r>
  <r>
    <n v="64447"/>
    <s v="BARRIO RUBI VILLAVICENCIO"/>
    <n v="1121910807"/>
    <s v="3175596563"/>
    <s v="3175596563"/>
    <s v="3175596563"/>
    <s v="SECTOR 5 MZ 20 CASA 5 RUBI"/>
    <s v="4.0980882"/>
    <s v="-73.6391405"/>
    <s v="META"/>
    <s v="VILLAVICENCIO"/>
    <s v="VILLAVICENCIO"/>
    <n v="50001"/>
    <s v="2025-10-20"/>
    <n v="8"/>
    <s v="VILLAVICENCIO"/>
    <x v="5"/>
    <n v="28277.100000000002"/>
  </r>
  <r>
    <n v="64451"/>
    <s v="BARRIO GAVIOTAS VILLAVICENCIO 1"/>
    <n v="1121882621"/>
    <s v="3144153606"/>
    <s v="3144153606"/>
    <s v="3212274622"/>
    <s v="CL 21 SUR 9 - 39 E LOCAL 1 - GAVIOTAS,GAVIOTAS"/>
    <s v="4.115888"/>
    <s v="-73.598640"/>
    <s v="META"/>
    <s v="VILLAVICENCIO"/>
    <s v="VILLAVICENCIO"/>
    <n v="50001"/>
    <s v="2025-10-27"/>
    <n v="8"/>
    <s v="VILLAVICENCIO"/>
    <x v="5"/>
    <n v="28277.100000000002"/>
  </r>
  <r>
    <n v="64158"/>
    <s v="BARRIO LA MADRIS ETAPA 5 VILLAVICENCIO"/>
    <n v="79814111"/>
    <s v="3215307907"/>
    <s v="3215307907"/>
    <s v="3215307907"/>
    <s v="SM 5 MZ 3 casa 59"/>
    <s v="4.0507996"/>
    <s v="-73.6741432"/>
    <s v="META"/>
    <s v="VILLAVICENCIO"/>
    <s v="VILLAVICENCIO"/>
    <n v="50001"/>
    <s v="2025-10-20"/>
    <n v="8"/>
    <s v="VILLAVICENCIO"/>
    <x v="5"/>
    <n v="28277.100000000002"/>
  </r>
  <r>
    <n v="64159"/>
    <s v="BARRIO VILLAS DEL PALMAR VILLAVICENCIO"/>
    <n v="1121954489"/>
    <s v="3218811673"/>
    <s v="3114615310"/>
    <s v="3142575715"/>
    <s v="CR 28 C 3 03 BRR VILLAS DEL PALMAR,VILLAS DEL PALMAR"/>
    <s v="4.121741"/>
    <s v="-73.624054"/>
    <s v="META"/>
    <s v="VILLAVICENCIO"/>
    <s v="VILLAVICENCIO"/>
    <n v="50001"/>
    <s v="2025-10-20"/>
    <n v="8"/>
    <s v="VILLAVICENCIO"/>
    <x v="5"/>
    <n v="28277.100000000002"/>
  </r>
  <r>
    <n v="64286"/>
    <s v="BARRIO ALBORADA VILLAVICENCIO 5"/>
    <n v="40371410"/>
    <s v="3108808492"/>
    <s v="3108808492"/>
    <s v="3168691591"/>
    <s v="CR 24 N. 5 A 05 ALBORADA - ALBORADA"/>
    <s v="4.124978"/>
    <s v="-73.622165"/>
    <s v="META"/>
    <s v="VILLAVICENCIO"/>
    <s v="VILLAVICENCIO"/>
    <n v="50001"/>
    <s v="2025-10-02"/>
    <n v="8"/>
    <s v="VILLAVICENCIO"/>
    <x v="5"/>
    <n v="28277.100000000002"/>
  </r>
  <r>
    <n v="60580"/>
    <s v="BARRIO CIUDAD PORFIA VILLAVICENCIO 14"/>
    <n v="1006798552"/>
    <s v="3142371884"/>
    <s v="3176813397"/>
    <s v="3176813397"/>
    <s v="CL 69 # 43 -38 BRR CIUDDA PORFIA"/>
    <s v="4.076173"/>
    <s v="-73.669905"/>
    <s v="META"/>
    <s v="VILLAVICENCIO"/>
    <s v="VILLAVICENCIO"/>
    <n v="50001"/>
    <s v="2025-10-07"/>
    <n v="8"/>
    <s v="VILLAVICENCIO"/>
    <x v="5"/>
    <n v="28277.100000000002"/>
  </r>
  <r>
    <n v="57127"/>
    <s v="BARRIO RELIQUIA VILLAVICENCIO 3"/>
    <n v="1097991453"/>
    <s v="3156127088"/>
    <s v="3156127088"/>
    <s v="3156127088"/>
    <s v="MZ 31 CA 1 BRR TRECE DE MAYO"/>
    <s v="4.1223868"/>
    <s v="-73.5396854"/>
    <s v="META"/>
    <s v="VILLAVICENCIO"/>
    <s v="VILLAVICENCIO"/>
    <n v="50001"/>
    <s v="2025-10-20"/>
    <n v="16"/>
    <s v="VILLAVICENCIO"/>
    <x v="5"/>
    <n v="28277.100000000002"/>
  </r>
  <r>
    <n v="53495"/>
    <s v="BARRIO ZONA RURAL VILLAVICENCIO 1"/>
    <n v="1122654215"/>
    <s v="3213768188"/>
    <s v="3150748579"/>
    <s v="3150748579"/>
    <s v="KILOMETRO 26 VIA A PUERTO LOPEZ- ALTO POMPEYA"/>
    <s v="4.0636034"/>
    <s v="-73.3984856"/>
    <s v="META"/>
    <s v="VILLAVICENCIO"/>
    <s v="VILLAVICENCIO"/>
    <n v="50001"/>
    <s v="2025-10-20"/>
    <n v="16"/>
    <s v="VILLAVICENCIO"/>
    <x v="5"/>
    <n v="28277.100000000002"/>
  </r>
  <r>
    <n v="57258"/>
    <s v="BARRIO 8VA ETAPA ESPERANZA VILLAVICENCIO"/>
    <n v="901011962"/>
    <s v="3118575540"/>
    <s v="3504427859"/>
    <s v="3504427859"/>
    <s v="CL 15 NO 44 47 LC 2 ED TOCORAGUA 8VA ETAPA ESPERANZA"/>
    <s v="4.132464"/>
    <s v="-73.633163"/>
    <s v="META"/>
    <s v="VILLAVICENCIO"/>
    <s v="VILLAVICENCIO"/>
    <n v="50001"/>
    <s v="2025-10-20"/>
    <n v="8"/>
    <s v="VILLAVICENCIO"/>
    <x v="5"/>
    <n v="28277.100000000002"/>
  </r>
  <r>
    <n v="53135"/>
    <s v="BARRIO CIUDAD SALITRE VILLAVICENCIO 2"/>
    <n v="32242977"/>
    <s v="3103647993"/>
    <s v="3106347993"/>
    <s v="3103647993"/>
    <s v="CL 37 NRO. 23 A 15 - CIUDAD SALITRE,CIUDAD SALITRE"/>
    <s v="4.138190"/>
    <s v="-73.580227"/>
    <s v="META"/>
    <s v="VILLAVICENCIO"/>
    <s v="VILLAVICENCIO"/>
    <n v="50001"/>
    <s v="2025-10-20"/>
    <n v="8"/>
    <s v="VILLAVICENCIO"/>
    <x v="5"/>
    <n v="28277.100000000002"/>
  </r>
  <r>
    <n v="43186"/>
    <s v="BARRIO CIUDAD PORFIA VILLAVICENCIO 6"/>
    <n v="1006795568"/>
    <s v="3214067098"/>
    <s v="3214067098"/>
    <s v="3214067098"/>
    <s v="CR 43 50 A SUR 27,CIUDAD PORFIA"/>
    <s v="4.081569"/>
    <s v="-73.669372"/>
    <s v="META"/>
    <s v="VILLAVICENCIO"/>
    <s v="VILLAVICENCIO"/>
    <n v="50001"/>
    <s v="2025-10-07"/>
    <n v="8"/>
    <s v="VILLAVICENCIO"/>
    <x v="5"/>
    <n v="28277.100000000002"/>
  </r>
  <r>
    <n v="47211"/>
    <s v="BARRIO CENTRO VILLAVICENCIO 6"/>
    <n v="86065579"/>
    <s v="0"/>
    <s v="3142460525"/>
    <s v="3142460525"/>
    <s v="CR 31 37 32 LC 97 C. C. CENTAUROS,CENTRO"/>
    <s v="4.1520239"/>
    <s v="-73.6577222"/>
    <s v="META"/>
    <s v="VILLAVICENCIO"/>
    <s v="VILLAVICENCIO"/>
    <n v="50001"/>
    <s v="2025-10-17"/>
    <n v="8"/>
    <s v="VILLAVICENCIO"/>
    <x v="5"/>
    <n v="28277.100000000002"/>
  </r>
  <r>
    <n v="50922"/>
    <s v="BARRIO RELIQUIA VILLAVICENCIO 2"/>
    <n v="1019093071"/>
    <s v="3213249847"/>
    <s v="3213249847"/>
    <s v="3138331374"/>
    <s v="CR 60 E NRO. 28 - 10 - MZ 75 CS 15 - P 1 BRR RELIQUIA,RELIQUIA"/>
    <s v="4.126309"/>
    <s v="-73.546326"/>
    <s v="META"/>
    <s v="VILLAVICENCIO"/>
    <s v="VILLAVICENCIO"/>
    <n v="50001"/>
    <s v="2025-10-20"/>
    <n v="16"/>
    <s v="VILLAVICENCIO"/>
    <x v="5"/>
    <n v="28277.100000000002"/>
  </r>
  <r>
    <n v="41128"/>
    <s v="BARRIO CIUDAD PORFIA VILLAVICENCIO 4"/>
    <n v="40377782"/>
    <s v="3204835442"/>
    <s v="3213765226"/>
    <s v="3213765226"/>
    <s v="CR 43 72 15,CIUDAD PORFIA"/>
    <s v="4.074204"/>
    <s v="-73.669633"/>
    <s v="META"/>
    <s v="VILLAVICENCIO"/>
    <s v="VILLAVICENCIO"/>
    <n v="50001"/>
    <s v="2025-10-01"/>
    <n v="8"/>
    <s v="VILLAVICENCIO"/>
    <x v="5"/>
    <n v="28277.100000000002"/>
  </r>
  <r>
    <n v="34630"/>
    <s v="BARRIO SERRAMONTE VILLAVICENCIO"/>
    <n v="79468949"/>
    <s v="6846112"/>
    <s v="3202383757"/>
    <s v="3202383757"/>
    <s v=" CR 50 11 SUR 42"/>
    <s v="4.1186367"/>
    <s v="-73.6503569"/>
    <s v="META"/>
    <s v="VILLAVICENCIO"/>
    <s v="VILLAVICENCIO"/>
    <n v="50001"/>
    <s v="2025-10-20"/>
    <n v="8"/>
    <s v="VILLAVICENCIO"/>
    <x v="5"/>
    <n v="28277.100000000002"/>
  </r>
  <r>
    <n v="21744"/>
    <s v="BARRIO RELIQUIA - VILLAVICENCIO"/>
    <n v="1121851728"/>
    <s v="6830622"/>
    <s v="3143934115"/>
    <s v="3143934115"/>
    <s v=" MZ 19 CA 12"/>
    <s v="4.1274117"/>
    <s v="-73.5470245"/>
    <s v="META"/>
    <s v="VILLAVICENCIO"/>
    <s v="VILLAVICENCIO"/>
    <n v="50001"/>
    <s v="2025-10-30"/>
    <n v="8"/>
    <s v="VILLAVICENCIO"/>
    <x v="5"/>
    <n v="28277.100000000002"/>
  </r>
  <r>
    <n v="15654"/>
    <s v="BARRIO CENTRO II VILLAVICENCIO"/>
    <n v="17332554"/>
    <s v="5679574"/>
    <s v="3134785570"/>
    <s v="3126435925"/>
    <s v=" CL 40  33-30 CENTRO"/>
    <s v="4.15233432"/>
    <s v="-73.63964495"/>
    <s v="META"/>
    <s v="VILLAVICENCIO"/>
    <s v="VILLAVICENCIO"/>
    <n v="50001"/>
    <s v="2025-10-17"/>
    <n v="8"/>
    <s v="VILLAVICENCIO"/>
    <x v="5"/>
    <n v="28277.100000000002"/>
  </r>
  <r>
    <n v="48732"/>
    <s v="BARRIO RURAL CASTILLA LA NUEVA"/>
    <n v="79826970"/>
    <s v="0"/>
    <s v="3208951192"/>
    <s v="3208951192"/>
    <s v="mz 19 casa 13 brrio  san jose inspeccion san lorenso"/>
    <s v="3.811897777"/>
    <s v="-73.548748333"/>
    <s v="META"/>
    <s v="CASTILLA LA NUEVA"/>
    <s v="CASTILLA LA NUEVA"/>
    <n v="50150"/>
    <s v="2025-10-23"/>
    <n v="8"/>
    <s v="VILLAVICENCIO"/>
    <x v="5"/>
    <n v="28277.100000000002"/>
  </r>
  <r>
    <n v="50195"/>
    <s v="BARRIO SAN LORENZO CASTILLA LA NUEVA"/>
    <n v="1122120555"/>
    <s v="3108108486"/>
    <s v="3108108486"/>
    <s v="3108108486"/>
    <s v="MZ 24  CAS 4AV PPAL ,INSPECCION SAN LORENZO"/>
    <s v="3.810202"/>
    <s v="-73.547751"/>
    <s v="META"/>
    <s v="CASTILLA LA NUEVA"/>
    <s v="CASTILLA LA NUEVA"/>
    <n v="50150"/>
    <s v="2025-10-23"/>
    <n v="8"/>
    <s v="VILLAVICENCIO"/>
    <x v="5"/>
    <n v="28277.100000000002"/>
  </r>
  <r>
    <n v="65377"/>
    <s v="BARRIO CENTRO CASTILLA LA NUEVA CASTILLA LA NUEVA 1"/>
    <n v="40429414"/>
    <s v="3115727152"/>
    <s v="3115727152"/>
    <s v="3115727152"/>
    <s v="CL 7 8 39 LOC 2 CENTRO CASTILLA LA NUEVA,CENTRO CASTILLA LA NUEVA"/>
    <s v="3.827600"/>
    <s v="-73.689796"/>
    <s v="META"/>
    <s v="CASTILLA LA NUEVA"/>
    <s v="CASTILLA LA NUEVA"/>
    <n v="50150"/>
    <s v="2025-10-23"/>
    <n v="16"/>
    <s v="VILLAVICENCIO"/>
    <x v="5"/>
    <n v="28277.100000000002"/>
  </r>
  <r>
    <n v="70070"/>
    <s v="BARRIO CENTRO CASTILLA LA NUEVA"/>
    <n v="1123514270"/>
    <s v="3228136289"/>
    <s v="3228136289"/>
    <s v="3114826821"/>
    <s v="CR 8 6 36 LOCAL 2 CENTRO CASTILLA LA NUEVA META,CENTRO CASTILLA LA NUEVA META"/>
    <s v="3.827175"/>
    <s v="-73.689512"/>
    <s v="META"/>
    <s v="CASTILLA LA NUEVA"/>
    <s v="CASTILLA LA NUEVA"/>
    <n v="50150"/>
    <s v="2025-10-23"/>
    <n v="16"/>
    <s v="VILLAVICENCIO"/>
    <x v="5"/>
    <n v="28277.100000000002"/>
  </r>
  <r>
    <n v="16169"/>
    <s v="BARRIO CENTRO VI GRANADA"/>
    <n v="40362655"/>
    <s v="6501310"/>
    <s v="3143050492"/>
    <s v="3143050492"/>
    <s v=" CL 19  13-104 CENTRO"/>
    <s v="3.5447254"/>
    <s v="-73.7098713"/>
    <s v="META"/>
    <s v="GRANADA"/>
    <s v="GRANADA"/>
    <n v="50313"/>
    <s v="2025-10-30"/>
    <n v="8"/>
    <s v="VILLAVICENCIO"/>
    <x v="5"/>
    <n v="28277.100000000002"/>
  </r>
  <r>
    <n v="18286"/>
    <s v="BARRIO CENTRO GRANADA X GRANADA"/>
    <n v="86002981"/>
    <s v="6581026"/>
    <s v="3112619756"/>
    <s v="3112619756"/>
    <s v=" CR 13  21-14 CENTRO"/>
    <s v="3.5471134"/>
    <s v="-73.7101751"/>
    <s v="META"/>
    <s v="GRANADA"/>
    <s v="GRANADA"/>
    <n v="50313"/>
    <s v="2025-10-30"/>
    <n v="8"/>
    <s v="VILLAVICENCIO"/>
    <x v="5"/>
    <n v="28277.100000000002"/>
  </r>
  <r>
    <n v="27078"/>
    <s v="BARRIO CENTRO GRANADA META"/>
    <n v="1120368402"/>
    <s v="6735009"/>
    <s v="3123907941"/>
    <s v="3123907941"/>
    <s v=" CL 15  13 55 LC 1"/>
    <s v="3.54100818"/>
    <s v="-73.70661618"/>
    <s v="META"/>
    <s v="GRANADA"/>
    <s v="GRANADA"/>
    <n v="50313"/>
    <s v="2025-10-30"/>
    <n v="8"/>
    <s v="VILLAVICENCIO"/>
    <x v="5"/>
    <n v="28277.100000000002"/>
  </r>
  <r>
    <n v="27079"/>
    <s v="BARRIO CENTRO 2 GRANADA META"/>
    <n v="86039938"/>
    <s v="6735009"/>
    <s v="3112287933"/>
    <s v="3112287933"/>
    <s v=" CR 13  17 05 LC 109"/>
    <s v="3.5432407"/>
    <s v="-73.7078697"/>
    <s v="META"/>
    <s v="GRANADA"/>
    <s v="GRANADA"/>
    <n v="50313"/>
    <s v="2025-10-30"/>
    <n v="16"/>
    <s v="VILLAVICENCIO"/>
    <x v="5"/>
    <n v="28277.100000000002"/>
  </r>
  <r>
    <n v="27080"/>
    <s v="BARRIO CENTRO GRANADA 2 META"/>
    <n v="79841522"/>
    <s v="6735009"/>
    <s v="3115178996"/>
    <s v="3115178996"/>
    <s v=" CR 13  14 46"/>
    <s v="3.540831"/>
    <s v="-73.706055"/>
    <s v="META"/>
    <s v="GRANADA"/>
    <s v="GRANADA"/>
    <n v="50313"/>
    <s v="2025-10-30"/>
    <n v="8"/>
    <s v="VILLAVICENCIO"/>
    <x v="5"/>
    <n v="28277.100000000002"/>
  </r>
  <r>
    <n v="35028"/>
    <s v="BARRIO CENTRO GRANADA 1 META"/>
    <n v="1120352648"/>
    <m/>
    <s v="3102449499"/>
    <s v="3212321685"/>
    <s v="CR 5 N 17 A-03"/>
    <s v="3.5432686"/>
    <s v="-73.7079361"/>
    <s v="META"/>
    <s v="GRANADA"/>
    <s v="GRANADA"/>
    <n v="50313"/>
    <s v="2025-10-30"/>
    <n v="16"/>
    <s v="VILLAVICENCIO"/>
    <x v="5"/>
    <n v="28277.100000000002"/>
  </r>
  <r>
    <n v="60199"/>
    <s v="BARRIO CENTRO GRANADA 11"/>
    <n v="40413630"/>
    <s v="3134174533"/>
    <s v="3114773453"/>
    <s v="3114773453"/>
    <s v="CL 15 NO 15 20,CENTRO"/>
    <s v="3.5401392"/>
    <s v="-73.7084905"/>
    <s v="META"/>
    <s v="GRANADA"/>
    <s v="GRANADA"/>
    <n v="50313"/>
    <s v="2025-10-31"/>
    <n v="16"/>
    <s v="VILLAVICENCIO"/>
    <x v="5"/>
    <n v="28277.100000000002"/>
  </r>
  <r>
    <n v="66916"/>
    <s v="BARRIO CENTRO GRANADA 15"/>
    <n v="17357089"/>
    <s v="3112117960"/>
    <s v="3112680838"/>
    <s v="3112680838"/>
    <s v="CL 14 14 08 LC 2 CENTRO,CENTRO"/>
    <s v="3.539871"/>
    <s v="-73.706749"/>
    <s v="META"/>
    <s v="GRANADA"/>
    <s v="GRANADA"/>
    <n v="50313"/>
    <s v="2025-10-31"/>
    <n v="8"/>
    <s v="VILLAVICENCIO"/>
    <x v="5"/>
    <n v="28277.100000000002"/>
  </r>
  <r>
    <n v="69395"/>
    <s v="BARRIO CENTRO GRANADA 16"/>
    <n v="1024487277"/>
    <s v="3209947028"/>
    <s v="3209947028"/>
    <s v="3209947028"/>
    <s v="CL 30 8  75  LC 102 VILLAS DE SALEN"/>
    <s v="3.556365"/>
    <s v="-73.710455"/>
    <s v="META"/>
    <s v="GRANADA"/>
    <s v="GRANADA"/>
    <n v="50313"/>
    <s v="2025-10-31"/>
    <n v="8"/>
    <s v="VILLAVICENCIO"/>
    <x v="5"/>
    <n v="28277.100000000002"/>
  </r>
  <r>
    <n v="10992"/>
    <s v="SAMANIEGO II"/>
    <n v="59794845"/>
    <s v="7289037"/>
    <s v="3234129448"/>
    <s v="3234129448"/>
    <s v=" CR 2  3-23 ORIENTAL SAMANIEGO NARIÑO"/>
    <s v="1.3390151"/>
    <s v="-77.5922764"/>
    <s v="NARIÑO"/>
    <s v="SAMANIEGO"/>
    <s v="SAMANIEGO"/>
    <n v="52678"/>
    <s v="2025-10-14"/>
    <n v="16"/>
    <s v="PASTO"/>
    <x v="4"/>
    <n v="28277.100000000002"/>
  </r>
  <r>
    <n v="40555"/>
    <s v="BARRIO CHUMAQUER SAMANIEGO"/>
    <n v="59794512"/>
    <s v="3135318487"/>
    <s v="3135318487"/>
    <s v="3135318487"/>
    <s v="CL 7 6A 35,CHUMAQUER"/>
    <s v="1.335088"/>
    <s v="-77.593031"/>
    <s v="NARIÑO"/>
    <s v="SAMANIEGO"/>
    <s v="SAMANIEGO"/>
    <n v="52678"/>
    <s v="2025-10-15"/>
    <n v="8"/>
    <s v="PASTO"/>
    <x v="4"/>
    <n v="28277.100000000002"/>
  </r>
  <r>
    <n v="34857"/>
    <s v="BARRIO SCHUMACHER SAMANIEGO"/>
    <n v="59793915"/>
    <s v="3195390000"/>
    <s v="3195388994"/>
    <s v="3195388994"/>
    <s v=" CL 7 7 49"/>
    <s v="1.3337777"/>
    <s v="-77.59381"/>
    <s v="NARIÑO"/>
    <s v="SAMANIEGO"/>
    <s v="SAMANIEGO"/>
    <n v="52678"/>
    <s v="2025-10-14"/>
    <n v="8"/>
    <s v="PASTO"/>
    <x v="4"/>
    <n v="28277.100000000002"/>
  </r>
  <r>
    <n v="59710"/>
    <s v="BARRIO CHUMAKER SAMANIEGO"/>
    <n v="1123328805"/>
    <s v="0"/>
    <s v="3106236072"/>
    <s v="3106236072"/>
    <s v="K7 NO 5 - 84,CHUMAKER"/>
    <s v="1.3355140"/>
    <s v="-77.5938875"/>
    <s v="NARIÑO"/>
    <s v="SAMANIEGO"/>
    <s v="SAMANIEGO"/>
    <n v="52678"/>
    <s v="2025-10-15"/>
    <n v="8"/>
    <s v="PASTO"/>
    <x v="4"/>
    <n v="28277.100000000002"/>
  </r>
  <r>
    <n v="54692"/>
    <s v="BARRIO CHUMAGER SAMANIEGO"/>
    <n v="59395083"/>
    <s v="0"/>
    <s v="3117689994"/>
    <s v="3202128442"/>
    <s v="CR9 06 03 AVENIDA SHUMAGER"/>
    <s v="1.3342205"/>
    <s v="-77.5951160"/>
    <s v="NARIÑO"/>
    <s v="SAMANIEGO"/>
    <s v="SAMANIEGO"/>
    <n v="52678"/>
    <s v="2025-10-15"/>
    <n v="8"/>
    <s v="PASTO"/>
    <x v="4"/>
    <n v="28277.100000000002"/>
  </r>
  <r>
    <n v="73071"/>
    <s v="BARRIO SHUMAGER SAMANIEGO"/>
    <n v="6625929"/>
    <s v="3176638117"/>
    <s v="3176738127"/>
    <s v="3218040402"/>
    <s v="LC 7 6 31 AV SHUMAQUER,SHUMAGER"/>
    <s v="1.3357748"/>
    <s v="-77.5926065"/>
    <s v="NARIÑO"/>
    <s v="SAMANIEGO"/>
    <s v="SAMANIEGO"/>
    <n v="52678"/>
    <s v="2025-10-16"/>
    <n v="8"/>
    <s v="PASTO"/>
    <x v="4"/>
    <n v="28277.100000000002"/>
  </r>
  <r>
    <n v="61603"/>
    <s v="BARRIO LA PRESENTACION ARBOLEDAS"/>
    <n v="37272962"/>
    <s v="3102142222"/>
    <s v="3108062515"/>
    <s v="3108062515"/>
    <s v="CL 3 NRO 3-41,BRR LA PRESENTACION"/>
    <s v="7.6431954"/>
    <s v="-72.7992058"/>
    <s v="NORTE DE SANTANDER"/>
    <s v="ARBOLEDAS"/>
    <s v="ARBOLEDAS"/>
    <n v="54051"/>
    <s v="2025-10-01"/>
    <n v="8"/>
    <s v="CUCUTA"/>
    <x v="3"/>
    <n v="28277.100000000002"/>
  </r>
  <r>
    <n v="57278"/>
    <s v="BARRIO BOCHALEMA BOCHALEMA 1"/>
    <n v="27633983"/>
    <s v="0"/>
    <s v="3204934658"/>
    <s v="3204934658"/>
    <s v="CR 4 2-09"/>
    <s v="7.6134792"/>
    <s v="-72.6467127"/>
    <s v="NORTE DE SANTANDER"/>
    <s v="BOCHALEMA"/>
    <s v="BOCHALEMA"/>
    <n v="54099"/>
    <s v="2025-10-14"/>
    <n v="8"/>
    <s v="CUCUTA"/>
    <x v="3"/>
    <n v="28277.100000000002"/>
  </r>
  <r>
    <n v="78899"/>
    <s v="BARRIO LOS TANQUES 3 BOCHALEMA"/>
    <n v="1004991318"/>
    <s v="3194239699"/>
    <s v="3243747932"/>
    <s v="3243747932"/>
    <s v="CA LOS TANQUES 3 CABAÑA 1,LOS TANQUES 3"/>
    <s v="7.6084696"/>
    <s v="-72.6503682"/>
    <s v="NORTE DE SANTANDER"/>
    <s v="BOCHALEMA"/>
    <s v="BOCHALEMA"/>
    <n v="54099"/>
    <s v="2025-10-29"/>
    <n v="8"/>
    <s v="CUCUTA"/>
    <x v="3"/>
    <n v="28277.100000000002"/>
  </r>
  <r>
    <n v="11038"/>
    <s v="CHINACOTA II - NORTE DE SANTANDER"/>
    <n v="37391519"/>
    <s v="5865501"/>
    <s v="3212429107"/>
    <s v="3212429107"/>
    <s v=" AV 4  4-44 CENTRO"/>
    <s v="7.6074731"/>
    <s v="-72.600804"/>
    <s v="NORTE DE SANTANDER"/>
    <s v="CHINÁCOTA"/>
    <s v="CHINÁCOTA"/>
    <n v="54172"/>
    <s v="2025-10-14"/>
    <n v="8"/>
    <s v="CUCUTA"/>
    <x v="3"/>
    <n v="28277.100000000002"/>
  </r>
  <r>
    <n v="76670"/>
    <s v="BARRIO EL CARMEN CHINACOTA"/>
    <n v="1090177460"/>
    <s v="3226048254"/>
    <s v="3226048254"/>
    <s v="3226048254"/>
    <s v="CR 5 NRO 5-20,EL CARMEN"/>
    <s v="7.6073334401369745 "/>
    <s v="-72.60174647056635"/>
    <s v="NORTE DE SANTANDER"/>
    <s v="CHINÁCOTA"/>
    <s v="CHINÁCOTA"/>
    <n v="54172"/>
    <s v="2025-10-21"/>
    <n v="8"/>
    <s v="CUCUTA"/>
    <x v="3"/>
    <n v="28277.100000000002"/>
  </r>
  <r>
    <n v="44596"/>
    <s v="BARRIO CENTRO GUATICA 2"/>
    <n v="18599867"/>
    <s v="3113723159"/>
    <s v="3113723159"/>
    <s v="3113723159"/>
    <s v="CR 5 13 13,CENTRO"/>
    <s v="5.31571305"/>
    <s v="-75.79769"/>
    <s v="RISARALDA"/>
    <s v="GUÁTICA"/>
    <s v="GUÁTICA"/>
    <n v="66318"/>
    <s v="2025-10-27"/>
    <n v="8"/>
    <s v="PEREIRA"/>
    <x v="6"/>
    <n v="15709.5"/>
  </r>
  <r>
    <n v="61874"/>
    <s v="BARRIO CENTRO GUATICA 3"/>
    <n v="4325224"/>
    <s v="0"/>
    <s v="3224422883"/>
    <s v="3224422883"/>
    <s v="CR 6 NO. 8 20"/>
    <s v="5.3154213"/>
    <s v="-75.8006300"/>
    <s v="RISARALDA"/>
    <s v="GUÁTICA"/>
    <s v="GUÁTICA"/>
    <n v="66318"/>
    <s v="2025-10-27"/>
    <n v="16"/>
    <s v="PEREIRA"/>
    <x v="6"/>
    <n v="15709.5"/>
  </r>
  <r>
    <n v="66153"/>
    <s v="BARRIO CENTRO GUATICA 4"/>
    <n v="18600280"/>
    <s v="0"/>
    <s v="3113907071"/>
    <s v="3113907071"/>
    <s v="CR 5 9 - 29 BRR CENTRO"/>
    <s v="5.3155320"/>
    <s v="-75.8000490"/>
    <s v="RISARALDA"/>
    <s v="GUÁTICA"/>
    <s v="GUÁTICA"/>
    <n v="66318"/>
    <s v="2025-10-27"/>
    <n v="8"/>
    <s v="PEREIRA"/>
    <x v="6"/>
    <n v="15709.5"/>
  </r>
  <r>
    <n v="38305"/>
    <s v="BARRIO CENTRO SANTA ROSA DE CABAL 1"/>
    <n v="25175782"/>
    <s v="3630445"/>
    <s v="3128904922"/>
    <s v="3128904922"/>
    <s v=" CR 15 15 51 CENTRO"/>
    <s v="4.8679172"/>
    <s v="-75.622285"/>
    <s v="RISARALDA"/>
    <s v="SANTA ROSA DE CABAL"/>
    <s v="SANTA ROSA DE CABAL"/>
    <n v="66682"/>
    <s v="2025-10-17"/>
    <n v="16"/>
    <s v="PEREIRA"/>
    <x v="6"/>
    <n v="15709.5"/>
  </r>
  <r>
    <n v="64296"/>
    <s v="BARRIO CENTRO SANTA ROSA DE CABAL 5"/>
    <n v="1058819900"/>
    <s v="3173558067"/>
    <s v="3152663939"/>
    <s v="3173558067"/>
    <s v="KR 14 NRO 18 - 85,CENTRO"/>
    <s v="4.8705676"/>
    <s v="-75.6224665"/>
    <s v="RISARALDA"/>
    <s v="SANTA ROSA DE CABAL"/>
    <s v="SANTA ROSA DE CABAL"/>
    <n v="66682"/>
    <s v="2025-10-17"/>
    <n v="16"/>
    <s v="PEREIRA"/>
    <x v="6"/>
    <n v="15709.5"/>
  </r>
  <r>
    <n v="30264"/>
    <s v="BARRIO KILOMETRO 4 VIA BARICHARA SANGIL - BARICHARA "/>
    <n v="901101415"/>
    <s v="7465100"/>
    <s v="3144259635"/>
    <s v="3144259635"/>
    <s v=" KM 4 VIA ICHAEA SANGIL"/>
    <s v="6.640588"/>
    <s v="-73.194204"/>
    <s v="SANTANDER"/>
    <s v="BARICHARA"/>
    <s v="BARICHARA"/>
    <n v="68079"/>
    <s v="2025-10-27"/>
    <n v="8"/>
    <s v="BUCARAMANGA"/>
    <x v="3"/>
    <n v="15709.5"/>
  </r>
  <r>
    <n v="37426"/>
    <s v="BARRIO EL COMERCIO BARICHARA 1"/>
    <n v="56073770"/>
    <m/>
    <s v="3187755691"/>
    <s v="3187755691"/>
    <s v=" CR 6 6 14 EL COMERCIO"/>
    <s v="6.6300154"/>
    <s v="-73.2288957"/>
    <s v="SANTANDER"/>
    <s v="BARICHARA"/>
    <s v="BARICHARA"/>
    <n v="68079"/>
    <s v="2025-10-27"/>
    <n v="16"/>
    <s v="BUCARAMANGA"/>
    <x v="3"/>
    <n v="15709.5"/>
  </r>
  <r>
    <n v="45612"/>
    <s v="BARRIO DEL DANUBIO BARRANCABERMEJA"/>
    <n v="13516337"/>
    <m/>
    <s v="3126755124"/>
    <s v="3126755124"/>
    <s v="TV 48 58 07,EL DANUBIO"/>
    <s v="7.0743637"/>
    <s v="-73.8255457"/>
    <s v="SANTANDER"/>
    <s v="BARRANCABERMEJA"/>
    <s v="BARRANCABERMEJA"/>
    <n v="68081"/>
    <s v="2025-10-09"/>
    <n v="16"/>
    <s v="BUCARAMANGA"/>
    <x v="3"/>
    <n v="15709.5"/>
  </r>
  <r>
    <n v="49893"/>
    <s v="BARRIO COLOMBIA BARRANCABERMEJA 8"/>
    <n v="900933948"/>
    <s v="3168641064"/>
    <s v="3168641064"/>
    <s v="3168641064"/>
    <s v="CR 26 46 10 RECREO,COLOMBIA"/>
    <s v="7.0572755"/>
    <s v="-73.8521166"/>
    <s v="SANTANDER"/>
    <s v="BARRANCABERMEJA"/>
    <s v="BARRANCABERMEJA"/>
    <n v="68081"/>
    <s v="2025-10-08"/>
    <n v="8"/>
    <s v="BUCARAMANGA"/>
    <x v="3"/>
    <n v="15709.5"/>
  </r>
  <r>
    <n v="51775"/>
    <s v="BARRIO CORREGIMIENTO LA FORTUNA BARRANCABERMEJA"/>
    <n v="1096245973"/>
    <s v="3046683349"/>
    <s v="3223776911"/>
    <s v="3046683349"/>
    <s v="CORREGIMIENTO LA FORTUNA"/>
    <s v="7.7035152"/>
    <s v="-73.955355"/>
    <s v="SANTANDER"/>
    <s v="BARRANCABERMEJA"/>
    <s v="BARRANCABERMEJA"/>
    <n v="68081"/>
    <s v="2025-10-08"/>
    <n v="8"/>
    <s v="BUCARAMANGA"/>
    <x v="3"/>
    <n v="15709.5"/>
  </r>
  <r>
    <n v="47314"/>
    <s v="BARRIO CAMPO ALEGRE BARRANCABERMEJA"/>
    <n v="37577452"/>
    <s v="3214951713"/>
    <s v="3214951713"/>
    <s v="3214951713"/>
    <s v="CL 52 35 A 140,CAMPO ALEGRE"/>
    <s v="7.7546553"/>
    <s v="-73.85075598"/>
    <s v="SANTANDER"/>
    <s v="BARRANCABERMEJA"/>
    <s v="BARRANCABERMEJA"/>
    <n v="68081"/>
    <s v="2025-10-09"/>
    <n v="8"/>
    <s v="BUCARAMANGA"/>
    <x v="3"/>
    <n v="15709.5"/>
  </r>
  <r>
    <n v="58684"/>
    <s v="BARRIO LA PAZ BARRANCABERMEJA"/>
    <n v="1096186992"/>
    <s v="3103190097"/>
    <s v="3103190097"/>
    <s v="3103190097"/>
    <s v="CR 37 C 75 A 33,LA PAZ"/>
    <s v="7.7850239"/>
    <s v="-73.84017953"/>
    <s v="SANTANDER"/>
    <s v="BARRANCABERMEJA"/>
    <s v="BARRANCABERMEJA"/>
    <n v="68081"/>
    <s v="2025-10-09"/>
    <n v="8"/>
    <s v="BUCARAMANGA"/>
    <x v="3"/>
    <n v="15709.5"/>
  </r>
  <r>
    <n v="63380"/>
    <s v="BARRIO EL CAMPESTRE BARRANCABERMEJA"/>
    <n v="1238138183"/>
    <s v="3046211090"/>
    <s v="3046211090"/>
    <s v="3108181752"/>
    <s v="CR 58 39 02 EL CAMPESTRE,EL CAMPESTRE"/>
    <s v="7.0454766"/>
    <s v="-73.8307541"/>
    <s v="SANTANDER"/>
    <s v="BARRANCABERMEJA"/>
    <s v="BARRANCABERMEJA"/>
    <n v="68081"/>
    <s v="2025-10-09"/>
    <n v="8"/>
    <s v="BUCARAMANGA"/>
    <x v="3"/>
    <n v="15709.5"/>
  </r>
  <r>
    <n v="60956"/>
    <s v="BARRIO COLOMBIA BARRANCABERMEJA 10"/>
    <n v="1096251932"/>
    <s v="3012593955"/>
    <s v="3012593955"/>
    <s v="3015538645"/>
    <s v="CL 49 15 38 COLOMBIA - COLOMBIA,COLOMBIA"/>
    <s v="7.6464751"/>
    <s v="-73.85638819"/>
    <s v="SANTANDER"/>
    <s v="BARRANCABERMEJA"/>
    <s v="BARRANCABERMEJA"/>
    <n v="68081"/>
    <s v="2025-10-09"/>
    <n v="16"/>
    <s v="BUCARAMANGA"/>
    <x v="3"/>
    <n v="15709.5"/>
  </r>
  <r>
    <n v="62765"/>
    <s v="BARRIO SAN SILVESTRE BARRANCABERMEJA"/>
    <n v="5595463"/>
    <s v="310 6187289"/>
    <s v="3106187289"/>
    <s v="3222173474"/>
    <s v=" URBANIZACIÓN SAN SILVESTRE MANZANA 01 CASA 176 SAN SILVESTRE CAMINOS SAN SILVESTRE,SAN SILVESTRE"/>
    <s v="7.082925"/>
    <s v="-73.840645"/>
    <s v="SANTANDER"/>
    <s v="BARRANCABERMEJA"/>
    <s v="BARRANCABERMEJA"/>
    <n v="68081"/>
    <s v="2025-10-09"/>
    <n v="16"/>
    <s v="BUCARAMANGA"/>
    <x v="3"/>
    <n v="15709.5"/>
  </r>
  <r>
    <n v="36392"/>
    <s v="BARRIO SAN ROQUE CURITI"/>
    <n v="1100960925"/>
    <m/>
    <s v="3186938998"/>
    <s v="3227884945"/>
    <s v="CL 6 6-45 villa del rosario"/>
    <s v="6.6049314"/>
    <s v="-73.067444"/>
    <s v="SANTANDER"/>
    <s v="CURITÍ"/>
    <s v="CURITÍ"/>
    <n v="68229"/>
    <s v="2025-10-21"/>
    <n v="16"/>
    <s v="BUCARAMANGA"/>
    <x v="3"/>
    <n v="15709.5"/>
  </r>
  <r>
    <n v="58557"/>
    <s v="BARRIO VEREDA EL COMUN CURITI"/>
    <n v="1100962203"/>
    <s v="3162325151"/>
    <s v="3162325151"/>
    <s v="3162325151"/>
    <s v="VEREDA EL COMUN"/>
    <s v="6.59859"/>
    <s v="-73.05495"/>
    <s v="SANTANDER"/>
    <s v="CURITÍ"/>
    <s v="CURITÍ"/>
    <n v="68229"/>
    <s v="2025-10-21"/>
    <n v="8"/>
    <s v="BUCARAMANGA"/>
    <x v="3"/>
    <n v="15709.5"/>
  </r>
  <r>
    <n v="26929"/>
    <s v="BARRIO VILLAS DE SAN JUAN GIRON"/>
    <n v="13748993"/>
    <s v="6594376"/>
    <s v="3168068586"/>
    <s v="3168068586"/>
    <s v=" CL 10 B 24 16"/>
    <s v="7.0556167"/>
    <s v="-73.1688533"/>
    <s v="SANTANDER"/>
    <s v="GIRÓN"/>
    <s v="GIRÓN"/>
    <n v="68307"/>
    <s v="2025-10-02"/>
    <n v="8"/>
    <s v="BUCARAMANGA"/>
    <x v="3"/>
    <n v="15709.5"/>
  </r>
  <r>
    <n v="58354"/>
    <s v="BARRIO CHOCOA GIRON"/>
    <n v="1095934091"/>
    <s v="3108740744"/>
    <s v="0"/>
    <s v="3108740744"/>
    <s v="VRD CHOCOA FINCA EL PORVENIR,CHOCOA"/>
    <s v="7.0803339"/>
    <s v="-73.171039"/>
    <s v="SANTANDER"/>
    <s v="GIRÓN"/>
    <s v="GIRÓN"/>
    <n v="68307"/>
    <s v="2025-10-02"/>
    <n v="8"/>
    <s v="BUCARAMANGA"/>
    <x v="3"/>
    <n v="15709.5"/>
  </r>
  <r>
    <n v="61148"/>
    <s v="BARRIO VEREDA CHOCOITA GIRON"/>
    <n v="91184932"/>
    <s v="3115638463"/>
    <s v="3115638463"/>
    <s v="3185161501"/>
    <s v="FINCA LOS LOROS VEREDA CHOCOITA,VEREDA CHOCOITA"/>
    <s v="6.9871751"/>
    <s v="-73.1668308"/>
    <s v="SANTANDER"/>
    <s v="GIRÓN"/>
    <s v="GIRÓN"/>
    <n v="68307"/>
    <s v="2025-10-02"/>
    <n v="8"/>
    <s v="BUCARAMANGA"/>
    <x v="3"/>
    <n v="15709.5"/>
  </r>
  <r>
    <n v="66492"/>
    <s v="BARRIO GIRON GIRON 10"/>
    <n v="1098822033"/>
    <s v="3184455427"/>
    <s v="3183878382"/>
    <s v="3183878382"/>
    <s v="CR 17 B 57 29,GIRON"/>
    <s v="7.7183228"/>
    <s v="-73.9936625"/>
    <s v="SANTANDER"/>
    <s v="GIRÓN"/>
    <s v="GIRÓN"/>
    <n v="68307"/>
    <s v="2025-10-20"/>
    <n v="16"/>
    <s v="BUCARAMANGA"/>
    <x v="3"/>
    <n v="15709.5"/>
  </r>
  <r>
    <n v="42654"/>
    <s v="BARRIO CIUDADELA VILLAMIL GIRON"/>
    <n v="1095920583"/>
    <s v="3164846562"/>
    <s v="3164846562"/>
    <s v="3164846562"/>
    <s v="CL 14 B 17 04 LOCAL 101,CIUDADELA VILLAMIL"/>
    <s v="7.5921437"/>
    <s v="-73.16353648"/>
    <s v="SANTANDER"/>
    <s v="GIRÓN"/>
    <s v="GIRÓN"/>
    <n v="68307"/>
    <s v="2025-10-14"/>
    <n v="8"/>
    <s v="BUCARAMANGA"/>
    <x v="3"/>
    <n v="15709.5"/>
  </r>
  <r>
    <n v="41444"/>
    <s v="BARRIO QUINTAS DE SAN ISIDRO GIRON"/>
    <n v="1095923669"/>
    <s v="6453232"/>
    <s v="3103186680"/>
    <s v="3103186680"/>
    <s v="CL 22 17 B 03,QUINTAS DE SAN ISIDRO"/>
    <s v="7.0637514"/>
    <s v="-73.1644350"/>
    <s v="SANTANDER"/>
    <s v="GIRÓN"/>
    <s v="GIRÓN"/>
    <n v="68307"/>
    <s v="2025-10-02"/>
    <n v="8"/>
    <s v="BUCARAMANGA"/>
    <x v="3"/>
    <n v="15709.5"/>
  </r>
  <r>
    <n v="27379"/>
    <s v="BARRIO CENTRO - GUAPOTÁ"/>
    <n v="28172667"/>
    <s v="7296239"/>
    <s v="3102302192"/>
    <s v="3102302192"/>
    <s v=" CR 2 3 61"/>
    <s v="6.3084300"/>
    <s v="-73.3211260"/>
    <s v="SANTANDER"/>
    <s v="GUAPOTÁ"/>
    <s v="GUAPOTÁ"/>
    <n v="68322"/>
    <s v="2025-10-22"/>
    <n v="8"/>
    <s v="BUCARAMANGA"/>
    <x v="3"/>
    <n v="15709.5"/>
  </r>
  <r>
    <n v="10457"/>
    <s v="MATANZA - SANTANDER"/>
    <n v="91273568"/>
    <m/>
    <s v="912735683"/>
    <s v="3115427776"/>
    <s v=" CR 5  4-08"/>
    <s v="7.3231727"/>
    <s v="-73.0980462"/>
    <s v="SANTANDER"/>
    <s v="MATANZA"/>
    <s v="MATANZA"/>
    <n v="68444"/>
    <s v="2025-10-23"/>
    <n v="8"/>
    <s v="BUCARAMANGA"/>
    <x v="3"/>
    <n v="15709.5"/>
  </r>
  <r>
    <n v="63940"/>
    <s v="BARRIO LAS FLORES MATANZA"/>
    <n v="1098286353"/>
    <s v="3142058566"/>
    <s v="3138031449"/>
    <s v="3138031449"/>
    <s v="CR 6 6 24 BRR LAS FLORES"/>
    <s v="7.32185697"/>
    <s v="-73.01574705"/>
    <s v="SANTANDER"/>
    <s v="MATANZA"/>
    <s v="MATANZA"/>
    <n v="68444"/>
    <s v="2025-10-23"/>
    <n v="8"/>
    <s v="BUCARAMANGA"/>
    <x v="3"/>
    <n v="15709.5"/>
  </r>
  <r>
    <n v="38311"/>
    <s v="BARRIO LA VARIANTE OIBA"/>
    <n v="22531378"/>
    <m/>
    <s v="3243965661"/>
    <s v="3144670511"/>
    <s v=" CL 10 9 15 LA VAEIANTE"/>
    <s v="6.2650275"/>
    <s v="-73.30038"/>
    <s v="SANTANDER"/>
    <s v="OIBA"/>
    <s v="OIBA"/>
    <n v="68500"/>
    <s v="2025-10-21"/>
    <n v="8"/>
    <s v="BUCARAMANGA"/>
    <x v="3"/>
    <n v="15709.5"/>
  </r>
  <r>
    <n v="58941"/>
    <s v="BARRIO MONTE DE AJOS OIBA"/>
    <n v="63494397"/>
    <s v="3203180445"/>
    <s v="3124813901"/>
    <s v="3124813901"/>
    <s v="VDA SAN PEDRO FCA MONTE DE AJOS LT 3"/>
    <s v="6.3042410"/>
    <s v="-73.2876120"/>
    <s v="SANTANDER"/>
    <s v="OIBA"/>
    <s v="OIBA"/>
    <n v="68500"/>
    <s v="2025-10-21"/>
    <n v="8"/>
    <s v="BUCARAMANGA"/>
    <x v="3"/>
    <n v="15709.5"/>
  </r>
  <r>
    <n v="62773"/>
    <s v="BARRIO BELLAVISTA OIBA"/>
    <n v="91495597"/>
    <s v="3153891504"/>
    <s v="3153891504"/>
    <s v="3153891504"/>
    <s v="CR10 8A 25"/>
    <s v="6.2641834"/>
    <s v="-73.3020031"/>
    <s v="SANTANDER"/>
    <s v="OIBA"/>
    <s v="OIBA"/>
    <n v="68500"/>
    <s v="2025-10-21"/>
    <n v="8"/>
    <s v="BUCARAMANGA"/>
    <x v="3"/>
    <n v="15709.5"/>
  </r>
  <r>
    <n v="65763"/>
    <s v="BARRIO JARDINES DEL RECUERDO OIBA"/>
    <n v="28268004"/>
    <s v="3124491950"/>
    <s v="3124491950"/>
    <s v="3124491950"/>
    <s v="CL 10 5 76,JARDINES DEL RECUERDO"/>
    <s v="6.2643690"/>
    <s v="-73.2981400"/>
    <s v="SANTANDER"/>
    <s v="OIBA"/>
    <s v="OIBA"/>
    <n v="68500"/>
    <s v="2025-10-21"/>
    <n v="8"/>
    <s v="BUCARAMANGA"/>
    <x v="3"/>
    <n v="15709.5"/>
  </r>
  <r>
    <n v="69910"/>
    <s v="BARRIO EL RETIRO OIBA 2"/>
    <n v="91455607"/>
    <s v="3164681713"/>
    <s v="3164681713"/>
    <s v="3164681713"/>
    <s v="CL 7 8 09,EL RETIRO"/>
    <s v="6.2625966"/>
    <s v="-73.3006651"/>
    <s v="SANTANDER"/>
    <s v="OIBA"/>
    <s v="OIBA"/>
    <n v="68500"/>
    <s v="2025-10-22"/>
    <n v="8"/>
    <s v="BUCARAMANGA"/>
    <x v="3"/>
    <n v="15709.5"/>
  </r>
  <r>
    <n v="78882"/>
    <s v="BARRIO CENTRO OIBA OIBA"/>
    <n v="28268823"/>
    <s v="3206505764"/>
    <s v="3206505764"/>
    <m/>
    <s v="CR 6 # 9 - 58 CENTRO OIBA SANTANDER,CENTRO OIBA"/>
    <s v="6.2643818"/>
    <s v="-73.2985067"/>
    <s v="SANTANDER"/>
    <s v="OIBA"/>
    <s v="OIBA"/>
    <n v="68500"/>
    <s v="2025-10-22"/>
    <n v="8"/>
    <s v="BUCARAMANGA"/>
    <x v="3"/>
    <n v="15709.5"/>
  </r>
  <r>
    <n v="47586"/>
    <s v="BARRIO CENTRO PALMAS DEL SOCORRO 2"/>
    <n v="1101688472"/>
    <s v="3133606241"/>
    <s v="3133606241"/>
    <s v="3133606241"/>
    <s v="CR 6 6 27,CENTRO"/>
    <s v="6.405984"/>
    <s v="-73.288848"/>
    <s v="SANTANDER"/>
    <s v="PALMAS DEL SOCORRO"/>
    <s v="PALMAS DEL SOCORRO"/>
    <n v="68524"/>
    <s v="2025-10-29"/>
    <n v="8"/>
    <s v="BUCARAMANGA"/>
    <x v="3"/>
    <n v="15709.5"/>
  </r>
  <r>
    <n v="34226"/>
    <s v="BARRIO CENTRO PIEDECUESTA 1"/>
    <n v="63474617"/>
    <s v="6562654"/>
    <s v="3158897471"/>
    <s v="3158897471"/>
    <s v=" CL 6 7 06"/>
    <s v="6.9886620"/>
    <s v="-73.0510910"/>
    <s v="SANTANDER"/>
    <s v="PIEDECUESTA"/>
    <s v="PIEDECUESTA"/>
    <n v="68547"/>
    <s v="2025-10-14"/>
    <n v="8"/>
    <s v="BUCARAMANGA"/>
    <x v="3"/>
    <n v="15709.5"/>
  </r>
  <r>
    <n v="49347"/>
    <s v="BARRIO VEREDA LA CRISTALINA PIEDECUESTA"/>
    <n v="901306011"/>
    <s v="3166903629"/>
    <s v="3166903629"/>
    <s v="3166903629"/>
    <s v=" KILÓMETRO 7 VEREDA LA CRISTALINA VÍA LOS SANTOS,"/>
    <s v="6.8829932"/>
    <s v="-73.0484087"/>
    <s v="SANTANDER"/>
    <s v="PIEDECUESTA"/>
    <s v="PIEDECUESTA"/>
    <n v="68547"/>
    <s v="2025-10-23"/>
    <n v="8"/>
    <s v="BUCARAMANGA"/>
    <x v="3"/>
    <n v="15709.5"/>
  </r>
  <r>
    <n v="52238"/>
    <s v="BARRIO QUINTA GRANADA PIEDECUESTA 1"/>
    <n v="91353525"/>
    <s v="3006308698"/>
    <s v="3006308698"/>
    <s v="3006308698"/>
    <s v="CL 5 N 18 20,QUINTA GRANADA"/>
    <s v="7.0027550"/>
    <s v="-73.0514440"/>
    <s v="SANTANDER"/>
    <s v="PIEDECUESTA"/>
    <s v="PIEDECUESTA"/>
    <n v="68547"/>
    <s v="2025-10-02"/>
    <n v="8"/>
    <s v="BUCARAMANGA"/>
    <x v="3"/>
    <n v="15709.5"/>
  </r>
  <r>
    <n v="53522"/>
    <s v="BARRIO PASEO CATALUÑA PIEDECUESTA"/>
    <n v="63485823"/>
    <s v="3153717936"/>
    <s v="3153717936"/>
    <s v="3153717936"/>
    <s v="CL 1 5 113 MANZANA P CASA 244,BRR PASEO CATALUÑA"/>
    <s v="6.9938118"/>
    <s v="-73.0547853"/>
    <s v="SANTANDER"/>
    <s v="PIEDECUESTA"/>
    <s v="PIEDECUESTA"/>
    <n v="68547"/>
    <s v="2025-10-02"/>
    <n v="8"/>
    <s v="BUCARAMANGA"/>
    <x v="3"/>
    <n v="15709.5"/>
  </r>
  <r>
    <n v="57300"/>
    <s v="BARRIO HOYO GRANDE PIEDECUESTA 1"/>
    <n v="1098796548"/>
    <s v="3123619862"/>
    <s v="3123619862"/>
    <s v="3154657708"/>
    <s v="CL 14 4 14,HOYO GRANDE"/>
    <s v="6.9812738"/>
    <s v="-73.0511378"/>
    <s v="SANTANDER"/>
    <s v="PIEDECUESTA"/>
    <s v="PIEDECUESTA"/>
    <n v="68547"/>
    <s v="2025-10-01"/>
    <n v="8"/>
    <s v="BUCARAMANGA"/>
    <x v="3"/>
    <n v="15709.5"/>
  </r>
  <r>
    <n v="74792"/>
    <s v="BARRIO LA GLROIA PIEDECUESTA PIEDECUESTA"/>
    <n v="91351451"/>
    <s v="3003518054"/>
    <s v="3177189200"/>
    <s v="3177189200"/>
    <s v="CL 3 # 8 - 50 BARRIO LA GLORIA PIEDECUESTA,LA GLORIA PIEDECUESTA"/>
    <s v="6.9918650"/>
    <s v="-73.0511350"/>
    <s v="SANTANDER"/>
    <s v="PIEDECUESTA"/>
    <s v="PIEDECUESTA"/>
    <n v="68547"/>
    <s v="2025-10-01"/>
    <n v="8"/>
    <s v="BUCARAMANGA"/>
    <x v="3"/>
    <n v="15709.5"/>
  </r>
  <r>
    <n v="76322"/>
    <s v="BARRIO SAN ANTONIO PIEDECUESTA PIEDECUESTA 1"/>
    <n v="1102352300"/>
    <s v="3133706904"/>
    <s v="3133706904"/>
    <s v="3133706904"/>
    <s v="CL 11 # 9 - 17 BRR SAN ANTONIO PIEDECUESTA,SAN ANTONIO PIEDECUESTA"/>
    <s v="6.9854500"/>
    <s v="-73.0479610"/>
    <s v="SANTANDER"/>
    <s v="PIEDECUESTA"/>
    <s v="PIEDECUESTA"/>
    <n v="68547"/>
    <s v="2025-10-01"/>
    <n v="8"/>
    <s v="BUCARAMANGA"/>
    <x v="3"/>
    <n v="15709.5"/>
  </r>
  <r>
    <n v="75281"/>
    <s v="BARRIO NUEVA CANDELARIA PIEDECUESTA 1"/>
    <n v="28213354"/>
    <s v="3167275502"/>
    <s v="3167275502"/>
    <s v="3167275502"/>
    <s v="TV 11 13 - 42 NUEVA CANDELARIA PIEDECUESTA,NUEVA CANDELARIA"/>
    <s v="6.9845256"/>
    <s v="-73.0465862"/>
    <s v="SANTANDER"/>
    <s v="PIEDECUESTA"/>
    <s v="PIEDECUESTA"/>
    <n v="68547"/>
    <s v="2025-10-23"/>
    <n v="8"/>
    <s v="BUCARAMANGA"/>
    <x v="3"/>
    <n v="15709.5"/>
  </r>
  <r>
    <n v="75828"/>
    <s v="BARRIO PIEDEMONTE PIEDECUESTA"/>
    <n v="1098713994"/>
    <s v="3184508743"/>
    <s v="3184508743"/>
    <s v="3184508743"/>
    <s v="CL 18 # 7A - 10 BARRIO PIEDEMONTE PIEDECUESTA,PIEDEMONTE"/>
    <s v="6.9803850"/>
    <s v="-73.0471960"/>
    <s v="SANTANDER"/>
    <s v="PIEDECUESTA"/>
    <s v="PIEDECUESTA"/>
    <n v="68547"/>
    <s v="2025-10-07"/>
    <n v="8"/>
    <s v="BUCARAMANGA"/>
    <x v="3"/>
    <n v="15709.5"/>
  </r>
  <r>
    <n v="70090"/>
    <s v="BARRIO PUERTO MADERO "/>
    <n v="1005258259"/>
    <s v="3184262830"/>
    <s v="3184262830"/>
    <s v="3184262830"/>
    <s v="CR 13 A 3 52,PUERTO MADERO"/>
    <s v="6.9930750"/>
    <s v="-73.0477900"/>
    <s v="SANTANDER"/>
    <s v="PIEDECUESTA"/>
    <s v="PIEDECUESTA"/>
    <n v="68547"/>
    <s v="2025-10-14"/>
    <n v="8"/>
    <s v="BUCARAMANGA"/>
    <x v="3"/>
    <n v="15709.5"/>
  </r>
  <r>
    <n v="67830"/>
    <s v="BARRIO DIVINO NIÑO PIEDECUESTA"/>
    <n v="1102363712"/>
    <s v="3024357838"/>
    <s v="0"/>
    <s v="3024357838"/>
    <s v="CR 3 G 6 A 35,DIVINO NIÑO"/>
    <s v="6.9989580"/>
    <s v="-73.0594120"/>
    <s v="SANTANDER"/>
    <s v="PIEDECUESTA"/>
    <s v="PIEDECUESTA"/>
    <n v="68547"/>
    <s v="2025-10-07"/>
    <n v="8"/>
    <s v="BUCARAMANGA"/>
    <x v="3"/>
    <n v="15709.5"/>
  </r>
  <r>
    <n v="63386"/>
    <s v="BARRIO LA CANTERA PIEDECUESTA"/>
    <n v="91355186"/>
    <s v="3208344877"/>
    <s v="3208344877"/>
    <s v="3208344877"/>
    <s v="CL 8 3 19 BRR LA CANTERA"/>
    <s v="6.9856020"/>
    <s v="-73.0541430"/>
    <s v="SANTANDER"/>
    <s v="PIEDECUESTA"/>
    <s v="PIEDECUESTA"/>
    <n v="68547"/>
    <s v="2025-10-01"/>
    <n v="8"/>
    <s v="BUCARAMANGA"/>
    <x v="3"/>
    <n v="15709.5"/>
  </r>
  <r>
    <n v="66667"/>
    <s v="BARRIO HOYO GRANDE PIEDECUESTA 2"/>
    <n v="1102370399"/>
    <s v="3187645134"/>
    <s v="3187645134"/>
    <s v="3187645134"/>
    <s v="CR 6 13 82 BR HOYO GRANDE"/>
    <s v="6.9821118"/>
    <s v="-73.0499235"/>
    <s v="SANTANDER"/>
    <s v="PIEDECUESTA"/>
    <s v="PIEDECUESTA"/>
    <n v="68547"/>
    <s v="2025-10-01"/>
    <n v="8"/>
    <s v="BUCARAMANGA"/>
    <x v="3"/>
    <n v="15709.5"/>
  </r>
  <r>
    <n v="68935"/>
    <s v="BARRIO VIA PICHICHI GUACARÍ"/>
    <n v="1115068313"/>
    <s v="0"/>
    <s v="3186769181"/>
    <s v="3186769181"/>
    <s v="CR 3  4 -35 VIA PICHICHI SONSO"/>
    <s v="3.8009813"/>
    <s v="-76.3062834"/>
    <s v="VALLE DEL CAUCA"/>
    <s v="GUACARÍ"/>
    <s v="GUACARÍ"/>
    <n v="76318"/>
    <s v="2025-10-22"/>
    <n v="8"/>
    <s v="CALI"/>
    <x v="4"/>
    <n v="15709.5"/>
  </r>
  <r>
    <n v="68837"/>
    <s v="BARRIO SANTA BARBARA GUACARÍ"/>
    <n v="1114458026"/>
    <s v="0"/>
    <s v="3223698885"/>
    <s v="3168853533"/>
    <s v="CALLE 5 NRO. 10-67,SANTA BARBARA"/>
    <s v="3.7648133"/>
    <s v="-76.3362017"/>
    <s v="VALLE DEL CAUCA"/>
    <s v="GUACARÍ"/>
    <s v="GUACARÍ"/>
    <n v="76318"/>
    <s v="2025-10-10"/>
    <n v="16"/>
    <s v="CALI"/>
    <x v="4"/>
    <n v="15709.5"/>
  </r>
  <r>
    <n v="66941"/>
    <s v="BARRIO VIA PICHICHI CRR SONSO GUACARI"/>
    <n v="1114390076"/>
    <s v="0"/>
    <s v="3153979311"/>
    <s v="3153979311"/>
    <s v="CL 11 #  4 - 46 VIA PICHICHI"/>
    <s v="3.8018126"/>
    <s v="-76.3074043"/>
    <s v="VALLE DEL CAUCA"/>
    <s v="GUACARÍ"/>
    <s v="GUACARÍ"/>
    <n v="76318"/>
    <s v="2025-10-10"/>
    <n v="8"/>
    <s v="CALI"/>
    <x v="4"/>
    <n v="15709.5"/>
  </r>
  <r>
    <n v="15563"/>
    <s v="BARRIO SIMON BOLIVAR"/>
    <n v="94329399"/>
    <s v="5165433"/>
    <s v="3136592870"/>
    <s v="3136592870"/>
    <s v="CRA 12  11-67 LOCAL 101"/>
    <s v="3.2633537"/>
    <s v="-76.5410950"/>
    <s v="VALLE DEL CAUCA"/>
    <s v="JAMUNDÍ"/>
    <s v="JAMUNDÍ"/>
    <n v="76364"/>
    <s v="2025-10-08"/>
    <n v="8"/>
    <s v="CALI"/>
    <x v="4"/>
    <n v="15709.5"/>
  </r>
  <r>
    <n v="17613"/>
    <s v="BARRIO TERRANOVA III JAMUNDI"/>
    <n v="94073304"/>
    <s v="5922313"/>
    <s v="3015472265"/>
    <s v="3015472265"/>
    <s v=" CR 50 SUR 14 A-14 TERRANOVA"/>
    <s v="3.2351238"/>
    <s v="-76.5107834"/>
    <s v="VALLE DEL CAUCA"/>
    <s v="JAMUNDÍ"/>
    <s v="JAMUNDÍ"/>
    <n v="76364"/>
    <s v="2025-10-02"/>
    <n v="16"/>
    <s v="CALI"/>
    <x v="4"/>
    <n v="15709.5"/>
  </r>
  <r>
    <n v="17890"/>
    <s v="BARRIO LA HOJARASCA JAMUNDI"/>
    <n v="25282018"/>
    <s v="5921922"/>
    <s v="3167497920"/>
    <s v="3167497920"/>
    <s v="CL 8 A 1 - 24"/>
    <s v="3.2539861"/>
    <s v="-76.5389262"/>
    <s v="VALLE DEL CAUCA"/>
    <s v="JAMUNDÍ"/>
    <s v="JAMUNDÍ"/>
    <n v="76364"/>
    <s v="2025-10-01"/>
    <n v="16"/>
    <s v="CALI"/>
    <x v="4"/>
    <n v="15709.5"/>
  </r>
  <r>
    <n v="23483"/>
    <s v="PORTAL DEL SAMAN II - JAMUNDÍ"/>
    <n v="31531238"/>
    <s v="5165815"/>
    <s v="3053996155"/>
    <s v="3053996155"/>
    <s v="CR 11A # 1F - 04  BRR PORTAL DEL SAMAN 2"/>
    <s v="3.25527064"/>
    <s v="-76.54773864"/>
    <s v="VALLE DEL CAUCA"/>
    <s v="JAMUNDÍ"/>
    <s v="JAMUNDÍ"/>
    <n v="76364"/>
    <s v="2025-10-02"/>
    <n v="16"/>
    <s v="CALI"/>
    <x v="4"/>
    <n v="15709.5"/>
  </r>
  <r>
    <n v="27834"/>
    <s v="BARRIO PORVENIR 5 - JAMUNDÍ"/>
    <n v="94517572"/>
    <s v="2882478"/>
    <s v="3102405858"/>
    <s v="3102405858"/>
    <s v=" CL 11 7 31"/>
    <s v="3.2601619"/>
    <s v="-76.5386498"/>
    <s v="VALLE DEL CAUCA"/>
    <s v="JAMUNDÍ"/>
    <s v="JAMUNDÍ"/>
    <n v="76364"/>
    <s v="2025-10-08"/>
    <n v="8"/>
    <s v="CALI"/>
    <x v="4"/>
    <n v="15709.5"/>
  </r>
  <r>
    <n v="80025"/>
    <s v="BARRIO BONANZA JAMUNDI  2"/>
    <n v="67003205"/>
    <s v="3008850844"/>
    <s v="3008850844"/>
    <s v="3008850844"/>
    <s v="CL 9 50 SUR 82 BRR BONANZA,BONANZA"/>
    <s v="3.2258479"/>
    <s v="-76.5131004"/>
    <s v="VALLE DEL CAUCA"/>
    <s v="JAMUNDÍ"/>
    <s v="JAMUNDÍ"/>
    <n v="76364"/>
    <s v="2025-10-08"/>
    <n v="8"/>
    <s v="CALI"/>
    <x v="4"/>
    <n v="15709.5"/>
  </r>
  <r>
    <n v="66830"/>
    <s v="BARRIO EL SOCORRO JAMUNDI"/>
    <n v="1112489144"/>
    <s v="3174461055"/>
    <s v="3235061326"/>
    <s v="3105974714"/>
    <s v="CL 8 D # 3 SUR - 04 BARRIO EL SOCORRO,EL SOCORRO"/>
    <s v="3.251453333"/>
    <s v="-76.5377944"/>
    <s v="VALLE DEL CAUCA"/>
    <s v="JAMUNDÍ"/>
    <s v="JAMUNDÍ"/>
    <n v="76364"/>
    <s v="2025-10-01"/>
    <n v="16"/>
    <s v="CALI"/>
    <x v="4"/>
    <n v="15709.5"/>
  </r>
  <r>
    <n v="71241"/>
    <s v="JAMUNDI VILLA PAULINA"/>
    <n v="94064174"/>
    <s v="3116940991"/>
    <s v="3122419734"/>
    <s v="3122419734"/>
    <s v="CL 8 A 2S 39 VILLA PAULINA"/>
    <s v="3.2518256"/>
    <s v="-76.5383559"/>
    <s v="VALLE DEL CAUCA"/>
    <s v="JAMUNDÍ"/>
    <s v="JAMUNDÍ"/>
    <n v="76364"/>
    <s v="2025-10-20"/>
    <n v="8"/>
    <s v="CALI"/>
    <x v="4"/>
    <n v="15709.5"/>
  </r>
  <r>
    <n v="68009"/>
    <s v="SACHAMATE JAMUNDI VALLE"/>
    <n v="39820279"/>
    <s v="0"/>
    <s v="3135111511"/>
    <s v="3135111511"/>
    <s v="TV 15 # 14B - 04 BRR SACHAMATE,SACHAMATE"/>
    <s v="3.2676362"/>
    <s v="-76.5435151"/>
    <s v="VALLE DEL CAUCA"/>
    <s v="JAMUNDÍ"/>
    <s v="JAMUNDÍ"/>
    <n v="76364"/>
    <s v="2025-10-02"/>
    <n v="8"/>
    <s v="CALI"/>
    <x v="4"/>
    <n v="15709.5"/>
  </r>
  <r>
    <n v="77459"/>
    <s v="BARRIO JAMUNDI JAMUNDI 4"/>
    <n v="38436402"/>
    <s v="3246163335"/>
    <s v="3246163335"/>
    <s v="3126269854"/>
    <s v="CL 9 D CR 39 SUR 108,JAMUNDI"/>
    <s v="3.2280149"/>
    <s v="-76.5187421"/>
    <s v="VALLE DEL CAUCA"/>
    <s v="JAMUNDÍ"/>
    <s v="JAMUNDÍ"/>
    <n v="76364"/>
    <s v="2025-10-03"/>
    <n v="8"/>
    <s v="CALI"/>
    <x v="4"/>
    <n v="15709.5"/>
  </r>
  <r>
    <n v="64310"/>
    <s v="BARRIO LA AURORA JAMUNDI"/>
    <n v="1112464956"/>
    <s v="0"/>
    <s v="3177799974"/>
    <s v="3177799974"/>
    <s v="CLL 14 A # 5 A 148 BRR LA AURORA,LA AURORA"/>
    <s v="3.259631"/>
    <s v="-76.5323824"/>
    <s v="VALLE DEL CAUCA"/>
    <s v="JAMUNDÍ"/>
    <s v="JAMUNDÍ"/>
    <n v="76364"/>
    <s v="2025-10-29"/>
    <n v="8"/>
    <s v="CALI"/>
    <x v="4"/>
    <n v="15709.5"/>
  </r>
  <r>
    <n v="66452"/>
    <s v="BARRIO PORTAL DEL JORDAN JAMUNDI 3"/>
    <n v="16849895"/>
    <s v="0"/>
    <s v="3164060734"/>
    <s v="3164060734"/>
    <s v="KR 2 3 36 BRR PORTAL DEL JORDAN,PORTAL DEL JORDAN"/>
    <s v="3.255544"/>
    <s v="-76.545023"/>
    <s v="VALLE DEL CAUCA"/>
    <s v="JAMUNDÍ"/>
    <s v="JAMUNDÍ"/>
    <n v="76364"/>
    <s v="2025-10-01"/>
    <n v="8"/>
    <s v="CALI"/>
    <x v="4"/>
    <n v="15709.5"/>
  </r>
  <r>
    <n v="67540"/>
    <s v="BARRIO BONANZA TULIPANES JAMUNDI"/>
    <n v="94450512"/>
    <s v="0"/>
    <s v="3185771578"/>
    <s v="3185771578"/>
    <s v="KR 41 SUR#10H-13 BRR BONANZA TULIPANES,BONANZA TULIPANES"/>
    <s v="3.2316805555"/>
    <s v="-76.5167222"/>
    <s v="VALLE DEL CAUCA"/>
    <s v="JAMUNDÍ"/>
    <s v="JAMUNDÍ"/>
    <n v="76364"/>
    <s v="2025-10-03"/>
    <n v="8"/>
    <s v="CALI"/>
    <x v="4"/>
    <n v="15709.5"/>
  </r>
  <r>
    <n v="66829"/>
    <s v="BARRIO TULIPANES JAMUNDI"/>
    <n v="94551393"/>
    <s v="3146448206"/>
    <s v="3146448206"/>
    <s v="3012532366"/>
    <s v="KR 40 B SUR # 10 J - 05 BRR TULIPANES"/>
    <s v="3.2332434"/>
    <s v="-76.5166844"/>
    <s v="VALLE DEL CAUCA"/>
    <s v="JAMUNDÍ"/>
    <s v="JAMUNDÍ"/>
    <n v="76364"/>
    <s v="2025-10-03"/>
    <n v="8"/>
    <s v="CALI"/>
    <x v="4"/>
    <n v="15709.5"/>
  </r>
  <r>
    <n v="44029"/>
    <s v="BARRIO TERRANOVA JAMUNDI 1"/>
    <n v="94452432"/>
    <s v="5170777"/>
    <s v="3116844314"/>
    <s v="3116844314"/>
    <s v="CL 20 41 H SUR 06  BRRTERRANOVA"/>
    <s v="3.2402249"/>
    <s v="-76.5136251"/>
    <s v="VALLE DEL CAUCA"/>
    <s v="JAMUNDÍ"/>
    <s v="JAMUNDÍ"/>
    <n v="76364"/>
    <s v="2025-10-28"/>
    <n v="16"/>
    <s v="CALI"/>
    <x v="4"/>
    <n v="15709.5"/>
  </r>
  <r>
    <n v="45912"/>
    <s v="BARRIO TERRANOVA JAMUNDI 2"/>
    <n v="66940146"/>
    <s v="3187950978"/>
    <s v="3122999287"/>
    <s v="3187950978"/>
    <s v="CR 50 SUR 14   07 BRR TERRANOVA"/>
    <s v="3.235058"/>
    <s v="-76.5111969"/>
    <s v="VALLE DEL CAUCA"/>
    <s v="JAMUNDÍ"/>
    <s v="JAMUNDÍ"/>
    <n v="76364"/>
    <s v="2025-10-28"/>
    <n v="8"/>
    <s v="CALI"/>
    <x v="4"/>
    <n v="15709.5"/>
  </r>
  <r>
    <n v="54905"/>
    <s v="BARRIO LAS PALMAS JAMUNDI"/>
    <n v="1112458225"/>
    <s v="2696081"/>
    <s v="3143574835"/>
    <s v="3143574835"/>
    <s v="CL 5 6 B 24 LAS PALMAS"/>
    <s v="3.24660108"/>
    <s v="-76.5427169722"/>
    <s v="VALLE DEL CAUCA"/>
    <s v="JAMUNDÍ"/>
    <s v="JAMUNDÍ"/>
    <n v="76364"/>
    <s v="2025-10-29"/>
    <n v="8"/>
    <s v="CALI"/>
    <x v="4"/>
    <n v="15709.5"/>
  </r>
  <r>
    <n v="62049"/>
    <s v="BARRIO LAS ACACIAS JAMUNDI 1"/>
    <n v="1112492688"/>
    <s v="3165580227"/>
    <s v="3165580227"/>
    <s v="3165580227"/>
    <s v="CL 7 A # 2 - 14 BRR LAS ACACIAS"/>
    <s v="3.2554994"/>
    <s v="-76.5402527"/>
    <s v="VALLE DEL CAUCA"/>
    <s v="JAMUNDÍ"/>
    <s v="JAMUNDÍ"/>
    <n v="76364"/>
    <s v="2025-10-28"/>
    <n v="8"/>
    <s v="CALI"/>
    <x v="4"/>
    <n v="15709.5"/>
  </r>
  <r>
    <n v="27967"/>
    <s v="BARRIO EL CASTILLO PRADERA"/>
    <n v="1113622362"/>
    <s v="2670365"/>
    <s v="3108900172"/>
    <s v="3108900172"/>
    <s v=" CL 7 CR 4 ESQ "/>
    <s v="3.415189"/>
    <s v="-76.23915"/>
    <s v="VALLE DEL CAUCA"/>
    <s v="PRADERA"/>
    <s v="PRADERA"/>
    <n v="76563"/>
    <s v="2025-10-07"/>
    <n v="8"/>
    <s v="CALI"/>
    <x v="4"/>
    <n v="15709.5"/>
  </r>
  <r>
    <n v="33536"/>
    <s v="BARRIO VILLA MARINA PRADERA"/>
    <n v="1113626210"/>
    <s v="2671855"/>
    <s v="3127867682"/>
    <s v="3105249435"/>
    <s v="CALLE 8 TRANSVERSAL 7 Nº 19-37"/>
    <s v="3.4241058"/>
    <s v="-76.2473659"/>
    <s v="VALLE DEL CAUCA"/>
    <s v="PRADERA"/>
    <s v="PRADERA"/>
    <n v="76563"/>
    <s v="2025-10-15"/>
    <n v="16"/>
    <s v="CALI"/>
    <x v="4"/>
    <n v="15709.5"/>
  </r>
  <r>
    <n v="46423"/>
    <s v="BARRIO ANTONIO RUCAURTE PRADERA"/>
    <n v="1113520941"/>
    <s v="2671952"/>
    <s v="3005590834"/>
    <s v="3002801059"/>
    <s v="CL 8 # 13 - 53,ANTONIO RICAURTE"/>
    <s v="3.4210403"/>
    <s v="-76.2451938"/>
    <s v="VALLE DEL CAUCA"/>
    <s v="PRADERA"/>
    <s v="PRADERA"/>
    <n v="76563"/>
    <s v="2025-10-15"/>
    <n v="16"/>
    <s v="CALI"/>
    <x v="4"/>
    <n v="15709.5"/>
  </r>
  <r>
    <n v="57469"/>
    <s v="BARRIO LAS MISERICORDIAS PRADERA "/>
    <n v="94301555"/>
    <s v="0"/>
    <s v="3005799815"/>
    <s v="3005799815"/>
    <s v="CL 7 4 84,LAS MISERICORDIAS"/>
    <s v="3.4157543"/>
    <s v="-76.2397032"/>
    <s v="VALLE DEL CAUCA"/>
    <s v="PRADERA"/>
    <s v="PRADERA"/>
    <n v="76563"/>
    <s v="2025-10-15"/>
    <n v="16"/>
    <s v="CALI"/>
    <x v="4"/>
    <n v="15709.5"/>
  </r>
  <r>
    <n v="57619"/>
    <s v="BARRIO CENTRO PRADERA 6"/>
    <n v="1112231745"/>
    <s v="0"/>
    <s v="3156334247"/>
    <s v="3156334247"/>
    <s v="CL 8 # 11 - 48 PISO 1 LOCAL 2"/>
    <s v="3.4195763"/>
    <s v="-76.2405312"/>
    <s v="VALLE DEL CAUCA"/>
    <s v="PRADERA"/>
    <s v="PRADERA"/>
    <n v="76563"/>
    <s v="2025-10-07"/>
    <n v="8"/>
    <s v="CALI"/>
    <x v="4"/>
    <n v="15709.5"/>
  </r>
  <r>
    <n v="61899"/>
    <s v="BARRIO PRADERA PRADERA"/>
    <n v="66932928"/>
    <s v="0"/>
    <s v="3117672862"/>
    <s v="3117672862"/>
    <s v="CR 18 NRO 1A - 09"/>
    <s v="3.4274043"/>
    <s v="-76.2450587"/>
    <s v="VALLE DEL CAUCA"/>
    <s v="PRADERA"/>
    <s v="PRADERA"/>
    <n v="76563"/>
    <s v="2025-10-15"/>
    <n v="8"/>
    <s v="CALI"/>
    <x v="4"/>
    <n v="15709.5"/>
  </r>
  <r>
    <n v="63104"/>
    <s v="BARRIO BERLIN PRADERA 1"/>
    <n v="901402750"/>
    <s v="2670368"/>
    <s v="3233855952"/>
    <s v="3233855952"/>
    <s v="CR 4 A NRO 2 B- 25 BRR BERLÍN"/>
    <s v="3.4178204"/>
    <s v="-76.2365865"/>
    <s v="VALLE DEL CAUCA"/>
    <s v="PRADERA"/>
    <s v="PRADERA"/>
    <n v="76563"/>
    <s v="2025-10-07"/>
    <n v="8"/>
    <s v="CALI"/>
    <x v="4"/>
    <n v="15709.5"/>
  </r>
  <r>
    <n v="78193"/>
    <s v="BARRIO ANTONIO RICAURTE PRADERA  1"/>
    <n v="1113655570"/>
    <s v="3148856433"/>
    <s v="3104297895"/>
    <s v="3104297895"/>
    <s v="CL 7 13 16,ANTONIO RICAURTE"/>
    <s v="3.4214285"/>
    <s v="-76.2442093"/>
    <s v="VALLE DEL CAUCA"/>
    <s v="PRADERA"/>
    <s v="PRADERA"/>
    <n v="76563"/>
    <s v="2025-10-07"/>
    <n v="8"/>
    <s v="CALI"/>
    <x v="4"/>
    <n v="15709.5"/>
  </r>
  <r>
    <n v="79650"/>
    <s v="BARRIO CENTRO PRADERA 9"/>
    <n v="29705944"/>
    <s v="3153042261"/>
    <s v="3148736477"/>
    <s v="3148736477"/>
    <s v="CL 5 9 42 BRR CENTRO,CENTRO"/>
    <s v="3.4200015"/>
    <s v="-76.2407588"/>
    <s v="VALLE DEL CAUCA"/>
    <s v="PRADERA"/>
    <s v="PRADERA"/>
    <n v="76563"/>
    <s v="2025-10-29"/>
    <n v="8"/>
    <s v="CALI"/>
    <x v="4"/>
    <n v="15709.5"/>
  </r>
  <r>
    <n v="78459"/>
    <s v="BARRIO ANTONIO RICAURTE PRADERA  2"/>
    <n v="1144198857"/>
    <s v="3146786579"/>
    <s v="3205526232"/>
    <s v="3205526232"/>
    <s v="CL 6 13 41,ANTONIO RICAURTE"/>
    <s v="3.4219803"/>
    <s v="-76.2436827"/>
    <s v="VALLE DEL CAUCA"/>
    <s v="PRADERA"/>
    <s v="PRADERA"/>
    <n v="76563"/>
    <s v="2025-10-07"/>
    <n v="8"/>
    <s v="CALI"/>
    <x v="4"/>
    <n v="15709.5"/>
  </r>
  <r>
    <n v="69736"/>
    <s v="BARRIO GUATAPE GUATAPE"/>
    <n v="21787746"/>
    <s v="3103814296"/>
    <s v="3103814296"/>
    <s v="3043831429"/>
    <s v="CL 30 N 28 38,GUATAPE"/>
    <s v="6.2334965"/>
    <s v="-75.1606357"/>
    <s v="ANTIOQUIA"/>
    <s v="GUATAPÉ"/>
    <s v="GUATAPÉ"/>
    <n v="5321"/>
    <s v="2025-10-09"/>
    <n v="8"/>
    <s v="MEDELLIN"/>
    <x v="0"/>
    <n v="15709.5"/>
  </r>
  <r>
    <n v="13988"/>
    <s v="CENTRAL MAYORISTA - ITAGUI"/>
    <n v="811037781"/>
    <s v="4801770"/>
    <s v="3104991642"/>
    <s v="3104991642"/>
    <s v=" CL 85  48-01 INT-0701 ITAGUI"/>
    <s v="6.1886244"/>
    <s v="-75.5916096"/>
    <s v="ANTIOQUIA"/>
    <s v="ITAGÜÍ"/>
    <s v="ITAGÜÍ"/>
    <n v="5360"/>
    <s v="2025-10-17"/>
    <n v="16"/>
    <s v="MEDELLIN"/>
    <x v="0"/>
    <n v="15709.5"/>
  </r>
  <r>
    <n v="80362"/>
    <s v="BARRIO ITAGUI DITAIRES ITAGUI"/>
    <n v="42799460"/>
    <s v="3186497637"/>
    <s v="3186497637"/>
    <m/>
    <s v="CL 35 61 11 INT 106,ITAGUI DITAIRES"/>
    <s v="6.1704355"/>
    <s v="-75.6284199"/>
    <s v="ANTIOQUIA"/>
    <s v="ITAGÜÍ"/>
    <s v="ITAGÜÍ"/>
    <n v="5360"/>
    <s v="2025-10-30"/>
    <n v="8"/>
    <s v="MEDELLIN"/>
    <x v="0"/>
    <n v="15709.5"/>
  </r>
  <r>
    <n v="73033"/>
    <s v="BARRIO GUAYABALA ITAGUI"/>
    <n v="901630496"/>
    <s v="3128346213"/>
    <s v="3128346213"/>
    <s v="3128346213"/>
    <s v="CL 13 A SUR 53 B 210,GUAYABALIA"/>
    <s v="6.1965929"/>
    <s v="-75.5951139"/>
    <s v="ANTIOQUIA"/>
    <s v="ITAGÜÍ"/>
    <s v="ITAGÜÍ"/>
    <n v="5360"/>
    <s v="2025-10-21"/>
    <n v="8"/>
    <s v="MEDELLIN"/>
    <x v="0"/>
    <n v="15709.5"/>
  </r>
  <r>
    <n v="54419"/>
    <s v="BARRIO ITAGUI ITAGUI 11"/>
    <n v="1128400176"/>
    <s v="6043726033"/>
    <s v="3148260548"/>
    <s v="3148260548"/>
    <s v="CL 46 A 49 22"/>
    <s v="6.170387"/>
    <s v="-75.611708"/>
    <s v="ANTIOQUIA"/>
    <s v="ITAGÜÍ"/>
    <s v="ITAGÜÍ"/>
    <n v="5360"/>
    <s v="2025-10-10"/>
    <n v="8"/>
    <s v="MEDELLIN"/>
    <x v="0"/>
    <n v="15709.5"/>
  </r>
  <r>
    <n v="33797"/>
    <s v="BARRIO PILSEN ITAGUI"/>
    <n v="900296641"/>
    <s v="4447232"/>
    <s v="3136156232"/>
    <s v="3136156232"/>
    <s v=" CL 31 41 15 LC 6 PATIO 2"/>
    <s v="6.1596543"/>
    <s v="-75.6139832"/>
    <s v="ANTIOQUIA"/>
    <s v="ITAGÜÍ"/>
    <s v="ITAGÜÍ"/>
    <n v="5360"/>
    <s v="2025-10-21"/>
    <n v="8"/>
    <s v="MEDELLIN"/>
    <x v="0"/>
    <n v="15709.5"/>
  </r>
  <r>
    <n v="37385"/>
    <s v="BARRIO EL GUAYABO ITAGUI 1"/>
    <n v="900643151"/>
    <s v="3717667"/>
    <s v="3022284226"/>
    <s v="3022284226"/>
    <s v=" CR 53 69 04 EL GUAYABO"/>
    <s v="6.18368444"/>
    <s v="-75.601050"/>
    <s v="ANTIOQUIA"/>
    <s v="ITAGÜÍ"/>
    <s v="ITAGÜÍ"/>
    <n v="5360"/>
    <s v="2025-10-21"/>
    <n v="8"/>
    <s v="MEDELLIN"/>
    <x v="0"/>
    <n v="15709.5"/>
  </r>
  <r>
    <n v="15000"/>
    <s v="BARRIO EL GUAYABO ITAGUI"/>
    <n v="43429881"/>
    <s v="3726853"/>
    <s v="3013537274"/>
    <s v="3013537274"/>
    <s v="CL 69 54-04"/>
    <s v="6.1843787"/>
    <s v="-75.6017337"/>
    <s v="ANTIOQUIA"/>
    <s v="ITAGÜÍ"/>
    <s v="ITAGÜÍ"/>
    <n v="5360"/>
    <s v="2025-10-14"/>
    <n v="16"/>
    <s v="MEDELLIN"/>
    <x v="0"/>
    <n v="15709.5"/>
  </r>
  <r>
    <n v="10130"/>
    <s v="BARRIO AUTOPISTA SUR II"/>
    <n v="811023960"/>
    <s v="2772002"/>
    <s v="3207689114"/>
    <s v="3206795588"/>
    <s v=" CR 42  50-125"/>
    <s v="6.1683896"/>
    <s v="-75.6066379"/>
    <s v="ANTIOQUIA"/>
    <s v="ITAGÜÍ"/>
    <s v="ITAGÜÍ"/>
    <n v="5360"/>
    <s v="2025-10-21"/>
    <n v="8"/>
    <s v="MEDELLIN"/>
    <x v="0"/>
    <n v="15709.5"/>
  </r>
  <r>
    <n v="21013"/>
    <s v="CAMPO DE LA CRUZ I - ATLANTICO"/>
    <n v="8538101"/>
    <s v="2621500"/>
    <s v="3008582250"/>
    <s v="3008582250"/>
    <s v=" CL 9  3 190"/>
    <s v="10.3803313"/>
    <s v="-74.8783009"/>
    <s v="ATLÁNTICO"/>
    <s v="CAMPO DE LA CRUZ"/>
    <s v="CAMPO DE LA CRUZ"/>
    <n v="8137"/>
    <s v="2025-10-16"/>
    <n v="8"/>
    <s v="BARRANQUILLA"/>
    <x v="1"/>
    <n v="15709.5"/>
  </r>
  <r>
    <n v="26625"/>
    <s v="BARRIO CAMPO DE LA CRUZ CAMPO DE LA CRUZ"/>
    <n v="32683857"/>
    <s v="3117373"/>
    <s v="3015393190"/>
    <s v="3015393190"/>
    <s v="cll 9 1 4 123"/>
    <s v="10.3800024"/>
    <s v="-74.8772396"/>
    <s v="ATLÁNTICO"/>
    <s v="CAMPO DE LA CRUZ"/>
    <s v="CAMPO DE LA CRUZ"/>
    <n v="8137"/>
    <s v="2025-10-16"/>
    <n v="8"/>
    <s v="BARRANQUILLA"/>
    <x v="1"/>
    <n v="15709.5"/>
  </r>
  <r>
    <n v="77274"/>
    <s v="BARRIO CENTRO CAMPO DE LA CRUZ  2"/>
    <n v="22473750"/>
    <s v="3003245842"/>
    <s v="3003245842"/>
    <s v="3002071451"/>
    <s v="CL 5 8 139,CENTRO"/>
    <s v="10.387543"/>
    <s v="-74.864722"/>
    <s v="ATLÁNTICO"/>
    <s v="CAMPO DE LA CRUZ"/>
    <s v="CAMPO DE LA CRUZ"/>
    <n v="8137"/>
    <s v="2025-10-16"/>
    <n v="8"/>
    <s v="BARRANQUILLA"/>
    <x v="1"/>
    <n v="15709.5"/>
  </r>
  <r>
    <n v="63746"/>
    <s v="BARRIO ESPERANZA CANDELARIA"/>
    <n v="1045170456"/>
    <s v="3004388948"/>
    <s v="3004388948"/>
    <s v="3004388948"/>
    <s v="CL 10 A 10 8"/>
    <s v="10.453371"/>
    <s v="-74.879597"/>
    <s v="ATLÁNTICO"/>
    <s v="CANDELARIA"/>
    <s v="CANDELARIA"/>
    <n v="8141"/>
    <s v="2025-10-29"/>
    <n v="8"/>
    <s v="BARRANQUILLA"/>
    <x v="1"/>
    <n v="15709.5"/>
  </r>
  <r>
    <n v="33696"/>
    <s v="BARRIO SANTA VERONICA JUAN DE ACOSTA 1"/>
    <n v="3729071"/>
    <m/>
    <s v="3106334795"/>
    <s v="3013642390"/>
    <s v=" CL 7 9 94 SANTA VERONICA EN JUAN DE ACOSTA "/>
    <s v="10.8841149"/>
    <s v="-75.0791434"/>
    <s v="ATLÁNTICO"/>
    <s v="JUAN DE ACOSTA"/>
    <s v="JUAN DE ACOSTA"/>
    <n v="8372"/>
    <s v="2025-10-22"/>
    <n v="8"/>
    <s v="BARRANQUILLA"/>
    <x v="1"/>
    <n v="15709.5"/>
  </r>
  <r>
    <n v="54673"/>
    <s v="BARRIO CENTRO JUAN DE ACOSTA 1"/>
    <n v="22511094"/>
    <s v="3006973503"/>
    <s v="3006973503"/>
    <s v="3006973503"/>
    <s v="CL 7 7 41 "/>
    <s v="10.8291096"/>
    <s v="-75.036327"/>
    <s v="ATLÁNTICO"/>
    <s v="JUAN DE ACOSTA"/>
    <s v="JUAN DE ACOSTA"/>
    <n v="8372"/>
    <s v="2025-10-22"/>
    <n v="8"/>
    <s v="BARRANQUILLA"/>
    <x v="1"/>
    <n v="15709.5"/>
  </r>
  <r>
    <n v="78958"/>
    <s v="BARRIO CENTTRO JUAN DE ACOSTA"/>
    <n v="1036632864"/>
    <s v="3246802947"/>
    <s v="3246802947"/>
    <s v="3246802947"/>
    <s v="CL 7 9 12,CENTRO"/>
    <s v="10.8287355"/>
    <s v="-75.0382422"/>
    <s v="ATLÁNTICO"/>
    <s v="JUAN DE ACOSTA"/>
    <s v="JUAN DE ACOSTA"/>
    <n v="8372"/>
    <s v="2025-10-22"/>
    <n v="8"/>
    <s v="BARRANQUILLA"/>
    <x v="1"/>
    <n v="15709.5"/>
  </r>
  <r>
    <n v="79097"/>
    <s v="BARRIO EL VAIVEN JUAN DE ACOSTA 1"/>
    <n v="1044393958"/>
    <s v="3014077402"/>
    <s v="3014077402"/>
    <s v="3014077402"/>
    <s v="CL 22 6 7,EL VAIVEN"/>
    <s v="10.8337026"/>
    <s v="-75.0496987"/>
    <s v="ATLÁNTICO"/>
    <s v="JUAN DE ACOSTA"/>
    <s v="JUAN DE ACOSTA"/>
    <n v="8372"/>
    <s v="2025-10-06"/>
    <n v="8"/>
    <s v="BARRANQUILLA"/>
    <x v="1"/>
    <n v="15709.5"/>
  </r>
  <r>
    <n v="57839"/>
    <s v="BARRIO LA FE REPELON"/>
    <n v="1046269270"/>
    <s v="3005472977"/>
    <s v="3005472977"/>
    <s v="3005472977"/>
    <s v="CL 10 A 10 60"/>
    <s v="10.4939768"/>
    <s v="-75.1273556"/>
    <s v="ATLÁNTICO"/>
    <s v="REPELÓN"/>
    <s v="REPELÓN"/>
    <n v="8606"/>
    <s v="2025-10-27"/>
    <n v="8"/>
    <s v="BARRANQUILLA"/>
    <x v="1"/>
    <n v="15709.5"/>
  </r>
  <r>
    <n v="64737"/>
    <s v="BARRIO CENTRO REPELON 1"/>
    <n v="22599488"/>
    <s v="3116963131"/>
    <s v="3116963131"/>
    <s v="3003821547"/>
    <s v="CL 8 5 64,CENTRO"/>
    <s v="10.4939766"/>
    <s v="-75.1218857"/>
    <s v="ATLÁNTICO"/>
    <s v="REPELÓN"/>
    <s v="REPELÓN"/>
    <n v="8606"/>
    <s v="2025-10-27"/>
    <n v="8"/>
    <s v="BARRANQUILLA"/>
    <x v="1"/>
    <n v="15709.5"/>
  </r>
  <r>
    <n v="72452"/>
    <s v="CENTRO REPELON ATLANTICO "/>
    <n v="8604208"/>
    <s v="3504037990"/>
    <s v="3007558653"/>
    <s v="3504037990"/>
    <s v="CL 3 10 125,CENTRO"/>
    <s v="10.498450"/>
    <s v="-75.127133"/>
    <s v="ATLÁNTICO"/>
    <s v="REPELÓN"/>
    <s v="REPELÓN"/>
    <n v="8606"/>
    <s v="2025-10-27"/>
    <n v="8"/>
    <s v="BARRANQUILLA"/>
    <x v="1"/>
    <n v="15709.5"/>
  </r>
  <r>
    <n v="72455"/>
    <s v="REPELON CENTRO 1"/>
    <n v="1127591516"/>
    <s v="3009421249"/>
    <s v="3009421249"/>
    <s v="3134809949"/>
    <s v="CR 11 6 37 CORR.DE ROTINET / REPELON,CENTRO"/>
    <s v="10.531770"/>
    <s v="-75.074157"/>
    <s v="ATLÁNTICO"/>
    <s v="REPELÓN"/>
    <s v="REPELÓN"/>
    <n v="8606"/>
    <s v="2025-10-27"/>
    <n v="8"/>
    <s v="BARRANQUILLA"/>
    <x v="1"/>
    <n v="15709.5"/>
  </r>
  <r>
    <n v="75354"/>
    <s v="BARRIO MARCOS LOPERA REPELON"/>
    <n v="8603998"/>
    <s v="3007986858"/>
    <s v="3183979608"/>
    <s v="3007986858"/>
    <s v="DG 11 9 73,MARCOS LOPERA"/>
    <s v="10.4924843"/>
    <s v="-75.1270433"/>
    <s v="ATLÁNTICO"/>
    <s v="REPELÓN"/>
    <s v="REPELÓN"/>
    <n v="8606"/>
    <s v="2025-10-27"/>
    <n v="16"/>
    <s v="BARRANQUILLA"/>
    <x v="1"/>
    <n v="15709.5"/>
  </r>
  <r>
    <n v="76680"/>
    <s v="BARRIO CENTRO REPELON 3"/>
    <n v="900110616"/>
    <s v="3022297711"/>
    <s v="3014241568"/>
    <s v="3012111737"/>
    <s v="CL 10 # 5 -32"/>
    <s v="10.492089"/>
    <s v="-75.122054"/>
    <s v="ATLÁNTICO"/>
    <s v="REPELÓN"/>
    <s v="REPELÓN"/>
    <n v="8606"/>
    <s v="2025-10-27"/>
    <n v="8"/>
    <s v="BARRANQUILLA"/>
    <x v="1"/>
    <n v="15709.5"/>
  </r>
  <r>
    <n v="79410"/>
    <s v="BARRIO CENTRO REPELON  4"/>
    <n v="30898140"/>
    <s v="3164404490"/>
    <s v="3145787710"/>
    <m/>
    <s v="CL 7 7 72,CENTRO"/>
    <s v="10.4953261"/>
    <s v="-75.1231046"/>
    <s v="ATLÁNTICO"/>
    <s v="REPELÓN"/>
    <s v="REPELÓN"/>
    <n v="8606"/>
    <s v="2025-10-27"/>
    <n v="8"/>
    <s v="BARRANQUILLA"/>
    <x v="1"/>
    <n v="15709.5"/>
  </r>
  <r>
    <n v="38265"/>
    <s v="BARRIO CENTRO SABANALARGA 2"/>
    <n v="32853137"/>
    <s v="8783101"/>
    <s v="3017043404"/>
    <s v="3017043404"/>
    <s v=" CR 18 19 09 CENTRO"/>
    <s v="10.6313043"/>
    <s v="-74.9193889"/>
    <s v="ATLÁNTICO"/>
    <s v="SABANALARGA"/>
    <s v="SABANALARGA"/>
    <n v="8638"/>
    <s v="2025-10-08"/>
    <n v="8"/>
    <s v="BARRANQUILLA"/>
    <x v="1"/>
    <n v="15709.5"/>
  </r>
  <r>
    <n v="49944"/>
    <s v="BARRIO CENTRO SABANALARGA 9"/>
    <n v="901360367"/>
    <s v="8782974"/>
    <s v="3004972389"/>
    <s v="3004972389"/>
    <s v="CR 10 25 36,CENTRO"/>
    <s v="10.6323926"/>
    <s v="-74.9226753"/>
    <s v="ATLÁNTICO"/>
    <s v="SABANALARGA"/>
    <s v="SABANALARGA"/>
    <n v="8638"/>
    <s v="2025-10-08"/>
    <n v="8"/>
    <s v="BARRANQUILLA"/>
    <x v="1"/>
    <n v="15709.5"/>
  </r>
  <r>
    <n v="60304"/>
    <s v="BARRIO CARMEN SABANALARGA"/>
    <n v="1043004106"/>
    <s v="3135504388"/>
    <s v="3135504388"/>
    <s v="3135504388"/>
    <s v="CR 14 25 14"/>
    <s v="10.932040"/>
    <s v="-74.768154"/>
    <s v="ATLÁNTICO"/>
    <s v="SABANALARGA"/>
    <s v="SABANALARGA"/>
    <n v="8638"/>
    <s v="2025-10-09"/>
    <n v="8"/>
    <s v="BARRANQUILLA"/>
    <x v="1"/>
    <n v="15709.5"/>
  </r>
  <r>
    <n v="77032"/>
    <s v="BARRIO CENTRO SABANALARGA 23"/>
    <n v="1042424594"/>
    <s v="3005016723"/>
    <s v="3206338184"/>
    <s v="3005016723"/>
    <s v="CL 19 17 69,CENTRO"/>
    <s v="10.931835"/>
    <s v="-74.768341"/>
    <s v="ATLÁNTICO"/>
    <s v="SABANALARGA"/>
    <s v="SABANALARGA"/>
    <n v="8638"/>
    <s v="2025-10-10"/>
    <n v="8"/>
    <s v="BARRANQUILLA"/>
    <x v="1"/>
    <n v="15709.5"/>
  </r>
  <r>
    <n v="76805"/>
    <s v="BARRIO LA CONCEPCON SABANALARGA"/>
    <n v="8646892"/>
    <s v="3017762357"/>
    <s v="3017762357"/>
    <s v="3157200418"/>
    <s v="CL 19 07 A 35,LA CONCEPCIÓN"/>
    <s v="10.932035"/>
    <s v="-74.7681538"/>
    <s v="ATLÁNTICO"/>
    <s v="SABANALARGA"/>
    <s v="SABANALARGA"/>
    <n v="8638"/>
    <s v="2025-10-09"/>
    <n v="8"/>
    <s v="BARRANQUILLA"/>
    <x v="1"/>
    <n v="15709.5"/>
  </r>
  <r>
    <n v="77476"/>
    <s v="BARRIO 1 DE DICIEMBRE  SABANALARGA"/>
    <n v="1043004989"/>
    <s v="3007338669"/>
    <s v="3008587831"/>
    <s v="3114045206"/>
    <s v="CR 7 A 20 26,1 DE DICIEMBRE"/>
    <s v="10.931932"/>
    <s v="-74.768145"/>
    <s v="ATLÁNTICO"/>
    <s v="SABANALARGA"/>
    <s v="SABANALARGA"/>
    <n v="8638"/>
    <s v="2025-10-10"/>
    <n v="16"/>
    <s v="BARRANQUILLA"/>
    <x v="1"/>
    <n v="15709.5"/>
  </r>
  <r>
    <n v="77634"/>
    <s v="BARRIO LA MARIA SABANALARGA"/>
    <n v="1001933788"/>
    <s v="3245116011"/>
    <s v="3003817909"/>
    <s v="3245116011"/>
    <s v="CL 25 A 10 26 ,LA MARIA"/>
    <s v="10.931969"/>
    <s v="-74.768068"/>
    <s v="ATLÁNTICO"/>
    <s v="SABANALARGA"/>
    <s v="SABANALARGA"/>
    <n v="8638"/>
    <s v="2025-10-10"/>
    <n v="8"/>
    <s v="BARRANQUILLA"/>
    <x v="1"/>
    <n v="15709.5"/>
  </r>
  <r>
    <n v="78966"/>
    <s v="BARRIO CENTRO SABANALARGA  24"/>
    <n v="1140842675"/>
    <s v="3122265973"/>
    <s v="3122265973"/>
    <m/>
    <s v="CR 16 A 28 A 14,CENTRO"/>
    <s v="10.6332276"/>
    <s v="-74.9293212"/>
    <s v="ATLÁNTICO"/>
    <s v="SABANALARGA"/>
    <s v="SABANALARGA"/>
    <n v="8638"/>
    <s v="2025-10-10"/>
    <n v="8"/>
    <s v="BARRANQUILLA"/>
    <x v="1"/>
    <n v="15709.5"/>
  </r>
  <r>
    <n v="67730"/>
    <s v="BARRIO CENTRO SABANALARGA 16"/>
    <n v="901545158"/>
    <s v="3107564653"/>
    <s v="0"/>
    <s v="3107564653"/>
    <s v="CL 11 10 34 CASCAJAL,CENTRO"/>
    <s v="10.657753"/>
    <s v="-74.913055"/>
    <s v="ATLÁNTICO"/>
    <s v="SABANALARGA"/>
    <s v="SABANALARGA"/>
    <n v="8638"/>
    <s v="2025-10-23"/>
    <n v="8"/>
    <s v="BARRANQUILLA"/>
    <x v="1"/>
    <n v="15709.5"/>
  </r>
  <r>
    <n v="68883"/>
    <s v="BARRIO CENTRO SABANALARGA 18"/>
    <n v="901572225"/>
    <s v="3003895545"/>
    <s v="3023191749"/>
    <s v="3023191749"/>
    <s v="CR 27 13 5,CENTRO"/>
    <s v="10.932054"/>
    <s v="-74.768234"/>
    <s v="ATLÁNTICO"/>
    <s v="SABANALARGA"/>
    <s v="SABANALARGA"/>
    <n v="8638"/>
    <s v="2025-10-09"/>
    <n v="8"/>
    <s v="BARRANQUILLA"/>
    <x v="1"/>
    <n v="15709.5"/>
  </r>
  <r>
    <n v="70268"/>
    <s v="BARRIO CENTRO SABANALARGA 20"/>
    <n v="1042998457"/>
    <s v="3114173534"/>
    <s v="3114173534"/>
    <s v="3114173534"/>
    <s v="CL 22 A 7 A 1 20,CENTRO"/>
    <s v="10.932125"/>
    <s v="-74.768144"/>
    <s v="ATLÁNTICO"/>
    <s v="SABANALARGA"/>
    <s v="SABANALARGA"/>
    <n v="8638"/>
    <s v="2025-10-09"/>
    <n v="8"/>
    <s v="BARRANQUILLA"/>
    <x v="1"/>
    <n v="15709.5"/>
  </r>
  <r>
    <n v="59232"/>
    <s v="BARRIO LA CORDIALIDAD SABANALARGA"/>
    <n v="890112807"/>
    <s v="8780157"/>
    <s v="3158339576"/>
    <s v="3158339576"/>
    <s v="CL 27 23 25 SABANALARGA,LA CORDIALIDAD"/>
    <s v="10.638621"/>
    <s v="-74.9247039"/>
    <s v="ATLÁNTICO"/>
    <s v="SABANALARGA"/>
    <s v="SABANALARGA"/>
    <n v="8638"/>
    <s v="2025-10-08"/>
    <n v="8"/>
    <s v="BARRANQUILLA"/>
    <x v="1"/>
    <n v="15709.5"/>
  </r>
  <r>
    <n v="61179"/>
    <s v="BARRIO CRUZ DE MAYO SABANALARGA"/>
    <n v="44190853"/>
    <s v="3005382653"/>
    <s v="3005382653"/>
    <s v="3104635911"/>
    <s v="CR 13 B 5 4 CORREGIMIENTO ISABEL LOPEZ / SABAN,CRUZ DE MAYO"/>
    <s v="10.678865"/>
    <s v="-75.001162"/>
    <s v="ATLÁNTICO"/>
    <s v="SABANALARGA"/>
    <s v="SABANALARGA"/>
    <n v="8638"/>
    <s v="2025-10-08"/>
    <n v="8"/>
    <s v="BARRANQUILLA"/>
    <x v="1"/>
    <n v="15709.5"/>
  </r>
  <r>
    <n v="62257"/>
    <s v="BARRIO CENTRO SABANALARGA 14"/>
    <n v="1043029909"/>
    <s v="3023144954"/>
    <s v="3008160548"/>
    <s v="3008160548"/>
    <s v="CR 10 28 B 14 SABANALARGA,CENTRO"/>
    <s v="10.932153"/>
    <s v="-74.768252"/>
    <s v="ATLÁNTICO"/>
    <s v="SABANALARGA"/>
    <s v="SABANALARGA"/>
    <n v="8638"/>
    <s v="2025-10-23"/>
    <n v="8"/>
    <s v="BARRANQUILLA"/>
    <x v="1"/>
    <n v="15709.5"/>
  </r>
  <r>
    <n v="66130"/>
    <s v="BARRIO LA VOZ DEL PUEBLO SABANALARGA 1"/>
    <n v="901194958"/>
    <s v="3012133151"/>
    <s v="3012133151"/>
    <s v="3007888808"/>
    <s v="CL 13 17 04 LO 4,LA VOZ DEL PUEBLO"/>
    <s v="10.638234"/>
    <s v="-74.924733"/>
    <s v="ATLÁNTICO"/>
    <s v="SABANALARGA"/>
    <s v="SABANALARGA"/>
    <n v="8638"/>
    <s v="2025-10-09"/>
    <n v="8"/>
    <s v="BARRANQUILLA"/>
    <x v="1"/>
    <n v="15709.5"/>
  </r>
  <r>
    <n v="29788"/>
    <s v="BARRIO CENTRO SUAN"/>
    <n v="1043604173"/>
    <s v="3748607"/>
    <s v="3017100735"/>
    <s v="3017100735"/>
    <s v=" CL 5 CR 17 17 34"/>
    <s v="10.3362752"/>
    <s v="-74.8798731"/>
    <s v="ATLÁNTICO"/>
    <s v="SUAN"/>
    <s v="SUAN"/>
    <n v="8770"/>
    <s v="2025-10-16"/>
    <n v="8"/>
    <s v="BARRANQUILLA"/>
    <x v="1"/>
    <n v="15709.5"/>
  </r>
  <r>
    <n v="22622"/>
    <s v="BARRIO LA FLORESTA - TURBACO"/>
    <n v="900546192"/>
    <s v="6556724"/>
    <s v="3145162197"/>
    <s v="3145162197"/>
    <s v=" CL 15 24 113 P 1 LC 1"/>
    <s v="10.3362812"/>
    <s v="-75.4142129"/>
    <s v="BOLÍVAR"/>
    <s v="TURBACO"/>
    <s v="TURBACO"/>
    <n v="13836"/>
    <s v="2025-10-03"/>
    <n v="8"/>
    <s v="CARTAGENA"/>
    <x v="1"/>
    <n v="28277.100000000002"/>
  </r>
  <r>
    <n v="12050"/>
    <s v="TURBACO - BOLIVAR"/>
    <n v="800256605"/>
    <s v="6637413"/>
    <s v="3162480990"/>
    <s v="3162480990"/>
    <s v=" AV PASTRANA CR 15  23-82"/>
    <s v="10.3332681"/>
    <s v="-75.4127119"/>
    <s v="BOLÍVAR"/>
    <s v="TURBACO"/>
    <s v="TURBACO"/>
    <n v="13836"/>
    <s v="2025-10-02"/>
    <n v="16"/>
    <s v="CARTAGENA"/>
    <x v="1"/>
    <n v="28277.100000000002"/>
  </r>
  <r>
    <n v="13556"/>
    <s v="TURBACO IV - BOLIVAR"/>
    <n v="1143324920"/>
    <s v="6639281"/>
    <s v="3145240547"/>
    <s v="3145240547"/>
    <s v=" CL 27  33-15 TURBACO BOLIVAR"/>
    <s v="10.3406952"/>
    <s v="-75.42395046"/>
    <s v="BOLÍVAR"/>
    <s v="TURBACO"/>
    <s v="TURBACO"/>
    <n v="13836"/>
    <s v="2025-10-03"/>
    <n v="8"/>
    <s v="CARTAGENA"/>
    <x v="1"/>
    <n v="28277.100000000002"/>
  </r>
  <r>
    <n v="50832"/>
    <s v="BARRIO LA GRANJA TURBACO 1"/>
    <n v="73134351"/>
    <s v="0"/>
    <s v="3217720146"/>
    <s v="3217720146"/>
    <s v="CL 29 27 URBANIZACION LA GRANJA MZ E LT 09,LA GRANJA"/>
    <s v="10.3400706"/>
    <s v="-75.4157614"/>
    <s v="BOLÍVAR"/>
    <s v="TURBACO"/>
    <s v="TURBACO"/>
    <n v="13836"/>
    <s v="2025-10-03"/>
    <n v="8"/>
    <s v="CARTAGENA"/>
    <x v="1"/>
    <n v="28277.100000000002"/>
  </r>
  <r>
    <n v="77603"/>
    <s v="BARRIO URB PIAMONTE TURBACO"/>
    <n v="45694082"/>
    <s v="3103716665"/>
    <s v="3103716665"/>
    <s v="3043046157"/>
    <s v="MZ 1 LT 1 ETAPA 1,URB PIAMONTE"/>
    <s v="10.3133172"/>
    <s v="-75.3971715"/>
    <s v="BOLÍVAR"/>
    <s v="TURBACO"/>
    <s v="TURBACO"/>
    <n v="13836"/>
    <s v="2025-10-02"/>
    <n v="8"/>
    <s v="CARTAGENA"/>
    <x v="1"/>
    <n v="28277.100000000002"/>
  </r>
  <r>
    <n v="78896"/>
    <s v="BARRIO CALLE REAL TURBACO 1"/>
    <n v="1143359920"/>
    <s v="3016196466"/>
    <s v="3016196466"/>
    <s v="3016196466"/>
    <s v="CL REAL CL 17 10-3 P1 AP04,BARRIO CALLE REAL"/>
    <s v="10.3295798"/>
    <s v="-75.4086404"/>
    <s v="BOLÍVAR"/>
    <s v="TURBACO"/>
    <s v="TURBACO"/>
    <n v="13836"/>
    <s v="2025-10-02"/>
    <n v="8"/>
    <s v="CARTAGENA"/>
    <x v="1"/>
    <n v="28277.100000000002"/>
  </r>
  <r>
    <n v="77356"/>
    <s v="BARRIO LOS ALPES FLORENCIA"/>
    <n v="5819382"/>
    <s v="3102387893"/>
    <s v="3102387893"/>
    <s v="3102387893"/>
    <s v="CL 20 # 1- 91 BRR ACACIAS"/>
    <s v="1.628164"/>
    <s v="-75.601372"/>
    <s v="CAQUETÁ"/>
    <s v="FLORENCIA"/>
    <s v="FLORENCIA"/>
    <n v="18001"/>
    <s v="2025-10-27"/>
    <n v="8"/>
    <s v="NEIVA"/>
    <x v="5"/>
    <n v="28277.100000000002"/>
  </r>
  <r>
    <n v="53168"/>
    <s v="BARRIO CENTRO FLORENCIA 8"/>
    <n v="17690981"/>
    <s v="3203953667"/>
    <s v="3203953667"/>
    <s v="3203953667"/>
    <s v="CC ORO CENTRO LC 168 BR CENTRO"/>
    <s v="1.6157846"/>
    <s v="-75.6131792"/>
    <s v="CAQUETÁ"/>
    <s v="FLORENCIA"/>
    <s v="FLORENCIA"/>
    <n v="18001"/>
    <s v="2025-10-20"/>
    <n v="16"/>
    <s v="NEIVA"/>
    <x v="5"/>
    <n v="28277.100000000002"/>
  </r>
  <r>
    <n v="27494"/>
    <s v="CLLE 5 EXTERUIR GALERIA LC 11 Y 12 PUERTO RICO - CAQUETA"/>
    <n v="30519139"/>
    <s v="4633416"/>
    <s v="3124633416"/>
    <s v="3124633416"/>
    <s v=" CL 5 EXTERIRO GALERIA LC 11 Y 12 B EL CENTRO"/>
    <s v="1.910003"/>
    <s v="-75.156517"/>
    <s v="CAQUETÁ"/>
    <s v="PUERTO RICO"/>
    <s v="PUERTO RICO"/>
    <n v="18592"/>
    <s v="2025-10-16"/>
    <n v="8"/>
    <s v="NEIVA"/>
    <x v="5"/>
    <n v="28277.100000000002"/>
  </r>
  <r>
    <n v="37792"/>
    <s v="BARRIO RIO NEGRO PUERTO RICO"/>
    <n v="17642723"/>
    <m/>
    <s v="3142963824"/>
    <s v="3142963824"/>
    <s v=" CL 4 1 28 RÍO NEGRO"/>
    <s v="1.909918"/>
    <s v="-75.157235"/>
    <s v="CAQUETÁ"/>
    <s v="PUERTO RICO"/>
    <s v="PUERTO RICO"/>
    <n v="18592"/>
    <s v="2025-10-16"/>
    <n v="8"/>
    <s v="NEIVA"/>
    <x v="5"/>
    <n v="28277.100000000002"/>
  </r>
  <r>
    <n v="75593"/>
    <s v="BARRIO TRIUNFO PUERTO RICO"/>
    <n v="12210504"/>
    <s v="3144139489"/>
    <s v="3144139489"/>
    <s v="3144139489"/>
    <s v="CR 13 5 05,TRIUNFO"/>
    <s v="1.909908"/>
    <s v="-75.160843"/>
    <s v="CAQUETÁ"/>
    <s v="PUERTO RICO"/>
    <s v="PUERTO RICO"/>
    <n v="18592"/>
    <s v="2025-10-17"/>
    <n v="8"/>
    <s v="NEIVA"/>
    <x v="5"/>
    <n v="28277.100000000002"/>
  </r>
  <r>
    <n v="78194"/>
    <s v="BARRIO PUERTO RICO PUERTO RICO 1"/>
    <n v="1117264483"/>
    <s v="3105502869"/>
    <s v="3102261961"/>
    <s v="3102261961"/>
    <s v="CL 5 7 48 PUERTO RICO,PUERTO RICO"/>
    <s v="1.909970"/>
    <s v="-75.155917"/>
    <s v="CAQUETÁ"/>
    <s v="PUERTO RICO"/>
    <s v="PUERTO RICO"/>
    <n v="18592"/>
    <s v="2025-10-17"/>
    <n v="8"/>
    <s v="NEIVA"/>
    <x v="5"/>
    <n v="28277.100000000002"/>
  </r>
  <r>
    <n v="58864"/>
    <s v="BARRIO INSPECCION SABALETA SAN JOSE DEL FRAGUA"/>
    <n v="1118471897"/>
    <s v="3105875050"/>
    <s v="0"/>
    <s v="3105875050"/>
    <s v="CL PRINCIPAL INP SABALETA,INSPECCION SABALETA"/>
    <s v="1.2264098"/>
    <s v="-76.0930972"/>
    <s v="CAQUETÁ"/>
    <s v="SAN JOSÉ DEL FRAGUA"/>
    <s v="SAN JOSÉ DEL FRAGUA"/>
    <n v="18610"/>
    <s v="2025-10-02"/>
    <n v="8"/>
    <s v="NEIVA"/>
    <x v="5"/>
    <n v="28277.100000000002"/>
  </r>
  <r>
    <n v="76068"/>
    <s v="BARRIO CENTRO INP YURAYACO SAN JOSE DEL FRAGUA"/>
    <n v="40780608"/>
    <s v="3118106902"/>
    <s v="3118106902"/>
    <s v="3118106902"/>
    <s v="CL 5 3 12,CENTRO INP YURAYACO"/>
    <s v="1.226972"/>
    <s v="-76.092644"/>
    <s v="CAQUETÁ"/>
    <s v="SAN JOSÉ DEL FRAGUA"/>
    <s v="SAN JOSÉ DEL FRAGUA"/>
    <n v="18610"/>
    <s v="2025-10-02"/>
    <n v="8"/>
    <s v="NEIVA"/>
    <x v="5"/>
    <n v="28277.100000000002"/>
  </r>
  <r>
    <n v="17409"/>
    <s v="BARRIO EL RECUERDO II POPAYAN"/>
    <n v="4615573"/>
    <s v="8361875"/>
    <s v="3004003883"/>
    <s v="3004003883"/>
    <s v="calle 18 norte   numero 7  28"/>
    <s v="2.4537646"/>
    <s v="-76.5974369"/>
    <s v="CAUCA"/>
    <s v="POPAYÁN"/>
    <s v="POPAYÁN"/>
    <n v="19001"/>
    <s v="2025-10-15"/>
    <n v="16"/>
    <s v="CALI"/>
    <x v="4"/>
    <n v="15709.5"/>
  </r>
  <r>
    <n v="81093"/>
    <s v="BARRIO PANDIGUANDO POPAYAN 2"/>
    <n v="1061690702"/>
    <s v="3106199507"/>
    <s v="3106199507"/>
    <m/>
    <s v="CR 21 3 14 - PANDIGUANDO,PANDIGUANDO"/>
    <s v="2.4473498"/>
    <s v="-76.6182455"/>
    <s v="CAUCA"/>
    <s v="POPAYÁN"/>
    <s v="POPAYÁN"/>
    <n v="19001"/>
    <s v="2025-10-31"/>
    <n v="8"/>
    <s v="CALI"/>
    <x v="4"/>
    <n v="15709.5"/>
  </r>
  <r>
    <n v="81151"/>
    <s v="BARRIO LOMAS DE GRANADA POPAYAN 8"/>
    <n v="1061719256"/>
    <s v="3173875576"/>
    <s v="3173875576"/>
    <s v="3173875576"/>
    <s v="CL 2E 58 01 LOMAS DE GRANADA,LOMAS DE GRANADA"/>
    <s v="2.4604019"/>
    <s v="-76.6462852"/>
    <s v="CAUCA"/>
    <s v="POPAYÁN"/>
    <s v="POPAYÁN"/>
    <n v="19001"/>
    <s v="2025-10-31"/>
    <n v="8"/>
    <s v="CALI"/>
    <x v="4"/>
    <n v="15709.5"/>
  </r>
  <r>
    <n v="80050"/>
    <s v="BARRIO LA ESTANCIA POPAYAN 4"/>
    <n v="901446856"/>
    <s v="3233660205"/>
    <s v="3233660205"/>
    <m/>
    <s v="CL18 N 4 17 LC 102 LA ESTANCIA ,LA ESTANCIA"/>
    <s v="2.4511744"/>
    <s v="-76.5972971"/>
    <s v="CAUCA"/>
    <s v="POPAYÁN"/>
    <s v="POPAYÁN"/>
    <n v="19001"/>
    <s v="2025-10-30"/>
    <n v="8"/>
    <s v="CALI"/>
    <x v="4"/>
    <n v="15709.5"/>
  </r>
  <r>
    <n v="80185"/>
    <s v="BARRIO ESMERALDA POPAYAN 5"/>
    <n v="25280267"/>
    <s v="3002092843"/>
    <s v="3002092843"/>
    <s v="3002092843"/>
    <s v="CR 18 7 B 11 LC 1 ESMERALDA,ESMERALDA"/>
    <s v="2.4421251"/>
    <s v="-76.6162344"/>
    <s v="CAUCA"/>
    <s v="POPAYÁN"/>
    <s v="POPAYÁN"/>
    <n v="19001"/>
    <s v="2025-10-21"/>
    <n v="8"/>
    <s v="CALI"/>
    <x v="4"/>
    <n v="15709.5"/>
  </r>
  <r>
    <n v="80186"/>
    <s v="BARRIO LOS ROBLES POPAYAN"/>
    <n v="34528461"/>
    <s v="3168694821"/>
    <s v="3168694821"/>
    <s v="3168694821"/>
    <s v="CR 5 C 65 N 73 BRR LOS ROBLES,LOS ROBLES"/>
    <s v="2.4744641"/>
    <s v="-76.5630282"/>
    <s v="CAUCA"/>
    <s v="POPAYÁN"/>
    <s v="POPAYÁN"/>
    <n v="19001"/>
    <s v="2025-10-31"/>
    <n v="8"/>
    <s v="CALI"/>
    <x v="4"/>
    <n v="15709.5"/>
  </r>
  <r>
    <n v="79319"/>
    <s v="BARRIO EL RECUERDO POPAYAN 4"/>
    <n v="1117840577"/>
    <s v="3214309744"/>
    <s v="3214309744"/>
    <s v="3214309744"/>
    <s v="CR 6 18N 28 BRR EL RECUERDO ,EL RECUERDO"/>
    <s v="2.4522532"/>
    <s v="-76.5972385"/>
    <s v="CAUCA"/>
    <s v="POPAYÁN"/>
    <s v="POPAYÁN"/>
    <n v="19001"/>
    <s v="2025-10-31"/>
    <n v="8"/>
    <s v="CALI"/>
    <x v="4"/>
    <n v="15709.5"/>
  </r>
  <r>
    <n v="79829"/>
    <s v="BARRIO JIMENA POPAYAN"/>
    <n v="1061812825"/>
    <s v="3108416539"/>
    <s v="3108416539"/>
    <m/>
    <s v="CL 48N 5A 40 BRR LA JIMENA,JIMENA"/>
    <s v="2.4694960"/>
    <s v="-76.5767661"/>
    <s v="CAUCA"/>
    <s v="POPAYÁN"/>
    <s v="POPAYÁN"/>
    <n v="19001"/>
    <s v="2025-10-08"/>
    <n v="8"/>
    <s v="CALI"/>
    <x v="4"/>
    <n v="15709.5"/>
  </r>
  <r>
    <n v="77205"/>
    <s v="BARRIO LOS HOYOS POPAYAN  8"/>
    <n v="31321707"/>
    <s v="3104068521"/>
    <s v="3104068521"/>
    <s v="3104068521"/>
    <s v="CL 25 N 5A 32 - LOS HOYOS,LOS HOYOS"/>
    <s v="2.4562871"/>
    <s v="-76.5912926"/>
    <s v="CAUCA"/>
    <s v="POPAYÁN"/>
    <s v="POPAYÁN"/>
    <n v="19001"/>
    <s v="2025-10-22"/>
    <n v="8"/>
    <s v="CALI"/>
    <x v="4"/>
    <n v="15709.5"/>
  </r>
  <r>
    <n v="75182"/>
    <s v="BARRIO VARIANTE POPAYAN"/>
    <n v="1061984412"/>
    <s v="0"/>
    <s v="3113670264"/>
    <s v="3136707610"/>
    <s v="CL 25 28 05, BRR VILLA MARIA"/>
    <s v="2.4408992"/>
    <s v="-76.6317965"/>
    <s v="CAUCA"/>
    <s v="POPAYÁN"/>
    <s v="POPAYÁN"/>
    <n v="19001"/>
    <s v="2025-10-21"/>
    <n v="8"/>
    <s v="CALI"/>
    <x v="4"/>
    <n v="15709.5"/>
  </r>
  <r>
    <n v="68266"/>
    <s v="BARRIO VALLE DEL ORTIGAL POPAYAN"/>
    <n v="1058974338"/>
    <s v="0"/>
    <s v="3135924786"/>
    <s v="3135924786"/>
    <s v="MZ 18 BRR. VALLE DEL ORTIGAL CASA 204"/>
    <s v="2.4640942"/>
    <s v="-76.6418650"/>
    <s v="CAUCA"/>
    <s v="POPAYÁN"/>
    <s v="POPAYÁN"/>
    <n v="19001"/>
    <s v="2025-10-21"/>
    <n v="8"/>
    <s v="CALI"/>
    <x v="4"/>
    <n v="15709.5"/>
  </r>
  <r>
    <n v="65745"/>
    <s v="BARRIO CENTRO POPAYAN 24"/>
    <n v="1061748232"/>
    <s v="0"/>
    <s v="3103708583"/>
    <s v="3103708583"/>
    <s v="CL 73N  5 F ESTE 22, LAS GUACAS"/>
    <s v="2.467863"/>
    <s v="-76.545715"/>
    <s v="CAUCA"/>
    <s v="POPAYÁN"/>
    <s v="POPAYÁN"/>
    <n v="19001"/>
    <s v="2025-10-31"/>
    <n v="8"/>
    <s v="CALI"/>
    <x v="4"/>
    <n v="15709.5"/>
  </r>
  <r>
    <n v="61125"/>
    <s v="BARRIO LOS HOYOS POPAYAN 6"/>
    <n v="1061798772"/>
    <s v="0"/>
    <s v="3004900445"/>
    <s v="3004900445"/>
    <s v="CR 6  27 NORTE 86 LOS HOYOS"/>
    <s v="2.458197"/>
    <s v="-76.587928"/>
    <s v="CAUCA"/>
    <s v="POPAYÁN"/>
    <s v="POPAYÁN"/>
    <n v="19001"/>
    <s v="2025-10-22"/>
    <n v="8"/>
    <s v="CALI"/>
    <x v="4"/>
    <n v="15709.5"/>
  </r>
  <r>
    <n v="41916"/>
    <s v="BARRIO CIUDAD JARDIN POPAYAN 1"/>
    <n v="1061725350"/>
    <m/>
    <s v="3226378181"/>
    <s v="3226378181"/>
    <s v="CC CAMPANARIO LOCAL 93...POPAYAN,CIUDAD JARDÍN"/>
    <s v="2.4592902"/>
    <s v="-76.5946094"/>
    <s v="CAUCA"/>
    <s v="POPAYÁN"/>
    <s v="POPAYÁN"/>
    <n v="19001"/>
    <s v="2025-10-30"/>
    <n v="8"/>
    <s v="CALI"/>
    <x v="4"/>
    <n v="15709.5"/>
  </r>
  <r>
    <n v="43517"/>
    <s v="BARRIO CENTRO POPAYAN 17"/>
    <n v="16758944"/>
    <s v="8373034"/>
    <s v="3229004069"/>
    <s v="3229004069"/>
    <s v="CR 4 0. 66,CENTRO"/>
    <s v="2.4448045"/>
    <s v="-76.6029511"/>
    <s v="CAUCA"/>
    <s v="POPAYÁN"/>
    <s v="POPAYÁN"/>
    <n v="19001"/>
    <s v="2025-10-31"/>
    <n v="8"/>
    <s v="CALI"/>
    <x v="4"/>
    <n v="15709.5"/>
  </r>
  <r>
    <n v="38611"/>
    <s v="BARRIO CAMILO TORRES POPAYAN 1"/>
    <n v="31583584"/>
    <s v="8366087"/>
    <s v="3217601018"/>
    <s v="3217601018"/>
    <s v="CL5 27-48 BARRIO CAMILO TORRES"/>
    <s v="2.4496271"/>
    <s v="-76.6242832"/>
    <s v="CAUCA"/>
    <s v="POPAYÁN"/>
    <s v="POPAYÁN"/>
    <n v="19001"/>
    <s v="2025-10-21"/>
    <n v="16"/>
    <s v="CALI"/>
    <x v="4"/>
    <n v="15709.5"/>
  </r>
  <r>
    <n v="33708"/>
    <s v="BARRIO LA ESTANCIA POPAYAN 2"/>
    <n v="76317809"/>
    <s v="8364397"/>
    <s v="3113951586"/>
    <s v="3113951586"/>
    <s v=" CR 4 E 19 A  48"/>
    <s v="2.4522716666"/>
    <s v="-76.59427888"/>
    <s v="CAUCA"/>
    <s v="POPAYÁN"/>
    <s v="POPAYÁN"/>
    <n v="19001"/>
    <s v="2025-10-08"/>
    <n v="16"/>
    <s v="CALI"/>
    <x v="4"/>
    <n v="15709.5"/>
  </r>
  <r>
    <n v="28126"/>
    <s v="BARRIO CIUDAD JARDIN 5 POPAYAN"/>
    <n v="25284581"/>
    <s v="8237388"/>
    <s v="3207269428"/>
    <s v="3207269428"/>
    <s v=" CR 9 20N 44"/>
    <s v="2.4562285"/>
    <s v="-76.5959703"/>
    <s v="CAUCA"/>
    <s v="POPAYÁN"/>
    <s v="POPAYÁN"/>
    <n v="19001"/>
    <s v="2025-10-30"/>
    <n v="8"/>
    <s v="CALI"/>
    <x v="4"/>
    <n v="15709.5"/>
  </r>
  <r>
    <n v="28128"/>
    <s v="BARRIO LA MARIA POPAYAN"/>
    <n v="1113519687"/>
    <s v="8355963"/>
    <s v="3106343690"/>
    <s v="3106343690"/>
    <s v=" CR 41 2A 08"/>
    <s v="2.4566813"/>
    <s v="-76.6328882"/>
    <s v="CAUCA"/>
    <s v="POPAYÁN"/>
    <s v="POPAYÁN"/>
    <n v="19001"/>
    <s v="2025-10-21"/>
    <n v="8"/>
    <s v="CALI"/>
    <x v="4"/>
    <n v="15709.5"/>
  </r>
  <r>
    <n v="30766"/>
    <s v="BARRIO_x0009_VILLA DEL NORTE 3"/>
    <n v="34655708"/>
    <s v="8747362"/>
    <s v="3216132924"/>
    <s v="3216132924"/>
    <s v="CL 73N  4-58"/>
    <s v="2.4757373"/>
    <s v="-76.5570408"/>
    <s v="CAUCA"/>
    <s v="POPAYÁN"/>
    <s v="POPAYÁN"/>
    <n v="19001"/>
    <s v="2025-10-08"/>
    <n v="8"/>
    <s v="CALI"/>
    <x v="4"/>
    <n v="15709.5"/>
  </r>
  <r>
    <n v="32494"/>
    <s v="BARRIO CENTRO POPAYAN 1"/>
    <n v="10696144"/>
    <s v="6483585"/>
    <s v="3147397315"/>
    <s v="3147397315"/>
    <s v="CR 7 7 -38 LC 42"/>
    <s v="2.4396044"/>
    <s v="-76.60800444444"/>
    <s v="CAUCA"/>
    <s v="POPAYÁN"/>
    <s v="POPAYÁN"/>
    <n v="19001"/>
    <s v="2025-10-15"/>
    <n v="8"/>
    <s v="CALI"/>
    <x v="4"/>
    <n v="15709.5"/>
  </r>
  <r>
    <n v="40211"/>
    <s v="BARRIO VALPARAISO COROZAL"/>
    <n v="92551075"/>
    <s v="2819943"/>
    <s v="3126670300"/>
    <s v="3014273810"/>
    <s v="CL 40 20 20 LOC 1,VALPARAISO"/>
    <s v="9.322200"/>
    <s v="-75.298105"/>
    <s v="SUCRE"/>
    <s v="COROZAL"/>
    <s v="COROZAL"/>
    <n v="70215"/>
    <s v="2025-10-03"/>
    <n v="8"/>
    <s v="SINCELEJO"/>
    <x v="1"/>
    <n v="28277.100000000002"/>
  </r>
  <r>
    <n v="52897"/>
    <s v="BARRIO OSPINO PEREZ COROZAL"/>
    <n v="42209724"/>
    <s v="0"/>
    <s v="3002081317"/>
    <s v="3002081317"/>
    <s v="CL 28 30 60, BRR OSPINA PEREZ"/>
    <s v="9.3145663"/>
    <s v="-75.2875549"/>
    <s v="SUCRE"/>
    <s v="COROZAL"/>
    <s v="COROZAL"/>
    <n v="70215"/>
    <s v="2025-10-02"/>
    <n v="16"/>
    <s v="SINCELEJO"/>
    <x v="1"/>
    <n v="28277.100000000002"/>
  </r>
  <r>
    <n v="61385"/>
    <s v="BARRIO SAN JOSE DE PILETA COROZAL"/>
    <n v="1103111458"/>
    <s v="3133320080"/>
    <s v="3023746762"/>
    <s v="3133320080"/>
    <s v="CL 10 CRA 4 9,SAN JOSÉ DE PILETA"/>
    <s v="9.2715995"/>
    <s v="-75.3144127"/>
    <s v="SUCRE"/>
    <s v="COROZAL"/>
    <s v="COROZAL"/>
    <n v="70215"/>
    <s v="2025-10-03"/>
    <n v="8"/>
    <s v="SINCELEJO"/>
    <x v="1"/>
    <n v="28277.100000000002"/>
  </r>
  <r>
    <n v="61058"/>
    <s v="BARRIO SAN JUAN CENTRO COROZAL 1"/>
    <n v="1193242195"/>
    <s v="3205319218"/>
    <s v="3006262053"/>
    <s v="3205319218"/>
    <s v="CR 26 31. 30,SAN JUAN CENTRO"/>
    <s v="9.3167051"/>
    <s v="-75.2924789"/>
    <s v="SUCRE"/>
    <s v="COROZAL"/>
    <s v="COROZAL"/>
    <n v="70215"/>
    <s v="2025-10-02"/>
    <n v="8"/>
    <s v="SINCELEJO"/>
    <x v="1"/>
    <n v="28277.100000000002"/>
  </r>
  <r>
    <n v="64478"/>
    <s v="  BARRIO LAS LLANADAS COROZAL   "/>
    <n v="64577062"/>
    <s v="3022929327"/>
    <s v="3022929327"/>
    <s v="3022929327"/>
    <s v="CR 6 7 23 CALLE REAL CORREGIMIENTO LAS LLANADAS,LAS LLANADAS"/>
    <s v="9.1547006"/>
    <s v="-75.2801362"/>
    <s v="SUCRE"/>
    <s v="COROZAL"/>
    <s v="COROZAL"/>
    <n v="70215"/>
    <s v="2025-10-03"/>
    <n v="8"/>
    <s v="SINCELEJO"/>
    <x v="1"/>
    <n v="28277.100000000002"/>
  </r>
  <r>
    <n v="71034"/>
    <s v="BARRIO EL TENDAL COROZAL 1"/>
    <n v="33273039"/>
    <s v="3006303461"/>
    <s v="3006303461"/>
    <s v="3006303461"/>
    <s v="CL 40 A 21-46,EL TENDAL"/>
    <s v="9.3230998"/>
    <s v="-75.2979394"/>
    <s v="SUCRE"/>
    <s v="COROZAL"/>
    <s v="COROZAL"/>
    <n v="70215"/>
    <s v="2025-10-02"/>
    <n v="16"/>
    <s v="SINCELEJO"/>
    <x v="1"/>
    <n v="28277.100000000002"/>
  </r>
  <r>
    <n v="77303"/>
    <s v="BARRIO SAN JUAN CENTRO COROZAL  2"/>
    <n v="64740693"/>
    <s v="3046530955"/>
    <s v="3046530955"/>
    <s v="3205319218"/>
    <s v="CR 26 32 131 ENTRE 1 P 1 AP 1,SAN JUAN CENTRO"/>
    <s v="9.3180083"/>
    <s v="-75.2926566"/>
    <s v="SUCRE"/>
    <s v="COROZAL"/>
    <s v="COROZAL"/>
    <n v="70215"/>
    <s v="2025-10-02"/>
    <n v="8"/>
    <s v="SINCELEJO"/>
    <x v="1"/>
    <n v="28277.100000000002"/>
  </r>
  <r>
    <n v="78606"/>
    <s v="BARRIO SAN MIGUEL COROZAL  2"/>
    <n v="1103113113"/>
    <s v="3043480362"/>
    <s v="3043480362"/>
    <s v="3043480362"/>
    <s v="CR 21 32B 104 BRR SAN MIGUEL,SAN MIGUEL"/>
    <s v="9.3181499"/>
    <s v="-75.2969966"/>
    <s v="SUCRE"/>
    <s v="COROZAL"/>
    <s v="COROZAL"/>
    <n v="70215"/>
    <s v="2025-10-02"/>
    <n v="8"/>
    <s v="SINCELEJO"/>
    <x v="1"/>
    <n v="28277.100000000002"/>
  </r>
  <r>
    <n v="11453"/>
    <s v="COVEÑAS - SUCRE"/>
    <n v="71705682"/>
    <s v="6837593"/>
    <s v="3174051623"/>
    <s v="3174051623"/>
    <s v=" CR 4  4-17 LC-03"/>
    <s v="9.4010893"/>
    <s v="-75.6797858"/>
    <s v="SUCRE"/>
    <s v="COVEÑAS"/>
    <s v="COVEÑAS"/>
    <n v="70221"/>
    <s v="2025-10-15"/>
    <n v="16"/>
    <s v="SINCELEJO"/>
    <x v="1"/>
    <n v="28277.100000000002"/>
  </r>
  <r>
    <n v="36893"/>
    <s v="BARRIO GUAYABAL COVEÑAS"/>
    <n v="32655695"/>
    <s v="2880452"/>
    <s v="3208033304"/>
    <s v="3208033304"/>
    <s v=" CR 3 5 55 GUAYABAL"/>
    <s v="9.3990843"/>
    <s v="-75.6819871"/>
    <s v="SUCRE"/>
    <s v="COVEÑAS"/>
    <s v="COVEÑAS"/>
    <n v="70221"/>
    <s v="2025-10-15"/>
    <n v="16"/>
    <s v="SINCELEJO"/>
    <x v="1"/>
    <n v="28277.100000000002"/>
  </r>
  <r>
    <n v="41900"/>
    <s v="BARRIO SEC COQUERITA COVEÑAS"/>
    <n v="1067878115"/>
    <s v="3008864677"/>
    <s v="3202012355"/>
    <s v="3023275584"/>
    <s v="CR 3 4 D 29,SEC COQUERITA"/>
    <s v="9.4027137"/>
    <s v="-75.6800415"/>
    <s v="SUCRE"/>
    <s v="COVEÑAS"/>
    <s v="COVEÑAS"/>
    <n v="70221"/>
    <s v="2025-10-15"/>
    <n v="8"/>
    <s v="SINCELEJO"/>
    <x v="1"/>
    <n v="28277.100000000002"/>
  </r>
  <r>
    <n v="63812"/>
    <s v="BARRIO BOCA DE LA CIENAGA"/>
    <n v="901210210"/>
    <s v="3008145141"/>
    <s v="3008145141"/>
    <s v="3008145141"/>
    <s v="CL 4 20 88 SEC BOCA DE LA CIENAGA,BOCA DE LA CIÉNAGA"/>
    <s v="9.4404336"/>
    <s v="-75.6237663"/>
    <s v="SUCRE"/>
    <s v="COVEÑAS"/>
    <s v="COVEÑAS"/>
    <n v="70221"/>
    <s v="2025-10-29"/>
    <n v="8"/>
    <s v="SINCELEJO"/>
    <x v="1"/>
    <n v="28277.100000000002"/>
  </r>
  <r>
    <n v="76720"/>
    <s v="BARRIO SECTOR LA COQUERITA COVEÑAS 1"/>
    <n v="1018224906"/>
    <s v="3107482609"/>
    <s v="3107482609"/>
    <s v="3107482609"/>
    <s v="CL 4 B 2 64 LOC 01,SECTOR LA COQUERITA"/>
    <s v="9.4017785"/>
    <s v="-75.6806872"/>
    <s v="SUCRE"/>
    <s v="COVEÑAS"/>
    <s v="COVEÑAS"/>
    <n v="70221"/>
    <s v="2025-10-29"/>
    <n v="8"/>
    <s v="SINCELEJO"/>
    <x v="1"/>
    <n v="28277.100000000002"/>
  </r>
  <r>
    <n v="50740"/>
    <s v="BARRIO NUEVA ESPERANZA CHALAN"/>
    <n v="23180696"/>
    <s v="0"/>
    <s v="3007233576"/>
    <s v="3007233576"/>
    <s v="CL 1 SUR CRA 6 7,NUEVA ESPERANZA"/>
    <s v="9.5402427"/>
    <s v="-75.3139420"/>
    <s v="SUCRE"/>
    <s v="CHALÁN"/>
    <s v="CHALÁN"/>
    <n v="70230"/>
    <s v="2025-10-10"/>
    <n v="8"/>
    <s v="SINCELEJO"/>
    <x v="1"/>
    <n v="28277.100000000002"/>
  </r>
  <r>
    <n v="16422"/>
    <s v="BARRIO CENTRO GALERAS"/>
    <n v="33083628"/>
    <s v="2893923"/>
    <s v="3126356405"/>
    <s v="3126356405"/>
    <s v=" CL 11 CR 13-54 CENTRO"/>
    <s v="9.1605518"/>
    <s v="-75.0484801"/>
    <s v="SUCRE"/>
    <s v="GALERAS"/>
    <s v="GALERAS"/>
    <n v="70235"/>
    <s v="2025-10-21"/>
    <n v="8"/>
    <s v="SINCELEJO"/>
    <x v="1"/>
    <n v="28277.100000000002"/>
  </r>
  <r>
    <n v="34762"/>
    <s v="BARRIO CENTRO 1  GALERAS"/>
    <n v="43449950"/>
    <m/>
    <s v="3107283394"/>
    <s v="3107283394"/>
    <s v=" CL 13 CR 14 60"/>
    <s v="9.1618442"/>
    <s v="-75.0474771"/>
    <s v="SUCRE"/>
    <s v="GALERAS"/>
    <s v="GALERAS"/>
    <n v="70235"/>
    <s v="2025-10-21"/>
    <n v="16"/>
    <s v="SINCELEJO"/>
    <x v="1"/>
    <n v="28277.100000000002"/>
  </r>
  <r>
    <n v="51260"/>
    <s v="BARRIO CENTRO GALERAS 3"/>
    <n v="92551726"/>
    <s v="0"/>
    <s v="3045657679"/>
    <s v="3045657679"/>
    <s v="CR 12-10-86 LC1,CENTRO"/>
    <s v="9.3001648"/>
    <s v="-75.4047949"/>
    <s v="SUCRE"/>
    <s v="GALERAS"/>
    <s v="GALERAS"/>
    <n v="70235"/>
    <s v="2025-10-21"/>
    <n v="8"/>
    <s v="SINCELEJO"/>
    <x v="1"/>
    <n v="28277.100000000002"/>
  </r>
  <r>
    <n v="11078"/>
    <s v="LA UNION - SUCRE"/>
    <n v="78741857"/>
    <s v="2919125"/>
    <s v="3116690586"/>
    <s v="3116690586"/>
    <s v=" CL 14  8A-32 AV NUÑEZ"/>
    <s v="8.8505619"/>
    <s v="-75.2787698"/>
    <s v="SUCRE"/>
    <s v="LA UNIÓN"/>
    <s v="LA UNIÓN"/>
    <n v="70400"/>
    <s v="2025-10-16"/>
    <n v="16"/>
    <s v="SINCELEJO"/>
    <x v="1"/>
    <n v="28277.100000000002"/>
  </r>
  <r>
    <n v="46943"/>
    <s v="BARRIO LA CAPILLA FLANDES"/>
    <n v="11318954"/>
    <s v="3143966676"/>
    <s v="3143966676"/>
    <s v="3219461634"/>
    <s v="CR 4 10 51,LA CAPILLA"/>
    <s v="4.2882292"/>
    <s v="-74.8114667"/>
    <s v="TOLIMA"/>
    <s v="FLANDES"/>
    <s v="FLANDES"/>
    <n v="73275"/>
    <s v="2025-10-17"/>
    <n v="16"/>
    <s v="IBAGUE"/>
    <x v="5"/>
    <n v="28277.100000000002"/>
  </r>
  <r>
    <n v="19021"/>
    <s v="BARRIO CENTRO IV CAICEDONIA"/>
    <n v="94253403"/>
    <s v="2161192"/>
    <s v="3108254542"/>
    <s v="3108254542"/>
    <s v=" CR 15 10 36"/>
    <s v="4.3334217"/>
    <s v="-75.8289002"/>
    <s v="VALLE DEL CAUCA"/>
    <s v="CAICEDONIA"/>
    <s v="CAICEDONIA"/>
    <n v="76122"/>
    <s v="2025-10-10"/>
    <n v="16"/>
    <s v="PEREIRA"/>
    <x v="6"/>
    <n v="15709.5"/>
  </r>
  <r>
    <n v="33765"/>
    <s v="BARRIO LAS AMERICAS CAICEDONIA"/>
    <n v="94250395"/>
    <s v="2160430"/>
    <s v="3113159512"/>
    <s v="3045516786"/>
    <s v=" CR 11 09 02"/>
    <s v="4.3329037"/>
    <s v="-75.8257059"/>
    <s v="VALLE DEL CAUCA"/>
    <s v="CAICEDONIA"/>
    <s v="CAICEDONIA"/>
    <n v="76122"/>
    <s v="2025-10-10"/>
    <n v="16"/>
    <s v="PEREIRA"/>
    <x v="6"/>
    <n v="15709.5"/>
  </r>
  <r>
    <n v="48779"/>
    <s v="BARRIO CENTRO CAICEDONIA 6"/>
    <n v="29329797"/>
    <s v="2164244"/>
    <s v="3155341034"/>
    <s v="3155341034"/>
    <s v="CL 12 15 18,CENTRO"/>
    <s v="4.3345929"/>
    <s v="-75.8295541"/>
    <s v="VALLE DEL CAUCA"/>
    <s v="CAICEDONIA"/>
    <s v="CAICEDONIA"/>
    <n v="76122"/>
    <s v="2025-10-10"/>
    <n v="8"/>
    <s v="PEREIRA"/>
    <x v="6"/>
    <n v="15709.5"/>
  </r>
  <r>
    <n v="49226"/>
    <s v="BARRIO CENTRO CAICEDONIA 7"/>
    <n v="1115193924"/>
    <s v="0"/>
    <s v="3215555110"/>
    <s v="3215555110"/>
    <s v="CR 16 6 30,CENTRO"/>
    <s v="4.3301831"/>
    <s v="-75.8291562"/>
    <s v="VALLE DEL CAUCA"/>
    <s v="CAICEDONIA"/>
    <s v="CAICEDONIA"/>
    <n v="76122"/>
    <s v="2025-10-10"/>
    <n v="8"/>
    <s v="PEREIRA"/>
    <x v="6"/>
    <n v="15709.5"/>
  </r>
  <r>
    <n v="24238"/>
    <s v="BARRIO SAN ANTONIO DE LOS CABALLEROS -  FLORIDA"/>
    <n v="31628022"/>
    <s v="4402994"/>
    <s v="3116094618"/>
    <s v="3116094618"/>
    <s v=" CL 6 4 135 CORREGIMIENTO SAN ANTONIO DE LOS CABALLEROS "/>
    <s v="3.3551381"/>
    <s v="-76.2964647"/>
    <s v="VALLE DEL CAUCA"/>
    <s v="FLORIDA"/>
    <s v="FLORIDA"/>
    <n v="76275"/>
    <s v="2025-10-09"/>
    <n v="8"/>
    <s v="CALI"/>
    <x v="4"/>
    <n v="15709.5"/>
  </r>
  <r>
    <n v="39518"/>
    <s v="BARRIO SAN JORGE FLORIDA "/>
    <n v="16897800"/>
    <m/>
    <s v="3104300243"/>
    <s v="3218466063"/>
    <s v=" CR 21 12 A 07 LOC 1 SAN JORGE"/>
    <s v="3.3285472"/>
    <s v="-76.2359245"/>
    <s v="VALLE DEL CAUCA"/>
    <s v="FLORIDA"/>
    <s v="FLORIDA"/>
    <n v="76275"/>
    <s v="2025-10-23"/>
    <n v="8"/>
    <s v="CALI"/>
    <x v="4"/>
    <n v="15709.5"/>
  </r>
  <r>
    <n v="32664"/>
    <s v="BARRIO LA ESPERANZA FLORIDA"/>
    <n v="1086498979"/>
    <s v="2638123"/>
    <s v="3187665825"/>
    <s v="3187665825"/>
    <s v=" CL 9 21 68"/>
    <s v="3.32615777"/>
    <s v="-76.2381"/>
    <s v="VALLE DEL CAUCA"/>
    <s v="FLORIDA"/>
    <s v="FLORIDA"/>
    <n v="76275"/>
    <s v="2025-10-09"/>
    <n v="8"/>
    <s v="CALI"/>
    <x v="4"/>
    <n v="15709.5"/>
  </r>
  <r>
    <n v="42394"/>
    <s v="BARRIO CENTRO FLORIDA 5"/>
    <n v="1113521889"/>
    <s v="3137550479"/>
    <s v="3137550479"/>
    <s v="3137550479"/>
    <s v="CL 6 CR 6A ESQUINA B/CENTRO CGT SAN ANTONIO DE LOS CABALLEROS"/>
    <s v="3.3555907"/>
    <s v="-76.2969977"/>
    <s v="VALLE DEL CAUCA"/>
    <s v="FLORIDA"/>
    <s v="FLORIDA"/>
    <n v="76275"/>
    <s v="2025-10-23"/>
    <n v="16"/>
    <s v="CALI"/>
    <x v="4"/>
    <n v="15709.5"/>
  </r>
  <r>
    <n v="10142"/>
    <s v="GINEBRA - VALLE DEL CAUCA"/>
    <n v="6315471"/>
    <s v="2561283"/>
    <s v="3104404600 "/>
    <s v="3104404600"/>
    <s v=" CR 2  5-12"/>
    <s v="3.7248685"/>
    <s v="-76.2685990"/>
    <s v="VALLE DEL CAUCA"/>
    <s v="GINEBRA"/>
    <s v="GINEBRA"/>
    <n v="76306"/>
    <s v="2025-10-09"/>
    <n v="16"/>
    <s v="CALI"/>
    <x v="4"/>
    <n v="15709.5"/>
  </r>
  <r>
    <n v="39119"/>
    <s v="BARRIO COSTA RICA GINEBRA"/>
    <n v="10263541"/>
    <m/>
    <s v="3136171985"/>
    <s v="3136171985"/>
    <s v=" CR 5 10 72 CRR COSTA RICA COSTA RICA"/>
    <s v="3.7508979"/>
    <s v="-76.2335872"/>
    <s v="VALLE DEL CAUCA"/>
    <s v="GINEBRA"/>
    <s v="GINEBRA"/>
    <n v="76306"/>
    <s v="2025-10-09"/>
    <n v="8"/>
    <s v="CALI"/>
    <x v="4"/>
    <n v="15709.5"/>
  </r>
  <r>
    <n v="29986"/>
    <s v="BARRIO GINEBRA - GINEBRA "/>
    <n v="38656750"/>
    <s v="2560472"/>
    <s v="3104374540"/>
    <s v="3104374540"/>
    <s v=" CL 4 2 48"/>
    <s v="3.7241639"/>
    <s v="-76.2693435"/>
    <s v="VALLE DEL CAUCA"/>
    <s v="GINEBRA"/>
    <s v="GINEBRA"/>
    <n v="76306"/>
    <s v="2025-10-08"/>
    <n v="8"/>
    <s v="CALI"/>
    <x v="4"/>
    <n v="15709.5"/>
  </r>
  <r>
    <n v="46188"/>
    <s v="BARRIO CENTRO GINEBRA 3"/>
    <n v="66661597"/>
    <m/>
    <s v="3215712316"/>
    <s v="3215712316"/>
    <s v="CR 1 # 9 - 14,CENTRO"/>
    <s v="3.7263260"/>
    <s v="-76.2663955"/>
    <s v="VALLE DEL CAUCA"/>
    <s v="GINEBRA"/>
    <s v="GINEBRA"/>
    <n v="76306"/>
    <s v="2025-10-09"/>
    <n v="16"/>
    <s v="CALI"/>
    <x v="4"/>
    <n v="15709.5"/>
  </r>
  <r>
    <n v="54283"/>
    <s v="BARRIO SAN JOSE GINEBRA"/>
    <n v="16800793"/>
    <s v="0"/>
    <s v="3122014510"/>
    <s v="3122014510"/>
    <s v="CARRERA 4 # 06-89 BRR. SAN JOSE"/>
    <s v="3.7286080"/>
    <s v="-76.2687017"/>
    <s v="VALLE DEL CAUCA"/>
    <s v="GINEBRA"/>
    <s v="GINEBRA"/>
    <n v="76306"/>
    <s v="2025-10-08"/>
    <n v="8"/>
    <s v="CALI"/>
    <x v="4"/>
    <n v="15709.5"/>
  </r>
  <r>
    <n v="65267"/>
    <s v="BARRIO CENTRO COSTA RICA VALLE GINEBRA"/>
    <n v="6316993"/>
    <s v="0"/>
    <s v="3105261746"/>
    <s v="3105261746"/>
    <s v="CR 5 8 124 CRR. COSTA RICA,CENTRO COSTA RICA VALLE"/>
    <s v="3.7507502"/>
    <s v="-76.2337207"/>
    <s v="VALLE DEL CAUCA"/>
    <s v="GINEBRA"/>
    <s v="GINEBRA"/>
    <n v="76306"/>
    <s v="2025-10-09"/>
    <n v="16"/>
    <s v="CALI"/>
    <x v="4"/>
    <n v="15709.5"/>
  </r>
  <r>
    <n v="69429"/>
    <s v="BARRIO GINEBRA CENTRO "/>
    <n v="901632266"/>
    <s v="0"/>
    <s v="0"/>
    <s v="3336120564"/>
    <s v="CR 2 NRO. 7 - 13,CENTRO"/>
    <s v="3.7255018"/>
    <s v="-76.2673094"/>
    <s v="VALLE DEL CAUCA"/>
    <s v="GINEBRA"/>
    <s v="GINEBRA"/>
    <n v="76306"/>
    <s v="2025-10-22"/>
    <n v="8"/>
    <s v="CALI"/>
    <x v="4"/>
    <n v="15709.5"/>
  </r>
  <r>
    <n v="71400"/>
    <s v="BARRIO CENTRO GINEBRA 8"/>
    <n v="1113665233"/>
    <s v="3113275010"/>
    <s v="3113275010"/>
    <s v="3113275010"/>
    <s v="CR 2 # 4 51"/>
    <s v="3.7249153"/>
    <s v="-76.2689370"/>
    <s v="VALLE DEL CAUCA"/>
    <s v="GINEBRA"/>
    <s v="GINEBRA"/>
    <n v="76306"/>
    <s v="2025-10-08"/>
    <n v="8"/>
    <s v="CALI"/>
    <x v="4"/>
    <n v="15709.5"/>
  </r>
  <r>
    <n v="77018"/>
    <s v="BARRIO ALFONSO LOPEZ GINEBRA 1"/>
    <n v="29349856"/>
    <s v="3183938526"/>
    <s v="3165011684"/>
    <s v="3165011684"/>
    <s v="CL 12 2 - 22 - ALFONSO LOPEZ,ALFONSO LOPEZ"/>
    <s v="3.7261652"/>
    <s v="-76.2642507"/>
    <s v="VALLE DEL CAUCA"/>
    <s v="GINEBRA"/>
    <s v="GINEBRA"/>
    <n v="76306"/>
    <s v="2025-10-09"/>
    <n v="8"/>
    <s v="CALI"/>
    <x v="4"/>
    <n v="15709.5"/>
  </r>
  <r>
    <n v="20491"/>
    <s v="PARQUE PRINCIPAL ANGELOPOLIS"/>
    <n v="21479559"/>
    <s v="8421069"/>
    <s v="3148876633"/>
    <s v="3148876633"/>
    <s v=" CL 10  9 16"/>
    <s v="6.1113911"/>
    <s v="-75.7100347"/>
    <s v="ANTIOQUIA"/>
    <s v="ANGELÓPOLIS"/>
    <s v="ANGELÓPOLIS"/>
    <n v="5036"/>
    <s v="2025-10-01"/>
    <n v="8"/>
    <s v="MEDELLIN"/>
    <x v="0"/>
    <n v="15709.5"/>
  </r>
  <r>
    <n v="10241"/>
    <s v="ANGELOPOLIS - ANTIOQUIA"/>
    <n v="70220748"/>
    <s v="8421088"/>
    <s v="3127658445"/>
    <s v="3127658445"/>
    <s v=" CR 11  11-37"/>
    <s v="6.11224763"/>
    <s v="-75.71073391"/>
    <s v="ANTIOQUIA"/>
    <s v="ANGELÓPOLIS"/>
    <s v="ANGELÓPOLIS"/>
    <n v="5036"/>
    <s v="2025-10-01"/>
    <n v="16"/>
    <s v="MEDELLIN"/>
    <x v="0"/>
    <n v="15709.5"/>
  </r>
  <r>
    <n v="79635"/>
    <s v="BRRIO ANGELOPOLIS ANTIOQUIA, CERCA LA ESTACION ANGELOPOLIS"/>
    <n v="1015276694"/>
    <s v="3117082656"/>
    <s v="3117082656"/>
    <s v="3117082656"/>
    <s v="CR 10 10 44,ANGELOPOLIS ANTIOQUIA,CERCA LA ESTACION"/>
    <s v="6.0865849"/>
    <s v="-75.7027146"/>
    <s v="ANTIOQUIA"/>
    <s v="ANGELÓPOLIS"/>
    <s v="ANGELÓPOLIS"/>
    <n v="5036"/>
    <s v="2025-10-01"/>
    <n v="8"/>
    <s v="MEDELLIN"/>
    <x v="0"/>
    <n v="15709.5"/>
  </r>
  <r>
    <n v="79367"/>
    <s v="BARRIO PRIMERO DE MAYO APARTADO ANTIOQUIA APARTADO"/>
    <m/>
    <m/>
    <m/>
    <n v="3104475880"/>
    <s v="AV ALFONSO LOPEZ CL 100 93A 15 BRR PRIMERO DE MAYO APARTADO ANTIOQUIA"/>
    <s v="7.8826129"/>
    <s v="-76.6264713"/>
    <s v="ANTIOQUIA"/>
    <s v="APARTADÓ"/>
    <s v="APARTADÓ"/>
    <n v="5045"/>
    <d v="2025-10-28T17:40:00"/>
    <n v="8"/>
    <s v="APARTADO"/>
    <x v="0"/>
    <n v="28277.100000000002"/>
  </r>
  <r>
    <n v="80131"/>
    <s v="BARRIO ORTIZ APARTADO 1"/>
    <m/>
    <m/>
    <m/>
    <n v="3104561732"/>
    <s v="CL 30 104 A 17 BRR VILLA CLAUDIA CGT EL REPOSO VILLA CLAUDIA ( EL REPOSO),ORTIZ"/>
    <s v="7.8007203"/>
    <s v="-76.6537805"/>
    <s v="ANTIOQUIA"/>
    <s v="APARTADÓ"/>
    <s v="APARTADÓ"/>
    <n v="5045"/>
    <d v="2025-10-29T14:26:00"/>
    <n v="8"/>
    <s v="APARTADO"/>
    <x v="0"/>
    <n v="28277.100000000002"/>
  </r>
  <r>
    <n v="80589"/>
    <s v="BARRIO VRD SALSIPUEDES  APARTADO ANTIOQUIA APARTADO"/>
    <m/>
    <m/>
    <m/>
    <n v="3215852261"/>
    <s v="VRD SALSIPUEDES,VRD SALSIPUEDES, APARTADO ANTIOQUIA"/>
    <s v="7.8656388"/>
    <s v="-76.6025340"/>
    <s v="ANTIOQUIA"/>
    <s v="APARTADÓ"/>
    <s v="APARTADÓ"/>
    <n v="5045"/>
    <d v="2025-10-30T13:50:00"/>
    <n v="8"/>
    <s v="APARTADO"/>
    <x v="0"/>
    <n v="28277.100000000002"/>
  </r>
  <r>
    <n v="77830"/>
    <s v="BARRIO BELLO BELLO 24"/>
    <m/>
    <m/>
    <m/>
    <n v="3022107763"/>
    <s v="CR 55C 51 10,BELLO"/>
    <s v="6.3349392"/>
    <s v="-75.5625377"/>
    <s v="ANTIOQUIA"/>
    <s v="BELLO"/>
    <s v="BELLO"/>
    <n v="5088"/>
    <d v="2025-10-29T16:25:00"/>
    <n v="8"/>
    <s v="MEDELLIN"/>
    <x v="0"/>
    <n v="15709.5"/>
  </r>
  <r>
    <n v="79806"/>
    <s v="BARRIO _x0009_VEREDA LA CHINA ,CORREGIMIENTO SAN FÉLIX BELLO ANT BELLO"/>
    <m/>
    <m/>
    <m/>
    <n v="3015918923"/>
    <s v="VRD LA CHINA CGT SAN FELIX,VEREDA LA CHINA ,CORREGIMIENTO SAN FÉLIX BELLO ANT"/>
    <s v="6.3992554"/>
    <s v="-75.6150391"/>
    <s v="ANTIOQUIA"/>
    <s v="BELLO"/>
    <s v="BELLO"/>
    <n v="5088"/>
    <d v="2025-10-30T10:29:00"/>
    <n v="8"/>
    <s v="MEDELLIN"/>
    <x v="0"/>
    <n v="15709.5"/>
  </r>
  <r>
    <n v="81107"/>
    <s v="BARRIO EL PINAR BELLO 3"/>
    <m/>
    <m/>
    <m/>
    <n v="3113422262"/>
    <s v="KM 7 VIA ANTIGUA A GUARNE ,EL PINAR"/>
    <s v="6.3001703"/>
    <s v="-75.5345878"/>
    <s v="ANTIOQUIA"/>
    <s v="BELLO"/>
    <s v="BELLO"/>
    <n v="5088"/>
    <d v="2025-10-30T14:01:00"/>
    <n v="8"/>
    <s v="MEDELLIN"/>
    <x v="0"/>
    <n v="15709.5"/>
  </r>
  <r>
    <n v="71508"/>
    <s v="BARRIO EL PORVENIR CAREPA CAREPA"/>
    <m/>
    <m/>
    <m/>
    <n v="3104659303"/>
    <s v="BRR PORVENIR CL 80 MZ 3 LT 4,EL PORVENIR CAREPA"/>
    <s v="7.7541167"/>
    <s v="-76.6421833"/>
    <s v="ANTIOQUIA"/>
    <s v="CAREPA"/>
    <s v="CAREPA"/>
    <n v="5147"/>
    <d v="2025-10-29T12:42:00"/>
    <n v="8"/>
    <s v="APARTADO"/>
    <x v="0"/>
    <n v="28277.100000000002"/>
  </r>
  <r>
    <n v="81130"/>
    <s v="BARRIO LA PRADERA CAREPA ANTIOQUIA  CAREPA"/>
    <m/>
    <m/>
    <m/>
    <n v="3104975624"/>
    <s v="CR 67 64 - 05 - PRADERA,BRR LA PRADERA CAREPA ANTIOQUIA"/>
    <s v="7.7488958"/>
    <s v="-76.6521040"/>
    <s v="ANTIOQUIA"/>
    <s v="CAREPA"/>
    <s v="CAREPA"/>
    <n v="5147"/>
    <d v="2025-10-29T11:25:00"/>
    <n v="8"/>
    <s v="APARTADO"/>
    <x v="0"/>
    <n v="28277.100000000002"/>
  </r>
  <r>
    <n v="29381"/>
    <s v="BARRIO ANTONIO NARIÑO MEDELLÍN"/>
    <m/>
    <m/>
    <m/>
    <n v="3007795647"/>
    <s v=" CR 106 43 2"/>
    <s v="6.25638517"/>
    <s v="-75.62046018"/>
    <s v="ANTIOQUIA"/>
    <s v="MEDELLÍN"/>
    <s v="MEDELLÍN"/>
    <n v="5001"/>
    <d v="2025-10-29T13:52:00"/>
    <n v="8"/>
    <s v="MEDELLIN"/>
    <x v="0"/>
    <n v="15709.5"/>
  </r>
  <r>
    <n v="29767"/>
    <s v="BARRIO VEREDA BARRO BLANCO MEDELLÍN"/>
    <m/>
    <m/>
    <m/>
    <n v="3172879396"/>
    <s v=" VRD  O BLANCO"/>
    <s v="6.2351031"/>
    <s v="-75.4781496"/>
    <s v="ANTIOQUIA"/>
    <s v="MEDELLÍN"/>
    <s v="MEDELLÍN"/>
    <n v="5001"/>
    <d v="2025-10-30T11:21:00"/>
    <n v="8"/>
    <s v="MEDELLIN"/>
    <x v="0"/>
    <n v="15709.5"/>
  </r>
  <r>
    <n v="50005"/>
    <s v="BARRIO LA MANSION MEDELLIN"/>
    <m/>
    <m/>
    <m/>
    <n v="3136752165"/>
    <s v="CR 44 66 112,LA MANSION"/>
    <s v="6.2618169"/>
    <s v="-75.5552359"/>
    <s v="ANTIOQUIA"/>
    <s v="MEDELLÍN"/>
    <s v="MEDELLÍN"/>
    <n v="5001"/>
    <d v="2025-10-29T14:24:00"/>
    <n v="8"/>
    <s v="MEDELLIN"/>
    <x v="0"/>
    <n v="15709.5"/>
  </r>
  <r>
    <n v="70713"/>
    <s v="_x0009_ENCISO LOS MANGOS SECTOR PRIMAVERA"/>
    <m/>
    <m/>
    <m/>
    <n v="3006488701"/>
    <s v="CL 20 56 HC 01"/>
    <s v="6.2478402"/>
    <s v="-75.5422258"/>
    <s v="ANTIOQUIA"/>
    <s v="MEDELLÍN"/>
    <s v="MEDELLÍN"/>
    <n v="5001"/>
    <d v="2025-10-29T11:36:00"/>
    <n v="8"/>
    <s v="MEDELLIN"/>
    <x v="0"/>
    <n v="15709.5"/>
  </r>
  <r>
    <n v="78204"/>
    <s v="BARRIO CASTILLA MEDELLIN 15"/>
    <m/>
    <m/>
    <m/>
    <n v="3207326169"/>
    <s v="CR 76 91 46"/>
    <s v="6.2879587"/>
    <s v="-75.5819109"/>
    <s v="ANTIOQUIA"/>
    <s v="MEDELLÍN"/>
    <s v="MEDELLÍN"/>
    <n v="5001"/>
    <d v="2025-10-29T10:42:00"/>
    <n v="8"/>
    <s v="MEDELLIN"/>
    <x v="0"/>
    <n v="15709.5"/>
  </r>
  <r>
    <n v="79438"/>
    <s v="BARRIO CAICEDO MEDELLIN  14"/>
    <m/>
    <m/>
    <m/>
    <n v="3106747302"/>
    <s v="CR 9 52 50,CAICEDO"/>
    <s v="6.2331317"/>
    <s v="-75.5368482"/>
    <s v="ANTIOQUIA"/>
    <s v="MEDELLÍN"/>
    <s v="MEDELLÍN"/>
    <n v="5001"/>
    <d v="2025-10-29T12:39:00"/>
    <n v="8"/>
    <s v="MEDELLIN"/>
    <x v="0"/>
    <n v="15709.5"/>
  </r>
  <r>
    <n v="79676"/>
    <s v="BARRIO CALASANZ MEDELLIN  7"/>
    <m/>
    <m/>
    <m/>
    <n v="3146115241"/>
    <s v="CR 81 51 B 1,CALASANZ"/>
    <s v="6.2644541"/>
    <s v="-75.5969318"/>
    <s v="ANTIOQUIA"/>
    <s v="MEDELLÍN"/>
    <s v="MEDELLÍN"/>
    <n v="5001"/>
    <d v="2025-10-29T12:59:00"/>
    <n v="8"/>
    <s v="MEDELLIN"/>
    <x v="0"/>
    <n v="15709.5"/>
  </r>
  <r>
    <n v="80085"/>
    <s v="BARRIO VILLA HEERMOSA MEDELLIN"/>
    <m/>
    <m/>
    <m/>
    <n v="3022415604"/>
    <s v="CR 29 57 C 26,VILLA HERMOSA"/>
    <s v="6.2485862"/>
    <s v="-75.5492195"/>
    <s v="ANTIOQUIA"/>
    <s v="MEDELLÍN"/>
    <s v="MEDELLÍN"/>
    <n v="5001"/>
    <d v="2025-10-29T10:00:00"/>
    <n v="8"/>
    <s v="MEDELLIN"/>
    <x v="0"/>
    <n v="15709.5"/>
  </r>
  <r>
    <n v="80086"/>
    <s v="BARRIO MANRIQUE MEDELLIN 28"/>
    <m/>
    <m/>
    <m/>
    <n v="3023181180"/>
    <s v="CL 75 D 30 117,MANRIQUE"/>
    <s v="6.2682674"/>
    <s v="-75.5438867"/>
    <s v="ANTIOQUIA"/>
    <s v="MEDELLÍN"/>
    <s v="MEDELLÍN"/>
    <n v="5001"/>
    <d v="2025-10-29T14:26:00"/>
    <n v="8"/>
    <s v="MEDELLIN"/>
    <x v="0"/>
    <n v="15709.5"/>
  </r>
  <r>
    <n v="80091"/>
    <s v="BARRIO CAICEDO MEDELLIN 15"/>
    <m/>
    <m/>
    <m/>
    <n v="3054496794"/>
    <s v="CL 58 7 86 ,CAICEDO"/>
    <s v="6.2359467"/>
    <s v="-75.5329659"/>
    <s v="ANTIOQUIA"/>
    <s v="MEDELLÍN"/>
    <s v="MEDELLÍN"/>
    <n v="5001"/>
    <d v="2025-10-29T13:38:00"/>
    <n v="16"/>
    <s v="MEDELLIN"/>
    <x v="0"/>
    <n v="15709.5"/>
  </r>
  <r>
    <n v="80416"/>
    <s v="BARRIO BELEN MEDELLIN 16"/>
    <m/>
    <m/>
    <m/>
    <n v="3106425836"/>
    <s v="CL 4A 79B 9 IN 101,BELÉN"/>
    <s v="6.2153248"/>
    <s v="-75.6042701"/>
    <s v="ANTIOQUIA"/>
    <s v="MEDELLÍN"/>
    <s v="MEDELLÍN"/>
    <n v="5001"/>
    <d v="2025-10-29T15:20:00"/>
    <n v="8"/>
    <s v="MEDELLIN"/>
    <x v="0"/>
    <n v="15709.5"/>
  </r>
  <r>
    <n v="80555"/>
    <s v="BARRIO POBLADO MEDELLIN MEDELLIN"/>
    <m/>
    <m/>
    <m/>
    <s v="3234731942"/>
    <s v="CL 10 43B 22,POBLADO MEDELLIN"/>
    <s v="6.2109401"/>
    <s v="-75.5713804"/>
    <s v="ANTIOQUIA"/>
    <s v="MEDELLÍN"/>
    <s v="MEDELLÍN"/>
    <n v="5001"/>
    <d v="2025-10-31T00:00:00"/>
    <n v="8"/>
    <s v="MEDELLIN"/>
    <x v="0"/>
    <n v="15709.5"/>
  </r>
  <r>
    <n v="80761"/>
    <s v="BARRIO CAICEDO MEDELLIN 17"/>
    <m/>
    <m/>
    <m/>
    <s v="3005304792"/>
    <s v="CL 52 20 C 26,CAICEDO"/>
    <s v="6.2404735"/>
    <s v="-75.5450131"/>
    <s v="ANTIOQUIA"/>
    <s v="MEDELLÍN"/>
    <s v="MEDELLÍN"/>
    <n v="5001"/>
    <d v="2025-10-29T10:45:00"/>
    <n v="8"/>
    <s v="MEDELLIN"/>
    <x v="0"/>
    <n v="15709.5"/>
  </r>
  <r>
    <n v="81162"/>
    <s v="BARRIO ROBLEDO MEDELLIN 29"/>
    <m/>
    <m/>
    <m/>
    <s v="3225690611"/>
    <s v="CL 78B 69 240 LC 19,ROBLEDO"/>
    <s v="6.2769201"/>
    <s v="-75.5796903"/>
    <s v="ANTIOQUIA"/>
    <s v="MEDELLÍN"/>
    <s v="MEDELLÍN"/>
    <n v="5001"/>
    <d v="2025-10-29T09:40:00"/>
    <n v="8"/>
    <s v="MEDELLIN"/>
    <x v="0"/>
    <n v="15709.5"/>
  </r>
  <r>
    <n v="77068"/>
    <s v="BARRIO LOS EJECUTIVOS CARTAGENA DE INDIAS 2"/>
    <m/>
    <m/>
    <m/>
    <s v="3207467491"/>
    <s v="CL 31 LC 4,LOS EJECUTIVOS LC 4"/>
    <s v="10.3980577"/>
    <s v="-75.4937352"/>
    <s v="BOLÍVAR"/>
    <s v="CARTAGENA DE INDIAS"/>
    <s v="CARTAGENA DE INDIAS"/>
    <n v="13001"/>
    <d v="2025-10-29T14:30:00"/>
    <n v="8"/>
    <s v="CARTAGENA"/>
    <x v="1"/>
    <n v="28277.100000000002"/>
  </r>
  <r>
    <n v="77999"/>
    <s v="BARRIO CIUDADELA LA INDIA CATALINA CARTAGENA DE INDIAS"/>
    <m/>
    <m/>
    <m/>
    <s v="3167086715"/>
    <s v="MZ 3 LT 12 LC 2,CIUDADELA LA INDIA CATALINA"/>
    <s v="10.4123486"/>
    <s v="-75.4452561"/>
    <s v="BOLÍVAR"/>
    <s v="CARTAGENA DE INDIAS"/>
    <s v="CARTAGENA DE INDIAS"/>
    <n v="13001"/>
    <d v="2025-10-29T12:29:00"/>
    <n v="8"/>
    <s v="CARTAGENA"/>
    <x v="1"/>
    <n v="28277.100000000002"/>
  </r>
  <r>
    <n v="79072"/>
    <s v="BARRIO AV EL CONSULADAO BRR ESCALLONVILLA CARTAGENA DE INDIAS"/>
    <m/>
    <m/>
    <m/>
    <s v="3016818258"/>
    <s v="CL 30 N 55 -151,AV EL CONSULADO BRR ESCALLONVILLA"/>
    <s v="10.3980422"/>
    <s v="-75.4976014"/>
    <s v="BOLÍVAR"/>
    <s v="CARTAGENA DE INDIAS"/>
    <s v="CARTAGENA DE INDIAS"/>
    <n v="13001"/>
    <d v="2025-10-31T10:32:00"/>
    <n v="8"/>
    <s v="CARTAGENA"/>
    <x v="1"/>
    <n v="28277.100000000002"/>
  </r>
  <r>
    <n v="79621"/>
    <s v="BARRIO LOS ANGELES CARTAGENA DE INDIAS"/>
    <m/>
    <m/>
    <m/>
    <s v="3222554734"/>
    <s v="CR 60#30-87-P2AP 1,BRR LOS ANGELES"/>
    <s v="10.3952139"/>
    <s v="-75.4924106"/>
    <s v="BOLÍVAR"/>
    <s v="CARTAGENA DE INDIAS"/>
    <s v="CARTAGENA DE INDIAS"/>
    <n v="13001"/>
    <d v="2025-10-29T12:01:00"/>
    <n v="8"/>
    <s v="CARTAGENA"/>
    <x v="1"/>
    <n v="28277.100000000002"/>
  </r>
  <r>
    <n v="79997"/>
    <s v="BARRIO URB PORTALES DE ALICANTE CARTAGENA DE INDIAS"/>
    <m/>
    <m/>
    <m/>
    <s v="3215046001"/>
    <s v="DG 45 G TV 54 -2 BL 3 AP 108,URB PORTALES DE ALICANTE"/>
    <s v="10.4041752"/>
    <s v="-75.4600946"/>
    <s v="BOLÍVAR"/>
    <s v="CARTAGENA DE INDIAS"/>
    <s v="CARTAGENA DE INDIAS"/>
    <n v="13001"/>
    <d v="2025-10-29T13:42:00"/>
    <n v="8"/>
    <s v="CARTAGENA"/>
    <x v="1"/>
    <n v="28277.100000000002"/>
  </r>
  <r>
    <n v="80249"/>
    <s v="BARRIO SAN ISIDRO CARTAGENA DE INDIAS 1"/>
    <m/>
    <m/>
    <m/>
    <s v="3014830956"/>
    <s v="CR 49 G 22 -96,BRR SAN ISIDRO"/>
    <s v="10.3949533"/>
    <s v="-75.5160963"/>
    <s v="BOLÍVAR"/>
    <s v="CARTAGENA DE INDIAS"/>
    <s v="CARTAGENA DE INDIAS"/>
    <n v="13001"/>
    <d v="2025-10-29T11:08:00"/>
    <n v="8"/>
    <s v="CARTAGENA"/>
    <x v="1"/>
    <n v="28277.100000000002"/>
  </r>
  <r>
    <n v="22634"/>
    <s v="BARRIO CENTRO II - SORACÁ"/>
    <m/>
    <m/>
    <m/>
    <s v="3103406407"/>
    <s v=" CL 4 7 03"/>
    <s v="5.5018876"/>
    <s v="-73.3348425"/>
    <s v="BOYACÁ"/>
    <s v="SORACÁ"/>
    <s v="SORACÁ"/>
    <n v="15764"/>
    <d v="2025-10-28T10:56:00"/>
    <n v="8"/>
    <s v="TUNJA"/>
    <x v="3"/>
    <n v="28277.100000000002"/>
  </r>
  <r>
    <n v="80031"/>
    <s v="BARRIO PALERMO MANIZALES 7"/>
    <m/>
    <m/>
    <m/>
    <s v="3023843981"/>
    <s v="CL 69 B 27 124 P 1 - PALERMO,PALERMO"/>
    <s v="5.0506385"/>
    <s v="-75.4896309"/>
    <s v="CALDAS"/>
    <s v="MANIZALES"/>
    <s v="MANIZALES"/>
    <n v="17001"/>
    <d v="2025-10-29T12:16:00"/>
    <n v="8"/>
    <s v="MANIZALES"/>
    <x v="6"/>
    <n v="28277.100000000002"/>
  </r>
  <r>
    <n v="80283"/>
    <s v="BARRIO PALERMO MANIZALES 8"/>
    <m/>
    <m/>
    <m/>
    <s v="3008841928"/>
    <s v="CL 69 27 06 LC 2 - PALERMO,PALERMO"/>
    <s v="5.0517358"/>
    <s v="-75.4889368"/>
    <s v="CALDAS"/>
    <s v="MANIZALES"/>
    <s v="MANIZALES"/>
    <n v="17001"/>
    <d v="2025-10-29T11:14:00"/>
    <n v="8"/>
    <s v="MANIZALES"/>
    <x v="6"/>
    <n v="28277.100000000002"/>
  </r>
  <r>
    <n v="81082"/>
    <s v="BARRIO VILLA PILAR MANIZALES 1"/>
    <m/>
    <m/>
    <m/>
    <s v="3134074692"/>
    <s v="AV 19 6 87 LC 1 - VILLA PILAR,VILLA PILAR"/>
    <s v="5.0799383"/>
    <s v="-75.5240367"/>
    <s v="CALDAS"/>
    <s v="MANIZALES"/>
    <s v="MANIZALES"/>
    <n v="17001"/>
    <d v="2025-10-30T12:39:00"/>
    <n v="8"/>
    <s v="MANIZALES"/>
    <x v="6"/>
    <n v="28277.100000000002"/>
  </r>
  <r>
    <n v="81083"/>
    <s v="BARRIO EL TRIANGULO MANIZALES"/>
    <m/>
    <m/>
    <m/>
    <s v="3104531639"/>
    <s v="AV SANTANDER 23 53 71 LC 2 EL TRIANGULO, EL TRIANGULO"/>
    <s v="5.0631633"/>
    <s v="-75.4952233"/>
    <s v="CALDAS"/>
    <s v="MANIZALES"/>
    <s v="MANIZALES"/>
    <n v="17001"/>
    <d v="2025-10-29T14:43:00"/>
    <n v="8"/>
    <s v="MANIZALES"/>
    <x v="6"/>
    <n v="28277.100000000002"/>
  </r>
  <r>
    <n v="80709"/>
    <s v="BARRIO LA ESPERANZA YOPAL 6"/>
    <m/>
    <m/>
    <m/>
    <s v="3228924900"/>
    <s v="CR 24 22A 26,LA ESPERANZA"/>
    <s v="5.3388048"/>
    <s v="-72.3908699"/>
    <s v="CASANARE"/>
    <s v="YOPAL"/>
    <s v="YOPAL"/>
    <n v="85001"/>
    <d v="2025-10-31T13:12:00"/>
    <n v="8"/>
    <s v="YOPAL"/>
    <x v="5"/>
    <n v="28277.100000000002"/>
  </r>
  <r>
    <n v="76304"/>
    <s v="BARRIO CENTRO CERETE 12"/>
    <m/>
    <m/>
    <m/>
    <s v="3002659903"/>
    <s v="CL 14 12 52,CENTRO"/>
    <s v="8.8885035"/>
    <s v="-75.7902537"/>
    <s v="CÓRDOBA"/>
    <s v="CERETÉ"/>
    <s v="CERETÉ"/>
    <n v="23162"/>
    <d v="2025-10-29T10:51:00"/>
    <n v="16"/>
    <s v="MONTERIA"/>
    <x v="1"/>
    <n v="15709.5"/>
  </r>
  <r>
    <n v="75394"/>
    <s v="BARRIO CENTRO MONTERIA 57"/>
    <m/>
    <m/>
    <m/>
    <s v="3058231731"/>
    <s v="CL 32 3 63,CENTRO"/>
    <s v="8.7577240"/>
    <s v="-75.8841537"/>
    <s v="CÓRDOBA"/>
    <s v="MONTERÍA"/>
    <s v="MONTERÍA"/>
    <n v="23001"/>
    <d v="2025-10-31T10:52:00"/>
    <n v="8"/>
    <s v="MONTERIA"/>
    <x v="1"/>
    <n v="15709.5"/>
  </r>
  <r>
    <n v="14690"/>
    <s v="BARRIO BOSA EL PORVENIR BOGOTA"/>
    <m/>
    <m/>
    <m/>
    <s v="3213386001"/>
    <s v=" CL 51 SUR  91A-18 BOGOTA BOSA EL PORVENIR"/>
    <s v="4.6351899"/>
    <s v="-74.18330044"/>
    <s v="CUNDINAMARCA"/>
    <s v="BOGOTÁ"/>
    <s v="BOGOTÁ"/>
    <n v="11001"/>
    <d v="2025-10-29T15:44:00"/>
    <n v="8"/>
    <s v="BOGOTA"/>
    <x v="2"/>
    <n v="15709.5"/>
  </r>
  <r>
    <n v="79531"/>
    <s v="BARRIO CIUDAD JARDIN NORTE BOGOTA 7"/>
    <m/>
    <m/>
    <m/>
    <s v="3107381352"/>
    <s v="CR 58 B NO. 132 06,CIUDAD JARDIN NORTE"/>
    <s v="4.7232200"/>
    <s v="-74.0678933"/>
    <s v="CUNDINAMARCA"/>
    <s v="BOGOTÁ"/>
    <s v="BOGOTÁ"/>
    <n v="11001"/>
    <d v="2025-10-29T12:31:00"/>
    <n v="8"/>
    <s v="BOGOTA"/>
    <x v="2"/>
    <n v="15709.5"/>
  </r>
  <r>
    <n v="79748"/>
    <s v="BARRIO LAS NIEVES BOGOTA 4"/>
    <m/>
    <m/>
    <m/>
    <s v="3214670651"/>
    <s v="CR 10 15 78 LC 122,LAS NIEVES"/>
    <s v="4.6041089"/>
    <s v="-74.0751561"/>
    <s v="CUNDINAMARCA"/>
    <s v="BOGOTÁ"/>
    <s v="BOGOTÁ"/>
    <n v="11001"/>
    <d v="2025-10-31T00:00:00"/>
    <n v="8"/>
    <s v="BOGOTA"/>
    <x v="2"/>
    <n v="15709.5"/>
  </r>
  <r>
    <n v="79981"/>
    <s v="BARRIO SANTA MATILDE BOGOTA 1"/>
    <m/>
    <m/>
    <m/>
    <s v="3107909784"/>
    <s v="CL 8 SUR 31 D 04 LC 101,SANTA MATILDE"/>
    <s v="4.5996198"/>
    <s v="-74.1081498"/>
    <s v="CUNDINAMARCA"/>
    <s v="BOGOTÁ"/>
    <s v="BOGOTÁ"/>
    <n v="11001"/>
    <d v="2025-10-30T12:08:00"/>
    <n v="8"/>
    <s v="BOGOTA"/>
    <x v="2"/>
    <n v="15709.5"/>
  </r>
  <r>
    <n v="80721"/>
    <s v="BARRIO BETANIA BOGOTA 5"/>
    <m/>
    <m/>
    <m/>
    <s v="3112350883"/>
    <s v="DG 49SUR 86 40 IN 136,BETANIA"/>
    <s v="4.6267691"/>
    <s v="-74.1770637"/>
    <s v="CUNDINAMARCA"/>
    <s v="BOGOTÁ"/>
    <s v="BOGOTÁ"/>
    <n v="11001"/>
    <d v="2025-10-29T14:52:00"/>
    <n v="8"/>
    <s v="BOGOTA"/>
    <x v="2"/>
    <n v="15709.5"/>
  </r>
  <r>
    <n v="80772"/>
    <s v="BARRIO LA ISABELLA BOGOTA"/>
    <m/>
    <m/>
    <m/>
    <n v="3118904982"/>
    <s v="CL 65 B 86 86 INT 2 LC 1,LA ISABELLA"/>
    <s v="4.6895854"/>
    <s v="-74.1111023"/>
    <s v="CUNDINAMARCA"/>
    <s v="BOGOTÁ"/>
    <s v="BOGOTÁ"/>
    <n v="11001"/>
    <d v="2025-10-31T09:29:00"/>
    <n v="8"/>
    <s v="BOGOTA"/>
    <x v="2"/>
    <n v="15709.5"/>
  </r>
  <r>
    <n v="80866"/>
    <s v="BARRIO BOITA BOGOTA 8"/>
    <m/>
    <m/>
    <m/>
    <s v="3227795002"/>
    <s v="CL 46 SUR 72P 70 LC1,BOITA"/>
    <s v="4.6045545"/>
    <s v="-74.1549614"/>
    <s v="CUNDINAMARCA"/>
    <s v="BOGOTÁ"/>
    <s v="BOGOTÁ"/>
    <n v="11001"/>
    <d v="2025-10-29T13:57:00"/>
    <n v="8"/>
    <s v="BOGOTA"/>
    <x v="2"/>
    <n v="15709.5"/>
  </r>
  <r>
    <n v="80930"/>
    <s v="BARRIO VILLA CLAUDIA BOGOTA 1"/>
    <m/>
    <m/>
    <m/>
    <s v="3125144341"/>
    <s v="CR 68 BIS 11 31 SUR LC 1,VILLA CLAUDIA"/>
    <s v="4.6162633"/>
    <s v="-74.1272400"/>
    <s v="CUNDINAMARCA"/>
    <s v="BOGOTÁ"/>
    <s v="BOGOTÁ"/>
    <n v="11001"/>
    <d v="2025-10-29T16:57:00"/>
    <n v="8"/>
    <s v="BOGOTA"/>
    <x v="2"/>
    <n v="15709.5"/>
  </r>
  <r>
    <n v="80932"/>
    <s v="BARRIO SAN FRANCISCO BOGOTA 16"/>
    <m/>
    <m/>
    <m/>
    <s v="3155044481"/>
    <s v="CL 68 SUR 21A 42,SAN FRANCISCO"/>
    <s v="4.5649000"/>
    <s v="-74.1502312"/>
    <s v="CUNDINAMARCA"/>
    <s v="BOGOTÁ"/>
    <s v="BOGOTÁ"/>
    <n v="11001"/>
    <d v="2025-10-29T18:07:00"/>
    <n v="8"/>
    <s v="BOGOTA"/>
    <x v="2"/>
    <n v="15709.5"/>
  </r>
  <r>
    <n v="80933"/>
    <s v="BARRIO BOCHICA BOGOTA 3"/>
    <m/>
    <m/>
    <m/>
    <s v="3208595900"/>
    <s v="CR 101 83 90 IN 3 AP 103,BOCHICA"/>
    <s v="4.7149693"/>
    <s v="-74.1075224"/>
    <s v="CUNDINAMARCA"/>
    <s v="BOGOTÁ"/>
    <s v="BOGOTÁ"/>
    <n v="11001"/>
    <d v="2025-10-29T14:59:00"/>
    <n v="8"/>
    <s v="BOGOTA"/>
    <x v="2"/>
    <n v="15709.5"/>
  </r>
  <r>
    <n v="81122"/>
    <s v="BARRIO POLO BOGOTA 2"/>
    <m/>
    <m/>
    <m/>
    <s v="3187077766"/>
    <s v="CL 87 22 41,POLO"/>
    <s v="4.6753290"/>
    <s v="-74.0613593"/>
    <s v="CUNDINAMARCA"/>
    <s v="BOGOTÁ"/>
    <s v="BOGOTÁ"/>
    <n v="11001"/>
    <d v="2025-10-29T12:14:00"/>
    <n v="8"/>
    <s v="BOGOTA"/>
    <x v="2"/>
    <n v="15709.5"/>
  </r>
  <r>
    <n v="81123"/>
    <s v="BARRIO SERRANIAS BOGOTA"/>
    <m/>
    <m/>
    <m/>
    <s v="3124064937"/>
    <s v="CR 5 96A 35 SUR,SERRANIAS"/>
    <s v="4.5006633"/>
    <s v="-74.1075067"/>
    <s v="CUNDINAMARCA"/>
    <s v="BOGOTÁ"/>
    <s v="BOGOTÁ"/>
    <n v="11001"/>
    <d v="2025-10-29T12:09:00"/>
    <n v="8"/>
    <s v="BOGOTA"/>
    <x v="2"/>
    <n v="15709.5"/>
  </r>
  <r>
    <n v="81187"/>
    <s v="BARRIO LA ESMERALDA BOGOTA 7"/>
    <m/>
    <m/>
    <m/>
    <s v="3143321361"/>
    <s v="CL 44 50 78,LA ESMERALDA"/>
    <s v="4.6434900"/>
    <s v="-74.0909083"/>
    <s v="CUNDINAMARCA"/>
    <s v="BOGOTÁ"/>
    <s v="BOGOTÁ"/>
    <n v="11001"/>
    <d v="2025-10-29T11:17:00"/>
    <n v="8"/>
    <s v="BOGOTA"/>
    <x v="2"/>
    <n v="15709.5"/>
  </r>
  <r>
    <n v="68559"/>
    <s v="EL CABRERO MOSQUERA 1 "/>
    <m/>
    <m/>
    <m/>
    <s v="3227606722"/>
    <s v="CR 3 21 24 LC 2 BRR EL CABRERO"/>
    <s v="4.7133989"/>
    <s v="-74.2186155"/>
    <s v="CUNDINAMARCA"/>
    <s v="MOSQUERA"/>
    <s v="MOSQUERA"/>
    <n v="25473"/>
    <d v="2025-10-30T12:55:00"/>
    <n v="8"/>
    <s v="BOGOTA"/>
    <x v="2"/>
    <n v="15709.5"/>
  </r>
  <r>
    <n v="61365"/>
    <s v="BARRIO LOS ROBLES SOACHA SOACHA"/>
    <m/>
    <m/>
    <m/>
    <s v="3206245902"/>
    <s v="CL 42 ESTE 43-24"/>
    <s v="4.5742338"/>
    <s v="-74.177683"/>
    <s v="CUNDINAMARCA"/>
    <s v="SOACHA"/>
    <s v="SOACHA"/>
    <n v="25754"/>
    <d v="2025-10-29T11:55:00"/>
    <n v="8"/>
    <s v="BOGOTA"/>
    <x v="2"/>
    <n v="15709.5"/>
  </r>
  <r>
    <n v="79416"/>
    <s v="BARRIO QUINTAS DE LA LAGUNA SOACHA  3"/>
    <m/>
    <m/>
    <m/>
    <s v="3105693310"/>
    <s v="TV 4D 5 30 SUR CA 84,QUINTAS DE LA LAGUNA"/>
    <s v="4.5726348"/>
    <s v="-74.2276658"/>
    <s v="CUNDINAMARCA"/>
    <s v="SOACHA"/>
    <s v="SOACHA"/>
    <n v="25754"/>
    <d v="2025-10-29T13:35:00"/>
    <n v="8"/>
    <s v="BOGOTA"/>
    <x v="2"/>
    <n v="15709.5"/>
  </r>
  <r>
    <n v="79576"/>
    <s v="BARRIO RICAURTE SOACHA"/>
    <m/>
    <m/>
    <m/>
    <s v="3118731616"/>
    <s v="CR 5 ESTE 24 61,RICAURTE"/>
    <s v="4.5781325"/>
    <s v="-74.2077067"/>
    <s v="CUNDINAMARCA"/>
    <s v="SOACHA"/>
    <s v="SOACHA"/>
    <n v="25754"/>
    <d v="2025-10-29T12:35:00"/>
    <n v="8"/>
    <s v="BOGOTA"/>
    <x v="2"/>
    <n v="15709.5"/>
  </r>
  <r>
    <n v="20537"/>
    <s v="BARRIO VILLA REGINA II NEIVA"/>
    <m/>
    <m/>
    <m/>
    <s v="3229345503"/>
    <s v=" CL 19 51 09 LC 2"/>
    <s v="2.94098365"/>
    <s v="-75.24880249"/>
    <s v="HUILA"/>
    <s v="NEIVA"/>
    <s v="NEIVA"/>
    <n v="41001"/>
    <d v="2025-10-27T16:52:00"/>
    <n v="8"/>
    <s v="NEIVA"/>
    <x v="5"/>
    <n v="28277.100000000002"/>
  </r>
  <r>
    <n v="79680"/>
    <s v="BARRIO ZONA INDUSTRIAL NEIVA 11"/>
    <m/>
    <m/>
    <m/>
    <s v="3112327008"/>
    <s v="MERCANEIVA LC 0493 ,ZONA INDUSTRIAL"/>
    <s v="2.8943430"/>
    <s v="-75.2825581"/>
    <s v="HUILA"/>
    <s v="NEIVA"/>
    <s v="NEIVA"/>
    <n v="41001"/>
    <d v="2025-10-29T09:57:00"/>
    <n v="8"/>
    <s v="NEIVA"/>
    <x v="5"/>
    <n v="28277.100000000002"/>
  </r>
  <r>
    <n v="80172"/>
    <s v="BARRIO SEVILLA NEIVA"/>
    <m/>
    <m/>
    <m/>
    <s v="3165196655"/>
    <s v="CR 5 23 74,SEVILLA"/>
    <s v="2.9388053"/>
    <s v="-75.2931677"/>
    <s v="HUILA"/>
    <s v="NEIVA"/>
    <s v="NEIVA"/>
    <n v="41001"/>
    <d v="2025-10-29T11:03:00"/>
    <n v="8"/>
    <s v="NEIVA"/>
    <x v="5"/>
    <n v="28277.100000000002"/>
  </r>
  <r>
    <n v="80285"/>
    <s v="BARRIO CENTRO NEIVA 36"/>
    <m/>
    <m/>
    <m/>
    <s v="3155433406"/>
    <s v="CR 7 12 43 LOCAL 6B ED LA CONCORDIA,CENTRO"/>
    <s v="2.9315696"/>
    <s v="-75.2881664"/>
    <s v="HUILA"/>
    <s v="NEIVA"/>
    <s v="NEIVA"/>
    <n v="41001"/>
    <d v="2025-10-30T08:46:00"/>
    <n v="8"/>
    <s v="NEIVA"/>
    <x v="5"/>
    <n v="28277.100000000002"/>
  </r>
  <r>
    <n v="80286"/>
    <s v="BARRIO TIMANCON III ESTAPA NEIVA"/>
    <m/>
    <m/>
    <m/>
    <s v="3133654035"/>
    <s v="CR 20 16 A 22 SUR,TIMANCON III ESTAPA"/>
    <s v="2.9119142"/>
    <s v="-75.2764960"/>
    <s v="HUILA"/>
    <s v="NEIVA"/>
    <s v="NEIVA"/>
    <n v="41001"/>
    <d v="2025-10-29T08:56:00"/>
    <n v="8"/>
    <s v="NEIVA"/>
    <x v="5"/>
    <n v="28277.100000000002"/>
  </r>
  <r>
    <n v="81086"/>
    <s v="BARRIO CHICALA NEIVA 1"/>
    <m/>
    <m/>
    <m/>
    <s v="3024037068"/>
    <s v="CL 52 1 W 06,CHICALA"/>
    <s v="2.9569138"/>
    <s v="-75.2972824"/>
    <s v="HUILA"/>
    <s v="NEIVA"/>
    <s v="NEIVA"/>
    <n v="41001"/>
    <d v="2025-10-30T15:12:00"/>
    <n v="8"/>
    <s v="NEIVA"/>
    <x v="5"/>
    <n v="28277.100000000002"/>
  </r>
  <r>
    <n v="75319"/>
    <s v="BARRIO 17 DE DICIEMBRE SANTA MARTA"/>
    <m/>
    <m/>
    <m/>
    <s v="3113449701"/>
    <s v="CL 8 E 31 3,17 DE DICIEMBRE"/>
    <s v="11.24604345"/>
    <s v="-74.18033232"/>
    <s v="MAGDALENA"/>
    <s v="SANTA MARTA"/>
    <s v="SANTA MARTA"/>
    <n v="47001"/>
    <d v="2025-10-29T15:45:00"/>
    <n v="8"/>
    <s v="SANTA MARTA"/>
    <x v="1"/>
    <n v="28277.100000000002"/>
  </r>
  <r>
    <n v="80624"/>
    <s v="BARRIO TIMAYUI 1 SANTA MARTA"/>
    <m/>
    <m/>
    <m/>
    <s v="3122095850"/>
    <s v="MZ S CS 17,TIMAYUI 1"/>
    <s v="11.2356867"/>
    <s v="-74.1440722"/>
    <s v="MAGDALENA"/>
    <s v="SANTA MARTA"/>
    <s v="SANTA MARTA"/>
    <n v="47001"/>
    <d v="2025-10-29T14:29:00"/>
    <n v="8"/>
    <s v="SANTA MARTA"/>
    <x v="1"/>
    <n v="28277.100000000002"/>
  </r>
  <r>
    <n v="79427"/>
    <s v="BARRIO LA MADRID ETAPA 1 VILLAVICENCIO 1"/>
    <m/>
    <m/>
    <m/>
    <s v="3223861390"/>
    <s v="MZ 30 CASA 32 URBANIZACION LA MADRID ETAPA 1,LA MADRID ETAPA 1"/>
    <s v="4.0578703"/>
    <s v="-73.6723020"/>
    <s v="META"/>
    <s v="VILLAVICENCIO"/>
    <s v="VILLAVICENCIO"/>
    <n v="50001"/>
    <d v="2025-10-27T12:25:00"/>
    <n v="8"/>
    <s v="VILLAVICENCIO"/>
    <x v="5"/>
    <n v="28277.100000000002"/>
  </r>
  <r>
    <n v="79664"/>
    <s v="BARRIO VILLA DEL ORIENTE VILLAVICENCIO"/>
    <m/>
    <m/>
    <m/>
    <s v="3115951776"/>
    <s v="CL 25 SUR42 B 05 LC 2 BRR VILLA DEL ORIENTE,VILLA DEL ORIENTE"/>
    <s v="4.1020504"/>
    <s v="-73.6519437"/>
    <s v="META"/>
    <s v="VILLAVICENCIO"/>
    <s v="VILLAVICENCIO"/>
    <n v="50001"/>
    <d v="2025-10-28T10:37:00"/>
    <n v="8"/>
    <s v="VILLAVICENCIO"/>
    <x v="5"/>
    <n v="28277.100000000002"/>
  </r>
  <r>
    <n v="79873"/>
    <s v="BARRIO CUIDAD MILENIO COFREM VILLAVICENCIO"/>
    <m/>
    <m/>
    <m/>
    <s v="3106136762"/>
    <s v="CL 53 SUR35 04 ET 4 LOCAL 101 CIUDAD MILENIO COFREM,CUIDAD MILENIO COFREM"/>
    <s v="4.1156880"/>
    <s v="-73.6579053"/>
    <s v="META"/>
    <s v="VILLAVICENCIO"/>
    <s v="VILLAVICENCIO"/>
    <n v="50001"/>
    <d v="2025-10-28T09:36:00"/>
    <n v="8"/>
    <s v="VILLAVICENCIO"/>
    <x v="5"/>
    <n v="28277.100000000002"/>
  </r>
  <r>
    <n v="80550"/>
    <s v="BARRIO ZONA RURAL VILLAVICENCIO 10"/>
    <m/>
    <m/>
    <m/>
    <s v="3022522545"/>
    <s v="KM7 VIA PTO LOPEZ PARADOR TICUNA LC 5 APIAY ,ZONA RURAL"/>
    <s v="4.0866532"/>
    <s v="-73.5661562"/>
    <s v="META"/>
    <s v="VILLAVICENCIO"/>
    <s v="VILLAVICENCIO"/>
    <n v="50001"/>
    <d v="2025-10-29T10:05:00"/>
    <n v="8"/>
    <s v="VILLAVICENCIO"/>
    <x v="5"/>
    <n v="28277.100000000002"/>
  </r>
  <r>
    <n v="80705"/>
    <s v="BARRIO VIZCAYA VILLAVICENCIO 7"/>
    <m/>
    <m/>
    <m/>
    <s v="3004406249"/>
    <s v="CR 20 A 4 - 07 ESQUINA BRR VIZCAYA,VIZCAYA"/>
    <s v="4.1261014"/>
    <s v="-73.6172427"/>
    <s v="META"/>
    <s v="VILLAVICENCIO"/>
    <s v="VILLAVICENCIO"/>
    <n v="50001"/>
    <d v="2025-10-29T10:38:00"/>
    <n v="8"/>
    <s v="VILLAVICENCIO"/>
    <x v="5"/>
    <n v="28277.100000000002"/>
  </r>
  <r>
    <n v="80706"/>
    <s v="BARRIO CENTRO COMERCIAL HACIENDA ROSABLANCA AMARILLO VILLAVICENCIO"/>
    <m/>
    <m/>
    <m/>
    <s v="3122122350"/>
    <s v="DG 8 SUR39 172 LC 108 CC HACIENDA ROSA BLANCA AMARILO , CENTRO COMERCIAL HACIENDA ROSABLANCA AMARILO"/>
    <s v="4.1071165"/>
    <s v="-73.6360905"/>
    <s v="META"/>
    <s v="VILLAVICENCIO"/>
    <s v="VILLAVICENCIO"/>
    <n v="50001"/>
    <d v="2025-10-29T12:00:00"/>
    <n v="8"/>
    <s v="VILLAVICENCIO"/>
    <x v="5"/>
    <n v="28277.100000000002"/>
  </r>
  <r>
    <n v="80923"/>
    <s v="BARRIO ACAPULCO VILLAVICENCIO 2"/>
    <m/>
    <m/>
    <m/>
    <s v="3144364931"/>
    <s v="CL 18 SUR 15 - 04 E MZ L CASA 1 ACAPULCO,ACAPULCO"/>
    <s v="4.1178181"/>
    <s v="-73.5902197"/>
    <s v="META"/>
    <s v="VILLAVICENCIO"/>
    <s v="VILLAVICENCIO"/>
    <n v="50001"/>
    <d v="2025-10-29T16:31:00"/>
    <n v="8"/>
    <s v="VILLAVICENCIO"/>
    <x v="5"/>
    <n v="28277.100000000002"/>
  </r>
  <r>
    <n v="80982"/>
    <s v="BARRIO EL BRILLANTE VILLAVICENCIO 2"/>
    <m/>
    <m/>
    <m/>
    <s v="3195307231"/>
    <s v="MZ 28 CS 36 BR EL BRILLANTE,EL BRILLANTE"/>
    <s v="4.0821438"/>
    <s v="-73.5477091"/>
    <s v="META"/>
    <s v="VILLAVICENCIO"/>
    <s v="VILLAVICENCIO"/>
    <n v="50001"/>
    <d v="2025-10-29T14:50:00"/>
    <n v="8"/>
    <s v="VILLAVICENCIO"/>
    <x v="5"/>
    <n v="28277.100000000002"/>
  </r>
  <r>
    <n v="79063"/>
    <s v="BARRIO VRD BUENA ESPERANZA CUCUTA"/>
    <m/>
    <m/>
    <m/>
    <s v="3213601613"/>
    <s v="MZ B LT 3 URB LAS TERRAZAS VRD BUENA ESPERANZA ,VRD BUENA ESPERANZA"/>
    <s v="8.1618690"/>
    <s v="-72.4609938"/>
    <s v="NORTE DE SANTANDER"/>
    <s v="CÚCUTA"/>
    <s v="CÚCUTA"/>
    <n v="54001"/>
    <d v="2025-10-29T13:05:00"/>
    <n v="8"/>
    <s v="CUCUTA"/>
    <x v="3"/>
    <n v="28277.100000000002"/>
  </r>
  <r>
    <n v="80135"/>
    <s v="BARRIO VDA AGUA CLARA CUCUTA"/>
    <m/>
    <m/>
    <m/>
    <s v="3138962577"/>
    <s v="KDX 217 1,VDA AGUA CLARA"/>
    <s v="8.2377626"/>
    <s v="-72.4266507"/>
    <s v="NORTE DE SANTANDER"/>
    <s v="CÚCUTA"/>
    <s v="CÚCUTA"/>
    <n v="54001"/>
    <d v="2025-10-29T12:20:00"/>
    <n v="8"/>
    <s v="CUCUTA"/>
    <x v="3"/>
    <n v="28277.100000000002"/>
  </r>
  <r>
    <n v="81069"/>
    <s v="BARRIO SAN LUIS CUCUTA  32"/>
    <m/>
    <m/>
    <m/>
    <s v="3112733886"/>
    <s v="AV 3 19 97 LC 2,SAN LUIS"/>
    <s v="7.8868475"/>
    <s v="-72.4845113"/>
    <s v="NORTE DE SANTANDER"/>
    <s v="CÚCUTA"/>
    <s v="CÚCUTA"/>
    <n v="54001"/>
    <d v="2025-10-29T10:45:00"/>
    <n v="8"/>
    <s v="CUCUTA"/>
    <x v="3"/>
    <n v="28277.100000000002"/>
  </r>
  <r>
    <n v="81071"/>
    <s v="BARRIO TRIGAL DEL NORTE CUCUTA 10"/>
    <m/>
    <m/>
    <m/>
    <s v="3116787288"/>
    <s v="AV 1 CL 3 LC 5,TRIGAL DEL NORTE"/>
    <s v="7.9449659"/>
    <s v="-72.5033777"/>
    <s v="NORTE DE SANTANDER"/>
    <s v="CÚCUTA"/>
    <s v="CÚCUTA"/>
    <n v="54001"/>
    <d v="2025-10-29T10:27:00"/>
    <n v="8"/>
    <s v="CUCUTA"/>
    <x v="3"/>
    <n v="28277.100000000002"/>
  </r>
  <r>
    <n v="80663"/>
    <s v="BARRIO SANTIAGO LONDOÑO DOSQUEBRADAS  1"/>
    <m/>
    <m/>
    <m/>
    <s v="3218167957"/>
    <s v="MZ 12 CA 4 BRR SANTIAGO LONDOÑO ,SANTIAGO LONDOÑO"/>
    <s v="4.8115416"/>
    <s v="-75.6633846"/>
    <s v="RISARALDA"/>
    <s v="DOSQUEBRADAS"/>
    <s v="DOSQUEBRADAS"/>
    <n v="66170"/>
    <d v="2025-10-29T11:03:00"/>
    <n v="8"/>
    <s v="PEREIRA"/>
    <x v="6"/>
    <n v="15709.5"/>
  </r>
  <r>
    <n v="12145"/>
    <s v="LA VIRGINIA - RISARALDA"/>
    <m/>
    <m/>
    <m/>
    <s v="3104554700"/>
    <s v="CL 8A 6 16"/>
    <s v="4.895999637"/>
    <s v="-75.883901115"/>
    <s v="RISARALDA"/>
    <s v="LA VIRGINIA"/>
    <s v="LA VIRGINIA"/>
    <n v="66400"/>
    <d v="2025-10-29T12:05:00"/>
    <n v="16"/>
    <s v="PEREIRA"/>
    <x v="6"/>
    <n v="15709.5"/>
  </r>
  <r>
    <n v="44895"/>
    <s v="BARRIO TRIBUNAS PEREIRA 1"/>
    <m/>
    <m/>
    <m/>
    <s v="3104555761"/>
    <s v="KM 7 VIA PEREIRA-ARMENIA ENSEGUIDA DEL ECOHOTEL LA CASONA BRR TRIBUNAS"/>
    <s v="4.7600371"/>
    <s v="-75.6833688"/>
    <s v="RISARALDA"/>
    <s v="PEREIRA"/>
    <s v="PEREIRA"/>
    <n v="66001"/>
    <d v="2025-10-29T15:37:00"/>
    <n v="8"/>
    <s v="PEREIRA"/>
    <x v="6"/>
    <n v="15709.5"/>
  </r>
  <r>
    <n v="79401"/>
    <s v="BARRIO CIRCUNVALAR PEREIRA 1"/>
    <m/>
    <m/>
    <m/>
    <s v="3226699150"/>
    <s v="AV CRV 8 50 LC 2,CIRCUNVALAR"/>
    <s v="4.8075431"/>
    <s v="-75.6859864"/>
    <s v="RISARALDA"/>
    <s v="PEREIRA"/>
    <s v="PEREIRA"/>
    <n v="66001"/>
    <d v="2025-10-29T16:36:00"/>
    <n v="8"/>
    <s v="PEREIRA"/>
    <x v="6"/>
    <n v="15709.5"/>
  </r>
  <r>
    <n v="79568"/>
    <s v="BARRIO MONTELIBANO PEREIRA 2"/>
    <m/>
    <m/>
    <m/>
    <s v="3225086511"/>
    <s v="MZ 7 CS 28 MONTELIBANO CUBA - MONTELIBANO,MONTELIBANO"/>
    <s v="4.7878593"/>
    <s v="-75.7249050"/>
    <s v="RISARALDA"/>
    <s v="PEREIRA"/>
    <s v="PEREIRA"/>
    <n v="66001"/>
    <d v="2025-10-30T12:40:00"/>
    <n v="8"/>
    <s v="PEREIRA"/>
    <x v="6"/>
    <n v="15709.5"/>
  </r>
  <r>
    <n v="79947"/>
    <s v="BARRIO BETULIA BAJA PEREIRA"/>
    <m/>
    <m/>
    <m/>
    <s v="3027464375"/>
    <s v="MZ C CA 24 VRD BETULIA BAJA,BETULIA BAJA"/>
    <s v="4.7250234"/>
    <s v="-75.7620352"/>
    <s v="RISARALDA"/>
    <s v="PEREIRA"/>
    <s v="PEREIRA"/>
    <n v="66001"/>
    <d v="2025-10-30T14:35:00"/>
    <n v="8"/>
    <s v="PEREIRA"/>
    <x v="6"/>
    <n v="15709.5"/>
  </r>
  <r>
    <n v="79948"/>
    <s v="BARRIO CUBA PEREIRA  13"/>
    <m/>
    <m/>
    <m/>
    <s v="3114056900"/>
    <s v="CL 73 A 22 33 CUBA CUBA,CUBA"/>
    <s v="4.8053285"/>
    <s v="-75.7423112"/>
    <s v="RISARALDA"/>
    <s v="PEREIRA"/>
    <s v="PEREIRA"/>
    <n v="66001"/>
    <d v="2025-10-30T11:00:00"/>
    <n v="8"/>
    <s v="PEREIRA"/>
    <x v="6"/>
    <n v="15709.5"/>
  </r>
  <r>
    <n v="66583"/>
    <s v="BARRIO CENTRO SANTA ROSA DE CABAL 6"/>
    <m/>
    <m/>
    <m/>
    <s v="3024135494"/>
    <s v="KR 11 13 - 70,CENTRO"/>
    <s v="4.8670405"/>
    <s v="-75.6185710"/>
    <s v="RISARALDA"/>
    <s v="SANTA ROSA DE CABAL"/>
    <s v="SANTA ROSA DE CABAL"/>
    <n v="66682"/>
    <d v="2025-10-31T11:02:00"/>
    <n v="8"/>
    <s v="PEREIRA"/>
    <x v="6"/>
    <n v="15709.5"/>
  </r>
  <r>
    <n v="79414"/>
    <s v="BARRIO CENTRO SANTA ROSA DE CABAL  10"/>
    <m/>
    <m/>
    <m/>
    <s v="3104751949"/>
    <s v="CR 14 15 17 ,CENTRO"/>
    <s v="4.8674479"/>
    <s v="-75.6214866"/>
    <s v="RISARALDA"/>
    <s v="SANTA ROSA DE CABAL"/>
    <s v="SANTA ROSA DE CABAL"/>
    <n v="66682"/>
    <d v="2025-10-30T14:31:00"/>
    <n v="8"/>
    <s v="PEREIRA"/>
    <x v="6"/>
    <n v="15709.5"/>
  </r>
  <r>
    <n v="65801"/>
    <s v="BARRIO URBANIZACION LA INMACULADA BUCARAMANGA"/>
    <m/>
    <m/>
    <m/>
    <n v="3185769249"/>
    <s v="CR 53 W 35 61 URBANIZACIÓN LA INMACULADA,URBANIZACIÓN LA INMACULADA"/>
    <s v="7.1033796"/>
    <s v="-73.1631040"/>
    <s v="SANTANDER"/>
    <s v="BUCARAMANGA"/>
    <s v="BUCARAMANGA"/>
    <n v="68001"/>
    <d v="2025-10-28T09:55:00"/>
    <n v="8"/>
    <s v="BUCARAMANGA"/>
    <x v="3"/>
    <n v="15709.5"/>
  </r>
  <r>
    <n v="80559"/>
    <s v="BARRIO JORDAN 8 ETAPA IBAGUE 4"/>
    <m/>
    <m/>
    <m/>
    <n v="3204785979"/>
    <s v="MZ 10 CA 3 ,JORDAN 8 ETAPA"/>
    <s v="4.4423473"/>
    <s v="-75.1963593"/>
    <s v="TOLIMA"/>
    <s v="IBAGUÉ"/>
    <s v="IBAGUÉ"/>
    <n v="73001"/>
    <d v="2025-10-29T16:41:00"/>
    <n v="8"/>
    <s v="IBAGUE"/>
    <x v="5"/>
    <n v="28277.100000000002"/>
  </r>
  <r>
    <n v="80888"/>
    <s v="BARRIO GAITAN IBAGUE"/>
    <m/>
    <m/>
    <m/>
    <n v="3133548286"/>
    <s v="CR 9 38 45,GAITAN"/>
    <s v="4.4418416"/>
    <s v="-75.2138231"/>
    <s v="TOLIMA"/>
    <s v="IBAGUÉ"/>
    <s v="IBAGUÉ"/>
    <n v="73001"/>
    <d v="2025-10-29T10:07:00"/>
    <n v="8"/>
    <s v="IBAGUE"/>
    <x v="5"/>
    <n v="28277.100000000002"/>
  </r>
  <r>
    <n v="80945"/>
    <s v="BARRIO LA POLA IBAGUE 7"/>
    <m/>
    <m/>
    <m/>
    <n v="3015365702"/>
    <s v="CL 8 2 94,LA POLA"/>
    <s v="4.4457305"/>
    <s v="-75.2439993"/>
    <s v="TOLIMA"/>
    <s v="IBAGUÉ"/>
    <s v="IBAGUÉ"/>
    <n v="73001"/>
    <d v="2025-10-30T11:15:00"/>
    <n v="8"/>
    <s v="IBAGUE"/>
    <x v="5"/>
    <n v="28277.100000000002"/>
  </r>
  <r>
    <n v="79752"/>
    <s v="BARRIO CENTRO CALI 41"/>
    <m/>
    <m/>
    <m/>
    <s v="3104527735"/>
    <s v="CR 7 13 70 LC 914,CENTRO"/>
    <s v="3.4505036"/>
    <s v="-76.5301508"/>
    <s v="VALLE DEL CAUCA"/>
    <s v="CALI"/>
    <s v="CALI"/>
    <n v="76001"/>
    <d v="2025-10-29T11:36:00"/>
    <n v="8"/>
    <s v="CALI"/>
    <x v="4"/>
    <n v="15709.5"/>
  </r>
  <r>
    <n v="79989"/>
    <s v="BARRIO COMUNEROS I CALI 2"/>
    <m/>
    <m/>
    <m/>
    <s v="3162220083"/>
    <s v="CL 51 29 A 52,COMUNEROS I"/>
    <s v="3.4140330"/>
    <s v="-76.4938193"/>
    <s v="VALLE DEL CAUCA"/>
    <s v="CALI"/>
    <s v="CALI"/>
    <n v="76001"/>
    <d v="2025-10-29T15:47:00"/>
    <n v="8"/>
    <s v="CALI"/>
    <x v="4"/>
    <n v="15709.5"/>
  </r>
  <r>
    <n v="80248"/>
    <s v="BARRIO NUEVA FLORESTA  CALI"/>
    <m/>
    <m/>
    <m/>
    <n v="3238738675"/>
    <s v="CL 44 23 57,NUEVA FLORESTA"/>
    <s v="3.4394049"/>
    <s v="-76.5012923"/>
    <s v="VALLE DEL CAUCA"/>
    <s v="CALI"/>
    <s v="CALI"/>
    <n v="76001"/>
    <d v="2025-10-30T10:01:00"/>
    <n v="8"/>
    <s v="CALI"/>
    <x v="4"/>
    <n v="15709.5"/>
  </r>
  <r>
    <n v="80441"/>
    <s v="BARRIO OBRERO CALI 7"/>
    <m/>
    <m/>
    <m/>
    <s v="3013041278"/>
    <s v="CL 22 A 11 05 BRR OBRERO,OBRERO"/>
    <s v="3.4488502"/>
    <s v="-76.5207948"/>
    <s v="VALLE DEL CAUCA"/>
    <s v="CALI"/>
    <s v="CALI"/>
    <n v="76001"/>
    <d v="2025-10-29T13:00:00"/>
    <n v="8"/>
    <s v="CALI"/>
    <x v="4"/>
    <n v="15709.5"/>
  </r>
  <r>
    <n v="80442"/>
    <s v="BARRIO SANTA ROSA CALI 5"/>
    <m/>
    <m/>
    <m/>
    <s v="3023381547"/>
    <s v="CR 10 10 46,SANTA ROSA"/>
    <s v="3.4470615"/>
    <s v="-76.5321770"/>
    <s v="VALLE DEL CAUCA"/>
    <s v="CALI"/>
    <s v="CALI"/>
    <n v="76001"/>
    <d v="2025-10-29T10:23:00"/>
    <n v="8"/>
    <s v="CALI"/>
    <x v="4"/>
    <n v="15709.5"/>
  </r>
  <r>
    <n v="80586"/>
    <s v="BARRIO POTRERO GRANDE CALI 2"/>
    <m/>
    <m/>
    <m/>
    <s v="3154061060"/>
    <s v="CL 125 28 D 1 44,POTRERO GRANDE"/>
    <s v="3.4056353"/>
    <s v="-76.4683144"/>
    <s v="VALLE DEL CAUCA"/>
    <s v="CALI"/>
    <s v="CALI"/>
    <n v="76001"/>
    <d v="2025-10-29T16:47:00"/>
    <n v="8"/>
    <s v="CALI"/>
    <x v="4"/>
    <n v="15709.5"/>
  </r>
  <r>
    <n v="80659"/>
    <s v="BARRIO LA MERCED CALI 2"/>
    <m/>
    <m/>
    <m/>
    <s v="3177524329"/>
    <s v="AV 3 NORTE 44 - 36 LC 13 B BRR LA MERCED,LA MERCED"/>
    <s v="3.4780982"/>
    <s v="-76.5168459"/>
    <s v="VALLE DEL CAUCA"/>
    <s v="CALI"/>
    <s v="CALI"/>
    <n v="76001"/>
    <d v="2025-10-30T15:39:00"/>
    <n v="8"/>
    <s v="CALI"/>
    <x v="4"/>
    <n v="15709.5"/>
  </r>
  <r>
    <n v="81061"/>
    <s v="BARRIO LA FLORESTA CALI 1"/>
    <m/>
    <m/>
    <m/>
    <s v="3504619657"/>
    <s v="CR 17F 33A 20 GALERIA LA FLORESTA ,LA FLORESTA"/>
    <s v="3.4406648"/>
    <s v="-76.5124580"/>
    <s v="VALLE DEL CAUCA"/>
    <s v="CALI"/>
    <s v="CALI"/>
    <n v="76001"/>
    <d v="2025-10-30T11:02:00"/>
    <n v="8"/>
    <s v="CALI"/>
    <x v="4"/>
    <n v="15709.5"/>
  </r>
  <r>
    <n v="30935"/>
    <s v="BARRIO _x0009_GUAIMARAL 3"/>
    <m/>
    <m/>
    <m/>
    <s v="3016106410"/>
    <s v=" AV 11 E 7 B  09"/>
    <s v="7.907083"/>
    <s v="-72.492138"/>
    <s v="NORTE DE SANTANDER"/>
    <s v="CÚCUTA"/>
    <s v="CÚCUTA"/>
    <n v="54001"/>
    <d v="2025-10-22T00:00:00"/>
    <n v="16"/>
    <s v="CUCUTA"/>
    <x v="3"/>
    <n v="28277.100000000002"/>
  </r>
  <r>
    <n v="1007229758"/>
    <s v="Sergio Luis Vega Martínez"/>
    <m/>
    <m/>
    <m/>
    <n v="3043707188"/>
    <s v="carrera 101 39i lote 8"/>
    <m/>
    <m/>
    <s v="BOLÍVAR"/>
    <s v="CARTAGENA DE INDIAS"/>
    <s v="CARTAGENA DE INDIAS"/>
    <n v="13001"/>
    <d v="2025-10-10T00:00:00"/>
    <n v="8"/>
    <s v="CARTAGENA"/>
    <x v="1"/>
    <n v="28277.100000000002"/>
  </r>
  <r>
    <n v="24663"/>
    <s v="Sara Vargas Ortiz"/>
    <m/>
    <m/>
    <m/>
    <m/>
    <s v="Cra. 48 #26-85, El Poblado, Medellín"/>
    <m/>
    <m/>
    <s v="ANTIOQUIA"/>
    <s v="MEDELLIN"/>
    <s v="MEDELLIN"/>
    <n v="5001"/>
    <d v="2025-10-28T00:00:00"/>
    <n v="2"/>
    <s v="MEDELLIN"/>
    <x v="0"/>
    <n v="15709.5"/>
  </r>
  <r>
    <n v="24664"/>
    <s v="Isabel Cristina Calle Cardenas"/>
    <m/>
    <m/>
    <m/>
    <m/>
    <s v="Cra. 48 #26-85, El Poblado, Medellín"/>
    <m/>
    <m/>
    <s v="ANTIOQUIA"/>
    <s v="MEDELLIN"/>
    <s v="MEDELLIN"/>
    <n v="5001"/>
    <d v="2025-10-28T00:00:00"/>
    <n v="2"/>
    <s v="MEDELLIN"/>
    <x v="0"/>
    <n v="15709.5"/>
  </r>
  <r>
    <n v="42220"/>
    <s v="Julieth Mejia Higuita"/>
    <m/>
    <m/>
    <m/>
    <m/>
    <s v="Cra. 48 #26-85, El Poblado, Medellín"/>
    <m/>
    <m/>
    <s v="ANTIOQUIA"/>
    <s v="MEDELLIN"/>
    <s v="MEDELLIN"/>
    <n v="5001"/>
    <d v="2025-10-28T00:00:00"/>
    <n v="2"/>
    <s v="MEDELLIN"/>
    <x v="0"/>
    <n v="15709.5"/>
  </r>
  <r>
    <n v="42362"/>
    <s v="Laura Catalina Restrepo Perez"/>
    <m/>
    <m/>
    <m/>
    <m/>
    <s v="Cra. 48 #26-85, El Poblado, Medellín"/>
    <m/>
    <m/>
    <s v="ANTIOQUIA"/>
    <s v="MEDELLIN"/>
    <s v="MEDELLIN"/>
    <n v="5001"/>
    <d v="2025-10-28T00:00:00"/>
    <n v="8"/>
    <s v="MEDELLIN"/>
    <x v="0"/>
    <n v="15709.5"/>
  </r>
  <r>
    <n v="72789"/>
    <s v="Carolina Salazar Salazar"/>
    <m/>
    <m/>
    <m/>
    <m/>
    <s v="Cra. 48 #26-85, El Poblado, Medellín"/>
    <m/>
    <m/>
    <s v="ANTIOQUIA"/>
    <s v="MEDELLIN"/>
    <s v="MEDELLIN"/>
    <n v="5001"/>
    <d v="2025-10-28T00:00:00"/>
    <n v="2"/>
    <s v="MEDELLIN"/>
    <x v="0"/>
    <n v="15709.5"/>
  </r>
  <r>
    <n v="72800"/>
    <s v="Carolina Salazar Salazar"/>
    <m/>
    <m/>
    <m/>
    <m/>
    <s v="Cra. 48 #26-85, El Poblado, Medellín"/>
    <m/>
    <m/>
    <s v="ANTIOQUIA"/>
    <s v="MEDELLIN"/>
    <s v="MEDELLIN"/>
    <n v="5001"/>
    <d v="2025-10-28T00:00:00"/>
    <n v="2"/>
    <s v="MEDELLIN"/>
    <x v="0"/>
    <n v="15709.5"/>
  </r>
  <r>
    <n v="78677"/>
    <s v="Mateo Hernandez Restrepo"/>
    <m/>
    <m/>
    <m/>
    <m/>
    <s v="Cra. 48 #26-85, El Poblado, Medellín"/>
    <m/>
    <m/>
    <s v="ANTIOQUIA"/>
    <s v="MEDELLIN"/>
    <s v="MEDELLIN"/>
    <n v="5001"/>
    <d v="2025-10-28T00:00:00"/>
    <n v="2"/>
    <s v="MEDELLIN"/>
    <x v="0"/>
    <n v="15709.5"/>
  </r>
  <r>
    <n v="10596"/>
    <s v="SAN MATEO - BOYACA"/>
    <m/>
    <m/>
    <m/>
    <m/>
    <s v="KRA 16 No 14-58"/>
    <m/>
    <m/>
    <s v="BOYACÁ"/>
    <s v="SAN MATEO"/>
    <s v="SAN MATEO"/>
    <n v="15673"/>
    <d v="2025-10-31T00:00:00"/>
    <n v="8"/>
    <s v="TUNJA"/>
    <x v="3"/>
    <n v="28277.100000000002"/>
  </r>
  <r>
    <n v="10686"/>
    <s v="GUICAN - BOYACA"/>
    <m/>
    <m/>
    <m/>
    <m/>
    <s v="KRA 16 No 14-58"/>
    <m/>
    <m/>
    <s v="BOYACÁ"/>
    <s v="GÜICÁN DE LA SIERRA"/>
    <s v="GÜICÁN DE LA SIERRA"/>
    <n v="15332"/>
    <d v="2025-10-31T00:00:00"/>
    <n v="8"/>
    <s v="TUNJA"/>
    <x v="3"/>
    <n v="28277.100000000002"/>
  </r>
  <r>
    <n v="11094"/>
    <s v="EL ESPINO - BOYACA"/>
    <m/>
    <m/>
    <m/>
    <m/>
    <s v="KRA 16 No 14-58"/>
    <m/>
    <m/>
    <s v="BOYACÁ"/>
    <s v="EL ESPINO"/>
    <s v="EL ESPINO"/>
    <n v="15248"/>
    <d v="2025-10-31T00:00:00"/>
    <n v="8"/>
    <s v="TUNJA"/>
    <x v="3"/>
    <n v="28277.100000000002"/>
  </r>
  <r>
    <n v="11432"/>
    <s v="EL COCUY - BOYACA"/>
    <m/>
    <m/>
    <m/>
    <m/>
    <s v="KRA 16 No 14-58"/>
    <m/>
    <m/>
    <s v="BOYACÁ"/>
    <s v="EL COCUY"/>
    <s v="EL COCUY"/>
    <n v="15244"/>
    <d v="2025-10-31T00:00:00"/>
    <n v="8"/>
    <s v="TUNJA"/>
    <x v="3"/>
    <n v="28277.100000000002"/>
  </r>
  <r>
    <n v="12024"/>
    <s v="CERRITO - SANTANDER"/>
    <m/>
    <m/>
    <m/>
    <m/>
    <s v="KRA 16 No 14-58"/>
    <m/>
    <m/>
    <s v="SANTANDER"/>
    <s v="CERRITO"/>
    <s v="CERRITO"/>
    <n v="68162"/>
    <d v="2025-10-31T00:00:00"/>
    <n v="8"/>
    <s v="BUCARAMANGA"/>
    <x v="3"/>
    <n v="15709.5"/>
  </r>
  <r>
    <n v="12063"/>
    <s v="SOCOTA - BOYACA"/>
    <m/>
    <m/>
    <m/>
    <m/>
    <s v="KRA 16 No 14-58"/>
    <m/>
    <m/>
    <s v="BOYACÁ"/>
    <s v="SOCOTÁ"/>
    <s v="SOCOTÁ"/>
    <n v="15755"/>
    <d v="2025-10-31T00:00:00"/>
    <n v="8"/>
    <s v="TUNJA"/>
    <x v="3"/>
    <n v="28277.100000000002"/>
  </r>
  <r>
    <n v="12066"/>
    <s v="FIRAVITOBA - BOYACA"/>
    <m/>
    <m/>
    <m/>
    <m/>
    <s v="KRA 16 No 14-58"/>
    <m/>
    <m/>
    <s v="BOYACÁ"/>
    <s v="FIRAVITOBA"/>
    <s v="FIRAVITOBA"/>
    <n v="15272"/>
    <d v="2025-10-31T00:00:00"/>
    <n v="16"/>
    <s v="TUNJA"/>
    <x v="3"/>
    <n v="28277.100000000002"/>
  </r>
  <r>
    <n v="12202"/>
    <s v="CHITA - BOYACA"/>
    <m/>
    <m/>
    <m/>
    <m/>
    <s v="KRA 16 No 14-58"/>
    <m/>
    <m/>
    <s v="BOYACÁ"/>
    <s v="CHITA"/>
    <s v="CHITA"/>
    <n v="15183"/>
    <d v="2025-10-31T00:00:00"/>
    <n v="8"/>
    <s v="TUNJA"/>
    <x v="3"/>
    <n v="28277.100000000002"/>
  </r>
  <r>
    <n v="14874"/>
    <s v="TASCO II BOYACA"/>
    <m/>
    <m/>
    <m/>
    <m/>
    <s v="KRA 16 No 14-58"/>
    <m/>
    <m/>
    <s v="BOYACÁ"/>
    <s v="TASCO"/>
    <s v="TASCO"/>
    <n v="15790"/>
    <d v="2025-10-31T00:00:00"/>
    <n v="8"/>
    <s v="TUNJA"/>
    <x v="3"/>
    <n v="28277.100000000002"/>
  </r>
  <r>
    <n v="20859"/>
    <s v="CENTRO CHITA - BOYACA"/>
    <m/>
    <m/>
    <m/>
    <m/>
    <s v="KRA 16 No 14-58"/>
    <m/>
    <m/>
    <s v="BOYACÁ"/>
    <s v="CHITA"/>
    <s v="CHITA"/>
    <n v="15183"/>
    <d v="2025-10-31T00:00:00"/>
    <n v="8"/>
    <s v="TUNJA"/>
    <x v="3"/>
    <n v="28277.100000000002"/>
  </r>
  <r>
    <n v="22463"/>
    <s v="JERICO JERICO - BOYACA"/>
    <m/>
    <m/>
    <m/>
    <m/>
    <s v="KRA 16 No 14-58"/>
    <m/>
    <m/>
    <s v="BOYACÁ"/>
    <s v="JERICÓ"/>
    <s v="JERICÓ"/>
    <n v="15368"/>
    <d v="2025-10-31T00:00:00"/>
    <n v="8"/>
    <s v="TUNJA"/>
    <x v="3"/>
    <n v="28277.100000000002"/>
  </r>
  <r>
    <n v="24407"/>
    <s v="CENTRO LABRANZAGRANDE - BOYACA"/>
    <m/>
    <m/>
    <m/>
    <m/>
    <s v="KRA 16 No 14-58"/>
    <m/>
    <m/>
    <s v="BOYACÁ"/>
    <s v="LABRANZAGRANDE"/>
    <s v="LABRANZAGRANDE"/>
    <n v="15377"/>
    <d v="2025-10-31T00:00:00"/>
    <n v="8"/>
    <s v="TUNJA"/>
    <x v="3"/>
    <n v="28277.100000000002"/>
  </r>
  <r>
    <n v="25676"/>
    <s v="BARRIO CENTRO SAN MIGUEL"/>
    <m/>
    <m/>
    <m/>
    <m/>
    <s v="KRA 16 No 14-58"/>
    <m/>
    <m/>
    <s v="SANTANDER"/>
    <s v="SAN MIGUEL"/>
    <s v="SAN MIGUEL"/>
    <n v="68686"/>
    <d v="2025-10-31T00:00:00"/>
    <n v="8"/>
    <s v="TUNJA"/>
    <x v="3"/>
    <n v="28277.100000000002"/>
  </r>
  <r>
    <n v="26393"/>
    <s v="CONCEPCIÓN SANTANDER"/>
    <m/>
    <m/>
    <m/>
    <m/>
    <s v="KRA 16 No 14-58"/>
    <m/>
    <m/>
    <s v="SANTANDER"/>
    <s v="CONCEPCIÓN"/>
    <s v="CONCEPCIÓN"/>
    <n v="68207"/>
    <d v="2025-10-31T00:00:00"/>
    <n v="8"/>
    <s v="BUCARAMANGA"/>
    <x v="3"/>
    <n v="15709.5"/>
  </r>
  <r>
    <n v="27940"/>
    <s v="BARRIO CENTRO - CORRALES"/>
    <m/>
    <m/>
    <m/>
    <m/>
    <s v="KRA 16 No 14-58"/>
    <m/>
    <m/>
    <s v="BOYACÁ"/>
    <s v="CORRALES"/>
    <s v="CORRALES"/>
    <n v="15215"/>
    <d v="2025-10-31T00:00:00"/>
    <n v="8"/>
    <s v="TUNJA"/>
    <x v="3"/>
    <n v="28277.100000000002"/>
  </r>
  <r>
    <n v="28554"/>
    <s v="BARRIO  CENTRO 2 ENCISO"/>
    <m/>
    <m/>
    <m/>
    <m/>
    <s v="KRA 16 No 14-58"/>
    <m/>
    <m/>
    <s v="SANTANDER"/>
    <s v="ENCISO"/>
    <s v="ENCISO"/>
    <n v="68266"/>
    <d v="2025-10-31T00:00:00"/>
    <n v="8"/>
    <s v="BUCARAMANGA"/>
    <x v="3"/>
    <n v="15709.5"/>
  </r>
  <r>
    <n v="29959"/>
    <s v="BARRIO SANTANDER - CERRITO "/>
    <m/>
    <m/>
    <m/>
    <m/>
    <s v="KRA 16 No 14-58"/>
    <m/>
    <m/>
    <s v="SANTANDER"/>
    <s v="CERRITO"/>
    <s v="CERRITO"/>
    <n v="68162"/>
    <d v="2025-10-31T00:00:00"/>
    <n v="8"/>
    <s v="BUCARAMANGA"/>
    <x v="3"/>
    <n v="15709.5"/>
  </r>
  <r>
    <n v="34564"/>
    <s v="BARRIO CENTRO CHISCAS"/>
    <m/>
    <m/>
    <m/>
    <m/>
    <s v="KRA 16 No 14-58"/>
    <m/>
    <m/>
    <s v="BOYACÁ"/>
    <s v="CHISCAS"/>
    <s v="CHISCAS"/>
    <n v="15180"/>
    <d v="2025-10-31T00:00:00"/>
    <n v="8"/>
    <s v="TUNJA"/>
    <x v="3"/>
    <n v="28277.100000000002"/>
  </r>
  <r>
    <n v="34567"/>
    <s v="BARRIO JARDINES GUICAN DE LA SIERRA"/>
    <m/>
    <m/>
    <m/>
    <m/>
    <s v="KRA 16 No 14-58"/>
    <m/>
    <m/>
    <s v="BOYACÁ"/>
    <s v="GÜICÁN DE LA SIERRA"/>
    <s v="GÜICÁN DE LA SIERRA"/>
    <n v="15332"/>
    <d v="2025-10-31T00:00:00"/>
    <n v="8"/>
    <s v="TUNJA"/>
    <x v="3"/>
    <n v="28277.100000000002"/>
  </r>
  <r>
    <n v="37487"/>
    <s v="BARRIO CENTRO GUACAMAYAS"/>
    <m/>
    <m/>
    <m/>
    <m/>
    <s v="KRA 16 No 14-58"/>
    <m/>
    <m/>
    <s v="BOYACÁ"/>
    <s v="GUACAMAYAS"/>
    <s v="GUACAMAYAS"/>
    <n v="15317"/>
    <d v="2025-10-31T00:00:00"/>
    <n v="8"/>
    <s v="TUNJA"/>
    <x v="3"/>
    <n v="28277.100000000002"/>
  </r>
  <r>
    <n v="37488"/>
    <s v="BARRIO CENTRO JERICO"/>
    <m/>
    <m/>
    <m/>
    <m/>
    <s v="KRA 16 No 14-58"/>
    <m/>
    <m/>
    <s v="BOYACÁ"/>
    <s v="JERICÓ"/>
    <s v="JERICÓ"/>
    <n v="15368"/>
    <d v="2025-10-31T00:00:00"/>
    <n v="8"/>
    <s v="TUNJA"/>
    <x v="3"/>
    <n v="28277.100000000002"/>
  </r>
  <r>
    <n v="41568"/>
    <s v="BARRIO ARENALES CERRITO"/>
    <m/>
    <m/>
    <m/>
    <m/>
    <s v="KRA 16 No 14-58"/>
    <m/>
    <m/>
    <s v="SANTANDER"/>
    <s v="CERRITO"/>
    <s v="CERRITO"/>
    <n v="68162"/>
    <d v="2025-10-31T00:00:00"/>
    <n v="8"/>
    <s v="BUCARAMANGA"/>
    <x v="3"/>
    <n v="15709.5"/>
  </r>
  <r>
    <n v="42527"/>
    <s v="BARRIO CENTRO EL ESPINO"/>
    <m/>
    <m/>
    <m/>
    <m/>
    <s v="KRA 16 No 14-58"/>
    <m/>
    <m/>
    <s v="BOYACÁ"/>
    <s v="EL ESPINO"/>
    <s v="EL ESPINO"/>
    <n v="15248"/>
    <d v="2025-10-31T00:00:00"/>
    <n v="8"/>
    <s v="TUNJA"/>
    <x v="3"/>
    <n v="28277.100000000002"/>
  </r>
  <r>
    <n v="46022"/>
    <s v="BARRIO CENTRO PANQUEBA"/>
    <m/>
    <m/>
    <m/>
    <m/>
    <s v="KRA 16 No 14-58"/>
    <m/>
    <m/>
    <s v="BOYACÁ"/>
    <s v="PANQUEBA"/>
    <s v="PANQUEBA"/>
    <n v="15522"/>
    <d v="2025-10-31T00:00:00"/>
    <n v="8"/>
    <s v="TUNJA"/>
    <x v="3"/>
    <n v="28277.100000000002"/>
  </r>
  <r>
    <n v="48401"/>
    <s v="BARRIO CENTRO CARCASI"/>
    <m/>
    <m/>
    <m/>
    <m/>
    <s v="KRA 16 No 14-58"/>
    <m/>
    <m/>
    <s v="SANTANDER"/>
    <s v="CARCASÍ"/>
    <s v="CARCASÍ"/>
    <n v="68152"/>
    <d v="2025-10-31T00:00:00"/>
    <n v="8"/>
    <s v="BUCARAMANGA"/>
    <x v="3"/>
    <n v="15709.5"/>
  </r>
  <r>
    <n v="48402"/>
    <s v="BARRIO CENTRO ENCISO"/>
    <m/>
    <m/>
    <m/>
    <m/>
    <s v="KRA 16 No 14-58"/>
    <m/>
    <m/>
    <s v="SANTANDER"/>
    <s v="ENCISO"/>
    <s v="ENCISO"/>
    <n v="68266"/>
    <d v="2025-10-31T00:00:00"/>
    <n v="8"/>
    <s v="BUCARAMANGA"/>
    <x v="3"/>
    <n v="15709.5"/>
  </r>
  <r>
    <n v="48619"/>
    <s v="BARRIO LIBERTADORES CAPITANEJO"/>
    <m/>
    <m/>
    <m/>
    <m/>
    <s v="KRA 16 No 14-58"/>
    <m/>
    <m/>
    <s v="SANTANDER"/>
    <s v="CAPITANEJO"/>
    <s v="CAPITANEJO"/>
    <n v="68147"/>
    <d v="2025-10-31T00:00:00"/>
    <n v="16"/>
    <s v="BUCARAMANGA"/>
    <x v="3"/>
    <n v="15709.5"/>
  </r>
  <r>
    <n v="50614"/>
    <s v="BARRIO SAN CAYETANO SOCOTA"/>
    <m/>
    <m/>
    <m/>
    <m/>
    <s v="KRA 16 No 14-58"/>
    <m/>
    <m/>
    <s v="BOYACÁ"/>
    <s v="SOCOTÁ"/>
    <s v="SOCOTÁ"/>
    <n v="15755"/>
    <d v="2025-10-31T00:00:00"/>
    <n v="8"/>
    <s v="TUNJA"/>
    <x v="3"/>
    <n v="28277.100000000002"/>
  </r>
  <r>
    <n v="51692"/>
    <s v="BARRIO LA CANDELARIA CHISCAS"/>
    <m/>
    <m/>
    <m/>
    <m/>
    <s v="KRA 16 No 14-58"/>
    <m/>
    <m/>
    <s v="BOYACÁ"/>
    <s v="CHISCAS"/>
    <s v="CHISCAS"/>
    <n v="15180"/>
    <d v="2025-10-31T00:00:00"/>
    <n v="8"/>
    <s v="TUNJA"/>
    <x v="3"/>
    <n v="28277.100000000002"/>
  </r>
  <r>
    <n v="51693"/>
    <s v="BARRIO SANTA CECILIA EL COCUY"/>
    <m/>
    <m/>
    <m/>
    <m/>
    <s v="KRA 16 No 14-58"/>
    <m/>
    <m/>
    <s v="BOYACÁ"/>
    <s v="EL COCUY"/>
    <s v="EL COCUY"/>
    <n v="15244"/>
    <d v="2025-10-31T00:00:00"/>
    <n v="8"/>
    <s v="TUNJA"/>
    <x v="3"/>
    <n v="28277.100000000002"/>
  </r>
  <r>
    <n v="51776"/>
    <s v="BARRIO BOLIVAR CONCEPCION"/>
    <m/>
    <m/>
    <m/>
    <m/>
    <s v="KRA 16 No 14-58"/>
    <m/>
    <m/>
    <s v="SANTANDER"/>
    <s v="CONCEPCIÓN"/>
    <s v="CONCEPCIÓN"/>
    <n v="68207"/>
    <d v="2025-10-31T00:00:00"/>
    <n v="8"/>
    <s v="BUCARAMANGA"/>
    <x v="3"/>
    <n v="15709.5"/>
  </r>
  <r>
    <n v="52370"/>
    <s v="BARRIO CENTRO SUSACON 1"/>
    <m/>
    <m/>
    <m/>
    <m/>
    <s v="KRA 16 No 14-58"/>
    <m/>
    <m/>
    <s v="BOYACÁ"/>
    <s v="SUSACÓN"/>
    <s v="SUSACÓN"/>
    <n v="15774"/>
    <d v="2025-10-31T00:00:00"/>
    <n v="8"/>
    <s v="TUNJA"/>
    <x v="3"/>
    <n v="28277.100000000002"/>
  </r>
  <r>
    <n v="52448"/>
    <s v="BARRIO NUEVA GRANADA EL COCUY"/>
    <m/>
    <m/>
    <m/>
    <m/>
    <s v="KRA 16 No 14-58"/>
    <m/>
    <m/>
    <s v="BOYACÁ"/>
    <s v="EL COCUY"/>
    <s v="EL COCUY"/>
    <n v="15244"/>
    <d v="2025-10-31T00:00:00"/>
    <n v="8"/>
    <s v="TUNJA"/>
    <x v="3"/>
    <n v="28277.100000000002"/>
  </r>
  <r>
    <n v="57669"/>
    <s v="BARRIO CENTRO CHIQUIZA"/>
    <m/>
    <m/>
    <m/>
    <m/>
    <s v="KRA 16 No 14-58"/>
    <m/>
    <m/>
    <s v="BOYACÁ"/>
    <s v="CHÍQUIZA"/>
    <s v="CHÍQUIZA"/>
    <n v="15232"/>
    <d v="2025-10-31T00:00:00"/>
    <n v="8"/>
    <s v="TUNJA"/>
    <x v="3"/>
    <n v="28277.100000000002"/>
  </r>
  <r>
    <n v="58399"/>
    <s v="BARRIO EL ROSARIO SATIVANORTE"/>
    <m/>
    <m/>
    <m/>
    <m/>
    <s v="KRA 16 No 14-58"/>
    <m/>
    <m/>
    <s v="BOYACÁ"/>
    <s v="SATIVANORTE"/>
    <s v="SATIVANORTE"/>
    <n v="15720"/>
    <d v="2025-10-31T00:00:00"/>
    <n v="8"/>
    <s v="TUNJA"/>
    <x v="3"/>
    <n v="28277.100000000002"/>
  </r>
  <r>
    <n v="58500"/>
    <s v="BARRIO VENEZUELA EL COCUY"/>
    <m/>
    <m/>
    <m/>
    <m/>
    <s v="KRA 16 No 14-58"/>
    <m/>
    <m/>
    <s v="BOYACÁ"/>
    <s v="EL COCUY"/>
    <s v="EL COCUY"/>
    <n v="15244"/>
    <d v="2025-10-31T00:00:00"/>
    <n v="8"/>
    <s v="TUNJA"/>
    <x v="3"/>
    <n v="28277.100000000002"/>
  </r>
  <r>
    <n v="58855"/>
    <s v="BARRIO CENTRO GAMEZA 1"/>
    <m/>
    <m/>
    <m/>
    <m/>
    <s v="KRA 16 No 14-58"/>
    <m/>
    <m/>
    <s v="BOYACÁ"/>
    <s v="GÁMEZA"/>
    <s v="GÁMEZA"/>
    <n v="15296"/>
    <d v="2025-10-31T00:00:00"/>
    <n v="8"/>
    <s v="TUNJA"/>
    <x v="3"/>
    <n v="28277.100000000002"/>
  </r>
  <r>
    <n v="58856"/>
    <s v="BARRIO CENTRO LABRANZAGRANDE BOYACA"/>
    <m/>
    <m/>
    <m/>
    <m/>
    <s v="KRA 16 No 14-58"/>
    <m/>
    <m/>
    <s v="BOYACÁ"/>
    <s v="LABRANZAGRANDE"/>
    <s v="LABRANZAGRANDE"/>
    <n v="15377"/>
    <d v="2025-10-31T00:00:00"/>
    <n v="8"/>
    <s v="TUNJA"/>
    <x v="3"/>
    <n v="28277.100000000002"/>
  </r>
  <r>
    <n v="60732"/>
    <s v="BARRIO VEREDA TIERRA BLANCA SAN JOSE DE MIRANDA"/>
    <m/>
    <m/>
    <m/>
    <m/>
    <s v="KRA 16 No 14-58"/>
    <m/>
    <m/>
    <s v="SANTANDER"/>
    <s v="SAN JOSÉ DE MIRANDA"/>
    <s v="SAN JOSÉ DE MIRANDA"/>
    <n v="68684"/>
    <d v="2025-10-31T00:00:00"/>
    <n v="8"/>
    <s v="BUCARAMANGA"/>
    <x v="3"/>
    <n v="15709.5"/>
  </r>
  <r>
    <n v="61124"/>
    <s v="BARRIO AVENIDA LOS GOBERNADORES CHITA"/>
    <m/>
    <m/>
    <m/>
    <m/>
    <s v="KRA 16 No 14-58"/>
    <m/>
    <m/>
    <s v="BOYACÁ"/>
    <s v="CHITA"/>
    <s v="CHITA"/>
    <n v="15183"/>
    <d v="2025-10-31T00:00:00"/>
    <n v="8"/>
    <s v="TUNJA"/>
    <x v="3"/>
    <n v="28277.100000000002"/>
  </r>
  <r>
    <n v="63430"/>
    <s v="BARRIO LA PLAYA SOCOTA"/>
    <m/>
    <m/>
    <m/>
    <m/>
    <s v="KRA 16 No 14-58"/>
    <m/>
    <m/>
    <s v="BOYACÁ"/>
    <s v="SOCOTÁ"/>
    <s v="SOCOTÁ"/>
    <n v="15755"/>
    <d v="2025-10-31T00:00:00"/>
    <n v="8"/>
    <s v="TUNJA"/>
    <x v="3"/>
    <n v="28277.100000000002"/>
  </r>
  <r>
    <n v="63463"/>
    <s v="BARRIO CENTRO CARCASI"/>
    <m/>
    <m/>
    <m/>
    <m/>
    <s v="KRA 16 No 14-58"/>
    <m/>
    <m/>
    <s v="SANTANDER"/>
    <s v="CARCASÍ"/>
    <s v="CARCASÍ"/>
    <n v="68152"/>
    <d v="2025-10-31T00:00:00"/>
    <n v="8"/>
    <s v="BUCARAMANGA"/>
    <x v="3"/>
    <n v="15709.5"/>
  </r>
  <r>
    <n v="64795"/>
    <s v="BARRIO CENTRO MOLAGAVITA 3"/>
    <m/>
    <m/>
    <m/>
    <m/>
    <s v="KRA 16 No 14-58"/>
    <m/>
    <m/>
    <s v="SANTANDER"/>
    <s v="MOLAGAVITA"/>
    <s v="MOLAGAVITA"/>
    <n v="68468"/>
    <d v="2025-10-31T00:00:00"/>
    <n v="8"/>
    <s v="BUCARAMANGA"/>
    <x v="3"/>
    <n v="15709.5"/>
  </r>
  <r>
    <n v="66097"/>
    <s v="BARRIO CENTRO CONCEPCION 1"/>
    <m/>
    <m/>
    <m/>
    <m/>
    <s v="KRA 16 No 14-58"/>
    <m/>
    <m/>
    <s v="SANTANDER"/>
    <s v="CONCEPCIÓN"/>
    <s v="CONCEPCIÓN"/>
    <n v="68207"/>
    <d v="2025-10-31T00:00:00"/>
    <n v="8"/>
    <s v="BUCARAMANGA"/>
    <x v="3"/>
    <n v="15709.5"/>
  </r>
  <r>
    <n v="66401"/>
    <s v="BARRIO VEREDA EL PARAMO TUTAZA"/>
    <m/>
    <m/>
    <m/>
    <m/>
    <s v="KRA 16 No 14-58"/>
    <m/>
    <m/>
    <s v="BOYACÁ"/>
    <s v="TUTAZÁ"/>
    <s v="TUTAZÁ"/>
    <n v="15839"/>
    <d v="2025-10-31T00:00:00"/>
    <n v="8"/>
    <s v="TUNJA"/>
    <x v="3"/>
    <n v="28277.100000000002"/>
  </r>
  <r>
    <n v="66707"/>
    <s v="BARRIO CENTRO SOCOTA"/>
    <m/>
    <m/>
    <m/>
    <m/>
    <s v="KRA 16 No 14-58"/>
    <m/>
    <m/>
    <s v="BOYACÁ"/>
    <s v="SOCOTÁ"/>
    <s v="SOCOTÁ"/>
    <n v="15755"/>
    <d v="2025-10-31T00:00:00"/>
    <n v="8"/>
    <s v="TUNJA"/>
    <x v="3"/>
    <n v="28277.100000000002"/>
  </r>
  <r>
    <n v="66875"/>
    <s v="BARRIO BUENOS AIRES EL ESPINO"/>
    <m/>
    <m/>
    <m/>
    <m/>
    <s v="KRA 16 No 14-58"/>
    <m/>
    <m/>
    <s v="BOYACÁ"/>
    <s v="EL ESPINO"/>
    <s v="EL ESPINO"/>
    <n v="15248"/>
    <d v="2025-10-31T00:00:00"/>
    <n v="8"/>
    <s v="TUNJA"/>
    <x v="3"/>
    <n v="28277.100000000002"/>
  </r>
  <r>
    <n v="70767"/>
    <s v="CERRITO BELEN"/>
    <m/>
    <m/>
    <m/>
    <m/>
    <s v="KRA 16 No 14-58"/>
    <m/>
    <m/>
    <s v="SANTANDER"/>
    <s v="CERRITO"/>
    <s v="CERRITO"/>
    <n v="68162"/>
    <d v="2025-10-31T00:00:00"/>
    <n v="8"/>
    <s v="BUCARAMANGA"/>
    <x v="3"/>
    <n v="15709.5"/>
  </r>
  <r>
    <n v="70942"/>
    <s v="BARRIO LA ESMERALDA CERRITO"/>
    <m/>
    <m/>
    <m/>
    <m/>
    <s v="KRA 16 No 14-58"/>
    <m/>
    <m/>
    <s v="SANTANDER"/>
    <s v="CERRITO"/>
    <s v="CERRITO"/>
    <n v="68162"/>
    <d v="2025-10-31T00:00:00"/>
    <n v="8"/>
    <s v="BUCARAMANGA"/>
    <x v="3"/>
    <n v="15709.5"/>
  </r>
  <r>
    <n v="71351"/>
    <s v="CONCEPCION CENTRO"/>
    <m/>
    <m/>
    <m/>
    <m/>
    <s v="KRA 16 No 14-58"/>
    <m/>
    <m/>
    <s v="SANTANDER"/>
    <s v="CONCEPCIÓN"/>
    <s v="CONCEPCIÓN"/>
    <n v="68207"/>
    <d v="2025-10-31T00:00:00"/>
    <n v="8"/>
    <s v="BUCARAMANGA"/>
    <x v="3"/>
    <n v="15709.5"/>
  </r>
  <r>
    <n v="71878"/>
    <s v="JERICO CENTRO"/>
    <m/>
    <m/>
    <m/>
    <m/>
    <s v="KRA 16 No 14-58"/>
    <m/>
    <m/>
    <s v="BOYACÁ"/>
    <s v="JERICÓ"/>
    <s v="JERICÓ"/>
    <n v="15368"/>
    <d v="2025-10-31T00:00:00"/>
    <n v="8"/>
    <s v="TUNJA"/>
    <x v="3"/>
    <n v="28277.100000000002"/>
  </r>
  <r>
    <n v="74573"/>
    <s v="BARRIO LABRANZAGRANDE LAS PALMERAS"/>
    <m/>
    <m/>
    <m/>
    <m/>
    <s v="KRA 16 No 14-58"/>
    <m/>
    <m/>
    <s v="BOYACÁ"/>
    <s v="LABRANZAGRANDE"/>
    <s v="LABRANZAGRANDE"/>
    <n v="15377"/>
    <d v="2025-10-31T00:00:00"/>
    <n v="8"/>
    <s v="TUNJA"/>
    <x v="3"/>
    <n v="28277.100000000002"/>
  </r>
  <r>
    <n v="75049"/>
    <s v="BARRIO CENTRO FIRAVITOBA 1"/>
    <m/>
    <m/>
    <m/>
    <m/>
    <s v="KRA 16 No 14-58"/>
    <m/>
    <m/>
    <s v="BOYACÁ"/>
    <s v="FIRAVITOBA"/>
    <s v="FIRAVITOBA"/>
    <n v="15272"/>
    <d v="2025-10-31T00:00:00"/>
    <n v="8"/>
    <s v="TUNJA"/>
    <x v="3"/>
    <n v="28277.100000000002"/>
  </r>
  <r>
    <n v="75721"/>
    <s v="BARRIO CENTRO MONGA 59"/>
    <m/>
    <m/>
    <m/>
    <m/>
    <s v="KRA 16 No 14-58"/>
    <m/>
    <m/>
    <s v="BOYACÁ"/>
    <s v="MONGUA"/>
    <s v="MONGUA"/>
    <n v="15464"/>
    <d v="2025-10-31T00:00:00"/>
    <n v="8"/>
    <s v="TUNJA"/>
    <x v="3"/>
    <n v="28277.100000000002"/>
  </r>
  <r>
    <n v="76975"/>
    <s v="BARRIO CENTRO SOTAQUIRA  4"/>
    <m/>
    <m/>
    <m/>
    <m/>
    <s v="KRA 16 No 14-58"/>
    <m/>
    <m/>
    <s v="BOYACÁ"/>
    <s v="SOTAQUIRÁ"/>
    <s v="SOTAQUIRÁ"/>
    <n v="15763"/>
    <d v="2025-10-31T00:00:00"/>
    <n v="8"/>
    <s v="TUNJA"/>
    <x v="3"/>
    <n v="28277.100000000002"/>
  </r>
  <r>
    <n v="77037"/>
    <s v="BARRIO EL PROGRESO TIBASOSA"/>
    <m/>
    <m/>
    <m/>
    <m/>
    <s v="KRA 16 No 14-58"/>
    <m/>
    <m/>
    <s v="BOYACÁ"/>
    <s v="TIBASOSA"/>
    <s v="TIBASOSA"/>
    <n v="15806"/>
    <d v="2025-10-31T00:00:00"/>
    <n v="8"/>
    <s v="TUNJA"/>
    <x v="3"/>
    <n v="28277.100000000002"/>
  </r>
  <r>
    <n v="77322"/>
    <s v="BARRIO LOS CAYENOS SAN JOSE DE MIRANDA "/>
    <m/>
    <m/>
    <m/>
    <m/>
    <s v="KRA 16 No 14-58"/>
    <m/>
    <m/>
    <s v="SANTANDER"/>
    <s v="SAN JOSÉ DE MIRANDA"/>
    <s v="SAN JOSÉ DE MIRANDA"/>
    <n v="68684"/>
    <d v="2025-10-31T00:00:00"/>
    <n v="8"/>
    <s v="BUCARAMANGA"/>
    <x v="3"/>
    <n v="15709.5"/>
  </r>
  <r>
    <n v="77361"/>
    <s v="BARRIO SAN ANTONIO MONGUI  1"/>
    <m/>
    <m/>
    <m/>
    <m/>
    <s v="KRA 16 No 14-58"/>
    <m/>
    <m/>
    <s v="BOYACÁ"/>
    <s v="MONGUÍ"/>
    <s v="MONGUÍ"/>
    <n v="15466"/>
    <d v="2025-10-31T00:00:00"/>
    <n v="8"/>
    <s v="TUNJA"/>
    <x v="3"/>
    <n v="28277.100000000002"/>
  </r>
  <r>
    <n v="77677"/>
    <s v="BARRIO CENTRO GAMEZA 2"/>
    <m/>
    <m/>
    <m/>
    <m/>
    <s v="KRA 16 No 14-58"/>
    <m/>
    <m/>
    <s v="BOYACÁ"/>
    <s v="GÁMEZA"/>
    <s v="GÁMEZA"/>
    <n v="15296"/>
    <d v="2025-10-31T00:00:00"/>
    <n v="8"/>
    <s v="TUNJA"/>
    <x v="3"/>
    <n v="28277.100000000002"/>
  </r>
  <r>
    <n v="77967"/>
    <s v="BARRIO CENTRO MACARAVITA 1"/>
    <m/>
    <m/>
    <m/>
    <m/>
    <s v="KRA 16 No 14-58"/>
    <m/>
    <m/>
    <s v="SANTANDER"/>
    <s v="MACARAVITA"/>
    <s v="MACARAVITA"/>
    <n v="68425"/>
    <d v="2025-10-31T00:00:00"/>
    <n v="8"/>
    <s v="BUCARAMANGA"/>
    <x v="3"/>
    <n v="15709.5"/>
  </r>
  <r>
    <n v="78808"/>
    <s v="BARRIO CENTRO PAZ DE RIO"/>
    <m/>
    <m/>
    <m/>
    <m/>
    <s v="KRA 16 No 14-58"/>
    <m/>
    <m/>
    <s v="BOYACÁ"/>
    <s v="PAZ DE RÍO"/>
    <s v="PAZ DE RÍO"/>
    <n v="15537"/>
    <d v="2025-10-31T00:00:00"/>
    <n v="8"/>
    <s v="TUNJA"/>
    <x v="3"/>
    <n v="28277.100000000002"/>
  </r>
  <r>
    <n v="78809"/>
    <s v="BARRIO CENTRO SOATA 8"/>
    <m/>
    <m/>
    <m/>
    <m/>
    <s v="KRA 16 No 14-58"/>
    <m/>
    <m/>
    <s v="BOYACÁ"/>
    <s v="SOATÁ"/>
    <s v="SOATÁ"/>
    <n v="15753"/>
    <d v="2025-10-31T00:00:00"/>
    <n v="8"/>
    <s v="TUNJA"/>
    <x v="3"/>
    <n v="28277.100000000002"/>
  </r>
  <r>
    <n v="78814"/>
    <s v="BARRIO VEREDA BOSIGAS SOTAQUIRÁ"/>
    <m/>
    <m/>
    <m/>
    <m/>
    <s v="KRA 16 No 14-58"/>
    <m/>
    <m/>
    <s v="BOYACÁ"/>
    <s v="SOTAQUIRÁ"/>
    <s v="SOTAQUIRÁ"/>
    <n v="15763"/>
    <d v="2025-10-31T00:00:00"/>
    <n v="8"/>
    <s v="TUNJA"/>
    <x v="3"/>
    <n v="28277.100000000002"/>
  </r>
  <r>
    <n v="78817"/>
    <s v="BARRIO CENTRO TOCA 3"/>
    <m/>
    <m/>
    <m/>
    <m/>
    <s v="KRA 16 No 14-58"/>
    <m/>
    <m/>
    <s v="BOYACÁ"/>
    <s v="TOCA"/>
    <s v="TOCA"/>
    <n v="15814"/>
    <d v="2025-10-31T00:00:00"/>
    <n v="8"/>
    <s v="TUNJA"/>
    <x v="3"/>
    <n v="28277.100000000002"/>
  </r>
  <r>
    <n v="79506"/>
    <s v="BARRIO CENTRO CONCEPCION 2"/>
    <m/>
    <m/>
    <m/>
    <m/>
    <s v="KRA 16 No 14-58"/>
    <m/>
    <m/>
    <s v="SANTANDER"/>
    <s v="CONCEPCIÓN"/>
    <s v="CONCEPCIÓN"/>
    <n v="68207"/>
    <d v="2025-10-31T00:00:00"/>
    <n v="8"/>
    <s v="BUCARAMANGA"/>
    <x v="3"/>
    <n v="15709.5"/>
  </r>
  <r>
    <n v="80307"/>
    <s v="BARRIO CENTRO SOCHA 2 "/>
    <m/>
    <m/>
    <m/>
    <m/>
    <s v="KRA 16 No 14-58"/>
    <m/>
    <m/>
    <s v="BOYACÁ"/>
    <s v="SOCHA"/>
    <s v="SOCHA"/>
    <n v="15757"/>
    <d v="2025-10-31T00:00:00"/>
    <n v="8"/>
    <s v="TUNJA"/>
    <x v="3"/>
    <n v="28277.100000000002"/>
  </r>
  <r>
    <n v="80308"/>
    <s v="BARRIO SAN MARTIN SOGAMOSO 2"/>
    <m/>
    <m/>
    <m/>
    <m/>
    <s v="KRA 16 No 14-58"/>
    <m/>
    <m/>
    <s v="BOYACÁ"/>
    <s v="SOGAMOSO"/>
    <s v="SOGAMOSO"/>
    <n v="15759"/>
    <d v="2025-10-31T00:00:00"/>
    <n v="8"/>
    <s v="TUNJA"/>
    <x v="3"/>
    <n v="28277.100000000002"/>
  </r>
  <r>
    <n v="80752"/>
    <s v="BARRIO CENTRO TOCA 4"/>
    <m/>
    <m/>
    <m/>
    <m/>
    <s v="KRA 16 No 14-58"/>
    <m/>
    <m/>
    <s v="BOYACÁ"/>
    <s v="TOCA"/>
    <s v="TOCA"/>
    <n v="15814"/>
    <d v="2025-10-31T00:00:00"/>
    <n v="8"/>
    <s v="TUNJA"/>
    <x v="3"/>
    <n v="28277.100000000002"/>
  </r>
  <r>
    <n v="80977"/>
    <s v="BARRIO CENTRO SUSACON 2"/>
    <m/>
    <m/>
    <m/>
    <m/>
    <s v="KRA 16 No 14-58"/>
    <m/>
    <m/>
    <s v="BOYACÁ"/>
    <s v="SUSACÓN"/>
    <s v="SUSACÓN"/>
    <n v="15774"/>
    <d v="2025-10-31T00:00:00"/>
    <n v="8"/>
    <s v="TUNJA"/>
    <x v="3"/>
    <n v="28277.100000000002"/>
  </r>
  <r>
    <n v="10952"/>
    <s v="CAPITANEJO - SANTANDER"/>
    <m/>
    <m/>
    <m/>
    <m/>
    <s v="KRA 16 No 14-58"/>
    <m/>
    <m/>
    <s v="SANTANDER"/>
    <s v="CAPITANEJO"/>
    <s v="CAPITANEJO"/>
    <n v="68147"/>
    <d v="2025-10-31T00:00:00"/>
    <n v="16"/>
    <s v="BUCARAMANGA"/>
    <x v="3"/>
    <n v="15709.5"/>
  </r>
  <r>
    <n v="47378"/>
    <s v="BARRIO LA CATEDRAL PESCA"/>
    <m/>
    <m/>
    <m/>
    <m/>
    <s v="KRA 16 No 14-58"/>
    <m/>
    <m/>
    <s v="BOYACÁ"/>
    <s v="PESCA"/>
    <s v="PESCA"/>
    <n v="15542"/>
    <d v="2025-10-31T00:00:00"/>
    <n v="8"/>
    <s v="TUNJA"/>
    <x v="3"/>
    <n v="28277.100000000002"/>
  </r>
  <r>
    <m/>
    <m/>
    <m/>
    <m/>
    <m/>
    <m/>
    <m/>
    <m/>
    <m/>
    <m/>
    <m/>
    <m/>
    <m/>
    <m/>
    <m/>
    <m/>
    <x v="7"/>
    <n v="72452214.000000551"/>
  </r>
  <r>
    <m/>
    <m/>
    <m/>
    <m/>
    <m/>
    <m/>
    <m/>
    <m/>
    <m/>
    <m/>
    <m/>
    <m/>
    <m/>
    <m/>
    <m/>
    <m/>
    <x v="7"/>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10">
  <r>
    <n v="78455"/>
    <s v="BARRIO PARQUE PRINCIPAL GRANADA GRANADA"/>
    <n v="900815151"/>
    <s v="3108256807"/>
    <s v="3135853734"/>
    <s v="3135853734"/>
    <s v="CR 23 20 36,PARQUE PRINCIPAL GRANADA"/>
    <s v="6.1431387"/>
    <s v="-75.1851605"/>
    <s v="ANTIOQUIA"/>
    <s v="GRANADA"/>
    <s v="GRANADA"/>
    <n v="5313"/>
    <s v="2025-11-10"/>
    <m/>
    <m/>
    <m/>
    <m/>
    <n v="8"/>
    <s v="MEDELLIN"/>
    <x v="0"/>
    <n v="15709.5"/>
  </r>
  <r>
    <n v="76347"/>
    <s v="BARRIO JUNIN GRANADA GRANADA"/>
    <n v="43645420"/>
    <s v="3235263995"/>
    <s v="3128575628"/>
    <s v="3128575628"/>
    <s v="CR 23 22 17,JUNIN GRANADA"/>
    <s v="6.1444621"/>
    <s v="-75.1860924"/>
    <s v="ANTIOQUIA"/>
    <s v="GRANADA"/>
    <s v="GRANADA"/>
    <n v="5313"/>
    <s v="2025-11-10"/>
    <m/>
    <m/>
    <m/>
    <m/>
    <n v="8"/>
    <s v="MEDELLIN"/>
    <x v="0"/>
    <n v="15709.5"/>
  </r>
  <r>
    <n v="42888"/>
    <s v="BARRIO CENTRO GRANADA 1"/>
    <n v="1041202120"/>
    <s v="8320396"/>
    <s v="3217742193"/>
    <s v="3217742193"/>
    <s v="CR 24 A 21 10,CENTRO"/>
    <s v="6.142882"/>
    <s v="-75.1851"/>
    <s v="ANTIOQUIA"/>
    <s v="GRANADA"/>
    <s v="GRANADA"/>
    <n v="5313"/>
    <s v="2025-11-10"/>
    <m/>
    <m/>
    <m/>
    <m/>
    <n v="8"/>
    <s v="MEDELLIN"/>
    <x v="0"/>
    <n v="15709.5"/>
  </r>
  <r>
    <n v="37971"/>
    <s v="BARRIO CENTRO GRANADA "/>
    <n v="1041203634"/>
    <m/>
    <s v="3127054455"/>
    <s v="3215029004"/>
    <s v=" CR 23 21 34 LC 109 CENTRO"/>
    <s v="6.14341944"/>
    <s v="-75.1856152"/>
    <s v="ANTIOQUIA"/>
    <s v="GRANADA"/>
    <s v="GRANADA"/>
    <n v="5313"/>
    <s v="2025-11-10"/>
    <m/>
    <m/>
    <m/>
    <m/>
    <n v="8"/>
    <s v="MEDELLIN"/>
    <x v="0"/>
    <n v="15709.5"/>
  </r>
  <r>
    <n v="13134"/>
    <s v="BARRIO UNICO - GRANDA ANTIOQUIA"/>
    <n v="70830261"/>
    <s v="2643794"/>
    <s v="3117207058"/>
    <s v="3133559106"/>
    <s v=" CL 21  21-25"/>
    <s v="6.1439934"/>
    <s v="-75.1848529"/>
    <s v="ANTIOQUIA"/>
    <s v="GRANADA"/>
    <s v="GRANADA"/>
    <n v="5313"/>
    <s v="2025-11-10"/>
    <m/>
    <m/>
    <m/>
    <m/>
    <n v="16"/>
    <s v="MEDELLIN"/>
    <x v="0"/>
    <n v="15709.5"/>
  </r>
  <r>
    <n v="10254"/>
    <s v="HISPANIA - ANTIOQUIA"/>
    <n v="21555569"/>
    <s v="8432224"/>
    <s v="3147215403"/>
    <s v="3147215403"/>
    <s v=" CR 51 FLORENCIA PAR PRINCIPAL DE HISPANIA"/>
    <s v="5.7991142"/>
    <s v="-75.9077696"/>
    <s v="ANTIOQUIA"/>
    <s v="HISPANIA"/>
    <s v="HISPANIA"/>
    <n v="5353"/>
    <s v="2025-11-12"/>
    <m/>
    <m/>
    <m/>
    <m/>
    <n v="8"/>
    <s v="MEDELLIN"/>
    <x v="0"/>
    <n v="15709.5"/>
  </r>
  <r>
    <n v="40400"/>
    <s v="BARRIO PARQUE HISPANIA"/>
    <n v="1027884461"/>
    <s v="8432045"/>
    <s v="3146379251"/>
    <s v="3146379251"/>
    <s v="CL 50 50 12 TOLEDO PORQUE PRINCIPAL,PARQUE"/>
    <s v="5.7999259"/>
    <s v="-75.9072391"/>
    <s v="ANTIOQUIA"/>
    <s v="HISPANIA"/>
    <s v="HISPANIA"/>
    <n v="5353"/>
    <s v="2025-11-12"/>
    <m/>
    <m/>
    <m/>
    <m/>
    <n v="16"/>
    <s v="MEDELLIN"/>
    <x v="0"/>
    <n v="15709.5"/>
  </r>
  <r>
    <n v="73886"/>
    <s v="BARRIO CALLE TOLEDO HISPANIA"/>
    <n v="1001144624"/>
    <s v="3113503670"/>
    <s v="3113503670"/>
    <s v="3113503670"/>
    <s v="CALLE 50 TOLEDO 49 33,CALLE TOLEDO"/>
    <s v="5.7998727"/>
    <s v="-75.9067541"/>
    <s v="ANTIOQUIA"/>
    <s v="HISPANIA"/>
    <s v="HISPANIA"/>
    <n v="5353"/>
    <s v="2025-11-12"/>
    <m/>
    <m/>
    <m/>
    <m/>
    <n v="8"/>
    <s v="MEDELLIN"/>
    <x v="0"/>
    <n v="15709.5"/>
  </r>
  <r>
    <n v="77395"/>
    <s v="BARRIO VILLA REPUBLICANA CHIQUINQUIRA"/>
    <n v="46680285"/>
    <s v="3133329935"/>
    <s v="3133329935"/>
    <s v="3133329935"/>
    <s v="CL 19 17 A 02,VILLA REPUBLICANA"/>
    <s v="5.62386426"/>
    <s v="-73.81922155"/>
    <s v="BOYACÁ"/>
    <s v="CHIQUINQUIRÁ"/>
    <s v="CHIQUINQUIRÁ"/>
    <n v="15176"/>
    <s v="2025-11-13"/>
    <m/>
    <m/>
    <m/>
    <m/>
    <n v="8"/>
    <s v="TUNJA"/>
    <x v="1"/>
    <n v="28277.100000000002"/>
  </r>
  <r>
    <n v="78515"/>
    <s v="BARRIO SAN CARLOS CHIQUINQUIRA  1"/>
    <n v="1002522047"/>
    <s v="3142740848"/>
    <s v="3142740848"/>
    <s v="3142740848"/>
    <s v="DG 28 7 02 ,SAN CARLOS"/>
    <s v="5.6239891"/>
    <s v="-73.8077324"/>
    <s v="BOYACÁ"/>
    <s v="CHIQUINQUIRÁ"/>
    <s v="CHIQUINQUIRÁ"/>
    <n v="15176"/>
    <s v="2025-11-14"/>
    <m/>
    <m/>
    <m/>
    <m/>
    <n v="8"/>
    <s v="TUNJA"/>
    <x v="1"/>
    <n v="28277.100000000002"/>
  </r>
  <r>
    <n v="76795"/>
    <s v="BARRIO VEDERA SUCRE OCCIDENTAL CHIQUINQUIRA"/>
    <n v="7316213"/>
    <s v="3152292734"/>
    <s v="3152292734"/>
    <s v="3152292734"/>
    <s v="VRD SUCRE OCCIDENTAL,KM 1 SUR VIA BOGOTÁ,VEDERA SUCRE OCCIDENTAL"/>
    <s v="5.59722349"/>
    <s v="-73.83546531"/>
    <s v="BOYACÁ"/>
    <s v="CHIQUINQUIRÁ"/>
    <s v="CHIQUINQUIRÁ"/>
    <n v="15176"/>
    <s v="2025-11-14"/>
    <m/>
    <m/>
    <m/>
    <m/>
    <n v="8"/>
    <s v="TUNJA"/>
    <x v="1"/>
    <n v="28277.100000000002"/>
  </r>
  <r>
    <n v="77224"/>
    <s v="BARRIO CENTRO CHIQUINQUIRÁ"/>
    <n v="1053327379"/>
    <s v="3142696302"/>
    <s v="3142696302"/>
    <s v="3142696302"/>
    <s v="CR 12 16 13 BALCONES DE SAN JOSE ,PISO 2, OFICINA 202,CENTRO"/>
    <s v="5.61791145"/>
    <s v="-73.81791619"/>
    <s v="BOYACÁ"/>
    <s v="CHIQUINQUIRÁ"/>
    <s v="CHIQUINQUIRÁ"/>
    <n v="15176"/>
    <s v="2025-11-13"/>
    <m/>
    <m/>
    <m/>
    <m/>
    <n v="8"/>
    <s v="TUNJA"/>
    <x v="1"/>
    <n v="28277.100000000002"/>
  </r>
  <r>
    <n v="70922"/>
    <s v="BARRIO VEREDA SASA CHIQUINQUIRA"/>
    <n v="1053343081"/>
    <s v="3108094994"/>
    <s v="3108094994"/>
    <s v="3108094994"/>
    <s v="VRD SASA, KILOMETRO 8 VIA TUNJA,VEREDA SASA"/>
    <s v="5.6118117"/>
    <s v="-73.7395567"/>
    <s v="BOYACÁ"/>
    <s v="CHIQUINQUIRÁ"/>
    <s v="CHIQUINQUIRÁ"/>
    <n v="15176"/>
    <s v="2025-11-14"/>
    <m/>
    <m/>
    <m/>
    <m/>
    <n v="8"/>
    <s v="TUNJA"/>
    <x v="1"/>
    <n v="28277.100000000002"/>
  </r>
  <r>
    <n v="67789"/>
    <s v="PARQUE PRINCIPAL LA CEJA"/>
    <n v="1040049827"/>
    <s v="3217235081"/>
    <s v="3217235081"/>
    <s v="3217235081"/>
    <s v="CL 13 AE 7 29"/>
    <s v="6.0221272"/>
    <s v="-75.4225021"/>
    <s v="ANTIOQUIA"/>
    <s v="LA CEJA"/>
    <s v="LA CEJA"/>
    <n v="5376"/>
    <s v="2025-11-19"/>
    <m/>
    <m/>
    <m/>
    <m/>
    <n v="8"/>
    <s v="MEDELLIN"/>
    <x v="0"/>
    <n v="15709.5"/>
  </r>
  <r>
    <n v="77118"/>
    <s v="BARRIO LA CEJA LA CEJA 9"/>
    <n v="901314321"/>
    <s v="3205880628"/>
    <s v="3205880628"/>
    <s v="3137013499"/>
    <s v="CL 20 17 A 08,LA CEJA"/>
    <s v="6.0305830"/>
    <s v="-75.4291404"/>
    <s v="ANTIOQUIA"/>
    <s v="LA CEJA"/>
    <s v="LA CEJA"/>
    <n v="5376"/>
    <s v="2025-11-19"/>
    <m/>
    <m/>
    <m/>
    <m/>
    <n v="8"/>
    <s v="MEDELLIN"/>
    <x v="0"/>
    <n v="15709.5"/>
  </r>
  <r>
    <n v="76330"/>
    <s v="BARRIO CUIDAD JARDIN LA CEJA LA CEJA"/>
    <n v="71527195"/>
    <s v="3024372762"/>
    <s v="3024372762"/>
    <s v="3122417335"/>
    <s v="CL 19 10 160 LC 29"/>
    <s v="6.028166"/>
    <s v="-75.424026"/>
    <s v="ANTIOQUIA"/>
    <s v="LA CEJA"/>
    <s v="LA CEJA"/>
    <n v="5376"/>
    <s v="2025-11-19"/>
    <m/>
    <m/>
    <m/>
    <m/>
    <n v="8"/>
    <s v="MEDELLIN"/>
    <x v="0"/>
    <n v="15709.5"/>
  </r>
  <r>
    <n v="79331"/>
    <s v="BARRIO LA CEJA LA CEJA 10"/>
    <n v="39190559"/>
    <s v="3146905232"/>
    <s v="3146905232"/>
    <s v="3146905232"/>
    <s v="CR 21 14 41 ,LA CEJA"/>
    <s v="6.0269573"/>
    <s v="-75.4332952"/>
    <s v="ANTIOQUIA"/>
    <s v="LA CEJA"/>
    <s v="LA CEJA"/>
    <n v="5376"/>
    <s v="2025-11-19"/>
    <m/>
    <m/>
    <m/>
    <m/>
    <n v="8"/>
    <s v="MEDELLIN"/>
    <x v="0"/>
    <n v="15709.5"/>
  </r>
  <r>
    <n v="42222"/>
    <s v="BARRIO NUCLEO ZONAL 01 NECHI"/>
    <n v="1038405599"/>
    <s v="3148349241"/>
    <s v="3108489952"/>
    <s v="3186301737"/>
    <s v="CL 30 30 65,NUCLEO ZONAL 01"/>
    <s v="8.09426638"/>
    <s v="-74.7748952"/>
    <s v="ANTIOQUIA"/>
    <s v="NECHÍ"/>
    <s v="NECHÍ"/>
    <n v="5495"/>
    <s v="2025-11-05"/>
    <m/>
    <m/>
    <m/>
    <m/>
    <n v="8"/>
    <s v="MONTERIA"/>
    <x v="2"/>
    <n v="15709.5"/>
  </r>
  <r>
    <n v="76146"/>
    <s v="BARRIO CALLE DEL COMERCIO NECHI"/>
    <n v="21646911"/>
    <s v="3245668267"/>
    <s v="3245668267"/>
    <s v="3245668267"/>
    <s v="CALLE DEL COMERCIO BRR CALLE DEL COMERCIO,CALLE DEL COMERCIO"/>
    <s v="8.09571846"/>
    <s v="-74.7738059"/>
    <s v="ANTIOQUIA"/>
    <s v="NECHÍ"/>
    <s v="NECHÍ"/>
    <n v="5495"/>
    <s v="2025-11-05"/>
    <m/>
    <m/>
    <m/>
    <m/>
    <n v="8"/>
    <s v="MONTERIA"/>
    <x v="2"/>
    <n v="15709.5"/>
  </r>
  <r>
    <n v="79812"/>
    <s v="BARRIO CENTRO NECHI 2"/>
    <n v="1038484267"/>
    <s v="3127995453"/>
    <s v="3127995453"/>
    <m/>
    <s v="CR 28 31 37 ,CENTRO"/>
    <s v="8.0964269"/>
    <s v="-74.7738804"/>
    <s v="ANTIOQUIA"/>
    <s v="NECHÍ"/>
    <s v="NECHÍ"/>
    <n v="5495"/>
    <s v="2025-11-05"/>
    <m/>
    <m/>
    <m/>
    <m/>
    <n v="8"/>
    <s v="MONTERIA"/>
    <x v="2"/>
    <n v="15709.5"/>
  </r>
  <r>
    <n v="36854"/>
    <s v="BARRIO PUERTO BERRIO ANTIOQUIA 1"/>
    <n v="1039681777"/>
    <m/>
    <s v="3015821687"/>
    <s v="3015821687"/>
    <s v="COLEMMA ALTOS DE LA MALENA BG 1 BRR  MALENA"/>
    <s v="6.4905367"/>
    <s v="-74.4179400"/>
    <s v="ANTIOQUIA"/>
    <s v="PUERTO BERRÍO"/>
    <s v="PUERTO BERRÍO"/>
    <n v="5579"/>
    <s v="2025-11-06"/>
    <m/>
    <m/>
    <m/>
    <m/>
    <n v="8"/>
    <s v="MEDELLIN"/>
    <x v="0"/>
    <n v="15709.5"/>
  </r>
  <r>
    <n v="38484"/>
    <s v="BARRIO PLAZA DE MERCADO PUERTO BERRIO"/>
    <n v="22188241"/>
    <m/>
    <s v="3017808975"/>
    <s v="3147776504"/>
    <s v=" CR 3 n 12 25 PLAZA DE MERCADO"/>
    <s v="6.4915707"/>
    <s v="-74.3997843"/>
    <s v="ANTIOQUIA"/>
    <s v="PUERTO BERRÍO"/>
    <s v="PUERTO BERRÍO"/>
    <n v="5579"/>
    <s v="2025-11-06"/>
    <m/>
    <m/>
    <m/>
    <m/>
    <n v="8"/>
    <s v="MEDELLIN"/>
    <x v="0"/>
    <n v="15709.5"/>
  </r>
  <r>
    <n v="19841"/>
    <s v="BARRIO CENTRO ITAGUI"/>
    <n v="900356199"/>
    <s v="3713515"/>
    <s v="3104962846"/>
    <s v="3104962846"/>
    <s v="CR 49 52  18"/>
    <s v="6.1718655"/>
    <s v="-75.6075296"/>
    <s v="ANTIOQUIA"/>
    <s v="ITAGÜÍ"/>
    <s v="ITAGÜÍ"/>
    <n v="5360"/>
    <s v="2025-11-20"/>
    <m/>
    <m/>
    <m/>
    <m/>
    <n v="8"/>
    <s v="MEDELLIN"/>
    <x v="0"/>
    <n v="15709.5"/>
  </r>
  <r>
    <n v="21690"/>
    <s v="BARRIO VILLA PAULA - ITAGUÍ"/>
    <n v="900393402"/>
    <s v="2779804"/>
    <s v="3218568106"/>
    <s v="3218568106"/>
    <s v="CR 51 55 21"/>
    <s v="6.174481"/>
    <s v="-75.606261"/>
    <s v="ANTIOQUIA"/>
    <s v="ITAGÜÍ"/>
    <s v="ITAGÜÍ"/>
    <n v="5360"/>
    <s v="2025-11-05"/>
    <m/>
    <m/>
    <m/>
    <m/>
    <n v="8"/>
    <s v="MEDELLIN"/>
    <x v="0"/>
    <n v="15709.5"/>
  </r>
  <r>
    <n v="12172"/>
    <s v="BARRIO SANTA MARIA - ITAGUI"/>
    <n v="8162439"/>
    <s v="3715196"/>
    <s v="3113494477"/>
    <s v="3113494477"/>
    <s v="CR 52 80-95"/>
    <s v="6.1892231"/>
    <s v="-75.5934104"/>
    <s v="ANTIOQUIA"/>
    <s v="ITAGÜÍ"/>
    <s v="ITAGÜÍ"/>
    <n v="5360"/>
    <s v="2025-11-20"/>
    <m/>
    <m/>
    <m/>
    <m/>
    <n v="16"/>
    <s v="MEDELLIN"/>
    <x v="0"/>
    <n v="15709.5"/>
  </r>
  <r>
    <n v="28499"/>
    <s v="BARRIO PARQUE PRINCIPAL 3 LA UNIÓN"/>
    <n v="900280884"/>
    <s v="5688198"/>
    <s v="3137052134"/>
    <s v="3137052134"/>
    <s v=" CR 09 9 73"/>
    <s v="5.973093"/>
    <s v="-75.360755"/>
    <s v="ANTIOQUIA"/>
    <s v="LA UNIÓN"/>
    <s v="LA UNIÓN"/>
    <n v="5400"/>
    <s v="2025-11-07"/>
    <m/>
    <m/>
    <m/>
    <m/>
    <n v="16"/>
    <s v="MEDELLIN"/>
    <x v="0"/>
    <n v="15709.5"/>
  </r>
  <r>
    <n v="40901"/>
    <s v="BARRIO CENTRO LA UNION 1"/>
    <n v="1036779870"/>
    <m/>
    <s v="3207609743"/>
    <s v="3148595683"/>
    <s v="CR 11 NÚMERO 10-65,CENTRO"/>
    <s v="5.9734720"/>
    <s v="-75.3625684"/>
    <s v="ANTIOQUIA"/>
    <s v="LA UNIÓN"/>
    <s v="LA UNIÓN"/>
    <n v="5400"/>
    <s v="2025-11-07"/>
    <m/>
    <m/>
    <m/>
    <m/>
    <n v="8"/>
    <s v="MEDELLIN"/>
    <x v="0"/>
    <n v="15709.5"/>
  </r>
  <r>
    <n v="79629"/>
    <s v="BARRIO EL EDEN LA UNION"/>
    <n v="1017155887"/>
    <s v="3104455714"/>
    <s v="3104455714"/>
    <s v="3104455714"/>
    <s v="CR 8 9 31,EL EDEN"/>
    <s v="5.9731588"/>
    <s v="-75.3598665"/>
    <s v="ANTIOQUIA"/>
    <s v="LA UNIÓN"/>
    <s v="LA UNIÓN"/>
    <n v="5400"/>
    <s v="2025-11-13"/>
    <m/>
    <m/>
    <m/>
    <m/>
    <n v="8"/>
    <s v="MEDELLIN"/>
    <x v="0"/>
    <n v="15709.5"/>
  </r>
  <r>
    <n v="69294"/>
    <s v="PARQUE PRINCIPAL LA UNION ANTIOQUIA"/>
    <n v="1040036655"/>
    <s v="3148797221"/>
    <s v="3148797221"/>
    <s v="3148797221"/>
    <s v="CALLE 12 07 57,PARQUE PRINCIPAL"/>
    <s v="5.9753174"/>
    <s v="-75.3601249"/>
    <s v="ANTIOQUIA"/>
    <s v="LA UNIÓN"/>
    <s v="LA UNIÓN"/>
    <n v="5400"/>
    <s v="2025-11-13"/>
    <m/>
    <m/>
    <m/>
    <m/>
    <n v="8"/>
    <s v="MEDELLIN"/>
    <x v="0"/>
    <n v="15709.5"/>
  </r>
  <r>
    <n v="72019"/>
    <s v="LA UNION HOSPITAL"/>
    <n v="1036782025"/>
    <s v="3216642199"/>
    <s v="3216642199"/>
    <s v="3216642199"/>
    <s v="CL 12 NRO 11 09,HOSPITAL"/>
    <s v="5.9744872"/>
    <s v="-75.3629122"/>
    <s v="ANTIOQUIA"/>
    <s v="LA UNIÓN"/>
    <s v="LA UNIÓN"/>
    <n v="5400"/>
    <s v="2025-11-07"/>
    <m/>
    <m/>
    <m/>
    <m/>
    <n v="8"/>
    <s v="MEDELLIN"/>
    <x v="0"/>
    <n v="15709.5"/>
  </r>
  <r>
    <n v="74952"/>
    <s v="BARRIO LA UNION LA UNION  4"/>
    <n v="43473505"/>
    <s v="3114204205"/>
    <s v="3215534638"/>
    <s v="3127102087"/>
    <s v="CR 10 11 64,LA UNION"/>
    <s v="5.9745060"/>
    <s v="-75.3619963"/>
    <s v="ANTIOQUIA"/>
    <s v="LA UNIÓN"/>
    <s v="LA UNIÓN"/>
    <n v="5400"/>
    <s v="2025-11-07"/>
    <m/>
    <m/>
    <m/>
    <m/>
    <n v="8"/>
    <s v="MEDELLIN"/>
    <x v="0"/>
    <n v="15709.5"/>
  </r>
  <r>
    <n v="75932"/>
    <s v="BARRIO LA UNION LA UNION 5"/>
    <n v="901711520"/>
    <s v="0"/>
    <s v="3104326808"/>
    <s v="3007216779"/>
    <s v="CL 10 # 08 30"/>
    <s v="5.9736987"/>
    <s v="-75.3602504"/>
    <s v="ANTIOQUIA"/>
    <s v="LA UNIÓN"/>
    <s v="LA UNIÓN"/>
    <n v="5400"/>
    <s v="2025-11-13"/>
    <m/>
    <m/>
    <m/>
    <m/>
    <n v="8"/>
    <s v="MEDELLIN"/>
    <x v="0"/>
    <n v="15709.5"/>
  </r>
  <r>
    <n v="46089"/>
    <s v="BARRIO CENTRO LA UNION 2"/>
    <n v="15355049"/>
    <m/>
    <s v="3217672293"/>
    <s v="3127587149"/>
    <s v="CL 7 10 - 02,CENTRO"/>
    <s v="5.9709510"/>
    <s v="-75.3607482"/>
    <s v="ANTIOQUIA"/>
    <s v="LA UNIÓN"/>
    <s v="LA UNIÓN"/>
    <n v="5400"/>
    <s v="2025-11-13"/>
    <m/>
    <m/>
    <m/>
    <m/>
    <n v="8"/>
    <s v="MEDELLIN"/>
    <x v="0"/>
    <n v="15709.5"/>
  </r>
  <r>
    <n v="49305"/>
    <s v="BARRIO CENTRO LA UNION 3"/>
    <n v="43862122"/>
    <s v="0"/>
    <s v="3185582078"/>
    <s v="3185582078"/>
    <s v="CR 8 11 04"/>
    <s v="5.974612"/>
    <s v="-75.360146"/>
    <s v="ANTIOQUIA"/>
    <s v="LA UNIÓN"/>
    <s v="LA UNIÓN"/>
    <n v="5400"/>
    <s v="2025-11-13"/>
    <m/>
    <m/>
    <m/>
    <m/>
    <n v="8"/>
    <s v="MEDELLIN"/>
    <x v="0"/>
    <n v="15709.5"/>
  </r>
  <r>
    <n v="69014"/>
    <s v="BARRIO LATIN FLOWERS FARMS"/>
    <n v="900111576"/>
    <s v="3136607428"/>
    <s v="0"/>
    <s v="3136607428"/>
    <s v="CL 12 12 68,SECTOR EL HOSPITAL"/>
    <s v="5.9741124"/>
    <s v="-75.3642466"/>
    <s v="ANTIOQUIA"/>
    <s v="LA UNIÓN"/>
    <s v="LA UNIÓN"/>
    <n v="5400"/>
    <s v="2025-11-07"/>
    <m/>
    <m/>
    <m/>
    <m/>
    <n v="8"/>
    <s v="MEDELLIN"/>
    <x v="0"/>
    <n v="15709.5"/>
  </r>
  <r>
    <n v="78803"/>
    <s v="BARRIO VEREDA QUIRBAQUIRA ARCABUCO 1"/>
    <n v="1095822577"/>
    <s v="3163088919"/>
    <s v="3163088919"/>
    <m/>
    <s v="VRD QUIRBAQUIRA, SECTOR CASA BLANCA,VEREDA QUIRBAQUIRA"/>
    <s v="5.6912697"/>
    <s v="-73.3675628"/>
    <s v="BOYACÁ"/>
    <s v="ARCABUCO"/>
    <s v="ARCABUCO"/>
    <n v="15051"/>
    <s v="2025-11-05"/>
    <m/>
    <m/>
    <m/>
    <m/>
    <n v="8"/>
    <s v="TUNJA"/>
    <x v="1"/>
    <n v="28277.100000000002"/>
  </r>
  <r>
    <n v="47103"/>
    <s v="BARRIO CENTRO BOYACA 1"/>
    <n v="7179742"/>
    <s v="3165362959"/>
    <s v="3165362959"/>
    <s v="3165362959"/>
    <s v="Carrera 5 # 3 - 31 Centro"/>
    <s v="5.454"/>
    <s v="-73.362"/>
    <s v="BOYACÁ"/>
    <s v="BOYACÁ"/>
    <s v="BOYACÁ"/>
    <n v="15104"/>
    <s v="2025-11-13"/>
    <m/>
    <m/>
    <m/>
    <m/>
    <n v="8"/>
    <s v="TUNJA"/>
    <x v="1"/>
    <n v="28277.100000000002"/>
  </r>
  <r>
    <n v="65463"/>
    <s v="BARRIO CENTRO BOYACA 4"/>
    <n v="1050170897"/>
    <s v="3144233419"/>
    <s v="3144233419"/>
    <s v="3144233419"/>
    <s v="CR 4 A 3 85,CENTRO"/>
    <s v="5.4538173"/>
    <s v="-73.3630605"/>
    <s v="BOYACÁ"/>
    <s v="BOYACÁ"/>
    <s v="BOYACÁ"/>
    <n v="15104"/>
    <s v="2025-11-13"/>
    <m/>
    <m/>
    <m/>
    <m/>
    <n v="8"/>
    <s v="TUNJA"/>
    <x v="1"/>
    <n v="28277.100000000002"/>
  </r>
  <r>
    <n v="70551"/>
    <s v="BARRIO BOYACA BAJO CHIQUINQUIRA 3"/>
    <n v="1053344552"/>
    <s v="3225201619"/>
    <s v="3225201619"/>
    <s v="3225201619"/>
    <s v="CR 9 A 3 9,BOYACA BAJO"/>
    <s v="5.61052869"/>
    <s v="-73.82480853"/>
    <s v="BOYACÁ"/>
    <s v="CHIQUINQUIRÁ"/>
    <s v="CHIQUINQUIRÁ"/>
    <n v="15176"/>
    <s v="2025-11-14"/>
    <m/>
    <m/>
    <m/>
    <m/>
    <n v="8"/>
    <s v="TUNJA"/>
    <x v="1"/>
    <n v="28277.100000000002"/>
  </r>
  <r>
    <n v="49763"/>
    <s v="BARRIO PUERTO BERRIO PUERTO BERRIO"/>
    <n v="901175583"/>
    <s v="0"/>
    <s v="3103830426"/>
    <s v="3103830426"/>
    <s v="CL 42 A NR0. 8 -6 BRR LLERAS"/>
    <s v="6.4860518"/>
    <s v="-74.4055606"/>
    <s v="ANTIOQUIA"/>
    <s v="PUERTO BERRÍO"/>
    <s v="PUERTO BERRÍO"/>
    <n v="5579"/>
    <s v="2025-11-06"/>
    <m/>
    <m/>
    <m/>
    <m/>
    <n v="16"/>
    <s v="MEDELLIN"/>
    <x v="0"/>
    <n v="15709.5"/>
  </r>
  <r>
    <n v="45977"/>
    <s v="BARRIO LA MARGARITA PUERTO BERRIO 1"/>
    <n v="42960789"/>
    <s v="8330068"/>
    <s v="3016209379"/>
    <s v="3016209379"/>
    <s v="VRD LA MARGARITA,LA MARGARITA"/>
    <s v="6.495189"/>
    <s v="-74.474370"/>
    <s v="ANTIOQUIA"/>
    <s v="PUERTO BERRÍO"/>
    <s v="PUERTO BERRÍO"/>
    <n v="5579"/>
    <s v="2025-11-06"/>
    <m/>
    <m/>
    <m/>
    <m/>
    <n v="8"/>
    <s v="MEDELLIN"/>
    <x v="0"/>
    <n v="15709.5"/>
  </r>
  <r>
    <n v="60457"/>
    <s v="BARRIO CENTRO PUERTO BERRIO 4"/>
    <n v="98505429"/>
    <s v="0"/>
    <s v="3137979779"/>
    <s v="3137979779"/>
    <s v="CR 3 57 97"/>
    <s v="6.4928787"/>
    <s v="-74.399246"/>
    <s v="ANTIOQUIA"/>
    <s v="PUERTO BERRÍO"/>
    <s v="PUERTO BERRÍO"/>
    <n v="5579"/>
    <s v="2025-11-07"/>
    <m/>
    <m/>
    <m/>
    <m/>
    <n v="8"/>
    <s v="MEDELLIN"/>
    <x v="0"/>
    <n v="15709.5"/>
  </r>
  <r>
    <n v="69297"/>
    <s v="BARRIO CENTRO PUERTO BERRIO  6"/>
    <n v="43652146"/>
    <s v="3136557113"/>
    <s v="3136557113"/>
    <s v="3136557113"/>
    <s v="CALLE 50 7 20 BRR CENTRO,CENTRO"/>
    <s v="6.4896454"/>
    <s v="-74.4034766"/>
    <s v="ANTIOQUIA"/>
    <s v="PUERTO BERRÍO"/>
    <s v="PUERTO BERRÍO"/>
    <n v="5579"/>
    <s v="2025-11-07"/>
    <m/>
    <m/>
    <m/>
    <m/>
    <n v="8"/>
    <s v="MEDELLIN"/>
    <x v="0"/>
    <n v="15709.5"/>
  </r>
  <r>
    <n v="67654"/>
    <s v="BARRIO VRA MINAS DEL VAPOR PUERTO BERRIO"/>
    <n v="39215386"/>
    <s v="0"/>
    <s v="3229306882"/>
    <s v="3229306882"/>
    <s v="VRA MINAS DEL VAPOR - VDA MINAS DEL VAPOR ,VRA MINAS DEL VAPOR"/>
    <s v="6.4564882"/>
    <s v="-74.6306562"/>
    <s v="ANTIOQUIA"/>
    <s v="PUERTO BERRÍO"/>
    <s v="PUERTO BERRÍO"/>
    <n v="5579"/>
    <s v="2025-11-10"/>
    <m/>
    <m/>
    <m/>
    <m/>
    <n v="8"/>
    <s v="MEDELLIN"/>
    <x v="0"/>
    <n v="15709.5"/>
  </r>
  <r>
    <n v="15218"/>
    <s v="BARRIO LA GRANJA II TUNJA"/>
    <n v="74374334"/>
    <s v="8821750"/>
    <s v="3103292709"/>
    <s v="3103292709"/>
    <s v=" CL 54  7-13 LA GRANJA"/>
    <s v="5.56117952"/>
    <s v="-73.34892293"/>
    <s v="BOYACÁ"/>
    <s v="TUNJA"/>
    <s v="TUNJA"/>
    <n v="15001"/>
    <s v="2025-11-20"/>
    <m/>
    <m/>
    <m/>
    <m/>
    <n v="16"/>
    <s v="TUNJA"/>
    <x v="1"/>
    <n v="28277.100000000002"/>
  </r>
  <r>
    <n v="80194"/>
    <s v="BARRIO SANTA RITA TUNJA 4"/>
    <n v="24037163"/>
    <s v="3108181835"/>
    <s v="3143145414"/>
    <s v="3143145414"/>
    <s v="CR 8 B 58 05,SANTA RITA"/>
    <s v="5.5653133"/>
    <s v="-73.3478377"/>
    <s v="BOYACÁ"/>
    <s v="TUNJA"/>
    <s v="TUNJA"/>
    <n v="15001"/>
    <s v="2025-11-05"/>
    <m/>
    <m/>
    <m/>
    <m/>
    <n v="8"/>
    <s v="TUNJA"/>
    <x v="1"/>
    <n v="28277.100000000002"/>
  </r>
  <r>
    <n v="77296"/>
    <s v="BARRIO CENTRO TUNJA 29"/>
    <n v="1013681722"/>
    <s v="3228080370"/>
    <s v="3228080370"/>
    <s v="3228080370"/>
    <s v="CR 9 20 09,CENTRO"/>
    <s v="5.53291885"/>
    <s v="-73.36089901"/>
    <s v="BOYACÁ"/>
    <s v="TUNJA"/>
    <s v="TUNJA"/>
    <n v="15001"/>
    <s v="2025-11-20"/>
    <m/>
    <m/>
    <m/>
    <m/>
    <n v="8"/>
    <s v="TUNJA"/>
    <x v="1"/>
    <n v="28277.100000000002"/>
  </r>
  <r>
    <n v="77601"/>
    <s v="BARRIO LA FUENTE TUNJA 3"/>
    <n v="33367554"/>
    <s v="3102533408"/>
    <s v="3102533400"/>
    <s v="3102533400"/>
    <s v="CL 34 B 16 B 16,LA FUENTE"/>
    <s v="5.54800902"/>
    <s v="-73.36447181"/>
    <s v="BOYACÁ"/>
    <s v="TUNJA"/>
    <s v="TUNJA"/>
    <n v="15001"/>
    <s v="2025-11-20"/>
    <m/>
    <m/>
    <m/>
    <m/>
    <n v="8"/>
    <s v="TUNJA"/>
    <x v="1"/>
    <n v="28277.100000000002"/>
  </r>
  <r>
    <n v="60045"/>
    <s v="BARRIO ITAGUI ITAGUI 14"/>
    <n v="786536"/>
    <s v="6043170362"/>
    <s v="3174070761"/>
    <s v="3174070761"/>
    <s v="CL 46 45 20,ITAGÜÍ"/>
    <s v="6.1676270"/>
    <s v="-75.6112657"/>
    <s v="ANTIOQUIA"/>
    <s v="ITAGÜÍ"/>
    <s v="ITAGÜÍ"/>
    <n v="5360"/>
    <s v="2025-11-20"/>
    <m/>
    <m/>
    <m/>
    <m/>
    <n v="16"/>
    <s v="MEDELLIN"/>
    <x v="0"/>
    <n v="15709.5"/>
  </r>
  <r>
    <n v="33796"/>
    <s v="BARRIO AUTOPISTA ITAGUI"/>
    <n v="900536136"/>
    <s v="3714091"/>
    <s v="3147053945"/>
    <s v="3147053945"/>
    <s v=" CL 50 41 95"/>
    <s v="6.16614944444"/>
    <s v="-75.60705277"/>
    <s v="ANTIOQUIA"/>
    <s v="ITAGÜÍ"/>
    <s v="ITAGÜÍ"/>
    <n v="5360"/>
    <s v="2025-11-05"/>
    <m/>
    <m/>
    <m/>
    <m/>
    <n v="8"/>
    <s v="MEDELLIN"/>
    <x v="0"/>
    <n v="15709.5"/>
  </r>
  <r>
    <n v="32316"/>
    <s v="BARRIO SAN GABRIEL ITAGUI III"/>
    <n v="42787481"/>
    <s v="3734111"/>
    <s v="3116219865"/>
    <s v="3116219865"/>
    <s v=" CL 36 69 D 66"/>
    <s v="6.1745154"/>
    <s v="-75.6341963"/>
    <s v="ANTIOQUIA"/>
    <s v="ITAGÜÍ"/>
    <s v="ITAGÜÍ"/>
    <n v="5360"/>
    <s v="2025-11-20"/>
    <m/>
    <m/>
    <m/>
    <m/>
    <n v="16"/>
    <s v="MEDELLIN"/>
    <x v="0"/>
    <n v="15709.5"/>
  </r>
  <r>
    <n v="10364"/>
    <s v="BARRIO EL CARMELO"/>
    <n v="43840383"/>
    <s v="2815772"/>
    <s v="3004564538"/>
    <s v="3229709071"/>
    <s v="CL 76 45 A 23"/>
    <s v="6.1831241"/>
    <s v="-75.5921676"/>
    <s v="ANTIOQUIA"/>
    <s v="ITAGÜÍ"/>
    <s v="ITAGÜÍ"/>
    <n v="5360"/>
    <s v="2025-11-20"/>
    <m/>
    <m/>
    <m/>
    <m/>
    <n v="16"/>
    <s v="MEDELLIN"/>
    <x v="0"/>
    <n v="15709.5"/>
  </r>
  <r>
    <n v="34342"/>
    <s v="BARRIO CENTRO MILAN 1"/>
    <n v="65783765"/>
    <m/>
    <s v="3115984971"/>
    <s v="3115984971"/>
    <s v=" CL PRINCIPAL DE SAN ANTONIO DE GETUCHA"/>
    <s v="1.0999342"/>
    <s v="-75.4022001"/>
    <s v="CAQUETÁ"/>
    <s v="MILÁN"/>
    <s v="MILÁN"/>
    <n v="18460"/>
    <s v="2025-11-21"/>
    <m/>
    <m/>
    <m/>
    <m/>
    <n v="8"/>
    <s v="NEIVA"/>
    <x v="3"/>
    <n v="28277.100000000002"/>
  </r>
  <r>
    <n v="37791"/>
    <s v="BARRIO SAN ANTONIO GETUCHA MILAN"/>
    <n v="7725296"/>
    <m/>
    <s v="3124344457"/>
    <s v="3124344457"/>
    <s v=" CL PRINCIPAL IPM SAN ANTONIO DE GETUCHA SAN ANTONIO GETUCHA"/>
    <s v="1.098474166"/>
    <s v="-75.40140972"/>
    <s v="CAQUETÁ"/>
    <s v="MILÁN"/>
    <s v="MILÁN"/>
    <n v="18460"/>
    <s v="2025-11-21"/>
    <m/>
    <m/>
    <m/>
    <m/>
    <n v="8"/>
    <s v="NEIVA"/>
    <x v="3"/>
    <n v="28277.100000000002"/>
  </r>
  <r>
    <n v="68669"/>
    <s v="BARRIO CENTRO MILAN 2"/>
    <n v="1106768220"/>
    <s v="3212068788"/>
    <s v="3212068788"/>
    <s v="3212068788"/>
    <s v="CL PRINCIPAL MANZANA 9,CENTRO"/>
    <s v="1.0999974"/>
    <s v="-75.4022003"/>
    <s v="CAQUETÁ"/>
    <s v="MILÁN"/>
    <s v="MILÁN"/>
    <n v="18460"/>
    <s v="2025-11-21"/>
    <m/>
    <m/>
    <m/>
    <m/>
    <n v="8"/>
    <s v="NEIVA"/>
    <x v="3"/>
    <n v="28277.100000000002"/>
  </r>
  <r>
    <n v="64433"/>
    <s v="BARRIO EL PROGRESO PUERTO ESCONDIDO 1"/>
    <n v="901523817"/>
    <s v="3234014949"/>
    <s v="3106240241"/>
    <s v="3106240241"/>
    <s v=" PLAZA PRINCIPAL DEL PROGRESO 17 35 ,brrEL PROGRESO"/>
    <s v="9.019334"/>
    <s v="-76.261506"/>
    <s v="CÓRDOBA"/>
    <s v="PUERTO ESCONDIDO"/>
    <s v="PUERTO ESCONDIDO"/>
    <n v="23574"/>
    <s v="2025-11-28"/>
    <m/>
    <m/>
    <m/>
    <m/>
    <n v="8"/>
    <s v="MONTERIA"/>
    <x v="2"/>
    <n v="15709.5"/>
  </r>
  <r>
    <n v="28519"/>
    <s v="BARRIO TUCHIN 2 CÓRDOBA"/>
    <n v="78380842"/>
    <s v="3186385"/>
    <s v="3116827824"/>
    <s v="3116827824"/>
    <s v=" CL 1 1 119"/>
    <s v="9.1838259"/>
    <s v="-75.5481295"/>
    <s v="CÓRDOBA"/>
    <s v="TUCHÍN"/>
    <s v="TUCHÍN"/>
    <n v="23815"/>
    <s v="2025-11-10"/>
    <m/>
    <m/>
    <m/>
    <m/>
    <n v="16"/>
    <s v="MONTERIA"/>
    <x v="2"/>
    <n v="15709.5"/>
  </r>
  <r>
    <n v="28877"/>
    <s v="BARRIO CENTRO TUCHIN"/>
    <n v="92500783"/>
    <s v="7856529"/>
    <s v="3004483217"/>
    <s v="3004483217"/>
    <s v="CL 13 CR  13 A  85 BARRIO CENTRAL"/>
    <s v="9.1868027"/>
    <s v="-75.5545002"/>
    <s v="CÓRDOBA"/>
    <s v="TUCHÍN"/>
    <s v="TUCHÍN"/>
    <n v="23815"/>
    <s v="2025-11-10"/>
    <m/>
    <m/>
    <m/>
    <m/>
    <n v="16"/>
    <s v="MONTERIA"/>
    <x v="2"/>
    <n v="15709.5"/>
  </r>
  <r>
    <n v="64838"/>
    <s v="BARRIO EL CENTRO TUCHIN"/>
    <n v="11062493"/>
    <s v="3017479723"/>
    <s v="3145144465"/>
    <s v="3145144465"/>
    <s v="CL 15 12-34 FRENTE AL PARQUE,EL CENTRO"/>
    <s v="9.18719"/>
    <s v="-75.55416"/>
    <s v="CÓRDOBA"/>
    <s v="TUCHÍN"/>
    <s v="TUCHÍN"/>
    <n v="23815"/>
    <s v="2025-11-10"/>
    <m/>
    <m/>
    <m/>
    <m/>
    <n v="16"/>
    <s v="MONTERIA"/>
    <x v="2"/>
    <n v="15709.5"/>
  </r>
  <r>
    <n v="75067"/>
    <s v="BARRIO SAN PEDRO TUCHIN"/>
    <n v="1128047535"/>
    <s v="3004573086"/>
    <s v="3004573086"/>
    <s v="3004573086"/>
    <s v="CL 14 15 C 33,SAN PEDRO"/>
    <s v="9.1872295"/>
    <s v="-75.5560865"/>
    <s v="CÓRDOBA"/>
    <s v="TUCHÍN"/>
    <s v="TUCHÍN"/>
    <n v="23815"/>
    <s v="2025-11-10"/>
    <m/>
    <m/>
    <m/>
    <m/>
    <n v="8"/>
    <s v="MONTERIA"/>
    <x v="2"/>
    <n v="15709.5"/>
  </r>
  <r>
    <n v="76704"/>
    <s v="BARRIO TUCHIN TUCHIN"/>
    <n v="1078247211"/>
    <s v="3138796610"/>
    <s v="3138796610"/>
    <s v="3138796610"/>
    <s v="CL 13 13 4,TUCHIN"/>
    <s v="9.187192"/>
    <s v="-75.553131"/>
    <s v="CÓRDOBA"/>
    <s v="TUCHÍN"/>
    <s v="TUCHÍN"/>
    <n v="23815"/>
    <s v="2025-11-13"/>
    <m/>
    <m/>
    <m/>
    <m/>
    <n v="8"/>
    <s v="MONTERIA"/>
    <x v="2"/>
    <n v="15709.5"/>
  </r>
  <r>
    <n v="77154"/>
    <s v="BARRIO OTRO TUCHIN"/>
    <n v="1003071911"/>
    <s v="3005145872"/>
    <s v="3005145872"/>
    <s v="3005145872"/>
    <s v="CL 12 16 D 153,OTRO"/>
    <s v="9.185053"/>
    <s v="-75.558262"/>
    <s v="CÓRDOBA"/>
    <s v="TUCHÍN"/>
    <s v="TUCHÍN"/>
    <n v="23815"/>
    <s v="2025-11-13"/>
    <m/>
    <m/>
    <m/>
    <m/>
    <n v="8"/>
    <s v="MONTERIA"/>
    <x v="2"/>
    <n v="15709.5"/>
  </r>
  <r>
    <n v="44595"/>
    <s v="BARRIO SANTA HELENA BOJACA"/>
    <n v="20404575"/>
    <m/>
    <s v="3133684189"/>
    <s v="3133684189"/>
    <s v="TV 8 12 35,SANTA HELENA"/>
    <s v="4.7366952"/>
    <s v="-74.3446350"/>
    <s v="CUNDINAMARCA"/>
    <s v="BOJACÁ"/>
    <s v="BOJACÁ"/>
    <n v="25099"/>
    <s v="2025-11-10"/>
    <m/>
    <m/>
    <m/>
    <m/>
    <n v="8"/>
    <s v="BOGOTA"/>
    <x v="4"/>
    <n v="15709.5"/>
  </r>
  <r>
    <n v="79354"/>
    <s v="BARRIO SANTA ELENA BOJACA BOJACA"/>
    <n v="1070967938"/>
    <s v="3168652745"/>
    <s v="3168652745"/>
    <m/>
    <s v="CR 10 D 9 79 ,SANTA ELENA BOJACA"/>
    <s v="4.7372958"/>
    <s v="-74.3442711"/>
    <s v="CUNDINAMARCA"/>
    <s v="BOJACÁ"/>
    <s v="BOJACÁ"/>
    <n v="25099"/>
    <s v="2025-11-14"/>
    <m/>
    <m/>
    <m/>
    <m/>
    <n v="8"/>
    <s v="BOGOTA"/>
    <x v="4"/>
    <n v="15709.5"/>
  </r>
  <r>
    <n v="60469"/>
    <s v="BARRIO CENTRO BOJACA 2"/>
    <n v="1069259583"/>
    <s v="0"/>
    <s v="3228490249"/>
    <s v="3228490249"/>
    <s v="CL 7 5 58"/>
    <s v="4.7328166"/>
    <s v="-74.3412807"/>
    <s v="CUNDINAMARCA"/>
    <s v="BOJACÁ"/>
    <s v="BOJACÁ"/>
    <n v="25099"/>
    <s v="2025-11-13"/>
    <m/>
    <m/>
    <m/>
    <m/>
    <n v="16"/>
    <s v="BOGOTA"/>
    <x v="4"/>
    <n v="15709.5"/>
  </r>
  <r>
    <n v="65875"/>
    <s v="BARRIO CENTRO BOJACA 3"/>
    <n v="20404918"/>
    <s v="0"/>
    <s v="3143402603"/>
    <s v="3143402603"/>
    <s v="CL 17 14 58,CENTRO"/>
    <s v="4.740918"/>
    <s v="-74.344396"/>
    <s v="CUNDINAMARCA"/>
    <s v="BOJACÁ"/>
    <s v="BOJACÁ"/>
    <n v="25099"/>
    <s v="2025-11-10"/>
    <m/>
    <m/>
    <m/>
    <m/>
    <n v="8"/>
    <s v="BOGOTA"/>
    <x v="4"/>
    <n v="15709.5"/>
  </r>
  <r>
    <n v="60326"/>
    <s v="BARRIO LA CARO CHIA 1"/>
    <n v="901049038"/>
    <s v="8840153"/>
    <s v="3102002969"/>
    <s v="3102002969"/>
    <s v="AUT NORTE KM 23 VDA YERBABUENA ESTACIÓN DE SERVICIO ESSO"/>
    <s v="4.869898"/>
    <s v="-74.022365"/>
    <s v="CUNDINAMARCA"/>
    <s v="CHÍA"/>
    <s v="CHÍA"/>
    <n v="25175"/>
    <s v="2025-11-11"/>
    <m/>
    <m/>
    <m/>
    <m/>
    <n v="8"/>
    <s v="BOGOTA"/>
    <x v="4"/>
    <n v="15709.5"/>
  </r>
  <r>
    <n v="79551"/>
    <s v="BARRIO LA PRIMAVERA CHIA"/>
    <n v="79850029"/>
    <s v="3114483703"/>
    <s v="3114483703"/>
    <s v="3114483703"/>
    <s v="CR 13 17 103,LA PRIMAVERA"/>
    <s v="4.8675661"/>
    <s v="-74.0595819"/>
    <s v="CUNDINAMARCA"/>
    <s v="CHÍA"/>
    <s v="CHÍA"/>
    <n v="25175"/>
    <s v="2025-11-04"/>
    <m/>
    <m/>
    <m/>
    <m/>
    <n v="8"/>
    <s v="BOGOTA"/>
    <x v="4"/>
    <n v="15709.5"/>
  </r>
  <r>
    <n v="81067"/>
    <s v="BARRIO NUEVO MILENIO CHIA 1"/>
    <n v="11521144"/>
    <s v="3227018594"/>
    <s v="3227018594"/>
    <m/>
    <s v="CR 3 31 36 CA 42,NUEVO MILENIO"/>
    <s v="4.8782894"/>
    <s v="-74.0452671"/>
    <s v="CUNDINAMARCA"/>
    <s v="CHÍA"/>
    <s v="CHÍA"/>
    <n v="25175"/>
    <s v="2025-11-04"/>
    <m/>
    <m/>
    <m/>
    <m/>
    <n v="8"/>
    <s v="BOGOTA"/>
    <x v="4"/>
    <n v="15709.5"/>
  </r>
  <r>
    <n v="81127"/>
    <s v="BARRIO CHILAGOS  CHIA 1"/>
    <n v="1000459942"/>
    <s v="3203536252"/>
    <s v="3203536252"/>
    <s v="3203536252"/>
    <s v="AV CHILACOS CR 9 21 - 56,CHILACOS"/>
    <s v="4.8683050"/>
    <s v="-74.0539150"/>
    <s v="CUNDINAMARCA"/>
    <s v="CHÍA"/>
    <s v="CHÍA"/>
    <n v="25175"/>
    <s v="2025-11-04"/>
    <m/>
    <m/>
    <m/>
    <m/>
    <n v="8"/>
    <s v="BOGOTA"/>
    <x v="4"/>
    <n v="15709.5"/>
  </r>
  <r>
    <n v="70277"/>
    <s v="BARRIO MARGARITAS CHIA"/>
    <n v="28904277"/>
    <s v="3107760065"/>
    <s v="3107760065"/>
    <s v="3107760065"/>
    <s v="KM 24 VIA CHIA -CAJICA.MARGARITAS EDS TEXACO"/>
    <s v="4.8831373"/>
    <s v="-74.0376439"/>
    <s v="CUNDINAMARCA"/>
    <s v="CHÍA"/>
    <s v="CHÍA"/>
    <n v="25175"/>
    <s v="2025-11-13"/>
    <m/>
    <m/>
    <m/>
    <m/>
    <n v="8"/>
    <s v="BOGOTA"/>
    <x v="4"/>
    <n v="15709.5"/>
  </r>
  <r>
    <n v="13339"/>
    <s v="BARRIO CAMPO HERMOSO"/>
    <n v="17658240"/>
    <s v="5139474"/>
    <s v="3146302114"/>
    <s v="3146302114"/>
    <s v=" CL 7 CR 1 ESQ"/>
    <s v="1.9226472"/>
    <s v="-74.6913869"/>
    <s v="CAQUETÁ"/>
    <s v="SAN VICENTE DEL CAGUÁN"/>
    <s v="SAN VICENTE DEL CAGUÁN"/>
    <n v="18753"/>
    <s v="2025-11-24"/>
    <m/>
    <m/>
    <m/>
    <m/>
    <n v="8"/>
    <s v="NEIVA"/>
    <x v="3"/>
    <n v="28277.100000000002"/>
  </r>
  <r>
    <n v="24121"/>
    <s v="CENTRO SAN VICENTE DEL CAGUAN I - CAQUETA "/>
    <n v="17328491"/>
    <s v="3203069"/>
    <s v="3203069606"/>
    <s v="3203069606"/>
    <s v=" VRD CRISTALINA DEL LOZADA"/>
    <s v="2.1132197"/>
    <s v="-74.7692183"/>
    <s v="CAQUETÁ"/>
    <s v="SAN VICENTE DEL CAGUÁN"/>
    <s v="SAN VICENTE DEL CAGUÁN"/>
    <n v="18753"/>
    <s v="2025-11-06"/>
    <m/>
    <m/>
    <m/>
    <m/>
    <n v="8"/>
    <s v="NEIVA"/>
    <x v="3"/>
    <n v="28277.100000000002"/>
  </r>
  <r>
    <n v="42669"/>
    <s v="BARRIO CASERIO LA NOVIA SAN VICENTE DEL CAGUAN"/>
    <n v="40081296"/>
    <m/>
    <s v="3133287624"/>
    <s v="3133287624"/>
    <s v=" CASERIO LA NOVIA,CASERIO LA NOVIA"/>
    <s v="2.1037246"/>
    <s v="-74.7691966"/>
    <s v="CAQUETÁ"/>
    <s v="SAN VICENTE DEL CAGUÁN"/>
    <s v="SAN VICENTE DEL CAGUÁN"/>
    <n v="18753"/>
    <s v="2025-11-25"/>
    <m/>
    <m/>
    <m/>
    <m/>
    <n v="8"/>
    <s v="NEIVA"/>
    <x v="3"/>
    <n v="28277.100000000002"/>
  </r>
  <r>
    <n v="78967"/>
    <s v="BARRIO EL RIUNFO SAN VICENTE DEL CAGUAN"/>
    <n v="40731941"/>
    <s v="3213717225"/>
    <s v="3213717225"/>
    <s v="3219968637"/>
    <s v="MZ N LT2,EL TRIUNFO"/>
    <s v="2.1209107"/>
    <s v="-74.7563908"/>
    <s v="CAQUETÁ"/>
    <s v="SAN VICENTE DEL CAGUÁN"/>
    <s v="SAN VICENTE DEL CAGUÁN"/>
    <n v="18753"/>
    <s v="2025-11-06"/>
    <m/>
    <m/>
    <m/>
    <m/>
    <n v="8"/>
    <s v="NEIVA"/>
    <x v="3"/>
    <n v="28277.100000000002"/>
  </r>
  <r>
    <n v="78969"/>
    <s v="BARRIO GALERIA MUNICIPAL SAN VICENTE DEL CAGUAN"/>
    <n v="43102314"/>
    <s v="3236853994"/>
    <s v="3226853994"/>
    <s v="3226853994"/>
    <s v="CR 7 5 74 LOCAL 27 INTERNO ,GALERIA MUNICIPAL"/>
    <s v="2.1128627"/>
    <s v="-74.7719252"/>
    <s v="CAQUETÁ"/>
    <s v="SAN VICENTE DEL CAGUÁN"/>
    <s v="SAN VICENTE DEL CAGUÁN"/>
    <n v="18753"/>
    <s v="2025-11-13"/>
    <m/>
    <m/>
    <m/>
    <m/>
    <n v="8"/>
    <s v="NEIVA"/>
    <x v="3"/>
    <n v="28277.100000000002"/>
  </r>
  <r>
    <n v="79131"/>
    <s v="BARRIO LOS POZOS SAN VICENTE DEL CAGUAN"/>
    <n v="1006504932"/>
    <s v="3209387427"/>
    <s v="3209387427"/>
    <m/>
    <s v="INSPECCION LOS POZOS"/>
    <s v="2.1231124"/>
    <s v="-74.5564811"/>
    <s v="CAQUETÁ"/>
    <s v="SAN VICENTE DEL CAGUÁN"/>
    <s v="SAN VICENTE DEL CAGUÁN"/>
    <n v="18753"/>
    <s v="2025-11-06"/>
    <m/>
    <m/>
    <m/>
    <m/>
    <n v="8"/>
    <s v="NEIVA"/>
    <x v="3"/>
    <n v="28277.100000000002"/>
  </r>
  <r>
    <n v="79133"/>
    <s v="BARRIO HERNANDEZ SAN VICENTE DEL CAGUAN 2"/>
    <n v="1033488366"/>
    <s v="3005153568"/>
    <s v="3005153568"/>
    <m/>
    <s v="CL 1 6 24,HERNANDEZ"/>
    <s v="2.1107534"/>
    <s v="-74.7690186"/>
    <s v="CAQUETÁ"/>
    <s v="SAN VICENTE DEL CAGUÁN"/>
    <s v="SAN VICENTE DEL CAGUÁN"/>
    <n v="18753"/>
    <s v="2025-11-13"/>
    <m/>
    <m/>
    <m/>
    <m/>
    <n v="8"/>
    <s v="NEIVA"/>
    <x v="3"/>
    <n v="28277.100000000002"/>
  </r>
  <r>
    <n v="77630"/>
    <s v="BARRIO JARDIN SAN VICENTE DEL CAGUAN"/>
    <n v="1121850144"/>
    <s v="3229147898"/>
    <s v="3202020891"/>
    <s v="3202020891"/>
    <s v="CR 9 13 SUR,JARDIN"/>
    <s v="2.107108"/>
    <s v="-74.769386"/>
    <s v="CAQUETÁ"/>
    <s v="SAN VICENTE DEL CAGUÁN"/>
    <s v="SAN VICENTE DEL CAGUÁN"/>
    <n v="18753"/>
    <s v="2025-11-06"/>
    <m/>
    <m/>
    <m/>
    <m/>
    <n v="8"/>
    <s v="NEIVA"/>
    <x v="3"/>
    <n v="28277.100000000002"/>
  </r>
  <r>
    <n v="79520"/>
    <s v="BARRIO CONSOLATA SAN VICENTE DEL CAGUAN"/>
    <n v="1072466719"/>
    <s v="3015583086"/>
    <s v="3015583086"/>
    <s v="3015583086"/>
    <s v="CL 6 2 BIS 03 - LA CONSOLATA"/>
    <s v="2.1165792"/>
    <s v="-74.7694033"/>
    <s v="CAQUETÁ"/>
    <s v="SAN VICENTE DEL CAGUÁN"/>
    <s v="SAN VICENTE DEL CAGUÁN"/>
    <n v="18753"/>
    <s v="2025-11-12"/>
    <m/>
    <m/>
    <m/>
    <m/>
    <n v="8"/>
    <s v="NEIVA"/>
    <x v="3"/>
    <n v="28277.100000000002"/>
  </r>
  <r>
    <n v="80402"/>
    <s v="BARRIO CENTRO SAN VICENTE DEL CAGUAN 6"/>
    <n v="1117820127"/>
    <s v="3103212591"/>
    <s v="3103212591"/>
    <s v="3103212591"/>
    <s v="CL 5 N 4 ESQ,CENTRO"/>
    <s v="2.1142235"/>
    <s v="-74.7691074"/>
    <s v="CAQUETÁ"/>
    <s v="SAN VICENTE DEL CAGUÁN"/>
    <s v="SAN VICENTE DEL CAGUÁN"/>
    <n v="18753"/>
    <s v="2025-11-12"/>
    <m/>
    <m/>
    <m/>
    <m/>
    <n v="8"/>
    <s v="NEIVA"/>
    <x v="3"/>
    <n v="28277.100000000002"/>
  </r>
  <r>
    <n v="80403"/>
    <s v="BARRIO CL PRINCIPAL SAN VICENTE DEL CAGUAN"/>
    <n v="30520050"/>
    <s v="3202977658"/>
    <s v="3202977658"/>
    <s v="3202977658"/>
    <s v="INSP CAMPO HERMOSO,CL PRINCIPAL"/>
    <s v="1.9201377"/>
    <s v="-74.6890496"/>
    <s v="CAQUETÁ"/>
    <s v="SAN VICENTE DEL CAGUÁN"/>
    <s v="SAN VICENTE DEL CAGUÁN"/>
    <n v="18753"/>
    <s v="2025-11-13"/>
    <m/>
    <m/>
    <m/>
    <m/>
    <n v="8"/>
    <s v="NEIVA"/>
    <x v="3"/>
    <n v="28277.100000000002"/>
  </r>
  <r>
    <n v="80404"/>
    <s v="BARRIO PUERTO REDONDO SAN VICENTE DEL CAGUAN 2"/>
    <n v="94193733"/>
    <s v="3114405136"/>
    <s v="3114405136"/>
    <m/>
    <s v="CR 7 2 31 33,PUERTO REDONDO"/>
    <s v="2.1105243"/>
    <s v="-74.7699071"/>
    <s v="CAQUETÁ"/>
    <s v="SAN VICENTE DEL CAGUÁN"/>
    <s v="SAN VICENTE DEL CAGUÁN"/>
    <n v="18753"/>
    <s v="2025-11-06"/>
    <m/>
    <m/>
    <m/>
    <m/>
    <n v="8"/>
    <s v="NEIVA"/>
    <x v="3"/>
    <n v="28277.100000000002"/>
  </r>
  <r>
    <n v="67108"/>
    <s v="BARRIO GUAYABAL SAN VICENTE DEL CAGUAN"/>
    <n v="1075275760"/>
    <s v="3202403945"/>
    <s v="3202403945"/>
    <s v="3202403945"/>
    <s v=" INSP GUAYABAL,GUAYABAL"/>
    <s v="2.699445"/>
    <s v="-74.882292"/>
    <s v="CAQUETÁ"/>
    <s v="SAN VICENTE DEL CAGUÁN"/>
    <s v="SAN VICENTE DEL CAGUÁN"/>
    <n v="18753"/>
    <s v="2025-11-07"/>
    <m/>
    <m/>
    <m/>
    <m/>
    <n v="8"/>
    <s v="NEIVA"/>
    <x v="3"/>
    <n v="28277.100000000002"/>
  </r>
  <r>
    <n v="75439"/>
    <s v="BARRIO SANTA ISABEL SAN VICENTE DE CAGUAN"/>
    <n v="1075271177"/>
    <s v="0"/>
    <s v="3106395383"/>
    <s v="3106395383"/>
    <s v="CR 6 6 A 04,SANTA ISABEL"/>
    <s v="2.114671"/>
    <s v="-74.772639"/>
    <s v="CAQUETÁ"/>
    <s v="SAN VICENTE DEL CAGUÁN"/>
    <s v="SAN VICENTE DEL CAGUÁN"/>
    <n v="18753"/>
    <s v="2025-11-05"/>
    <m/>
    <m/>
    <m/>
    <m/>
    <n v="8"/>
    <s v="NEIVA"/>
    <x v="3"/>
    <n v="28277.100000000002"/>
  </r>
  <r>
    <n v="72259"/>
    <s v="CAQUETA SAN VICEN DEL CAGUAN"/>
    <n v="30508451"/>
    <s v="3125121138"/>
    <s v="3125121138"/>
    <s v="3125121138"/>
    <s v="MZ R LT24,URBANIZACIÓN PRIMAVERA"/>
    <s v="2.1287219"/>
    <s v="-74.7593143"/>
    <s v="CAQUETÁ"/>
    <s v="SAN VICENTE DEL CAGUÁN"/>
    <s v="SAN VICENTE DEL CAGUÁN"/>
    <n v="18753"/>
    <s v="2025-11-07"/>
    <m/>
    <m/>
    <m/>
    <m/>
    <n v="8"/>
    <s v="NEIVA"/>
    <x v="3"/>
    <n v="28277.100000000002"/>
  </r>
  <r>
    <n v="77569"/>
    <s v="BARRIO VRD SAN VICENTE DEL CAGUAN"/>
    <n v="1117824669"/>
    <s v="0"/>
    <s v="3132955039"/>
    <s v="3132955039"/>
    <s v="VRD SAN JUAN DEL LOZADA ,VRD"/>
    <s v="2.242813"/>
    <s v=" -74.451859"/>
    <s v="CAQUETÁ"/>
    <s v="SAN VICENTE DEL CAGUÁN"/>
    <s v="SAN VICENTE DEL CAGUÁN"/>
    <n v="18753"/>
    <s v="2025-11-28"/>
    <m/>
    <m/>
    <m/>
    <m/>
    <n v="8"/>
    <s v="NEIVA"/>
    <x v="3"/>
    <n v="28277.100000000002"/>
  </r>
  <r>
    <n v="47203"/>
    <s v="BARRIO CASERIO VILLA LOBOS SAN VICENTE DEL CAGUAN"/>
    <n v="17691232"/>
    <s v="0"/>
    <s v="3232268146"/>
    <s v="3214670774"/>
    <s v="CAS VILLA LOBOS"/>
    <s v="1.633825"/>
    <s v="-74.561671"/>
    <s v="CAQUETÁ"/>
    <s v="SAN VICENTE DEL CAGUÁN"/>
    <s v="SAN VICENTE DEL CAGUÁN"/>
    <n v="18753"/>
    <s v="2025-11-25"/>
    <m/>
    <m/>
    <m/>
    <m/>
    <n v="8"/>
    <s v="NEIVA"/>
    <x v="3"/>
    <n v="28277.100000000002"/>
  </r>
  <r>
    <n v="51889"/>
    <s v="BARRIO INSP CAMPO HERMOSO SAN VICENTE DEL CAGUAN"/>
    <n v="1117836836"/>
    <s v="3143705547"/>
    <s v="3104158944"/>
    <s v="3143705547"/>
    <s v="INSP CAMPO HERMOSO"/>
    <s v="1.55150"/>
    <s v="-74.41270"/>
    <s v="CAQUETÁ"/>
    <s v="SAN VICENTE DEL CAGUÁN"/>
    <s v="SAN VICENTE DEL CAGUÁN"/>
    <n v="18753"/>
    <s v="2025-11-24"/>
    <m/>
    <m/>
    <m/>
    <m/>
    <n v="8"/>
    <s v="NEIVA"/>
    <x v="3"/>
    <n v="28277.100000000002"/>
  </r>
  <r>
    <n v="66513"/>
    <s v="BARRIO LOS MUISCAS TUNJA 5"/>
    <n v="1049613566"/>
    <s v="3134637535"/>
    <s v="3134637535"/>
    <s v="3134637535"/>
    <s v="TV 1 67 03 MZ 19 ,LOS MUISCAS"/>
    <s v="5.5702437"/>
    <s v="-73.3395212"/>
    <s v="BOYACÁ"/>
    <s v="TUNJA"/>
    <s v="TUNJA"/>
    <n v="15001"/>
    <s v="2025-11-20"/>
    <m/>
    <m/>
    <m/>
    <m/>
    <n v="16"/>
    <s v="TUNJA"/>
    <x v="1"/>
    <n v="28277.100000000002"/>
  </r>
  <r>
    <n v="59682"/>
    <s v="BARRIO PRADOS DE ALCALA TUNJA"/>
    <n v="50897407"/>
    <s v="3164071085"/>
    <s v="3208356593"/>
    <s v="3208356593"/>
    <s v="CR 1 A 18 20 MZ 2 CASA 2,PISO 1"/>
    <s v="5.529"/>
    <s v="-73.350"/>
    <s v="BOYACÁ"/>
    <s v="TUNJA"/>
    <s v="TUNJA"/>
    <n v="15001"/>
    <s v="2025-11-24"/>
    <m/>
    <m/>
    <m/>
    <m/>
    <n v="8"/>
    <s v="TUNJA"/>
    <x v="1"/>
    <n v="28277.100000000002"/>
  </r>
  <r>
    <n v="57213"/>
    <s v="BARRIO CENTRO TUNJA 18"/>
    <n v="40043268"/>
    <s v="3015123142"/>
    <s v="3015123142"/>
    <s v="3015123142"/>
    <s v="CR 10 17 97"/>
    <s v="5.5310387"/>
    <s v="-73.3625633"/>
    <s v="BOYACÁ"/>
    <s v="TUNJA"/>
    <s v="TUNJA"/>
    <n v="15001"/>
    <s v="2025-11-24"/>
    <m/>
    <m/>
    <m/>
    <m/>
    <n v="8"/>
    <s v="TUNJA"/>
    <x v="1"/>
    <n v="28277.100000000002"/>
  </r>
  <r>
    <n v="53404"/>
    <s v="BARRIO BOCHICA TUNJA 1"/>
    <n v="50897407"/>
    <s v="3164071085"/>
    <s v="3164071085"/>
    <s v="3164071085"/>
    <s v="CR 4 8 05"/>
    <s v="5.520"/>
    <s v="-73.359"/>
    <s v="BOYACÁ"/>
    <s v="TUNJA"/>
    <s v="TUNJA"/>
    <n v="15001"/>
    <s v="2025-11-24"/>
    <m/>
    <m/>
    <m/>
    <m/>
    <n v="8"/>
    <s v="TUNJA"/>
    <x v="1"/>
    <n v="28277.100000000002"/>
  </r>
  <r>
    <n v="41589"/>
    <s v="BARRIO SANTA LUCIA TUNJA 3"/>
    <n v="74374334"/>
    <s v="7456261"/>
    <s v="3103292709"/>
    <s v="3103292709"/>
    <s v="cr 14 N 26-124"/>
    <s v="5.540"/>
    <s v="-73.362"/>
    <s v="BOYACÁ"/>
    <s v="TUNJA"/>
    <s v="TUNJA"/>
    <n v="15001"/>
    <s v="2025-11-24"/>
    <m/>
    <m/>
    <m/>
    <m/>
    <n v="16"/>
    <s v="TUNJA"/>
    <x v="1"/>
    <n v="28277.100000000002"/>
  </r>
  <r>
    <n v="36449"/>
    <s v="BARRIO EL DORADO TUNJA 1"/>
    <n v="33379495"/>
    <s v="7474112"/>
    <s v="3005188531"/>
    <s v="3005188531"/>
    <s v=" CR 2 ESTE 22 140"/>
    <s v="5.53512828"/>
    <s v="-73.35123733"/>
    <s v="BOYACÁ"/>
    <s v="TUNJA"/>
    <s v="TUNJA"/>
    <n v="15001"/>
    <s v="2025-11-20"/>
    <m/>
    <m/>
    <m/>
    <m/>
    <n v="8"/>
    <s v="TUNJA"/>
    <x v="1"/>
    <n v="28277.100000000002"/>
  </r>
  <r>
    <n v="28866"/>
    <s v="BARRIO UNICENTRO TUNJA"/>
    <n v="900624919"/>
    <s v="3024080"/>
    <s v="3137169135"/>
    <s v="3137169135"/>
    <s v=" CL 40 1 A 71 ESTE LC 6"/>
    <s v="5.5448403"/>
    <s v="-73.3497055"/>
    <s v="BOYACÁ"/>
    <s v="TUNJA"/>
    <s v="TUNJA"/>
    <n v="15001"/>
    <s v="2025-11-24"/>
    <m/>
    <m/>
    <m/>
    <m/>
    <n v="8"/>
    <s v="TUNJA"/>
    <x v="1"/>
    <n v="28277.100000000002"/>
  </r>
  <r>
    <n v="32317"/>
    <s v="BARRIO CENTRO BOAVITA"/>
    <n v="23351488"/>
    <s v="3734111"/>
    <s v="3222739405"/>
    <s v="3222739405"/>
    <s v=" CR 7 5 31"/>
    <s v="6.3264781"/>
    <s v="-72.5761156"/>
    <s v="BOYACÁ"/>
    <s v="BOAVITA"/>
    <s v="BOAVITA"/>
    <n v="15097"/>
    <s v="2025-11-07"/>
    <m/>
    <m/>
    <m/>
    <m/>
    <n v="8"/>
    <s v="TUNJA"/>
    <x v="1"/>
    <n v="28277.100000000002"/>
  </r>
  <r>
    <n v="37485"/>
    <s v="BARRIO CENTRO BOAVITA 1"/>
    <n v="51852790"/>
    <m/>
    <s v="3125364630"/>
    <s v="3125364630"/>
    <s v="CR 7  5 -78"/>
    <s v="6.3307733"/>
    <s v="-72.5861296"/>
    <s v="BOYACÁ"/>
    <s v="BOAVITA"/>
    <s v="BOAVITA"/>
    <n v="15097"/>
    <s v="2025-11-07"/>
    <m/>
    <m/>
    <m/>
    <m/>
    <n v="8"/>
    <s v="TUNJA"/>
    <x v="1"/>
    <n v="28277.100000000002"/>
  </r>
  <r>
    <n v="81050"/>
    <s v="BARRIO CENTRO BOAVITA 6"/>
    <n v="1052498236"/>
    <s v="3213348499"/>
    <s v="3112111435"/>
    <s v="3112111435"/>
    <s v="CL 4 NO.7-52,CENTRO"/>
    <s v="6.3292475"/>
    <s v="-72.5850955"/>
    <s v="BOYACÁ"/>
    <s v="BOAVITA"/>
    <s v="BOAVITA"/>
    <n v="15097"/>
    <s v="2025-11-07"/>
    <m/>
    <m/>
    <m/>
    <m/>
    <n v="8"/>
    <s v="TUNJA"/>
    <x v="1"/>
    <n v="28277.100000000002"/>
  </r>
  <r>
    <n v="57781"/>
    <s v="BARRIO CENTRO BOAVITA 3"/>
    <n v="1100502384"/>
    <s v="3224813573"/>
    <s v="3224813573"/>
    <s v="3224813573"/>
    <s v="CL 5 7-16 BARRIO CENTRO"/>
    <s v="6.3301919"/>
    <s v="-72.5854562"/>
    <s v="BOYACÁ"/>
    <s v="BOAVITA"/>
    <s v="BOAVITA"/>
    <n v="15097"/>
    <s v="2025-11-07"/>
    <m/>
    <m/>
    <m/>
    <m/>
    <n v="8"/>
    <s v="TUNJA"/>
    <x v="1"/>
    <n v="28277.100000000002"/>
  </r>
  <r>
    <n v="64746"/>
    <s v="BARRIO CENTRO BOAVITA 5"/>
    <n v="1049372922"/>
    <s v="3205974172"/>
    <s v="3205974172"/>
    <s v="3203029086"/>
    <s v="CR 7 NO.3-19,CENTRO"/>
    <s v="6.3291962"/>
    <s v="-72.5843093"/>
    <s v="BOYACÁ"/>
    <s v="BOAVITA"/>
    <s v="BOAVITA"/>
    <n v="15097"/>
    <s v="2025-11-07"/>
    <m/>
    <m/>
    <m/>
    <m/>
    <n v="8"/>
    <s v="TUNJA"/>
    <x v="1"/>
    <n v="28277.100000000002"/>
  </r>
  <r>
    <n v="71664"/>
    <s v="BARRIO GAMBOTICO EL CARMEN"/>
    <n v="45646291"/>
    <s v="3002031425"/>
    <s v="3002031425"/>
    <s v="3002031425"/>
    <s v="CR 63 22 15,GAMBOTICO"/>
    <s v="9.71024411"/>
    <s v="-75.11204086"/>
    <s v="BOLÍVAR"/>
    <s v="EL CARMEN DE BOLÍVAR"/>
    <s v="EL CARMEN DE BOLÍVAR"/>
    <n v="13244"/>
    <s v="2025-11-05"/>
    <m/>
    <m/>
    <m/>
    <m/>
    <n v="8"/>
    <s v="CARTAGENA"/>
    <x v="2"/>
    <n v="28277.100000000002"/>
  </r>
  <r>
    <n v="61349"/>
    <s v="BARRIO TALAIGUA NUEVO TALAIGUA NUEVO"/>
    <n v="1052700486"/>
    <s v="3107455213"/>
    <s v="3003566584"/>
    <s v="3003566584"/>
    <s v="CL 14 CRA 6 5 58"/>
    <s v="9.303362500000"/>
    <s v="-74.568268333"/>
    <s v="BOLÍVAR"/>
    <s v="TALAIGUA NUEVO"/>
    <s v="TALAIGUA NUEVO"/>
    <n v="13780"/>
    <s v="2025-11-06"/>
    <m/>
    <m/>
    <m/>
    <m/>
    <n v="8"/>
    <s v="CARTAGENA"/>
    <x v="2"/>
    <n v="28277.100000000002"/>
  </r>
  <r>
    <n v="62675"/>
    <s v="BARRIO CORREGIMIENTO TALAIGUA NU"/>
    <n v="22668792"/>
    <s v="3215222471"/>
    <s v="3205557908"/>
    <s v="3215222471"/>
    <s v="CL 4 9 - 20 CORREGIMIENTO TALAIGUA VIEJO ,"/>
    <s v="9.3120083"/>
    <s v="-74.5856652"/>
    <s v="BOLÍVAR"/>
    <s v="TALAIGUA NUEVO"/>
    <s v="TALAIGUA NUEVO"/>
    <n v="13780"/>
    <s v="2025-11-06"/>
    <m/>
    <m/>
    <m/>
    <m/>
    <n v="8"/>
    <s v="CARTAGENA"/>
    <x v="2"/>
    <n v="28277.100000000002"/>
  </r>
  <r>
    <n v="79421"/>
    <s v="BARRIO 10 DE ABRIL TALAIGUA NUEVO 1"/>
    <n v="8738671"/>
    <s v="3002842027"/>
    <s v="3002842027"/>
    <s v="3002842027"/>
    <s v="CR 8B 13A 29 BODEGA,10 DE ABRIL"/>
    <s v="9.3029488"/>
    <s v="-74.5680969"/>
    <s v="BOLÍVAR"/>
    <s v="TALAIGUA NUEVO"/>
    <s v="TALAIGUA NUEVO"/>
    <n v="13780"/>
    <s v="2025-11-06"/>
    <m/>
    <m/>
    <m/>
    <m/>
    <n v="8"/>
    <s v="CARTAGENA"/>
    <x v="2"/>
    <n v="28277.100000000002"/>
  </r>
  <r>
    <n v="77912"/>
    <s v="BARRIO CENTRO TALAIGUA NUEVO 5"/>
    <n v="45548941"/>
    <s v="3114061596"/>
    <s v="3114061596"/>
    <s v="3114061596"/>
    <s v="CL 14 CR 4 72 AP 3,CENTRO"/>
    <s v="9.3040567"/>
    <s v="-74.5659567"/>
    <s v="BOLÍVAR"/>
    <s v="TALAIGUA NUEVO"/>
    <s v="TALAIGUA NUEVO"/>
    <n v="13780"/>
    <s v="2025-11-06"/>
    <m/>
    <m/>
    <m/>
    <m/>
    <n v="8"/>
    <s v="CARTAGENA"/>
    <x v="2"/>
    <n v="28277.100000000002"/>
  </r>
  <r>
    <n v="13337"/>
    <s v="AQUITANIA III BOYACA"/>
    <n v="74377751"/>
    <s v="7794180"/>
    <s v="3102182360"/>
    <s v="3102182360"/>
    <s v="CR  8 N  7 32"/>
    <s v="5.5189662"/>
    <s v="-72.8839042"/>
    <s v="BOYACÁ"/>
    <s v="AQUITANIA"/>
    <s v="AQUITANIA"/>
    <n v="15047"/>
    <s v="2025-11-07"/>
    <m/>
    <m/>
    <m/>
    <m/>
    <n v="8"/>
    <s v="TUNJA"/>
    <x v="1"/>
    <n v="28277.100000000002"/>
  </r>
  <r>
    <n v="43675"/>
    <s v="BARRIO CENTRO AQUITANIA 6"/>
    <n v="74182120"/>
    <s v="3112541406"/>
    <s v="3112671055"/>
    <s v="3112671055"/>
    <s v="CR 9 4-40,CENTRO"/>
    <s v="5.717"/>
    <s v="-72.885"/>
    <s v="BOYACÁ"/>
    <s v="AQUITANIA"/>
    <s v="AQUITANIA"/>
    <n v="15047"/>
    <s v="2025-11-07"/>
    <m/>
    <m/>
    <m/>
    <m/>
    <n v="8"/>
    <s v="TUNJA"/>
    <x v="1"/>
    <n v="28277.100000000002"/>
  </r>
  <r>
    <n v="74453"/>
    <s v="BARRIO CENTRO AQUITANIA 10"/>
    <n v="1118558530"/>
    <s v="3123296739"/>
    <s v="3123296739"/>
    <s v="3227359738"/>
    <s v="CR 6 NO.5-19,CENTRO"/>
    <s v="5.5165637"/>
    <s v="-72.8833425"/>
    <s v="BOYACÁ"/>
    <s v="AQUITANIA"/>
    <s v="AQUITANIA"/>
    <n v="15047"/>
    <s v="2025-11-07"/>
    <m/>
    <m/>
    <m/>
    <m/>
    <n v="8"/>
    <s v="TUNJA"/>
    <x v="1"/>
    <n v="28277.100000000002"/>
  </r>
  <r>
    <n v="36071"/>
    <s v="BARRIO CENTRO CERINZA 1"/>
    <n v="23430529"/>
    <m/>
    <s v="3208351906"/>
    <s v="3208351906"/>
    <s v="CL 7  6  76"/>
    <s v="5.9561861"/>
    <s v="-72.94860"/>
    <s v="BOYACÁ"/>
    <s v="CERINZA"/>
    <s v="CERINZA"/>
    <n v="15162"/>
    <s v="2025-11-11"/>
    <m/>
    <m/>
    <m/>
    <m/>
    <n v="8"/>
    <s v="TUNJA"/>
    <x v="1"/>
    <n v="28277.100000000002"/>
  </r>
  <r>
    <n v="64067"/>
    <s v="BARRIO CENTRO CERINZA 5"/>
    <n v="23430622"/>
    <s v="3138071572"/>
    <s v="3138071572"/>
    <s v="3103410945"/>
    <s v="CL 6 NO.8-26,CENTRO"/>
    <s v="5.95765"/>
    <s v="-72.949538"/>
    <s v="BOYACÁ"/>
    <s v="CERINZA"/>
    <s v="CERINZA"/>
    <n v="15162"/>
    <s v="2025-11-11"/>
    <m/>
    <m/>
    <m/>
    <m/>
    <n v="8"/>
    <s v="TUNJA"/>
    <x v="1"/>
    <n v="28277.100000000002"/>
  </r>
  <r>
    <n v="12336"/>
    <s v="CHINAVITA - BOYACA"/>
    <n v="33676408"/>
    <s v="8572017"/>
    <s v="3138696817"/>
    <s v="3138696817"/>
    <s v=" CL 5  2-15"/>
    <s v="5.16855"/>
    <s v="-73.3689"/>
    <s v="BOYACÁ"/>
    <s v="CHINAVITA"/>
    <s v="CHINAVITA"/>
    <n v="15172"/>
    <s v="2025-11-04"/>
    <m/>
    <m/>
    <m/>
    <m/>
    <n v="8"/>
    <s v="TUNJA"/>
    <x v="1"/>
    <n v="28277.100000000002"/>
  </r>
  <r>
    <n v="53807"/>
    <s v="BARRIO CENTRO CHINAVITA"/>
    <n v="1007542689"/>
    <s v="3107777743"/>
    <s v="3107777743"/>
    <s v="3107777743"/>
    <s v="CR 2 7 65,"/>
    <s v="5.170108"/>
    <s v="-73.368461"/>
    <s v="BOYACÁ"/>
    <s v="CHINAVITA"/>
    <s v="CHINAVITA"/>
    <n v="15172"/>
    <s v="2025-11-04"/>
    <m/>
    <m/>
    <m/>
    <m/>
    <n v="8"/>
    <s v="TUNJA"/>
    <x v="1"/>
    <n v="28277.100000000002"/>
  </r>
  <r>
    <n v="68347"/>
    <s v="BARRIO CENTRO CHINAVITA 2"/>
    <n v="1022339441"/>
    <s v="3124829251"/>
    <s v="3124829251"/>
    <s v="3124829251"/>
    <s v="CR 2 7 26,CENTRO"/>
    <s v="5.169"/>
    <s v="-73.368"/>
    <s v="BOYACÁ"/>
    <s v="CHINAVITA"/>
    <s v="CHINAVITA"/>
    <n v="15172"/>
    <s v="2025-11-04"/>
    <m/>
    <m/>
    <m/>
    <m/>
    <n v="8"/>
    <s v="TUNJA"/>
    <x v="1"/>
    <n v="28277.100000000002"/>
  </r>
  <r>
    <n v="80665"/>
    <s v="BARRIO BUENOS AIRES FLORENCIA 1"/>
    <n v="1117519074"/>
    <s v="3232325412"/>
    <s v="3232325412"/>
    <m/>
    <s v="CL 19 4 B 03,BUENOS AIRES"/>
    <s v="1.6212743"/>
    <s v="-75.6075378"/>
    <s v="CAQUETÁ"/>
    <s v="FLORENCIA"/>
    <s v="FLORENCIA"/>
    <n v="18001"/>
    <s v="2025-11-24"/>
    <m/>
    <m/>
    <m/>
    <m/>
    <n v="8"/>
    <s v="NEIVA"/>
    <x v="3"/>
    <n v="28277.100000000002"/>
  </r>
  <r>
    <n v="78426"/>
    <s v="BARRIO LA ESTRELLA FLORENCIA"/>
    <n v="1117544389"/>
    <s v="3118117076"/>
    <s v="3175100511"/>
    <s v="3175100511"/>
    <s v="DG 15 N° 8A - 10 BARRIO LA ESTRELLA"/>
    <s v="1.6136563"/>
    <s v="-75.6071793"/>
    <s v="CAQUETÁ"/>
    <s v="FLORENCIA"/>
    <s v="FLORENCIA"/>
    <n v="18001"/>
    <s v="2025-11-24"/>
    <m/>
    <m/>
    <m/>
    <m/>
    <n v="8"/>
    <s v="NEIVA"/>
    <x v="3"/>
    <n v="28277.100000000002"/>
  </r>
  <r>
    <n v="79864"/>
    <s v="BARRIO SENDEROS DE BARUC FLORENCIA"/>
    <n v="40077813"/>
    <s v="3103096813"/>
    <s v="3103096813"/>
    <s v="3103096813"/>
    <s v="D 27 N 24 L 4 SENDEROS BARU,SENDEROS DE BARUC"/>
    <s v="1.6172231"/>
    <s v="-75.6367607"/>
    <s v="CAQUETÁ"/>
    <s v="FLORENCIA"/>
    <s v="FLORENCIA"/>
    <n v="18001"/>
    <s v="2025-11-24"/>
    <m/>
    <m/>
    <m/>
    <m/>
    <n v="8"/>
    <s v="NEIVA"/>
    <x v="3"/>
    <n v="28277.100000000002"/>
  </r>
  <r>
    <n v="79865"/>
    <s v="BARRIO LA PAZ FLORENCIA"/>
    <n v="1117517690"/>
    <s v="3102266408"/>
    <s v="3102266408"/>
    <s v="3102266408"/>
    <s v="CL 33 9 A 21 ,LA PAZ"/>
    <s v="1.6351362"/>
    <s v="-75.6147338"/>
    <s v="CAQUETÁ"/>
    <s v="FLORENCIA"/>
    <s v="FLORENCIA"/>
    <n v="18001"/>
    <s v="2025-11-18"/>
    <m/>
    <m/>
    <m/>
    <m/>
    <n v="8"/>
    <s v="NEIVA"/>
    <x v="3"/>
    <n v="28277.100000000002"/>
  </r>
  <r>
    <n v="79866"/>
    <s v="BARRIO COOPERATIVA FLORENCIA 1"/>
    <n v="1007320352"/>
    <s v="3115485300"/>
    <s v="3115485300"/>
    <s v="3115485300"/>
    <s v="CR 11 9 46,COOPERATIVA"/>
    <s v="1.6112332"/>
    <s v="-75.6100526"/>
    <s v="CAQUETÁ"/>
    <s v="FLORENCIA"/>
    <s v="FLORENCIA"/>
    <n v="18001"/>
    <s v="2025-11-18"/>
    <m/>
    <m/>
    <m/>
    <m/>
    <n v="8"/>
    <s v="NEIVA"/>
    <x v="3"/>
    <n v="28277.100000000002"/>
  </r>
  <r>
    <n v="80733"/>
    <s v="BARRIO CENTRO FLORENCIA 39"/>
    <n v="1117546497"/>
    <s v="3214602485"/>
    <s v="3214602485"/>
    <m/>
    <s v="CR 9 16 51,CENTRO"/>
    <s v="1.6175254"/>
    <s v="-75.6117203"/>
    <s v="CAQUETÁ"/>
    <s v="FLORENCIA"/>
    <s v="FLORENCIA"/>
    <n v="18001"/>
    <s v="2025-11-18"/>
    <m/>
    <m/>
    <m/>
    <m/>
    <n v="8"/>
    <s v="NEIVA"/>
    <x v="3"/>
    <n v="28277.100000000002"/>
  </r>
  <r>
    <n v="77077"/>
    <s v="BARRIO ALPES FLORENCIA 2"/>
    <n v="1149435343"/>
    <s v="3223730837"/>
    <s v="3223730837"/>
    <s v="3223730837"/>
    <s v="CL 22 3 54 58,ALPES"/>
    <s v="1.624631"/>
    <s v="-75.605879"/>
    <s v="CAQUETÁ"/>
    <s v="FLORENCIA"/>
    <s v="FLORENCIA"/>
    <n v="18001"/>
    <s v="2025-11-19"/>
    <m/>
    <m/>
    <m/>
    <m/>
    <n v="8"/>
    <s v="NEIVA"/>
    <x v="3"/>
    <n v="28277.100000000002"/>
  </r>
  <r>
    <n v="77627"/>
    <s v="BARRIO CENTRO FLORENCIA 36"/>
    <n v="40612317"/>
    <s v="3218952913"/>
    <s v="3218952913"/>
    <s v="3218952913"/>
    <s v="CA 228 ASENTAMIENTO LA ILUSIÓN"/>
    <s v="1.6241950"/>
    <s v="-75.6396509"/>
    <s v="CAQUETÁ"/>
    <s v="FLORENCIA"/>
    <s v="FLORENCIA"/>
    <n v="18001"/>
    <s v="2025-11-19"/>
    <m/>
    <m/>
    <m/>
    <m/>
    <n v="8"/>
    <s v="NEIVA"/>
    <x v="3"/>
    <n v="28277.100000000002"/>
  </r>
  <r>
    <n v="78005"/>
    <s v="BARRIO EL GUAMAL FLORENCIA"/>
    <n v="1124867465"/>
    <s v="3213306242"/>
    <s v="3213306242"/>
    <s v="3213306242"/>
    <s v="CR 13 B 10 23,EL GUAMAL"/>
    <s v="1.608255"/>
    <s v="-75.613705"/>
    <s v="CAQUETÁ"/>
    <s v="FLORENCIA"/>
    <s v="FLORENCIA"/>
    <n v="18001"/>
    <s v="2025-11-24"/>
    <m/>
    <m/>
    <m/>
    <m/>
    <n v="8"/>
    <s v="NEIVA"/>
    <x v="3"/>
    <n v="28277.100000000002"/>
  </r>
  <r>
    <n v="79386"/>
    <s v="BARRIO LAS PALMERAS ALTAS FLORENCIA"/>
    <n v="40601758"/>
    <s v="3202808239"/>
    <s v="3202808239"/>
    <s v="3202808239"/>
    <s v="LT7 B,LAS PALMERAS ALTAS"/>
    <s v="1.6205765"/>
    <s v="-75.5907987"/>
    <s v="CAQUETÁ"/>
    <s v="FLORENCIA"/>
    <s v="FLORENCIA"/>
    <n v="18001"/>
    <s v="2025-11-24"/>
    <m/>
    <m/>
    <m/>
    <m/>
    <n v="8"/>
    <s v="NEIVA"/>
    <x v="3"/>
    <n v="28277.100000000002"/>
  </r>
  <r>
    <n v="76893"/>
    <s v="BARRIO EL RAICERO FLORENCIA 3"/>
    <n v="17654355"/>
    <s v="3228444701"/>
    <s v="3228444701"/>
    <s v="3228444701"/>
    <s v="CL 3D # 5 D 29 SEC 4 BRR LAS MALVINAS"/>
    <s v="1.615849"/>
    <s v="-75.608504"/>
    <s v="CAQUETÁ"/>
    <s v="FLORENCIA"/>
    <s v="FLORENCIA"/>
    <n v="18001"/>
    <s v="2025-11-19"/>
    <m/>
    <m/>
    <m/>
    <m/>
    <n v="8"/>
    <s v="NEIVA"/>
    <x v="3"/>
    <n v="28277.100000000002"/>
  </r>
  <r>
    <n v="77199"/>
    <s v="BARRIO GIRASOLES FLORENCIA"/>
    <n v="1117516506"/>
    <s v="3232289742"/>
    <s v="3232289742"/>
    <s v="3232289742"/>
    <s v="LOTE 70,GIRASOLES"/>
    <s v="1.612902"/>
    <s v="-75.595634"/>
    <s v="CAQUETÁ"/>
    <s v="FLORENCIA"/>
    <s v="FLORENCIA"/>
    <n v="18001"/>
    <s v="2025-11-19"/>
    <m/>
    <m/>
    <m/>
    <m/>
    <n v="8"/>
    <s v="NEIVA"/>
    <x v="3"/>
    <n v="28277.100000000002"/>
  </r>
  <r>
    <n v="77234"/>
    <s v="BARRIO EL TRIUNFO FLORENCIA"/>
    <n v="40784898"/>
    <s v="3124856810"/>
    <s v="3123198054"/>
    <s v="3123198054"/>
    <s v="CL 3E 5D-37 LA ESPERANZA"/>
    <s v="1.22999999"/>
    <s v="-75.60207999"/>
    <s v="CAQUETÁ"/>
    <s v="FLORENCIA"/>
    <s v="FLORENCIA"/>
    <n v="18001"/>
    <s v="2025-11-19"/>
    <m/>
    <m/>
    <m/>
    <m/>
    <n v="8"/>
    <s v="NEIVA"/>
    <x v="3"/>
    <n v="28277.100000000002"/>
  </r>
  <r>
    <n v="72998"/>
    <s v="BARRIO BOJACA CHIA"/>
    <n v="1082658202"/>
    <s v="3107577365"/>
    <s v="3107577365"/>
    <s v="3107577365"/>
    <s v="CL 31 # 0 57 LC 1 BOJACA"/>
    <s v="4.8763439"/>
    <s v="-74.040245"/>
    <s v="CUNDINAMARCA"/>
    <s v="CHÍA"/>
    <s v="CHÍA"/>
    <n v="25175"/>
    <s v="2025-11-04"/>
    <m/>
    <m/>
    <m/>
    <m/>
    <n v="16"/>
    <s v="BOGOTA"/>
    <x v="4"/>
    <n v="15709.5"/>
  </r>
  <r>
    <n v="59693"/>
    <s v="BARRIO SAMARIA CHIA 1"/>
    <n v="1072649726"/>
    <s v="3045751001"/>
    <s v="3045751001"/>
    <s v="3045751001"/>
    <s v="CL 7 3 23 ESTE.SAMARIA"/>
    <s v="4.8522669"/>
    <s v="-74.0478528"/>
    <s v="CUNDINAMARCA"/>
    <s v="CHÍA"/>
    <s v="CHÍA"/>
    <n v="25175"/>
    <s v="2025-11-13"/>
    <m/>
    <m/>
    <m/>
    <m/>
    <n v="8"/>
    <s v="BOGOTA"/>
    <x v="4"/>
    <n v="15709.5"/>
  </r>
  <r>
    <n v="68269"/>
    <s v="CENTRO CHIA CUNDINAMARCA"/>
    <n v="80548075"/>
    <s v="0"/>
    <s v="3002013189"/>
    <s v="3202361411"/>
    <s v="CR 9 # 14 85,CENTRO"/>
    <s v="4.863076"/>
    <s v="-74.058300"/>
    <s v="CUNDINAMARCA"/>
    <s v="CHÍA"/>
    <s v="CHÍA"/>
    <n v="25175"/>
    <s v="2025-11-13"/>
    <m/>
    <m/>
    <m/>
    <m/>
    <n v="8"/>
    <s v="BOGOTA"/>
    <x v="4"/>
    <n v="15709.5"/>
  </r>
  <r>
    <n v="76431"/>
    <s v="BARR VRDA CANAVITA CON RESERVA DE ALEJANDRIA TOCANCIPA"/>
    <n v="1033098226"/>
    <s v="3174978834"/>
    <s v="3015692749"/>
    <s v="3203798443"/>
    <s v="VRD CANAVITA CON RESERVA DE ALEJANDRIA LC 03,VRD CANAVITA CON RESERVA DE ALEJANDRIA"/>
    <s v="4.9374157"/>
    <s v="-73.9394722"/>
    <s v="CUNDINAMARCA"/>
    <s v="TOCANCIPÁ"/>
    <s v="TOCANCIPÁ"/>
    <n v="25817"/>
    <s v="2025-11-25"/>
    <m/>
    <m/>
    <m/>
    <m/>
    <n v="8"/>
    <s v="BOGOTA"/>
    <x v="4"/>
    <n v="15709.5"/>
  </r>
  <r>
    <n v="78265"/>
    <s v="BARRIO VRD CANAVITA TOCANCIPA"/>
    <n v="1003908725"/>
    <s v="3183891096"/>
    <s v="3229426741"/>
    <s v="3173796853"/>
    <s v="VRD CANAVITA,VRD CANAVITA"/>
    <s v="4.9474567"/>
    <s v="-73.9225083"/>
    <s v="CUNDINAMARCA"/>
    <s v="TOCANCIPÁ"/>
    <s v="TOCANCIPÁ"/>
    <n v="25817"/>
    <s v="2025-11-25"/>
    <m/>
    <m/>
    <m/>
    <m/>
    <n v="8"/>
    <s v="BOGOTA"/>
    <x v="4"/>
    <n v="15709.5"/>
  </r>
  <r>
    <n v="76813"/>
    <s v="BARRIO CENTRO TOCANCIPA 9"/>
    <n v="11325510"/>
    <s v="3142469719"/>
    <s v="3142469719"/>
    <s v="3046583395"/>
    <s v="CL 13 4A 26,CENTRO"/>
    <s v="4.9662848"/>
    <s v="-73.9113859"/>
    <s v="CUNDINAMARCA"/>
    <s v="TOCANCIPÁ"/>
    <s v="TOCANCIPÁ"/>
    <n v="25817"/>
    <s v="2025-11-25"/>
    <m/>
    <m/>
    <m/>
    <m/>
    <n v="8"/>
    <s v="BOGOTA"/>
    <x v="4"/>
    <n v="15709.5"/>
  </r>
  <r>
    <n v="71905"/>
    <s v="UBAQUE CENTRO"/>
    <n v="1023901224"/>
    <s v="3214288857"/>
    <s v="3214288857"/>
    <s v="3214288857"/>
    <s v="CR 4 3 -31"/>
    <s v="4.4833941"/>
    <s v="-73.9345744"/>
    <s v="CUNDINAMARCA"/>
    <s v="UBAQUE"/>
    <s v="UBAQUE"/>
    <n v="25841"/>
    <s v="2025-11-24"/>
    <m/>
    <m/>
    <m/>
    <m/>
    <n v="8"/>
    <s v="BOGOTA"/>
    <x v="4"/>
    <n v="15709.5"/>
  </r>
  <r>
    <n v="78107"/>
    <s v="BARRIO CENTRO UBAQUE 5"/>
    <n v="1076202020"/>
    <s v="3112528114"/>
    <s v="3112528114"/>
    <s v="3103028829"/>
    <s v="CL 4 1 03,CENTRO"/>
    <s v="4.4828145"/>
    <s v="-73.9361886"/>
    <s v="CUNDINAMARCA"/>
    <s v="UBAQUE"/>
    <s v="UBAQUE"/>
    <n v="25841"/>
    <s v="2025-11-24"/>
    <m/>
    <m/>
    <m/>
    <m/>
    <n v="8"/>
    <s v="BOGOTA"/>
    <x v="4"/>
    <n v="15709.5"/>
  </r>
  <r>
    <n v="52303"/>
    <s v="BARRIO SAN FERNANDO VIANI 1"/>
    <n v="52483625"/>
    <s v="0"/>
    <s v="3208429573"/>
    <s v="3208429573"/>
    <s v="CARRERA 3 NUMERO 7-08"/>
    <s v="4.8769416"/>
    <s v="-74.5603568"/>
    <s v="CUNDINAMARCA"/>
    <s v="VIANÍ"/>
    <s v="VIANÍ"/>
    <n v="25867"/>
    <s v="2025-11-25"/>
    <m/>
    <m/>
    <m/>
    <m/>
    <n v="8"/>
    <s v="BOGOTA"/>
    <x v="4"/>
    <n v="15709.5"/>
  </r>
  <r>
    <n v="65753"/>
    <s v="BARRIO SAN FERNANDO COREA VIANI"/>
    <n v="1076220876"/>
    <s v="0"/>
    <s v="3208437193"/>
    <s v="3208437193"/>
    <s v="CR 3 5 41"/>
    <s v="4.8757069"/>
    <s v="-74.5611166"/>
    <s v="CUNDINAMARCA"/>
    <s v="VIANÍ"/>
    <s v="VIANÍ"/>
    <n v="25867"/>
    <s v="2025-11-25"/>
    <m/>
    <m/>
    <m/>
    <m/>
    <n v="8"/>
    <s v="BOGOTA"/>
    <x v="4"/>
    <n v="15709.5"/>
  </r>
  <r>
    <n v="77370"/>
    <s v="BARRIO _x0009_PANAMERICANA VIANI VIANI"/>
    <n v="20461941"/>
    <s v="3143824869"/>
    <s v="3143824869"/>
    <s v="3133370645"/>
    <s v="CL 4 5 28 LC 3,PANAMERICANA VIANI"/>
    <s v="4.8748284"/>
    <s v="-74.5625023"/>
    <s v="CUNDINAMARCA"/>
    <s v="VIANÍ"/>
    <s v="VIANÍ"/>
    <n v="25867"/>
    <s v="2025-11-25"/>
    <m/>
    <m/>
    <m/>
    <m/>
    <n v="8"/>
    <s v="BOGOTA"/>
    <x v="4"/>
    <n v="15709.5"/>
  </r>
  <r>
    <n v="10812"/>
    <s v="VALENCIA - CORDOBA"/>
    <n v="70512811"/>
    <s v="7773031"/>
    <s v="3114067254"/>
    <s v="3114067254"/>
    <s v=" CR 19 CL 12-33 CENTRO"/>
    <s v="8.25888229"/>
    <s v="-76.14872212"/>
    <s v="CÓRDOBA"/>
    <s v="VALENCIA"/>
    <s v="VALENCIA"/>
    <n v="23855"/>
    <s v="2025-11-07"/>
    <m/>
    <m/>
    <m/>
    <m/>
    <n v="8"/>
    <s v="MONTERIA"/>
    <x v="2"/>
    <n v="15709.5"/>
  </r>
  <r>
    <n v="51757"/>
    <s v="BARRIO CORREGIMIENTO VILLANUEVA VALENCIA"/>
    <n v="1067935160"/>
    <s v="3145440534"/>
    <s v="3192886343"/>
    <s v="3192886343"/>
    <s v=" CORREGIMIENTO VILLANUEVA,"/>
    <s v="8.34507254"/>
    <s v="-76.12289252"/>
    <s v="CÓRDOBA"/>
    <s v="VALENCIA"/>
    <s v="VALENCIA"/>
    <n v="23855"/>
    <s v="2025-11-07"/>
    <m/>
    <m/>
    <m/>
    <m/>
    <n v="8"/>
    <s v="MONTERIA"/>
    <x v="2"/>
    <n v="15709.5"/>
  </r>
  <r>
    <n v="21153"/>
    <s v="CENTRO CHAGUANI - CUNDINAMARCA"/>
    <n v="20461827"/>
    <s v="8461095"/>
    <s v="3105869440"/>
    <s v="3105869440"/>
    <s v=" CL 3  4 57 CHAGUANI CHAGUANI CUNDINAMARCA"/>
    <s v="4.9495907"/>
    <s v="-74.5944964"/>
    <s v="CUNDINAMARCA"/>
    <s v="CHAGUANÍ"/>
    <s v="CHAGUANÍ"/>
    <n v="25168"/>
    <s v="2025-11-12"/>
    <m/>
    <m/>
    <m/>
    <m/>
    <n v="8"/>
    <s v="BOGOTA"/>
    <x v="4"/>
    <n v="15709.5"/>
  </r>
  <r>
    <n v="79638"/>
    <s v="BARRIO LA AMISTAD CHAGUANI"/>
    <n v="1053853171"/>
    <s v="3105650580"/>
    <s v="3105650580"/>
    <s v="3105650580"/>
    <s v="CL 3 3 09 ,LA AMISTAD"/>
    <s v="4.9493354"/>
    <s v="-74.5942554"/>
    <s v="CUNDINAMARCA"/>
    <s v="CHAGUANÍ"/>
    <s v="CHAGUANÍ"/>
    <n v="25168"/>
    <s v="2025-11-06"/>
    <m/>
    <m/>
    <m/>
    <m/>
    <n v="8"/>
    <s v="BOGOTA"/>
    <x v="4"/>
    <n v="15709.5"/>
  </r>
  <r>
    <n v="19016"/>
    <s v="BARRIO CHOCONTA II CUNDINAMARCA"/>
    <n v="900486250"/>
    <s v="8561351"/>
    <s v="3112376710"/>
    <s v="3112376710"/>
    <s v=" CR 5 4 14"/>
    <s v="5.14454542"/>
    <s v="-73.68647787"/>
    <s v="CUNDINAMARCA"/>
    <s v="CHOCONTÁ"/>
    <s v="CHOCONTÁ"/>
    <n v="25183"/>
    <s v="2025-11-21"/>
    <m/>
    <m/>
    <m/>
    <m/>
    <n v="8"/>
    <s v="TUNJA"/>
    <x v="1"/>
    <n v="28277.100000000002"/>
  </r>
  <r>
    <n v="78001"/>
    <s v="BARRIO CENTRO CHOCONTA 2"/>
    <n v="7302975"/>
    <s v="3192503478"/>
    <s v="3223647955"/>
    <s v="3223647955"/>
    <s v="CR 5 10 A 03.CENTRO"/>
    <s v="5.148501"/>
    <s v="-73.6808035"/>
    <s v="CUNDINAMARCA"/>
    <s v="CHOCONTÁ"/>
    <s v="CHOCONTÁ"/>
    <n v="25183"/>
    <s v="2025-11-21"/>
    <m/>
    <m/>
    <m/>
    <m/>
    <n v="8"/>
    <s v="TUNJA"/>
    <x v="1"/>
    <n v="28277.100000000002"/>
  </r>
  <r>
    <n v="79626"/>
    <s v="BARRIO CENTRO CHOCONTA 3"/>
    <n v="1069265388"/>
    <s v="3118553100"/>
    <s v="3118553100"/>
    <s v="3118553100"/>
    <s v="CL 11 4 68,CENTRO"/>
    <s v="5.1487497"/>
    <s v="-73.6795422"/>
    <s v="CUNDINAMARCA"/>
    <s v="CHOCONTÁ"/>
    <s v="CHOCONTÁ"/>
    <n v="25183"/>
    <s v="2025-11-20"/>
    <m/>
    <m/>
    <m/>
    <m/>
    <n v="8"/>
    <s v="TUNJA"/>
    <x v="1"/>
    <n v="28277.100000000002"/>
  </r>
  <r>
    <n v="77893"/>
    <s v="BARRIO CHOCONTA CHOCONTA 4"/>
    <n v="1026251587"/>
    <s v="3115009689"/>
    <s v="3112563195"/>
    <s v="3112563195"/>
    <s v="CR 8 9 26,CHOCONTA"/>
    <s v="5.1484457"/>
    <s v="-73.6835387"/>
    <s v="CUNDINAMARCA"/>
    <s v="CHOCONTÁ"/>
    <s v="CHOCONTÁ"/>
    <n v="25183"/>
    <s v="2025-11-21"/>
    <m/>
    <m/>
    <m/>
    <m/>
    <n v="8"/>
    <s v="TUNJA"/>
    <x v="1"/>
    <n v="28277.100000000002"/>
  </r>
  <r>
    <n v="32977"/>
    <s v="BARRIO INSPECCION EL TRIUNFO EL COLEGIO"/>
    <n v="35375613"/>
    <s v="8474368"/>
    <s v="3108136113"/>
    <s v="3108136113"/>
    <s v=" CR 3 2 28 INSP EL TRIUNFO"/>
    <s v="4.584195"/>
    <s v="-74.445236"/>
    <s v="CUNDINAMARCA"/>
    <s v="EL COLEGIO"/>
    <s v="EL COLEGIO"/>
    <n v="25245"/>
    <s v="2025-11-26"/>
    <m/>
    <m/>
    <m/>
    <m/>
    <n v="8"/>
    <s v="BOGOTA"/>
    <x v="4"/>
    <n v="15709.5"/>
  </r>
  <r>
    <n v="74366"/>
    <s v="BARRIO CENTRO EL COLEGIO 6"/>
    <n v="39658495"/>
    <s v="3126789004"/>
    <s v="3154776673"/>
    <s v="3118689304"/>
    <s v="CR 4 4 16 BRR LA CASTELLANA,CENTRO"/>
    <s v="4.5798445"/>
    <s v="-74.4436852"/>
    <s v="CUNDINAMARCA"/>
    <s v="EL COLEGIO"/>
    <s v="EL COLEGIO"/>
    <n v="25245"/>
    <s v="2025-11-26"/>
    <m/>
    <m/>
    <m/>
    <m/>
    <n v="8"/>
    <s v="BOGOTA"/>
    <x v="4"/>
    <n v="15709.5"/>
  </r>
  <r>
    <n v="63088"/>
    <s v="BARRIO CENTRO EL COLEGIO 2"/>
    <n v="24161899"/>
    <s v="3165308556"/>
    <s v="3165308556"/>
    <s v="3124029771"/>
    <s v="CLL 6 NO 7 - 07"/>
    <s v="4.5813145"/>
    <s v="-74.4449089"/>
    <s v="CUNDINAMARCA"/>
    <s v="EL COLEGIO"/>
    <s v="EL COLEGIO"/>
    <n v="25245"/>
    <s v="2025-11-27"/>
    <m/>
    <m/>
    <m/>
    <m/>
    <n v="8"/>
    <s v="BOGOTA"/>
    <x v="4"/>
    <n v="15709.5"/>
  </r>
  <r>
    <n v="67364"/>
    <s v="BARRIO CENTRO EL COLEGIO 5"/>
    <n v="1030549352"/>
    <s v="0"/>
    <s v="3212864922"/>
    <s v="3212864922"/>
    <s v="CL 9 5 05,CENTRO"/>
    <s v="4.5840762"/>
    <s v="-74.4444054"/>
    <s v="CUNDINAMARCA"/>
    <s v="EL COLEGIO"/>
    <s v="EL COLEGIO"/>
    <n v="25245"/>
    <s v="2025-11-26"/>
    <m/>
    <m/>
    <m/>
    <m/>
    <n v="8"/>
    <s v="BOGOTA"/>
    <x v="4"/>
    <n v="15709.5"/>
  </r>
  <r>
    <n v="43330"/>
    <s v="BARRIO VEREDA SANTIBAR BAJO EL COLEGIO"/>
    <n v="1069403309"/>
    <s v="3042040639"/>
    <s v="3132518654"/>
    <s v="3042040639"/>
    <s v="KM23 VIA MESITAS DEL COLEGIO.VDR SANTIBAR BAJO"/>
    <s v="4.597725"/>
    <s v="-74.376642"/>
    <s v="CUNDINAMARCA"/>
    <s v="EL COLEGIO"/>
    <s v="EL COLEGIO"/>
    <n v="25245"/>
    <s v="2025-11-27"/>
    <m/>
    <m/>
    <m/>
    <m/>
    <n v="8"/>
    <s v="BOGOTA"/>
    <x v="4"/>
    <n v="15709.5"/>
  </r>
  <r>
    <n v="41555"/>
    <s v="BARRIO EL COLEGIO EL COLEGIO 1"/>
    <n v="24161899"/>
    <s v="8475537"/>
    <s v="3165308556"/>
    <s v="3124029771"/>
    <s v="CR 7 8 41 B. CENTRO,EL COLEGIO"/>
    <s v="4.5836394"/>
    <s v="-74.4454575"/>
    <s v="CUNDINAMARCA"/>
    <s v="EL COLEGIO"/>
    <s v="EL COLEGIO"/>
    <n v="25245"/>
    <s v="2025-11-27"/>
    <m/>
    <m/>
    <m/>
    <m/>
    <n v="8"/>
    <s v="BOGOTA"/>
    <x v="4"/>
    <n v="15709.5"/>
  </r>
  <r>
    <n v="30350"/>
    <s v="   BARRIO EL PRADO CARTAGENITA    "/>
    <n v="20405052"/>
    <s v="8421423"/>
    <s v="3123934858"/>
    <s v="3123934858"/>
    <s v=" CL 21 ESTE1 A 28 SUR "/>
    <s v="4.7898418"/>
    <s v="-74.3368494"/>
    <s v="CUNDINAMARCA"/>
    <s v="FACATATIVÁ"/>
    <s v="FACATATIVÁ"/>
    <n v="25269"/>
    <s v="2025-11-12"/>
    <m/>
    <m/>
    <m/>
    <m/>
    <n v="8"/>
    <s v="BOGOTA"/>
    <x v="4"/>
    <n v="15709.5"/>
  </r>
  <r>
    <n v="31562"/>
    <s v="BARRIO LAS QUINTAS FACATATIVA "/>
    <n v="1057214969"/>
    <s v="8422041"/>
    <s v="3134421868"/>
    <s v="3134421868"/>
    <s v=" CR 2 18 B 18"/>
    <s v="4.8188447"/>
    <s v="-74.3654029"/>
    <s v="CUNDINAMARCA"/>
    <s v="FACATATIVÁ"/>
    <s v="FACATATIVÁ"/>
    <n v="25269"/>
    <s v="2025-11-04"/>
    <m/>
    <m/>
    <m/>
    <m/>
    <n v="8"/>
    <s v="BOGOTA"/>
    <x v="4"/>
    <n v="15709.5"/>
  </r>
  <r>
    <n v="46743"/>
    <s v="BARRIO REMANSO EL CACIQUE FACATATIVA"/>
    <n v="35354648"/>
    <s v="1111111"/>
    <s v="3138024134"/>
    <s v="3138024134"/>
    <s v="DG 11 13 C 33 P 1,REMANSO EL CACIQUE"/>
    <s v="4.8216555"/>
    <s v="-74.3502272"/>
    <s v="CUNDINAMARCA"/>
    <s v="FACATATIVÁ"/>
    <s v="FACATATIVÁ"/>
    <n v="25269"/>
    <s v="2025-11-04"/>
    <m/>
    <m/>
    <m/>
    <m/>
    <n v="8"/>
    <s v="BOGOTA"/>
    <x v="4"/>
    <n v="15709.5"/>
  </r>
  <r>
    <n v="80013"/>
    <s v="BARRIO VILLA NUEVA FACATATIVA FACTATIVA"/>
    <n v="30008696"/>
    <s v="3123175390"/>
    <s v="3123175390"/>
    <s v="3123175390"/>
    <s v="CR 2 SUR 7 B 13,VILLA NUEVA FACATATIVÁ"/>
    <s v="4.8094679"/>
    <s v="-74.3577277"/>
    <s v="CUNDINAMARCA"/>
    <s v="FACATATIVÁ"/>
    <s v="FACATATIVÁ"/>
    <n v="25269"/>
    <s v="2025-11-12"/>
    <m/>
    <m/>
    <m/>
    <m/>
    <n v="8"/>
    <s v="BOGOTA"/>
    <x v="4"/>
    <n v="15709.5"/>
  </r>
  <r>
    <n v="80014"/>
    <s v="BARRIO CENTRO FACATATIVA 9"/>
    <n v="1003533522"/>
    <s v="3144729743"/>
    <s v="3229595590"/>
    <s v="3229595590"/>
    <s v="CL 5 5 16 LC 03,CENTRO"/>
    <s v="4.8115224"/>
    <s v="-74.3521033"/>
    <s v="CUNDINAMARCA"/>
    <s v="FACATATIVÁ"/>
    <s v="FACATATIVÁ"/>
    <n v="25269"/>
    <s v="2025-11-13"/>
    <m/>
    <m/>
    <m/>
    <m/>
    <n v="8"/>
    <s v="BOGOTA"/>
    <x v="4"/>
    <n v="15709.5"/>
  </r>
  <r>
    <n v="79940"/>
    <s v="BARRIO CENTRO FACATATIVA FACATATIVA 3"/>
    <n v="11447410"/>
    <s v="3123208436"/>
    <s v="3123208436"/>
    <s v="3123208336"/>
    <s v="CL 4 4 23 LC 1,CENTRO FACATATIVÁ"/>
    <s v="4.8100744"/>
    <s v="-74.3520042"/>
    <s v="CUNDINAMARCA"/>
    <s v="FACATATIVÁ"/>
    <s v="FACATATIVÁ"/>
    <n v="25269"/>
    <s v="2025-11-13"/>
    <m/>
    <m/>
    <m/>
    <m/>
    <n v="8"/>
    <s v="BOGOTA"/>
    <x v="4"/>
    <n v="15709.5"/>
  </r>
  <r>
    <n v="68553"/>
    <s v="BARRIO ZAMBRANO FACATIATIVA"/>
    <n v="1068929591"/>
    <s v="3112509991"/>
    <s v="3112509991"/>
    <s v="3112509991"/>
    <s v="CL 5 8 05,ZAMBRANO"/>
    <s v="4.8142583"/>
    <s v="-74.3507269"/>
    <s v="CUNDINAMARCA"/>
    <s v="FACATATIVÁ"/>
    <s v="FACATATIVÁ"/>
    <n v="25269"/>
    <s v="2025-11-13"/>
    <m/>
    <m/>
    <m/>
    <m/>
    <n v="8"/>
    <s v="BOGOTA"/>
    <x v="4"/>
    <n v="15709.5"/>
  </r>
  <r>
    <n v="53852"/>
    <s v="BARRIO MONARCAS FACATATIVA"/>
    <n v="11443356"/>
    <s v="0"/>
    <s v="3112222352"/>
    <s v="3112222352"/>
    <s v="CARRERA 2 SUR NRO. 9-23"/>
    <s v="4.8109557"/>
    <s v="-74.3594697"/>
    <s v="CUNDINAMARCA"/>
    <s v="FACATATIVÁ"/>
    <s v="FACATATIVÁ"/>
    <n v="25269"/>
    <s v="2025-11-12"/>
    <m/>
    <m/>
    <m/>
    <m/>
    <n v="8"/>
    <s v="BOGOTA"/>
    <x v="4"/>
    <n v="15709.5"/>
  </r>
  <r>
    <n v="60561"/>
    <s v="BARRIO FACATATIVA FACATATIVA 2"/>
    <n v="11446268"/>
    <s v="0"/>
    <s v="3112332476"/>
    <s v="3112332476"/>
    <s v="CR 3 NRO. 5 A 20 ESTE"/>
    <s v="4.8026433"/>
    <s v="-74.3463067"/>
    <s v="CUNDINAMARCA"/>
    <s v="FACATATIVÁ"/>
    <s v="FACATATIVÁ"/>
    <n v="25269"/>
    <s v="2025-11-04"/>
    <m/>
    <m/>
    <m/>
    <m/>
    <n v="8"/>
    <s v="BOGOTA"/>
    <x v="4"/>
    <n v="15709.5"/>
  </r>
  <r>
    <n v="67207"/>
    <s v="BARRIO LAS PIEDRAS FACATATIVA"/>
    <n v="20526915"/>
    <s v="3187890172"/>
    <s v="3187890172"/>
    <s v="3162522612"/>
    <s v="CL 15  16-45 TULIPANES"/>
    <s v="4.8248560"/>
    <s v="-74.3569516"/>
    <s v="CUNDINAMARCA"/>
    <s v="FACATATIVÁ"/>
    <s v="FACATATIVÁ"/>
    <n v="25269"/>
    <s v="2025-11-04"/>
    <m/>
    <m/>
    <m/>
    <m/>
    <n v="8"/>
    <s v="BOGOTA"/>
    <x v="4"/>
    <n v="15709.5"/>
  </r>
  <r>
    <n v="66567"/>
    <s v="BARRIO CHICO 1 FACATATIVA 1"/>
    <n v="1072425303"/>
    <s v="3186179149"/>
    <s v="3107859065"/>
    <s v="3107859065"/>
    <s v="CL 6 1 C 04 E BRR CHICO 1,CHICO 1"/>
    <s v="4.801920"/>
    <s v="-74.346023"/>
    <s v="CUNDINAMARCA"/>
    <s v="FACATATIVÁ"/>
    <s v="FACATATIVÁ"/>
    <n v="25269"/>
    <s v="2025-11-04"/>
    <m/>
    <m/>
    <m/>
    <m/>
    <n v="8"/>
    <s v="BOGOTA"/>
    <x v="4"/>
    <n v="15709.5"/>
  </r>
  <r>
    <n v="80393"/>
    <s v="BARRIO LA ESMERALDA PUERTO RICO"/>
    <n v="40728773"/>
    <s v="3222876504"/>
    <s v="3222876504"/>
    <m/>
    <s v="CR 7 4 90 94 100 104,LA ESMERALDA"/>
    <s v="1.8283377"/>
    <s v="-75.2183809"/>
    <s v="CAQUETÁ"/>
    <s v="PUERTO RICO"/>
    <s v="PUERTO RICO"/>
    <n v="18592"/>
    <s v="2025-11-14"/>
    <m/>
    <m/>
    <m/>
    <m/>
    <n v="8"/>
    <s v="NEIVA"/>
    <x v="3"/>
    <n v="28277.100000000002"/>
  </r>
  <r>
    <n v="80394"/>
    <s v="BARRIO LAS DAMAS PUERTO RICO 4"/>
    <n v="1115949018"/>
    <s v="3177245449"/>
    <s v="3177245449"/>
    <m/>
    <s v="CL 6 N 8 ELBA PUERTO RICO,LAS DAMAS"/>
    <s v="1.9106517"/>
    <s v="-75.1563030"/>
    <s v="CAQUETÁ"/>
    <s v="PUERTO RICO"/>
    <s v="PUERTO RICO"/>
    <n v="18592"/>
    <s v="2025-11-14"/>
    <m/>
    <m/>
    <m/>
    <m/>
    <n v="8"/>
    <s v="NEIVA"/>
    <x v="3"/>
    <n v="28277.100000000002"/>
  </r>
  <r>
    <n v="78963"/>
    <s v="BARRIO LAS DAMAS PUERTO RICO 3"/>
    <n v="1006419542"/>
    <s v="3232247505"/>
    <s v="3232247505"/>
    <s v="3232247505"/>
    <s v="CR 9 N 6 69,LAS DAMAS"/>
    <s v="1.9114537"/>
    <s v="-75.1569372"/>
    <s v="CAQUETÁ"/>
    <s v="PUERTO RICO"/>
    <s v="PUERTO RICO"/>
    <n v="18592"/>
    <s v="2025-11-14"/>
    <m/>
    <m/>
    <m/>
    <m/>
    <n v="8"/>
    <s v="NEIVA"/>
    <x v="3"/>
    <n v="28277.100000000002"/>
  </r>
  <r>
    <n v="25820"/>
    <s v="CENTRO SAN JOSE DE FRAGUA I - CAQUETA"/>
    <n v="17616217"/>
    <s v="3118058"/>
    <s v="3118058347"/>
    <s v="3118058347"/>
    <s v=" CR 5 5 52  CENTRO"/>
    <s v="1.3315099"/>
    <s v="-75.9741548"/>
    <s v="CAQUETÁ"/>
    <s v="SAN JOSÉ DEL FRAGUA"/>
    <s v="SAN JOSÉ DEL FRAGUA"/>
    <n v="18610"/>
    <s v="2025-11-10"/>
    <m/>
    <m/>
    <m/>
    <m/>
    <n v="8"/>
    <s v="NEIVA"/>
    <x v="3"/>
    <n v="28277.100000000002"/>
  </r>
  <r>
    <n v="80689"/>
    <s v="BARRIO SUMAWASY SAN JOSE DEL FRAGUA"/>
    <n v="1118472303"/>
    <s v="3223169563"/>
    <s v="3223169563"/>
    <s v="3223169563"/>
    <s v="BARRIO SUMAWASY SAN JOSE,SUMAWASY"/>
    <s v="1.3241595"/>
    <s v="-75.9742797"/>
    <s v="CAQUETÁ"/>
    <s v="SAN JOSÉ DEL FRAGUA"/>
    <s v="SAN JOSÉ DEL FRAGUA"/>
    <n v="18610"/>
    <s v="2025-11-12"/>
    <m/>
    <m/>
    <m/>
    <m/>
    <n v="8"/>
    <s v="NEIVA"/>
    <x v="3"/>
    <n v="28277.100000000002"/>
  </r>
  <r>
    <n v="80690"/>
    <s v="BARRIO CENTRO SAN JOSE DEL FRAGUA 12"/>
    <n v="17683995"/>
    <s v="3202364275"/>
    <s v="3202364275"/>
    <s v="3202364275"/>
    <s v="SIN CENTRO YURAYACO,CENTRO"/>
    <s v="1.2261902"/>
    <s v="-76.0925412"/>
    <s v="CAQUETÁ"/>
    <s v="SAN JOSÉ DEL FRAGUA"/>
    <s v="SAN JOSÉ DEL FRAGUA"/>
    <n v="18610"/>
    <s v="2025-11-11"/>
    <m/>
    <m/>
    <m/>
    <m/>
    <n v="8"/>
    <s v="NEIVA"/>
    <x v="3"/>
    <n v="28277.100000000002"/>
  </r>
  <r>
    <n v="80692"/>
    <s v="BARRIO CALLE PRINCIPAL SAN JOSE DEL FRAGUA"/>
    <n v="83043693"/>
    <s v="3143709289"/>
    <s v="3143709289"/>
    <s v="3143709289"/>
    <s v="SIN CENTRO ZABALETA,CALLE PRINCIPAL"/>
    <s v="1.1339221"/>
    <s v="-76.1753842"/>
    <s v="CAQUETÁ"/>
    <s v="SAN JOSÉ DEL FRAGUA"/>
    <s v="SAN JOSÉ DEL FRAGUA"/>
    <n v="18610"/>
    <s v="2025-11-11"/>
    <m/>
    <m/>
    <m/>
    <m/>
    <n v="8"/>
    <s v="NEIVA"/>
    <x v="3"/>
    <n v="28277.100000000002"/>
  </r>
  <r>
    <n v="56102"/>
    <s v="BARRIO PUEBLO NUEVO SAN JOSE DEL FRAGUA"/>
    <n v="72270105"/>
    <s v="3168701295"/>
    <s v="3168701295"/>
    <s v="3168701295"/>
    <s v="CR 5 # 4 BIS 19 BRR CEN"/>
    <s v="1.3309811"/>
    <s v="-75.9744567"/>
    <s v="CAQUETÁ"/>
    <s v="SAN JOSÉ DEL FRAGUA"/>
    <s v="SAN JOSÉ DEL FRAGUA"/>
    <n v="18610"/>
    <s v="2025-11-10"/>
    <m/>
    <m/>
    <m/>
    <m/>
    <n v="8"/>
    <s v="NEIVA"/>
    <x v="3"/>
    <n v="28277.100000000002"/>
  </r>
  <r>
    <n v="55304"/>
    <s v="BARRIO CENTRO SAN JOSE DEL FRAGUA 2"/>
    <n v="1118471746"/>
    <s v="3144778635"/>
    <s v="3132109397"/>
    <s v="3144778635"/>
    <s v="CL 6 # 5-60 PUEBLO NUEVO"/>
    <s v="1.332193"/>
    <s v="-75.974696"/>
    <s v="CAQUETÁ"/>
    <s v="SAN JOSÉ DEL FRAGUA"/>
    <s v="SAN JOSÉ DEL FRAGUA"/>
    <n v="18610"/>
    <s v="2025-11-11"/>
    <m/>
    <m/>
    <m/>
    <m/>
    <n v="8"/>
    <s v="NEIVA"/>
    <x v="3"/>
    <n v="28277.100000000002"/>
  </r>
  <r>
    <n v="77909"/>
    <s v="BARRIO VIANI VIANI"/>
    <n v="1004799247"/>
    <s v="3195117362"/>
    <s v="3195117362"/>
    <s v="3195117362"/>
    <s v="CL 4 7 07,VIANI"/>
    <s v="4.8743609"/>
    <s v="-74.5636124"/>
    <s v="CUNDINAMARCA"/>
    <s v="VIANÍ"/>
    <s v="VIANÍ"/>
    <n v="25867"/>
    <s v="2025-11-25"/>
    <m/>
    <m/>
    <m/>
    <m/>
    <n v="8"/>
    <s v="BOGOTA"/>
    <x v="4"/>
    <n v="15709.5"/>
  </r>
  <r>
    <n v="53456"/>
    <s v="BARRIO MURILLO TORO VILLETA"/>
    <n v="1077969324"/>
    <s v="8446368"/>
    <s v="3112434093"/>
    <s v="3112434093"/>
    <s v="CR 9 N6 -69 BRR MURILLO TORO"/>
    <s v="5.0114617"/>
    <s v="-74.4741403"/>
    <s v="CUNDINAMARCA"/>
    <s v="VILLETA"/>
    <s v="VILLETA"/>
    <n v="25875"/>
    <s v="2025-11-14"/>
    <m/>
    <m/>
    <m/>
    <m/>
    <n v="16"/>
    <s v="BOGOTA"/>
    <x v="4"/>
    <n v="15709.5"/>
  </r>
  <r>
    <n v="80079"/>
    <s v="BARRIO CENTRO VILLETA 13"/>
    <n v="901806736"/>
    <s v="3132629676"/>
    <s v="3132629676"/>
    <m/>
    <s v="CR 7 4 02 CENTRO,CENTRO"/>
    <s v="5.0105532"/>
    <s v="-74.4710755"/>
    <s v="CUNDINAMARCA"/>
    <s v="VILLETA"/>
    <s v="VILLETA"/>
    <n v="25875"/>
    <s v="2025-11-14"/>
    <m/>
    <m/>
    <m/>
    <m/>
    <n v="8"/>
    <s v="BOGOTA"/>
    <x v="4"/>
    <n v="15709.5"/>
  </r>
  <r>
    <n v="72864"/>
    <s v="BARRIO CASARIO EL PUENTE VILLETA"/>
    <n v="1077974760"/>
    <s v="3243963378"/>
    <s v="3243963378"/>
    <s v="3243963378"/>
    <s v="CASERIO EL PUENTE,CASERIO EL PUENTE"/>
    <s v="4.9914631"/>
    <s v="-74.4891374"/>
    <s v="CUNDINAMARCA"/>
    <s v="VILLETA"/>
    <s v="VILLETA"/>
    <n v="25875"/>
    <s v="2025-11-14"/>
    <m/>
    <m/>
    <m/>
    <m/>
    <n v="8"/>
    <s v="BOGOTA"/>
    <x v="4"/>
    <n v="15709.5"/>
  </r>
  <r>
    <n v="72865"/>
    <s v="VILLETA CENTRO 2"/>
    <n v="1077975045"/>
    <s v="3125412273"/>
    <s v="3132845766"/>
    <s v="3125412273"/>
    <s v="CL 5 # 11 - 25"/>
    <s v="5.0086050"/>
    <s v="-74.4743432"/>
    <s v="CUNDINAMARCA"/>
    <s v="VILLETA"/>
    <s v="VILLETA"/>
    <n v="25875"/>
    <s v="2025-11-14"/>
    <m/>
    <m/>
    <m/>
    <m/>
    <n v="8"/>
    <s v="BOGOTA"/>
    <x v="4"/>
    <n v="15709.5"/>
  </r>
  <r>
    <n v="72963"/>
    <s v="BARRIO CENTRO VILLETA 8"/>
    <n v="900329135"/>
    <s v="3123580828"/>
    <s v="0"/>
    <s v="3123580828"/>
    <s v="CLE. 4 NRO. 6 - 48 _ CENTRO,CENTRO"/>
    <s v="5.0106075"/>
    <s v="-74.4708193"/>
    <s v="CUNDINAMARCA"/>
    <s v="VILLETA"/>
    <s v="VILLETA"/>
    <n v="25875"/>
    <s v="2025-11-14"/>
    <m/>
    <m/>
    <m/>
    <m/>
    <n v="8"/>
    <s v="BOGOTA"/>
    <x v="4"/>
    <n v="15709.5"/>
  </r>
  <r>
    <n v="11087"/>
    <s v="VIOTA - CUNDINAMARCA"/>
    <n v="79790971"/>
    <s v="7783311"/>
    <s v="3124322196"/>
    <s v="3124322196"/>
    <s v=" CL 18  10-24"/>
    <s v="4.4381301"/>
    <s v="-74.5218083"/>
    <s v="CUNDINAMARCA"/>
    <s v="VIOTÁ"/>
    <s v="VIOTÁ"/>
    <n v="25878"/>
    <s v="2025-11-21"/>
    <m/>
    <m/>
    <m/>
    <m/>
    <n v="16"/>
    <s v="BOGOTA"/>
    <x v="4"/>
    <n v="15709.5"/>
  </r>
  <r>
    <n v="69591"/>
    <s v="BARRIO CENTRO VIOTA 4"/>
    <n v="80357981"/>
    <s v="3107592388"/>
    <s v="3107592388"/>
    <s v="3107592388"/>
    <s v="CL 17 10 62,CENTRO"/>
    <s v="4.4375914"/>
    <s v="-74.5224341"/>
    <s v="CUNDINAMARCA"/>
    <s v="VIOTÁ"/>
    <s v="VIOTÁ"/>
    <n v="25878"/>
    <s v="2025-11-07"/>
    <m/>
    <m/>
    <m/>
    <m/>
    <n v="8"/>
    <s v="BOGOTA"/>
    <x v="4"/>
    <n v="15709.5"/>
  </r>
  <r>
    <n v="76167"/>
    <s v="BARRIO SANTA LILIANA VIOTA"/>
    <n v="52416658"/>
    <s v="3112253522"/>
    <s v="3112253522"/>
    <s v="3112253522"/>
    <s v="CR 9 17 A 10,SANTA LILIANA"/>
    <s v="4.4378024"/>
    <s v="-74.5209191"/>
    <s v="CUNDINAMARCA"/>
    <s v="VIOTÁ"/>
    <s v="VIOTÁ"/>
    <n v="25878"/>
    <s v="2025-11-07"/>
    <m/>
    <m/>
    <m/>
    <m/>
    <n v="8"/>
    <s v="BOGOTA"/>
    <x v="4"/>
    <n v="15709.5"/>
  </r>
  <r>
    <n v="76808"/>
    <s v="BARRIO CENTRO VIOTA VIOTA"/>
    <n v="1075628435"/>
    <s v="3015406150"/>
    <s v="3015406150"/>
    <s v="3015406150"/>
    <s v="CR 10 15 62 BRR CENTRO,CENTRO VIOTA"/>
    <s v="4.4365900"/>
    <s v="-74.5220117"/>
    <s v="CUNDINAMARCA"/>
    <s v="VIOTÁ"/>
    <s v="VIOTÁ"/>
    <n v="25878"/>
    <s v="2025-11-21"/>
    <m/>
    <m/>
    <m/>
    <m/>
    <n v="8"/>
    <s v="BOGOTA"/>
    <x v="4"/>
    <n v="15709.5"/>
  </r>
  <r>
    <n v="74373"/>
    <s v="BARRIO CENTRO VIOTA 5"/>
    <n v="1018413579"/>
    <s v="3107763297"/>
    <s v="3138464719"/>
    <s v="3107763297"/>
    <s v="CR 10 17 12 BRR CENTRO,CENTRO"/>
    <s v="4.4372872"/>
    <s v="-74.5217412"/>
    <s v="CUNDINAMARCA"/>
    <s v="VIOTÁ"/>
    <s v="VIOTÁ"/>
    <n v="25878"/>
    <s v="2025-11-07"/>
    <m/>
    <m/>
    <m/>
    <m/>
    <n v="8"/>
    <s v="BOGOTA"/>
    <x v="4"/>
    <n v="15709.5"/>
  </r>
  <r>
    <n v="80419"/>
    <s v="BARRIO LA PAZ ZIPAQUIRA 5"/>
    <n v="901125673"/>
    <s v="3102310636"/>
    <s v="3102310636"/>
    <m/>
    <s v="CL 8 37 46 LC 52 CC CATEDRAL PLAZA,LA PAZ"/>
    <s v="5.0281769"/>
    <s v="-73.9810553"/>
    <s v="CUNDINAMARCA"/>
    <s v="ZIPAQUIRÁ"/>
    <s v="ZIPAQUIRÁ"/>
    <n v="25899"/>
    <s v="2025-11-19"/>
    <m/>
    <m/>
    <m/>
    <m/>
    <n v="8"/>
    <s v="BOGOTA"/>
    <x v="4"/>
    <n v="15709.5"/>
  </r>
  <r>
    <n v="72477"/>
    <s v="GIGANTE HUILA 1"/>
    <n v="1080185492"/>
    <s v="3163027679"/>
    <s v="3163027679"/>
    <s v="3163027679"/>
    <s v="CR 5 2-07,GIGANTE HUILA"/>
    <s v="2.389230"/>
    <s v="-75.545958"/>
    <s v="HUILA"/>
    <s v="GIGANTE"/>
    <s v="GIGANTE"/>
    <n v="41306"/>
    <s v="2025-11-11"/>
    <m/>
    <m/>
    <m/>
    <m/>
    <n v="8"/>
    <s v="NEIVA"/>
    <x v="3"/>
    <n v="28277.100000000002"/>
  </r>
  <r>
    <n v="71018"/>
    <s v="BARRIO CENTRO GIGANTE HUILA"/>
    <n v="55114390"/>
    <s v="3115014709"/>
    <s v="0"/>
    <s v="3115014709"/>
    <s v="CR 5 3 49,CENTRO"/>
    <s v="2.388058"/>
    <s v="-75.546363"/>
    <s v="HUILA"/>
    <s v="GIGANTE"/>
    <s v="GIGANTE"/>
    <n v="41306"/>
    <s v="2025-11-11"/>
    <m/>
    <m/>
    <m/>
    <m/>
    <n v="8"/>
    <s v="NEIVA"/>
    <x v="3"/>
    <n v="28277.100000000002"/>
  </r>
  <r>
    <n v="80528"/>
    <s v="BARRIO TRES ESQUINAS GIGANTE 1"/>
    <n v="1080188179"/>
    <s v="3133219721"/>
    <s v="3133219721"/>
    <s v="3133219721"/>
    <s v="FRENTE A LA ESCUELA,TRES ESQUINAS"/>
    <s v="2.3138307"/>
    <s v="-75.5030310"/>
    <s v="HUILA"/>
    <s v="GIGANTE"/>
    <s v="GIGANTE"/>
    <n v="41306"/>
    <s v="2025-11-11"/>
    <m/>
    <m/>
    <m/>
    <m/>
    <n v="8"/>
    <s v="NEIVA"/>
    <x v="3"/>
    <n v="28277.100000000002"/>
  </r>
  <r>
    <n v="78953"/>
    <s v="BARRIO KM 1 VIA A NEIVA VEREDA PUEBLO NUEVO GIGANTE"/>
    <n v="55114322"/>
    <s v="3107229020"/>
    <s v="3107229020"/>
    <m/>
    <s v="VRD PUEBLO NUEVO,KM 1 VÍA A NEIVA VEREDA PUEBLO NUEVO"/>
    <s v="2.3940632"/>
    <s v="-75.5412641"/>
    <s v="HUILA"/>
    <s v="GIGANTE"/>
    <s v="GIGANTE"/>
    <n v="41306"/>
    <s v="2025-11-11"/>
    <m/>
    <m/>
    <m/>
    <m/>
    <n v="8"/>
    <s v="NEIVA"/>
    <x v="3"/>
    <n v="28277.100000000002"/>
  </r>
  <r>
    <n v="80736"/>
    <s v="BARRIO CENTRO GIGANTE  6"/>
    <n v="55114786"/>
    <s v="3173327483"/>
    <s v="3173327483"/>
    <s v="3173327483"/>
    <s v="CR 6 2 72,CENTRO"/>
    <s v="2.3884358"/>
    <s v="-75.5453899"/>
    <s v="HUILA"/>
    <s v="GIGANTE"/>
    <s v="GIGANTE"/>
    <n v="41306"/>
    <s v="2025-11-11"/>
    <m/>
    <m/>
    <m/>
    <m/>
    <n v="8"/>
    <s v="NEIVA"/>
    <x v="3"/>
    <n v="28277.100000000002"/>
  </r>
  <r>
    <n v="42385"/>
    <s v="BARRIO CENTRO PUERTO LOPEZ PUERTO LOPEZ"/>
    <n v="17390018"/>
    <s v="3114809640"/>
    <s v="3143076033"/>
    <s v="3114809640"/>
    <s v="CL 5 CON CL 6 NO. 9 67,CENTRO PUERTO LOPEZ"/>
    <s v="4.0846709"/>
    <s v="-72.9583297"/>
    <s v="META"/>
    <s v="PUERTO LÓPEZ"/>
    <s v="PUERTO LÓPEZ"/>
    <n v="50573"/>
    <s v="2025-11-07"/>
    <m/>
    <m/>
    <m/>
    <m/>
    <n v="16"/>
    <s v="VILLAVICENCIO"/>
    <x v="3"/>
    <n v="28277.100000000002"/>
  </r>
  <r>
    <n v="73059"/>
    <s v="BARRIO PUEBLO NUEVO ZONA  RURAL PUERTO LOPEZ "/>
    <n v="1124828597"/>
    <s v="3208851372"/>
    <s v="3208851372"/>
    <s v="3158339665"/>
    <s v="VRD PUEBLO NUEVO PUERTO LOPEZ SOBRE LA VIA PRINCIPAL - ZONA RURAL PUERTO LOPEZ META,PUEBLO NUEVO ZONA RURAL"/>
    <s v="4.3147992"/>
    <s v="-72.3406201"/>
    <s v="META"/>
    <s v="PUERTO LÓPEZ"/>
    <s v="PUERTO LÓPEZ"/>
    <n v="50573"/>
    <s v="2025-11-05"/>
    <m/>
    <m/>
    <m/>
    <m/>
    <n v="8"/>
    <s v="VILLAVICENCIO"/>
    <x v="3"/>
    <n v="28277.100000000002"/>
  </r>
  <r>
    <n v="70836"/>
    <s v="_x0009_VEREDA GETSEMANÍ"/>
    <n v="1121879171"/>
    <s v="3222445614"/>
    <s v="3185801324"/>
    <s v="3185801324"/>
    <s v="VRD KM 77 VÍA PUERTO GAITÁN VDA GETSEMANÍ - ZONA RURAL PUERTO LOPEZ META,VEREDA GETSEMANÍ"/>
    <s v="4.3151778"/>
    <s v="-72.3372178"/>
    <s v="META"/>
    <s v="PUERTO LÓPEZ"/>
    <s v="PUERTO LÓPEZ"/>
    <n v="50573"/>
    <s v="2025-11-05"/>
    <m/>
    <m/>
    <m/>
    <m/>
    <n v="8"/>
    <s v="VILLAVICENCIO"/>
    <x v="3"/>
    <n v="28277.100000000002"/>
  </r>
  <r>
    <n v="70650"/>
    <s v="BARRIO EL VERGEL PUERTO LOPEZ"/>
    <n v="1121881014"/>
    <s v="3102635407"/>
    <s v="3102635407"/>
    <s v="3102635407"/>
    <s v="AV 14 10 32 BRR EL VERGEL LC 2"/>
    <s v="4.0993124"/>
    <s v="-72.9546234"/>
    <s v="META"/>
    <s v="PUERTO LÓPEZ"/>
    <s v="PUERTO LÓPEZ"/>
    <n v="50573"/>
    <s v="2025-11-07"/>
    <m/>
    <m/>
    <m/>
    <m/>
    <n v="16"/>
    <s v="VILLAVICENCIO"/>
    <x v="3"/>
    <n v="28277.100000000002"/>
  </r>
  <r>
    <n v="65002"/>
    <s v="BARRIO VEREDA PUEBLO NUEVO PUERTO LOPEZ"/>
    <n v="1121844880"/>
    <s v="3144095630"/>
    <s v="3144095630"/>
    <s v="3112773840"/>
    <s v="KM 77 PUERTO LÓPEZ - PUERTO GAITÁN - PUEBLO NUEVO,VEREDA PUEBLO NUEVO"/>
    <s v="4.3149288"/>
    <s v="-72.3405393"/>
    <s v="META"/>
    <s v="PUERTO LÓPEZ"/>
    <s v="PUERTO LÓPEZ"/>
    <n v="50573"/>
    <s v="2025-11-05"/>
    <m/>
    <m/>
    <m/>
    <m/>
    <n v="8"/>
    <s v="VILLAVICENCIO"/>
    <x v="3"/>
    <n v="28277.100000000002"/>
  </r>
  <r>
    <n v="65891"/>
    <s v="BARRIO LA UNION PUERTO LOPEZ 2"/>
    <n v="1120869290"/>
    <s v="3158339665"/>
    <s v="3173273335"/>
    <s v="3132696897"/>
    <s v="CR 19 DIAGONAL 6 A NRO. 11 - 15 - LA UNIÓN,LA UNIÓN"/>
    <s v="4.0845814"/>
    <s v="-72.9667222"/>
    <s v="META"/>
    <s v="PUERTO LÓPEZ"/>
    <s v="PUERTO LÓPEZ"/>
    <n v="50573"/>
    <s v="2025-11-07"/>
    <m/>
    <m/>
    <m/>
    <m/>
    <n v="16"/>
    <s v="VILLAVICENCIO"/>
    <x v="3"/>
    <n v="28277.100000000002"/>
  </r>
  <r>
    <n v="71747"/>
    <s v="BARRIO _x0009_PACHAQUIARO ZONA RURAL PUERTO LÓPEZ"/>
    <n v="1121854987"/>
    <s v="3115979977"/>
    <s v="3229451259"/>
    <s v="3229451259"/>
    <s v="CL 6 6 -16 PACHAQUIARO - ZONA RURAL PUERTO LOPEZ META,PACHAQUIARO ZONA RURAL"/>
    <s v="4.056599"/>
    <s v="-73.174503"/>
    <s v="META"/>
    <s v="PUERTO LÓPEZ"/>
    <s v="PUERTO LÓPEZ"/>
    <n v="50573"/>
    <s v="2025-11-07"/>
    <m/>
    <m/>
    <m/>
    <m/>
    <n v="8"/>
    <s v="VILLAVICENCIO"/>
    <x v="3"/>
    <n v="28277.100000000002"/>
  </r>
  <r>
    <n v="52938"/>
    <s v="BARRIO PACHAQUEARO PÚERTO LOPEZ"/>
    <n v="80311672"/>
    <s v="3118090661"/>
    <s v="3118090661"/>
    <s v="3118090661"/>
    <s v="CL 6 6 55 AL RESPALDO PLAZA DE MERCADO,PACHAQUEARO"/>
    <s v="4.0574224"/>
    <s v="-73.1757279"/>
    <s v="META"/>
    <s v="PUERTO LÓPEZ"/>
    <s v="PUERTO LÓPEZ"/>
    <n v="50573"/>
    <s v="2025-11-06"/>
    <m/>
    <m/>
    <m/>
    <m/>
    <n v="8"/>
    <s v="VILLAVICENCIO"/>
    <x v="3"/>
    <n v="28277.100000000002"/>
  </r>
  <r>
    <n v="55349"/>
    <s v="BARRIO ZONA RURAL PUERTO LOPEZ META PUERTO LOPEZ"/>
    <n v="40781033"/>
    <s v="3115956879"/>
    <s v="3115956879"/>
    <s v="3115956879"/>
    <s v=" KILÓMETRO 59 VÍA GAITÁN SECTOR EL RODEO,"/>
    <s v="4.232995"/>
    <s v="-72.474842"/>
    <s v="META"/>
    <s v="PUERTO LÓPEZ"/>
    <s v="PUERTO LÓPEZ"/>
    <n v="50573"/>
    <s v="2025-11-06"/>
    <m/>
    <m/>
    <m/>
    <m/>
    <n v="8"/>
    <s v="VILLAVICENCIO"/>
    <x v="3"/>
    <n v="28277.100000000002"/>
  </r>
  <r>
    <n v="57551"/>
    <s v="BARRIO ZONA RURAL PUERTO LOPEZ 1"/>
    <n v="1115855400"/>
    <s v="3202059577"/>
    <s v="3202059577"/>
    <s v="3202059577"/>
    <s v="VIA PUERTO LÓPEZ - PUERTO GAITÁN KM 78,ZONA RURAL"/>
    <s v="4.3141257"/>
    <s v="-72.3421371"/>
    <s v="META"/>
    <s v="PUERTO LÓPEZ"/>
    <s v="PUERTO LÓPEZ"/>
    <n v="50573"/>
    <s v="2025-11-05"/>
    <m/>
    <m/>
    <m/>
    <m/>
    <n v="8"/>
    <s v="VILLAVICENCIO"/>
    <x v="3"/>
    <n v="28277.100000000002"/>
  </r>
  <r>
    <n v="61687"/>
    <s v="BARRIO ZONA RURAL PUERTO LOPEZ META PUERTO LOPEZ 1"/>
    <n v="1121819290"/>
    <s v="3208327840"/>
    <s v="3223309530"/>
    <s v="3208327840"/>
    <s v="VDA PUEBLO NUEVO KM 77 VIA PTO GAITÁN"/>
    <s v="4.3136124"/>
    <s v="-72.3434663"/>
    <s v="META"/>
    <s v="PUERTO LÓPEZ"/>
    <s v="PUERTO LÓPEZ"/>
    <n v="50573"/>
    <s v="2025-11-06"/>
    <m/>
    <m/>
    <m/>
    <m/>
    <n v="8"/>
    <s v="VILLAVICENCIO"/>
    <x v="3"/>
    <n v="28277.100000000002"/>
  </r>
  <r>
    <n v="63915"/>
    <s v="BARRIO VEREDA EL TORO PUERTO LOPEZ"/>
    <n v="86087326"/>
    <s v="3112773840"/>
    <s v="3112773840"/>
    <s v="3144095630"/>
    <s v=" KM 60 VIA PTO LÓPEZ - PTO GAITÁN VDA EL TORO - ZONA RURAL PUERTO LÓPEZ META,VEREDA EL TORO"/>
    <s v="4.2332942"/>
    <s v="-72.4736514"/>
    <s v="META"/>
    <s v="PUERTO LÓPEZ"/>
    <s v="PUERTO LÓPEZ"/>
    <n v="50573"/>
    <s v="2025-11-06"/>
    <m/>
    <m/>
    <m/>
    <m/>
    <n v="8"/>
    <s v="VILLAVICENCIO"/>
    <x v="3"/>
    <n v="28277.100000000002"/>
  </r>
  <r>
    <n v="59034"/>
    <s v="BARRIO CENTRO SAN JOSE DEL FRAGUA 3"/>
    <n v="40601438"/>
    <s v="3112716379"/>
    <s v="3112716379"/>
    <s v="3112716379"/>
    <s v="CL PRINCIPAL LOS PORTALES DEL FRAGUITA"/>
    <s v="1.187301"/>
    <s v="-76.148966"/>
    <s v="CAQUETÁ"/>
    <s v="SAN JOSÉ DEL FRAGUA"/>
    <s v="SAN JOSÉ DEL FRAGUA"/>
    <n v="18610"/>
    <s v="2025-11-11"/>
    <m/>
    <m/>
    <m/>
    <m/>
    <n v="8"/>
    <s v="NEIVA"/>
    <x v="3"/>
    <n v="28277.100000000002"/>
  </r>
  <r>
    <n v="81150"/>
    <s v="BARRIO LA MARIA OCCIDENTE POPAYAN 3"/>
    <n v="1088971989"/>
    <s v="3116291078"/>
    <s v="3116291078"/>
    <s v="3116291078"/>
    <s v="CR 41 2 C 26,LA MARIA OCCIDENTE"/>
    <s v="2.4559750"/>
    <s v="-76.6331444"/>
    <s v="CAUCA"/>
    <s v="POPAYÁN"/>
    <s v="POPAYÁN"/>
    <n v="19001"/>
    <s v="2025-11-04"/>
    <m/>
    <m/>
    <m/>
    <m/>
    <n v="8"/>
    <s v="CALI"/>
    <x v="5"/>
    <n v="15709.5"/>
  </r>
  <r>
    <n v="80960"/>
    <s v="BARRIO LA MARIA OCCIDENTE POPAYAN 1"/>
    <n v="1061777507"/>
    <s v="3108860359"/>
    <s v="3108860359"/>
    <s v="3108860359"/>
    <s v="CL 4 39A 08 BRR MARIA OCCIDENTE,LA MARIA OCCIDENTE"/>
    <s v="2.4543148"/>
    <s v="-76.6327406"/>
    <s v="CAUCA"/>
    <s v="POPAYÁN"/>
    <s v="POPAYÁN"/>
    <n v="19001"/>
    <s v="2025-11-04"/>
    <m/>
    <m/>
    <m/>
    <m/>
    <n v="8"/>
    <s v="CALI"/>
    <x v="5"/>
    <n v="15709.5"/>
  </r>
  <r>
    <n v="80294"/>
    <s v="BARRIO NUEVA FRONTERA POPAYAN"/>
    <n v="59706610"/>
    <s v="3234799232"/>
    <s v="3234799232"/>
    <m/>
    <s v="CL 25 A 12 - 33,NUEVA FRONTERA"/>
    <s v="2.4299875"/>
    <s v="-76.6164323"/>
    <s v="CAUCA"/>
    <s v="POPAYÁN"/>
    <s v="POPAYÁN"/>
    <n v="19001"/>
    <s v="2025-11-04"/>
    <m/>
    <m/>
    <m/>
    <m/>
    <n v="8"/>
    <s v="CALI"/>
    <x v="5"/>
    <n v="15709.5"/>
  </r>
  <r>
    <n v="80391"/>
    <s v="BARRIO LAS ORQUIDEAS POPAYAN"/>
    <n v="1058546485"/>
    <s v="3223168746"/>
    <s v="3223168746"/>
    <m/>
    <s v="CR 25 A 24 26 BRR LAS ORQUIDEAS,LAS ORQUIDEAS"/>
    <s v="2.4399703"/>
    <s v="-76.6293718"/>
    <s v="CAUCA"/>
    <s v="POPAYÁN"/>
    <s v="POPAYÁN"/>
    <n v="19001"/>
    <s v="2025-11-04"/>
    <m/>
    <m/>
    <m/>
    <m/>
    <n v="8"/>
    <s v="CALI"/>
    <x v="5"/>
    <n v="15709.5"/>
  </r>
  <r>
    <n v="80048"/>
    <s v="BARRIO PANDIGUANDO PAOPAYAN"/>
    <n v="1063811349"/>
    <s v="3103230893"/>
    <s v="3102230893"/>
    <s v="3102230893"/>
    <s v="CL 4 22 93 LC 2 - PANDIGUANDO,PANDIGUANDO"/>
    <s v="2.4477344"/>
    <s v="-76.6196028"/>
    <s v="CAUCA"/>
    <s v="POPAYÁN"/>
    <s v="POPAYÁN"/>
    <n v="19001"/>
    <s v="2025-11-14"/>
    <m/>
    <m/>
    <m/>
    <m/>
    <n v="8"/>
    <s v="CALI"/>
    <x v="5"/>
    <n v="15709.5"/>
  </r>
  <r>
    <n v="80049"/>
    <s v="BARRIO VEREDA ANTOMORENO POPAYAN"/>
    <n v="1061724932"/>
    <s v="3206219431"/>
    <s v="3206219431"/>
    <m/>
    <s v="VRD ANTOMORENO,VEREDA ANTOMORENO"/>
    <s v="2.4165321"/>
    <s v="-76.6235003"/>
    <s v="CAUCA"/>
    <s v="POPAYÁN"/>
    <s v="POPAYÁN"/>
    <n v="19001"/>
    <s v="2025-11-04"/>
    <m/>
    <m/>
    <m/>
    <m/>
    <n v="8"/>
    <s v="CALI"/>
    <x v="5"/>
    <n v="15709.5"/>
  </r>
  <r>
    <n v="79949"/>
    <s v="BARRIO EL MIRADOR POPAYAN"/>
    <n v="1061730085"/>
    <s v="3146363933"/>
    <s v="3146363933"/>
    <s v="3146363933"/>
    <s v="CR 31 14 - 12 MIRADOR - EL MIRADOR,EL MIRADOR"/>
    <s v="2.4460098"/>
    <s v="-76.6288216"/>
    <s v="CAUCA"/>
    <s v="POPAYÁN"/>
    <s v="POPAYÁN"/>
    <n v="19001"/>
    <s v="2025-11-11"/>
    <m/>
    <m/>
    <m/>
    <m/>
    <n v="8"/>
    <s v="CALI"/>
    <x v="5"/>
    <n v="15709.5"/>
  </r>
  <r>
    <n v="79404"/>
    <s v="BARRIO VERSALLES POPAYAN  1"/>
    <n v="1002960080"/>
    <s v="3107209487"/>
    <s v="3107209487"/>
    <s v="3107209487"/>
    <s v="CR 17 11B - 37 P 2,VERSALLES"/>
    <s v="2.4380156"/>
    <s v="-76.6162277"/>
    <s v="CAUCA"/>
    <s v="POPAYÁN"/>
    <s v="POPAYÁN"/>
    <n v="19001"/>
    <s v="2025-11-13"/>
    <m/>
    <m/>
    <m/>
    <m/>
    <n v="8"/>
    <s v="CALI"/>
    <x v="5"/>
    <n v="15709.5"/>
  </r>
  <r>
    <n v="79341"/>
    <s v="BARRIO LA PAZ ZIPAQUIRÁ"/>
    <n v="4268349"/>
    <s v="3212692205"/>
    <s v="3135389338"/>
    <s v="3212692205"/>
    <s v="CR 33 N 12 78,LA PAZ"/>
    <s v="5.0287086"/>
    <s v="-73.9832910"/>
    <s v="CUNDINAMARCA"/>
    <s v="ZIPAQUIRÁ"/>
    <s v="ZIPAQUIRÁ"/>
    <n v="25899"/>
    <s v="2025-11-19"/>
    <m/>
    <m/>
    <m/>
    <m/>
    <n v="8"/>
    <s v="BOGOTA"/>
    <x v="4"/>
    <n v="15709.5"/>
  </r>
  <r>
    <n v="73699"/>
    <s v="BARRIO VEREDA SAN ISIDRO ZIPAQUIRA"/>
    <n v="28869310"/>
    <s v="3144589913"/>
    <s v="3144589913"/>
    <s v="3144589913"/>
    <s v="KM 7 VIA ZIPAQUIRÁ PACHO VDA SAN ISIDRO,VEREDA SAN ISIDRO"/>
    <s v="5.0328219"/>
    <s v="-74.0380316"/>
    <s v="CUNDINAMARCA"/>
    <s v="ZIPAQUIRÁ"/>
    <s v="ZIPAQUIRÁ"/>
    <n v="25899"/>
    <s v="2025-11-28"/>
    <m/>
    <m/>
    <m/>
    <m/>
    <n v="8"/>
    <s v="BOGOTA"/>
    <x v="4"/>
    <n v="15709.5"/>
  </r>
  <r>
    <n v="72705"/>
    <s v="BARRIO LA PAZ ZIPAQUIRA 4"/>
    <n v="1075653713"/>
    <s v="3114450543"/>
    <s v="3115511010"/>
    <s v="3114450543"/>
    <s v="CRA 36 4 80,LA PAZ"/>
    <s v="5.0220195"/>
    <s v="-73.9834554"/>
    <s v="CUNDINAMARCA"/>
    <s v="ZIPAQUIRÁ"/>
    <s v="ZIPAQUIRÁ"/>
    <n v="25899"/>
    <s v="2025-11-19"/>
    <m/>
    <m/>
    <m/>
    <m/>
    <n v="8"/>
    <s v="BOGOTA"/>
    <x v="4"/>
    <n v="15709.5"/>
  </r>
  <r>
    <n v="20537"/>
    <s v="BARRIO VILLA REGINA II NEIVA"/>
    <n v="17638284"/>
    <s v="8776724"/>
    <s v="3229345503"/>
    <s v="3143344131"/>
    <s v=" CL 19 51 09 LC 2"/>
    <s v="2.94098365"/>
    <s v="-75.24880249"/>
    <s v="HUILA"/>
    <s v="NEIVA"/>
    <s v="NEIVA"/>
    <n v="41001"/>
    <s v="2025-11-24"/>
    <m/>
    <m/>
    <m/>
    <m/>
    <n v="8"/>
    <s v="NEIVA"/>
    <x v="3"/>
    <n v="28277.100000000002"/>
  </r>
  <r>
    <n v="80285"/>
    <s v="BARRIO CENTRO NEIVA 36"/>
    <n v="1075239225"/>
    <s v="3155433406"/>
    <s v="3155433406"/>
    <s v="3155433406"/>
    <s v="CR 7 12 43 LOCAL 6B ED LA CONCORDIA,CENTRO"/>
    <s v="2.9315696"/>
    <s v="-75.2881664"/>
    <s v="HUILA"/>
    <s v="NEIVA"/>
    <s v="NEIVA"/>
    <n v="41001"/>
    <s v="2025-11-21"/>
    <m/>
    <m/>
    <m/>
    <m/>
    <n v="8"/>
    <s v="NEIVA"/>
    <x v="3"/>
    <n v="28277.100000000002"/>
  </r>
  <r>
    <n v="80286"/>
    <s v="BARRIO TIMANCON III ESTAPA NEIVA"/>
    <n v="26430929"/>
    <s v="3133654035"/>
    <s v="3133654035"/>
    <m/>
    <s v="CR 20 16 A 22 SUR,TIMANCON III ESTAPA"/>
    <s v="2.9119142"/>
    <s v="-75.2764960"/>
    <s v="HUILA"/>
    <s v="NEIVA"/>
    <s v="NEIVA"/>
    <n v="41001"/>
    <s v="2025-11-21"/>
    <m/>
    <m/>
    <m/>
    <m/>
    <n v="8"/>
    <s v="NEIVA"/>
    <x v="3"/>
    <n v="28277.100000000002"/>
  </r>
  <r>
    <n v="77248"/>
    <s v="BARRIO LA LOMITA POPAYAN"/>
    <n v="1061710319"/>
    <s v="3136446891"/>
    <s v="3117418842"/>
    <s v="3136446891"/>
    <s v="CR 6E 4E 47 LA LOMITA,LA LOMITA"/>
    <s v="2.4340523"/>
    <s v="-76.5981063"/>
    <s v="CAUCA"/>
    <s v="POPAYÁN"/>
    <s v="POPAYÁN"/>
    <n v="19001"/>
    <s v="2025-11-13"/>
    <m/>
    <m/>
    <m/>
    <m/>
    <n v="8"/>
    <s v="CALI"/>
    <x v="5"/>
    <n v="15709.5"/>
  </r>
  <r>
    <n v="73707"/>
    <s v="BARRIO TOMAS CIPRIANO DE MOSQUERA POPAYAN"/>
    <n v="1061789811"/>
    <s v="3017080459"/>
    <s v="3186062348"/>
    <s v="3017080459"/>
    <s v="MANZANA 26 NRO. 26 - 01 BRR TOMAS CIPRIANO DE MOSQUERA PISO 1 LOCAL 1,TOMAS CIPRIANO DE MOSQUERA"/>
    <s v="2.4440166"/>
    <s v="-76.6258624"/>
    <s v="CAUCA"/>
    <s v="POPAYÁN"/>
    <s v="POPAYÁN"/>
    <n v="19001"/>
    <s v="2025-11-13"/>
    <m/>
    <m/>
    <m/>
    <m/>
    <n v="8"/>
    <s v="CALI"/>
    <x v="5"/>
    <n v="15709.5"/>
  </r>
  <r>
    <n v="80297"/>
    <s v="BARRIO GAITAN RESTREPO 3"/>
    <n v="1006874429"/>
    <s v="3219787547"/>
    <s v="3219787547"/>
    <m/>
    <s v="CR 3 9 83 95 LC 102 GAITAN,GAITAN"/>
    <s v="4.2688897"/>
    <s v="-73.5402717"/>
    <s v="META"/>
    <s v="RESTREPO"/>
    <s v="RESTREPO"/>
    <n v="50606"/>
    <s v="2025-11-12"/>
    <m/>
    <m/>
    <m/>
    <m/>
    <n v="8"/>
    <s v="VILLAVICENCIO"/>
    <x v="3"/>
    <n v="28277.100000000002"/>
  </r>
  <r>
    <n v="15556"/>
    <s v="BBR GOLGOTA LINARES"/>
    <n v="27302553"/>
    <s v="6500562"/>
    <s v="3162976256"/>
    <s v="3162976256"/>
    <s v=" CR 4  4-22 GOLGOTA"/>
    <s v="1.3510866"/>
    <s v="-77.5236826"/>
    <s v="NARIÑO"/>
    <s v="LINARES"/>
    <s v="LINARES"/>
    <n v="52411"/>
    <s v="2025-11-11"/>
    <m/>
    <m/>
    <m/>
    <m/>
    <n v="16"/>
    <s v="PASTO"/>
    <x v="5"/>
    <n v="28277.100000000002"/>
  </r>
  <r>
    <n v="63456"/>
    <s v="BARRIO FATIMA LINARES 1"/>
    <n v="18154909"/>
    <s v="0"/>
    <s v="3205159892"/>
    <s v="3205159892"/>
    <s v="BRR GOLGOTA CL 3 CA 12 A"/>
    <s v="1.351135"/>
    <s v="-77.523262"/>
    <s v="NARIÑO"/>
    <s v="LINARES"/>
    <s v="LINARES"/>
    <n v="52411"/>
    <s v="2025-11-10"/>
    <m/>
    <m/>
    <m/>
    <m/>
    <n v="8"/>
    <s v="PASTO"/>
    <x v="5"/>
    <n v="28277.100000000002"/>
  </r>
  <r>
    <n v="79216"/>
    <s v="BARRIO COLGOTA LINARES"/>
    <n v="1144026667"/>
    <s v="3102287940"/>
    <s v="3150035671"/>
    <s v="3102287940"/>
    <s v="BRR GOLGOTA,BRR GOLGOTA"/>
    <s v="1.3490642"/>
    <s v="-77.5238033"/>
    <s v="NARIÑO"/>
    <s v="LINARES"/>
    <s v="LINARES"/>
    <n v="52411"/>
    <s v="2025-11-11"/>
    <m/>
    <m/>
    <m/>
    <m/>
    <n v="8"/>
    <s v="PASTO"/>
    <x v="5"/>
    <n v="28277.100000000002"/>
  </r>
  <r>
    <n v="74378"/>
    <s v="BARRIO EL TRIUNFO EL ZULIA 6"/>
    <n v="901584620"/>
    <s v="3176797045"/>
    <s v="3176797045"/>
    <s v="3176797045"/>
    <s v="CL 8 N 3-15,EL TRIUNFO"/>
    <s v="7.9312699"/>
    <s v="-72.6024658"/>
    <s v="NORTE DE SANTANDER"/>
    <s v="EL ZULIA"/>
    <s v="EL ZULIA"/>
    <n v="54261"/>
    <s v="2025-11-19"/>
    <m/>
    <m/>
    <m/>
    <m/>
    <n v="8"/>
    <s v="CUCUTA"/>
    <x v="1"/>
    <n v="28277.100000000002"/>
  </r>
  <r>
    <n v="77404"/>
    <s v="BARRIO FRANCISCO DE PAULA EL ZULIA"/>
    <n v="1063949350"/>
    <s v="3215892401"/>
    <s v="3215892401"/>
    <s v="3215892401"/>
    <s v="CA 10 APT 1,FRANCISCO DE PAULA"/>
    <s v="7.9354970"/>
    <s v="-72.6049743"/>
    <s v="NORTE DE SANTANDER"/>
    <s v="EL ZULIA"/>
    <s v="EL ZULIA"/>
    <n v="54261"/>
    <s v="2025-11-19"/>
    <m/>
    <m/>
    <m/>
    <m/>
    <n v="8"/>
    <s v="CUCUTA"/>
    <x v="1"/>
    <n v="28277.100000000002"/>
  </r>
  <r>
    <n v="72907"/>
    <s v="BARRIO ALFONSO LOPEZ EL ZULIA"/>
    <n v="37290207"/>
    <s v="3186538703"/>
    <s v="3186538703"/>
    <s v="3105526522"/>
    <s v="CL 1 NO 9 36,ALFONSO LOPEZ"/>
    <s v="7.9389360"/>
    <s v="-72.6045398"/>
    <s v="NORTE DE SANTANDER"/>
    <s v="EL ZULIA"/>
    <s v="EL ZULIA"/>
    <n v="54261"/>
    <s v="2025-11-19"/>
    <m/>
    <m/>
    <m/>
    <m/>
    <n v="8"/>
    <s v="CUCUTA"/>
    <x v="1"/>
    <n v="28277.100000000002"/>
  </r>
  <r>
    <n v="81086"/>
    <s v="BARRIO CHICALA NEIVA 1"/>
    <n v="1075321809"/>
    <s v="3024037068"/>
    <s v="3024037068"/>
    <m/>
    <s v="CL 52 1 W 06,CHICALA"/>
    <s v="2.9569138"/>
    <s v="-75.2972824"/>
    <s v="HUILA"/>
    <s v="NEIVA"/>
    <s v="NEIVA"/>
    <n v="41001"/>
    <s v="2025-11-21"/>
    <m/>
    <m/>
    <m/>
    <m/>
    <n v="8"/>
    <s v="NEIVA"/>
    <x v="3"/>
    <n v="28277.100000000002"/>
  </r>
  <r>
    <n v="80901"/>
    <s v="BARRIO SAN VALENTIN NEIVA 2"/>
    <n v="36170461"/>
    <s v="3168269362"/>
    <s v="3219698695"/>
    <s v="3168269362"/>
    <s v="CL 50 22 95,SAN VALENTIN"/>
    <s v="2.9573094"/>
    <s v="-75.2801205"/>
    <s v="HUILA"/>
    <s v="NEIVA"/>
    <s v="NEIVA"/>
    <n v="41001"/>
    <s v="2025-11-18"/>
    <m/>
    <m/>
    <m/>
    <m/>
    <n v="8"/>
    <s v="NEIVA"/>
    <x v="3"/>
    <n v="28277.100000000002"/>
  </r>
  <r>
    <n v="80169"/>
    <s v="BARRIO MISAEL PASTRANA NEIVA 2"/>
    <n v="1075284671"/>
    <s v="3167206933"/>
    <s v="3167206933"/>
    <s v="3167206933"/>
    <s v="CR 50 20 07,MISAEL PASTRANA"/>
    <s v="2.9415462"/>
    <s v="-75.2503630"/>
    <s v="HUILA"/>
    <s v="NEIVA"/>
    <s v="NEIVA"/>
    <n v="41001"/>
    <s v="2025-11-18"/>
    <m/>
    <m/>
    <m/>
    <m/>
    <n v="8"/>
    <s v="NEIVA"/>
    <x v="3"/>
    <n v="28277.100000000002"/>
  </r>
  <r>
    <n v="80172"/>
    <s v="BARRIO SEVILLA NEIVA"/>
    <n v="7698305"/>
    <s v="3165196655"/>
    <s v="3165196655"/>
    <s v="3165196655"/>
    <s v="CR 5 23 74,SEVILLA"/>
    <s v="2.9388053"/>
    <s v="-75.2931677"/>
    <s v="HUILA"/>
    <s v="NEIVA"/>
    <s v="NEIVA"/>
    <n v="41001"/>
    <s v="2025-11-21"/>
    <m/>
    <m/>
    <m/>
    <m/>
    <n v="8"/>
    <s v="NEIVA"/>
    <x v="3"/>
    <n v="28277.100000000002"/>
  </r>
  <r>
    <n v="79680"/>
    <s v="BARRIO ZONA INDUSTRIAL NEIVA 11"/>
    <n v="36302097"/>
    <s v="3112327008"/>
    <s v="3112327008"/>
    <s v="3112327008"/>
    <s v="MERCANEIVA LC 0493 ,ZONA INDUSTRIAL"/>
    <s v="2.8943430"/>
    <s v="-75.2825581"/>
    <s v="HUILA"/>
    <s v="NEIVA"/>
    <s v="NEIVA"/>
    <n v="41001"/>
    <s v="2025-11-21"/>
    <m/>
    <m/>
    <m/>
    <m/>
    <n v="8"/>
    <s v="NEIVA"/>
    <x v="3"/>
    <n v="28277.100000000002"/>
  </r>
  <r>
    <n v="80614"/>
    <s v="BARRIO CALIXTO LEIVA NEIVA 1"/>
    <n v="1003828665"/>
    <s v="3112714958"/>
    <s v="3112714958"/>
    <s v="3142183678"/>
    <s v="CL 6 16 A 17,CALIXTO LEIVA"/>
    <s v="2.9286982"/>
    <s v="-75.2777961"/>
    <s v="HUILA"/>
    <s v="NEIVA"/>
    <s v="NEIVA"/>
    <n v="41001"/>
    <s v="2025-11-18"/>
    <m/>
    <m/>
    <m/>
    <m/>
    <n v="8"/>
    <s v="NEIVA"/>
    <x v="3"/>
    <n v="28277.100000000002"/>
  </r>
  <r>
    <n v="77969"/>
    <s v="BARRIO CANDIDO LEGUIZAMO NEIVA 1"/>
    <n v="36066624"/>
    <s v="3102634742"/>
    <s v="3102634742"/>
    <s v="3102634742"/>
    <s v="CL 55 A 2 AW - 45,CANDIDO LEGUIZAMO"/>
    <s v="2.957034"/>
    <s v="-75.298373"/>
    <s v="HUILA"/>
    <s v="NEIVA"/>
    <s v="NEIVA"/>
    <n v="41001"/>
    <s v="2025-11-24"/>
    <m/>
    <m/>
    <m/>
    <m/>
    <n v="8"/>
    <s v="NEIVA"/>
    <x v="3"/>
    <n v="28277.100000000002"/>
  </r>
  <r>
    <n v="78433"/>
    <s v="BARRIO ALAMOS NORTE NEIVA  4"/>
    <n v="1080181093"/>
    <s v="3175455920"/>
    <s v="3153154693"/>
    <s v="3175455920"/>
    <s v="CR 16 41 72 CC SAN JUAN PLAZA LC 219,ALAMOS NORTE"/>
    <s v="2.955654"/>
    <s v="-75.280385"/>
    <s v="HUILA"/>
    <s v="NEIVA"/>
    <s v="NEIVA"/>
    <n v="41001"/>
    <s v="2025-11-24"/>
    <m/>
    <m/>
    <m/>
    <m/>
    <n v="8"/>
    <s v="NEIVA"/>
    <x v="3"/>
    <n v="28277.100000000002"/>
  </r>
  <r>
    <n v="79645"/>
    <s v="BARRIO PRADOS DEL SAUCE NEIVA 1"/>
    <n v="1075271805"/>
    <s v="3183184409"/>
    <s v="3183184409"/>
    <s v="3183184409"/>
    <s v="CL 49 C SUR37 170 TORRE 25 APTO 104,PRADOS DEL SAUCE"/>
    <s v="2.8873513"/>
    <s v="-75.2511661"/>
    <s v="HUILA"/>
    <s v="NEIVA"/>
    <s v="NEIVA"/>
    <n v="41001"/>
    <s v="2025-11-18"/>
    <m/>
    <m/>
    <m/>
    <m/>
    <n v="8"/>
    <s v="NEIVA"/>
    <x v="3"/>
    <n v="28277.100000000002"/>
  </r>
  <r>
    <n v="74529"/>
    <s v="BARRIO CONDOMINIO RESIDENCIAL AMARANTO CLUB NEIVA"/>
    <n v="83220499"/>
    <s v="3158861236"/>
    <s v="3158861236"/>
    <s v="3158861236"/>
    <s v="CL 56 B 17 - 71 LOCAL 2,CONDOMINIO RESIDENCIAL AMARANTO CLUB"/>
    <s v="2.9586160"/>
    <s v="-75.2871921"/>
    <s v="HUILA"/>
    <s v="NEIVA"/>
    <s v="NEIVA"/>
    <n v="41001"/>
    <s v="2025-11-24"/>
    <m/>
    <m/>
    <m/>
    <m/>
    <n v="8"/>
    <s v="NEIVA"/>
    <x v="3"/>
    <n v="28277.100000000002"/>
  </r>
  <r>
    <n v="67122"/>
    <s v="BARRIO GUALANDAY NEIVA 3"/>
    <n v="1075233939"/>
    <s v="3132438564"/>
    <s v="3132438564"/>
    <s v="3132438564"/>
    <s v="CR 17 35 28,GUALANDAY"/>
    <s v="2.192466"/>
    <s v="-75.636559"/>
    <s v="HUILA"/>
    <s v="NEIVA"/>
    <s v="NEIVA"/>
    <n v="41001"/>
    <s v="2025-11-27"/>
    <m/>
    <m/>
    <m/>
    <m/>
    <n v="16"/>
    <s v="NEIVA"/>
    <x v="3"/>
    <n v="28277.100000000002"/>
  </r>
  <r>
    <n v="66086"/>
    <s v="BARRIO JOSE EUSTACIO RIVERA NEIVA 1"/>
    <n v="1079388855"/>
    <s v="3108119746"/>
    <s v="3108119746"/>
    <s v="3503598349"/>
    <s v="CL 25 6 12 JOSE EUSTACIO RIVERA"/>
    <s v="2.954268"/>
    <s v="-75.283395"/>
    <s v="HUILA"/>
    <s v="NEIVA"/>
    <s v="NEIVA"/>
    <n v="41001"/>
    <s v="2025-11-27"/>
    <m/>
    <m/>
    <m/>
    <m/>
    <n v="8"/>
    <s v="NEIVA"/>
    <x v="3"/>
    <n v="28277.100000000002"/>
  </r>
  <r>
    <n v="65792"/>
    <s v="BARRIO CARLOS PIZARRO NEIVA 2"/>
    <n v="79051981"/>
    <s v="3133907871"/>
    <s v="3133907871"/>
    <s v="3133907871"/>
    <s v="CL 55 4 W 46,CARLOS PIZARRO"/>
    <s v="2.9591988"/>
    <s v="-75.2995807"/>
    <s v="HUILA"/>
    <s v="NEIVA"/>
    <s v="NEIVA"/>
    <n v="41001"/>
    <s v="2025-11-27"/>
    <m/>
    <m/>
    <m/>
    <m/>
    <n v="8"/>
    <s v="NEIVA"/>
    <x v="3"/>
    <n v="28277.100000000002"/>
  </r>
  <r>
    <n v="45655"/>
    <s v="BARRIO SAN EDUARDO POPAYAN 1"/>
    <n v="25292103"/>
    <m/>
    <s v="3188601647"/>
    <s v="3188601647"/>
    <s v="CL 70 A N 8 C 92,SAN EDUARDO"/>
    <s v="2.4810158"/>
    <s v="-76.5626645"/>
    <s v="CAUCA"/>
    <s v="POPAYÁN"/>
    <s v="POPAYÁN"/>
    <n v="19001"/>
    <s v="2025-11-12"/>
    <m/>
    <m/>
    <m/>
    <m/>
    <n v="8"/>
    <s v="CALI"/>
    <x v="5"/>
    <n v="15709.5"/>
  </r>
  <r>
    <n v="39228"/>
    <s v="BARRIO CENTRO POPAYAN 9"/>
    <n v="1061757075"/>
    <m/>
    <s v="3116602641"/>
    <s v="3116602641"/>
    <s v=" CR 9 5. 42 CENTRO"/>
    <s v="2.4417407"/>
    <s v="-76.6087823"/>
    <s v="CAUCA"/>
    <s v="POPAYÁN"/>
    <s v="POPAYÁN"/>
    <n v="19001"/>
    <s v="2025-11-13"/>
    <m/>
    <m/>
    <m/>
    <m/>
    <n v="8"/>
    <s v="CALI"/>
    <x v="5"/>
    <n v="15709.5"/>
  </r>
  <r>
    <n v="25669"/>
    <s v="BARRIO CRUCE EL ROSAL"/>
    <n v="1077032444"/>
    <s v="8367549"/>
    <s v="3202199442"/>
    <s v="3202199442"/>
    <s v=" KM 22 AU MEDELLIN VRD TIERRA GRATA"/>
    <s v="4.8514819"/>
    <s v="-74.2744612"/>
    <s v="CUNDINAMARCA"/>
    <s v="EL ROSAL"/>
    <s v="EL ROSAL"/>
    <n v="25260"/>
    <s v="2025-11-07"/>
    <m/>
    <m/>
    <m/>
    <m/>
    <n v="8"/>
    <s v="BOGOTA"/>
    <x v="4"/>
    <n v="15709.5"/>
  </r>
  <r>
    <n v="43331"/>
    <s v="BARRIO EL OBANDO EL ROSAL"/>
    <n v="1074185143"/>
    <m/>
    <s v="3208333892"/>
    <s v="3208333892"/>
    <s v="CLL 11A Nº 6- 33 L C 3"/>
    <s v="4.8543284"/>
    <s v="-74.2615800"/>
    <s v="CUNDINAMARCA"/>
    <s v="EL ROSAL"/>
    <s v="EL ROSAL"/>
    <n v="25260"/>
    <s v="2025-11-07"/>
    <m/>
    <m/>
    <m/>
    <m/>
    <n v="8"/>
    <s v="BOGOTA"/>
    <x v="4"/>
    <n v="15709.5"/>
  </r>
  <r>
    <n v="57792"/>
    <s v="BARRIO VDA EL ROSARIO LA MESA"/>
    <n v="20989426"/>
    <s v="0"/>
    <s v="3128156608"/>
    <s v="3128157608"/>
    <s v="VRD EL ROSARIO ALTO FCA SANTA ELENA"/>
    <s v="4.6678109"/>
    <s v="-74.3850154"/>
    <s v="CUNDINAMARCA"/>
    <s v="TENA"/>
    <s v="TENA"/>
    <n v="25797"/>
    <s v="2025-11-27"/>
    <m/>
    <m/>
    <m/>
    <m/>
    <n v="8"/>
    <s v="BOGOTA"/>
    <x v="4"/>
    <n v="15709.5"/>
  </r>
  <r>
    <n v="21319"/>
    <s v="CENTRO VERGARA CUNDINAMARCA"/>
    <n v="3236348"/>
    <s v="8789381"/>
    <s v="3125454176"/>
    <s v="3125454176"/>
    <s v=" CL 3  3 28"/>
    <s v="5.1188071"/>
    <s v="-74.3454938"/>
    <s v="CUNDINAMARCA"/>
    <s v="VERGARA"/>
    <s v="VERGARA"/>
    <n v="25862"/>
    <s v="2025-11-25"/>
    <m/>
    <m/>
    <m/>
    <m/>
    <n v="8"/>
    <s v="BOGOTA"/>
    <x v="4"/>
    <n v="15709.5"/>
  </r>
  <r>
    <n v="55727"/>
    <s v="BARRIO SAN PEDRO VERGARA"/>
    <n v="1013602373"/>
    <s v="0"/>
    <s v="3103292137"/>
    <s v="3103292137"/>
    <s v="CR 3 # 2 - 08 BRR SAN PEDRO"/>
    <s v="5.1180315"/>
    <s v="-74.3458071"/>
    <s v="CUNDINAMARCA"/>
    <s v="VERGARA"/>
    <s v="VERGARA"/>
    <n v="25862"/>
    <s v="2025-11-25"/>
    <m/>
    <m/>
    <m/>
    <m/>
    <n v="8"/>
    <s v="BOGOTA"/>
    <x v="4"/>
    <n v="15709.5"/>
  </r>
  <r>
    <n v="59701"/>
    <s v="BARRIO CENTRO VERGARA 2"/>
    <n v="901573599"/>
    <s v="0"/>
    <s v="3107977908"/>
    <s v="3107977908"/>
    <s v="CL 2 3 49"/>
    <s v="5.1182565"/>
    <s v="-74.3454319"/>
    <s v="CUNDINAMARCA"/>
    <s v="VERGARA"/>
    <s v="VERGARA"/>
    <n v="25862"/>
    <s v="2025-11-25"/>
    <m/>
    <m/>
    <m/>
    <m/>
    <n v="8"/>
    <s v="BOGOTA"/>
    <x v="4"/>
    <n v="15709.5"/>
  </r>
  <r>
    <n v="61367"/>
    <s v="BARRIO SANTO DOMINGO VERGARA"/>
    <n v="1026299140"/>
    <s v="0"/>
    <s v="3105808496"/>
    <s v="3142441242"/>
    <s v="CRA 6 A NO 1 - 19,SANTO DOMINGO"/>
    <s v="5.1192886"/>
    <s v="-74.3441949"/>
    <s v="CUNDINAMARCA"/>
    <s v="VERGARA"/>
    <s v="VERGARA"/>
    <n v="25862"/>
    <s v="2025-11-25"/>
    <m/>
    <m/>
    <m/>
    <m/>
    <n v="8"/>
    <s v="BOGOTA"/>
    <x v="4"/>
    <n v="15709.5"/>
  </r>
  <r>
    <n v="66806"/>
    <s v="BARRIO CENTRO VERGARA 3"/>
    <n v="21088170"/>
    <s v="3135629833"/>
    <s v="3135629833"/>
    <s v="3135629833"/>
    <s v="CLE 2 NO 4 60,CENTRO"/>
    <s v="5.1188781"/>
    <s v="-74.3449129"/>
    <s v="CUNDINAMARCA"/>
    <s v="VERGARA"/>
    <s v="VERGARA"/>
    <n v="25862"/>
    <s v="2025-11-25"/>
    <m/>
    <m/>
    <m/>
    <m/>
    <n v="8"/>
    <s v="BOGOTA"/>
    <x v="4"/>
    <n v="15709.5"/>
  </r>
  <r>
    <n v="25952"/>
    <s v="BARRIO CENTRO 2 AIPE"/>
    <n v="26584896"/>
    <s v="8389939"/>
    <s v="3212044050"/>
    <s v="3212044050"/>
    <s v=" CR 4 CL 5 A ESQ"/>
    <s v="3.222475"/>
    <s v="-75.236699"/>
    <s v="HUILA"/>
    <s v="AIPE"/>
    <s v="AIPE"/>
    <n v="41016"/>
    <s v="2025-11-20"/>
    <m/>
    <m/>
    <m/>
    <m/>
    <n v="8"/>
    <s v="NEIVA"/>
    <x v="3"/>
    <n v="28277.100000000002"/>
  </r>
  <r>
    <n v="74533"/>
    <s v="BARRIO VEREDA LA UNION AIPE"/>
    <n v="36178423"/>
    <s v="3118534071"/>
    <s v="3113602786"/>
    <s v="3113602786"/>
    <s v="VRD 1 - 1 VEREDA LA UNIÓN,VEREDA LA UNIÓN"/>
    <s v="3.2022377"/>
    <s v="-75.5737359"/>
    <s v="HUILA"/>
    <s v="AIPE"/>
    <s v="AIPE"/>
    <n v="41016"/>
    <s v="2025-11-20"/>
    <m/>
    <m/>
    <m/>
    <m/>
    <n v="8"/>
    <s v="NEIVA"/>
    <x v="3"/>
    <n v="28277.100000000002"/>
  </r>
  <r>
    <n v="78407"/>
    <s v="BARRIO CENTRO AIPE  5"/>
    <n v="83169700"/>
    <s v="3208460382"/>
    <s v="3208460382"/>
    <s v="3208460382"/>
    <s v="CL 4 3 - 79,CENTRO"/>
    <s v="3.221263"/>
    <s v="-75.236610"/>
    <s v="HUILA"/>
    <s v="AIPE"/>
    <s v="AIPE"/>
    <n v="41016"/>
    <s v="2025-11-20"/>
    <m/>
    <m/>
    <m/>
    <m/>
    <n v="8"/>
    <s v="NEIVA"/>
    <x v="3"/>
    <n v="28277.100000000002"/>
  </r>
  <r>
    <n v="80512"/>
    <s v="BARRIO CENTRO ALGECIRAS 16"/>
    <n v="1075790207"/>
    <s v="3132239608"/>
    <s v="3132239608"/>
    <m/>
    <s v="CR 6 4 35,CENTRO"/>
    <s v="2.5235913"/>
    <s v="-75.3156105"/>
    <s v="HUILA"/>
    <s v="ALGECIRAS"/>
    <s v="ALGECIRAS"/>
    <n v="41020"/>
    <s v="2025-11-12"/>
    <m/>
    <m/>
    <m/>
    <m/>
    <n v="8"/>
    <s v="NEIVA"/>
    <x v="3"/>
    <n v="28277.100000000002"/>
  </r>
  <r>
    <n v="80864"/>
    <s v="BARRIO CENTRO ALGECIRAS 18"/>
    <n v="48575656"/>
    <s v="3103478200"/>
    <s v="3103478200"/>
    <s v="3103478200"/>
    <s v="CR 6 6 23,CENTRO"/>
    <s v="2.5242948"/>
    <s v="-75.3147733"/>
    <s v="HUILA"/>
    <s v="ALGECIRAS"/>
    <s v="ALGECIRAS"/>
    <n v="41020"/>
    <s v="2025-11-12"/>
    <m/>
    <m/>
    <m/>
    <m/>
    <n v="8"/>
    <s v="NEIVA"/>
    <x v="3"/>
    <n v="28277.100000000002"/>
  </r>
  <r>
    <n v="80648"/>
    <s v="BARRIO CENTRO ALGECIRAS 17"/>
    <n v="1081701449"/>
    <s v="3214475512"/>
    <s v="3214475512"/>
    <s v="3214475512"/>
    <s v="CR 5 2 03,CENTRO"/>
    <s v="2.5230817"/>
    <s v="-75.3182317"/>
    <s v="HUILA"/>
    <s v="ALGECIRAS"/>
    <s v="ALGECIRAS"/>
    <n v="41020"/>
    <s v="2025-11-12"/>
    <m/>
    <m/>
    <m/>
    <m/>
    <n v="8"/>
    <s v="NEIVA"/>
    <x v="3"/>
    <n v="28277.100000000002"/>
  </r>
  <r>
    <n v="75799"/>
    <s v="BARRIO JUAN XXI ALGECIRAS"/>
    <n v="1075234485"/>
    <s v="3143242562"/>
    <s v="3143242562"/>
    <s v="3143242562"/>
    <s v="CL 6 8-08,JUAN XXI"/>
    <s v="2.522318"/>
    <s v="-75.312806"/>
    <s v="HUILA"/>
    <s v="ALGECIRAS"/>
    <s v="ALGECIRAS"/>
    <n v="41020"/>
    <s v="2025-11-12"/>
    <m/>
    <m/>
    <m/>
    <m/>
    <n v="8"/>
    <s v="NEIVA"/>
    <x v="3"/>
    <n v="28277.100000000002"/>
  </r>
  <r>
    <n v="51717"/>
    <s v="BARRIO ZONA RURAL SAN CARLOS DE GUAROA SAN CARLOS DE GUAROA"/>
    <n v="1006450711"/>
    <s v="3123278956"/>
    <s v="3123278956"/>
    <s v="3123278956"/>
    <s v="CL 2 CR 6 BRR CENTRO INSPECCIÓN PALMERAS"/>
    <s v="3.915995"/>
    <s v="-73.235003"/>
    <s v="META"/>
    <s v="SAN CARLOS DE GUAROA"/>
    <s v="SAN CARLOS DE GUAROA"/>
    <n v="50680"/>
    <s v="2025-11-11"/>
    <m/>
    <m/>
    <m/>
    <m/>
    <n v="16"/>
    <s v="VILLAVICENCIO"/>
    <x v="3"/>
    <n v="28277.100000000002"/>
  </r>
  <r>
    <n v="53446"/>
    <s v="BARRIO INSPECCION LA PALMERA SAN CARLOS DE GUAROA"/>
    <n v="1006876348"/>
    <s v="3134766197"/>
    <s v="3108808658"/>
    <s v="3134766197"/>
    <s v="CL 2 CRA 4 INSPECCION LA PALMERA - ZONA RURAL SAN CARLOS DE GUAROBA,INSPECCIÓN LA PALMERA"/>
    <s v="3.9163290"/>
    <s v="-73.2358341"/>
    <s v="META"/>
    <s v="SAN CARLOS DE GUAROA"/>
    <s v="SAN CARLOS DE GUAROA"/>
    <n v="50680"/>
    <s v="2025-11-11"/>
    <m/>
    <m/>
    <m/>
    <m/>
    <n v="8"/>
    <s v="VILLAVICENCIO"/>
    <x v="3"/>
    <n v="28277.100000000002"/>
  </r>
  <r>
    <n v="61569"/>
    <s v="BARRIO ZONA RURAL SAN CARLOS DE GUAROBA SAN CARLOS DE GUAROA"/>
    <n v="93201949"/>
    <s v="3182649776"/>
    <s v="3182649776"/>
    <s v="3138142479"/>
    <s v="CR 42 -71 INSPECCIÓN PALMERAS,ZONA RURAL SAN CARLOS DE GUAROBA"/>
    <s v="3.9164386"/>
    <s v="-73.2365986"/>
    <s v="META"/>
    <s v="SAN CARLOS DE GUAROA"/>
    <s v="SAN CARLOS DE GUAROA"/>
    <n v="50680"/>
    <s v="2025-11-11"/>
    <m/>
    <m/>
    <m/>
    <m/>
    <n v="8"/>
    <s v="VILLAVICENCIO"/>
    <x v="3"/>
    <n v="28277.100000000002"/>
  </r>
  <r>
    <n v="70506"/>
    <s v="INSPECCION SURIMENA"/>
    <n v="79555419"/>
    <s v="3153525206"/>
    <s v="3166607067"/>
    <s v="3168728357"/>
    <s v="VRD INSPECCIÓN SURIMENA - ZONA RURAL SAN CARLOS DE GUAROA,INSPECCIÓN SURIMENA"/>
    <s v="3.859705"/>
    <s v="-73.314787"/>
    <s v="META"/>
    <s v="SAN CARLOS DE GUAROA"/>
    <s v="SAN CARLOS DE GUAROA"/>
    <n v="50680"/>
    <s v="2025-11-27"/>
    <m/>
    <m/>
    <m/>
    <m/>
    <n v="8"/>
    <s v="VILLAVICENCIO"/>
    <x v="3"/>
    <n v="28277.100000000002"/>
  </r>
  <r>
    <n v="71831"/>
    <s v="SAN CARLOS DE GUAROA INSPECCION "/>
    <n v="35264444"/>
    <s v="3103160028"/>
    <s v="3103160028"/>
    <s v="3208340254"/>
    <s v="VRD INSPECCIÓN RINCÓN DE PAJURE - ZONA RURAL SAN CARLOS DE GUAROA,INSPECCIÓN RINCÓN DE PAJURE"/>
    <s v="3.890488"/>
    <s v="-73.125962"/>
    <s v="META"/>
    <s v="SAN CARLOS DE GUAROA"/>
    <s v="SAN CARLOS DE GUAROA"/>
    <n v="50680"/>
    <s v="2025-11-27"/>
    <m/>
    <m/>
    <m/>
    <m/>
    <n v="8"/>
    <s v="VILLAVICENCIO"/>
    <x v="3"/>
    <n v="28277.100000000002"/>
  </r>
  <r>
    <n v="59160"/>
    <s v="BARRIO PROGRESO LA LLANADA 1"/>
    <n v="1087027262"/>
    <s v="3116918181"/>
    <s v="3213035828"/>
    <s v="3116918181"/>
    <s v="ESQ PARQUE PRINCIPAL BARRIO PROGRESO,PROGRESO"/>
    <s v="1.472852"/>
    <s v="-77.5798499"/>
    <s v="NARIÑO"/>
    <s v="LA LLANADA"/>
    <s v="LA LLANADA"/>
    <n v="52385"/>
    <s v="2025-11-11"/>
    <m/>
    <m/>
    <m/>
    <m/>
    <n v="8"/>
    <s v="PASTO"/>
    <x v="5"/>
    <n v="28277.100000000002"/>
  </r>
  <r>
    <n v="79214"/>
    <s v="BARRIO SAN FRANCISCO LA LLANADA"/>
    <n v="27321417"/>
    <s v="3154346757"/>
    <s v="3112344143"/>
    <s v="3154346757"/>
    <s v="CR 5 6 09 B/SAN FRANCISCO,SAN FRANCISCO"/>
    <s v="1.4786191"/>
    <s v="-77.5815685"/>
    <s v="NARIÑO"/>
    <s v="LA LLANADA"/>
    <s v="LA LLANADA"/>
    <n v="52385"/>
    <s v="2025-11-11"/>
    <m/>
    <m/>
    <m/>
    <m/>
    <n v="8"/>
    <s v="PASTO"/>
    <x v="5"/>
    <n v="28277.100000000002"/>
  </r>
  <r>
    <n v="30672"/>
    <s v="BARRIO ONCE DE NOVIMEMBRE LOS PATIOS"/>
    <n v="1093741133"/>
    <s v="5552127"/>
    <s v="3108720803"/>
    <s v="3108720803"/>
    <s v=" AV 10 16 24"/>
    <s v="7.827482940232154"/>
    <s v="-72.5118858868464"/>
    <s v="NORTE DE SANTANDER"/>
    <s v="LOS PATIOS"/>
    <s v="LOS PATIOS"/>
    <n v="54405"/>
    <s v="2025-11-28"/>
    <m/>
    <m/>
    <m/>
    <m/>
    <n v="8"/>
    <s v="CUCUTA"/>
    <x v="1"/>
    <n v="28277.100000000002"/>
  </r>
  <r>
    <n v="79102"/>
    <s v="BARRIO ONCE DE NOVIEMBRE LOS PATIOS 8"/>
    <n v="1127044066"/>
    <s v="3234104669"/>
    <s v="3234104669"/>
    <s v="3234104669"/>
    <s v="AV 10 12 30,ONCE DE NOVIEMBRE"/>
    <s v="7.8241678"/>
    <s v="-72.5129989"/>
    <s v="NORTE DE SANTANDER"/>
    <s v="LOS PATIOS"/>
    <s v="LOS PATIOS"/>
    <n v="54405"/>
    <s v="2025-11-24"/>
    <m/>
    <m/>
    <m/>
    <m/>
    <n v="8"/>
    <s v="CUCUTA"/>
    <x v="1"/>
    <n v="28277.100000000002"/>
  </r>
  <r>
    <n v="80787"/>
    <s v="BARRIO RECTA COROZAL LOS PATIOS"/>
    <n v="9590122"/>
    <s v="3167626155"/>
    <s v="3167626155"/>
    <s v="3167626155"/>
    <s v="KDX 6 2,RECTA COROZAL"/>
    <s v="7.7326718"/>
    <s v="-72.5552988"/>
    <s v="NORTE DE SANTANDER"/>
    <s v="LOS PATIOS"/>
    <s v="LOS PATIOS"/>
    <n v="54405"/>
    <s v="2025-11-19"/>
    <m/>
    <m/>
    <m/>
    <m/>
    <n v="8"/>
    <s v="CUCUTA"/>
    <x v="1"/>
    <n v="28277.100000000002"/>
  </r>
  <r>
    <n v="80947"/>
    <s v="BARRIO URB LA CAMPIÑA LOS PATIOS  1"/>
    <n v="60340926"/>
    <s v="3156511123"/>
    <s v="3156511123"/>
    <s v="3016718357"/>
    <s v="AV 10 MZ 0 LC 19 CC LA CAMPIÑA,URB LA CAMPIÑA"/>
    <s v="7.8179184"/>
    <s v="-72.5154217"/>
    <s v="NORTE DE SANTANDER"/>
    <s v="LOS PATIOS"/>
    <s v="LOS PATIOS"/>
    <n v="54405"/>
    <s v="2025-11-05"/>
    <m/>
    <m/>
    <m/>
    <m/>
    <n v="8"/>
    <s v="CUCUTA"/>
    <x v="1"/>
    <n v="28277.100000000002"/>
  </r>
  <r>
    <n v="28283"/>
    <s v="BARRIO VILLA NADIA NEIVA"/>
    <n v="1075229544"/>
    <s v="6050962"/>
    <s v="3132350020"/>
    <s v="3143719794"/>
    <s v=" CL 24 A 49 37"/>
    <s v="2.9451385"/>
    <s v="-75.2530159"/>
    <s v="HUILA"/>
    <s v="NEIVA"/>
    <s v="NEIVA"/>
    <n v="41001"/>
    <s v="2025-11-28"/>
    <m/>
    <m/>
    <m/>
    <m/>
    <n v="16"/>
    <s v="NEIVA"/>
    <x v="3"/>
    <n v="28277.100000000002"/>
  </r>
  <r>
    <n v="29925"/>
    <s v="BARRIO RIVERA NORTE - NEIVA "/>
    <n v="1075233469"/>
    <s v="8760619"/>
    <s v="3007357505"/>
    <s v="3007357505"/>
    <s v=" CL 67 1 78"/>
    <s v="2.9650819"/>
    <s v="-75.2950509"/>
    <s v="HUILA"/>
    <s v="NEIVA"/>
    <s v="NEIVA"/>
    <n v="41001"/>
    <s v="2025-11-28"/>
    <m/>
    <m/>
    <m/>
    <m/>
    <n v="16"/>
    <s v="NEIVA"/>
    <x v="3"/>
    <n v="28277.100000000002"/>
  </r>
  <r>
    <n v="31706"/>
    <s v="BARRIO CENTRO 3 NEIVA"/>
    <n v="83242747"/>
    <s v="8713779"/>
    <s v="3237879733"/>
    <s v="3214189981"/>
    <s v=" CR 4 3 29"/>
    <s v="2.923088"/>
    <s v="-75.288411"/>
    <s v="HUILA"/>
    <s v="NEIVA"/>
    <s v="NEIVA"/>
    <n v="41001"/>
    <s v="2025-11-28"/>
    <m/>
    <m/>
    <m/>
    <m/>
    <n v="8"/>
    <s v="NEIVA"/>
    <x v="3"/>
    <n v="28277.100000000002"/>
  </r>
  <r>
    <n v="21323"/>
    <s v="BARRIO CENTRO LIII - NEIVA"/>
    <n v="7713395"/>
    <s v="8719891"/>
    <s v="3102293210"/>
    <s v="3102293210"/>
    <s v=" CL 6 4 49"/>
    <s v="2.925161"/>
    <s v="-75.288673"/>
    <s v="HUILA"/>
    <s v="NEIVA"/>
    <s v="NEIVA"/>
    <n v="41001"/>
    <s v="2025-11-28"/>
    <m/>
    <m/>
    <m/>
    <m/>
    <n v="8"/>
    <s v="NEIVA"/>
    <x v="3"/>
    <n v="28277.100000000002"/>
  </r>
  <r>
    <n v="79516"/>
    <s v="BARRIO LA CORDIALIDAD LOS PATIOS  11"/>
    <n v="1090397499"/>
    <s v="3112941685"/>
    <s v="3112941685"/>
    <m/>
    <s v="CL 29 3 58,LA CORDIALIDAD"/>
    <s v="7.8365977"/>
    <s v="-72.5035049"/>
    <s v="NORTE DE SANTANDER"/>
    <s v="LOS PATIOS"/>
    <s v="LOS PATIOS"/>
    <n v="54405"/>
    <s v="2025-11-24"/>
    <m/>
    <m/>
    <m/>
    <m/>
    <n v="8"/>
    <s v="CUCUTA"/>
    <x v="1"/>
    <n v="28277.100000000002"/>
  </r>
  <r>
    <n v="77241"/>
    <s v="BARRIO LA CORDIALIDAD LOS PATIOS  10"/>
    <n v="1136886150"/>
    <s v="3102234864"/>
    <s v="3043478063"/>
    <s v="3043478063"/>
    <s v="CL 27 3 57 APTO 101,LA CORDIALIDAD"/>
    <s v="7.836615465004341"/>
    <s v=" -72.49892444850259"/>
    <s v="NORTE DE SANTANDER"/>
    <s v="LOS PATIOS"/>
    <s v="LOS PATIOS"/>
    <n v="54405"/>
    <s v="2025-11-27"/>
    <m/>
    <m/>
    <m/>
    <m/>
    <n v="8"/>
    <s v="CUCUTA"/>
    <x v="1"/>
    <n v="28277.100000000002"/>
  </r>
  <r>
    <n v="77242"/>
    <s v="BARRIO TASAJERO LOS PATIOS  2"/>
    <n v="1093747235"/>
    <s v="3156685838"/>
    <s v="3144766559"/>
    <s v="3144766559"/>
    <s v="CL 22 B 3 98 LC 2,TASAJERO"/>
    <s v="7.831796952404172"/>
    <s v=" -72.505310104322"/>
    <s v="NORTE DE SANTANDER"/>
    <s v="LOS PATIOS"/>
    <s v="LOS PATIOS"/>
    <n v="54405"/>
    <s v="2025-11-20"/>
    <m/>
    <m/>
    <m/>
    <m/>
    <n v="8"/>
    <s v="CUCUTA"/>
    <x v="1"/>
    <n v="28277.100000000002"/>
  </r>
  <r>
    <n v="72911"/>
    <s v="LOS PATIOS URB SAN NICOLAS 2"/>
    <n v="901365531"/>
    <s v="3163887351"/>
    <s v="3163887351"/>
    <s v="3163887351"/>
    <s v="AV 9 NRO. 5C - 06 LC 3,URB SAN NICOLÁS 2"/>
    <s v="7.8186304"/>
    <s v="-72.5138397"/>
    <s v="NORTE DE SANTANDER"/>
    <s v="LOS PATIOS"/>
    <s v="LOS PATIOS"/>
    <n v="54405"/>
    <s v="2025-11-24"/>
    <m/>
    <m/>
    <m/>
    <m/>
    <n v="8"/>
    <s v="CUCUTA"/>
    <x v="1"/>
    <n v="28277.100000000002"/>
  </r>
  <r>
    <n v="72908"/>
    <s v="LOS PATIOS ONCE DE NOVIEMBRE"/>
    <n v="901365531"/>
    <s v="3163887351"/>
    <s v="3163887351"/>
    <s v="3163887351"/>
    <s v="AV 10 NRO. 18 - 20 A,ONCE DE NOVIEMBRE"/>
    <s v="7.8292045"/>
    <s v="-72.5113581"/>
    <s v="NORTE DE SANTANDER"/>
    <s v="LOS PATIOS"/>
    <s v="LOS PATIOS"/>
    <n v="54405"/>
    <s v="2025-11-24"/>
    <m/>
    <m/>
    <m/>
    <m/>
    <n v="8"/>
    <s v="CUCUTA"/>
    <x v="1"/>
    <n v="28277.100000000002"/>
  </r>
  <r>
    <n v="72909"/>
    <s v="LOS PATIOS LA SABANA"/>
    <n v="901365531"/>
    <s v="3163887351"/>
    <s v="3163887351"/>
    <s v="3163887351"/>
    <s v="AV 4 NRO. 34 - 33 LO. 1,LA SABANA"/>
    <s v="7.8420794"/>
    <s v="-72.5023490"/>
    <s v="NORTE DE SANTANDER"/>
    <s v="LOS PATIOS"/>
    <s v="LOS PATIOS"/>
    <n v="54405"/>
    <s v="2025-11-21"/>
    <m/>
    <m/>
    <m/>
    <m/>
    <n v="8"/>
    <s v="CUCUTA"/>
    <x v="1"/>
    <n v="28277.100000000002"/>
  </r>
  <r>
    <n v="72910"/>
    <s v="LOS PATIOS PATIOS CENTRO"/>
    <n v="901365531"/>
    <s v="3163887351"/>
    <s v="3163887351"/>
    <s v="3233155763"/>
    <s v="AV 10 NRO. 25B - 29,PATIOS CENTRO"/>
    <s v="7.8360008"/>
    <s v="-72.5093711"/>
    <s v="NORTE DE SANTANDER"/>
    <s v="LOS PATIOS"/>
    <s v="LOS PATIOS"/>
    <n v="54405"/>
    <s v="2025-11-24"/>
    <m/>
    <m/>
    <m/>
    <m/>
    <n v="8"/>
    <s v="CUCUTA"/>
    <x v="1"/>
    <n v="28277.100000000002"/>
  </r>
  <r>
    <n v="64596"/>
    <s v="BARRIO ONCE DE NOVIEMBRE LOS PATIOS 5"/>
    <n v="1093738331"/>
    <s v="0"/>
    <s v="3015625108"/>
    <s v="3015625108"/>
    <s v="AV 10 16-40,ONCE DE NOVIEMBRE"/>
    <s v="7.8285697"/>
    <s v="-72.5115209"/>
    <s v="NORTE DE SANTANDER"/>
    <s v="LOS PATIOS"/>
    <s v="LOS PATIOS"/>
    <n v="54405"/>
    <s v="2025-11-28"/>
    <m/>
    <m/>
    <m/>
    <m/>
    <n v="16"/>
    <s v="CUCUTA"/>
    <x v="1"/>
    <n v="28277.100000000002"/>
  </r>
  <r>
    <n v="66520"/>
    <s v="BARRIO LA CORDIALIDAD LOS PATIOS 6"/>
    <n v="88250291"/>
    <s v="0"/>
    <s v="3007685812"/>
    <s v="3007685812"/>
    <s v="AV 1E 28-19,LA CORDIALIDAD"/>
    <s v="7.834766022499206"/>
    <s v="-72.49933933315805"/>
    <s v="NORTE DE SANTANDER"/>
    <s v="LOS PATIOS"/>
    <s v="LOS PATIOS"/>
    <n v="54405"/>
    <s v="2025-11-28"/>
    <m/>
    <m/>
    <m/>
    <m/>
    <n v="8"/>
    <s v="CUCUTA"/>
    <x v="1"/>
    <n v="28277.100000000002"/>
  </r>
  <r>
    <n v="65169"/>
    <s v="ARRIO PATIOS CENTRO LOS PATIOS 7"/>
    <n v="88251194"/>
    <s v="0"/>
    <s v="3004414216"/>
    <s v="3004414216"/>
    <s v="AV 9 26-04 LOCAL 1,PATIOS CENTRO"/>
    <s v="7.8355805"/>
    <s v="-72.5082055"/>
    <s v="NORTE DE SANTANDER"/>
    <s v="LOS PATIOS"/>
    <s v="LOS PATIOS"/>
    <n v="54405"/>
    <s v="2025-11-20"/>
    <m/>
    <m/>
    <m/>
    <m/>
    <n v="16"/>
    <s v="CUCUTA"/>
    <x v="1"/>
    <n v="28277.100000000002"/>
  </r>
  <r>
    <n v="62340"/>
    <s v="BARRIO URB ISCALIGUA II LOS PATIOS"/>
    <n v="52126162"/>
    <s v="0"/>
    <s v="3223531577"/>
    <s v="3223531577"/>
    <s v="AV 4 3B 53,URB ISCALIGUA II"/>
    <s v="7.816937845913552"/>
    <s v="-72.51217059083059"/>
    <s v="NORTE DE SANTANDER"/>
    <s v="LOS PATIOS"/>
    <s v="LOS PATIOS"/>
    <n v="54405"/>
    <s v="2025-11-21"/>
    <m/>
    <m/>
    <m/>
    <m/>
    <n v="8"/>
    <s v="CUCUTA"/>
    <x v="1"/>
    <n v="28277.100000000002"/>
  </r>
  <r>
    <n v="53492"/>
    <s v="BARRIO VIDELSO LOS PATIOS"/>
    <n v="60443975"/>
    <s v="0"/>
    <s v="3116459730"/>
    <s v="3116459730"/>
    <s v="MZ 30 LOTE 4-29,VIDELSO"/>
    <s v="7.82483697"/>
    <s v="-72.514015000"/>
    <s v="NORTE DE SANTANDER"/>
    <s v="LOS PATIOS"/>
    <s v="LOS PATIOS"/>
    <n v="54405"/>
    <s v="2025-11-21"/>
    <m/>
    <m/>
    <m/>
    <m/>
    <n v="8"/>
    <s v="CUCUTA"/>
    <x v="1"/>
    <n v="28277.100000000002"/>
  </r>
  <r>
    <n v="58423"/>
    <s v="BARRIO PATIOS CENTRO LOS PATIOS 6"/>
    <n v="901365531"/>
    <s v="0"/>
    <s v="0"/>
    <s v="3233155763"/>
    <s v="AV 10 31-80,BRR PATIOS CENTRO"/>
    <s v="7.81737"/>
    <s v="-72.515312"/>
    <s v="NORTE DE SANTANDER"/>
    <s v="LOS PATIOS"/>
    <s v="LOS PATIOS"/>
    <n v="54405"/>
    <s v="2025-11-20"/>
    <m/>
    <m/>
    <m/>
    <m/>
    <n v="8"/>
    <s v="CUCUTA"/>
    <x v="1"/>
    <n v="28277.100000000002"/>
  </r>
  <r>
    <n v="47140"/>
    <s v="BARRIO URB VILLA  ANSEP LOS PATIOS"/>
    <n v="60381385"/>
    <s v="5704708"/>
    <s v="3133811343"/>
    <s v="3133811343"/>
    <s v="MZ E LT 87 LC 1,URB VILLA ANSEP"/>
    <s v="7.8179007"/>
    <s v="-72.5151122"/>
    <s v="NORTE DE SANTANDER"/>
    <s v="LOS PATIOS"/>
    <s v="LOS PATIOS"/>
    <n v="54405"/>
    <s v="2025-11-28"/>
    <m/>
    <m/>
    <m/>
    <m/>
    <n v="8"/>
    <s v="CUCUTA"/>
    <x v="1"/>
    <n v="28277.100000000002"/>
  </r>
  <r>
    <n v="41587"/>
    <s v="BARRIO URB LA FLORESTA LOS PATIOS"/>
    <n v="900576569"/>
    <s v="5781820"/>
    <s v="3108629626"/>
    <s v="3108629626"/>
    <s v="LT 1B CRISTAL 1,URB LA FLORESTA"/>
    <s v="7.8573253"/>
    <s v="-72.4973393"/>
    <s v="NORTE DE SANTANDER"/>
    <s v="LOS PATIOS"/>
    <s v="LOS PATIOS"/>
    <n v="54405"/>
    <s v="2025-11-21"/>
    <m/>
    <m/>
    <m/>
    <m/>
    <n v="8"/>
    <s v="CUCUTA"/>
    <x v="1"/>
    <n v="28277.100000000002"/>
  </r>
  <r>
    <n v="11737"/>
    <s v="SAN JUAN DEL LOSADA - META"/>
    <n v="17641462"/>
    <s v="8200067"/>
    <s v="3124663418"/>
    <s v="3124663418"/>
    <s v=" CL PRINCIPAL"/>
    <s v="2.26814"/>
    <s v="-74.58197"/>
    <s v="META"/>
    <s v="LA MACARENA"/>
    <s v="LA MACARENA"/>
    <n v="50350"/>
    <s v="2025-11-28"/>
    <m/>
    <m/>
    <m/>
    <m/>
    <n v="8"/>
    <s v="VILLAVICENCIO"/>
    <x v="3"/>
    <n v="28277.100000000002"/>
  </r>
  <r>
    <n v="12082"/>
    <s v="LA MACARENA - META"/>
    <n v="43829530"/>
    <s v="6069566"/>
    <s v="3143311123"/>
    <s v="3143311123"/>
    <s v=" CR 7 CL 5 ESQ"/>
    <s v="2.182307"/>
    <s v="-73.78532"/>
    <s v="META"/>
    <s v="LA MACARENA"/>
    <s v="LA MACARENA"/>
    <n v="50350"/>
    <s v="2025-11-26"/>
    <m/>
    <m/>
    <m/>
    <m/>
    <n v="8"/>
    <s v="VILLAVICENCIO"/>
    <x v="3"/>
    <n v="28277.100000000002"/>
  </r>
  <r>
    <n v="31192"/>
    <s v="BARRIO LOS CRISTALES "/>
    <n v="17340626"/>
    <s v="6870135"/>
    <s v="3232065468"/>
    <s v="3203023151"/>
    <s v=" CR 4 9 98 LOS CRISTALES"/>
    <s v="2.180008"/>
    <s v="-73.783302"/>
    <s v="META"/>
    <s v="LA MACARENA"/>
    <s v="LA MACARENA"/>
    <n v="50350"/>
    <s v="2025-11-27"/>
    <m/>
    <m/>
    <m/>
    <m/>
    <n v="8"/>
    <s v="VILLAVICENCIO"/>
    <x v="3"/>
    <n v="28277.100000000002"/>
  </r>
  <r>
    <n v="31193"/>
    <s v="BARRIO LOS CRISTALES 2"/>
    <n v="17340626"/>
    <s v="6870135"/>
    <s v="3232065468"/>
    <s v="3203023151"/>
    <s v=" CR 4 9 98  LOS CRISTALES"/>
    <s v="2.180023"/>
    <s v="-73.783981"/>
    <s v="META"/>
    <s v="LA MACARENA"/>
    <s v="LA MACARENA"/>
    <n v="50350"/>
    <s v="2025-11-27"/>
    <m/>
    <m/>
    <m/>
    <m/>
    <n v="8"/>
    <s v="VILLAVICENCIO"/>
    <x v="3"/>
    <n v="28277.100000000002"/>
  </r>
  <r>
    <n v="33387"/>
    <s v="BARRIO CENTRO LA MACARENA"/>
    <n v="1121848802"/>
    <m/>
    <s v="3202944654"/>
    <s v="3202944654"/>
    <s v=" CR 8 3 45"/>
    <s v="2.184035"/>
    <s v="-73.787246"/>
    <s v="META"/>
    <s v="LA MACARENA"/>
    <s v="LA MACARENA"/>
    <n v="50350"/>
    <s v="2025-11-27"/>
    <m/>
    <m/>
    <m/>
    <m/>
    <n v="8"/>
    <s v="VILLAVICENCIO"/>
    <x v="3"/>
    <n v="28277.100000000002"/>
  </r>
  <r>
    <n v="47127"/>
    <s v="BARRIO CENTRO LA MACARENA 2"/>
    <n v="1083881299"/>
    <s v="0"/>
    <s v="3204523245"/>
    <s v="3204523245"/>
    <s v="CL 6 N 7 69,CENTRO"/>
    <s v="2.182881"/>
    <s v="-73.786985"/>
    <s v="META"/>
    <s v="LA MACARENA"/>
    <s v="LA MACARENA"/>
    <n v="50350"/>
    <s v="2025-11-28"/>
    <m/>
    <m/>
    <m/>
    <m/>
    <n v="16"/>
    <s v="VILLAVICENCIO"/>
    <x v="3"/>
    <n v="28277.100000000002"/>
  </r>
  <r>
    <n v="48543"/>
    <s v="BARRIO CENTRO LA MACARENA 3"/>
    <n v="1123860672"/>
    <s v="0"/>
    <s v="3118750700"/>
    <s v="3143896890"/>
    <s v="CR 7 N 6 - 32,CENTRO"/>
    <s v="2.1825495"/>
    <s v="-73.7862410"/>
    <s v="META"/>
    <s v="LA MACARENA"/>
    <s v="LA MACARENA"/>
    <n v="50350"/>
    <s v="2025-11-27"/>
    <m/>
    <m/>
    <m/>
    <m/>
    <n v="8"/>
    <s v="VILLAVICENCIO"/>
    <x v="3"/>
    <n v="28277.100000000002"/>
  </r>
  <r>
    <n v="68373"/>
    <s v="BARRIO CENTRO LA MACARENA 6"/>
    <n v="1121931675"/>
    <s v="3146678442"/>
    <s v="3143378442"/>
    <s v="3143378442"/>
    <s v="CR 7 7 27,CENTRO"/>
    <s v="2.181940"/>
    <s v="-73.786118"/>
    <s v="META"/>
    <s v="LA MACARENA"/>
    <s v="LA MACARENA"/>
    <n v="50350"/>
    <s v="2025-11-27"/>
    <m/>
    <m/>
    <m/>
    <m/>
    <n v="16"/>
    <s v="VILLAVICENCIO"/>
    <x v="3"/>
    <n v="28277.100000000002"/>
  </r>
  <r>
    <n v="76093"/>
    <s v="BARRIO LAS COLINAS LA MACARENA 1"/>
    <n v="20767960"/>
    <s v="3144456581"/>
    <s v="3144456581"/>
    <s v="3144456581"/>
    <s v="CL 10 11 38,BRR LAS COLINAS"/>
    <s v="2.177709"/>
    <s v="-73.790411"/>
    <s v="META"/>
    <s v="LA MACARENA"/>
    <s v="LA MACARENA"/>
    <n v="50350"/>
    <s v="2025-11-27"/>
    <m/>
    <m/>
    <m/>
    <m/>
    <n v="8"/>
    <s v="VILLAVICENCIO"/>
    <x v="3"/>
    <n v="28277.100000000002"/>
  </r>
  <r>
    <n v="77818"/>
    <s v="BARRIO CENTRO LA MACARENA 8"/>
    <n v="1123860111"/>
    <s v="3229492636"/>
    <s v="3229492636"/>
    <s v="3229492636"/>
    <s v="CL 5 7 50,CENTRO"/>
    <s v="2.183563"/>
    <s v="-73.786820"/>
    <s v="META"/>
    <s v="LA MACARENA"/>
    <s v="LA MACARENA"/>
    <n v="50350"/>
    <s v="2025-11-28"/>
    <m/>
    <m/>
    <m/>
    <m/>
    <n v="8"/>
    <s v="VILLAVICENCIO"/>
    <x v="3"/>
    <n v="28277.100000000002"/>
  </r>
  <r>
    <n v="73341"/>
    <s v="FUERA DEL MUNICIPIO DE SAN CAYETANOSAN CAYETANO "/>
    <n v="1094348804"/>
    <s v="3164971517"/>
    <s v="3164971517"/>
    <s v="3006737211"/>
    <s v="CL 8 KDX 37,FUERA DEL MUNICIPIO DE SAN CAYETANO"/>
    <s v="7.90668119"/>
    <s v="-72.63837946"/>
    <s v="NORTE DE SANTANDER"/>
    <s v="SAN CAYETANO"/>
    <s v="SAN CAYETANO"/>
    <n v="54673"/>
    <s v="2025-11-19"/>
    <m/>
    <m/>
    <m/>
    <m/>
    <n v="8"/>
    <s v="CUCUTA"/>
    <x v="1"/>
    <n v="28277.100000000002"/>
  </r>
  <r>
    <n v="33023"/>
    <s v="BARRIO CENTRO CIMITARRA 4"/>
    <n v="1054680005"/>
    <s v="6050962"/>
    <s v="3135413054"/>
    <s v="3135413054"/>
    <s v=" CR 4 4 89"/>
    <s v="6.31304709"/>
    <s v="-73.9476408"/>
    <s v="SANTANDER"/>
    <s v="CIMITARRA"/>
    <s v="CIMITARRA"/>
    <n v="68190"/>
    <s v="2025-11-11"/>
    <m/>
    <m/>
    <m/>
    <m/>
    <n v="8"/>
    <s v="BUCARAMANGA"/>
    <x v="1"/>
    <n v="15709.5"/>
  </r>
  <r>
    <n v="57387"/>
    <s v="BARRIO EL TRIUNFO EL ZULIA 4"/>
    <n v="5401855"/>
    <s v="3214581649"/>
    <s v="3214581649"/>
    <s v="3214581649"/>
    <s v="CL 10 NRO 0-16 PISO 1,EL TRIUNFO"/>
    <s v="7.9292998"/>
    <s v="-72.6009140"/>
    <s v="NORTE DE SANTANDER"/>
    <s v="EL ZULIA"/>
    <s v="EL ZULIA"/>
    <n v="54261"/>
    <s v="2025-11-19"/>
    <m/>
    <m/>
    <m/>
    <m/>
    <n v="8"/>
    <s v="CUCUTA"/>
    <x v="1"/>
    <n v="28277.100000000002"/>
  </r>
  <r>
    <n v="78628"/>
    <s v="BARRIO CENTRO PAMPLONA 23"/>
    <n v="1007407149"/>
    <s v="3155473996"/>
    <s v="3155473996"/>
    <s v="3155473996"/>
    <s v="CR 5 6A 32,CENTRO"/>
    <s v="7.3753516"/>
    <s v="-72.6495018"/>
    <s v="NORTE DE SANTANDER"/>
    <s v="PAMPLONA"/>
    <s v="PAMPLONA"/>
    <n v="54518"/>
    <s v="2025-11-13"/>
    <m/>
    <m/>
    <m/>
    <m/>
    <n v="8"/>
    <s v="CUCUTA"/>
    <x v="1"/>
    <n v="28277.100000000002"/>
  </r>
  <r>
    <n v="80287"/>
    <s v="BARRIO CENTRO PAMPLONA 24"/>
    <n v="60261567"/>
    <s v="3124571979"/>
    <s v="3124571979"/>
    <s v="3124571979"/>
    <s v="CL 4 5 71,CENTRO"/>
    <s v="7.3777129"/>
    <s v="-72.6472482"/>
    <s v="NORTE DE SANTANDER"/>
    <s v="PAMPLONA"/>
    <s v="PAMPLONA"/>
    <n v="54518"/>
    <s v="2025-11-13"/>
    <m/>
    <m/>
    <m/>
    <m/>
    <n v="8"/>
    <s v="CUCUTA"/>
    <x v="1"/>
    <n v="28277.100000000002"/>
  </r>
  <r>
    <n v="77748"/>
    <s v="BARRIO EL GUAMO PAMPLONA"/>
    <n v="60266261"/>
    <s v="3204438399"/>
    <s v="3204438399"/>
    <s v="3204438399"/>
    <s v="CR 3 NRO 4-48,EL GUAMO"/>
    <s v="7.3791708693708955"/>
    <s v="-72.64980112392372"/>
    <s v="NORTE DE SANTANDER"/>
    <s v="PAMPLONA"/>
    <s v="PAMPLONA"/>
    <n v="54518"/>
    <s v="2025-11-13"/>
    <m/>
    <m/>
    <m/>
    <m/>
    <n v="8"/>
    <s v="CUCUTA"/>
    <x v="1"/>
    <n v="28277.100000000002"/>
  </r>
  <r>
    <n v="78416"/>
    <s v="BARRIO LA MARIA CALARCA"/>
    <n v="1097394167"/>
    <s v="3207279905"/>
    <s v="3207279905"/>
    <s v="3136198645"/>
    <s v="VRD LA MARIA CA 18 24,LA MARIA"/>
    <s v="4.5315309"/>
    <s v="-75.6623573"/>
    <s v="QUINDÍO"/>
    <s v="CALARCÁ"/>
    <s v="CALARCÁ"/>
    <n v="63130"/>
    <s v="2025-11-10"/>
    <m/>
    <m/>
    <m/>
    <m/>
    <n v="8"/>
    <s v="PEREIRA"/>
    <x v="6"/>
    <n v="15709.5"/>
  </r>
  <r>
    <n v="80585"/>
    <s v="BARRIO LA HUERTA CALARCA"/>
    <n v="1110460469"/>
    <s v="3208278605"/>
    <s v="3208278605"/>
    <s v="3208278605"/>
    <s v="MZ A CA 8 LA HUERTA,LA HUERTA"/>
    <s v="4.5152000"/>
    <s v="-75.6439414"/>
    <s v="QUINDÍO"/>
    <s v="CALARCÁ"/>
    <s v="CALARCÁ"/>
    <n v="63130"/>
    <s v="2025-11-10"/>
    <m/>
    <m/>
    <m/>
    <m/>
    <n v="8"/>
    <s v="PEREIRA"/>
    <x v="6"/>
    <n v="15709.5"/>
  </r>
  <r>
    <n v="10944"/>
    <s v="EL CARMEN DE CHUCURI - SANTANDER"/>
    <n v="5640883"/>
    <s v="6140663"/>
    <s v="3124494679"/>
    <s v="3124494679"/>
    <s v=" CR 3  2-23 CABECERA MUNICIPAL"/>
    <s v="6.69758082"/>
    <s v="-73.51243613"/>
    <s v="SANTANDER"/>
    <s v="EL CARMEN DE CHUCURÍ"/>
    <s v="EL CARMEN DE CHUCURÍ"/>
    <n v="68235"/>
    <s v="2025-11-05"/>
    <m/>
    <m/>
    <m/>
    <m/>
    <n v="8"/>
    <s v="BUCARAMANGA"/>
    <x v="1"/>
    <n v="15709.5"/>
  </r>
  <r>
    <n v="11459"/>
    <s v="YARIMA - SANTANDER"/>
    <n v="63456239"/>
    <s v="6837593"/>
    <s v="3178946323"/>
    <s v="3178946323"/>
    <s v=" CR 7  10-68"/>
    <s v="6.6982412"/>
    <s v="-73.5111734"/>
    <s v="SANTANDER"/>
    <s v="EL CARMEN DE CHUCURÍ"/>
    <s v="EL CARMEN DE CHUCURÍ"/>
    <n v="68235"/>
    <s v="2025-11-05"/>
    <m/>
    <m/>
    <m/>
    <m/>
    <n v="8"/>
    <s v="BUCARAMANGA"/>
    <x v="1"/>
    <n v="15709.5"/>
  </r>
  <r>
    <n v="30265"/>
    <s v="BARRIO CENTRO - EL CARMEN DE CHUCURÍ "/>
    <n v="1098678561"/>
    <s v="7465100"/>
    <s v="3105334206"/>
    <s v="3105334206"/>
    <s v=" CL 5 3 30"/>
    <s v="6.69816134"/>
    <s v="-73.51272828"/>
    <s v="SANTANDER"/>
    <s v="EL CARMEN DE CHUCURÍ"/>
    <s v="EL CARMEN DE CHUCURÍ"/>
    <n v="68235"/>
    <s v="2025-11-04"/>
    <m/>
    <m/>
    <m/>
    <m/>
    <n v="16"/>
    <s v="BUCARAMANGA"/>
    <x v="1"/>
    <n v="15709.5"/>
  </r>
  <r>
    <n v="30392"/>
    <s v="BARRIO CENTRO 2 - EL CARMEN DE CHUCURÍ "/>
    <n v="37655146"/>
    <s v="6706704"/>
    <s v="3124432327"/>
    <s v="3124432327"/>
    <s v=" CL 3 6 10"/>
    <s v="6.69935932"/>
    <s v="-73.5136514"/>
    <s v="SANTANDER"/>
    <s v="EL CARMEN DE CHUCURÍ"/>
    <s v="EL CARMEN DE CHUCURÍ"/>
    <n v="68235"/>
    <s v="2025-11-04"/>
    <m/>
    <m/>
    <m/>
    <m/>
    <n v="8"/>
    <s v="BUCARAMANGA"/>
    <x v="1"/>
    <n v="15709.5"/>
  </r>
  <r>
    <n v="46419"/>
    <s v="BARRIO NOPAL EL CARMEN DE CHUCURI"/>
    <n v="91043957"/>
    <s v="3125227137"/>
    <s v="3125686410"/>
    <s v="3125686410"/>
    <s v="CL 2 NO. 5 - 21 BRR CENTRO"/>
    <s v="6.70350558"/>
    <s v="-73.50888035"/>
    <s v="SANTANDER"/>
    <s v="EL CARMEN DE CHUCURÍ"/>
    <s v="EL CARMEN DE CHUCURÍ"/>
    <n v="68235"/>
    <s v="2025-11-05"/>
    <m/>
    <m/>
    <m/>
    <m/>
    <n v="8"/>
    <s v="BUCARAMANGA"/>
    <x v="1"/>
    <n v="15709.5"/>
  </r>
  <r>
    <n v="62768"/>
    <s v="BARRIO CENTRO EL CARMEN DE CHUCURI 1"/>
    <n v="28138122"/>
    <s v="3015991804"/>
    <s v="3015991804"/>
    <s v="3134895207"/>
    <s v="CL 5 2 08 CENTRO,CENTRO"/>
    <s v="6.6982412"/>
    <s v="-73.5111734"/>
    <s v="SANTANDER"/>
    <s v="EL CARMEN DE CHUCURÍ"/>
    <s v="EL CARMEN DE CHUCURÍ"/>
    <n v="68235"/>
    <s v="2025-11-04"/>
    <m/>
    <m/>
    <m/>
    <m/>
    <n v="8"/>
    <s v="BUCARAMANGA"/>
    <x v="1"/>
    <n v="15709.5"/>
  </r>
  <r>
    <n v="66522"/>
    <s v="BARRIO EL CARMEN DE CHUCURI EL CARMEN DE CHUCURI"/>
    <n v="1097608550"/>
    <s v="3102645047"/>
    <s v="3102645047"/>
    <s v="3123415142"/>
    <s v="CR 4 2 2 ESQUINA"/>
    <s v="6.6981332"/>
    <s v="-73.5121423"/>
    <s v="SANTANDER"/>
    <s v="EL CARMEN DE CHUCURÍ"/>
    <s v="EL CARMEN DE CHUCURÍ"/>
    <n v="68235"/>
    <s v="2025-11-04"/>
    <m/>
    <m/>
    <m/>
    <m/>
    <n v="8"/>
    <s v="BUCARAMANGA"/>
    <x v="1"/>
    <n v="15709.5"/>
  </r>
  <r>
    <n v="18929"/>
    <s v="SECTOR ONCE DE MARZO"/>
    <n v="91452970"/>
    <s v="3546598"/>
    <s v="338168292"/>
    <s v="3138168298"/>
    <s v=" SEC ONCE DE MAEZO"/>
    <s v="6.0560150"/>
    <s v="-73.8152570"/>
    <s v="SANTANDER"/>
    <s v="EL PEÑÓN"/>
    <s v="EL PEÑÓN"/>
    <n v="68250"/>
    <s v="2025-11-06"/>
    <m/>
    <m/>
    <m/>
    <m/>
    <n v="8"/>
    <s v="BUCARAMANGA"/>
    <x v="1"/>
    <n v="15709.5"/>
  </r>
  <r>
    <n v="12070"/>
    <s v="EL PEÑON - SANTANDER"/>
    <n v="63533282"/>
    <s v="7019657"/>
    <s v="3103210274"/>
    <s v="3103210274"/>
    <s v=" SEC ONCE DE MARZO"/>
    <s v="6.0553350"/>
    <s v="-73.8145709"/>
    <s v="SANTANDER"/>
    <s v="EL PEÑÓN"/>
    <s v="EL PEÑÓN"/>
    <n v="68250"/>
    <s v="2025-11-06"/>
    <m/>
    <m/>
    <m/>
    <m/>
    <n v="8"/>
    <s v="BUCARAMANGA"/>
    <x v="1"/>
    <n v="15709.5"/>
  </r>
  <r>
    <n v="77310"/>
    <s v="BARRIO VILLA CAMPESTRE 3 GIRON"/>
    <n v="63340601"/>
    <s v="3142238038"/>
    <s v="3142238038"/>
    <s v="3142238038"/>
    <s v="CR 21 22 124 VILLA CAMPESTRE 3,VILLA CAMPESTRE 3"/>
    <s v="7.064343"/>
    <s v="-73.166731"/>
    <s v="SANTANDER"/>
    <s v="GIRÓN"/>
    <s v="GIRÓN"/>
    <n v="68307"/>
    <s v="2025-11-26"/>
    <m/>
    <m/>
    <m/>
    <m/>
    <n v="8"/>
    <s v="BUCARAMANGA"/>
    <x v="1"/>
    <n v="15709.5"/>
  </r>
  <r>
    <n v="74945"/>
    <s v="BARRIO CETNRO CIMITARRA"/>
    <n v="91016228"/>
    <s v="3174364806"/>
    <s v="3174364806"/>
    <s v="3174364806"/>
    <s v="CR 5 7 20 CENTRO,CENTRO"/>
    <s v="6.3135901"/>
    <s v="-73.9493067"/>
    <s v="SANTANDER"/>
    <s v="CIMITARRA"/>
    <s v="CIMITARRA"/>
    <n v="68190"/>
    <s v="2025-11-11"/>
    <m/>
    <m/>
    <m/>
    <m/>
    <n v="8"/>
    <s v="BUCARAMANGA"/>
    <x v="1"/>
    <n v="15709.5"/>
  </r>
  <r>
    <n v="74546"/>
    <s v="BARRIO CENTRO CIMITARRA 29"/>
    <n v="1099214117"/>
    <s v="315 8855996"/>
    <s v="3158855996"/>
    <s v="3158855996"/>
    <s v="CR 5 7 93 CENTRO,CENTRO"/>
    <s v="6.31463999"/>
    <s v="-73.95011276"/>
    <s v="SANTANDER"/>
    <s v="CIMITARRA"/>
    <s v="CIMITARRA"/>
    <n v="68190"/>
    <s v="2025-11-11"/>
    <m/>
    <m/>
    <m/>
    <m/>
    <n v="8"/>
    <s v="BUCARAMANGA"/>
    <x v="1"/>
    <n v="15709.5"/>
  </r>
  <r>
    <n v="53212"/>
    <s v="BARRIO CENTRO CIMITARRA 15"/>
    <n v="1098733260"/>
    <s v="3123348121"/>
    <s v="3123348121"/>
    <s v="3123348121"/>
    <s v="CR 3 A 4 99 LOCAL 1,CENTRO"/>
    <s v="6.3131050"/>
    <s v="-73.9480167"/>
    <s v="SANTANDER"/>
    <s v="CIMITARRA"/>
    <s v="CIMITARRA"/>
    <n v="68190"/>
    <s v="2025-11-10"/>
    <m/>
    <m/>
    <m/>
    <m/>
    <n v="8"/>
    <s v="BUCARAMANGA"/>
    <x v="1"/>
    <n v="15709.5"/>
  </r>
  <r>
    <n v="57396"/>
    <s v="BARRIO CENTRO CIMITARRA 19"/>
    <n v="91135938"/>
    <s v="3203540001"/>
    <s v="3203540001"/>
    <s v="3203540001"/>
    <s v="CR 4 7 15,CENTRO"/>
    <s v="6.31446"/>
    <s v="-73.94921"/>
    <s v="SANTANDER"/>
    <s v="CIMITARRA"/>
    <s v="CIMITARRA"/>
    <n v="68190"/>
    <s v="2025-11-11"/>
    <m/>
    <m/>
    <m/>
    <m/>
    <n v="8"/>
    <s v="BUCARAMANGA"/>
    <x v="1"/>
    <n v="15709.5"/>
  </r>
  <r>
    <n v="65804"/>
    <s v="BARRIO CENTRO CIMITARRA 21"/>
    <n v="1095812584"/>
    <s v="3123648871"/>
    <s v="3123648871"/>
    <s v="3178179827"/>
    <s v="CR 7 6 58 CENTRO,CENTRO"/>
    <s v="6.31256492"/>
    <s v="-73.94996341"/>
    <s v="SANTANDER"/>
    <s v="CIMITARRA"/>
    <s v="CIMITARRA"/>
    <n v="68190"/>
    <s v="2025-11-11"/>
    <m/>
    <m/>
    <m/>
    <m/>
    <n v="8"/>
    <s v="BUCARAMANGA"/>
    <x v="1"/>
    <n v="15709.5"/>
  </r>
  <r>
    <n v="68394"/>
    <s v="BARRIO CIMITARRA CIMITARRA"/>
    <n v="63253090"/>
    <s v="3114686438"/>
    <s v="3114686438"/>
    <s v="3178878473"/>
    <s v="CL 7 3 14 PISO 1 CENTRO,CIMITARRA"/>
    <s v="7.7054627"/>
    <s v="-73.9566082"/>
    <s v="SANTANDER"/>
    <s v="CIMITARRA"/>
    <s v="CIMITARRA"/>
    <n v="68190"/>
    <s v="2025-11-11"/>
    <m/>
    <m/>
    <m/>
    <m/>
    <n v="16"/>
    <s v="BUCARAMANGA"/>
    <x v="1"/>
    <n v="15709.5"/>
  </r>
  <r>
    <n v="70768"/>
    <s v="CIMITARRA SANTANDER"/>
    <n v="70350012"/>
    <s v="3156491682"/>
    <s v="3183584141"/>
    <s v="3183584141"/>
    <s v="CR 3 3 B 54 CENTRO,CENTRO"/>
    <s v="6.3125131"/>
    <s v="-73.9467416"/>
    <s v="SANTANDER"/>
    <s v="CIMITARRA"/>
    <s v="CIMITARRA"/>
    <n v="68190"/>
    <s v="2025-11-11"/>
    <m/>
    <m/>
    <m/>
    <m/>
    <n v="8"/>
    <s v="BUCARAMANGA"/>
    <x v="1"/>
    <n v="15709.5"/>
  </r>
  <r>
    <n v="11413"/>
    <s v="SAN LUIS DE GACENO - BOYACA"/>
    <n v="4077533"/>
    <s v="6248021"/>
    <s v="3115323493"/>
    <s v="3115323493"/>
    <s v=" CR 4  4-52 SAN LUIS DE GACENO BOYACA"/>
    <s v="5.5123455"/>
    <s v="-73.3733661"/>
    <s v="BOYACÁ"/>
    <s v="SAN LUIS DE GACENO"/>
    <s v="SAN LUIS DE GACENO"/>
    <n v="15667"/>
    <s v="2025-11-05"/>
    <m/>
    <m/>
    <m/>
    <m/>
    <n v="8"/>
    <s v="TUNJA"/>
    <x v="1"/>
    <n v="28277.100000000002"/>
  </r>
  <r>
    <n v="18878"/>
    <s v="CENTRO SAN LUIS DE GACENO"/>
    <n v="4150643"/>
    <s v="4032936"/>
    <s v="3118125226"/>
    <s v="3118125226"/>
    <s v=" CR 4 6 06"/>
    <s v="4.821098"/>
    <s v="-73.679"/>
    <s v="BOYACÁ"/>
    <s v="SAN LUIS DE GACENO"/>
    <s v="SAN LUIS DE GACENO"/>
    <n v="15667"/>
    <s v="2025-11-06"/>
    <m/>
    <m/>
    <m/>
    <m/>
    <n v="8"/>
    <s v="TUNJA"/>
    <x v="1"/>
    <n v="28277.100000000002"/>
  </r>
  <r>
    <n v="47542"/>
    <s v="BARRIO LAS FLORES SAN LUIS DE GACENO"/>
    <n v="23424243"/>
    <s v="3185438769"/>
    <s v="3185438769"/>
    <s v="3185438769"/>
    <s v="CR 5 4 36 BRR CENTRO"/>
    <s v="4.8206085"/>
    <s v="-73.1692662"/>
    <s v="BOYACÁ"/>
    <s v="SAN LUIS DE GACENO"/>
    <s v="SAN LUIS DE GACENO"/>
    <n v="15667"/>
    <s v="2025-11-05"/>
    <m/>
    <m/>
    <m/>
    <m/>
    <n v="8"/>
    <s v="TUNJA"/>
    <x v="1"/>
    <n v="28277.100000000002"/>
  </r>
  <r>
    <n v="54237"/>
    <s v="BARRIO CENTRO SAN LUIS DE GACENO 1"/>
    <n v="4076542"/>
    <s v="3103431933"/>
    <s v="3103431933"/>
    <s v="3103431933"/>
    <s v="CL 5 3 47,CENTRO"/>
    <s v="4.8205296"/>
    <s v="-73.1683046"/>
    <s v="BOYACÁ"/>
    <s v="SAN LUIS DE GACENO"/>
    <s v="SAN LUIS DE GACENO"/>
    <n v="15667"/>
    <s v="2025-11-05"/>
    <m/>
    <m/>
    <m/>
    <m/>
    <n v="16"/>
    <s v="TUNJA"/>
    <x v="1"/>
    <n v="28277.100000000002"/>
  </r>
  <r>
    <n v="66222"/>
    <s v="BARRIO CENTRO SAN LUIS DE GACENO 2"/>
    <n v="23700678"/>
    <s v="3125852518"/>
    <s v="3125852518"/>
    <s v="3195013484"/>
    <s v="CRA 5 3-42 CENTRO,CENTRO"/>
    <s v="4.817554"/>
    <s v="-73.172530"/>
    <s v="BOYACÁ"/>
    <s v="SAN LUIS DE GACENO"/>
    <s v="SAN LUIS DE GACENO"/>
    <n v="15667"/>
    <s v="2025-11-06"/>
    <m/>
    <m/>
    <m/>
    <m/>
    <n v="8"/>
    <s v="TUNJA"/>
    <x v="1"/>
    <n v="28277.100000000002"/>
  </r>
  <r>
    <n v="39224"/>
    <s v="BARRIO CENTRO SANTA MARIA BOYACA 1"/>
    <n v="74282821"/>
    <m/>
    <s v="3112811881"/>
    <s v="3112811881"/>
    <s v="CR 2 2 29,CENTRO"/>
    <s v="4.8607277"/>
    <s v="-73.2615670"/>
    <s v="BOYACÁ"/>
    <s v="SANTA MARÍA"/>
    <s v="SANTA MARÍA"/>
    <n v="15690"/>
    <s v="2025-11-06"/>
    <m/>
    <m/>
    <m/>
    <m/>
    <n v="8"/>
    <s v="TUNJA"/>
    <x v="1"/>
    <n v="28277.100000000002"/>
  </r>
  <r>
    <n v="76279"/>
    <s v="BARRIO CENTRO SANTA MARIA 4"/>
    <n v="1002758655"/>
    <s v="3224121525"/>
    <s v="3224121525"/>
    <s v="3224121525"/>
    <s v="CL 4 1 C 53,CENTRO"/>
    <s v="4.8617"/>
    <s v="-73.261"/>
    <s v="BOYACÁ"/>
    <s v="SANTA MARÍA"/>
    <s v="SANTA MARÍA"/>
    <n v="15690"/>
    <s v="2025-11-06"/>
    <m/>
    <m/>
    <m/>
    <m/>
    <n v="8"/>
    <s v="TUNJA"/>
    <x v="1"/>
    <n v="28277.100000000002"/>
  </r>
  <r>
    <n v="50337"/>
    <s v="BARRIO CENTRO SANTA SOFIA 1"/>
    <n v="74374003"/>
    <s v="3138298157"/>
    <s v="3138298157"/>
    <s v="3138298157"/>
    <s v="CL 5 3 14,CENTRO"/>
    <s v="5.7137378"/>
    <s v="-73.6018784"/>
    <s v="BOYACÁ"/>
    <s v="SANTA SOFÍA"/>
    <s v="SANTA SOFÍA"/>
    <n v="15696"/>
    <s v="2025-11-25"/>
    <m/>
    <m/>
    <m/>
    <m/>
    <n v="8"/>
    <s v="TUNJA"/>
    <x v="1"/>
    <n v="28277.100000000002"/>
  </r>
  <r>
    <n v="78890"/>
    <s v="BARRIO SAN FRANCISCO SARDINATA 3"/>
    <n v="1004903241"/>
    <s v="3007811524"/>
    <s v="3007811524"/>
    <m/>
    <s v="AV 6 NRO 7-09 APTO 102,SAN FRANCISCO"/>
    <s v="8.0844143"/>
    <s v="-72.8012965"/>
    <s v="NORTE DE SANTANDER"/>
    <s v="SARDINATA"/>
    <s v="SARDINATA"/>
    <n v="54720"/>
    <s v="2025-11-12"/>
    <m/>
    <m/>
    <m/>
    <m/>
    <n v="8"/>
    <s v="CUCUTA"/>
    <x v="1"/>
    <n v="28277.100000000002"/>
  </r>
  <r>
    <n v="26535"/>
    <s v="BARRIO SANTA BARBARA 2 VILLA DEL ROSARIO"/>
    <n v="37505815"/>
    <s v="5707139"/>
    <s v="3114549955"/>
    <s v="3114549955"/>
    <s v=" CL 20 8 09"/>
    <s v="7.8203209"/>
    <s v="-72.4732253"/>
    <s v="NORTE DE SANTANDER"/>
    <s v="VILLA DEL ROSARIO"/>
    <s v="VILLA DEL ROSARIO"/>
    <n v="54874"/>
    <s v="2025-11-24"/>
    <m/>
    <m/>
    <m/>
    <m/>
    <n v="16"/>
    <s v="CUCUTA"/>
    <x v="1"/>
    <n v="28277.100000000002"/>
  </r>
  <r>
    <n v="80921"/>
    <s v="BARRIO GRANCOLOMBIA VILLA DEL ROSARIO 3"/>
    <n v="1092345306"/>
    <s v="3132882534"/>
    <s v="3132882534"/>
    <s v="3132882534"/>
    <s v="CL 26 NRO 14-28,GRANCOLOMBIA"/>
    <s v="7.8148696"/>
    <s v="-72.4789557"/>
    <s v="NORTE DE SANTANDER"/>
    <s v="VILLA DEL ROSARIO"/>
    <s v="VILLA DEL ROSARIO"/>
    <n v="54874"/>
    <s v="2025-11-25"/>
    <m/>
    <m/>
    <m/>
    <m/>
    <n v="8"/>
    <s v="CUCUTA"/>
    <x v="1"/>
    <n v="28277.100000000002"/>
  </r>
  <r>
    <n v="78398"/>
    <s v="BARRIO SAN GREGROP SA GREGORIO VILLA    DEL ROSARIO"/>
    <n v="60404906"/>
    <s v="3142379141"/>
    <s v="3142379141"/>
    <s v="3157964855"/>
    <s v="CL 2N #  15 - 20 SAN GREGORIO"/>
    <s v="7.8390330"/>
    <s v="-72.4789761"/>
    <s v="NORTE DE SANTANDER"/>
    <s v="VILLA DEL ROSARIO"/>
    <s v="VILLA DEL ROSARIO"/>
    <n v="54874"/>
    <s v="2025-11-24"/>
    <m/>
    <m/>
    <m/>
    <m/>
    <n v="8"/>
    <s v="CUCUTA"/>
    <x v="1"/>
    <n v="28277.100000000002"/>
  </r>
  <r>
    <n v="76814"/>
    <s v="BARRIO SAN JUDAS VILLA DEL ROSARIO 1"/>
    <n v="1092337085"/>
    <s v="3106173785"/>
    <s v="3106173785"/>
    <s v="3106173785"/>
    <s v="CL 20 12 63,SAN JUDAS"/>
    <s v="7.820785"/>
    <s v="-72.477238"/>
    <s v="NORTE DE SANTANDER"/>
    <s v="VILLA DEL ROSARIO"/>
    <s v="VILLA DEL ROSARIO"/>
    <n v="54874"/>
    <s v="2025-11-24"/>
    <m/>
    <m/>
    <m/>
    <m/>
    <n v="8"/>
    <s v="CUCUTA"/>
    <x v="1"/>
    <n v="28277.100000000002"/>
  </r>
  <r>
    <n v="78027"/>
    <s v="BARRIO LA PARADA VILLA DEL ROSARIO 9"/>
    <n v="60397909"/>
    <s v="3176982197"/>
    <s v="3505977616"/>
    <s v="3505977616"/>
    <s v="CR 12 A 1A 150 MZ H CASA 3 CONJUNTO CERRADO PALMAS DE CANARIA,LA PARADA"/>
    <s v="7.8164564"/>
    <s v="-72.4592011"/>
    <s v="NORTE DE SANTANDER"/>
    <s v="VILLA DEL ROSARIO"/>
    <s v="VILLA DEL ROSARIO"/>
    <n v="54874"/>
    <s v="2025-11-24"/>
    <m/>
    <m/>
    <m/>
    <m/>
    <n v="8"/>
    <s v="CUCUTA"/>
    <x v="1"/>
    <n v="28277.100000000002"/>
  </r>
  <r>
    <n v="70944"/>
    <s v="BARRIO EL POBLADO GIRON  3"/>
    <n v="37712363"/>
    <s v="300-5909182"/>
    <s v="3008476415"/>
    <s v="3008476415"/>
    <s v="CR 23 46 22 EL POBLADO,EL POBLADO"/>
    <s v="7.7054008"/>
    <s v="-73.9558336"/>
    <s v="SANTANDER"/>
    <s v="GIRÓN"/>
    <s v="GIRÓN"/>
    <n v="68307"/>
    <s v="2025-11-26"/>
    <m/>
    <m/>
    <m/>
    <m/>
    <n v="8"/>
    <s v="BUCARAMANGA"/>
    <x v="1"/>
    <n v="15709.5"/>
  </r>
  <r>
    <n v="62716"/>
    <s v="BARRIO CENTRO GIRON"/>
    <n v="91496786"/>
    <s v="3112643158"/>
    <s v="3112643158"/>
    <s v="3112643158"/>
    <s v="CR 25 31 36 CENTRO,CENTRO"/>
    <s v="7.7181884"/>
    <s v="-73.9916717"/>
    <s v="SANTANDER"/>
    <s v="GIRÓN"/>
    <s v="GIRÓN"/>
    <n v="68307"/>
    <s v="2025-11-21"/>
    <m/>
    <m/>
    <m/>
    <m/>
    <n v="8"/>
    <s v="BUCARAMANGA"/>
    <x v="1"/>
    <n v="15709.5"/>
  </r>
  <r>
    <n v="49896"/>
    <s v="BARRIO EL POBLADO GIRON 1"/>
    <n v="28156104"/>
    <s v="3186465730"/>
    <s v="3186465730"/>
    <s v="3186465730"/>
    <s v="CL 45 22 67,EL POBLADO"/>
    <s v="7.0744601"/>
    <s v="-73.1667103"/>
    <s v="SANTANDER"/>
    <s v="GIRÓN"/>
    <s v="GIRÓN"/>
    <n v="68307"/>
    <s v="2025-11-25"/>
    <m/>
    <m/>
    <m/>
    <m/>
    <n v="8"/>
    <s v="BUCARAMANGA"/>
    <x v="1"/>
    <n v="15709.5"/>
  </r>
  <r>
    <n v="42917"/>
    <s v="BARRIO CASCO ANTIGUO GIRON"/>
    <n v="91496786"/>
    <s v="6909302"/>
    <s v="3112643158"/>
    <s v="3112643158"/>
    <s v="CR 26 31 37,CASCO ANTIGUO"/>
    <s v="7.0685167"/>
    <s v="-73.1699323"/>
    <s v="SANTANDER"/>
    <s v="GIRÓN"/>
    <s v="GIRÓN"/>
    <n v="68307"/>
    <s v="2025-11-21"/>
    <m/>
    <m/>
    <m/>
    <m/>
    <n v="8"/>
    <s v="BUCARAMANGA"/>
    <x v="1"/>
    <n v="15709.5"/>
  </r>
  <r>
    <n v="32646"/>
    <s v="BARRIO LA ESMERALDA GIRON"/>
    <n v="91244309"/>
    <s v="6460978"/>
    <s v="3003123564"/>
    <s v="3003123564"/>
    <s v=" CR 16 C 60 38"/>
    <s v="7.086823333"/>
    <s v="-73.165491944"/>
    <s v="SANTANDER"/>
    <s v="GIRÓN"/>
    <s v="GIRÓN"/>
    <n v="68307"/>
    <s v="2025-11-25"/>
    <m/>
    <m/>
    <m/>
    <m/>
    <n v="8"/>
    <s v="BUCARAMANGA"/>
    <x v="1"/>
    <n v="15709.5"/>
  </r>
  <r>
    <n v="17885"/>
    <s v="COOPENESSA CAC GIRON"/>
    <n v="800054946"/>
    <s v="6461773"/>
    <s v="3015816386"/>
    <s v="3015816386"/>
    <s v=" CR 25  29-27"/>
    <s v="7.6682636"/>
    <s v="-73.16916231"/>
    <s v="SANTANDER"/>
    <s v="GIRÓN"/>
    <s v="GIRÓN"/>
    <n v="68307"/>
    <s v="2025-11-26"/>
    <m/>
    <m/>
    <m/>
    <m/>
    <n v="8"/>
    <s v="BUCARAMANGA"/>
    <x v="1"/>
    <n v="15709.5"/>
  </r>
  <r>
    <n v="22953"/>
    <s v="CENTRO GUEPSA - SANTANDER"/>
    <n v="5660307"/>
    <s v="7583256"/>
    <s v="3112573807"/>
    <s v="3112573807"/>
    <s v=" CR 5  3 73"/>
    <s v="6.0254100"/>
    <s v="-73.5730150"/>
    <s v="SANTANDER"/>
    <s v="GÜEPSA"/>
    <s v="GÜEPSA"/>
    <n v="68327"/>
    <s v="2025-11-28"/>
    <m/>
    <m/>
    <m/>
    <m/>
    <n v="8"/>
    <s v="BUCARAMANGA"/>
    <x v="1"/>
    <n v="15709.5"/>
  </r>
  <r>
    <n v="24720"/>
    <s v="GUEPSA II SANTANDER"/>
    <n v="5660433"/>
    <s v="3124354"/>
    <s v="3124359486"/>
    <s v="3124359486"/>
    <s v=" CL 4 6 19"/>
    <s v="6.0263280"/>
    <s v="-73.5718950"/>
    <s v="SANTANDER"/>
    <s v="GÜEPSA"/>
    <s v="GÜEPSA"/>
    <n v="68327"/>
    <s v="2025-11-28"/>
    <m/>
    <m/>
    <m/>
    <m/>
    <n v="8"/>
    <s v="BUCARAMANGA"/>
    <x v="1"/>
    <n v="15709.5"/>
  </r>
  <r>
    <n v="75400"/>
    <s v="BARRIO CENTRO GUEPSA 1"/>
    <n v="1005273432"/>
    <s v="3209596264"/>
    <s v="3209596264"/>
    <s v="3209596264"/>
    <s v="CR 6 3 15,CENTRO"/>
    <s v="6.0243435"/>
    <s v="-73.5733767"/>
    <s v="SANTANDER"/>
    <s v="GÜEPSA"/>
    <s v="GÜEPSA"/>
    <n v="68327"/>
    <s v="2025-11-28"/>
    <m/>
    <m/>
    <m/>
    <m/>
    <n v="8"/>
    <s v="BUCARAMANGA"/>
    <x v="1"/>
    <n v="15709.5"/>
  </r>
  <r>
    <n v="54469"/>
    <s v="BARRIO CENTRO GUEPSA"/>
    <n v="1049605748"/>
    <s v="3103331058"/>
    <s v="3103331058"/>
    <s v="3103331058"/>
    <s v="CL 4 6 12,BRR CENTRO"/>
    <s v="6.0251240"/>
    <s v="-73.5740580"/>
    <s v="SANTANDER"/>
    <s v="GÜEPSA"/>
    <s v="GÜEPSA"/>
    <n v="68327"/>
    <s v="2025-11-28"/>
    <m/>
    <m/>
    <m/>
    <m/>
    <n v="16"/>
    <s v="BUCARAMANGA"/>
    <x v="1"/>
    <n v="15709.5"/>
  </r>
  <r>
    <n v="26834"/>
    <s v="VEREDA SANTA ROSA GUEPSA"/>
    <n v="74244168"/>
    <s v="7297123"/>
    <s v="3183483731"/>
    <s v="3183483731"/>
    <s v=" VRD SANTA ROSA"/>
    <s v="6.000278"/>
    <s v="-73.591667"/>
    <s v="SANTANDER"/>
    <s v="GÜEPSA"/>
    <s v="GÜEPSA"/>
    <n v="68327"/>
    <s v="2025-11-28"/>
    <m/>
    <m/>
    <m/>
    <m/>
    <n v="8"/>
    <s v="BUCARAMANGA"/>
    <x v="1"/>
    <n v="15709.5"/>
  </r>
  <r>
    <n v="12367"/>
    <s v="PARAMO II - SANTANDER"/>
    <n v="28285080"/>
    <s v="8280793"/>
    <s v="3213639678"/>
    <s v="3213639678"/>
    <s v=" CL 4  3-28"/>
    <s v="6.4168065"/>
    <s v="-73.1693663"/>
    <s v="SANTANDER"/>
    <s v="PÁRAMO"/>
    <s v="PÁRAMO"/>
    <n v="68533"/>
    <s v="2025-11-19"/>
    <m/>
    <m/>
    <m/>
    <m/>
    <n v="16"/>
    <s v="BUCARAMANGA"/>
    <x v="1"/>
    <n v="15709.5"/>
  </r>
  <r>
    <n v="64173"/>
    <s v="BARRIO SAGRADO CORAZON PARAMO 1"/>
    <n v="91109727"/>
    <s v="3115508873"/>
    <s v="3115508873"/>
    <s v="3115508873"/>
    <s v="CR 6 2 29 BRR SAGRADO CORAZON"/>
    <s v="6.4159280"/>
    <s v="-73.1711280"/>
    <s v="SANTANDER"/>
    <s v="PÁRAMO"/>
    <s v="PÁRAMO"/>
    <n v="68533"/>
    <s v="2025-11-19"/>
    <m/>
    <m/>
    <m/>
    <m/>
    <n v="8"/>
    <s v="BUCARAMANGA"/>
    <x v="1"/>
    <n v="15709.5"/>
  </r>
  <r>
    <n v="80874"/>
    <s v="BARRIO CENTRO SANTA SOFIA 6"/>
    <n v="1055670725"/>
    <s v="3123348984"/>
    <s v="3123348984"/>
    <m/>
    <s v="CR 4 5 32,CENTRO"/>
    <s v="5.7142236"/>
    <s v="-73.6024685"/>
    <s v="BOYACÁ"/>
    <s v="SANTA SOFÍA"/>
    <s v="SANTA SOFÍA"/>
    <n v="15696"/>
    <s v="2025-11-25"/>
    <m/>
    <m/>
    <m/>
    <m/>
    <n v="8"/>
    <s v="TUNJA"/>
    <x v="1"/>
    <n v="28277.100000000002"/>
  </r>
  <r>
    <n v="18720"/>
    <s v="BARRIO CENTRO II VENTAQUEMADA"/>
    <n v="900432694"/>
    <s v="2753089"/>
    <s v="3155069094"/>
    <s v="3155069094"/>
    <s v=" SALIDA JENESA  SEC TIERRA NEGRA"/>
    <s v="5.4244643"/>
    <s v="-73.4506610"/>
    <s v="BOYACÁ"/>
    <s v="VENTAQUEMADA"/>
    <s v="VENTAQUEMADA"/>
    <n v="15861"/>
    <s v="2025-11-21"/>
    <m/>
    <m/>
    <m/>
    <m/>
    <n v="8"/>
    <s v="TUNJA"/>
    <x v="1"/>
    <n v="28277.100000000002"/>
  </r>
  <r>
    <n v="24544"/>
    <s v="VDA PUENTE DE BOYACÁ - VENTAQUEMADA"/>
    <n v="900432694"/>
    <s v="4363674"/>
    <s v="3183475910"/>
    <s v="3183475910"/>
    <s v=" VRD PUENTE DE BOYACA SEC TIERRA NEGRA"/>
    <s v="5.422190"/>
    <s v="-73.457244"/>
    <s v="BOYACÁ"/>
    <s v="VENTAQUEMADA"/>
    <s v="VENTAQUEMADA"/>
    <n v="15861"/>
    <s v="2025-11-21"/>
    <m/>
    <m/>
    <m/>
    <m/>
    <n v="8"/>
    <s v="TUNJA"/>
    <x v="1"/>
    <n v="28277.100000000002"/>
  </r>
  <r>
    <n v="77486"/>
    <s v="BARRIO VEREDA TIERRA NEGRA VENTAQUEMADA  2"/>
    <n v="1057609419"/>
    <s v="3138296967"/>
    <s v="3138296967"/>
    <s v="3138296967"/>
    <s v="VRD PUENTE DE BOYACA,VEREDA TIERRA NEGRA"/>
    <s v="5.42325638"/>
    <s v="-73.45146393"/>
    <s v="BOYACÁ"/>
    <s v="VENTAQUEMADA"/>
    <s v="VENTAQUEMADA"/>
    <n v="15861"/>
    <s v="2025-11-21"/>
    <m/>
    <m/>
    <m/>
    <m/>
    <n v="8"/>
    <s v="TUNJA"/>
    <x v="1"/>
    <n v="28277.100000000002"/>
  </r>
  <r>
    <n v="76807"/>
    <s v="BARRIO VEREDA PUENTE DE BOYACA VENTAQUEMADA 4"/>
    <n v="1023959140"/>
    <s v="3228835843"/>
    <s v="3228835843"/>
    <s v="3228835843"/>
    <s v="VRD PUENTE DE BOYACÁ,KM 15 VIA TUNJA BOGOTÁ,VEREDA PUENTE DE BOYACA"/>
    <s v="5.4438049"/>
    <s v="-73.43659486"/>
    <s v="BOYACÁ"/>
    <s v="VENTAQUEMADA"/>
    <s v="VENTAQUEMADA"/>
    <n v="15861"/>
    <s v="2025-11-21"/>
    <m/>
    <m/>
    <m/>
    <m/>
    <n v="8"/>
    <s v="TUNJA"/>
    <x v="1"/>
    <n v="28277.100000000002"/>
  </r>
  <r>
    <n v="24545"/>
    <s v="BARRIO PUENTE DE BOYACÁ II - VENTAQUEMADA"/>
    <n v="900432694"/>
    <s v="4363674"/>
    <s v="3158950412"/>
    <s v="3158950412"/>
    <s v=" VRD PUENTE DE BOYACA"/>
    <s v="5.446410"/>
    <s v="-73.434201"/>
    <s v="BOYACÁ"/>
    <s v="VENTAQUEMADA"/>
    <s v="VENTAQUEMADA"/>
    <n v="15861"/>
    <s v="2025-11-21"/>
    <m/>
    <m/>
    <m/>
    <m/>
    <n v="8"/>
    <s v="TUNJA"/>
    <x v="1"/>
    <n v="28277.100000000002"/>
  </r>
  <r>
    <n v="63756"/>
    <s v="BARRIO CENTRO ANSERMA 8"/>
    <n v="30238770"/>
    <s v="0"/>
    <s v="3117312577"/>
    <s v="3117312577"/>
    <s v="CR 4 13 28 - CENTRO"/>
    <s v="5.233527"/>
    <s v="-75.786207"/>
    <s v="CALDAS"/>
    <s v="ANSERMA"/>
    <s v="ANSERMA"/>
    <n v="17042"/>
    <s v="2025-11-24"/>
    <m/>
    <m/>
    <m/>
    <m/>
    <n v="8"/>
    <s v="MANIZALES"/>
    <x v="6"/>
    <n v="28277.100000000002"/>
  </r>
  <r>
    <n v="71099"/>
    <s v="ANSERMA LA AVENIDA"/>
    <n v="24393282"/>
    <s v="3104891085"/>
    <s v="3104891085"/>
    <s v="3137797129"/>
    <s v="CR 5 # 23- 12 - LA AVENIDA,LA AVENIDA"/>
    <s v="5.240205"/>
    <s v="-75.784701"/>
    <s v="CALDAS"/>
    <s v="ANSERMA"/>
    <s v="ANSERMA"/>
    <n v="17042"/>
    <s v="2025-11-13"/>
    <m/>
    <m/>
    <m/>
    <m/>
    <n v="8"/>
    <s v="MANIZALES"/>
    <x v="6"/>
    <n v="28277.100000000002"/>
  </r>
  <r>
    <n v="73810"/>
    <s v="BARRIO EL CARMENT ANSERMA"/>
    <n v="1054917928"/>
    <s v="3134785390"/>
    <s v="3103850454"/>
    <s v="3103850454"/>
    <s v="CR 4 #17- 09 - EL CARMEN,EL CARMEN"/>
    <s v="5.2359066"/>
    <s v="-75.7855687"/>
    <s v="CALDAS"/>
    <s v="ANSERMA"/>
    <s v="ANSERMA"/>
    <n v="17042"/>
    <s v="2025-11-13"/>
    <m/>
    <m/>
    <m/>
    <m/>
    <n v="8"/>
    <s v="MANIZALES"/>
    <x v="6"/>
    <n v="28277.100000000002"/>
  </r>
  <r>
    <n v="24081"/>
    <s v="BARRIO CENTRO - QUEBRADANEGRA"/>
    <n v="20843643"/>
    <s v="4492577"/>
    <s v="3204317271"/>
    <s v="3204317271"/>
    <s v=" CR 3 3 05"/>
    <s v="5.11721793"/>
    <s v="-74.48001699"/>
    <s v="CUNDINAMARCA"/>
    <s v="QUEBRADANEGRA"/>
    <s v="QUEBRADANEGRA"/>
    <n v="25592"/>
    <s v="2025-11-27"/>
    <m/>
    <m/>
    <m/>
    <m/>
    <n v="8"/>
    <s v="BOGOTA"/>
    <x v="4"/>
    <n v="15709.5"/>
  </r>
  <r>
    <n v="35845"/>
    <s v="BARRIO CENTRO QUEBRADANEGRA"/>
    <n v="900878589"/>
    <s v="3105546"/>
    <s v="3105546437"/>
    <s v="3105546437"/>
    <s v=" CR 3 3 78"/>
    <s v="5.1171444"/>
    <s v="-74.4786356"/>
    <s v="CUNDINAMARCA"/>
    <s v="QUEBRADANEGRA"/>
    <s v="QUEBRADANEGRA"/>
    <n v="25592"/>
    <s v="2025-11-27"/>
    <m/>
    <m/>
    <m/>
    <m/>
    <n v="8"/>
    <s v="BOGOTA"/>
    <x v="4"/>
    <n v="15709.5"/>
  </r>
  <r>
    <n v="40097"/>
    <s v="BARRIO INSPECCION LA MAGDALENA QUEBRADANEGRA"/>
    <n v="16188850"/>
    <m/>
    <s v="3212081405"/>
    <s v="3212081405"/>
    <s v="CL 4 6 32,INSPECCION LA MAGDALENA"/>
    <s v="5.079950"/>
    <s v="-74.488740"/>
    <s v="CUNDINAMARCA"/>
    <s v="QUEBRADANEGRA"/>
    <s v="QUEBRADANEGRA"/>
    <n v="25592"/>
    <s v="2025-11-26"/>
    <m/>
    <m/>
    <m/>
    <m/>
    <n v="8"/>
    <s v="BOGOTA"/>
    <x v="4"/>
    <n v="15709.5"/>
  </r>
  <r>
    <n v="77362"/>
    <s v="BARRIO INSPECCIÓN LA MAGDALENA QUEBRADANEGRA"/>
    <n v="1077973643"/>
    <s v="3138107445"/>
    <s v="3204351002"/>
    <s v="3204351002"/>
    <s v="CL 4 5 31 INSPECCION LA MAGDALENA,INSPECCIÓN LA MAGDALENA"/>
    <s v="5.0800040"/>
    <s v="-74.4883964"/>
    <s v="CUNDINAMARCA"/>
    <s v="QUEBRADANEGRA"/>
    <s v="QUEBRADANEGRA"/>
    <n v="25592"/>
    <s v="2025-11-26"/>
    <m/>
    <m/>
    <m/>
    <m/>
    <n v="8"/>
    <s v="BOGOTA"/>
    <x v="4"/>
    <n v="15709.5"/>
  </r>
  <r>
    <n v="79821"/>
    <s v="BARRIO CENTRO QUEBRADANEGRA  1"/>
    <n v="35521943"/>
    <s v="3227041547"/>
    <s v="3227041547"/>
    <s v="3227041547"/>
    <s v="CR 3 3 65 INSPECCION LA MAGDALENA ,CENTRO"/>
    <s v="5.0799717"/>
    <s v="-74.4871167"/>
    <s v="CUNDINAMARCA"/>
    <s v="QUEBRADANEGRA"/>
    <s v="QUEBRADANEGRA"/>
    <n v="25592"/>
    <s v="2025-11-26"/>
    <m/>
    <m/>
    <m/>
    <m/>
    <n v="8"/>
    <s v="BOGOTA"/>
    <x v="4"/>
    <n v="15709.5"/>
  </r>
  <r>
    <n v="12021"/>
    <s v="SAN BERNARDO - CUNDINAMARCA"/>
    <n v="20885394"/>
    <s v="8680272"/>
    <s v="3134100183"/>
    <s v="3134100183"/>
    <s v=" CL 5 6  4-18 22 CC O Y C LC-3"/>
    <s v="4.17849466"/>
    <s v="-74.42356094"/>
    <s v="CUNDINAMARCA"/>
    <s v="SAN BERNARDO"/>
    <s v="SAN BERNARDO"/>
    <n v="25649"/>
    <s v="2025-11-11"/>
    <m/>
    <m/>
    <m/>
    <m/>
    <n v="16"/>
    <s v="BOGOTA"/>
    <x v="4"/>
    <n v="15709.5"/>
  </r>
  <r>
    <n v="40080"/>
    <s v="BARRIO CENTRO SAN BERNARDO 1"/>
    <n v="26649176"/>
    <s v="3202351692"/>
    <s v="3202351692"/>
    <s v="3202351692"/>
    <s v="CR 5 5 14—18,CENTRO"/>
    <s v="4.1786722"/>
    <s v="-74.42165"/>
    <s v="CUNDINAMARCA"/>
    <s v="SAN BERNARDO"/>
    <s v="SAN BERNARDO"/>
    <n v="25649"/>
    <s v="2025-11-11"/>
    <m/>
    <m/>
    <m/>
    <m/>
    <n v="8"/>
    <s v="BOGOTA"/>
    <x v="4"/>
    <n v="15709.5"/>
  </r>
  <r>
    <n v="80618"/>
    <s v="BARRIO LA ASENCION SAN BERNARDO"/>
    <n v="1070753619"/>
    <s v="3115703267"/>
    <s v="3115703267"/>
    <m/>
    <s v="CL 6 3 44,LA ASENCION"/>
    <s v="4.1789529"/>
    <s v="-74.4221554"/>
    <s v="CUNDINAMARCA"/>
    <s v="SAN BERNARDO"/>
    <s v="SAN BERNARDO"/>
    <n v="25649"/>
    <s v="2025-11-11"/>
    <m/>
    <m/>
    <m/>
    <m/>
    <n v="8"/>
    <s v="BOGOTA"/>
    <x v="4"/>
    <n v="15709.5"/>
  </r>
  <r>
    <n v="75691"/>
    <s v="BARRIO SANTA TERESA SAN BERNARDO 1"/>
    <n v="11383388"/>
    <s v="3112391359"/>
    <s v="3112391359"/>
    <s v="3018207990"/>
    <s v="CL 7 3 - 54,SANTA TERESA"/>
    <s v="4.1786359"/>
    <s v="-74.4226638"/>
    <s v="CUNDINAMARCA"/>
    <s v="SAN BERNARDO"/>
    <s v="SAN BERNARDO"/>
    <n v="25649"/>
    <s v="2025-11-11"/>
    <m/>
    <m/>
    <m/>
    <m/>
    <n v="8"/>
    <s v="BOGOTA"/>
    <x v="4"/>
    <n v="15709.5"/>
  </r>
  <r>
    <n v="12034"/>
    <s v="SAN JUAN DE RIO SECO - CUNDINAMARCA"/>
    <n v="80502613"/>
    <s v="8465619"/>
    <s v="3025838317"/>
    <s v="3025838317"/>
    <s v="CL 5A  N 5 09"/>
    <s v="4.8472464"/>
    <s v="-74.6216062"/>
    <s v="CUNDINAMARCA"/>
    <s v="SAN JUAN DE RIOSECO"/>
    <s v="SAN JUAN DE RIOSECO"/>
    <n v="25662"/>
    <s v="2025-11-05"/>
    <m/>
    <m/>
    <m/>
    <m/>
    <n v="8"/>
    <s v="BOGOTA"/>
    <x v="4"/>
    <n v="15709.5"/>
  </r>
  <r>
    <n v="23408"/>
    <s v="BARRIO CENTRO - SAN JUAN DE RIOSECO"/>
    <n v="11511414"/>
    <s v="4944263"/>
    <s v="3194730422"/>
    <s v="3194730422"/>
    <s v="CR 6 3 68"/>
    <s v="4.845731"/>
    <s v="-74.6221644"/>
    <s v="CUNDINAMARCA"/>
    <s v="SAN JUAN DE RIOSECO"/>
    <s v="SAN JUAN DE RIOSECO"/>
    <n v="25662"/>
    <s v="2025-11-06"/>
    <m/>
    <m/>
    <m/>
    <m/>
    <n v="8"/>
    <s v="BOGOTA"/>
    <x v="4"/>
    <n v="15709.5"/>
  </r>
  <r>
    <n v="42283"/>
    <s v="BARRIO CENTRO SAN JUAN DE RIOSECO"/>
    <n v="80403887"/>
    <m/>
    <s v="3236410575"/>
    <s v="3203672793"/>
    <s v="SAN JUAN DE RIO SECO SAN AGUSTIN,CENTRO"/>
    <s v="4.8470898"/>
    <s v="-74.6212222"/>
    <s v="CUNDINAMARCA"/>
    <s v="SAN JUAN DE RIOSECO"/>
    <s v="SAN JUAN DE RIOSECO"/>
    <n v="25662"/>
    <s v="2025-11-05"/>
    <m/>
    <m/>
    <m/>
    <m/>
    <n v="8"/>
    <s v="BOGOTA"/>
    <x v="4"/>
    <n v="15709.5"/>
  </r>
  <r>
    <n v="46134"/>
    <s v="BARRIO SAN JUAN RIOSECO SAN JUAN DE RIOSECO"/>
    <n v="1122141199"/>
    <m/>
    <s v="3114927436"/>
    <s v="3104746738"/>
    <s v="CR 6 4 46,SAN JUAN RIOSECO"/>
    <s v="4.846253"/>
    <s v="-74.622123"/>
    <s v="CUNDINAMARCA"/>
    <s v="SAN JUAN DE RIOSECO"/>
    <s v="SAN JUAN DE RIOSECO"/>
    <n v="25662"/>
    <s v="2025-11-05"/>
    <m/>
    <m/>
    <m/>
    <m/>
    <n v="8"/>
    <s v="BOGOTA"/>
    <x v="4"/>
    <n v="15709.5"/>
  </r>
  <r>
    <n v="54509"/>
    <s v="BARRIO LA PLAZUELA SAN JUAN DE RIOSECO"/>
    <n v="53166749"/>
    <s v="0"/>
    <s v="3115014050"/>
    <s v="3115014050"/>
    <s v="cra 4 #5 -02"/>
    <s v="4.8468482"/>
    <s v="-74.6213786"/>
    <s v="CUNDINAMARCA"/>
    <s v="SAN JUAN DE RIOSECO"/>
    <s v="SAN JUAN DE RIOSECO"/>
    <n v="25662"/>
    <s v="2025-11-05"/>
    <m/>
    <m/>
    <m/>
    <m/>
    <n v="8"/>
    <s v="BOGOTA"/>
    <x v="4"/>
    <n v="15709.5"/>
  </r>
  <r>
    <n v="58518"/>
    <s v="BARRIO SAN JUAN DE RIO SECO CENTRO SAN JUAN DE RIOSECO"/>
    <n v="20906193"/>
    <s v="3203469411"/>
    <s v="3203469411"/>
    <s v="3203469411"/>
    <s v="CRR 7  3 49"/>
    <s v="4.8447638"/>
    <s v="-74.6228160"/>
    <s v="CUNDINAMARCA"/>
    <s v="SAN JUAN DE RIOSECO"/>
    <s v="SAN JUAN DE RIOSECO"/>
    <n v="25662"/>
    <s v="2025-11-06"/>
    <m/>
    <m/>
    <m/>
    <m/>
    <n v="8"/>
    <s v="BOGOTA"/>
    <x v="4"/>
    <n v="15709.5"/>
  </r>
  <r>
    <n v="71205"/>
    <s v="SASAIMA VEREDA SANTA INES"/>
    <n v="51921459"/>
    <s v="3112579307"/>
    <s v="3112579307"/>
    <s v="3112579307"/>
    <s v="VRD KM 63 VIA VILLETA VEREDA SANTA INES. PREDIO EL CARMELO"/>
    <s v="4.9134464"/>
    <s v="-74.4192198"/>
    <s v="CUNDINAMARCA"/>
    <s v="SASAIMA"/>
    <s v="SASAIMA"/>
    <n v="25718"/>
    <s v="2025-11-21"/>
    <m/>
    <m/>
    <m/>
    <m/>
    <n v="8"/>
    <s v="BOGOTA"/>
    <x v="4"/>
    <n v="15709.5"/>
  </r>
  <r>
    <n v="71488"/>
    <s v="BARRIO SANTANDER VILLA DEL ROSARIO 2"/>
    <n v="1092363248"/>
    <s v="3123103799"/>
    <s v="3156682745"/>
    <s v="3123103799"/>
    <s v="CR 7 #3N - 03,SANTANDER"/>
    <s v="7.8394338"/>
    <s v="-72.4704909"/>
    <s v="NORTE DE SANTANDER"/>
    <s v="VILLA DEL ROSARIO"/>
    <s v="VILLA DEL ROSARIO"/>
    <n v="54874"/>
    <s v="2025-11-24"/>
    <m/>
    <m/>
    <m/>
    <m/>
    <n v="16"/>
    <s v="CUCUTA"/>
    <x v="1"/>
    <n v="28277.100000000002"/>
  </r>
  <r>
    <n v="58680"/>
    <s v="BARRIO ANTONIO NARIÑO VILLA DEL ROSARIO"/>
    <n v="1098770745"/>
    <s v="0"/>
    <s v="3246256334"/>
    <s v="3246256334"/>
    <s v="CR 12 6 A - 82,ANTONIO NARIÑO"/>
    <s v="7.8432816"/>
    <s v="-72.4738852"/>
    <s v="NORTE DE SANTANDER"/>
    <s v="VILLA DEL ROSARIO"/>
    <s v="VILLA DEL ROSARIO"/>
    <n v="54874"/>
    <s v="2025-11-25"/>
    <m/>
    <m/>
    <m/>
    <m/>
    <n v="16"/>
    <s v="CUCUTA"/>
    <x v="1"/>
    <n v="28277.100000000002"/>
  </r>
  <r>
    <n v="66324"/>
    <s v="BARRIO VILLA ANTIGUA VILLA DEL ROSARIO 2"/>
    <n v="901427667"/>
    <s v="3157975879"/>
    <s v="0"/>
    <s v="3006780355"/>
    <s v="CRA 1 NRO 9 - 36,BRR VILLA ANTIGUA"/>
    <s v="7.82888943"/>
    <s v="-72.46330688"/>
    <s v="NORTE DE SANTANDER"/>
    <s v="VILLA DEL ROSARIO"/>
    <s v="VILLA DEL ROSARIO"/>
    <n v="54874"/>
    <s v="2025-11-24"/>
    <m/>
    <m/>
    <m/>
    <m/>
    <n v="8"/>
    <s v="CUCUTA"/>
    <x v="1"/>
    <n v="28277.100000000002"/>
  </r>
  <r>
    <n v="64301"/>
    <s v="BARRIO SAGRADO CORAZON PARAMO 2"/>
    <n v="5702593"/>
    <s v="3132702531"/>
    <s v="3132702531"/>
    <s v="3208458324"/>
    <s v="CL 2 5 44,SAGRADO CORAZON"/>
    <s v="6.4156820"/>
    <s v="-73.1708584"/>
    <s v="SANTANDER"/>
    <s v="PÁRAMO"/>
    <s v="PÁRAMO"/>
    <n v="68533"/>
    <s v="2025-11-19"/>
    <m/>
    <m/>
    <m/>
    <m/>
    <n v="8"/>
    <s v="BUCARAMANGA"/>
    <x v="1"/>
    <n v="15709.5"/>
  </r>
  <r>
    <n v="81172"/>
    <s v="BARRIO VILLANUEVA PIEDECUESTA 1"/>
    <n v="1005541108"/>
    <s v="3016846485"/>
    <s v="3016846485"/>
    <m/>
    <s v="CR 12 # 3 - 91 BRR VILLANUEVA PIEDECUESTA,VILLANUEVA"/>
    <s v="6.9924167"/>
    <s v="-73.0482500"/>
    <s v="SANTANDER"/>
    <s v="PIEDECUESTA"/>
    <s v="PIEDECUESTA"/>
    <n v="68547"/>
    <s v="2025-11-13"/>
    <m/>
    <m/>
    <m/>
    <m/>
    <n v="8"/>
    <s v="BUCARAMANGA"/>
    <x v="1"/>
    <n v="15709.5"/>
  </r>
  <r>
    <n v="81091"/>
    <s v="BARRIO PIEDECUESTA PIEDECUESTA 3"/>
    <n v="1102372625"/>
    <s v="3118313651"/>
    <s v="3118313651"/>
    <s v="3118313651"/>
    <s v="VRD TABACAL FINCA VILLA EVA,PIEDECUESTA"/>
    <s v="6.8928800"/>
    <s v="-73.0391917"/>
    <s v="SANTANDER"/>
    <s v="PIEDECUESTA"/>
    <s v="PIEDECUESTA"/>
    <n v="68547"/>
    <s v="2025-11-21"/>
    <m/>
    <m/>
    <m/>
    <m/>
    <n v="8"/>
    <s v="BUCARAMANGA"/>
    <x v="1"/>
    <n v="15709.5"/>
  </r>
  <r>
    <n v="78884"/>
    <s v="BARRIO EL REFUJIO PIEDECUESTA"/>
    <n v="1098652102"/>
    <s v="3222712350"/>
    <s v="3222712350"/>
    <s v="3222712350"/>
    <s v="CL 1 N # 1 W - 04 BRR EL REFUJIO PIEDECUESTA,EL REFUJIO"/>
    <s v="6.9928160"/>
    <s v="-73.0623574"/>
    <s v="SANTANDER"/>
    <s v="PIEDECUESTA"/>
    <s v="PIEDECUESTA"/>
    <n v="68547"/>
    <s v="2025-11-13"/>
    <m/>
    <m/>
    <m/>
    <m/>
    <n v="8"/>
    <s v="BUCARAMANGA"/>
    <x v="1"/>
    <n v="15709.5"/>
  </r>
  <r>
    <n v="79114"/>
    <s v="BARRIO EL EDEN PIEDECUESTA PIEDECUESTA"/>
    <n v="1005384393"/>
    <s v="3205677521"/>
    <s v="3205677521"/>
    <m/>
    <s v="CA 15 D BRR EL EDEN PIEDECUESTA,BRR EL EDEN PIEDECUESTA"/>
    <s v="6.9963715"/>
    <s v="-73.0799766"/>
    <s v="SANTANDER"/>
    <s v="PIEDECUESTA"/>
    <s v="PIEDECUESTA"/>
    <n v="68547"/>
    <s v="2025-11-04"/>
    <m/>
    <m/>
    <m/>
    <m/>
    <n v="8"/>
    <s v="BUCARAMANGA"/>
    <x v="1"/>
    <n v="15709.5"/>
  </r>
  <r>
    <n v="76912"/>
    <s v="BARRIO FINCA EL MIRADOR PIEDECUESTA"/>
    <n v="91476485"/>
    <s v="3014315435"/>
    <s v="3014315435"/>
    <s v="3014315435"/>
    <s v="VRD 1 FINCA EL MIRADOR,FINCA EL MIRADOR"/>
    <s v="7.0203540"/>
    <s v="-73.0977720"/>
    <s v="SANTANDER"/>
    <s v="PIEDECUESTA"/>
    <s v="PIEDECUESTA"/>
    <n v="68547"/>
    <s v="2025-11-13"/>
    <m/>
    <m/>
    <m/>
    <m/>
    <n v="8"/>
    <s v="BUCARAMANGA"/>
    <x v="1"/>
    <n v="15709.5"/>
  </r>
  <r>
    <n v="80908"/>
    <s v="BARRIO CABECERA 2 PIEDECUESTA PIEDECUESTA"/>
    <n v="37863813"/>
    <s v="3102280881"/>
    <s v="3102280881"/>
    <s v="3102280881"/>
    <s v="CL 6 # 15 D - 06 BRR CABECERA PIEDECUESTA,CABECERA 2 PIEDECUESTA"/>
    <s v="6.9917941"/>
    <s v="-73.0444343"/>
    <s v="SANTANDER"/>
    <s v="PIEDECUESTA"/>
    <s v="PIEDECUESTA"/>
    <n v="68547"/>
    <s v="2025-11-13"/>
    <m/>
    <m/>
    <m/>
    <m/>
    <n v="8"/>
    <s v="BUCARAMANGA"/>
    <x v="1"/>
    <n v="15709.5"/>
  </r>
  <r>
    <n v="80909"/>
    <s v="BARRIO SAN CARLOS PIEDECUESTA 1"/>
    <n v="91351557"/>
    <s v="3118358795"/>
    <s v="3118358795"/>
    <m/>
    <s v="CR 15 A # 1 N - 03 BRR SAN CARLOS PIEDECUESTA,SAN CARLOS"/>
    <s v="6.9993157"/>
    <s v="-73.0518873"/>
    <s v="SANTANDER"/>
    <s v="PIEDECUESTA"/>
    <s v="PIEDECUESTA"/>
    <n v="68547"/>
    <s v="2025-11-13"/>
    <m/>
    <m/>
    <m/>
    <m/>
    <n v="8"/>
    <s v="BUCARAMANGA"/>
    <x v="1"/>
    <n v="15709.5"/>
  </r>
  <r>
    <n v="76025"/>
    <s v="BARRIO SAN ANTONIO PIEDECUESTA PIEDECUESTA"/>
    <n v="1098744891"/>
    <s v="3172782414"/>
    <s v="3002239187"/>
    <s v="3002239187"/>
    <s v="CL 12 # 11-23 SAN ANTONIO PIEDECUESTA,SAN ANTONIO PIEDECUESTA"/>
    <s v="6.9859840"/>
    <s v="-73.0461320"/>
    <s v="SANTANDER"/>
    <s v="PIEDECUESTA"/>
    <s v="PIEDECUESTA"/>
    <n v="68547"/>
    <s v="2025-11-24"/>
    <m/>
    <m/>
    <m/>
    <m/>
    <n v="8"/>
    <s v="BUCARAMANGA"/>
    <x v="1"/>
    <n v="15709.5"/>
  </r>
  <r>
    <n v="70257"/>
    <s v="BARRIO PASEO DEL PUENTE 2 PIDECUESTA"/>
    <n v="37948553"/>
    <s v="3116761905"/>
    <s v="3166890088"/>
    <s v="3116761905"/>
    <s v="CR 5 B 22 40,PASEO DEL PUENTE 2"/>
    <s v="6.98344922"/>
    <s v="-73.4918198"/>
    <s v="SANTANDER"/>
    <s v="PIEDECUESTA"/>
    <s v="PIEDECUESTA"/>
    <n v="68547"/>
    <s v="2025-11-04"/>
    <m/>
    <m/>
    <m/>
    <m/>
    <n v="8"/>
    <s v="BUCARAMANGA"/>
    <x v="1"/>
    <n v="15709.5"/>
  </r>
  <r>
    <n v="64591"/>
    <s v="BARRIO LIBERTAD CONSACA 1"/>
    <n v="35355516"/>
    <s v="0"/>
    <s v="3142276466"/>
    <s v="3142276466"/>
    <s v="CR 2 3 38 PRIMER SEC - BR LIBERTAD"/>
    <s v="1.20735843"/>
    <s v="-77.46237664"/>
    <s v="NARIÑO"/>
    <s v="CONSACÁ"/>
    <s v="CONSACÁ"/>
    <n v="52207"/>
    <s v="2025-11-25"/>
    <m/>
    <m/>
    <m/>
    <m/>
    <n v="8"/>
    <s v="PASTO"/>
    <x v="5"/>
    <n v="28277.100000000002"/>
  </r>
  <r>
    <n v="80133"/>
    <s v="BARRIO LIBERTAD CONSACA 2"/>
    <n v="98346476"/>
    <s v="3167721921"/>
    <s v="3167721921"/>
    <m/>
    <s v="BRR LIBERTAD SEC 2,LIBERTAD"/>
    <s v="1.2071527"/>
    <s v="-77.4634691"/>
    <s v="NARIÑO"/>
    <s v="CONSACÁ"/>
    <s v="CONSACÁ"/>
    <n v="52207"/>
    <s v="2025-11-06"/>
    <m/>
    <m/>
    <m/>
    <m/>
    <n v="8"/>
    <s v="PASTO"/>
    <x v="5"/>
    <n v="28277.100000000002"/>
  </r>
  <r>
    <n v="22693"/>
    <s v="BARRIO VALLE ESTHER - CÚCUTA"/>
    <n v="1093745074"/>
    <s v="5775777"/>
    <s v="3209448155"/>
    <s v="3209448155"/>
    <s v=" CL 17 17 02"/>
    <s v="7.8859941"/>
    <s v="-72.4724104"/>
    <s v="NORTE DE SANTANDER"/>
    <s v="CÚCUTA"/>
    <s v="CÚCUTA"/>
    <n v="54001"/>
    <s v="2025-11-28"/>
    <m/>
    <m/>
    <m/>
    <m/>
    <n v="8"/>
    <s v="CUCUTA"/>
    <x v="1"/>
    <n v="28277.100000000002"/>
  </r>
  <r>
    <n v="79071"/>
    <s v="BARRIO LATINO CUCUTA  19"/>
    <n v="901186267"/>
    <s v="3202970158"/>
    <s v="3202970158"/>
    <m/>
    <s v="CL 7 NRO 0-83,LATINO"/>
    <s v="7.8907909"/>
    <s v="-72.5000193"/>
    <s v="NORTE DE SANTANDER"/>
    <s v="CÚCUTA"/>
    <s v="CÚCUTA"/>
    <n v="54001"/>
    <s v="2025-11-14"/>
    <m/>
    <m/>
    <m/>
    <m/>
    <n v="8"/>
    <s v="CUCUTA"/>
    <x v="1"/>
    <n v="28277.100000000002"/>
  </r>
  <r>
    <n v="78951"/>
    <s v="BARRIO EL SALADO CUCUTA  4"/>
    <n v="1090434943"/>
    <s v="3016505071"/>
    <s v="3016505071"/>
    <m/>
    <s v="AV 7 NRO 20-13 KDX 199 2,EL SALADO"/>
    <s v="7.9363602"/>
    <s v="-72.4955636"/>
    <s v="NORTE DE SANTANDER"/>
    <s v="CÚCUTA"/>
    <s v="CÚCUTA"/>
    <n v="54001"/>
    <s v="2025-11-13"/>
    <m/>
    <m/>
    <m/>
    <m/>
    <n v="8"/>
    <s v="CUCUTA"/>
    <x v="1"/>
    <n v="28277.100000000002"/>
  </r>
  <r>
    <n v="79063"/>
    <s v="BARRIO VRD BUENA ESPERANZA CUCUTA"/>
    <n v="1090526576"/>
    <s v="3213601613"/>
    <s v="3213601613"/>
    <m/>
    <s v="MZ B LT 3 URB LAS TERRAZAS VRD BUENA ESPERANZA ,VRD BUENA ESPERANZA"/>
    <s v="8.1618690"/>
    <s v="-72.4609938"/>
    <s v="NORTE DE SANTANDER"/>
    <s v="CÚCUTA"/>
    <s v="CÚCUTA"/>
    <n v="54001"/>
    <s v="2025-11-24"/>
    <m/>
    <m/>
    <m/>
    <m/>
    <n v="8"/>
    <s v="CUCUTA"/>
    <x v="1"/>
    <n v="28277.100000000002"/>
  </r>
  <r>
    <n v="78947"/>
    <s v="BARRIO TRIGAL DEL NORTE CUCUTA 8"/>
    <n v="88230490"/>
    <s v="3057071050"/>
    <s v="3057071050"/>
    <m/>
    <s v="MZ 10 CS 1 LC 102 ,TRIGAL DEL NORTE"/>
    <s v="7.9457745"/>
    <s v="-72.5034244"/>
    <s v="NORTE DE SANTANDER"/>
    <s v="CÚCUTA"/>
    <s v="CÚCUTA"/>
    <n v="54001"/>
    <s v="2025-11-24"/>
    <m/>
    <m/>
    <m/>
    <m/>
    <n v="8"/>
    <s v="CUCUTA"/>
    <x v="1"/>
    <n v="28277.100000000002"/>
  </r>
  <r>
    <n v="80258"/>
    <s v="BARRIO CAOBOS CUCUTA 10"/>
    <n v="901687879"/>
    <s v="3132823223"/>
    <s v="3132823223"/>
    <m/>
    <s v="CL 18 NRO 1E-35,CAOBOS"/>
    <s v="7.8798843"/>
    <s v="-72.4960944"/>
    <s v="NORTE DE SANTANDER"/>
    <s v="CÚCUTA"/>
    <s v="CÚCUTA"/>
    <n v="54001"/>
    <s v="2025-11-13"/>
    <m/>
    <m/>
    <m/>
    <m/>
    <n v="8"/>
    <s v="CUCUTA"/>
    <x v="1"/>
    <n v="28277.100000000002"/>
  </r>
  <r>
    <n v="80259"/>
    <s v="BARRIO VDA MATECAÑA CUCUTA"/>
    <n v="37397850"/>
    <s v="3228738763"/>
    <s v="3228738763"/>
    <m/>
    <s v="KDX 19 11,VDA MATECAÑA"/>
    <s v="8.1933730"/>
    <s v="-72.4907615"/>
    <s v="NORTE DE SANTANDER"/>
    <s v="CÚCUTA"/>
    <s v="CÚCUTA"/>
    <n v="54001"/>
    <s v="2025-11-05"/>
    <m/>
    <m/>
    <m/>
    <m/>
    <n v="8"/>
    <s v="CUCUTA"/>
    <x v="1"/>
    <n v="28277.100000000002"/>
  </r>
  <r>
    <n v="81069"/>
    <s v="BARRIO SAN LUIS CUCUTA  32"/>
    <n v="88235263"/>
    <s v="3112733886"/>
    <s v="3112733886"/>
    <m/>
    <s v="AV 3 19 97 LC 2,SAN LUIS"/>
    <s v="7.8868475"/>
    <s v="-72.4845113"/>
    <s v="NORTE DE SANTANDER"/>
    <s v="CÚCUTA"/>
    <s v="CÚCUTA"/>
    <n v="54001"/>
    <s v="2025-11-24"/>
    <m/>
    <m/>
    <m/>
    <m/>
    <n v="8"/>
    <s v="CUCUTA"/>
    <x v="1"/>
    <n v="28277.100000000002"/>
  </r>
  <r>
    <n v="81071"/>
    <s v="BARRIO TRIGAL DEL NORTE CUCUTA 10"/>
    <n v="1090425124"/>
    <s v="3116787288"/>
    <s v="3116787288"/>
    <m/>
    <s v="AV 1 CL 3 LC 5,TRIGAL DEL NORTE"/>
    <s v="7.9449659"/>
    <s v="-72.5033777"/>
    <s v="NORTE DE SANTANDER"/>
    <s v="CÚCUTA"/>
    <s v="CÚCUTA"/>
    <n v="54001"/>
    <s v="2025-11-24"/>
    <m/>
    <m/>
    <m/>
    <m/>
    <n v="8"/>
    <s v="CUCUTA"/>
    <x v="1"/>
    <n v="28277.100000000002"/>
  </r>
  <r>
    <n v="28318"/>
    <s v="BARRIO CENTRO ENCINO"/>
    <n v="28120035"/>
    <s v="6419838"/>
    <s v="3114408967"/>
    <s v="3114408967"/>
    <s v=" CR 4 3 70"/>
    <s v="6.1374420"/>
    <s v="-73.0989010"/>
    <s v="SANTANDER"/>
    <s v="ENCINO"/>
    <s v="ENCINO"/>
    <n v="68264"/>
    <s v="2025-11-18"/>
    <m/>
    <m/>
    <m/>
    <m/>
    <n v="8"/>
    <s v="BUCARAMANGA"/>
    <x v="1"/>
    <n v="15709.5"/>
  </r>
  <r>
    <n v="65074"/>
    <s v="BARRIO CENTRO GUACA 1"/>
    <n v="91002394"/>
    <s v="3142055811"/>
    <s v="0"/>
    <s v="3142055811"/>
    <s v="CR 6 3 16,CENTRO"/>
    <s v="6.8750860"/>
    <s v="-72.8560610"/>
    <s v="SANTANDER"/>
    <s v="GUACA"/>
    <s v="GUACA"/>
    <n v="68318"/>
    <s v="2025-11-10"/>
    <m/>
    <m/>
    <m/>
    <m/>
    <n v="8"/>
    <s v="BUCARAMANGA"/>
    <x v="1"/>
    <n v="15709.5"/>
  </r>
  <r>
    <n v="14724"/>
    <s v="BARRIO COLOMBIA PALMIRA"/>
    <n v="13093569"/>
    <s v="2876262"/>
    <s v="3154704983"/>
    <s v="3154704983"/>
    <s v=" CR 30  36-12 PALMIRA"/>
    <s v="3.5332108"/>
    <s v="-76.2997198"/>
    <s v="VALLE DEL CAUCA"/>
    <s v="PALMIRA"/>
    <s v="PALMIRA"/>
    <n v="76520"/>
    <s v="2025-11-28"/>
    <m/>
    <m/>
    <m/>
    <m/>
    <n v="16"/>
    <s v="CALI"/>
    <x v="5"/>
    <n v="15709.5"/>
  </r>
  <r>
    <n v="76643"/>
    <s v="BARRIO ZONA FRANCA PALMIRA"/>
    <n v="805005986"/>
    <s v="3017748763"/>
    <s v="3014849958"/>
    <s v="3017748763"/>
    <s v="KM 6 VIA CENCAR AER BONILLA ARAGON LC EXTERNO PQ 1 LC 01,ZONA FRANCA"/>
    <s v="3.5604811"/>
    <s v="-76.4495133"/>
    <s v="VALLE DEL CAUCA"/>
    <s v="PALMIRA"/>
    <s v="PALMIRA"/>
    <n v="76520"/>
    <s v="2025-11-20"/>
    <m/>
    <m/>
    <m/>
    <m/>
    <n v="8"/>
    <s v="CALI"/>
    <x v="5"/>
    <n v="15709.5"/>
  </r>
  <r>
    <n v="77687"/>
    <s v="BARRIO PORTAL DE LAS PALMAS PALMIRA"/>
    <n v="94517663"/>
    <s v="3147399595"/>
    <s v="3143995950"/>
    <s v="3147399595"/>
    <s v="CR 42 47 A 3 PORTAL DE LAS PALMAS,PORTAL DE LAS PALMAS"/>
    <s v="3.5428576"/>
    <s v="-76.3131198"/>
    <s v="VALLE DEL CAUCA"/>
    <s v="PALMIRA"/>
    <s v="PALMIRA"/>
    <n v="76520"/>
    <s v="2025-11-14"/>
    <m/>
    <m/>
    <m/>
    <m/>
    <n v="16"/>
    <s v="CALI"/>
    <x v="5"/>
    <n v="15709.5"/>
  </r>
  <r>
    <n v="38627"/>
    <s v="BARRIO CENTRO SAN LUIS DE SINCE"/>
    <n v="1100394470"/>
    <m/>
    <s v="3014128985"/>
    <s v="3014128985"/>
    <s v=" CR 12 CALLE 9 23 CENTRO"/>
    <s v="9.24469472"/>
    <s v="-75.1464833"/>
    <s v="SUCRE"/>
    <s v="SAN LUIS DE SINCÉ"/>
    <s v="SINCÉ"/>
    <n v="70742"/>
    <s v="2025-11-13"/>
    <m/>
    <m/>
    <m/>
    <m/>
    <n v="8"/>
    <s v="SINCELEJO"/>
    <x v="2"/>
    <n v="28277.100000000002"/>
  </r>
  <r>
    <n v="80808"/>
    <s v="BARRIO EL ARROYITO SANTIAGO DE TOLU"/>
    <n v="1005485914"/>
    <s v="3012537796"/>
    <s v="3012537796"/>
    <m/>
    <s v="CR 2 18 12 AP 101,EL ARROYITO"/>
    <s v="9.5264112"/>
    <s v="-75.5836952"/>
    <s v="SUCRE"/>
    <s v="SANTIAGO DE TOLÚ"/>
    <s v="SANTIAGO DE TOLÚ"/>
    <n v="70820"/>
    <s v="2025-11-19"/>
    <m/>
    <m/>
    <m/>
    <m/>
    <n v="8"/>
    <s v="SINCELEJO"/>
    <x v="2"/>
    <n v="28277.100000000002"/>
  </r>
  <r>
    <n v="76483"/>
    <s v="BARRIO CENTRO VARSOVIA TOLU VIEJO"/>
    <n v="1102816555"/>
    <s v="3113742262"/>
    <s v="3113742265"/>
    <s v="3113742265"/>
    <s v="CL 4 CR 4 – 65, CGTO VARSOVIA"/>
    <s v="9.4059121"/>
    <s v="-75.4937751"/>
    <s v="SUCRE"/>
    <s v="TOLÚ VIEJO"/>
    <s v="TOLÚ VIEJO"/>
    <n v="70823"/>
    <s v="2025-11-19"/>
    <m/>
    <m/>
    <m/>
    <m/>
    <n v="8"/>
    <s v="SINCELEJO"/>
    <x v="2"/>
    <n v="28277.100000000002"/>
  </r>
  <r>
    <n v="36260"/>
    <s v="BARRIO GUAYACAN TOLU VIEJO"/>
    <n v="64585054"/>
    <m/>
    <s v="3007473078"/>
    <s v="3007473078"/>
    <s v=" DG 2 TR 4 16 P1"/>
    <s v="9.4512670"/>
    <s v="-75.4383380"/>
    <s v="SUCRE"/>
    <s v="TOLÚ VIEJO"/>
    <s v="TOLÚ VIEJO"/>
    <n v="70823"/>
    <s v="2025-11-19"/>
    <m/>
    <m/>
    <m/>
    <m/>
    <n v="8"/>
    <s v="SINCELEJO"/>
    <x v="2"/>
    <n v="28277.100000000002"/>
  </r>
  <r>
    <n v="78429"/>
    <s v="BARRIO PILOTO JAMUNDI"/>
    <n v="1002964578"/>
    <s v="3157208501"/>
    <s v="3177895728"/>
    <s v="3157208501"/>
    <s v="CR 10 1 189 BRR PILOTO"/>
    <s v="3.2577971"/>
    <s v="-76.5447847"/>
    <s v="VALLE DEL CAUCA"/>
    <s v="JAMUNDÍ"/>
    <s v="JAMUNDÍ"/>
    <n v="76364"/>
    <s v="2025-11-18"/>
    <m/>
    <m/>
    <m/>
    <m/>
    <n v="8"/>
    <s v="CALI"/>
    <x v="5"/>
    <n v="15709.5"/>
  </r>
  <r>
    <n v="80374"/>
    <s v="BARRIO SACHAMATE JAMUNDI 2"/>
    <n v="1112466376"/>
    <s v="3105028295"/>
    <s v="3105028295"/>
    <m/>
    <s v="CR 18 12 05 LC 01 BRR SACHAMATE,SACHAMATE"/>
    <s v="3.2665904"/>
    <s v="-76.5444925"/>
    <s v="VALLE DEL CAUCA"/>
    <s v="JAMUNDÍ"/>
    <s v="JAMUNDÍ"/>
    <n v="76364"/>
    <s v="2025-11-18"/>
    <m/>
    <m/>
    <m/>
    <m/>
    <n v="8"/>
    <s v="CALI"/>
    <x v="5"/>
    <n v="15709.5"/>
  </r>
  <r>
    <n v="81079"/>
    <s v="BARRIO BELLO HORIZONTE JAMUNDI"/>
    <n v="1006234449"/>
    <s v="3148161859"/>
    <s v="3148161859"/>
    <s v="3148161859"/>
    <s v="CR 7 16B 42 BRR CIUDAD SUR LC 2,BELLO HORIZONTE"/>
    <s v="3.2654400"/>
    <s v="-76.5346713"/>
    <s v="VALLE DEL CAUCA"/>
    <s v="JAMUNDÍ"/>
    <s v="JAMUNDÍ"/>
    <n v="76364"/>
    <s v="2025-11-18"/>
    <m/>
    <m/>
    <m/>
    <m/>
    <n v="8"/>
    <s v="CALI"/>
    <x v="5"/>
    <n v="15709.5"/>
  </r>
  <r>
    <n v="55150"/>
    <s v="BARRIO CRR BITACO LA CUMBRE"/>
    <n v="14577390"/>
    <s v="628933621"/>
    <s v="3104542238"/>
    <s v="3104542238"/>
    <s v="CORREGIMIENTO DE BITACO, MUNICIPIO DE LA CUMBRE-VALLE"/>
    <s v="3.6105593"/>
    <s v="-76.5993600"/>
    <s v="VALLE DEL CAUCA"/>
    <s v="LA CUMBRE"/>
    <s v="LA CUMBRE"/>
    <n v="76377"/>
    <s v="2025-11-25"/>
    <m/>
    <m/>
    <m/>
    <m/>
    <n v="8"/>
    <s v="CALI"/>
    <x v="5"/>
    <n v="15709.5"/>
  </r>
  <r>
    <n v="20781"/>
    <s v="Barrio San Antonio de Pereira - Rionegro"/>
    <n v="70287024"/>
    <s v="5614971"/>
    <s v="3236124013"/>
    <s v="3236124013"/>
    <s v=" TV 20 A 54 A 11"/>
    <s v="6.1271000"/>
    <s v="-75.3790996"/>
    <s v="ANTIOQUIA"/>
    <s v="RIONEGRO"/>
    <s v="RIONEGRO"/>
    <n v="5615"/>
    <s v="2025-11-10"/>
    <m/>
    <m/>
    <m/>
    <m/>
    <n v="8"/>
    <s v="MEDELLIN"/>
    <x v="0"/>
    <n v="15709.5"/>
  </r>
  <r>
    <n v="24641"/>
    <s v="BARRIO LA POLA - RIONEGRO"/>
    <n v="900952432"/>
    <s v="5610035"/>
    <s v="3127318772"/>
    <s v="3127318772"/>
    <s v=" CR 46 49 75 RIONEGRO ANTIOQUIA"/>
    <s v="6.1538553"/>
    <s v="-75.3707991"/>
    <s v="ANTIOQUIA"/>
    <s v="RIONEGRO"/>
    <s v="RIONEGRO"/>
    <n v="5615"/>
    <s v="2025-11-06"/>
    <m/>
    <m/>
    <m/>
    <m/>
    <n v="16"/>
    <s v="MEDELLIN"/>
    <x v="0"/>
    <n v="15709.5"/>
  </r>
  <r>
    <n v="10346"/>
    <s v="SAN ANTONIO DE PEREIRA - ANTIOQUIA"/>
    <n v="900410322"/>
    <s v="5619323"/>
    <s v="3116143383"/>
    <s v="3116143383"/>
    <s v=" CR 54 A  24-59"/>
    <s v="6.1307600"/>
    <s v="-75.3791067"/>
    <s v="ANTIOQUIA"/>
    <s v="RIONEGRO"/>
    <s v="RIONEGRO"/>
    <n v="5615"/>
    <s v="2025-11-10"/>
    <m/>
    <m/>
    <m/>
    <m/>
    <n v="8"/>
    <s v="MEDELLIN"/>
    <x v="0"/>
    <n v="15709.5"/>
  </r>
  <r>
    <n v="27996"/>
    <s v="BARRIO RIONEGRO - ANTIOQUIA"/>
    <n v="901070248"/>
    <s v="5613241"/>
    <s v="3117209350"/>
    <s v="3117209350"/>
    <s v=" CR 47 54 24"/>
    <s v="6.1566480"/>
    <s v="-75.3708032"/>
    <s v="ANTIOQUIA"/>
    <s v="RIONEGRO"/>
    <s v="RIONEGRO"/>
    <n v="5615"/>
    <s v="2025-11-06"/>
    <m/>
    <m/>
    <m/>
    <m/>
    <n v="16"/>
    <s v="MEDELLIN"/>
    <x v="0"/>
    <n v="15709.5"/>
  </r>
  <r>
    <n v="80135"/>
    <s v="BARRIO VDA AGUA CLARA CUCUTA"/>
    <n v="1090440284"/>
    <s v="3138962577"/>
    <s v="3138962577"/>
    <m/>
    <s v="KDX 217 1,VDA AGUA CLARA"/>
    <s v="8.2377626"/>
    <s v="-72.4266507"/>
    <s v="NORTE DE SANTANDER"/>
    <s v="CÚCUTA"/>
    <s v="CÚCUTA"/>
    <n v="54001"/>
    <s v="2025-11-24"/>
    <m/>
    <m/>
    <m/>
    <m/>
    <n v="8"/>
    <s v="CUCUTA"/>
    <x v="1"/>
    <n v="28277.100000000002"/>
  </r>
  <r>
    <n v="80263"/>
    <s v="BARRIO CENTRO CUCUTA 19"/>
    <n v="13479354"/>
    <s v="3145939910"/>
    <s v="3019724337"/>
    <s v="3019724337"/>
    <s v="CL 9 6-54 CEN CC ATLANTIS LC 35 ,CENTRO"/>
    <s v="7.8879378"/>
    <s v="-72.5057209"/>
    <s v="NORTE DE SANTANDER"/>
    <s v="CÚCUTA"/>
    <s v="CÚCUTA"/>
    <n v="54001"/>
    <s v="2025-11-14"/>
    <m/>
    <m/>
    <m/>
    <m/>
    <n v="8"/>
    <s v="CUCUTA"/>
    <x v="1"/>
    <n v="28277.100000000002"/>
  </r>
  <r>
    <n v="80264"/>
    <s v="BARRIO CLARET CUCUTA 4"/>
    <n v="27719535"/>
    <s v="3163509818"/>
    <s v="3163509818"/>
    <s v="3163509818"/>
    <s v="MZ 11 LT 27 LC 1 PISO 1 CLARET,CLARET"/>
    <s v="7.9146483"/>
    <s v="-72.5297436"/>
    <s v="NORTE DE SANTANDER"/>
    <s v="CÚCUTA"/>
    <s v="CÚCUTA"/>
    <n v="54001"/>
    <s v="2025-11-24"/>
    <m/>
    <m/>
    <m/>
    <m/>
    <n v="8"/>
    <s v="CUCUTA"/>
    <x v="1"/>
    <n v="28277.100000000002"/>
  </r>
  <r>
    <n v="80366"/>
    <s v="BARRIO TASAJERO CUCUTA 1"/>
    <n v="1098770745"/>
    <s v="3246256334"/>
    <s v="3246256334"/>
    <m/>
    <s v="BIS NOA GALPON B LC 338 CENABASTOS,TASAJERO"/>
    <s v="7.9283593"/>
    <s v="-72.4938444"/>
    <s v="NORTE DE SANTANDER"/>
    <s v="CÚCUTA"/>
    <s v="CÚCUTA"/>
    <n v="54001"/>
    <s v="2025-11-24"/>
    <m/>
    <m/>
    <m/>
    <m/>
    <n v="8"/>
    <s v="CUCUTA"/>
    <x v="1"/>
    <n v="28277.100000000002"/>
  </r>
  <r>
    <n v="80003"/>
    <s v="BARRIO TOLEDO PLATA CUCUTA 4"/>
    <n v="60321581"/>
    <s v="3166482510"/>
    <s v="3166482510"/>
    <m/>
    <s v="CL 13 A 13-21 LC 2,TOLEDO PLATA"/>
    <s v="7.9400932"/>
    <s v="-72.5139743"/>
    <s v="NORTE DE SANTANDER"/>
    <s v="CÚCUTA"/>
    <s v="CÚCUTA"/>
    <n v="54001"/>
    <s v="2025-11-24"/>
    <m/>
    <m/>
    <m/>
    <m/>
    <n v="8"/>
    <s v="CUCUTA"/>
    <x v="1"/>
    <n v="28277.100000000002"/>
  </r>
  <r>
    <n v="79861"/>
    <s v="BARRIO EL CENTRO CUCUTA 83"/>
    <n v="1090401823"/>
    <s v="3214916206"/>
    <s v="3214916206"/>
    <s v="3214916206"/>
    <s v="AV 8 7-93,EL CENTRO"/>
    <s v="7.8884129"/>
    <s v="-72.5073619"/>
    <s v="NORTE DE SANTANDER"/>
    <s v="CÚCUTA"/>
    <s v="CÚCUTA"/>
    <n v="54001"/>
    <s v="2025-11-14"/>
    <m/>
    <m/>
    <m/>
    <m/>
    <n v="8"/>
    <s v="CUCUTA"/>
    <x v="1"/>
    <n v="28277.100000000002"/>
  </r>
  <r>
    <n v="79509"/>
    <s v="BARRIO CIUDAD JARDIN CUCUTA  2"/>
    <n v="88230490"/>
    <s v="3057071050"/>
    <s v="3057071050"/>
    <s v="3057071050"/>
    <s v="CL 8 B N NRO 15E-08 MZ 22 LT 8 ,CIUDAD JARDIN"/>
    <s v="7.9092611"/>
    <s v="-72.4883465"/>
    <s v="NORTE DE SANTANDER"/>
    <s v="CÚCUTA"/>
    <s v="CÚCUTA"/>
    <n v="54001"/>
    <s v="2025-11-27"/>
    <m/>
    <m/>
    <m/>
    <m/>
    <n v="8"/>
    <s v="CUCUTA"/>
    <x v="1"/>
    <n v="28277.100000000002"/>
  </r>
  <r>
    <n v="71243"/>
    <s v="BARRIO PORTAL DE BUENOS AIRES 1"/>
    <n v="1113647805"/>
    <s v="3182471805"/>
    <s v="3177770680"/>
    <s v="3182471805"/>
    <s v="CL 35 NRO. 2 E- 66 PORTAL DE BUENOS AIRES,PORTAL DE BUENOS AIRES"/>
    <s v="3.5313219"/>
    <s v="-76.2754247"/>
    <s v="VALLE DEL CAUCA"/>
    <s v="PALMIRA"/>
    <s v="PALMIRA"/>
    <n v="76520"/>
    <s v="2025-11-19"/>
    <m/>
    <m/>
    <m/>
    <m/>
    <n v="8"/>
    <s v="CALI"/>
    <x v="5"/>
    <n v="15709.5"/>
  </r>
  <r>
    <n v="71965"/>
    <s v="PALMIRA CENTRO "/>
    <n v="901299026"/>
    <s v="3182800773"/>
    <s v="3182800773"/>
    <s v="3182800773"/>
    <s v="CL 31 NRO 26-36,CENTRO"/>
    <s v="3.5278093"/>
    <s v="-76.2974908"/>
    <s v="VALLE DEL CAUCA"/>
    <s v="PALMIRA"/>
    <s v="PALMIRA"/>
    <n v="76520"/>
    <s v="2025-11-14"/>
    <m/>
    <m/>
    <m/>
    <m/>
    <n v="8"/>
    <s v="CALI"/>
    <x v="5"/>
    <n v="15709.5"/>
  </r>
  <r>
    <n v="67294"/>
    <s v="BARRIO ALTAMIRA PALMIRA 1"/>
    <n v="98355771"/>
    <s v="0"/>
    <s v="3205725493"/>
    <s v="3205725493"/>
    <s v="CR 25 A  46-08-ALTAMIRA"/>
    <s v="3.5414"/>
    <s v="-76.29414"/>
    <s v="VALLE DEL CAUCA"/>
    <s v="PALMIRA"/>
    <s v="PALMIRA"/>
    <n v="76520"/>
    <s v="2025-11-20"/>
    <m/>
    <m/>
    <m/>
    <m/>
    <n v="8"/>
    <s v="CALI"/>
    <x v="5"/>
    <n v="15709.5"/>
  </r>
  <r>
    <n v="59882"/>
    <s v="BARRIO BUENOS AIRES PALMIRA 1"/>
    <n v="1113636030"/>
    <s v="2765381"/>
    <s v="3147980314"/>
    <s v="3107405348"/>
    <s v="CR 5 E 33 C 39 MARÍA CANO,BUENOS AIRES"/>
    <s v="3.5299651"/>
    <s v="-76.2751035"/>
    <s v="VALLE DEL CAUCA"/>
    <s v="PALMIRA"/>
    <s v="PALMIRA"/>
    <n v="76520"/>
    <s v="2025-11-19"/>
    <m/>
    <m/>
    <m/>
    <m/>
    <n v="8"/>
    <s v="CALI"/>
    <x v="5"/>
    <n v="15709.5"/>
  </r>
  <r>
    <n v="70990"/>
    <s v="BARRIO SAN FRANCISCO RIONEGRO 1"/>
    <n v="901450350"/>
    <s v="3103283822"/>
    <s v="3127800112"/>
    <s v="3103283822"/>
    <s v="CR 48 N 51-15,SAN FRANCISCO"/>
    <s v="6.1545410"/>
    <s v="-75.3724059"/>
    <s v="ANTIOQUIA"/>
    <s v="RIONEGRO"/>
    <s v="RIONEGRO"/>
    <n v="5615"/>
    <s v="2025-11-06"/>
    <m/>
    <m/>
    <m/>
    <m/>
    <n v="16"/>
    <s v="MEDELLIN"/>
    <x v="0"/>
    <n v="15709.5"/>
  </r>
  <r>
    <n v="73925"/>
    <s v="BARRIO SECTOR LA AMALITA RIONEGRO"/>
    <n v="900334282"/>
    <s v="3232912901"/>
    <s v="3174010325"/>
    <s v="3232912901"/>
    <s v="KM 3 VIA LLANOGRANDE SEC LA AMALITA TRANSVERSAL"/>
    <s v="6.1319933"/>
    <s v="-75.4006877"/>
    <s v="ANTIOQUIA"/>
    <s v="RIONEGRO"/>
    <s v="RIONEGRO"/>
    <n v="5615"/>
    <s v="2025-11-10"/>
    <m/>
    <m/>
    <m/>
    <m/>
    <n v="8"/>
    <s v="MEDELLIN"/>
    <x v="0"/>
    <n v="15709.5"/>
  </r>
  <r>
    <n v="28969"/>
    <s v="BARRIO LA POLA 2 RIONEGRO"/>
    <n v="1047390005"/>
    <s v="3861477"/>
    <s v="3192609779"/>
    <s v="3192609779"/>
    <s v=" CR 46 52 54 CE RIONEGRO PLAZA"/>
    <s v="6.1558779"/>
    <s v="-75.3705685"/>
    <s v="ANTIOQUIA"/>
    <s v="RIONEGRO"/>
    <s v="RIONEGRO"/>
    <n v="5615"/>
    <s v="2025-11-06"/>
    <m/>
    <m/>
    <m/>
    <m/>
    <n v="16"/>
    <s v="MEDELLIN"/>
    <x v="0"/>
    <n v="15709.5"/>
  </r>
  <r>
    <n v="42367"/>
    <s v="BARRIO SAN ANTONIO DE PEREIRA RIONEGRO 1"/>
    <n v="15445673"/>
    <s v="6151541"/>
    <s v="3008184814"/>
    <s v="3008875464"/>
    <s v="CL 23 55 D 14,SAN ANTONIO DE PEREIRA"/>
    <s v="6.1302312"/>
    <s v="-75.3818086"/>
    <s v="ANTIOQUIA"/>
    <s v="RIONEGRO"/>
    <s v="RIONEGRO"/>
    <n v="5615"/>
    <s v="2025-11-10"/>
    <m/>
    <m/>
    <m/>
    <m/>
    <n v="8"/>
    <s v="MEDELLIN"/>
    <x v="0"/>
    <n v="15709.5"/>
  </r>
  <r>
    <n v="77432"/>
    <s v="BARRIO SABANETA SABANETA  13"/>
    <n v="1037625092"/>
    <s v="3017243958"/>
    <s v="3017243958"/>
    <s v="3017243958"/>
    <s v="CR 47 75 SUR 12"/>
    <s v="6.151825"/>
    <s v="-75.620819"/>
    <s v="ANTIOQUIA"/>
    <s v="SABANETA"/>
    <s v="SABANETA"/>
    <n v="5631"/>
    <s v="2025-11-05"/>
    <m/>
    <m/>
    <m/>
    <m/>
    <n v="8"/>
    <s v="MEDELLIN"/>
    <x v="0"/>
    <n v="15709.5"/>
  </r>
  <r>
    <n v="42211"/>
    <s v="BARRIO ENTRADA ROZO PALMIRA"/>
    <n v="1114339810"/>
    <m/>
    <s v="3160517478"/>
    <s v="3163688785"/>
    <s v="CL 10 14 A 141,ENTRADA ROZO"/>
    <s v="3.6151166"/>
    <s v="-76.3923362"/>
    <s v="VALLE DEL CAUCA"/>
    <s v="PALMIRA"/>
    <s v="PALMIRA"/>
    <n v="76520"/>
    <s v="2025-11-18"/>
    <m/>
    <m/>
    <m/>
    <m/>
    <n v="16"/>
    <s v="CALI"/>
    <x v="5"/>
    <n v="15709.5"/>
  </r>
  <r>
    <n v="47326"/>
    <s v="BARRIO URB LOS SAMANES PALMIRA"/>
    <n v="29359462"/>
    <s v="2836136"/>
    <s v="3196507112"/>
    <s v="3103749925"/>
    <s v="CL 47 # 28 A - 04,URB. LOS SAMANES"/>
    <s v="3.5423199"/>
    <s v="-76.2970192"/>
    <s v="VALLE DEL CAUCA"/>
    <s v="PALMIRA"/>
    <s v="PALMIRA"/>
    <n v="76520"/>
    <s v="2025-11-14"/>
    <m/>
    <m/>
    <m/>
    <m/>
    <n v="8"/>
    <s v="CALI"/>
    <x v="5"/>
    <n v="15709.5"/>
  </r>
  <r>
    <n v="31935"/>
    <s v="BARRIO SIMÓN BOLÍVAR  PALMIRA"/>
    <n v="14701269"/>
    <s v="2738718"/>
    <s v="3116127948"/>
    <s v="3116127948"/>
    <s v=" CL 57 38 03"/>
    <s v="3.5474904"/>
    <s v="-76.3102193"/>
    <s v="VALLE DEL CAUCA"/>
    <s v="PALMIRA"/>
    <s v="PALMIRA"/>
    <n v="76520"/>
    <s v="2025-11-14"/>
    <m/>
    <m/>
    <m/>
    <m/>
    <n v="16"/>
    <s v="CALI"/>
    <x v="5"/>
    <n v="15709.5"/>
  </r>
  <r>
    <n v="33395"/>
    <s v="BARRIO PRADO PALMIRA"/>
    <n v="94325581"/>
    <s v="2859849"/>
    <s v="3183938842"/>
    <s v="3128602063"/>
    <s v=" CR 41 35 38"/>
    <s v="3.5326943"/>
    <s v="-76.3112418"/>
    <s v="VALLE DEL CAUCA"/>
    <s v="PALMIRA"/>
    <s v="PALMIRA"/>
    <n v="76520"/>
    <s v="2025-11-18"/>
    <m/>
    <m/>
    <m/>
    <m/>
    <n v="16"/>
    <s v="CALI"/>
    <x v="5"/>
    <n v="15709.5"/>
  </r>
  <r>
    <n v="12157"/>
    <s v="SAN JUAN DE URABA II - ANTIOQUIA"/>
    <n v="18532717"/>
    <s v="8212625"/>
    <s v="3004042527"/>
    <s v="3004042527"/>
    <s v=" CL PRINCIPAL"/>
    <s v="8.7579683"/>
    <s v="-76.5301993"/>
    <s v="ANTIOQUIA"/>
    <s v="SAN JUAN DE URABÁ"/>
    <s v="SAN JUAN DE URABÁ"/>
    <n v="5659"/>
    <s v="2025-11-24"/>
    <m/>
    <m/>
    <m/>
    <m/>
    <n v="8"/>
    <s v="MONTERIA"/>
    <x v="2"/>
    <n v="15709.5"/>
  </r>
  <r>
    <n v="32584"/>
    <s v="BARRIO CENTRO SORA"/>
    <n v="23292657"/>
    <s v="6450054"/>
    <s v="3203039211"/>
    <s v="3203039211"/>
    <s v=" CR 3 2 35  CENTRO"/>
    <s v="5.56600500"/>
    <s v="-73.45120000"/>
    <s v="BOYACÁ"/>
    <s v="SORA"/>
    <s v="SORA"/>
    <n v="15762"/>
    <s v="2025-11-14"/>
    <m/>
    <m/>
    <m/>
    <m/>
    <n v="8"/>
    <s v="TUNJA"/>
    <x v="1"/>
    <n v="28277.100000000002"/>
  </r>
  <r>
    <n v="33452"/>
    <s v="BARRIO CENTRO TOGUI"/>
    <n v="4281865"/>
    <m/>
    <s v="3115299611"/>
    <s v="3115299611"/>
    <s v=" CR 3 4 07  CENTRO"/>
    <s v="5.9378098"/>
    <s v="-73.5126417"/>
    <s v="BOYACÁ"/>
    <s v="TOGÜÍ"/>
    <s v="TOGÜÍ"/>
    <n v="15816"/>
    <s v="2025-11-06"/>
    <m/>
    <m/>
    <m/>
    <m/>
    <n v="8"/>
    <s v="TUNJA"/>
    <x v="1"/>
    <n v="28277.100000000002"/>
  </r>
  <r>
    <n v="64753"/>
    <s v="BARRIO CENTRO TOGUI 3"/>
    <n v="1007635658"/>
    <s v="3108848215"/>
    <s v="3108848215"/>
    <s v="3108848215"/>
    <s v="CR 2 4 21 PISO 2,CENTRO"/>
    <s v="5.93757922"/>
    <s v="-73.51173628"/>
    <s v="BOYACÁ"/>
    <s v="TOGÜÍ"/>
    <s v="TOGÜÍ"/>
    <n v="15816"/>
    <s v="2025-11-06"/>
    <m/>
    <m/>
    <m/>
    <m/>
    <n v="8"/>
    <s v="TUNJA"/>
    <x v="1"/>
    <n v="28277.100000000002"/>
  </r>
  <r>
    <n v="75669"/>
    <s v="BARRIO CENTRO TOGUI 4"/>
    <n v="1072640786"/>
    <s v="3208663573"/>
    <s v="3208663573"/>
    <s v="3208663573"/>
    <s v="CR 3 3 56 ,CENTRO"/>
    <s v="5.93792558"/>
    <s v="-73.51361323"/>
    <s v="BOYACÁ"/>
    <s v="TOGÜÍ"/>
    <s v="TOGÜÍ"/>
    <n v="15816"/>
    <s v="2025-11-25"/>
    <m/>
    <m/>
    <m/>
    <m/>
    <n v="8"/>
    <s v="TUNJA"/>
    <x v="1"/>
    <n v="28277.100000000002"/>
  </r>
  <r>
    <n v="71382"/>
    <s v="BARRIO CENTRO VIRACACHA"/>
    <n v="1057736248"/>
    <s v="3144918728"/>
    <s v="3144918728"/>
    <s v="3102828935"/>
    <s v="CR 3 NO.4-65,CENTRO"/>
    <s v="5.4361017"/>
    <s v="-73.2953529"/>
    <s v="BOYACÁ"/>
    <s v="VIRACACHÁ"/>
    <s v="VIRACACHÁ"/>
    <n v="15879"/>
    <s v="2025-11-13"/>
    <m/>
    <m/>
    <m/>
    <m/>
    <n v="8"/>
    <s v="TUNJA"/>
    <x v="1"/>
    <n v="28277.100000000002"/>
  </r>
  <r>
    <n v="75053"/>
    <s v="BARRIO VDA ALEGRIAS ARANZAZU"/>
    <n v="33800414"/>
    <s v="3147269349"/>
    <s v="3147269349"/>
    <s v="3147269349"/>
    <s v="VRD ALEGRIAS FINCA LA TOMASITA - VDA ALEGRIAS,VDA ALEGRIAS"/>
    <s v="5.3069218"/>
    <s v="-75.4951145"/>
    <s v="CALDAS"/>
    <s v="ARANZAZU"/>
    <s v="ARANZAZU"/>
    <n v="17050"/>
    <s v="2025-11-20"/>
    <m/>
    <m/>
    <m/>
    <m/>
    <n v="8"/>
    <s v="MANIZALES"/>
    <x v="6"/>
    <n v="28277.100000000002"/>
  </r>
  <r>
    <n v="31294"/>
    <s v="BARRIO CALLE REAL"/>
    <n v="75159081"/>
    <s v="6666775"/>
    <s v="3117108230"/>
    <s v="3104064344"/>
    <s v="CR 4 N  14 25"/>
    <s v="4.99326067"/>
    <s v="-75.8127576"/>
    <s v="CALDAS"/>
    <s v="BELALCÁZAR"/>
    <s v="BELALCÁZAR"/>
    <n v="17088"/>
    <s v="2025-11-10"/>
    <m/>
    <m/>
    <m/>
    <m/>
    <n v="16"/>
    <s v="MANIZALES"/>
    <x v="6"/>
    <n v="28277.100000000002"/>
  </r>
  <r>
    <n v="34185"/>
    <s v="BARRIO CENTRO BELALCAZAR 2"/>
    <n v="4384716"/>
    <m/>
    <s v="3218442632"/>
    <s v="3122904092"/>
    <s v=" CR 5 # 11 - 27"/>
    <s v="4.9930789"/>
    <s v="-75.8127991"/>
    <s v="CALDAS"/>
    <s v="BELALCÁZAR"/>
    <s v="BELALCÁZAR"/>
    <n v="17088"/>
    <s v="2025-11-10"/>
    <m/>
    <m/>
    <m/>
    <m/>
    <n v="8"/>
    <s v="MANIZALES"/>
    <x v="6"/>
    <n v="28277.100000000002"/>
  </r>
  <r>
    <n v="72684"/>
    <s v="HUISITO EL TAMBO"/>
    <n v="1060876990"/>
    <s v="3226370152"/>
    <s v="3226370152"/>
    <s v="3206424918"/>
    <s v="CORR HUISITO,HUISITO"/>
    <s v="2.5088820"/>
    <s v="-77.0632702"/>
    <s v="CAUCA"/>
    <s v="EL TAMBO"/>
    <s v="EL TAMBO"/>
    <n v="19256"/>
    <s v="2025-11-19"/>
    <m/>
    <m/>
    <m/>
    <m/>
    <n v="8"/>
    <s v="CALI"/>
    <x v="5"/>
    <n v="15709.5"/>
  </r>
  <r>
    <n v="75679"/>
    <s v="BARRIO HUISITO EL TAMBO"/>
    <n v="1060875178"/>
    <s v="3107919571"/>
    <s v="3107919571"/>
    <s v="3135451495"/>
    <s v="CGT HUISITO,HUISITO"/>
    <s v="2.5084243"/>
    <s v="-77.0642633"/>
    <s v="CAUCA"/>
    <s v="EL TAMBO"/>
    <s v="EL TAMBO"/>
    <n v="19256"/>
    <s v="2025-11-19"/>
    <m/>
    <m/>
    <m/>
    <m/>
    <n v="8"/>
    <s v="CALI"/>
    <x v="5"/>
    <n v="15709.5"/>
  </r>
  <r>
    <n v="76591"/>
    <s v="BARRIO PIAGUA CORREGIMIENTO PIAGUA EL TAMBO"/>
    <n v="1002777257"/>
    <s v="3206057277"/>
    <s v="3017812835"/>
    <s v="3185186982"/>
    <s v="PIAGUA TAMBO,PIAGUA CORREGIMIENTO PIAGIA"/>
    <s v="2.4375919"/>
    <s v="-76.7738516"/>
    <s v="CAUCA"/>
    <s v="EL TAMBO"/>
    <s v="EL TAMBO"/>
    <n v="19256"/>
    <s v="2025-11-19"/>
    <m/>
    <m/>
    <m/>
    <m/>
    <n v="8"/>
    <s v="CALI"/>
    <x v="5"/>
    <n v="15709.5"/>
  </r>
  <r>
    <n v="78518"/>
    <s v="BARRIO EL BOSQUE CUCUTA  4"/>
    <n v="1090376502"/>
    <s v="3124039040"/>
    <s v="3124039040"/>
    <s v="3124039040"/>
    <s v="AV 4 NRO 10N-231 LT 2B,EL BOSQUE"/>
    <s v="7.9115108"/>
    <s v="-72.4988920"/>
    <s v="NORTE DE SANTANDER"/>
    <s v="CÚCUTA"/>
    <s v="CÚCUTA"/>
    <n v="54001"/>
    <s v="2025-11-21"/>
    <m/>
    <m/>
    <m/>
    <m/>
    <n v="8"/>
    <s v="CUCUTA"/>
    <x v="1"/>
    <n v="28277.100000000002"/>
  </r>
  <r>
    <n v="78626"/>
    <s v="BARRIO EL CENTRO CUCUTA 79"/>
    <n v="1090425229"/>
    <s v="3218964932"/>
    <s v="3218964932"/>
    <s v="3218964632"/>
    <s v="CL 8 NRO 5-60 CC COOSACUT LOCAL 70 Y 72,EL CENTRO"/>
    <s v="7.8889570"/>
    <s v="-72.5050141"/>
    <s v="NORTE DE SANTANDER"/>
    <s v="CÚCUTA"/>
    <s v="CÚCUTA"/>
    <n v="54001"/>
    <s v="2025-11-27"/>
    <m/>
    <m/>
    <m/>
    <m/>
    <n v="8"/>
    <s v="CUCUTA"/>
    <x v="1"/>
    <n v="28277.100000000002"/>
  </r>
  <r>
    <n v="78517"/>
    <s v="BARRIO VALLES DE GIRON CUCUTA"/>
    <n v="88227736"/>
    <s v="3107637314"/>
    <s v="3107637314"/>
    <s v="3107637314"/>
    <s v="KDX 1 A 3 MZ H LT 16,VALLES DE GIRON"/>
    <s v="7.8861876"/>
    <s v="-72.5432371"/>
    <s v="NORTE DE SANTANDER"/>
    <s v="CÚCUTA"/>
    <s v="CÚCUTA"/>
    <n v="54001"/>
    <s v="2025-11-21"/>
    <m/>
    <m/>
    <m/>
    <m/>
    <n v="8"/>
    <s v="CUCUTA"/>
    <x v="1"/>
    <n v="28277.100000000002"/>
  </r>
  <r>
    <n v="78185"/>
    <s v="BARRIO EL CENTRO CUCUTA 84"/>
    <n v="901314401"/>
    <s v="3112489434"/>
    <s v="3112489434"/>
    <s v="3112489434"/>
    <s v="CL 9 7-97,EL CENTRO"/>
    <s v="7.8874362"/>
    <s v="-72.5071229"/>
    <s v="NORTE DE SANTANDER"/>
    <s v="CÚCUTA"/>
    <s v="CÚCUTA"/>
    <n v="54001"/>
    <s v="2025-11-20"/>
    <m/>
    <m/>
    <m/>
    <m/>
    <n v="8"/>
    <s v="CUCUTA"/>
    <x v="1"/>
    <n v="28277.100000000002"/>
  </r>
  <r>
    <n v="77957"/>
    <s v="BARRIO SAN LUIS CUCUTA"/>
    <n v="88273794"/>
    <s v="3114891992"/>
    <s v="3114891992"/>
    <s v="3114891992"/>
    <s v="AV 3 NRO 8 07,SAN LUIS"/>
    <s v="7.907245"/>
    <s v="-72.469535"/>
    <s v="NORTE DE SANTANDER"/>
    <s v="CÚCUTA"/>
    <s v="CÚCUTA"/>
    <n v="54001"/>
    <s v="2025-11-28"/>
    <m/>
    <m/>
    <m/>
    <m/>
    <n v="8"/>
    <s v="CUCUTA"/>
    <x v="1"/>
    <n v="28277.100000000002"/>
  </r>
  <r>
    <n v="77663"/>
    <s v="BARRIO DOÑA CECI CUCUTA"/>
    <n v="901597331"/>
    <s v="3209310273"/>
    <s v="3209310273"/>
    <s v="3112489434"/>
    <s v="CL 2 NRO 5-03,DOÑA CECI"/>
    <s v="7.8978950"/>
    <s v="-72.5270566"/>
    <s v="NORTE DE SANTANDER"/>
    <s v="CÚCUTA"/>
    <s v="CÚCUTA"/>
    <n v="54001"/>
    <s v="2025-11-24"/>
    <m/>
    <m/>
    <m/>
    <m/>
    <n v="8"/>
    <s v="CUCUTA"/>
    <x v="1"/>
    <n v="28277.100000000002"/>
  </r>
  <r>
    <n v="16325"/>
    <s v="BARRIO CENTRO MAGANGUE"/>
    <n v="900638635"/>
    <s v="3702440"/>
    <s v="3004417355"/>
    <s v="3004417355"/>
    <s v=" CR 3B  3-75"/>
    <s v="9.2325073"/>
    <s v="-74.7438508"/>
    <s v="BOLÍVAR"/>
    <s v="MAGANGUÉ"/>
    <s v="MAGANGUÉ"/>
    <n v="13430"/>
    <s v="2025-11-26"/>
    <m/>
    <m/>
    <m/>
    <m/>
    <n v="8"/>
    <s v="CARTAGENA"/>
    <x v="2"/>
    <n v="28277.100000000002"/>
  </r>
  <r>
    <n v="18393"/>
    <s v="BARRIO CENTRO II MAGANGUE"/>
    <n v="33309434"/>
    <s v="6877080"/>
    <s v="3013716949"/>
    <s v="3013716949"/>
    <s v=" CR 3  14 A-47 "/>
    <s v="9.2347657"/>
    <s v="-74.7444914"/>
    <s v="BOLÍVAR"/>
    <s v="MAGANGUÉ"/>
    <s v="MAGANGUÉ"/>
    <n v="13430"/>
    <s v="2025-11-26"/>
    <m/>
    <m/>
    <m/>
    <m/>
    <n v="8"/>
    <s v="CARTAGENA"/>
    <x v="2"/>
    <n v="28277.100000000002"/>
  </r>
  <r>
    <n v="80282"/>
    <s v="BARRIO CENTRO MAGANGUE 10"/>
    <n v="901474511"/>
    <s v="3012344865"/>
    <s v="3012344865"/>
    <s v="3012344865"/>
    <s v="CR 4 14 87 P 2 AP 1,CENTRO"/>
    <s v="9.2346284"/>
    <s v="-74.7448498"/>
    <s v="BOLÍVAR"/>
    <s v="MAGANGUÉ"/>
    <s v="MAGANGUÉ"/>
    <n v="13430"/>
    <s v="2025-11-26"/>
    <m/>
    <m/>
    <m/>
    <m/>
    <n v="16"/>
    <s v="CARTAGENA"/>
    <x v="2"/>
    <n v="28277.100000000002"/>
  </r>
  <r>
    <n v="20861"/>
    <s v="Barrio Centro IX - Sogamoso"/>
    <n v="79304912"/>
    <s v="7706321"/>
    <s v="3114845759"/>
    <s v="3114845759"/>
    <s v=" CL 11 B 17 73"/>
    <s v="5.7196316"/>
    <s v="-72.9333903"/>
    <s v="BOYACÁ"/>
    <s v="SOGAMOSO"/>
    <s v="SOGAMOSO"/>
    <n v="15759"/>
    <s v="2025-11-20"/>
    <m/>
    <m/>
    <m/>
    <m/>
    <n v="16"/>
    <s v="TUNJA"/>
    <x v="1"/>
    <n v="28277.100000000002"/>
  </r>
  <r>
    <n v="20863"/>
    <s v="Barrio Centro VII - Sogamoso"/>
    <n v="79304912"/>
    <s v="7714089"/>
    <s v="3114845759"/>
    <s v="3114845759"/>
    <s v=" CR 11 7 64"/>
    <s v="5.7112"/>
    <s v="-72.933"/>
    <s v="BOYACÁ"/>
    <s v="SOGAMOSO"/>
    <s v="SOGAMOSO"/>
    <n v="15759"/>
    <s v="2025-11-20"/>
    <m/>
    <m/>
    <m/>
    <m/>
    <n v="8"/>
    <s v="TUNJA"/>
    <x v="1"/>
    <n v="28277.100000000002"/>
  </r>
  <r>
    <n v="13276"/>
    <s v="BARRIO ROSARIO SOGAMOSO"/>
    <n v="1057573095"/>
    <s v="6495647"/>
    <s v="3114960922"/>
    <s v="3114960922"/>
    <s v="CR 14 # 6 -33"/>
    <s v="5.7120256"/>
    <s v="-72.9343568"/>
    <s v="BOYACÁ"/>
    <s v="SOGAMOSO"/>
    <s v="SOGAMOSO"/>
    <n v="15759"/>
    <s v="2025-11-12"/>
    <m/>
    <m/>
    <m/>
    <m/>
    <n v="8"/>
    <s v="TUNJA"/>
    <x v="1"/>
    <n v="28277.100000000002"/>
  </r>
  <r>
    <n v="77353"/>
    <s v="BARRIO CL PRINCIPAL HUISITO EL TAMBO"/>
    <n v="76010442"/>
    <s v="3134039296"/>
    <s v="3103144794"/>
    <s v="3134039296"/>
    <s v="CL PRINCIPAL HUISITO,CL PRINCIPAL HUISITO"/>
    <s v="2.5084724"/>
    <s v="-77.0635772"/>
    <s v="CAUCA"/>
    <s v="EL TAMBO"/>
    <s v="EL TAMBO"/>
    <n v="19256"/>
    <s v="2025-11-19"/>
    <m/>
    <m/>
    <m/>
    <m/>
    <n v="8"/>
    <s v="CALI"/>
    <x v="5"/>
    <n v="15709.5"/>
  </r>
  <r>
    <n v="60981"/>
    <s v="BARRIO PORVENIR SILVIA 1"/>
    <n v="1064435724"/>
    <s v="0"/>
    <s v="3152305754"/>
    <s v="3152305754"/>
    <s v="CR 2 NRO. 12 - 62 LOCAL 1"/>
    <s v="2.613051388"/>
    <s v="-76.3764505"/>
    <s v="CAUCA"/>
    <s v="SILVIA"/>
    <s v="SILVIA"/>
    <n v="19743"/>
    <s v="2025-11-07"/>
    <m/>
    <m/>
    <m/>
    <m/>
    <n v="8"/>
    <s v="CALI"/>
    <x v="5"/>
    <n v="15709.5"/>
  </r>
  <r>
    <n v="80304"/>
    <s v="BARRIO VRD PITAYO SILVIA"/>
    <n v="48660124"/>
    <s v="3155219270"/>
    <s v="3155219270"/>
    <s v="3155219270"/>
    <s v="VRD PITAYO,VRD PITAYO"/>
    <s v="2.7135014"/>
    <s v="-76.3245340"/>
    <s v="CAUCA"/>
    <s v="SILVIA"/>
    <s v="SILVIA"/>
    <n v="19743"/>
    <s v="2025-11-07"/>
    <m/>
    <m/>
    <m/>
    <m/>
    <n v="8"/>
    <s v="CALI"/>
    <x v="5"/>
    <n v="15709.5"/>
  </r>
  <r>
    <n v="21723"/>
    <s v="BARRIO CENTRO III - TIMBÍO"/>
    <n v="1061757180"/>
    <s v="8278093"/>
    <s v="3209864171"/>
    <s v="3217346704"/>
    <s v=" CR  18   16   53"/>
    <s v="2.3524055"/>
    <s v="-76.6834651"/>
    <s v="CAUCA"/>
    <s v="TIMBÍO"/>
    <s v="TIMBÍO"/>
    <n v="19807"/>
    <s v="2025-11-10"/>
    <m/>
    <m/>
    <m/>
    <m/>
    <n v="16"/>
    <s v="CALI"/>
    <x v="5"/>
    <n v="15709.5"/>
  </r>
  <r>
    <n v="53022"/>
    <s v="BARRIO OSPINA PEREZ TIMBIO"/>
    <n v="1061698249"/>
    <s v="0"/>
    <s v="3234476644"/>
    <s v="3234771137"/>
    <s v="CR 20 NO 18 - 71 BRR OSPINA PEREZ,OSPINA PEREZ"/>
    <s v="2.3544706"/>
    <s v="-76.6844575"/>
    <s v="CAUCA"/>
    <s v="TIMBÍO"/>
    <s v="TIMBÍO"/>
    <n v="19807"/>
    <s v="2025-11-10"/>
    <m/>
    <m/>
    <m/>
    <m/>
    <n v="16"/>
    <s v="CALI"/>
    <x v="5"/>
    <n v="15709.5"/>
  </r>
  <r>
    <n v="24764"/>
    <s v="BARRIO CENTRO III - CERETÉ"/>
    <n v="812006233"/>
    <s v="5840832"/>
    <s v="3215393403"/>
    <s v="3215393403"/>
    <s v="TRANSVERSAL 9 10A 34 APARTAMENTO 01 BARRIO SANTA CLARA"/>
    <s v="8.88694029"/>
    <s v="-75.79063056"/>
    <s v="CÓRDOBA"/>
    <s v="CERETÉ"/>
    <s v="CERETÉ"/>
    <n v="23162"/>
    <s v="2025-11-12"/>
    <m/>
    <m/>
    <m/>
    <m/>
    <n v="16"/>
    <s v="MONTERIA"/>
    <x v="2"/>
    <n v="15709.5"/>
  </r>
  <r>
    <n v="28018"/>
    <s v="BARRIO CENTRO 4 CERETÉ"/>
    <n v="51739674"/>
    <s v="7641234"/>
    <s v="3126695038"/>
    <s v="3126695038"/>
    <s v=" CR 14 13 20"/>
    <s v="8.88694029"/>
    <s v="-75.79063056"/>
    <s v="CÓRDOBA"/>
    <s v="CERETÉ"/>
    <s v="CERETÉ"/>
    <n v="23162"/>
    <s v="2025-11-24"/>
    <m/>
    <m/>
    <m/>
    <m/>
    <n v="8"/>
    <s v="MONTERIA"/>
    <x v="2"/>
    <n v="15709.5"/>
  </r>
  <r>
    <n v="25762"/>
    <s v="BARRIO CERETE 2 CERETE"/>
    <n v="1064977051"/>
    <s v="7744017"/>
    <s v="3107190368"/>
    <s v="3107190368"/>
    <s v=" CL 14 15 13"/>
    <s v="8.8881047"/>
    <s v="-75.7920633"/>
    <s v="CÓRDOBA"/>
    <s v="CERETÉ"/>
    <s v="CERETÉ"/>
    <n v="23162"/>
    <s v="2025-11-12"/>
    <m/>
    <m/>
    <m/>
    <m/>
    <n v="16"/>
    <s v="MONTERIA"/>
    <x v="2"/>
    <n v="15709.5"/>
  </r>
  <r>
    <n v="41113"/>
    <s v="BARRIO CEREABASTOS CERETE"/>
    <n v="1064985558"/>
    <s v="3126231555"/>
    <s v="3126231555"/>
    <s v="3145243021"/>
    <s v="CL 9A 14 - 92 BRR LA ESPERANZA"/>
    <s v="8.8824914"/>
    <s v="-75.7902830"/>
    <s v="CÓRDOBA"/>
    <s v="CERETÉ"/>
    <s v="CERETÉ"/>
    <n v="23162"/>
    <s v="2025-11-20"/>
    <m/>
    <m/>
    <m/>
    <m/>
    <n v="16"/>
    <s v="MONTERIA"/>
    <x v="2"/>
    <n v="15709.5"/>
  </r>
  <r>
    <n v="76304"/>
    <s v="BARRIO CENTRO CERETE 12"/>
    <n v="1045019577"/>
    <s v="3002659903"/>
    <s v="3002659903"/>
    <s v="3002659903"/>
    <s v="CL 14 12 52,CENTRO"/>
    <s v="8.8885035"/>
    <s v="-75.7902537"/>
    <s v="CÓRDOBA"/>
    <s v="CERETÉ"/>
    <s v="CERETÉ"/>
    <n v="23162"/>
    <s v="2025-11-21"/>
    <m/>
    <m/>
    <m/>
    <m/>
    <n v="16"/>
    <s v="MONTERIA"/>
    <x v="2"/>
    <n v="15709.5"/>
  </r>
  <r>
    <n v="77633"/>
    <s v="BARRIO SANTA CLARA CERETE 1"/>
    <n v="1003290445"/>
    <s v="3234385083"/>
    <s v="3234385083"/>
    <s v="3234385083"/>
    <s v="CR 11 A 15 24 LOC 2,SANTA CLARA"/>
    <s v="8.889278"/>
    <s v="-75.789337"/>
    <s v="CÓRDOBA"/>
    <s v="CERETÉ"/>
    <s v="CERETÉ"/>
    <n v="23162"/>
    <s v="2025-11-24"/>
    <m/>
    <m/>
    <m/>
    <m/>
    <n v="8"/>
    <s v="MONTERIA"/>
    <x v="2"/>
    <n v="15709.5"/>
  </r>
  <r>
    <n v="78421"/>
    <s v="BARRIO LA ESPERANZA CERETE 1"/>
    <n v="78024274"/>
    <s v="3008142879"/>
    <s v="3008142879"/>
    <s v="3008142879"/>
    <s v="CR 15 CL 10 62 LC 3,LA ESPERANZA"/>
    <s v="8.884695"/>
    <s v="-75.790536"/>
    <s v="CÓRDOBA"/>
    <s v="CERETÉ"/>
    <s v="CERETÉ"/>
    <n v="23162"/>
    <s v="2025-11-20"/>
    <m/>
    <m/>
    <m/>
    <m/>
    <n v="8"/>
    <s v="MONTERIA"/>
    <x v="2"/>
    <n v="15709.5"/>
  </r>
  <r>
    <n v="71384"/>
    <s v="BARRIO CORREGIMIENTO EL CAÑITO CERETÉ"/>
    <n v="1065002186"/>
    <s v="3104166537"/>
    <s v="3022105311"/>
    <s v="3104166537"/>
    <s v="CL 6 A SUR KR 10 43 BRR ORO BLANCO,CORREGIMIENTO EL CAÑITO"/>
    <s v="8.8701114"/>
    <s v="-75.8178440"/>
    <s v="CÓRDOBA"/>
    <s v="CERETÉ"/>
    <s v="CERETÉ"/>
    <n v="23162"/>
    <s v="2025-11-20"/>
    <m/>
    <m/>
    <m/>
    <m/>
    <n v="8"/>
    <s v="MONTERIA"/>
    <x v="2"/>
    <n v="15709.5"/>
  </r>
  <r>
    <n v="72100"/>
    <s v="CORDOBA CERETE"/>
    <n v="1003193005"/>
    <s v="3114153873"/>
    <s v="3114153873"/>
    <s v="3114153873"/>
    <s v="CR 2 A 1C 195,VEREDA EL ZAPAL"/>
    <s v="8.9269212"/>
    <s v="-75.7663698"/>
    <s v="CÓRDOBA"/>
    <s v="CERETÉ"/>
    <s v="CERETÉ"/>
    <n v="23162"/>
    <s v="2025-11-04"/>
    <m/>
    <m/>
    <m/>
    <m/>
    <n v="8"/>
    <s v="MONTERIA"/>
    <x v="2"/>
    <n v="15709.5"/>
  </r>
  <r>
    <n v="72578"/>
    <s v="LA ESPERANZA CERETE CORDOBA "/>
    <n v="78023203"/>
    <s v="3014396700"/>
    <s v="3014396700"/>
    <s v="3014396700"/>
    <s v="CR 14 9A 4,LA ESPERANZA"/>
    <s v="8.8822459"/>
    <s v="-75.7894973"/>
    <s v="CÓRDOBA"/>
    <s v="CERETÉ"/>
    <s v="CERETÉ"/>
    <n v="23162"/>
    <s v="2025-11-24"/>
    <m/>
    <m/>
    <m/>
    <m/>
    <n v="16"/>
    <s v="MONTERIA"/>
    <x v="2"/>
    <n v="15709.5"/>
  </r>
  <r>
    <n v="77342"/>
    <s v="BARRIO GAITAN CUCUTA 2"/>
    <n v="37270675"/>
    <s v="3108681851"/>
    <s v="3108681851"/>
    <s v="3108681851"/>
    <s v="CL 17A NRO 25 98,GAITAN"/>
    <s v="7.8799267"/>
    <s v="-72.5251109"/>
    <s v="NORTE DE SANTANDER"/>
    <s v="CÚCUTA"/>
    <s v="CÚCUTA"/>
    <n v="54001"/>
    <s v="2025-11-21"/>
    <m/>
    <m/>
    <m/>
    <m/>
    <n v="8"/>
    <s v="CUCUTA"/>
    <x v="1"/>
    <n v="28277.100000000002"/>
  </r>
  <r>
    <n v="77343"/>
    <s v="BARRIO URB TORCOROMA 3 CUCUTA"/>
    <n v="1090376613"/>
    <s v="3112267474"/>
    <s v="3112267474"/>
    <s v="3112267474"/>
    <s v="MZ D1 CASA 26,URB TORCOROMA 3"/>
    <s v="7.890130"/>
    <s v="-72.472229"/>
    <s v="NORTE DE SANTANDER"/>
    <s v="CÚCUTA"/>
    <s v="CÚCUTA"/>
    <n v="54001"/>
    <s v="2025-11-27"/>
    <m/>
    <m/>
    <m/>
    <m/>
    <n v="8"/>
    <s v="CUCUTA"/>
    <x v="1"/>
    <n v="28277.100000000002"/>
  </r>
  <r>
    <n v="77450"/>
    <s v="BARRIO VALLESTER CUCUTA 3"/>
    <n v="1096950680"/>
    <s v="3125777194"/>
    <s v="3125777194"/>
    <s v="3125777194"/>
    <s v="CL 17 NRO 19 159,VALLESTER"/>
    <s v="7.885025"/>
    <s v="-72.469420"/>
    <s v="NORTE DE SANTANDER"/>
    <s v="CÚCUTA"/>
    <s v="CÚCUTA"/>
    <n v="54001"/>
    <s v="2025-11-21"/>
    <m/>
    <m/>
    <m/>
    <m/>
    <n v="8"/>
    <s v="CUCUTA"/>
    <x v="1"/>
    <n v="28277.100000000002"/>
  </r>
  <r>
    <n v="74278"/>
    <s v="BARRIO LA LIBERTAD CUCUTA 21"/>
    <n v="37331489"/>
    <s v="3107877898"/>
    <s v="3107877898"/>
    <s v="3105679817"/>
    <s v="CL 17 NRO 15 57,LA LIBERTAD"/>
    <s v="7.886251"/>
    <s v="-72.4737540"/>
    <s v="NORTE DE SANTANDER"/>
    <s v="CÚCUTA"/>
    <s v="CÚCUTA"/>
    <n v="54001"/>
    <s v="2025-11-21"/>
    <m/>
    <m/>
    <m/>
    <m/>
    <n v="8"/>
    <s v="CUCUTA"/>
    <x v="1"/>
    <n v="28277.100000000002"/>
  </r>
  <r>
    <n v="79418"/>
    <s v="BARRIO GUSTAVO JIMENEZ SOGAMOSO 3"/>
    <n v="1058038415"/>
    <s v="3204264500"/>
    <s v="3204264500"/>
    <s v="3204264500"/>
    <s v="CR 12 55 12,GUSTAVO JIMÉNEZ"/>
    <s v="5.7550110"/>
    <s v="-72.9081850"/>
    <s v="BOYACÁ"/>
    <s v="SOGAMOSO"/>
    <s v="SOGAMOSO"/>
    <n v="15759"/>
    <s v="2025-11-18"/>
    <m/>
    <m/>
    <m/>
    <m/>
    <n v="8"/>
    <s v="TUNJA"/>
    <x v="1"/>
    <n v="28277.100000000002"/>
  </r>
  <r>
    <n v="76614"/>
    <s v="BARRIO EL CARMEN SOGAMOSO"/>
    <n v="1057587811"/>
    <s v="3202334107"/>
    <s v="3107694581"/>
    <s v="3202334107"/>
    <s v="CR 26 16 08,EL CARMEN"/>
    <s v="5.725"/>
    <s v="-72.939"/>
    <s v="BOYACÁ"/>
    <s v="SOGAMOSO"/>
    <s v="SOGAMOSO"/>
    <n v="15759"/>
    <s v="2025-11-18"/>
    <m/>
    <m/>
    <m/>
    <m/>
    <n v="8"/>
    <s v="TUNJA"/>
    <x v="1"/>
    <n v="28277.100000000002"/>
  </r>
  <r>
    <n v="50331"/>
    <s v="BARRIO LOS ARRAYANES SOGAMOSO 1"/>
    <n v="46370423"/>
    <s v="3214227877"/>
    <s v="3214227877"/>
    <s v="3214227877"/>
    <s v="CR 17 NO.2-99,LOS ARRAYANES"/>
    <s v="5.7102"/>
    <s v="-72.938"/>
    <s v="BOYACÁ"/>
    <s v="SOGAMOSO"/>
    <s v="SOGAMOSO"/>
    <n v="15759"/>
    <s v="2025-11-21"/>
    <m/>
    <m/>
    <m/>
    <m/>
    <n v="8"/>
    <s v="TUNJA"/>
    <x v="1"/>
    <n v="28277.100000000002"/>
  </r>
  <r>
    <n v="65471"/>
    <s v="BARRIO EL SOCORRO CERETE 1"/>
    <n v="1065007773"/>
    <s v="3173793909"/>
    <s v="3015068183"/>
    <s v="3008668042"/>
    <s v="CR 15 A 8-9 ,EL SOCORRO"/>
    <s v="8.8801461"/>
    <s v="-75.7918971"/>
    <s v="CÓRDOBA"/>
    <s v="CERETÉ"/>
    <s v="CERETÉ"/>
    <n v="23162"/>
    <s v="2025-11-24"/>
    <m/>
    <m/>
    <m/>
    <m/>
    <n v="16"/>
    <s v="MONTERIA"/>
    <x v="2"/>
    <n v="15709.5"/>
  </r>
  <r>
    <n v="66025"/>
    <s v="BARRIO CORREGIMIENTO EL QUEMAO CERETE"/>
    <n v="1065002186"/>
    <s v="3241258074"/>
    <s v="3022105311"/>
    <s v="3104166537"/>
    <s v="CR 27 2-97 C EL QUEMADO CORREGIMIENTO EL QUEMAO"/>
    <s v="8.8698886"/>
    <s v="-75.8180063"/>
    <s v="CÓRDOBA"/>
    <s v="CERETÉ"/>
    <s v="CERETÉ"/>
    <n v="23162"/>
    <s v="2025-11-24"/>
    <m/>
    <m/>
    <m/>
    <m/>
    <n v="8"/>
    <s v="MONTERIA"/>
    <x v="2"/>
    <n v="15709.5"/>
  </r>
  <r>
    <n v="10947"/>
    <s v="TIERRALTA - CORDOBA"/>
    <n v="70253199"/>
    <s v="7685047"/>
    <s v="3205722517"/>
    <s v="3205722517"/>
    <s v=" CL 11  16-05"/>
    <s v="8.1722085"/>
    <s v="-76.0591918"/>
    <s v="CÓRDOBA"/>
    <s v="TIERRALTA"/>
    <s v="TIERRALTA"/>
    <n v="23807"/>
    <s v="2025-11-07"/>
    <m/>
    <m/>
    <m/>
    <m/>
    <n v="16"/>
    <s v="MONTERIA"/>
    <x v="2"/>
    <n v="15709.5"/>
  </r>
  <r>
    <n v="62042"/>
    <s v="BARRIO ESCOLAR TIERRALTA 3"/>
    <n v="1074001179"/>
    <s v="3004559451"/>
    <s v="3004559451"/>
    <s v="3004559451"/>
    <s v="CR 16 18 46,BRR ESCOLAR"/>
    <s v="8.1710144"/>
    <s v="-76.0571019"/>
    <s v="CÓRDOBA"/>
    <s v="TIERRALTA"/>
    <s v="TIERRALTA"/>
    <n v="23807"/>
    <s v="2025-11-06"/>
    <m/>
    <m/>
    <m/>
    <m/>
    <n v="8"/>
    <s v="MONTERIA"/>
    <x v="2"/>
    <n v="15709.5"/>
  </r>
  <r>
    <n v="80701"/>
    <s v="BARRIO SAN CARLOS TIERRALTA"/>
    <n v="6843905"/>
    <s v="3126501395"/>
    <s v="3126501395"/>
    <s v="3126501395"/>
    <s v="CL 19 19 E 12,SAN CARLOS"/>
    <s v="8.1639650"/>
    <s v="-76.0610517"/>
    <s v="CÓRDOBA"/>
    <s v="TIERRALTA"/>
    <s v="TIERRALTA"/>
    <n v="23807"/>
    <s v="2025-11-06"/>
    <m/>
    <m/>
    <m/>
    <m/>
    <n v="8"/>
    <s v="MONTERIA"/>
    <x v="2"/>
    <n v="15709.5"/>
  </r>
  <r>
    <n v="80702"/>
    <s v="BARRIO 19 DE MARZO TIERRALTA 3"/>
    <n v="15373984"/>
    <s v="3116827436"/>
    <s v="3116827436"/>
    <m/>
    <s v="CL 10 17 - 51,19 DE MARZO"/>
    <s v="8.1719130"/>
    <s v="-76.0611182"/>
    <s v="CÓRDOBA"/>
    <s v="TIERRALTA"/>
    <s v="TIERRALTA"/>
    <n v="23807"/>
    <s v="2025-11-06"/>
    <m/>
    <m/>
    <m/>
    <m/>
    <n v="8"/>
    <s v="MONTERIA"/>
    <x v="2"/>
    <n v="15709.5"/>
  </r>
  <r>
    <n v="78328"/>
    <s v="BARRIO LAS BALSAS TIERRALTA"/>
    <n v="901598001"/>
    <s v="3204633648"/>
    <s v="3204633648"/>
    <s v="3204633648"/>
    <s v="CL 10 CR 43 - 10 SBN,LAS BALSAS"/>
    <s v="8.1622709"/>
    <s v="-76.0718593"/>
    <s v="CÓRDOBA"/>
    <s v="TIERRALTA"/>
    <s v="TIERRALTA"/>
    <n v="23807"/>
    <s v="2025-11-06"/>
    <m/>
    <m/>
    <m/>
    <m/>
    <n v="8"/>
    <s v="MONTERIA"/>
    <x v="2"/>
    <n v="15709.5"/>
  </r>
  <r>
    <n v="75734"/>
    <s v="BARRIO MOTILONES CUCUTA 24"/>
    <n v="1010148174"/>
    <s v="3112325433"/>
    <s v="3134717439"/>
    <s v="3134717439"/>
    <s v="AV 3 NRO 12-36,MOTILONES"/>
    <s v="7.9205899"/>
    <s v="-72.5220595"/>
    <s v="NORTE DE SANTANDER"/>
    <s v="CÚCUTA"/>
    <s v="CÚCUTA"/>
    <n v="54001"/>
    <s v="2025-11-21"/>
    <m/>
    <m/>
    <m/>
    <m/>
    <n v="8"/>
    <s v="CUCUTA"/>
    <x v="1"/>
    <n v="28277.100000000002"/>
  </r>
  <r>
    <n v="75343"/>
    <s v="BARRIO SEVILLA CUCUTA 3"/>
    <n v="901405634"/>
    <s v="3214575984"/>
    <s v="3214575984"/>
    <s v="3214575984"/>
    <s v="AV 7 NRO 2N 26,SEVILLA"/>
    <s v="7.9008863"/>
    <s v="-72.5074553"/>
    <s v="NORTE DE SANTANDER"/>
    <s v="CÚCUTA"/>
    <s v="CÚCUTA"/>
    <n v="54001"/>
    <s v="2025-11-24"/>
    <m/>
    <m/>
    <m/>
    <m/>
    <n v="8"/>
    <s v="CUCUTA"/>
    <x v="1"/>
    <n v="28277.100000000002"/>
  </r>
  <r>
    <n v="75192"/>
    <s v="BARRIO GAITAN CUCUTA 1"/>
    <n v="1090455882"/>
    <s v="3204262072"/>
    <s v="3232371506"/>
    <s v="3204262072"/>
    <s v="AV 25 NRO 22 97,GAITAN"/>
    <s v="7.8767715"/>
    <s v="-72.5246500"/>
    <s v="NORTE DE SANTANDER"/>
    <s v="CÚCUTA"/>
    <s v="CÚCUTA"/>
    <n v="54001"/>
    <s v="2025-11-21"/>
    <m/>
    <m/>
    <m/>
    <m/>
    <n v="8"/>
    <s v="CUCUTA"/>
    <x v="1"/>
    <n v="28277.100000000002"/>
  </r>
  <r>
    <n v="52925"/>
    <s v="BARRIO VALDES TABERA SOGAMOSO 1"/>
    <n v="46370423"/>
    <s v="3214227877"/>
    <s v="3214227877"/>
    <s v="3214227877"/>
    <s v="CL 11 NO.26-05, BR VALDES TABERA"/>
    <s v="5.721"/>
    <s v="-72.939"/>
    <s v="BOYACÁ"/>
    <s v="SOGAMOSO"/>
    <s v="SOGAMOSO"/>
    <n v="15759"/>
    <s v="2025-11-21"/>
    <m/>
    <m/>
    <m/>
    <m/>
    <n v="8"/>
    <s v="TUNJA"/>
    <x v="1"/>
    <n v="28277.100000000002"/>
  </r>
  <r>
    <n v="33449"/>
    <s v="BARRIO LAGUITO SOGAMOSO"/>
    <n v="1065853944"/>
    <s v="7752509"/>
    <s v="3185496771"/>
    <s v="3226425027"/>
    <s v=" CL 22 11 2 BIS 20  EL LAGUITO"/>
    <s v="5.7247820"/>
    <s v="-72.9236890"/>
    <s v="BOYACÁ"/>
    <s v="SOGAMOSO"/>
    <s v="SOGAMOSO"/>
    <n v="15759"/>
    <s v="2025-11-18"/>
    <m/>
    <m/>
    <m/>
    <m/>
    <n v="8"/>
    <s v="TUNJA"/>
    <x v="1"/>
    <n v="28277.100000000002"/>
  </r>
  <r>
    <n v="27765"/>
    <s v="BARRIO CENTRO SOGAMOSO"/>
    <n v="1052385991"/>
    <s v="7712618"/>
    <s v="3213858112"/>
    <s v="3213858112"/>
    <s v=" CR 23 2 110"/>
    <s v="5.7094"/>
    <s v="-72.940"/>
    <s v="BOYACÁ"/>
    <s v="SOGAMOSO"/>
    <s v="SOGAMOSO"/>
    <n v="15759"/>
    <s v="2025-11-20"/>
    <m/>
    <m/>
    <m/>
    <m/>
    <n v="16"/>
    <s v="TUNJA"/>
    <x v="1"/>
    <n v="28277.100000000002"/>
  </r>
  <r>
    <n v="22557"/>
    <s v="BARRIO CENTRO XII - SOGAMOSO"/>
    <n v="1052385991"/>
    <s v="7701978"/>
    <s v="3133868803"/>
    <s v="3133868803"/>
    <s v=" CR 14 14 01"/>
    <s v="5.7188"/>
    <s v="-72.9293"/>
    <s v="BOYACÁ"/>
    <s v="SOGAMOSO"/>
    <s v="SOGAMOSO"/>
    <n v="15759"/>
    <s v="2025-11-20"/>
    <m/>
    <m/>
    <m/>
    <m/>
    <n v="8"/>
    <s v="TUNJA"/>
    <x v="1"/>
    <n v="28277.100000000002"/>
  </r>
  <r>
    <n v="32392"/>
    <s v="barrio santa ines sogamoso"/>
    <n v="79304912"/>
    <s v="7740687"/>
    <s v="3114845759"/>
    <s v="3114845759"/>
    <s v=" CR 18 9 19"/>
    <s v="5.71"/>
    <s v="-72.93"/>
    <s v="BOYACÁ"/>
    <s v="SOGAMOSO"/>
    <s v="SOGAMOSO"/>
    <n v="15759"/>
    <s v="2025-11-21"/>
    <m/>
    <m/>
    <m/>
    <m/>
    <n v="16"/>
    <s v="TUNJA"/>
    <x v="1"/>
    <n v="28277.100000000002"/>
  </r>
  <r>
    <n v="22634"/>
    <s v="BARRIO CENTRO II - SORACÁ"/>
    <n v="24070803"/>
    <s v="7732815"/>
    <s v="3103406407"/>
    <s v="3103406407"/>
    <s v=" CL 4 7 03"/>
    <s v="5.5018876"/>
    <s v="-73.3348425"/>
    <s v="BOYACÁ"/>
    <s v="SORACÁ"/>
    <s v="SORACÁ"/>
    <n v="15764"/>
    <s v="2025-11-24"/>
    <m/>
    <m/>
    <m/>
    <m/>
    <n v="8"/>
    <s v="TUNJA"/>
    <x v="1"/>
    <n v="28277.100000000002"/>
  </r>
  <r>
    <n v="59503"/>
    <s v="BARRIO 19 DE MARZO TIERRALTA"/>
    <n v="50640519"/>
    <s v="3114086668"/>
    <s v="3145861145"/>
    <s v="3114086668"/>
    <s v="CR 23 10 55,BRR 19 DE MARZO"/>
    <s v="8.1694109"/>
    <s v="-76.063424"/>
    <s v="CÓRDOBA"/>
    <s v="TIERRALTA"/>
    <s v="TIERRALTA"/>
    <n v="23807"/>
    <s v="2025-11-06"/>
    <m/>
    <m/>
    <m/>
    <m/>
    <n v="8"/>
    <s v="MONTERIA"/>
    <x v="2"/>
    <n v="15709.5"/>
  </r>
  <r>
    <n v="79945"/>
    <s v="BARRIO EL POBLADO MOSQUERA 4"/>
    <n v="1117499023"/>
    <s v="3196338275"/>
    <s v="3196338275"/>
    <s v="3196338275"/>
    <s v="CR 17 #9 F-21 BRR EL POBLADO"/>
    <s v="4.721773"/>
    <s v="-74.229827"/>
    <s v="CUNDINAMARCA"/>
    <s v="MOSQUERA"/>
    <s v="MOSQUERA"/>
    <n v="25473"/>
    <s v="2025-11-11"/>
    <m/>
    <m/>
    <m/>
    <m/>
    <n v="8"/>
    <s v="BOGOTA"/>
    <x v="4"/>
    <n v="15709.5"/>
  </r>
  <r>
    <n v="75596"/>
    <s v="BARRIO CC EL TREBOL MOSQUERA"/>
    <n v="1073523839"/>
    <s v="0"/>
    <s v="3197196557"/>
    <s v="3197196557"/>
    <s v="CR 3 13 12 C.C EL TREBOL LC 54,CC EL TREBOL"/>
    <s v="4.7111342"/>
    <s v="-74.2225731"/>
    <s v="CUNDINAMARCA"/>
    <s v="MOSQUERA"/>
    <s v="MOSQUERA"/>
    <n v="25473"/>
    <s v="2025-11-28"/>
    <m/>
    <m/>
    <m/>
    <m/>
    <n v="8"/>
    <s v="BOGOTA"/>
    <x v="4"/>
    <n v="15709.5"/>
  </r>
  <r>
    <n v="68559"/>
    <s v="EL CABRERO MOSQUERA 1 "/>
    <n v="1072593398"/>
    <s v="3227606722"/>
    <s v="3227606722"/>
    <s v="3227606722"/>
    <s v="CR 3 21 24 LC 2 BRR EL CABRERO"/>
    <s v="4.7133989"/>
    <s v="-74.2186155"/>
    <s v="CUNDINAMARCA"/>
    <s v="MOSQUERA"/>
    <s v="MOSQUERA"/>
    <n v="25473"/>
    <s v="2025-11-20"/>
    <m/>
    <m/>
    <m/>
    <m/>
    <n v="8"/>
    <s v="BOGOTA"/>
    <x v="4"/>
    <n v="15709.5"/>
  </r>
  <r>
    <n v="71668"/>
    <s v="MOSQUERA SANTELMO"/>
    <n v="28935387"/>
    <s v="3166881824"/>
    <s v="3166881824"/>
    <s v="3166881824"/>
    <s v="CL 17 10 B 41 IN 2 BRR SANTELMO.SANTELMO"/>
    <s v="4.7174756"/>
    <s v="-74.2241565"/>
    <s v="CUNDINAMARCA"/>
    <s v="MOSQUERA"/>
    <s v="MOSQUERA"/>
    <n v="25473"/>
    <s v="2025-11-24"/>
    <m/>
    <m/>
    <m/>
    <m/>
    <n v="8"/>
    <s v="BOGOTA"/>
    <x v="4"/>
    <n v="15709.5"/>
  </r>
  <r>
    <n v="62311"/>
    <s v="BARRIO MOSQUERA MOSQUERA 8"/>
    <n v="1032412281"/>
    <s v="3017065954"/>
    <s v="3017065954"/>
    <s v="3017065954"/>
    <s v="CL 11 A 12 04 LOCAL 3"/>
    <s v="4.6903431"/>
    <s v="-74.1712793"/>
    <s v="CUNDINAMARCA"/>
    <s v="MOSQUERA"/>
    <s v="MOSQUERA"/>
    <n v="25473"/>
    <s v="2025-11-14"/>
    <m/>
    <m/>
    <m/>
    <m/>
    <n v="16"/>
    <s v="BOGOTA"/>
    <x v="4"/>
    <n v="15709.5"/>
  </r>
  <r>
    <n v="68159"/>
    <s v="VILLA MARIA ET 4"/>
    <n v="1093219130"/>
    <s v="3206852307"/>
    <s v="3206852307"/>
    <s v="3206852307"/>
    <s v="CR 8 A 17 A 18,VILLA MARIA ET 4"/>
    <s v="4.7159289"/>
    <s v="-74.2225642"/>
    <s v="CUNDINAMARCA"/>
    <s v="MOSQUERA"/>
    <s v="MOSQUERA"/>
    <n v="25473"/>
    <s v="2025-11-24"/>
    <m/>
    <m/>
    <m/>
    <m/>
    <n v="16"/>
    <s v="BOGOTA"/>
    <x v="4"/>
    <n v="15709.5"/>
  </r>
  <r>
    <n v="75134"/>
    <s v="BARRIO SAN JOSE CUCUTA  2"/>
    <n v="60387683"/>
    <s v="3225129622"/>
    <s v="3225129622"/>
    <s v="3225129622"/>
    <s v="CL 14 NRO 17 38,SAN JOSE"/>
    <s v="7.8807525"/>
    <s v="-72.5159835"/>
    <s v="NORTE DE SANTANDER"/>
    <s v="CÚCUTA"/>
    <s v="CÚCUTA"/>
    <n v="54001"/>
    <s v="2025-11-20"/>
    <m/>
    <m/>
    <m/>
    <m/>
    <n v="8"/>
    <s v="CUCUTA"/>
    <x v="1"/>
    <n v="28277.100000000002"/>
  </r>
  <r>
    <n v="75135"/>
    <s v="BARRIO EL LLANO CUCUTA  17"/>
    <n v="60382077"/>
    <s v="3133397427"/>
    <s v="3133397427"/>
    <s v="3133397427"/>
    <s v="AV 11 10 28,EL LLANO"/>
    <s v="7.8855004"/>
    <s v="-72.5100005"/>
    <s v="NORTE DE SANTANDER"/>
    <s v="CÚCUTA"/>
    <s v="CÚCUTA"/>
    <n v="54001"/>
    <s v="2025-11-20"/>
    <m/>
    <m/>
    <m/>
    <m/>
    <n v="8"/>
    <s v="CUCUTA"/>
    <x v="1"/>
    <n v="28277.100000000002"/>
  </r>
  <r>
    <n v="74780"/>
    <s v="BARRIO 13 DE MARZO CUCUTA"/>
    <n v="88202311"/>
    <s v="3123780109"/>
    <s v="3123780109"/>
    <s v="3123780109"/>
    <s v="CL 10B #12B - 23 URB ANIVERSARIO 1"/>
    <s v="7.8914389"/>
    <s v="-72.4763404"/>
    <s v="NORTE DE SANTANDER"/>
    <s v="CÚCUTA"/>
    <s v="CÚCUTA"/>
    <n v="54001"/>
    <s v="2025-11-20"/>
    <m/>
    <m/>
    <m/>
    <m/>
    <n v="8"/>
    <s v="CUCUTA"/>
    <x v="1"/>
    <n v="28277.100000000002"/>
  </r>
  <r>
    <n v="74593"/>
    <s v="BARRIO CENTRO CUCUTA 15"/>
    <n v="5505831"/>
    <s v="3143706323"/>
    <s v="3232042878"/>
    <s v="3232042878"/>
    <s v="CL 9 NRO 6-43 LC 116,CENTRO"/>
    <s v="7.8873658"/>
    <s v="-72.5056657"/>
    <s v="NORTE DE SANTANDER"/>
    <s v="CÚCUTA"/>
    <s v="CÚCUTA"/>
    <n v="54001"/>
    <s v="2025-11-25"/>
    <m/>
    <m/>
    <m/>
    <m/>
    <n v="16"/>
    <s v="CUCUTA"/>
    <x v="1"/>
    <n v="28277.100000000002"/>
  </r>
  <r>
    <n v="72722"/>
    <s v="URB PLENO SOL CUCUTA 1"/>
    <n v="1232388014"/>
    <s v="3059380919"/>
    <s v="3059380919"/>
    <s v="3183971797"/>
    <s v="MZ A LOTE 10 LOCAL 2 URB PLENO SOL SABANA VERDE,URB PLENO SOL"/>
    <s v="7.8994881"/>
    <s v="-72.5459852"/>
    <s v="NORTE DE SANTANDER"/>
    <s v="CÚCUTA"/>
    <s v="CÚCUTA"/>
    <n v="54001"/>
    <s v="2025-11-24"/>
    <m/>
    <m/>
    <m/>
    <m/>
    <n v="8"/>
    <s v="CUCUTA"/>
    <x v="1"/>
    <n v="28277.100000000002"/>
  </r>
  <r>
    <n v="74869"/>
    <s v="BARRIO BENJAMIN HERRERA CUCUTA 3"/>
    <n v="60418367"/>
    <s v="3204041988"/>
    <s v="3204041988"/>
    <s v="3204041988"/>
    <s v="CL 16 NRO 5-94,BENJAMIN HERRERA"/>
    <s v="7.914693"/>
    <s v="-72.500999"/>
    <s v="NORTE DE SANTANDER"/>
    <s v="CÚCUTA"/>
    <s v="CÚCUTA"/>
    <n v="54001"/>
    <s v="2025-11-20"/>
    <m/>
    <m/>
    <m/>
    <m/>
    <n v="8"/>
    <s v="CUCUTA"/>
    <x v="1"/>
    <n v="28277.100000000002"/>
  </r>
  <r>
    <n v="74474"/>
    <s v="BARRIO SAN LUIS CUCUTA 26"/>
    <n v="901345986"/>
    <s v="3115896868"/>
    <s v="3115896868"/>
    <s v="3115896868"/>
    <s v="AV 3 NRO 9 -82 BR SAN LUIS LOCAL 2,SAN LUIS"/>
    <s v="7.8955426"/>
    <s v="-72.4824312"/>
    <s v="NORTE DE SANTANDER"/>
    <s v="CÚCUTA"/>
    <s v="CÚCUTA"/>
    <n v="54001"/>
    <s v="2025-11-28"/>
    <m/>
    <m/>
    <m/>
    <m/>
    <n v="8"/>
    <s v="CUCUTA"/>
    <x v="1"/>
    <n v="28277.100000000002"/>
  </r>
  <r>
    <n v="72615"/>
    <s v="CUCUTA LA VICTORIA"/>
    <n v="1127342104"/>
    <s v="3102247957"/>
    <s v="3102247957"/>
    <s v="3245720094"/>
    <s v="CL 5 NRO 4-58,LA VICTORIA"/>
    <s v="7.9099099"/>
    <s v="-72.5278917"/>
    <s v="NORTE DE SANTANDER"/>
    <s v="CÚCUTA"/>
    <s v="CÚCUTA"/>
    <n v="54001"/>
    <s v="2025-11-24"/>
    <m/>
    <m/>
    <m/>
    <m/>
    <n v="8"/>
    <s v="CUCUTA"/>
    <x v="1"/>
    <n v="28277.100000000002"/>
  </r>
  <r>
    <n v="81198"/>
    <s v="BARRIO CENTRO CHINCHINA 14"/>
    <n v="4414607"/>
    <s v="3044229226"/>
    <s v="3205422849"/>
    <s v="3205422849"/>
    <s v="CL 12 6 44 CENTRO,CENTRO"/>
    <s v="4.9848380"/>
    <s v="-75.6060826"/>
    <s v="CALDAS"/>
    <s v="CHINCHINÁ"/>
    <s v="CHINCHINÁ"/>
    <n v="17174"/>
    <s v="2025-11-10"/>
    <m/>
    <m/>
    <m/>
    <m/>
    <n v="8"/>
    <s v="MANIZALES"/>
    <x v="6"/>
    <n v="28277.100000000002"/>
  </r>
  <r>
    <n v="15921"/>
    <s v="BARRIO CENTRO VIII - CORINTO"/>
    <n v="75145128"/>
    <s v="7566443"/>
    <s v="3128514153"/>
    <s v="3128514153"/>
    <s v=" CL 7  10-32 CENTRO"/>
    <s v="3.1738889"/>
    <s v="-76.26122673"/>
    <s v="CAUCA"/>
    <s v="CORINTO"/>
    <s v="CORINTO"/>
    <n v="19212"/>
    <s v="2025-11-06"/>
    <m/>
    <m/>
    <m/>
    <m/>
    <n v="8"/>
    <s v="CALI"/>
    <x v="5"/>
    <n v="15709.5"/>
  </r>
  <r>
    <n v="24471"/>
    <s v="BARRIO XVI - CORINTO"/>
    <n v="10631079"/>
    <s v="8270154"/>
    <s v="3137676572"/>
    <s v="3137676572"/>
    <s v=" CL 7 9 59"/>
    <s v="3.1744269"/>
    <s v="-76.2624542"/>
    <s v="CAUCA"/>
    <s v="CORINTO"/>
    <s v="CORINTO"/>
    <n v="19212"/>
    <s v="2025-11-06"/>
    <m/>
    <m/>
    <m/>
    <m/>
    <n v="16"/>
    <s v="CALI"/>
    <x v="5"/>
    <n v="15709.5"/>
  </r>
  <r>
    <n v="55444"/>
    <s v="BARRIO EL CENTRO CORINTO"/>
    <n v="1114897597"/>
    <s v="0"/>
    <s v="3218287584"/>
    <s v="3218287584"/>
    <s v="CL 6 11 39"/>
    <s v="3.1738658"/>
    <s v="-76.2595435"/>
    <s v="CAUCA"/>
    <s v="CORINTO"/>
    <s v="CORINTO"/>
    <n v="19212"/>
    <s v="2025-11-06"/>
    <m/>
    <m/>
    <m/>
    <m/>
    <n v="8"/>
    <s v="CALI"/>
    <x v="5"/>
    <n v="15709.5"/>
  </r>
  <r>
    <n v="79292"/>
    <s v="BARRIO 20 DE AGOSTO CORINTO"/>
    <n v="16884043"/>
    <s v="3107886197"/>
    <s v="3107886197"/>
    <s v="3107886197"/>
    <s v="CR 10 10 09,20 DE AGOSTO"/>
    <s v="3.1723771"/>
    <s v="-76.2634235"/>
    <s v="CAUCA"/>
    <s v="CORINTO"/>
    <s v="CORINTO"/>
    <n v="19212"/>
    <s v="2025-11-06"/>
    <m/>
    <m/>
    <m/>
    <m/>
    <n v="8"/>
    <s v="CALI"/>
    <x v="5"/>
    <n v="15709.5"/>
  </r>
  <r>
    <n v="77955"/>
    <s v="BARRIO LA PLAYA CORINTO"/>
    <n v="76009078"/>
    <s v="3007727118"/>
    <s v="3007727118"/>
    <s v="3007727118"/>
    <s v="CR 10 3 54 BRR LA PLAYA,LA PLAYA"/>
    <s v="3.1757677"/>
    <s v="-76.2591691"/>
    <s v="CAUCA"/>
    <s v="CORINTO"/>
    <s v="CORINTO"/>
    <n v="19212"/>
    <s v="2025-11-06"/>
    <m/>
    <m/>
    <m/>
    <m/>
    <n v="8"/>
    <s v="CALI"/>
    <x v="5"/>
    <n v="15709.5"/>
  </r>
  <r>
    <n v="63136"/>
    <s v="BARRIO CENTRO AYAPEL 2"/>
    <n v="37948782"/>
    <s v="3145639249"/>
    <s v="3145639249"/>
    <s v="3145639249"/>
    <s v="CL 9 4-26,CENTRO"/>
    <s v="8.18530928"/>
    <s v="-75.08225204"/>
    <s v="CÓRDOBA"/>
    <s v="AYAPEL"/>
    <s v="AYAPEL"/>
    <n v="23068"/>
    <s v="2025-11-11"/>
    <m/>
    <m/>
    <m/>
    <m/>
    <n v="8"/>
    <s v="MONTERIA"/>
    <x v="2"/>
    <n v="15709.5"/>
  </r>
  <r>
    <n v="64428"/>
    <s v="BARRIO OTRO AYAPEL"/>
    <n v="1067888491"/>
    <s v="3106307554"/>
    <s v="3106307554"/>
    <s v="3226010228"/>
    <s v="AV 6 10-75,OTRO"/>
    <s v="8.3140284"/>
    <s v="-75.1419004"/>
    <s v="CÓRDOBA"/>
    <s v="AYAPEL"/>
    <s v="AYAPEL"/>
    <n v="23068"/>
    <s v="2025-11-11"/>
    <m/>
    <m/>
    <m/>
    <m/>
    <n v="8"/>
    <s v="MONTERIA"/>
    <x v="2"/>
    <n v="15709.5"/>
  </r>
  <r>
    <n v="74746"/>
    <s v="BARRIO OSPINA PEREZ AYAPEL 1"/>
    <n v="50995709"/>
    <s v="3012796370"/>
    <s v="3012796370"/>
    <s v="3012796370"/>
    <s v="CR 7 25 127,OSPINA PEREZ"/>
    <s v="8.3085445"/>
    <s v="-75.1452700"/>
    <s v="CÓRDOBA"/>
    <s v="AYAPEL"/>
    <s v="AYAPEL"/>
    <n v="23068"/>
    <s v="2025-11-11"/>
    <m/>
    <m/>
    <m/>
    <m/>
    <n v="16"/>
    <s v="MONTERIA"/>
    <x v="2"/>
    <n v="15709.5"/>
  </r>
  <r>
    <n v="78410"/>
    <s v="BARRIO LLERAS CAMARGO AYAPEL 1"/>
    <n v="39280664"/>
    <s v="3128991589"/>
    <s v="3128991589"/>
    <s v="3128991589"/>
    <s v="CL 11 8 56,LLERAS CAMARGO"/>
    <s v="8.313448"/>
    <s v="-75.143987"/>
    <s v="CÓRDOBA"/>
    <s v="AYAPEL"/>
    <s v="AYAPEL"/>
    <n v="23068"/>
    <s v="2025-11-11"/>
    <m/>
    <m/>
    <m/>
    <m/>
    <n v="8"/>
    <s v="MONTERIA"/>
    <x v="2"/>
    <n v="15709.5"/>
  </r>
  <r>
    <n v="62883"/>
    <s v="BARRIO CENTRO NEMOCON 7"/>
    <n v="20760053"/>
    <s v="0"/>
    <s v="3123339751"/>
    <s v="3123339751"/>
    <s v="CL 2 NO. 3 69,CENTRO"/>
    <s v="5.066969"/>
    <s v="-73.880696"/>
    <s v="CUNDINAMARCA"/>
    <s v="NEMOCÓN"/>
    <s v="NEMOCÓN"/>
    <n v="25486"/>
    <s v="2025-11-24"/>
    <m/>
    <m/>
    <m/>
    <m/>
    <n v="8"/>
    <s v="BOGOTA"/>
    <x v="4"/>
    <n v="15709.5"/>
  </r>
  <r>
    <n v="73765"/>
    <s v="BARRIO CENTRO NEMOCON  9"/>
    <n v="27651887"/>
    <s v="3138084212"/>
    <s v="3107593248"/>
    <s v="3107593248"/>
    <s v="CR 6 1 07 SUR,CENTRO"/>
    <s v="5.0673199"/>
    <s v="-73.8805052"/>
    <s v="CUNDINAMARCA"/>
    <s v="NEMOCÓN"/>
    <s v="NEMOCÓN"/>
    <n v="25486"/>
    <s v="2025-11-24"/>
    <m/>
    <m/>
    <m/>
    <m/>
    <n v="16"/>
    <s v="BOGOTA"/>
    <x v="4"/>
    <n v="15709.5"/>
  </r>
  <r>
    <n v="51085"/>
    <s v="BARRIO NOCAIMA NOCAIMA"/>
    <n v="1072466325"/>
    <s v="0"/>
    <s v="3143954177"/>
    <s v="3133983775"/>
    <s v="CR 6 7 11,NOCAIMA"/>
    <s v="5.0703267"/>
    <s v="-74.3773050"/>
    <s v="CUNDINAMARCA"/>
    <s v="NOCAIMA"/>
    <s v="NOCAIMA"/>
    <n v="25491"/>
    <s v="2025-11-24"/>
    <m/>
    <m/>
    <m/>
    <m/>
    <n v="8"/>
    <s v="BOGOTA"/>
    <x v="4"/>
    <n v="15709.5"/>
  </r>
  <r>
    <n v="68275"/>
    <s v="MISCELANEA Y PAPELERIA DONDE LA MONA"/>
    <n v="1072460008"/>
    <s v="0"/>
    <s v="3124430217"/>
    <s v="3124430217"/>
    <s v="CL 6 8 04,EL RETIRO"/>
    <s v="5.0700085"/>
    <s v="-74.3794422"/>
    <s v="CUNDINAMARCA"/>
    <s v="NOCAIMA"/>
    <s v="NOCAIMA"/>
    <n v="25491"/>
    <s v="2025-11-24"/>
    <m/>
    <m/>
    <m/>
    <m/>
    <n v="8"/>
    <s v="BOGOTA"/>
    <x v="4"/>
    <n v="15709.5"/>
  </r>
  <r>
    <n v="67745"/>
    <s v="BARRIO CENTRO NOCAIMA 1"/>
    <n v="3108786"/>
    <s v="3112599866"/>
    <s v="3112599866"/>
    <s v="3112599866"/>
    <s v="cra 4 # 6-14 centro"/>
    <s v="5.0692246"/>
    <s v="-74.3773688"/>
    <s v="CUNDINAMARCA"/>
    <s v="NOCAIMA"/>
    <s v="NOCAIMA"/>
    <n v="25491"/>
    <s v="2025-11-25"/>
    <m/>
    <m/>
    <m/>
    <m/>
    <n v="16"/>
    <s v="BOGOTA"/>
    <x v="4"/>
    <n v="15709.5"/>
  </r>
  <r>
    <n v="67668"/>
    <s v="BARRIO EL RETIRO NOCAIMA"/>
    <n v="1001184314"/>
    <s v="0"/>
    <s v="3125133842"/>
    <s v="3125133842"/>
    <s v="CRA 7 NRO 6 - 52 CENTRO,EL RETIRO"/>
    <s v="5.0701845"/>
    <s v="-74.3782435"/>
    <s v="CUNDINAMARCA"/>
    <s v="NOCAIMA"/>
    <s v="NOCAIMA"/>
    <n v="25491"/>
    <s v="2025-11-24"/>
    <m/>
    <m/>
    <m/>
    <m/>
    <n v="8"/>
    <s v="BOGOTA"/>
    <x v="4"/>
    <n v="15709.5"/>
  </r>
  <r>
    <n v="73761"/>
    <s v="BARRIO LAGUNITAS PULI"/>
    <n v="79607065"/>
    <s v="3134053020"/>
    <s v="3118996971"/>
    <s v="3118996971"/>
    <s v="CL 7 7 25 BRR LAGUNITAS,LAGUNITAS"/>
    <s v="4.6824827"/>
    <s v="-74.7155370"/>
    <s v="CUNDINAMARCA"/>
    <s v="PULÍ"/>
    <s v="PULÍ"/>
    <n v="25580"/>
    <s v="2025-11-25"/>
    <m/>
    <m/>
    <m/>
    <m/>
    <n v="8"/>
    <s v="BOGOTA"/>
    <x v="4"/>
    <n v="15709.5"/>
  </r>
  <r>
    <n v="73898"/>
    <s v="BARRIO CENTRO QUIPILE 2"/>
    <n v="20859317"/>
    <s v="3112274721"/>
    <s v="3114601664"/>
    <s v="3114601664"/>
    <s v="AV 2 1 31 B CENTRO QUIPILE,CENTRO"/>
    <s v="4.7413740"/>
    <s v="-74.5339549"/>
    <s v="CUNDINAMARCA"/>
    <s v="QUIPILE"/>
    <s v="QUIPILE"/>
    <n v="25596"/>
    <s v="2025-11-24"/>
    <m/>
    <m/>
    <m/>
    <m/>
    <n v="8"/>
    <s v="BOGOTA"/>
    <x v="4"/>
    <n v="15709.5"/>
  </r>
  <r>
    <n v="76677"/>
    <s v="BARRIO IPM LA SIERRA QUIPILE"/>
    <n v="1123059650"/>
    <s v="3227434051"/>
    <s v="3227434051"/>
    <s v="3015406150"/>
    <s v="CL PRINCIPAL 4 33 IPM LA SIERRA.IPM LA SIERRA"/>
    <s v="4.7901014"/>
    <s v="-74.551646"/>
    <s v="CUNDINAMARCA"/>
    <s v="QUIPILE"/>
    <s v="QUIPILE"/>
    <n v="25596"/>
    <s v="2025-11-24"/>
    <m/>
    <m/>
    <m/>
    <m/>
    <n v="8"/>
    <s v="BOGOTA"/>
    <x v="4"/>
    <n v="15709.5"/>
  </r>
  <r>
    <n v="76321"/>
    <s v="BARRIO INSPECCION LA VIRGEN QUIPILE"/>
    <n v="1072422683"/>
    <s v="3138222742"/>
    <s v="3138222742"/>
    <s v="3183554376"/>
    <s v="CL 3 3 - 35 BRR CENTRO INSPECCION LA VIRGEN .INSPECCION LA VIRGEN"/>
    <s v="4.6517999"/>
    <s v="-74.5685414"/>
    <s v="CUNDINAMARCA"/>
    <s v="QUIPILE"/>
    <s v="QUIPILE"/>
    <n v="25596"/>
    <s v="2025-11-24"/>
    <m/>
    <m/>
    <m/>
    <m/>
    <n v="8"/>
    <s v="BOGOTA"/>
    <x v="4"/>
    <n v="15709.5"/>
  </r>
  <r>
    <n v="30778"/>
    <s v="BARRIO SESQUILE 3"/>
    <n v="3169252"/>
    <s v="8282758"/>
    <s v="3105702932"/>
    <s v="3105702932"/>
    <s v=" CR 6 3 91"/>
    <s v="5.04320635"/>
    <s v="-73.79771705"/>
    <s v="CUNDINAMARCA"/>
    <s v="SESQUILÉ"/>
    <s v="SESQUILÉ"/>
    <n v="25736"/>
    <s v="2025-11-07"/>
    <m/>
    <m/>
    <m/>
    <m/>
    <n v="8"/>
    <s v="BOGOTA"/>
    <x v="4"/>
    <n v="15709.5"/>
  </r>
  <r>
    <n v="32372"/>
    <s v="BARRIO VDA BOITA SESQUILE"/>
    <n v="1014246292"/>
    <s v="6050962"/>
    <s v="3227335991"/>
    <s v="3125553586"/>
    <s v=" VRD BOITA"/>
    <s v="5.0538673"/>
    <s v="-73.8072795"/>
    <s v="CUNDINAMARCA"/>
    <s v="SESQUILÉ"/>
    <s v="SESQUILÉ"/>
    <n v="25736"/>
    <s v="2025-11-24"/>
    <m/>
    <m/>
    <m/>
    <m/>
    <n v="8"/>
    <s v="BOGOTA"/>
    <x v="4"/>
    <n v="15709.5"/>
  </r>
  <r>
    <n v="36875"/>
    <s v="BARRIO CENTRO SESQUILE"/>
    <n v="1071329887"/>
    <m/>
    <s v="3118355857"/>
    <s v="3118355859"/>
    <s v="cra 8 no 6-39 segundo piso"/>
    <s v="5.0464838"/>
    <s v="-73.798324"/>
    <s v="CUNDINAMARCA"/>
    <s v="SESQUILÉ"/>
    <s v="SESQUILÉ"/>
    <n v="25736"/>
    <s v="2025-11-24"/>
    <m/>
    <m/>
    <m/>
    <m/>
    <n v="8"/>
    <s v="BOGOTA"/>
    <x v="4"/>
    <n v="15709.5"/>
  </r>
  <r>
    <n v="47554"/>
    <s v="BARRIO VEREDA BOITA SESQUILE"/>
    <n v="1071330547"/>
    <s v="1"/>
    <s v="3123399185"/>
    <s v="3123399185"/>
    <s v="VDA BOITA,VEREDA BOITA"/>
    <s v="5.0531544"/>
    <s v="-73.8076218"/>
    <s v="CUNDINAMARCA"/>
    <s v="SESQUILÉ"/>
    <s v="SESQUILÉ"/>
    <n v="25736"/>
    <s v="2025-11-24"/>
    <m/>
    <m/>
    <m/>
    <m/>
    <n v="8"/>
    <s v="BOGOTA"/>
    <x v="4"/>
    <n v="15709.5"/>
  </r>
  <r>
    <n v="62172"/>
    <s v="BARRIO CENTRO SESQUILE 3"/>
    <n v="20652734"/>
    <s v="0"/>
    <s v="3143752623"/>
    <s v="3143752623"/>
    <s v="CR 8 #6 -12"/>
    <s v="5.046327"/>
    <s v="-73.7988150"/>
    <s v="CUNDINAMARCA"/>
    <s v="SESQUILÉ"/>
    <s v="SESQUILÉ"/>
    <n v="25736"/>
    <s v="2025-11-07"/>
    <m/>
    <m/>
    <m/>
    <m/>
    <n v="8"/>
    <s v="BOGOTA"/>
    <x v="4"/>
    <n v="15709.5"/>
  </r>
  <r>
    <n v="74469"/>
    <s v="BARRIO SESQUILE SESQUILE 2"/>
    <n v="901285674"/>
    <s v="3112638344"/>
    <s v="3112638344"/>
    <s v="3214165581"/>
    <s v="CR 6 4 49,SESQUILE"/>
    <s v="5.0441217"/>
    <s v="-73.7970283"/>
    <s v="CUNDINAMARCA"/>
    <s v="SESQUILÉ"/>
    <s v="SESQUILÉ"/>
    <n v="25736"/>
    <s v="2025-11-07"/>
    <m/>
    <m/>
    <m/>
    <m/>
    <n v="8"/>
    <s v="BOGOTA"/>
    <x v="4"/>
    <n v="15709.5"/>
  </r>
  <r>
    <n v="78394"/>
    <s v="BARRIO SESQUILE SESQUILE  3"/>
    <n v="20923857"/>
    <s v="3105818330"/>
    <s v="3105818330"/>
    <s v="3208884812"/>
    <s v="CL 5 6 - 78 LC 2,SESQUILE"/>
    <s v="5.0448896"/>
    <s v="-73.7974855"/>
    <s v="CUNDINAMARCA"/>
    <s v="SESQUILÉ"/>
    <s v="SESQUILÉ"/>
    <n v="25736"/>
    <s v="2025-11-24"/>
    <m/>
    <m/>
    <m/>
    <m/>
    <n v="8"/>
    <s v="BOGOTA"/>
    <x v="4"/>
    <n v="15709.5"/>
  </r>
  <r>
    <n v="12879"/>
    <s v="BARRIO COMPARTIR - SOACHA "/>
    <n v="41369156"/>
    <s v="7228945"/>
    <s v="3138453642"/>
    <s v="3138453642"/>
    <s v="CL 18 SUR 11 B 44"/>
    <s v="4.5688753"/>
    <s v="-74.2372564"/>
    <s v="CUNDINAMARCA"/>
    <s v="SOACHA"/>
    <s v="SOACHA"/>
    <n v="25754"/>
    <s v="2025-11-12"/>
    <m/>
    <m/>
    <m/>
    <m/>
    <n v="16"/>
    <s v="BOGOTA"/>
    <x v="4"/>
    <n v="15709.5"/>
  </r>
  <r>
    <n v="16441"/>
    <s v="BARRIO SOACHA CENTRO SOACHA"/>
    <n v="11382850"/>
    <s v="7816445"/>
    <s v="3164650650"/>
    <s v="3103148237"/>
    <s v=" CL 14  7-93"/>
    <s v="4.5828302"/>
    <s v="-74.2184271"/>
    <s v="CUNDINAMARCA"/>
    <s v="SOACHA"/>
    <s v="SOACHA"/>
    <n v="25754"/>
    <s v="2025-11-12"/>
    <m/>
    <m/>
    <m/>
    <m/>
    <n v="16"/>
    <s v="BOGOTA"/>
    <x v="4"/>
    <n v="15709.5"/>
  </r>
  <r>
    <n v="80754"/>
    <s v="BARRIO CONJUNTO FEIJOA CIUDAD VERDE SOACHA SOACHA"/>
    <n v="1095924589"/>
    <s v="3014962272"/>
    <s v="3014962272"/>
    <m/>
    <s v="CL 13 30 - 242 LC 2 CON FEIJOA CIUDAD VERDE,CONJUNTO FEIJOA CIUDAD VERDE/ SOACHA"/>
    <s v="4.5993453"/>
    <s v="-74.2219498"/>
    <s v="CUNDINAMARCA"/>
    <s v="SOACHA"/>
    <s v="SOACHA"/>
    <n v="25754"/>
    <s v="2025-11-04"/>
    <m/>
    <m/>
    <m/>
    <m/>
    <n v="8"/>
    <s v="BOGOTA"/>
    <x v="4"/>
    <n v="15709.5"/>
  </r>
  <r>
    <n v="71832"/>
    <s v="CUCUTA VDA LA JARRA "/>
    <n v="13508266"/>
    <s v="3157623555"/>
    <s v="3112790362"/>
    <s v="3157623555"/>
    <s v="BIS KM 36 KDX 4 1 CORR AGUA CLARA VIA AL PUERTO,VDA LA JARRA"/>
    <s v="8.2112296"/>
    <s v="-72.4265658"/>
    <s v="NORTE DE SANTANDER"/>
    <s v="CÚCUTA"/>
    <s v="CÚCUTA"/>
    <n v="54001"/>
    <s v="2025-11-24"/>
    <m/>
    <m/>
    <m/>
    <m/>
    <n v="8"/>
    <s v="CUCUTA"/>
    <x v="1"/>
    <n v="28277.100000000002"/>
  </r>
  <r>
    <n v="69909"/>
    <s v="BARRIO ALFONSO LOPEZ CUCUTA 6"/>
    <n v="88250291"/>
    <m/>
    <s v="3007685812"/>
    <s v="3245250297"/>
    <s v="CL 21 # 13 - 04,BARRIO ALFONSO LÓPEZ"/>
    <s v="7.876618"/>
    <s v="-72.509980"/>
    <s v="NORTE DE SANTANDER"/>
    <s v="CÚCUTA"/>
    <s v="CÚCUTA"/>
    <n v="54001"/>
    <s v="2025-11-28"/>
    <m/>
    <m/>
    <m/>
    <m/>
    <n v="8"/>
    <s v="CUCUTA"/>
    <x v="1"/>
    <n v="28277.100000000002"/>
  </r>
  <r>
    <n v="70180"/>
    <s v="BARRIO LA MERCED CUCUTA 15"/>
    <n v="13476746"/>
    <s v="3163550909"/>
    <s v="3115986804"/>
    <s v="3115986804"/>
    <s v="AV 5 A # 0 - 49 LC 1,LA MERCED"/>
    <s v="7.8970071"/>
    <s v="-72.5052609"/>
    <s v="NORTE DE SANTANDER"/>
    <s v="CÚCUTA"/>
    <s v="CÚCUTA"/>
    <n v="54001"/>
    <s v="2025-11-25"/>
    <m/>
    <m/>
    <m/>
    <m/>
    <n v="8"/>
    <s v="CUCUTA"/>
    <x v="1"/>
    <n v="28277.100000000002"/>
  </r>
  <r>
    <n v="69177"/>
    <s v="BARRIO URB TORCOROMA II CUCUTA 2"/>
    <n v="1094248899"/>
    <s v="0"/>
    <s v="3108921487"/>
    <s v="3108921487"/>
    <s v="MZ D21 LOTE 13,URB TORCOROMA II"/>
    <s v="7.895356"/>
    <s v="-72.470902"/>
    <s v="NORTE DE SANTANDER"/>
    <s v="CÚCUTA"/>
    <s v="CÚCUTA"/>
    <n v="54001"/>
    <s v="2025-11-24"/>
    <m/>
    <m/>
    <m/>
    <m/>
    <n v="8"/>
    <s v="CUCUTA"/>
    <x v="1"/>
    <n v="28277.100000000002"/>
  </r>
  <r>
    <n v="69175"/>
    <s v="BARRIO URB TORCOROMA SIGLO XXI CUCUTA 2"/>
    <n v="60293868"/>
    <s v="0"/>
    <s v="3114519214"/>
    <s v="3114519214"/>
    <s v="AV 17 5A 23,URB TORCOROMA SIGLO XXI"/>
    <s v="7.8965827"/>
    <s v="-72.4713106"/>
    <s v="NORTE DE SANTANDER"/>
    <s v="CÚCUTA"/>
    <s v="CÚCUTA"/>
    <n v="54001"/>
    <s v="2025-11-28"/>
    <m/>
    <m/>
    <m/>
    <m/>
    <n v="8"/>
    <s v="CUCUTA"/>
    <x v="1"/>
    <n v="28277.100000000002"/>
  </r>
  <r>
    <n v="67767"/>
    <s v="BARRIO LA MERCED CUCUTA  14"/>
    <n v="60295228"/>
    <s v="3115233002"/>
    <s v="3143869024"/>
    <s v="3143869024"/>
    <s v="CL 0 NRO. 6 - 24 LC 2,LA MERCED"/>
    <s v="7.9099099"/>
    <s v="-72.4915095"/>
    <s v="NORTE DE SANTANDER"/>
    <s v="CÚCUTA"/>
    <s v="CÚCUTA"/>
    <n v="54001"/>
    <s v="2025-11-25"/>
    <m/>
    <m/>
    <m/>
    <m/>
    <n v="8"/>
    <s v="CUCUTA"/>
    <x v="1"/>
    <n v="28277.100000000002"/>
  </r>
  <r>
    <n v="79735"/>
    <s v="BARRIO CENTRO AYAPEL 6"/>
    <n v="1066523397"/>
    <s v="3004940299"/>
    <s v="3004940299"/>
    <s v="3004940299"/>
    <s v="CL 9 5 A 15,CENTRO"/>
    <s v="8.3148891"/>
    <s v="-75.1413865"/>
    <s v="CÓRDOBA"/>
    <s v="AYAPEL"/>
    <s v="AYAPEL"/>
    <n v="23068"/>
    <s v="2025-11-11"/>
    <m/>
    <m/>
    <m/>
    <m/>
    <n v="8"/>
    <s v="MONTERIA"/>
    <x v="2"/>
    <n v="15709.5"/>
  </r>
  <r>
    <n v="10840"/>
    <s v="SAN ANDRES DE SOTAVENTO - CORDOBA"/>
    <n v="32868632"/>
    <s v="7799766"/>
    <s v="3105621245"/>
    <s v="3105621245"/>
    <s v=" FRENTE AL PALACIO MUNICIPAL SAN ANDRES DE SOTAVENTO CORDOBA"/>
    <s v="9.1452805"/>
    <s v="-75.5091796"/>
    <s v="CÓRDOBA"/>
    <s v="SAN ANDRÉS DE SOTAVENTO"/>
    <s v="SAN ANDRÉS DE SOTAVENTO"/>
    <n v="23670"/>
    <s v="2025-11-19"/>
    <m/>
    <m/>
    <m/>
    <m/>
    <n v="16"/>
    <s v="MONTERIA"/>
    <x v="2"/>
    <n v="15709.5"/>
  </r>
  <r>
    <n v="80397"/>
    <s v="BARRIO LAS FLORES SAN ANDRES DE SOTAVENTO"/>
    <n v="1101125949"/>
    <s v="3147019286"/>
    <s v="3147019286"/>
    <s v="3147019286"/>
    <s v="CR 7 E CL 9-192 LC 01,LAS FLORES"/>
    <s v="9.1458672"/>
    <s v="-75.5096154"/>
    <s v="CÓRDOBA"/>
    <s v="SAN ANDRÉS DE SOTAVENTO"/>
    <s v="SAN ANDRÉS DE SOTAVENTO"/>
    <n v="23670"/>
    <s v="2025-11-19"/>
    <m/>
    <m/>
    <m/>
    <m/>
    <n v="8"/>
    <s v="MONTERIA"/>
    <x v="2"/>
    <n v="15709.5"/>
  </r>
  <r>
    <n v="10828"/>
    <s v="SAN ANTERO - CORDOBA"/>
    <n v="22527932"/>
    <s v="7730072"/>
    <s v="3008190156"/>
    <s v="3008190156"/>
    <s v="CR 14 12B 11  local 2"/>
    <s v="9.37380381"/>
    <s v="-75.75948523"/>
    <s v="CÓRDOBA"/>
    <s v="SAN ANTERO"/>
    <s v="SAN ANTERO"/>
    <n v="23672"/>
    <s v="2025-11-06"/>
    <m/>
    <m/>
    <m/>
    <m/>
    <n v="16"/>
    <s v="MONTERIA"/>
    <x v="2"/>
    <n v="15709.5"/>
  </r>
  <r>
    <n v="63139"/>
    <s v="BARRIO OTRO SAN ANTERO"/>
    <n v="45686557"/>
    <s v="3002569806"/>
    <s v="3013313660"/>
    <s v="3013313660"/>
    <s v="CR 14 13 A -52,OTRO"/>
    <s v="9.3754531"/>
    <s v="-75.7591629"/>
    <s v="CÓRDOBA"/>
    <s v="SAN ANTERO"/>
    <s v="SAN ANTERO"/>
    <n v="23672"/>
    <s v="2025-11-06"/>
    <m/>
    <m/>
    <m/>
    <m/>
    <n v="8"/>
    <s v="MONTERIA"/>
    <x v="2"/>
    <n v="15709.5"/>
  </r>
  <r>
    <n v="75262"/>
    <s v="BARRIO LA CRINOLINA PACHO 1"/>
    <n v="1073604344"/>
    <s v="0"/>
    <s v="3124746391"/>
    <s v="3144166930"/>
    <s v="CL 7 21 122 BRR LA CRINOLINA,LA CRINOLINA"/>
    <s v="5.1357177"/>
    <s v="-74.1570312"/>
    <s v="CUNDINAMARCA"/>
    <s v="PACHO"/>
    <s v="PACHO"/>
    <n v="25513"/>
    <s v="2025-11-18"/>
    <m/>
    <m/>
    <m/>
    <m/>
    <n v="8"/>
    <s v="BOGOTA"/>
    <x v="4"/>
    <n v="15709.5"/>
  </r>
  <r>
    <n v="62099"/>
    <s v="BARRIO LA PALMITA PACHO 2"/>
    <n v="1071169709"/>
    <s v="0"/>
    <s v="3223057969"/>
    <s v="3223057969"/>
    <s v="CL 8 27 181"/>
    <s v="5.1418421"/>
    <s v="-74.1579459"/>
    <s v="CUNDINAMARCA"/>
    <s v="PACHO"/>
    <s v="PACHO"/>
    <n v="25513"/>
    <s v="2025-11-19"/>
    <m/>
    <m/>
    <m/>
    <m/>
    <n v="8"/>
    <s v="BOGOTA"/>
    <x v="4"/>
    <n v="15709.5"/>
  </r>
  <r>
    <n v="64542"/>
    <s v="BARRIO CENTRO PACHO 9"/>
    <n v="1079033844"/>
    <s v="0"/>
    <s v="3213679546"/>
    <s v="3213679546"/>
    <s v="CL 8 14 19 CEN,CENTRO"/>
    <s v="5.1286978"/>
    <s v="-74.1594132"/>
    <s v="CUNDINAMARCA"/>
    <s v="PACHO"/>
    <s v="PACHO"/>
    <n v="25513"/>
    <s v="2025-11-19"/>
    <m/>
    <m/>
    <m/>
    <m/>
    <n v="8"/>
    <s v="BOGOTA"/>
    <x v="4"/>
    <n v="15709.5"/>
  </r>
  <r>
    <n v="71899"/>
    <s v="PACHO BOLIVAR PARTE BAJA"/>
    <n v="1032393998"/>
    <s v="3123088895"/>
    <s v="3123088895"/>
    <s v="3123088895"/>
    <s v="CLL 8 Nº 12-18 BRR KENNEDY"/>
    <s v="5.1274285"/>
    <s v="-74.1602800"/>
    <s v="CUNDINAMARCA"/>
    <s v="PACHO"/>
    <s v="PACHO"/>
    <n v="25513"/>
    <s v="2025-11-19"/>
    <m/>
    <m/>
    <m/>
    <m/>
    <n v="8"/>
    <s v="BOGOTA"/>
    <x v="4"/>
    <n v="15709.5"/>
  </r>
  <r>
    <n v="12019"/>
    <s v="SAN ANTONIO DEL TEQUENDAMA - CUNDINAMARCA"/>
    <n v="79061796"/>
    <s v="8450086"/>
    <s v="3115380315"/>
    <s v="3115380315"/>
    <s v=" CL 3  4-01"/>
    <s v="4.6162167"/>
    <s v="-74.3517442"/>
    <s v="CUNDINAMARCA"/>
    <s v="SAN ANTONIO DEL TEQUENDAMA"/>
    <s v="SAN ANTONIO DEL TEQUENDAMA"/>
    <n v="25645"/>
    <s v="2025-11-10"/>
    <m/>
    <m/>
    <m/>
    <m/>
    <n v="8"/>
    <s v="BOGOTA"/>
    <x v="4"/>
    <n v="15709.5"/>
  </r>
  <r>
    <n v="71900"/>
    <s v="SAN ANTONIO DEL TEQUENDAMA SECTOR BELLAVISTA"/>
    <n v="900534829"/>
    <s v="3132233010"/>
    <s v="3132233010"/>
    <s v="3132233010"/>
    <s v="KM 19 VIA BOGOTA / MESITAS VDA VANCOUVER.SECTOR BELLAVISTA"/>
    <s v="4.5887218"/>
    <s v="-74.3502209"/>
    <s v="CUNDINAMARCA"/>
    <s v="SAN ANTONIO DEL TEQUENDAMA"/>
    <s v="SAN ANTONIO DEL TEQUENDAMA"/>
    <n v="25645"/>
    <s v="2025-11-10"/>
    <m/>
    <m/>
    <m/>
    <m/>
    <n v="8"/>
    <s v="BOGOTA"/>
    <x v="4"/>
    <n v="15709.5"/>
  </r>
  <r>
    <n v="80187"/>
    <s v="BARRIO URB VILLA GLORIA SAN FRANCISCO"/>
    <n v="41736673"/>
    <s v="3143043253"/>
    <s v="3204640506"/>
    <s v="3132971817"/>
    <s v="URB VILLA GLORIA LAS MERCEDES LT 1 ET 4 LC 2,URB. VILLA GLORIA"/>
    <s v="4.9682428"/>
    <s v="-74.2884633"/>
    <s v="CUNDINAMARCA"/>
    <s v="SAN FRANCISCO"/>
    <s v="SAN FRANCISCO"/>
    <n v="25658"/>
    <s v="2025-11-07"/>
    <m/>
    <m/>
    <m/>
    <m/>
    <n v="8"/>
    <s v="BOGOTA"/>
    <x v="4"/>
    <n v="15709.5"/>
  </r>
  <r>
    <n v="66289"/>
    <s v="BARRIO VILLA CARMENZA SAN FRANCISCO"/>
    <n v="3158041"/>
    <s v="0"/>
    <s v="3118127555"/>
    <s v="3118127555"/>
    <s v="CR 2 2 01,VILLA CARMENZA"/>
    <s v="4.9686720"/>
    <s v="-74.2878982"/>
    <s v="CUNDINAMARCA"/>
    <s v="SAN FRANCISCO"/>
    <s v="SAN FRANCISCO"/>
    <n v="25658"/>
    <s v="2025-11-07"/>
    <m/>
    <m/>
    <m/>
    <m/>
    <n v="8"/>
    <s v="BOGOTA"/>
    <x v="4"/>
    <n v="15709.5"/>
  </r>
  <r>
    <n v="79953"/>
    <s v="BARRIO RINCON DE SANTA FE CONJUNTO BALCONES DE MERCURIO SOACHA"/>
    <n v="51961603"/>
    <s v="3102649666"/>
    <s v="3102649666"/>
    <m/>
    <s v="DG 32 10 20 BALCONES DE MERCURIO II PISO 2,&quot;RINCÓN DE SANTA FE CONJUNTO BALCONES DE MERCURIO"/>
    <s v="4.5904367"/>
    <s v="-74.2062183"/>
    <s v="CUNDINAMARCA"/>
    <s v="SOACHA"/>
    <s v="SOACHA"/>
    <n v="25754"/>
    <s v="2025-11-04"/>
    <m/>
    <m/>
    <m/>
    <m/>
    <n v="8"/>
    <s v="BOGOTA"/>
    <x v="4"/>
    <n v="15709.5"/>
  </r>
  <r>
    <n v="80627"/>
    <s v="BARRIO CAMILO TORRES SOACHA SOACHA"/>
    <n v="3179978"/>
    <s v="3204309382"/>
    <s v="3204309382"/>
    <m/>
    <s v="CL 22 B 7A 56,CAMILO TORRES SOACHA"/>
    <s v="4.5844990"/>
    <s v="-74.2117600"/>
    <s v="CUNDINAMARCA"/>
    <s v="SOACHA"/>
    <s v="SOACHA"/>
    <n v="25754"/>
    <s v="2025-11-25"/>
    <m/>
    <m/>
    <m/>
    <m/>
    <n v="8"/>
    <s v="BOGOTA"/>
    <x v="4"/>
    <n v="15709.5"/>
  </r>
  <r>
    <n v="79416"/>
    <s v="BARRIO QUINTAS DE LA LAGUNA SOACHA  3"/>
    <n v="52232237"/>
    <s v="3212356827"/>
    <s v="3105693310"/>
    <s v="3105693310"/>
    <s v="TV 4D 5 30 SUR CA 84,QUINTAS DE LA LAGUNA"/>
    <s v="4.5726348"/>
    <s v="-74.2276658"/>
    <s v="CUNDINAMARCA"/>
    <s v="SOACHA"/>
    <s v="SOACHA"/>
    <n v="25754"/>
    <s v="2025-11-10"/>
    <m/>
    <m/>
    <m/>
    <m/>
    <n v="8"/>
    <s v="BOGOTA"/>
    <x v="4"/>
    <n v="15709.5"/>
  </r>
  <r>
    <n v="79576"/>
    <s v="BARRIO RICAURTE SOACHA"/>
    <n v="52440727"/>
    <s v="3118731616"/>
    <s v="3118731616"/>
    <m/>
    <s v="CR 5 ESTE 24 61,RICAURTE"/>
    <s v="4.5781325"/>
    <s v="-74.2077067"/>
    <s v="CUNDINAMARCA"/>
    <s v="SOACHA"/>
    <s v="SOACHA"/>
    <n v="25754"/>
    <s v="2025-11-20"/>
    <m/>
    <m/>
    <m/>
    <m/>
    <n v="8"/>
    <s v="BOGOTA"/>
    <x v="4"/>
    <n v="15709.5"/>
  </r>
  <r>
    <n v="79577"/>
    <s v="BARRIO LAGOS DE MALIBÚ SOACHA"/>
    <n v="79905831"/>
    <s v="3186940845"/>
    <s v="3186940845"/>
    <s v="3168239966"/>
    <s v="CL 1 4 F 32,LAGOS DE MALIBÚ"/>
    <s v="4.5754878"/>
    <s v="-74.2258448"/>
    <s v="CUNDINAMARCA"/>
    <s v="SOACHA"/>
    <s v="SOACHA"/>
    <n v="25754"/>
    <s v="2025-11-24"/>
    <m/>
    <m/>
    <m/>
    <m/>
    <n v="8"/>
    <s v="BOGOTA"/>
    <x v="4"/>
    <n v="15709.5"/>
  </r>
  <r>
    <n v="74204"/>
    <s v="BARRIO SAN MATEO SOACHA 25"/>
    <n v="1024506129"/>
    <s v="3114630996"/>
    <s v="3114630996"/>
    <s v="3114630996"/>
    <s v="CL 30 A 6 G 46 ESTE,SAN MATEO"/>
    <s v="4.5795104"/>
    <s v="-74.2009268"/>
    <s v="CUNDINAMARCA"/>
    <s v="SOACHA"/>
    <s v="SOACHA"/>
    <n v="25754"/>
    <s v="2025-11-26"/>
    <m/>
    <m/>
    <m/>
    <m/>
    <n v="8"/>
    <s v="BOGOTA"/>
    <x v="4"/>
    <n v="15709.5"/>
  </r>
  <r>
    <n v="76978"/>
    <s v="BARRIO SAN MATEO SOACHA SOACHA 1"/>
    <n v="1005745253"/>
    <s v="3187369105"/>
    <s v="3187369105"/>
    <s v="3212047655"/>
    <s v="CR 7 32 35 LC 211,SAN MATEO SOACHA"/>
    <s v="4.588177"/>
    <s v="-74.204596"/>
    <s v="CUNDINAMARCA"/>
    <s v="SOACHA"/>
    <s v="SOACHA"/>
    <n v="25754"/>
    <s v="2025-11-20"/>
    <m/>
    <m/>
    <m/>
    <m/>
    <n v="8"/>
    <s v="BOGOTA"/>
    <x v="4"/>
    <n v="15709.5"/>
  </r>
  <r>
    <n v="74760"/>
    <s v="BARRIO LEON X111"/>
    <n v="1024518161"/>
    <s v="3115647886"/>
    <s v="3133793107"/>
    <s v="3133793107"/>
    <s v="TV 12A 38C 53,LEON X111"/>
    <s v="4.5921033"/>
    <s v="-74.1993750"/>
    <s v="CUNDINAMARCA"/>
    <s v="SOACHA"/>
    <s v="SOACHA"/>
    <n v="25754"/>
    <s v="2025-11-24"/>
    <m/>
    <m/>
    <m/>
    <m/>
    <n v="8"/>
    <s v="BOGOTA"/>
    <x v="4"/>
    <n v="15709.5"/>
  </r>
  <r>
    <n v="66322"/>
    <s v="BARRIO EL CENTRO CUCUTA 77"/>
    <n v="1090428988"/>
    <s v="3022731103"/>
    <s v="3022731103"/>
    <s v="3505831388"/>
    <s v="AV 6 NRO 8-72 CENTRO COMERCIAL FANTASTICO LOCAL 108 BR EL CENTRO"/>
    <s v="7.887967"/>
    <s v="-72.505241"/>
    <s v="NORTE DE SANTANDER"/>
    <s v="CÚCUTA"/>
    <s v="CÚCUTA"/>
    <n v="54001"/>
    <s v="2025-11-27"/>
    <m/>
    <m/>
    <m/>
    <m/>
    <n v="16"/>
    <s v="CUCUTA"/>
    <x v="1"/>
    <n v="28277.100000000002"/>
  </r>
  <r>
    <n v="64725"/>
    <s v="BARRIO CALLEJON CUCUTA 12"/>
    <n v="900469704"/>
    <s v="3108720932"/>
    <s v="0"/>
    <s v="3124857645"/>
    <s v="AV 7 NRO 5-55 LC 239 CC LAS MERCEDES,CALLEJON"/>
    <s v="7.8913012"/>
    <s v="-72.5065001"/>
    <s v="NORTE DE SANTANDER"/>
    <s v="CÚCUTA"/>
    <s v="CÚCUTA"/>
    <n v="54001"/>
    <s v="2025-11-24"/>
    <m/>
    <m/>
    <m/>
    <m/>
    <n v="16"/>
    <s v="CUCUTA"/>
    <x v="1"/>
    <n v="28277.100000000002"/>
  </r>
  <r>
    <n v="65490"/>
    <s v="BARRIO URB TORCOROMA II CUCUTA 1"/>
    <n v="52126162"/>
    <s v="0"/>
    <s v="3223531577"/>
    <s v="3224647950"/>
    <s v="Avenida 9e #6n-95 santa lucia"/>
    <s v="7.8947667"/>
    <s v="-72.4724133"/>
    <s v="NORTE DE SANTANDER"/>
    <s v="CÚCUTA"/>
    <s v="CÚCUTA"/>
    <n v="54001"/>
    <s v="2025-11-24"/>
    <m/>
    <m/>
    <m/>
    <m/>
    <n v="8"/>
    <s v="CUCUTA"/>
    <x v="1"/>
    <n v="28277.100000000002"/>
  </r>
  <r>
    <n v="63459"/>
    <s v="BARRIO EL CENTRO CUCUTA 74"/>
    <n v="1090466560"/>
    <s v="3007201258"/>
    <s v="3007201258"/>
    <s v="3136570964"/>
    <s v="CL 8 NRO 6-65 LOC 24-034 A PS.2 CC ALEJANDRIA BR EL CENTRO"/>
    <s v="7.888593"/>
    <s v="-72.505879"/>
    <s v="NORTE DE SANTANDER"/>
    <s v="CÚCUTA"/>
    <s v="CÚCUTA"/>
    <n v="54001"/>
    <s v="2025-11-27"/>
    <m/>
    <m/>
    <m/>
    <m/>
    <n v="8"/>
    <s v="CUCUTA"/>
    <x v="1"/>
    <n v="28277.100000000002"/>
  </r>
  <r>
    <n v="63958"/>
    <s v="BARRIO EL CONTENTO CUCUTA"/>
    <n v="900576569"/>
    <s v="5781820"/>
    <s v="5781820"/>
    <s v="3102127135"/>
    <s v="CL 12 12 12 BRR EL CONTENTO"/>
    <s v="7.883389"/>
    <s v="-72.510738"/>
    <s v="NORTE DE SANTANDER"/>
    <s v="CÚCUTA"/>
    <s v="CÚCUTA"/>
    <n v="54001"/>
    <s v="2025-11-24"/>
    <m/>
    <m/>
    <m/>
    <m/>
    <n v="8"/>
    <s v="CUCUTA"/>
    <x v="1"/>
    <n v="28277.100000000002"/>
  </r>
  <r>
    <n v="64289"/>
    <s v="BARRIO PUEBLO NUEVO CUCUTA"/>
    <n v="1092349713"/>
    <s v="0"/>
    <s v="3208709455"/>
    <s v="3208709455"/>
    <s v="TV 17 0-23,PUEBLO NUEVO"/>
    <s v="7.8918919"/>
    <s v="-72.5247265"/>
    <s v="NORTE DE SANTANDER"/>
    <s v="CÚCUTA"/>
    <s v="CÚCUTA"/>
    <n v="54001"/>
    <s v="2025-11-27"/>
    <m/>
    <m/>
    <m/>
    <m/>
    <n v="16"/>
    <s v="CUCUTA"/>
    <x v="1"/>
    <n v="28277.100000000002"/>
  </r>
  <r>
    <n v="35862"/>
    <s v="BARRIO CENTRO POLICARPA"/>
    <n v="1126450739"/>
    <s v="3136394465"/>
    <s v="3177774006"/>
    <s v="3177774006"/>
    <s v="CALLE PRINCIPAL BARRIO CENTRO"/>
    <s v="1.6280011"/>
    <s v="-77.45857"/>
    <s v="NARIÑO"/>
    <s v="POLICARPA"/>
    <s v="POLICARPA"/>
    <n v="52540"/>
    <s v="2025-11-05"/>
    <m/>
    <m/>
    <m/>
    <m/>
    <n v="8"/>
    <s v="PASTO"/>
    <x v="5"/>
    <n v="28277.100000000002"/>
  </r>
  <r>
    <n v="46889"/>
    <s v="BARRIO CORRGIMIENTO MADRIGAL POLICARPA"/>
    <n v="87070726"/>
    <s v="3136394465"/>
    <s v="3177774006"/>
    <s v="3177774006"/>
    <s v="EN CORREGIMIENTO MADRIGAL,CORREGIMIENTO MADRIGAL"/>
    <s v="1.7492855"/>
    <s v="-77.509080"/>
    <s v="NARIÑO"/>
    <s v="POLICARPA"/>
    <s v="POLICARPA"/>
    <n v="52540"/>
    <s v="2025-11-06"/>
    <m/>
    <m/>
    <m/>
    <m/>
    <n v="8"/>
    <s v="PASTO"/>
    <x v="5"/>
    <n v="28277.100000000002"/>
  </r>
  <r>
    <n v="61222"/>
    <s v="BARRIO SANTACRUZ POLICARPA"/>
    <n v="1086922868"/>
    <s v="3132291710"/>
    <s v="3123677656"/>
    <s v="3123677656"/>
    <s v="CORREGIMIENTO DE SANTACRUZ"/>
    <s v="1.826870"/>
    <s v="-77.548460"/>
    <s v="NARIÑO"/>
    <s v="POLICARPA"/>
    <s v="POLICARPA"/>
    <n v="52540"/>
    <s v="2025-11-06"/>
    <m/>
    <m/>
    <m/>
    <m/>
    <n v="8"/>
    <s v="PASTO"/>
    <x v="5"/>
    <n v="28277.100000000002"/>
  </r>
  <r>
    <n v="60986"/>
    <s v="BARRIO VEREDA SANTA ROSA POLICARPA 1"/>
    <n v="1086920368"/>
    <s v="0"/>
    <s v="3206578579"/>
    <s v="3104691254"/>
    <s v="VEREDA SANTA ROSA,VEREDA SANTA ROSA"/>
    <s v="1.855818333"/>
    <s v="-77.5604683333"/>
    <s v="NARIÑO"/>
    <s v="POLICARPA"/>
    <s v="POLICARPA"/>
    <n v="52540"/>
    <s v="2025-11-06"/>
    <m/>
    <m/>
    <m/>
    <m/>
    <n v="8"/>
    <s v="PASTO"/>
    <x v="5"/>
    <n v="28277.100000000002"/>
  </r>
  <r>
    <n v="66664"/>
    <s v="BARRIO CORREGIMIENTO EL EJIDO POLICARPA"/>
    <n v="59834921"/>
    <s v="3188958667"/>
    <s v="3187254990"/>
    <s v="3187254990"/>
    <s v="CORREGIMIENTO EL EJIDO POLICARPA,CORREGIMIENTO EL EJIDO"/>
    <s v="1.716995"/>
    <s v="-77.512102"/>
    <s v="NARIÑO"/>
    <s v="POLICARPA"/>
    <s v="POLICARPA"/>
    <n v="52540"/>
    <s v="2025-11-07"/>
    <m/>
    <m/>
    <m/>
    <m/>
    <n v="8"/>
    <s v="PASTO"/>
    <x v="5"/>
    <n v="28277.100000000002"/>
  </r>
  <r>
    <n v="41131"/>
    <s v="BARRIO SCHUMACHER SAMANIEGO 1"/>
    <n v="87455321"/>
    <s v="3205642348"/>
    <s v="3205642348"/>
    <s v="3205642348"/>
    <s v="CR 8 6 34 BARRIO SHUMACHER,SHUMACHER"/>
    <s v="1.334546"/>
    <s v="-77.593959"/>
    <s v="NARIÑO"/>
    <s v="SAMANIEGO"/>
    <s v="SAMANIEGO"/>
    <n v="52678"/>
    <s v="2025-11-18"/>
    <m/>
    <m/>
    <m/>
    <m/>
    <n v="8"/>
    <s v="PASTO"/>
    <x v="5"/>
    <n v="28277.100000000002"/>
  </r>
  <r>
    <n v="75724"/>
    <s v="BARRIO INDUSTRIAL SAMANIEGO 1"/>
    <n v="13071979"/>
    <s v="3104142980"/>
    <s v="3104142980"/>
    <s v="3104142980"/>
    <s v="CR 5 6 08 ESQ BRR INDUSTRIAL,INDUSTRIAL"/>
    <s v="1.3369908"/>
    <s v="-77.5929864"/>
    <s v="NARIÑO"/>
    <s v="SAMANIEGO"/>
    <s v="SAMANIEGO"/>
    <n v="52678"/>
    <s v="2025-11-19"/>
    <m/>
    <m/>
    <m/>
    <m/>
    <n v="8"/>
    <s v="PASTO"/>
    <x v="5"/>
    <n v="28277.100000000002"/>
  </r>
  <r>
    <n v="78565"/>
    <s v="BARRIO EL  PROGRESO SAMANIEGO"/>
    <n v="1100891262"/>
    <s v="3162950448"/>
    <s v="3162950448"/>
    <s v="3188903068"/>
    <s v="CL 1 CR 4 43 DIV 2 BRR SUCRE,EL PROGRESO"/>
    <s v="1.3391715"/>
    <s v="-77.5943070"/>
    <s v="NARIÑO"/>
    <s v="SAMANIEGO"/>
    <s v="SAMANIEGO"/>
    <n v="52678"/>
    <s v="2025-11-19"/>
    <m/>
    <m/>
    <m/>
    <m/>
    <n v="8"/>
    <s v="PASTO"/>
    <x v="5"/>
    <n v="28277.100000000002"/>
  </r>
  <r>
    <n v="45891"/>
    <s v="BARRIO SAN CRISTOBAL CHINÁCOTA"/>
    <n v="900576569"/>
    <s v="5781820"/>
    <s v="3102127135"/>
    <s v="3102127135"/>
    <s v="MZ A LOTE 4 CONJUNTO CAMPESTRE SAN CRISTOBAL,SAN CRISTOBAL"/>
    <s v="7.5971603"/>
    <s v="-72.6017712"/>
    <s v="NORTE DE SANTANDER"/>
    <s v="CHINÁCOTA"/>
    <s v="CHINÁCOTA"/>
    <n v="54172"/>
    <s v="2025-11-19"/>
    <m/>
    <m/>
    <m/>
    <m/>
    <n v="8"/>
    <s v="CUCUTA"/>
    <x v="1"/>
    <n v="28277.100000000002"/>
  </r>
  <r>
    <n v="49337"/>
    <s v="BARRIO CENTRO CHINACOTA 2"/>
    <n v="901219536"/>
    <s v="3205319355"/>
    <s v="3205319355"/>
    <s v="3205319355"/>
    <s v="CR 4 7-77,CENTRO"/>
    <s v="7.6216216"/>
    <s v="-72.5872133"/>
    <s v="NORTE DE SANTANDER"/>
    <s v="CHINÁCOTA"/>
    <s v="CHINÁCOTA"/>
    <n v="54172"/>
    <s v="2025-11-19"/>
    <m/>
    <m/>
    <m/>
    <m/>
    <n v="8"/>
    <s v="CUCUTA"/>
    <x v="1"/>
    <n v="28277.100000000002"/>
  </r>
  <r>
    <n v="70739"/>
    <s v="BARRIO VALLE SANTA ANA SOACHA"/>
    <n v="35251883"/>
    <s v="3202883562"/>
    <s v="3202883562"/>
    <s v="3202883562"/>
    <s v="CR 10 A 6A 21 SUR,VALLE SANTA ANA"/>
    <s v="4.5662293"/>
    <s v="-74.2308454"/>
    <s v="CUNDINAMARCA"/>
    <s v="SOACHA"/>
    <s v="SOACHA"/>
    <n v="25754"/>
    <s v="2025-11-24"/>
    <m/>
    <m/>
    <m/>
    <m/>
    <n v="8"/>
    <s v="BOGOTA"/>
    <x v="4"/>
    <n v="15709.5"/>
  </r>
  <r>
    <n v="70928"/>
    <s v="BARRIO CIUDAD LATINA SOACHA 2"/>
    <n v="1032371028"/>
    <s v="3046020519"/>
    <s v="3046020519"/>
    <s v="3046020519"/>
    <s v="CL 32 SUR 15 C 54,CIUDAD LATINA"/>
    <s v="4.575401"/>
    <s v="-74.243774"/>
    <s v="CUNDINAMARCA"/>
    <s v="SOACHA"/>
    <s v="SOACHA"/>
    <n v="25754"/>
    <s v="2025-11-27"/>
    <m/>
    <m/>
    <m/>
    <m/>
    <n v="8"/>
    <s v="BOGOTA"/>
    <x v="4"/>
    <n v="15709.5"/>
  </r>
  <r>
    <n v="71117"/>
    <s v="BARRIO LEON XIII SOACHA 9"/>
    <n v="53050802"/>
    <s v="3208425592"/>
    <s v="3208425592"/>
    <s v="3208425592"/>
    <s v="CALLE 53 NO 10 - 33,LEON XIII"/>
    <s v="4.5961379"/>
    <s v="-74.1911335"/>
    <s v="CUNDINAMARCA"/>
    <s v="SOACHA"/>
    <s v="SOACHA"/>
    <n v="25754"/>
    <s v="2025-11-24"/>
    <m/>
    <m/>
    <m/>
    <m/>
    <n v="8"/>
    <s v="BOGOTA"/>
    <x v="4"/>
    <n v="15709.5"/>
  </r>
  <r>
    <n v="69587"/>
    <s v="BARRIO INDUMIL SOACHA"/>
    <n v="52191668"/>
    <s v="3203119503"/>
    <s v="3045328223"/>
    <s v="3045328223"/>
    <s v="CR 17 19 A SUR 112,INDUMIL"/>
    <s v="4.5809551"/>
    <s v="-74.2416241"/>
    <s v="CUNDINAMARCA"/>
    <s v="SOACHA"/>
    <s v="SOACHA"/>
    <n v="25754"/>
    <s v="2025-11-24"/>
    <m/>
    <m/>
    <m/>
    <m/>
    <n v="8"/>
    <s v="BOGOTA"/>
    <x v="4"/>
    <n v="15709.5"/>
  </r>
  <r>
    <n v="72102"/>
    <s v="SOACHA UBATE SOACHA"/>
    <n v="39663587"/>
    <s v="3232232476"/>
    <s v="3232293153"/>
    <s v="3232232476"/>
    <s v="CR 3 12B - 04,UBATE SOACHA"/>
    <s v="4.5772351"/>
    <s v="-74.2180057"/>
    <s v="CUNDINAMARCA"/>
    <s v="SOACHA"/>
    <s v="SOACHA"/>
    <n v="25754"/>
    <s v="2025-11-27"/>
    <m/>
    <m/>
    <m/>
    <m/>
    <n v="8"/>
    <s v="BOGOTA"/>
    <x v="4"/>
    <n v="15709.5"/>
  </r>
  <r>
    <n v="67367"/>
    <s v="BARRIO SAN MATEO SOACHA 20"/>
    <n v="900924552"/>
    <s v="0"/>
    <s v="0"/>
    <s v="3197797174"/>
    <s v="CR 5 ESTE 29 C 50,SAN MATEO"/>
    <s v="4.580607"/>
    <s v="-74.2041581"/>
    <s v="CUNDINAMARCA"/>
    <s v="SOACHA"/>
    <s v="SOACHA"/>
    <n v="25754"/>
    <s v="2025-11-26"/>
    <m/>
    <m/>
    <m/>
    <m/>
    <n v="8"/>
    <s v="BOGOTA"/>
    <x v="4"/>
    <n v="15709.5"/>
  </r>
  <r>
    <n v="68966"/>
    <s v="BARRIO POTRERO GRANDE SOACHA"/>
    <n v="79219451"/>
    <m/>
    <s v="3116043590"/>
    <s v="3125067284"/>
    <s v="TV 19 39 C - 105 LC 1, POTRERO GRANDE SOACHA"/>
    <s v="4.5953719"/>
    <s v="-74.205377"/>
    <s v="CUNDINAMARCA"/>
    <s v="SOACHA"/>
    <s v="SOACHA"/>
    <n v="25754"/>
    <s v="2025-11-04"/>
    <m/>
    <m/>
    <m/>
    <m/>
    <n v="8"/>
    <s v="BOGOTA"/>
    <x v="4"/>
    <n v="15709.5"/>
  </r>
  <r>
    <n v="68160"/>
    <s v="QUINTAS DE LA LAGUNA SOACHA CUNDINAMARCA"/>
    <n v="1018482464"/>
    <s v="0"/>
    <s v="3156103183"/>
    <s v="3156103183"/>
    <s v="CL 1 5 B 06,QUINTAS DE LA LAGUNA"/>
    <s v="4.5800664"/>
    <s v="-74.2258461"/>
    <s v="CUNDINAMARCA"/>
    <s v="SOACHA"/>
    <s v="SOACHA"/>
    <n v="25754"/>
    <s v="2025-11-24"/>
    <m/>
    <m/>
    <m/>
    <m/>
    <n v="8"/>
    <s v="BOGOTA"/>
    <x v="4"/>
    <n v="15709.5"/>
  </r>
  <r>
    <n v="61944"/>
    <s v="BARRIO SAN MIGUEL CUCUTA 8"/>
    <n v="88288713"/>
    <s v="3123785446"/>
    <s v="3123785446"/>
    <s v="3112175689"/>
    <s v="CL 10 NRO 14 111 LC 4Y5,BR SAN MIGUEL"/>
    <s v="7.884906651084266"/>
    <s v="-72.51421798833027"/>
    <s v="NORTE DE SANTANDER"/>
    <s v="CÚCUTA"/>
    <s v="CÚCUTA"/>
    <n v="54001"/>
    <s v="2025-11-27"/>
    <m/>
    <m/>
    <m/>
    <m/>
    <n v="16"/>
    <s v="CUCUTA"/>
    <x v="1"/>
    <n v="28277.100000000002"/>
  </r>
  <r>
    <n v="63293"/>
    <s v="BARRIO PALMERAS PARTE ALTA CUCUTA"/>
    <n v="1090493775"/>
    <s v="3219495425"/>
    <s v="3219495425"/>
    <s v="3219495425"/>
    <s v="MZ 32 - 5,BR PALMERAS PARTE ALTA"/>
    <s v="7.905714"/>
    <s v="-72.529599"/>
    <s v="NORTE DE SANTANDER"/>
    <s v="CÚCUTA"/>
    <s v="CÚCUTA"/>
    <n v="54001"/>
    <s v="2025-11-21"/>
    <m/>
    <m/>
    <m/>
    <m/>
    <n v="8"/>
    <s v="CUCUTA"/>
    <x v="1"/>
    <n v="28277.100000000002"/>
  </r>
  <r>
    <n v="60341"/>
    <s v="BARRIO BUENOS AIRES CUCUTA 1"/>
    <n v="1090419652"/>
    <s v="0"/>
    <s v="3015012755"/>
    <s v="3015012755"/>
    <s v="AV 6 CL 26 LC 1 BRR BUENOS AIRES"/>
    <s v="7.9286603"/>
    <s v="-72.5193356"/>
    <s v="NORTE DE SANTANDER"/>
    <s v="CÚCUTA"/>
    <s v="CÚCUTA"/>
    <n v="54001"/>
    <s v="2025-11-28"/>
    <m/>
    <m/>
    <m/>
    <m/>
    <n v="8"/>
    <s v="CUCUTA"/>
    <x v="1"/>
    <n v="28277.100000000002"/>
  </r>
  <r>
    <n v="64143"/>
    <s v="BARRIO SAN MATEO SOACHA 17"/>
    <n v="1018513852"/>
    <s v="3204437646"/>
    <s v="3208903206"/>
    <s v="3204437646"/>
    <s v="CALLE 30 #1-81 LOCAL15,SAN MATEO"/>
    <s v="4.5833230"/>
    <s v="-74.2050433"/>
    <s v="CUNDINAMARCA"/>
    <s v="SOACHA"/>
    <s v="SOACHA"/>
    <n v="25754"/>
    <s v="2025-11-24"/>
    <m/>
    <m/>
    <m/>
    <m/>
    <n v="16"/>
    <s v="BOGOTA"/>
    <x v="4"/>
    <n v="15709.5"/>
  </r>
  <r>
    <n v="66235"/>
    <s v="BARRIO NEMESIS SOACHA"/>
    <n v="1024516779"/>
    <s v="3214243579"/>
    <s v="3165669317"/>
    <s v="3204924701"/>
    <s v="CR 9 10 22 S,NEMESIS"/>
    <s v="4.564492"/>
    <s v="-74.232105"/>
    <s v="CUNDINAMARCA"/>
    <s v="SOACHA"/>
    <s v="SOACHA"/>
    <n v="25754"/>
    <s v="2025-11-20"/>
    <m/>
    <m/>
    <m/>
    <m/>
    <n v="8"/>
    <s v="BOGOTA"/>
    <x v="4"/>
    <n v="15709.5"/>
  </r>
  <r>
    <n v="61365"/>
    <s v="BARRIO LOS ROBLES SOACHA SOACHA"/>
    <n v="52875860"/>
    <s v="3206245902"/>
    <s v="3206245902"/>
    <s v="3206245902"/>
    <s v="CL 42 ESTE 43-24"/>
    <s v="4.5742338"/>
    <s v="-74.177683"/>
    <s v="CUNDINAMARCA"/>
    <s v="SOACHA"/>
    <s v="SOACHA"/>
    <n v="25754"/>
    <s v="2025-11-20"/>
    <m/>
    <m/>
    <m/>
    <m/>
    <n v="8"/>
    <s v="BOGOTA"/>
    <x v="4"/>
    <n v="15709.5"/>
  </r>
  <r>
    <n v="60569"/>
    <s v="BARRIO SOACHA CIUDAD DE QUITO SOACHA"/>
    <n v="80110823"/>
    <s v="3158130148"/>
    <s v="3158130148"/>
    <s v="3112291888"/>
    <s v="CL 27 SUR #15G - 60 "/>
    <s v="4.5759733"/>
    <s v="-74.2416533"/>
    <s v="CUNDINAMARCA"/>
    <s v="SOACHA"/>
    <s v="SOACHA"/>
    <n v="25754"/>
    <s v="2025-11-04"/>
    <m/>
    <m/>
    <m/>
    <m/>
    <n v="8"/>
    <s v="BOGOTA"/>
    <x v="4"/>
    <n v="15709.5"/>
  </r>
  <r>
    <n v="63278"/>
    <s v="BARRIO SOACHA SOACHA 9"/>
    <n v="1049629999"/>
    <s v="3118606637"/>
    <s v="3118606637"/>
    <s v="3232503818"/>
    <s v="CL 34 ESTE 14-00 BL 24 CA 21 BOSQUES DE TIBANICA,SOACHA"/>
    <s v="4.57814"/>
    <s v="-74.195057"/>
    <s v="CUNDINAMARCA"/>
    <s v="SOACHA"/>
    <s v="SOACHA"/>
    <n v="25754"/>
    <s v="2025-11-04"/>
    <m/>
    <m/>
    <m/>
    <m/>
    <n v="8"/>
    <s v="BOGOTA"/>
    <x v="4"/>
    <n v="15709.5"/>
  </r>
  <r>
    <n v="58326"/>
    <s v="BARRIO SAN MATEO SOACHA 14"/>
    <n v="80240015"/>
    <s v="0"/>
    <s v="3142143013"/>
    <s v="3142143013"/>
    <s v="CALLE 30 NO 1 - 140,SAN MATEO"/>
    <s v="4.5842339"/>
    <s v="-74.2051463"/>
    <s v="CUNDINAMARCA"/>
    <s v="SOACHA"/>
    <s v="SOACHA"/>
    <n v="25754"/>
    <s v="2025-11-26"/>
    <m/>
    <m/>
    <m/>
    <m/>
    <n v="8"/>
    <s v="BOGOTA"/>
    <x v="4"/>
    <n v="15709.5"/>
  </r>
  <r>
    <n v="57243"/>
    <s v="BARRIO MARISCAL SUCRE SOACHA 1"/>
    <n v="901209817"/>
    <s v="0"/>
    <s v="3112907216"/>
    <s v="3112907216"/>
    <s v="CR 4 28 - 04"/>
    <s v="4.584904"/>
    <s v="-74.206996"/>
    <s v="CUNDINAMARCA"/>
    <s v="SOACHA"/>
    <s v="SOACHA"/>
    <n v="25754"/>
    <s v="2025-11-24"/>
    <m/>
    <m/>
    <m/>
    <m/>
    <n v="8"/>
    <s v="BOGOTA"/>
    <x v="4"/>
    <n v="15709.5"/>
  </r>
  <r>
    <n v="50028"/>
    <s v="BARRIO SOACHA TERREROS SOACHA"/>
    <n v="1110060101"/>
    <s v="3125583296"/>
    <s v="3125583296"/>
    <s v="3209969707"/>
    <s v="CR 14 ESTE # 32 A - 90,SOACHA TERREROS"/>
    <s v="4.5778786"/>
    <s v="-74.1962066"/>
    <s v="CUNDINAMARCA"/>
    <s v="SOACHA"/>
    <s v="SOACHA"/>
    <n v="25754"/>
    <s v="2025-11-20"/>
    <m/>
    <m/>
    <m/>
    <m/>
    <n v="16"/>
    <s v="BOGOTA"/>
    <x v="4"/>
    <n v="15709.5"/>
  </r>
  <r>
    <n v="17549"/>
    <s v="SAN CLEMENTE GUATICA"/>
    <n v="18600482"/>
    <s v="3539261"/>
    <s v="3153834689"/>
    <s v="3153834689"/>
    <s v=" CR 4  4-30"/>
    <s v="5.31445424"/>
    <s v="-75.80114524"/>
    <s v="RISARALDA"/>
    <s v="GUÁTICA"/>
    <s v="GUÁTICA"/>
    <n v="66318"/>
    <s v="2025-11-13"/>
    <m/>
    <m/>
    <m/>
    <m/>
    <n v="8"/>
    <s v="PEREIRA"/>
    <x v="6"/>
    <n v="15709.5"/>
  </r>
  <r>
    <n v="80021"/>
    <s v="BARRIO CENTRO GUATICA  4"/>
    <n v="1089378861"/>
    <s v="3117312577"/>
    <s v="3117312577"/>
    <s v="3117312577"/>
    <s v="CR 5 12 32 40,CENTRO"/>
    <s v="5.3155780"/>
    <s v="-75.7981176"/>
    <s v="RISARALDA"/>
    <s v="GUÁTICA"/>
    <s v="GUÁTICA"/>
    <n v="66318"/>
    <s v="2025-11-27"/>
    <m/>
    <m/>
    <m/>
    <m/>
    <n v="8"/>
    <s v="PEREIRA"/>
    <x v="6"/>
    <n v="15709.5"/>
  </r>
  <r>
    <n v="81139"/>
    <s v="BARRIO EL JARDIN GUATICA"/>
    <n v="1089718885"/>
    <s v="3122228320"/>
    <s v="3122228320"/>
    <m/>
    <s v="CR 7 11 56 LC 1,EL JARDIN"/>
    <s v="5.3170577"/>
    <s v="-75.7989987"/>
    <s v="RISARALDA"/>
    <s v="GUÁTICA"/>
    <s v="GUÁTICA"/>
    <n v="66318"/>
    <s v="2025-11-13"/>
    <m/>
    <m/>
    <m/>
    <m/>
    <n v="8"/>
    <s v="PEREIRA"/>
    <x v="6"/>
    <n v="15709.5"/>
  </r>
  <r>
    <n v="16194"/>
    <s v="BARRIO CENTRO XI SANTA ROSA DE CABAL"/>
    <n v="25171845"/>
    <s v="3655672"/>
    <s v="3148128310"/>
    <s v="3148128310"/>
    <s v="CL 16  14 - 26 CENTRO "/>
    <s v="4.8680410"/>
    <s v="-75.6219756"/>
    <s v="RISARALDA"/>
    <s v="SANTA ROSA DE CABAL"/>
    <s v="SANTA ROSA DE CABAL"/>
    <n v="66682"/>
    <s v="2025-11-13"/>
    <m/>
    <m/>
    <m/>
    <m/>
    <n v="8"/>
    <s v="PEREIRA"/>
    <x v="6"/>
    <n v="15709.5"/>
  </r>
  <r>
    <n v="22306"/>
    <s v="BARRIO CENTRO XIII - SANTA ROSA DE CABAL"/>
    <n v="1093214095"/>
    <s v="3650257"/>
    <s v="3003550208"/>
    <s v="3003550208"/>
    <s v=" CL 12 9 89"/>
    <s v="4.8657664"/>
    <s v="-75.6169915"/>
    <s v="RISARALDA"/>
    <s v="SANTA ROSA DE CABAL"/>
    <s v="SANTA ROSA DE CABAL"/>
    <n v="66682"/>
    <s v="2025-11-13"/>
    <m/>
    <m/>
    <m/>
    <m/>
    <n v="16"/>
    <s v="PEREIRA"/>
    <x v="6"/>
    <n v="15709.5"/>
  </r>
  <r>
    <n v="39151"/>
    <s v="BARRIO PORTAL DE LAS ARAUCARIAS SANTA ROSA DE CABAL"/>
    <n v="24370585"/>
    <s v="3653096"/>
    <s v="3104998310"/>
    <s v="3104998310"/>
    <s v=" CR 10 B 30 A 06 TORRE 1 APTO 103 A PORTAL DE LAS ARAUCARIAS"/>
    <s v="4.8812574"/>
    <s v="-75.6219682"/>
    <s v="RISARALDA"/>
    <s v="SANTA ROSA DE CABAL"/>
    <s v="SANTA ROSA DE CABAL"/>
    <n v="66682"/>
    <s v="2025-11-13"/>
    <m/>
    <m/>
    <m/>
    <m/>
    <n v="8"/>
    <s v="PEREIRA"/>
    <x v="6"/>
    <n v="15709.5"/>
  </r>
  <r>
    <n v="66583"/>
    <s v="BARRIO CENTRO SANTA ROSA DE CABAL 6"/>
    <n v="1093218710"/>
    <s v="0"/>
    <s v="3024135494"/>
    <s v="3024135494"/>
    <s v="KR 11 13 - 70,CENTRO"/>
    <s v="4.8670405"/>
    <s v="-75.6185710"/>
    <s v="RISARALDA"/>
    <s v="SANTA ROSA DE CABAL"/>
    <s v="SANTA ROSA DE CABAL"/>
    <n v="66682"/>
    <s v="2025-11-20"/>
    <m/>
    <m/>
    <m/>
    <m/>
    <n v="8"/>
    <s v="PEREIRA"/>
    <x v="6"/>
    <n v="15709.5"/>
  </r>
  <r>
    <n v="67222"/>
    <s v="BARRIO CENTRO SANTA ROSA DE CABAL 7"/>
    <n v="1093217607"/>
    <m/>
    <s v="3137605833"/>
    <s v="3137605833"/>
    <s v="CRA 14# 18-14 centro"/>
    <s v="4.8699557"/>
    <s v="-75.6222946"/>
    <s v="RISARALDA"/>
    <s v="SANTA ROSA DE CABAL"/>
    <s v="SANTA ROSA DE CABAL"/>
    <n v="66682"/>
    <s v="2025-11-20"/>
    <m/>
    <m/>
    <m/>
    <m/>
    <n v="16"/>
    <s v="PEREIRA"/>
    <x v="6"/>
    <n v="15709.5"/>
  </r>
  <r>
    <n v="73011"/>
    <s v="BARRIO BOLIVAR SANTA ROSA DE  CABAL"/>
    <n v="25165590"/>
    <s v="3172902553"/>
    <s v="3172902553"/>
    <s v="3172902553"/>
    <s v="KR 10 BIS N 9B - 45 BRR BOLIVAR, BOLIVAR"/>
    <s v="4.8635043"/>
    <s v="-75.6191720"/>
    <s v="RISARALDA"/>
    <s v="SANTA ROSA DE CABAL"/>
    <s v="SANTA ROSA DE CABAL"/>
    <n v="66682"/>
    <s v="2025-11-20"/>
    <m/>
    <m/>
    <m/>
    <m/>
    <n v="8"/>
    <s v="PEREIRA"/>
    <x v="6"/>
    <n v="15709.5"/>
  </r>
  <r>
    <n v="74600"/>
    <s v="BARRIO LOS CRISTALES SANTA ROSA DE CABAL"/>
    <n v="1088290145"/>
    <s v="3216871486"/>
    <s v="3216871486"/>
    <s v="3216871486"/>
    <s v="CL 45 13 03 MZ 3 CA 52 BRR LOS CRISTALES,LOS CRISTALES"/>
    <s v="4.8923411"/>
    <s v="-75.6263721"/>
    <s v="RISARALDA"/>
    <s v="SANTA ROSA DE CABAL"/>
    <s v="SANTA ROSA DE CABAL"/>
    <n v="66682"/>
    <s v="2025-11-13"/>
    <m/>
    <m/>
    <m/>
    <m/>
    <n v="8"/>
    <s v="PEREIRA"/>
    <x v="6"/>
    <n v="15709.5"/>
  </r>
  <r>
    <n v="76918"/>
    <s v="BARRIO LA HERMOSA SANTA ROSA DE CABAL 6"/>
    <n v="25180207"/>
    <s v="3058529112"/>
    <s v="3058529112"/>
    <s v="3045986489"/>
    <s v="CR 23 23 02,LA HERMOSA"/>
    <s v="4.8730042"/>
    <s v="-75.6288867"/>
    <s v="RISARALDA"/>
    <s v="SANTA ROSA DE CABAL"/>
    <s v="SANTA ROSA DE CABAL"/>
    <n v="66682"/>
    <s v="2025-11-20"/>
    <m/>
    <m/>
    <m/>
    <m/>
    <n v="16"/>
    <s v="PEREIRA"/>
    <x v="6"/>
    <n v="15709.5"/>
  </r>
  <r>
    <n v="79414"/>
    <s v="BARRIO CENTRO SANTA ROSA DE CABAL  10"/>
    <n v="4583569"/>
    <s v="3104751949"/>
    <s v="3104751949"/>
    <s v="3104751949"/>
    <s v="CR 14 15 17 ,CENTRO"/>
    <s v="4.8674479"/>
    <s v="-75.6214866"/>
    <s v="RISARALDA"/>
    <s v="SANTA ROSA DE CABAL"/>
    <s v="SANTA ROSA DE CABAL"/>
    <n v="66682"/>
    <s v="2025-11-20"/>
    <m/>
    <m/>
    <m/>
    <m/>
    <n v="8"/>
    <s v="PEREIRA"/>
    <x v="6"/>
    <n v="15709.5"/>
  </r>
  <r>
    <n v="75090"/>
    <s v="BARRIO VEREDA EL GUAYABAL BARICHARA"/>
    <n v="7630861"/>
    <s v="3204160791"/>
    <s v="3204160791"/>
    <s v="3204160791"/>
    <s v="VRD 0 0 0 KM 10 VIA SANGIL BARICHARA VEREDA EL GUAYABAL,VEREDA EL GUAYABAL"/>
    <s v="6.6064792"/>
    <s v="-73.2375133"/>
    <s v="SANTANDER"/>
    <s v="BARICHARA"/>
    <s v="BARICHARA"/>
    <n v="68079"/>
    <s v="2025-11-19"/>
    <m/>
    <m/>
    <m/>
    <m/>
    <n v="8"/>
    <s v="BUCARAMANGA"/>
    <x v="1"/>
    <n v="15709.5"/>
  </r>
  <r>
    <n v="16738"/>
    <s v="MATERIALES EMO - BARRANCABERMEJA"/>
    <n v="801002644"/>
    <s v="6229758"/>
    <s v="3206679525"/>
    <s v="3206679525"/>
    <s v=" CR 17  47-44"/>
    <s v="7.5801354"/>
    <s v="-73.86017434"/>
    <s v="SANTANDER"/>
    <s v="BARRANCABERMEJA"/>
    <s v="BARRANCABERMEJA"/>
    <n v="68081"/>
    <s v="2025-11-27"/>
    <m/>
    <m/>
    <m/>
    <m/>
    <n v="8"/>
    <s v="BUCARAMANGA"/>
    <x v="1"/>
    <n v="15709.5"/>
  </r>
  <r>
    <n v="18952"/>
    <s v="BARRIO SECTOR COMERCIAL IV BARRANCABERMEJA"/>
    <n v="37929061"/>
    <s v="6200176"/>
    <s v="3002873915"/>
    <s v="3002873915"/>
    <s v=" CR 8 50 17 CPC FASE II LC 169"/>
    <s v="7.0610847"/>
    <s v="-73.8689389"/>
    <s v="SANTANDER"/>
    <s v="BARRANCABERMEJA"/>
    <s v="BARRANCABERMEJA"/>
    <n v="68081"/>
    <s v="2025-11-27"/>
    <m/>
    <m/>
    <m/>
    <m/>
    <n v="8"/>
    <s v="BUCARAMANGA"/>
    <x v="1"/>
    <n v="15709.5"/>
  </r>
  <r>
    <n v="45945"/>
    <s v="BARRIO SIMON BOLIVAR BARRANCABERMEJA 2"/>
    <n v="28488821"/>
    <m/>
    <s v="3118242969"/>
    <s v="3223283168"/>
    <s v="CL 45 35 A 06,SIMON BOLIVAR"/>
    <s v="7.056753"/>
    <s v="-73.843971"/>
    <s v="SANTANDER"/>
    <s v="BARRANCABERMEJA"/>
    <s v="BARRANCABERMEJA"/>
    <n v="68081"/>
    <s v="2025-11-27"/>
    <m/>
    <m/>
    <m/>
    <m/>
    <n v="8"/>
    <s v="BUCARAMANGA"/>
    <x v="1"/>
    <n v="15709.5"/>
  </r>
  <r>
    <n v="62766"/>
    <s v="BARRIO SIMON BLIVAR BARRANCABERMEJA"/>
    <n v="28488821"/>
    <s v="311 8242969"/>
    <s v="3118242969"/>
    <s v="3162678137"/>
    <s v="AV 52 A 35 B 17 PRIMERO DE MAYO,SIMON BOLIVAR"/>
    <s v="7.06261000"/>
    <s v="-73.841529"/>
    <s v="SANTANDER"/>
    <s v="BARRANCABERMEJA"/>
    <s v="BARRANCABERMEJA"/>
    <n v="68081"/>
    <s v="2025-11-28"/>
    <m/>
    <m/>
    <m/>
    <m/>
    <n v="8"/>
    <s v="BUCARAMANGA"/>
    <x v="1"/>
    <n v="15709.5"/>
  </r>
  <r>
    <n v="55671"/>
    <s v="BARRIO CAOBOS CUCUTA 5"/>
    <n v="901068822"/>
    <s v="0"/>
    <s v="3226836079"/>
    <s v="3226836079"/>
    <s v="AV 1E 12-39,BRR CAOBOS"/>
    <s v="7.8851621"/>
    <s v="-72.4973821"/>
    <s v="NORTE DE SANTANDER"/>
    <s v="CÚCUTA"/>
    <s v="CÚCUTA"/>
    <n v="54001"/>
    <s v="2025-11-20"/>
    <m/>
    <m/>
    <m/>
    <m/>
    <n v="8"/>
    <s v="CUCUTA"/>
    <x v="1"/>
    <n v="28277.100000000002"/>
  </r>
  <r>
    <n v="55934"/>
    <s v="BARRIO CAOBOS CUCUTA 6"/>
    <n v="901068822"/>
    <s v="0"/>
    <s v="3226836079"/>
    <s v="3226836079"/>
    <s v="AV 0 11-165 LC 1,BRR CAOBOS"/>
    <s v="7.88532200"/>
    <s v="-72.4979199"/>
    <s v="NORTE DE SANTANDER"/>
    <s v="CÚCUTA"/>
    <s v="CÚCUTA"/>
    <n v="54001"/>
    <s v="2025-11-20"/>
    <m/>
    <m/>
    <m/>
    <m/>
    <n v="8"/>
    <s v="CUCUTA"/>
    <x v="1"/>
    <n v="28277.100000000002"/>
  </r>
  <r>
    <n v="56122"/>
    <s v="BARRIO CALLEJON CUCUTA 10"/>
    <n v="901220535"/>
    <s v="3143149820"/>
    <s v="3143149820"/>
    <s v="3143149820"/>
    <s v="AV 7 NRO 0-69 LOCAL M1-39,BRR CALLEJON"/>
    <s v="7.8918919"/>
    <s v="-72.5065362"/>
    <s v="NORTE DE SANTANDER"/>
    <s v="CÚCUTA"/>
    <s v="CÚCUTA"/>
    <n v="54001"/>
    <s v="2025-11-24"/>
    <m/>
    <m/>
    <m/>
    <m/>
    <n v="8"/>
    <s v="CUCUTA"/>
    <x v="1"/>
    <n v="28277.100000000002"/>
  </r>
  <r>
    <n v="56421"/>
    <s v="BARRIO LATINO CUCUTA 14"/>
    <n v="15438549"/>
    <s v="0"/>
    <s v="3208014971"/>
    <s v="3208014971"/>
    <s v="CL 7 2-95,LATINO"/>
    <s v="7.890385166"/>
    <s v="-72.502136222"/>
    <s v="NORTE DE SANTANDER"/>
    <s v="CÚCUTA"/>
    <s v="CÚCUTA"/>
    <n v="54001"/>
    <s v="2025-11-24"/>
    <m/>
    <m/>
    <m/>
    <m/>
    <n v="8"/>
    <s v="CUCUTA"/>
    <x v="1"/>
    <n v="28277.100000000002"/>
  </r>
  <r>
    <n v="53980"/>
    <s v="BARRIO EL CENTRO CUCUTA 59"/>
    <n v="5401855"/>
    <s v="3214581649"/>
    <s v="3214581649"/>
    <s v="3214581649"/>
    <s v="CC ALEJANDRIA LOC 34 - 043/34-044 EL CENTRO,"/>
    <s v="7.8885719722"/>
    <s v="-72.5056960"/>
    <s v="NORTE DE SANTANDER"/>
    <s v="CÚCUTA"/>
    <s v="CÚCUTA"/>
    <n v="54001"/>
    <s v="2025-11-20"/>
    <m/>
    <m/>
    <m/>
    <m/>
    <n v="8"/>
    <s v="CUCUTA"/>
    <x v="1"/>
    <n v="28277.100000000002"/>
  </r>
  <r>
    <n v="54268"/>
    <s v="BARRIO LA LIBERTAD CUCUTA 12"/>
    <n v="1090485644"/>
    <s v="0"/>
    <s v="3107355344"/>
    <s v="3107355644"/>
    <s v="CL 18A 7-78,BRR LA LIBERTAD"/>
    <s v="7.887455"/>
    <s v="-72.481408"/>
    <s v="NORTE DE SANTANDER"/>
    <s v="CÚCUTA"/>
    <s v="CÚCUTA"/>
    <n v="54001"/>
    <s v="2025-11-27"/>
    <m/>
    <m/>
    <m/>
    <m/>
    <n v="8"/>
    <s v="CUCUTA"/>
    <x v="1"/>
    <n v="28277.100000000002"/>
  </r>
  <r>
    <n v="54891"/>
    <s v="BARRIO CALLEJON CUCUTA 9"/>
    <n v="1006776083"/>
    <s v="3002012150"/>
    <s v="3002012150"/>
    <s v="3002012150"/>
    <s v="CL 5 N 8-81 - CALLEJON"/>
    <s v="7.891091777"/>
    <s v="-72.50891875"/>
    <s v="NORTE DE SANTANDER"/>
    <s v="CÚCUTA"/>
    <s v="CÚCUTA"/>
    <n v="54001"/>
    <s v="2025-11-25"/>
    <m/>
    <m/>
    <m/>
    <m/>
    <n v="8"/>
    <s v="CUCUTA"/>
    <x v="1"/>
    <n v="28277.100000000002"/>
  </r>
  <r>
    <n v="51474"/>
    <s v="BARRIO EL CENTRO CUCUTA 51"/>
    <n v="1090394340"/>
    <m/>
    <s v="3004725680"/>
    <s v="3004725680"/>
    <s v="CL 9 4-42 LOC 79 Y 80 CC EL PALACIO,EL CENTRO"/>
    <s v="7.888283000"/>
    <s v="-72.50335497"/>
    <s v="NORTE DE SANTANDER"/>
    <s v="CÚCUTA"/>
    <s v="CÚCUTA"/>
    <n v="54001"/>
    <s v="2025-11-27"/>
    <m/>
    <m/>
    <m/>
    <m/>
    <n v="8"/>
    <s v="CUCUTA"/>
    <x v="1"/>
    <n v="28277.100000000002"/>
  </r>
  <r>
    <n v="51435"/>
    <s v="BARRIO CALLEJON CUCUTA 5"/>
    <n v="901220535"/>
    <s v="0"/>
    <s v="3136617621"/>
    <s v="3136617621"/>
    <s v="AV 7 0-61 LC N1 86 MUELLE 1,CALLEJON"/>
    <s v="7.8959599722"/>
    <s v="-72.5079209722"/>
    <s v="NORTE DE SANTANDER"/>
    <s v="CÚCUTA"/>
    <s v="CÚCUTA"/>
    <n v="54001"/>
    <s v="2025-11-24"/>
    <m/>
    <m/>
    <m/>
    <m/>
    <n v="8"/>
    <s v="CUCUTA"/>
    <x v="1"/>
    <n v="28277.100000000002"/>
  </r>
  <r>
    <n v="48381"/>
    <s v="BARRIO COMUNEROS CUCUTA 4"/>
    <n v="13445896"/>
    <s v="3017754759"/>
    <s v="3017754759"/>
    <s v="3017754759"/>
    <s v="CL 6 NRO 13-36,COMUNEROS"/>
    <s v="7.9128332"/>
    <s v="-72.5255081"/>
    <s v="NORTE DE SANTANDER"/>
    <s v="CÚCUTA"/>
    <s v="CÚCUTA"/>
    <n v="54001"/>
    <s v="2025-11-28"/>
    <m/>
    <m/>
    <m/>
    <m/>
    <n v="8"/>
    <s v="CUCUTA"/>
    <x v="1"/>
    <n v="28277.100000000002"/>
  </r>
  <r>
    <n v="39504"/>
    <s v="BARRIO JULIO RINCON SOACHA SOACHA"/>
    <n v="52132193"/>
    <s v="7797945"/>
    <s v="3134794656"/>
    <s v="3134794656"/>
    <s v="CL 48 12 09E JULIO RINCON SOACHA"/>
    <s v="4.5864764"/>
    <s v="-74.1887242"/>
    <s v="CUNDINAMARCA"/>
    <s v="SOACHA"/>
    <s v="SOACHA"/>
    <n v="25754"/>
    <s v="2025-11-24"/>
    <m/>
    <m/>
    <m/>
    <m/>
    <n v="8"/>
    <s v="BOGOTA"/>
    <x v="4"/>
    <n v="15709.5"/>
  </r>
  <r>
    <n v="46900"/>
    <s v="BARRIO DANUBIO SOACHA SOACHA"/>
    <n v="1024503478"/>
    <s v="3134421549"/>
    <s v="3134421549"/>
    <s v="3134421549"/>
    <s v="TV 18 J # 10-20,DANUBIO SOACHA"/>
    <s v="4.5892137"/>
    <s v="-74.2239448"/>
    <s v="CUNDINAMARCA"/>
    <s v="SOACHA"/>
    <s v="SOACHA"/>
    <n v="25754"/>
    <s v="2025-11-26"/>
    <m/>
    <m/>
    <m/>
    <m/>
    <n v="16"/>
    <s v="BOGOTA"/>
    <x v="4"/>
    <n v="15709.5"/>
  </r>
  <r>
    <n v="37738"/>
    <s v="BARRIO COMPARTIR SOACHA 4"/>
    <n v="79986987"/>
    <s v="9003134"/>
    <s v="3132602711"/>
    <s v="3132602711"/>
    <s v="CL 26 SUR 12 C 7 COMPARTIR"/>
    <s v="4.5706617"/>
    <s v="-74.2392233"/>
    <s v="CUNDINAMARCA"/>
    <s v="SOACHA"/>
    <s v="SOACHA"/>
    <n v="25754"/>
    <s v="2025-11-24"/>
    <m/>
    <m/>
    <m/>
    <m/>
    <n v="16"/>
    <s v="BOGOTA"/>
    <x v="4"/>
    <n v="15709.5"/>
  </r>
  <r>
    <n v="41873"/>
    <s v="BARRIO TORRENTES SOACHA SOACHA"/>
    <n v="1024494492"/>
    <s v="9016475"/>
    <s v="3142356726"/>
    <s v="3102203883"/>
    <s v="CR 9A 16A - 105 SUR TO 4 AP 102,"/>
    <s v="4.579474"/>
    <s v="-74.234707"/>
    <s v="CUNDINAMARCA"/>
    <s v="SOACHA"/>
    <s v="SOACHA"/>
    <n v="25754"/>
    <s v="2025-11-12"/>
    <m/>
    <m/>
    <m/>
    <m/>
    <n v="8"/>
    <s v="BOGOTA"/>
    <x v="4"/>
    <n v="15709.5"/>
  </r>
  <r>
    <n v="32985"/>
    <s v="BARRIO LEON XIII SOACHA 1"/>
    <n v="52854670"/>
    <s v="9041876"/>
    <s v="3223650121"/>
    <s v="3223650121"/>
    <s v="TV 12 45 - 105"/>
    <s v="4.5977224"/>
    <s v="-74.1913118"/>
    <s v="CUNDINAMARCA"/>
    <s v="SOACHA"/>
    <s v="SOACHA"/>
    <n v="25754"/>
    <s v="2025-11-24"/>
    <m/>
    <m/>
    <m/>
    <m/>
    <n v="8"/>
    <s v="BOGOTA"/>
    <x v="4"/>
    <n v="15709.5"/>
  </r>
  <r>
    <n v="30636"/>
    <s v="BARRIO RINCON DE SANFE DE SOACHA"/>
    <n v="1002358049"/>
    <s v="7622324"/>
    <s v="3143428069"/>
    <s v="3143428069"/>
    <s v=" TV 13  36 06"/>
    <s v="4.5903402"/>
    <s v="-74.2003543"/>
    <s v="CUNDINAMARCA"/>
    <s v="SOACHA"/>
    <s v="SOACHA"/>
    <n v="25754"/>
    <s v="2025-11-25"/>
    <m/>
    <m/>
    <m/>
    <m/>
    <n v="16"/>
    <s v="BOGOTA"/>
    <x v="4"/>
    <n v="15709.5"/>
  </r>
  <r>
    <n v="31875"/>
    <s v="BARRIO SOACHA LA FRAGUA "/>
    <n v="1022325341"/>
    <s v="3666417"/>
    <s v="3125660490"/>
    <s v="3125660490"/>
    <s v="TV 7 4B 06"/>
    <s v="4.5826202"/>
    <s v="-74.2238858"/>
    <s v="CUNDINAMARCA"/>
    <s v="SOACHA"/>
    <s v="SOACHA"/>
    <n v="25754"/>
    <s v="2025-11-12"/>
    <m/>
    <m/>
    <m/>
    <m/>
    <n v="16"/>
    <s v="BOGOTA"/>
    <x v="4"/>
    <n v="15709.5"/>
  </r>
  <r>
    <n v="34085"/>
    <s v="BARRIO SOACHA SOACHA"/>
    <n v="35328882"/>
    <s v="9021863"/>
    <s v="3134919803"/>
    <s v="3106296568"/>
    <s v=" CR 15 F  32 67"/>
    <s v="4.5753914"/>
    <s v="-74.2442273"/>
    <s v="CUNDINAMARCA"/>
    <s v="SOACHA"/>
    <s v="SOACHA"/>
    <n v="25754"/>
    <s v="2025-11-25"/>
    <m/>
    <m/>
    <m/>
    <m/>
    <n v="8"/>
    <s v="BOGOTA"/>
    <x v="4"/>
    <n v="15709.5"/>
  </r>
  <r>
    <n v="32619"/>
    <s v="BARRIO SOACHA MARISCAL SUCRE SOACHA"/>
    <n v="51902230"/>
    <s v="8284868"/>
    <s v="3017495569"/>
    <s v="3154041340"/>
    <s v=" CR 2C  26 05 LC 101"/>
    <s v="4.583291"/>
    <s v="-74.2084915"/>
    <s v="CUNDINAMARCA"/>
    <s v="SOACHA"/>
    <s v="SOACHA"/>
    <n v="25754"/>
    <s v="2025-11-25"/>
    <m/>
    <m/>
    <m/>
    <m/>
    <n v="8"/>
    <s v="BOGOTA"/>
    <x v="4"/>
    <n v="15709.5"/>
  </r>
  <r>
    <n v="69328"/>
    <s v="BARRIO PIEDRA DE BOLIVAR ARBOLEDA"/>
    <n v="5217015"/>
    <s v="0"/>
    <s v="3113797153"/>
    <s v="3113797153"/>
    <s v="CR 3  3 - 10 BRR PIEDRA DE BOLIVAR CABECERA MUNCIPAL DE BERRUECOS"/>
    <s v="1.50327"/>
    <s v="-77.135802"/>
    <s v="NARIÑO"/>
    <s v="ARBOLEDA"/>
    <s v="BERRUECOS"/>
    <n v="52051"/>
    <s v="2025-11-10"/>
    <m/>
    <m/>
    <m/>
    <m/>
    <n v="8"/>
    <s v="PASTO"/>
    <x v="5"/>
    <n v="28277.100000000002"/>
  </r>
  <r>
    <n v="59664"/>
    <s v="BARRIO BARRANCABERMEJA BARRANCABERMEJA 3"/>
    <n v="37929061"/>
    <s v="318 8895881"/>
    <s v="3188895881"/>
    <s v="3209780387"/>
    <s v="CC C.P.C FASE 1 LOCAL 156 SECTOR COMERCIAL,BARRANCABERMEJA"/>
    <s v="7.0610928"/>
    <s v="-73.8689381"/>
    <s v="SANTANDER"/>
    <s v="BARRANCABERMEJA"/>
    <s v="BARRANCABERMEJA"/>
    <n v="68081"/>
    <s v="2025-11-28"/>
    <m/>
    <m/>
    <m/>
    <m/>
    <n v="8"/>
    <s v="BUCARAMANGA"/>
    <x v="1"/>
    <n v="15709.5"/>
  </r>
  <r>
    <n v="61521"/>
    <s v="BARRIO TORCOROMA BARRANCABERMEJA 3"/>
    <n v="60332815"/>
    <s v="3124542809"/>
    <s v="3166740291"/>
    <s v="3166740291"/>
    <s v="CR 21 54 38 LOCAL 2,TORCOROMA"/>
    <s v="7.6455449"/>
    <s v="-73.85621191"/>
    <s v="SANTANDER"/>
    <s v="BARRANCABERMEJA"/>
    <s v="BARRANCABERMEJA"/>
    <n v="68081"/>
    <s v="2025-11-13"/>
    <m/>
    <m/>
    <m/>
    <m/>
    <n v="8"/>
    <s v="BUCARAMANGA"/>
    <x v="1"/>
    <n v="15709.5"/>
  </r>
  <r>
    <n v="61277"/>
    <s v="BARRIO SAN ANTONIO BOLIVAR 1"/>
    <n v="1096484741"/>
    <s v="3102441621"/>
    <s v="3102441621"/>
    <s v="3102441621"/>
    <s v="CL 9 4 34,BRR SAN ANTONIO"/>
    <s v="5.9896741"/>
    <s v="-73.7711300"/>
    <s v="SANTANDER"/>
    <s v="BOLÍVAR"/>
    <s v="BOLÍVAR"/>
    <n v="68101"/>
    <s v="2025-11-06"/>
    <m/>
    <m/>
    <m/>
    <m/>
    <n v="8"/>
    <s v="TUNJA"/>
    <x v="1"/>
    <n v="28277.100000000002"/>
  </r>
  <r>
    <n v="70190"/>
    <s v="BARRIO NUEVO PORTAL BOLIVAR"/>
    <n v="13959257"/>
    <s v="3115068900"/>
    <s v="0"/>
    <s v="3115068900"/>
    <s v="CR 4 9 45,NUEVO PORTAL"/>
    <s v="5.9900675"/>
    <s v="-73.7707332"/>
    <s v="SANTANDER"/>
    <s v="BOLÍVAR"/>
    <s v="BOLÍVAR"/>
    <n v="68101"/>
    <s v="2025-11-06"/>
    <m/>
    <m/>
    <m/>
    <m/>
    <n v="8"/>
    <s v="TUNJA"/>
    <x v="1"/>
    <n v="28277.100000000002"/>
  </r>
  <r>
    <n v="10952"/>
    <s v="CAPITANEJO - SANTANDER"/>
    <n v="5607176"/>
    <s v="6600050"/>
    <s v="3132630189"/>
    <s v="3132630189"/>
    <s v=" CR 4  3-91"/>
    <s v="6.5295383"/>
    <s v="-72.6968520"/>
    <s v="SANTANDER"/>
    <s v="CAPITANEJO"/>
    <s v="CAPITANEJO"/>
    <n v="68147"/>
    <s v="2025-11-27"/>
    <m/>
    <m/>
    <m/>
    <m/>
    <n v="16"/>
    <s v="BUCARAMANGA"/>
    <x v="1"/>
    <n v="15709.5"/>
  </r>
  <r>
    <n v="48619"/>
    <s v="BARRIO LIBERTADORES CAPITANEJO"/>
    <n v="28054119"/>
    <s v="3102178805"/>
    <s v="3102178805"/>
    <s v="3102178805"/>
    <s v="CR 4 NO.1-11,LIBERTADORES"/>
    <s v="7.1137912"/>
    <s v="-73.1081034"/>
    <s v="SANTANDER"/>
    <s v="CAPITANEJO"/>
    <s v="CAPITANEJO"/>
    <n v="68147"/>
    <s v="2025-11-27"/>
    <m/>
    <m/>
    <m/>
    <m/>
    <n v="16"/>
    <s v="BUCARAMANGA"/>
    <x v="1"/>
    <n v="15709.5"/>
  </r>
  <r>
    <n v="18581"/>
    <s v="LOS COMUNEROS CHARALA SANTANDER"/>
    <n v="5619928"/>
    <s v="2798260"/>
    <s v="3125722106"/>
    <s v="3125722106"/>
    <s v=" CR 14  24-30"/>
    <s v="6.2879694"/>
    <s v="-73.1461369"/>
    <s v="SANTANDER"/>
    <s v="CHARALÁ"/>
    <s v="CHARALÁ"/>
    <n v="68167"/>
    <s v="2025-11-18"/>
    <m/>
    <m/>
    <m/>
    <m/>
    <n v="16"/>
    <s v="BUCARAMANGA"/>
    <x v="1"/>
    <n v="15709.5"/>
  </r>
  <r>
    <n v="64094"/>
    <s v="BARRIO JOSE ANTONIO GALAN CHARALA 1"/>
    <n v="1098409124"/>
    <s v="3142142552"/>
    <s v="3142142552"/>
    <s v="3142142552"/>
    <s v="CR 14 A #22-75 BRR José Antonio Galán"/>
    <s v="6.28626664"/>
    <s v="-73.14632268"/>
    <s v="SANTANDER"/>
    <s v="CHARALÁ"/>
    <s v="CHARALÁ"/>
    <n v="68167"/>
    <s v="2025-11-18"/>
    <m/>
    <m/>
    <m/>
    <m/>
    <n v="8"/>
    <s v="BUCARAMANGA"/>
    <x v="1"/>
    <n v="15709.5"/>
  </r>
  <r>
    <n v="74789"/>
    <s v="BARRIO CENTRO CHARALA  2"/>
    <n v="1100952235"/>
    <s v="3123507006"/>
    <s v="3123507006"/>
    <s v="3123507006"/>
    <s v="CL 24 14 A 41"/>
    <s v="6.2876965"/>
    <s v="-73.1467676"/>
    <s v="SANTANDER"/>
    <s v="CHARALÁ"/>
    <s v="CHARALÁ"/>
    <n v="68167"/>
    <s v="2025-11-18"/>
    <m/>
    <m/>
    <m/>
    <m/>
    <n v="8"/>
    <s v="BUCARAMANGA"/>
    <x v="1"/>
    <n v="15709.5"/>
  </r>
  <r>
    <n v="76371"/>
    <s v="BARRIO CENTRO COROZAL 5"/>
    <n v="1102832360"/>
    <s v="3003964105"/>
    <s v="3003964105"/>
    <s v="3003964105"/>
    <s v="CR 26 NRO 32 - 55 LC 02,CENTRO"/>
    <s v="9.3174814"/>
    <s v="-75.2927621"/>
    <s v="SUCRE"/>
    <s v="COROZAL"/>
    <s v="COROZAL"/>
    <n v="70215"/>
    <s v="2025-11-18"/>
    <m/>
    <m/>
    <m/>
    <m/>
    <n v="8"/>
    <s v="SINCELEJO"/>
    <x v="2"/>
    <n v="28277.100000000002"/>
  </r>
  <r>
    <n v="39418"/>
    <s v="BARRIO CENTRO GALERAS 2"/>
    <n v="33084019"/>
    <s v="3105521945"/>
    <s v="3145243646"/>
    <s v="3145243646"/>
    <s v=" CR 12 CALLE 11 2 APTO 01 CENTRO"/>
    <s v="9.1609305"/>
    <s v="-75.04783"/>
    <s v="SUCRE"/>
    <s v="GALERAS"/>
    <s v="GALERAS"/>
    <n v="70235"/>
    <s v="2025-11-13"/>
    <m/>
    <m/>
    <m/>
    <m/>
    <n v="8"/>
    <s v="SINCELEJO"/>
    <x v="2"/>
    <n v="28277.100000000002"/>
  </r>
  <r>
    <n v="64606"/>
    <s v="BARRIO CENTRO GALERAS 4"/>
    <n v="1100548685"/>
    <s v="3218318780"/>
    <s v="3218318780"/>
    <s v="3218318780"/>
    <s v="CR 12 CALLE 13 3,CENTRO"/>
    <s v="9.1620917"/>
    <s v="-75.0476256"/>
    <s v="SUCRE"/>
    <s v="GALERAS"/>
    <s v="GALERAS"/>
    <n v="70235"/>
    <s v="2025-11-13"/>
    <m/>
    <m/>
    <m/>
    <m/>
    <n v="16"/>
    <s v="SINCELEJO"/>
    <x v="2"/>
    <n v="28277.100000000002"/>
  </r>
  <r>
    <n v="50506"/>
    <s v="BARRIO AGUAS CALIENTES CUCUTA 2"/>
    <n v="1090472360"/>
    <s v="5968635"/>
    <s v="3154540720"/>
    <s v="3154540720"/>
    <s v="CL 20 18-01,AGUAS CALIENTES"/>
    <s v="7.8832365"/>
    <s v="-72.4723828"/>
    <s v="NORTE DE SANTANDER"/>
    <s v="CÚCUTA"/>
    <s v="CÚCUTA"/>
    <n v="54001"/>
    <s v="2025-11-26"/>
    <m/>
    <m/>
    <m/>
    <m/>
    <n v="8"/>
    <s v="CUCUTA"/>
    <x v="1"/>
    <n v="28277.100000000002"/>
  </r>
  <r>
    <n v="51719"/>
    <s v="BARRIO SAN LUIS CUCUTA 11"/>
    <n v="88239863"/>
    <s v="0"/>
    <s v="3187951960"/>
    <s v="3187951960"/>
    <s v="calle 9#2-83"/>
    <s v="7.8962267"/>
    <s v="-72.4824317"/>
    <s v="NORTE DE SANTANDER"/>
    <s v="CÚCUTA"/>
    <s v="CÚCUTA"/>
    <n v="54001"/>
    <s v="2025-11-28"/>
    <m/>
    <m/>
    <m/>
    <m/>
    <n v="8"/>
    <s v="CUCUTA"/>
    <x v="1"/>
    <n v="28277.100000000002"/>
  </r>
  <r>
    <n v="50883"/>
    <s v="BARRIO PARQUE CENTRAL NATURA CUCUTA"/>
    <n v="5455957"/>
    <s v="0"/>
    <s v="3125267587"/>
    <s v="3044694729"/>
    <s v=" LOCAL 6 URBANIZACIÓN NATURA PARQUE CENTRAL,BRR PARQUE CENTRAL NATURA"/>
    <s v="7.8780447"/>
    <s v="-72.4682007"/>
    <s v="NORTE DE SANTANDER"/>
    <s v="CÚCUTA"/>
    <s v="CÚCUTA"/>
    <n v="54001"/>
    <s v="2025-11-27"/>
    <m/>
    <m/>
    <m/>
    <m/>
    <n v="8"/>
    <s v="CUCUTA"/>
    <x v="1"/>
    <n v="28277.100000000002"/>
  </r>
  <r>
    <n v="47573"/>
    <s v="BARRIO LOS ACACIOS CUCUTA"/>
    <n v="37275109"/>
    <s v="5909178"/>
    <s v="3202744973"/>
    <s v="3202744973"/>
    <s v="CL 5N 3 E 161 VILLAS DE LA CANDELARIA BARRIO CEIBA II"/>
    <s v="7.9026830"/>
    <s v="-72.4953873"/>
    <s v="NORTE DE SANTANDER"/>
    <s v="CÚCUTA"/>
    <s v="CÚCUTA"/>
    <n v="54001"/>
    <s v="2025-11-13"/>
    <m/>
    <m/>
    <m/>
    <m/>
    <n v="8"/>
    <s v="CUCUTA"/>
    <x v="1"/>
    <n v="28277.100000000002"/>
  </r>
  <r>
    <n v="49885"/>
    <s v="BARRIO EL CENTRO CUCUTA 48"/>
    <n v="1090364754"/>
    <s v="0"/>
    <s v="3245577838"/>
    <s v="3115233002"/>
    <s v="AV 6 NRO 8-45 LOCAL 1-602 CC ALEJANDRIA,EL CENTRO"/>
    <s v="7.8878920"/>
    <s v="-72.5055940"/>
    <s v="NORTE DE SANTANDER"/>
    <s v="CÚCUTA"/>
    <s v="CÚCUTA"/>
    <n v="54001"/>
    <s v="2025-11-27"/>
    <m/>
    <m/>
    <m/>
    <m/>
    <n v="16"/>
    <s v="CUCUTA"/>
    <x v="1"/>
    <n v="28277.100000000002"/>
  </r>
  <r>
    <n v="48278"/>
    <s v="BARRIO URB TORCOROMA I CUCUTA 2"/>
    <n v="1093762663"/>
    <s v="5920543"/>
    <s v="3108824053"/>
    <s v="3108824053"/>
    <s v="AV 11 6-67,URB TORCOROMA I"/>
    <s v="7.8952751"/>
    <s v="-72.4755185"/>
    <s v="NORTE DE SANTANDER"/>
    <s v="CÚCUTA"/>
    <s v="CÚCUTA"/>
    <n v="54001"/>
    <s v="2025-11-27"/>
    <m/>
    <m/>
    <m/>
    <m/>
    <n v="8"/>
    <s v="CUCUTA"/>
    <x v="1"/>
    <n v="28277.100000000002"/>
  </r>
  <r>
    <n v="47137"/>
    <s v="BARRIO EL LLANO CUCUTA 6"/>
    <n v="901151116"/>
    <s v="5727617"/>
    <s v="3138787336"/>
    <s v="3138787336"/>
    <s v="AV 10 9 71 - EL LLANO"/>
    <s v="7.8863189"/>
    <s v="-72.5091310"/>
    <s v="NORTE DE SANTANDER"/>
    <s v="CÚCUTA"/>
    <s v="CÚCUTA"/>
    <n v="54001"/>
    <s v="2025-11-20"/>
    <m/>
    <m/>
    <m/>
    <m/>
    <n v="8"/>
    <s v="CUCUTA"/>
    <x v="1"/>
    <n v="28277.100000000002"/>
  </r>
  <r>
    <n v="47138"/>
    <s v="BARRIO EL LLANO CUCUTA 5"/>
    <n v="901151116"/>
    <s v="5922939"/>
    <s v="3138787336"/>
    <s v="3143759668"/>
    <s v="CL 10 NRO 9-96,EL LLANO"/>
    <s v="7.8861243"/>
    <s v="-72.509101"/>
    <s v="NORTE DE SANTANDER"/>
    <s v="CÚCUTA"/>
    <s v="CÚCUTA"/>
    <n v="54001"/>
    <s v="2025-11-20"/>
    <m/>
    <m/>
    <m/>
    <m/>
    <n v="8"/>
    <s v="CUCUTA"/>
    <x v="1"/>
    <n v="28277.100000000002"/>
  </r>
  <r>
    <n v="46411"/>
    <s v="BARRIO QUINTA ORIENTAL CUCUTA 4"/>
    <n v="1090493775"/>
    <m/>
    <s v="3219495425"/>
    <s v="3219495425"/>
    <s v="AV 11 E NRO 0-22,QUINTA ORIENTAL"/>
    <s v="7.8988791"/>
    <s v="-72.4908985"/>
    <s v="NORTE DE SANTANDER"/>
    <s v="CÚCUTA"/>
    <s v="CÚCUTA"/>
    <n v="54001"/>
    <s v="2025-11-21"/>
    <m/>
    <m/>
    <m/>
    <m/>
    <n v="8"/>
    <s v="CUCUTA"/>
    <x v="1"/>
    <n v="28277.100000000002"/>
  </r>
  <r>
    <n v="47128"/>
    <s v="BARRIO AEROPUERTO CUCUTA 4"/>
    <n v="5401855"/>
    <s v="0"/>
    <s v="3214581649"/>
    <s v="3214581649"/>
    <s v="CL 7A  0N - 64"/>
    <s v="7.8918919"/>
    <s v="-72.4701556"/>
    <s v="NORTE DE SANTANDER"/>
    <s v="CÚCUTA"/>
    <s v="CÚCUTA"/>
    <n v="54001"/>
    <s v="2025-11-24"/>
    <m/>
    <m/>
    <m/>
    <m/>
    <n v="16"/>
    <s v="CUCUTA"/>
    <x v="1"/>
    <n v="28277.100000000002"/>
  </r>
  <r>
    <n v="80869"/>
    <s v="BARRIO LA LOMA BUESACO"/>
    <n v="1061713136"/>
    <s v="3158323629"/>
    <s v="3158323629"/>
    <s v="3158323629"/>
    <s v="CR 3 CL 3SUR 80 BRR LA LOMA,LA LOMA"/>
    <s v="1.3961895"/>
    <s v="-77.1517104"/>
    <s v="NARIÑO"/>
    <s v="BUESACO"/>
    <s v="BUESACO"/>
    <n v="52110"/>
    <s v="2025-11-05"/>
    <m/>
    <m/>
    <m/>
    <m/>
    <n v="8"/>
    <s v="PASTO"/>
    <x v="5"/>
    <n v="28277.100000000002"/>
  </r>
  <r>
    <n v="75729"/>
    <s v="BARRIO PORTAL DE VERACRUZ BUESACO"/>
    <n v="9801735"/>
    <s v="3145140206"/>
    <s v="3145140206"/>
    <s v="3184533724"/>
    <s v="MZ A CA 3 PORTAL DE VERACRUZ,PORTAL DE VERACRUZ"/>
    <s v="1.3711200"/>
    <s v="-77.1597603"/>
    <s v="NARIÑO"/>
    <s v="BUESACO"/>
    <s v="BUESACO"/>
    <n v="52110"/>
    <s v="2025-11-14"/>
    <m/>
    <m/>
    <m/>
    <m/>
    <n v="8"/>
    <s v="PASTO"/>
    <x v="5"/>
    <n v="28277.100000000002"/>
  </r>
  <r>
    <n v="73378"/>
    <s v="BARRIO SAN ANTONIO BUESACO"/>
    <n v="900935227"/>
    <s v="3122976260"/>
    <s v="3122976260"/>
    <s v="3122976260"/>
    <s v="CR 3 NO. 1 - 144 BARRIO SAN ANTONIO,SAN ANTONIO"/>
    <s v="1.3882375"/>
    <s v="-77.1562797"/>
    <s v="NARIÑO"/>
    <s v="BUESACO"/>
    <s v="BUESACO"/>
    <n v="52110"/>
    <s v="2025-11-14"/>
    <m/>
    <m/>
    <m/>
    <m/>
    <n v="8"/>
    <s v="PASTO"/>
    <x v="5"/>
    <n v="28277.100000000002"/>
  </r>
  <r>
    <n v="29267"/>
    <s v="BARRIO PARQUE BOLIVAR POTOSÍ"/>
    <n v="1088217595"/>
    <s v="7732304"/>
    <s v="3173601482"/>
    <s v="3173601482"/>
    <s v=" CR 4 PAR BOLIVAR DE POTOSI"/>
    <s v="0.8076661"/>
    <s v="-77.5723504"/>
    <s v="NARIÑO"/>
    <s v="POTOSÍ"/>
    <s v="POTOSÍ"/>
    <n v="52560"/>
    <s v="2025-11-12"/>
    <m/>
    <m/>
    <m/>
    <m/>
    <n v="8"/>
    <s v="PASTO"/>
    <x v="5"/>
    <n v="28277.100000000002"/>
  </r>
  <r>
    <n v="10564"/>
    <s v="RICAURTE II - NARIÑO"/>
    <n v="27400214"/>
    <s v="5662656"/>
    <s v="3104260606"/>
    <s v="3104260606"/>
    <s v=" EL COMERCIO RICAURTE"/>
    <s v="1.2108187"/>
    <s v="-77.9944521"/>
    <s v="NARIÑO"/>
    <s v="RICAURTE"/>
    <s v="RICAURTE"/>
    <n v="52612"/>
    <s v="2025-11-28"/>
    <m/>
    <m/>
    <m/>
    <m/>
    <n v="16"/>
    <s v="PASTO"/>
    <x v="5"/>
    <n v="28277.100000000002"/>
  </r>
  <r>
    <n v="25704"/>
    <s v="RICAURTE III - NARIÑO"/>
    <n v="80875310"/>
    <s v="3185357"/>
    <s v="3117927234"/>
    <s v="3117927234"/>
    <s v=" CR 3  4 35  EL COMERCIO"/>
    <s v="1.2108681"/>
    <s v="-77.9947082"/>
    <s v="NARIÑO"/>
    <s v="RICAURTE"/>
    <s v="RICAURTE"/>
    <n v="52612"/>
    <s v="2025-11-28"/>
    <m/>
    <m/>
    <m/>
    <m/>
    <n v="8"/>
    <s v="PASTO"/>
    <x v="5"/>
    <n v="28277.100000000002"/>
  </r>
  <r>
    <n v="79570"/>
    <s v="BARRIO EL PALMAR DE IMBILI LA BENDICION RICAURTE"/>
    <n v="27400546"/>
    <s v="3235166182"/>
    <s v="3225236292"/>
    <s v="3225236292"/>
    <s v="CGT EL PALMAR DE IMBI LA BENDICION,EL PALMAR DE IMBILI LA BENDICION"/>
    <s v="1.2168525"/>
    <s v="-78.0407858"/>
    <s v="NARIÑO"/>
    <s v="RICAURTE"/>
    <s v="RICAURTE"/>
    <n v="52612"/>
    <s v="2025-11-28"/>
    <m/>
    <m/>
    <m/>
    <m/>
    <n v="8"/>
    <s v="PASTO"/>
    <x v="5"/>
    <n v="28277.100000000002"/>
  </r>
  <r>
    <n v="33911"/>
    <s v="BARRIO CENTRO ICONONZA"/>
    <n v="28787671"/>
    <m/>
    <s v="3202336728"/>
    <s v="3202336728"/>
    <s v=" CR 5  7 02"/>
    <s v="4.177134166"/>
    <s v="-74.5327736"/>
    <s v="TOLIMA"/>
    <s v="ICONONZO"/>
    <s v="ICONONZO"/>
    <n v="73352"/>
    <s v="2025-11-27"/>
    <m/>
    <m/>
    <m/>
    <m/>
    <n v="16"/>
    <s v="IBAGUE"/>
    <x v="3"/>
    <n v="28277.100000000002"/>
  </r>
  <r>
    <n v="71228"/>
    <s v="BARRIO CENTRO ICONONZO 5"/>
    <n v="1110584501"/>
    <s v="3154184558"/>
    <s v="3154184558"/>
    <s v="3154184558"/>
    <s v="CR 4 6 25,CENTRO"/>
    <s v="4.1769817"/>
    <s v="-74.5331094"/>
    <s v="TOLIMA"/>
    <s v="ICONONZO"/>
    <s v="ICONONZO"/>
    <n v="73352"/>
    <s v="2025-11-27"/>
    <m/>
    <m/>
    <m/>
    <m/>
    <n v="8"/>
    <s v="IBAGUE"/>
    <x v="3"/>
    <n v="28277.100000000002"/>
  </r>
  <r>
    <n v="78350"/>
    <s v="BARRIO CENTRO ICONONZO  6"/>
    <n v="1106890939"/>
    <s v="3108676080"/>
    <s v="3108676080"/>
    <s v="3108676080"/>
    <s v="CR 6 5 29,CENTRO"/>
    <s v="4.1782950"/>
    <s v="-74.5336746"/>
    <s v="TOLIMA"/>
    <s v="ICONONZO"/>
    <s v="ICONONZO"/>
    <n v="73352"/>
    <s v="2025-11-27"/>
    <m/>
    <m/>
    <m/>
    <m/>
    <n v="8"/>
    <s v="IBAGUE"/>
    <x v="3"/>
    <n v="28277.100000000002"/>
  </r>
  <r>
    <n v="79849"/>
    <s v="BARRIO CENTRO ICONONZO CENTRO"/>
    <n v="28787916"/>
    <s v="3118684243"/>
    <s v="3118684243"/>
    <s v="3118684243"/>
    <s v="CL 7 5 38,CENTRO"/>
    <s v="4.1774610"/>
    <s v="-74.5325517"/>
    <s v="TOLIMA"/>
    <s v="ICONONZO"/>
    <s v="ICONONZO"/>
    <n v="73352"/>
    <s v="2025-11-27"/>
    <m/>
    <m/>
    <m/>
    <m/>
    <n v="8"/>
    <s v="IBAGUE"/>
    <x v="3"/>
    <n v="28277.100000000002"/>
  </r>
  <r>
    <n v="65265"/>
    <s v="BARRIO DIVINO NIÑO SAN SEBASTIAN DE MARIQUITA"/>
    <n v="65785921"/>
    <s v="0"/>
    <s v="3103358779"/>
    <s v="3103358779"/>
    <s v="CL 7 # 1-97,DIVINO NIÑO"/>
    <s v="5.1963317"/>
    <s v="-74.8987833"/>
    <s v="TOLIMA"/>
    <s v="SAN SEBASTIÁN DE MARIQUITA"/>
    <s v="SAN SEBASTIÁN DE MARIQUITA"/>
    <n v="73443"/>
    <s v="2025-11-21"/>
    <m/>
    <m/>
    <m/>
    <m/>
    <n v="16"/>
    <s v="IBAGUE"/>
    <x v="3"/>
    <n v="28277.100000000002"/>
  </r>
  <r>
    <n v="70948"/>
    <s v="BARRIO SAN SEBASTIAN DE MARIQUITA CENTRO"/>
    <n v="93335497"/>
    <s v="3138724579"/>
    <s v="3138724579"/>
    <s v="3138724579"/>
    <s v="CL13 NO.   5 - 34  LA CONCORDIA"/>
    <s v="5.192433"/>
    <s v="-74.892521 "/>
    <s v="TOLIMA"/>
    <s v="SAN SEBASTIÁN DE MARIQUITA"/>
    <s v="SAN SEBASTIÁN DE MARIQUITA"/>
    <n v="73443"/>
    <s v="2025-11-21"/>
    <m/>
    <m/>
    <m/>
    <m/>
    <n v="8"/>
    <s v="IBAGUE"/>
    <x v="3"/>
    <n v="28277.100000000002"/>
  </r>
  <r>
    <n v="75102"/>
    <s v="BARRIO EL CARMEN SAN SEBASTINA DE MARIQUITA"/>
    <n v="900459746"/>
    <s v="3102784779"/>
    <s v="3102784779"/>
    <s v="3102784779"/>
    <s v="CR 9 10 74 / 78,EL CARMEN"/>
    <s v="5.195806"/>
    <s v="-74.889372"/>
    <s v="TOLIMA"/>
    <s v="SAN SEBASTIÁN DE MARIQUITA"/>
    <s v="SAN SEBASTIÁN DE MARIQUITA"/>
    <n v="73443"/>
    <s v="2025-11-21"/>
    <m/>
    <m/>
    <m/>
    <m/>
    <n v="8"/>
    <s v="IBAGUE"/>
    <x v="3"/>
    <n v="28277.100000000002"/>
  </r>
  <r>
    <n v="79778"/>
    <s v="BARRIO CENTRO SAN SEBASTIAN DE MARIQUITA 8"/>
    <n v="1070708194"/>
    <s v="3208274820"/>
    <s v="3208274820"/>
    <s v="3197845440"/>
    <s v="CL 7 5 39,CENTRO"/>
    <s v="5.1978318"/>
    <s v="-74.8942631"/>
    <s v="TOLIMA"/>
    <s v="SAN SEBASTIÁN DE MARIQUITA"/>
    <s v="SAN SEBASTIÁN DE MARIQUITA"/>
    <n v="73443"/>
    <s v="2025-11-21"/>
    <m/>
    <m/>
    <m/>
    <m/>
    <n v="8"/>
    <s v="IBAGUE"/>
    <x v="3"/>
    <n v="28277.100000000002"/>
  </r>
  <r>
    <n v="17276"/>
    <s v="BARRIO LA SEXTA CAICEDONIA"/>
    <n v="6212896"/>
    <s v="2160491"/>
    <s v="3108949963"/>
    <s v="3108949963"/>
    <s v=" CL 6  13-25"/>
    <s v="4.3301940"/>
    <s v="-75.8271110"/>
    <s v="VALLE DEL CAUCA"/>
    <s v="CAICEDONIA"/>
    <s v="CAICEDONIA"/>
    <n v="76122"/>
    <s v="2025-11-05"/>
    <m/>
    <m/>
    <m/>
    <m/>
    <n v="8"/>
    <s v="PEREIRA"/>
    <x v="6"/>
    <n v="15709.5"/>
  </r>
  <r>
    <n v="14778"/>
    <s v="BARRIO CENTRO CAICEDONIA"/>
    <n v="66964638"/>
    <s v="2160371"/>
    <s v="3105289189"/>
    <s v="3105289189"/>
    <s v=" CR 15  10-09 CENTRO CAICEDONIA VALLE"/>
    <s v="4.3330885"/>
    <s v="-75.8289807"/>
    <s v="VALLE DEL CAUCA"/>
    <s v="CAICEDONIA"/>
    <s v="CAICEDONIA"/>
    <n v="76122"/>
    <s v="2025-11-05"/>
    <m/>
    <m/>
    <m/>
    <m/>
    <n v="16"/>
    <s v="PEREIRA"/>
    <x v="6"/>
    <n v="15709.5"/>
  </r>
  <r>
    <n v="38733"/>
    <s v="BARRIO CENTRO CAICEDONIA 4"/>
    <n v="901277876"/>
    <s v="2160169"/>
    <s v="3113726757"/>
    <s v="3113726757"/>
    <s v=" CR 16 13 05 CENTRO"/>
    <s v="4.3352886"/>
    <s v="-75.8301581"/>
    <s v="VALLE DEL CAUCA"/>
    <s v="CAICEDONIA"/>
    <s v="CAICEDONIA"/>
    <n v="76122"/>
    <s v="2025-11-05"/>
    <m/>
    <m/>
    <m/>
    <m/>
    <n v="16"/>
    <s v="PEREIRA"/>
    <x v="6"/>
    <n v="15709.5"/>
  </r>
  <r>
    <n v="61000"/>
    <s v="BARRIO CENTRO CAICEDONIA 9"/>
    <n v="31427046"/>
    <s v="2161105"/>
    <s v="3026940770"/>
    <s v="3026940770"/>
    <s v="CR 15  4 - 07 ESQUINA B/ LA INMACULADA"/>
    <s v="4.328585"/>
    <s v="-75.828055"/>
    <s v="VALLE DEL CAUCA"/>
    <s v="CAICEDONIA"/>
    <s v="CAICEDONIA"/>
    <n v="76122"/>
    <s v="2025-11-05"/>
    <m/>
    <m/>
    <m/>
    <m/>
    <n v="8"/>
    <s v="PEREIRA"/>
    <x v="6"/>
    <n v="15709.5"/>
  </r>
  <r>
    <n v="66940"/>
    <s v="BARRIO CENTRO CAICEDONIA 11"/>
    <n v="901548921"/>
    <s v="3146808294"/>
    <s v="0"/>
    <s v="3146808294"/>
    <s v="CL 6 10 16,CENTRO"/>
    <s v="4.330736"/>
    <s v="-75.824761"/>
    <s v="VALLE DEL CAUCA"/>
    <s v="CAICEDONIA"/>
    <s v="CAICEDONIA"/>
    <n v="76122"/>
    <s v="2025-11-06"/>
    <m/>
    <m/>
    <m/>
    <m/>
    <n v="8"/>
    <s v="PEREIRA"/>
    <x v="6"/>
    <n v="15709.5"/>
  </r>
  <r>
    <n v="69064"/>
    <s v="CENTRO CAICEDONIA VALLE DEL CAUCA"/>
    <n v="52899546"/>
    <s v="0"/>
    <s v="3218873915"/>
    <s v="3218873915"/>
    <s v="CALLE 10 NO. 15 - 52,CENTRO"/>
    <s v="4.3331575"/>
    <s v="-75.8293915"/>
    <s v="VALLE DEL CAUCA"/>
    <s v="CAICEDONIA"/>
    <s v="CAICEDONIA"/>
    <n v="76122"/>
    <s v="2025-11-06"/>
    <m/>
    <m/>
    <m/>
    <m/>
    <n v="8"/>
    <s v="PEREIRA"/>
    <x v="6"/>
    <n v="15709.5"/>
  </r>
  <r>
    <n v="78415"/>
    <s v="BARRIO CENTRO CAICEDONIA 12"/>
    <n v="1115188604"/>
    <s v="3122342051"/>
    <s v="3006570673"/>
    <s v="3122342051"/>
    <s v="CL 15 15 - 42,CENTRO"/>
    <s v="4.3368908"/>
    <s v="-75.8299669"/>
    <s v="VALLE DEL CAUCA"/>
    <s v="CAICEDONIA"/>
    <s v="CAICEDONIA"/>
    <n v="76122"/>
    <s v="2025-11-21"/>
    <m/>
    <m/>
    <m/>
    <m/>
    <n v="8"/>
    <s v="PEREIRA"/>
    <x v="6"/>
    <n v="15709.5"/>
  </r>
  <r>
    <n v="79357"/>
    <s v="BARRIO TORRES DEL SURCO CAICEDONIA"/>
    <n v="1116443003"/>
    <s v="3147509308"/>
    <s v="3147509308"/>
    <s v="3147509308"/>
    <s v="CL 2 13 14 LC 107 TORRES DEL SURCO,TORRES DEL SURCO"/>
    <s v="4.3272519"/>
    <s v="-75.8264397"/>
    <s v="VALLE DEL CAUCA"/>
    <s v="CAICEDONIA"/>
    <s v="CAICEDONIA"/>
    <n v="76122"/>
    <s v="2025-11-06"/>
    <m/>
    <m/>
    <m/>
    <m/>
    <n v="8"/>
    <s v="PEREIRA"/>
    <x v="6"/>
    <n v="15709.5"/>
  </r>
  <r>
    <n v="80944"/>
    <s v="BARRIO LA ESPERANZA FLORIDA 1"/>
    <n v="1114897531"/>
    <s v="3108250051"/>
    <s v="3108250051"/>
    <m/>
    <s v="CL 9 27 03 ESQUINA,LA ESPERANZA"/>
    <s v="3.3282877"/>
    <s v="-76.2425016"/>
    <s v="VALLE DEL CAUCA"/>
    <s v="FLORIDA"/>
    <s v="FLORIDA"/>
    <n v="76275"/>
    <s v="2025-11-05"/>
    <m/>
    <m/>
    <m/>
    <m/>
    <n v="8"/>
    <s v="CALI"/>
    <x v="5"/>
    <n v="15709.5"/>
  </r>
  <r>
    <n v="41918"/>
    <s v="BARRIO EL CENTRO CUCUTA 14"/>
    <n v="900469704"/>
    <s v="5832270"/>
    <s v="3103168624"/>
    <s v="3103168624"/>
    <s v="AV 5 8 85 CC RIVER PLAZA OF 204,EL CENTRO"/>
    <s v="7.8918919"/>
    <s v="-72.5065362"/>
    <s v="NORTE DE SANTANDER"/>
    <s v="CÚCUTA"/>
    <s v="CÚCUTA"/>
    <n v="54001"/>
    <s v="2025-11-20"/>
    <m/>
    <m/>
    <m/>
    <m/>
    <n v="8"/>
    <s v="CUCUTA"/>
    <x v="1"/>
    <n v="28277.100000000002"/>
  </r>
  <r>
    <n v="39408"/>
    <s v="BARRIO LA LIBERTAD CUCUTA 2"/>
    <n v="88249639"/>
    <s v="3045475673"/>
    <s v="3105866803"/>
    <s v="3045351757"/>
    <s v=" CL 15 A 12 74 LC 3 LA LIBERTAD"/>
    <s v="7.8883116"/>
    <s v="-72.4755392"/>
    <s v="NORTE DE SANTANDER"/>
    <s v="CÚCUTA"/>
    <s v="CÚCUTA"/>
    <n v="54001"/>
    <s v="2025-11-27"/>
    <m/>
    <m/>
    <m/>
    <m/>
    <n v="16"/>
    <s v="CUCUTA"/>
    <x v="1"/>
    <n v="28277.100000000002"/>
  </r>
  <r>
    <n v="40423"/>
    <s v="BARRIO QUINTA ORIENTAL CUCUTA 2"/>
    <n v="37392126"/>
    <m/>
    <s v="3123139079"/>
    <s v="3123139079"/>
    <s v="AV 9 E NRO. 2-66,QUINTA ORIENTAL"/>
    <s v="7.9163936"/>
    <s v="-72.5061784"/>
    <s v="NORTE DE SANTANDER"/>
    <s v="CÚCUTA"/>
    <s v="CÚCUTA"/>
    <n v="54001"/>
    <s v="2025-11-27"/>
    <m/>
    <m/>
    <m/>
    <m/>
    <n v="8"/>
    <s v="CUCUTA"/>
    <x v="1"/>
    <n v="28277.100000000002"/>
  </r>
  <r>
    <n v="41817"/>
    <s v="BARRIO AEROPUERTO CUCUTA"/>
    <n v="1090405165"/>
    <m/>
    <s v="3123567967"/>
    <s v="3123567967"/>
    <s v="AV 2 12-02 LC 02,AEROPUERTO"/>
    <s v="7.895813"/>
    <s v="-72.5205229"/>
    <s v="NORTE DE SANTANDER"/>
    <s v="CÚCUTA"/>
    <s v="CÚCUTA"/>
    <n v="54001"/>
    <s v="2025-11-28"/>
    <m/>
    <m/>
    <m/>
    <m/>
    <n v="8"/>
    <s v="CUCUTA"/>
    <x v="1"/>
    <n v="28277.100000000002"/>
  </r>
  <r>
    <n v="36752"/>
    <s v="BARRIO NORTE DE SANTANDER CÚCUTA "/>
    <n v="900576569"/>
    <s v="5781870"/>
    <s v="3108629626"/>
    <s v="3108629626"/>
    <s v=" AV 7 19  50 NUCLEO 2 BG 8 PAR INDUSTRIAL"/>
    <s v="7.9193391"/>
    <s v="-72.5031752"/>
    <s v="NORTE DE SANTANDER"/>
    <s v="CÚCUTA"/>
    <s v="CÚCUTA"/>
    <n v="54001"/>
    <s v="2025-11-24"/>
    <m/>
    <m/>
    <m/>
    <m/>
    <n v="8"/>
    <s v="CUCUTA"/>
    <x v="1"/>
    <n v="28277.100000000002"/>
  </r>
  <r>
    <n v="38071"/>
    <s v="BARRIO LATINO CUCUTA 4"/>
    <n v="60443975"/>
    <m/>
    <s v="3116459730"/>
    <s v="3116459730"/>
    <s v="AV 4  20 17 BRR  TASAJERO LOS PATIOS"/>
    <s v="7.828296060894342"/>
    <s v=" -72.50642432522538"/>
    <s v="NORTE DE SANTANDER"/>
    <s v="CÚCUTA"/>
    <s v="CÚCUTA"/>
    <n v="54001"/>
    <s v="2025-11-25"/>
    <m/>
    <m/>
    <m/>
    <m/>
    <n v="8"/>
    <s v="CUCUTA"/>
    <x v="1"/>
    <n v="28277.100000000002"/>
  </r>
  <r>
    <n v="35757"/>
    <s v="BARRIO CENTRO CUCUTA 4"/>
    <n v="900588087"/>
    <s v="5891448"/>
    <s v="3112333700"/>
    <s v="3112333700"/>
    <s v=" CL 11 4 39 CC LECS LC 137"/>
    <s v="7.8858505"/>
    <s v="-72.5031230"/>
    <s v="NORTE DE SANTANDER"/>
    <s v="CÚCUTA"/>
    <s v="CÚCUTA"/>
    <n v="54001"/>
    <s v="2025-11-25"/>
    <m/>
    <m/>
    <m/>
    <m/>
    <n v="8"/>
    <s v="CUCUTA"/>
    <x v="1"/>
    <n v="28277.100000000002"/>
  </r>
  <r>
    <n v="12024"/>
    <s v="CERRITO - SANTANDER"/>
    <n v="28068019"/>
    <s v="6602348"/>
    <s v="3106284993"/>
    <s v="3106284993"/>
    <s v="CRA  5    5 - 53"/>
    <s v="6.84257971"/>
    <s v="-72.69428188"/>
    <s v="SANTANDER"/>
    <s v="CERRITO"/>
    <s v="CERRITO"/>
    <n v="68162"/>
    <s v="2025-11-18"/>
    <m/>
    <m/>
    <m/>
    <m/>
    <n v="8"/>
    <s v="BUCARAMANGA"/>
    <x v="1"/>
    <n v="15709.5"/>
  </r>
  <r>
    <n v="29959"/>
    <s v="BARRIO SANTANDER - CERRITO "/>
    <n v="13927332"/>
    <s v="4326604"/>
    <s v="3144518899"/>
    <s v="3144518899"/>
    <s v="CR 6  LC 2 BRR SANTANDER ED MARIA HELENA"/>
    <s v="6.8429007"/>
    <s v="-72.6940727"/>
    <s v="SANTANDER"/>
    <s v="CERRITO"/>
    <s v="CERRITO"/>
    <n v="68162"/>
    <s v="2025-11-18"/>
    <m/>
    <m/>
    <m/>
    <m/>
    <n v="8"/>
    <s v="BUCARAMANGA"/>
    <x v="1"/>
    <n v="15709.5"/>
  </r>
  <r>
    <n v="41568"/>
    <s v="BARRIO ARENALES CERRITO"/>
    <n v="901164185"/>
    <s v="3103340952"/>
    <s v="3103296975"/>
    <s v="3209127380"/>
    <s v="SALIDA MALAGA-CERRITO,ARENALES"/>
    <s v="6.832768"/>
    <s v="-72.697218"/>
    <s v="SANTANDER"/>
    <s v="CERRITO"/>
    <s v="CERRITO"/>
    <n v="68162"/>
    <s v="2025-11-18"/>
    <m/>
    <m/>
    <m/>
    <m/>
    <n v="8"/>
    <s v="BUCARAMANGA"/>
    <x v="1"/>
    <n v="15709.5"/>
  </r>
  <r>
    <n v="70942"/>
    <s v="BARRIO LA ESMERALDA CERRITO"/>
    <n v="63396665"/>
    <s v="3223770219"/>
    <s v="3223770219"/>
    <s v="3223770219"/>
    <s v="DG 8 NO.6-04,LA ESMERALDA"/>
    <s v="6.8437008"/>
    <s v="-72.6934452"/>
    <s v="SANTANDER"/>
    <s v="CERRITO"/>
    <s v="CERRITO"/>
    <n v="68162"/>
    <s v="2025-11-18"/>
    <m/>
    <m/>
    <m/>
    <m/>
    <n v="8"/>
    <s v="BUCARAMANGA"/>
    <x v="1"/>
    <n v="15709.5"/>
  </r>
  <r>
    <n v="70767"/>
    <s v="CERRITO BELEN"/>
    <n v="900934819"/>
    <s v="3219770350"/>
    <s v="3219770350"/>
    <s v="3106746240"/>
    <s v="CR 5 NO.8-19,BELEN"/>
    <s v="6.8441149"/>
    <s v="-72.6939748"/>
    <s v="SANTANDER"/>
    <s v="CERRITO"/>
    <s v="CERRITO"/>
    <n v="68162"/>
    <s v="2025-11-18"/>
    <m/>
    <m/>
    <m/>
    <m/>
    <n v="8"/>
    <s v="BUCARAMANGA"/>
    <x v="1"/>
    <n v="15709.5"/>
  </r>
  <r>
    <n v="78245"/>
    <s v="BARRIO CENTRO CARMEN DE APICALA  6"/>
    <n v="5860093"/>
    <s v="3144077388"/>
    <s v="3124349443"/>
    <s v="3124349443"/>
    <s v="CR 5 5 87,CENTRO"/>
    <s v="4.1470003"/>
    <s v="-74.7230520"/>
    <s v="TOLIMA"/>
    <s v="CARMEN DE APICALÁ"/>
    <s v="CARMEN DE APICALÁ"/>
    <n v="73148"/>
    <s v="2025-11-12"/>
    <m/>
    <m/>
    <m/>
    <m/>
    <n v="8"/>
    <s v="BOGOTA"/>
    <x v="4"/>
    <n v="15709.5"/>
  </r>
  <r>
    <n v="78343"/>
    <s v="BARRIO CENTRO CARMEN DE APICALA 7"/>
    <n v="1000938019"/>
    <s v="3115965210"/>
    <s v="3142855227"/>
    <s v="3208923893"/>
    <s v="CL 1 12 35,CENTRO"/>
    <s v="4.1511685"/>
    <s v="-74.7154113"/>
    <s v="TOLIMA"/>
    <s v="CARMEN DE APICALÁ"/>
    <s v="CARMEN DE APICALÁ"/>
    <n v="73148"/>
    <s v="2025-11-12"/>
    <m/>
    <m/>
    <m/>
    <m/>
    <n v="8"/>
    <s v="BOGOTA"/>
    <x v="4"/>
    <n v="15709.5"/>
  </r>
  <r>
    <n v="11032"/>
    <s v="LIBANO"/>
    <n v="28814745"/>
    <s v="2564213"/>
    <s v="3015505467"/>
    <s v="3015505467"/>
    <s v=" CR 11  4-75"/>
    <s v="4.9232688"/>
    <s v="-75.0651976"/>
    <s v="TOLIMA"/>
    <s v="LÍBANO"/>
    <s v="LÍBANO"/>
    <n v="73411"/>
    <s v="2025-11-10"/>
    <m/>
    <m/>
    <m/>
    <m/>
    <n v="16"/>
    <s v="IBAGUE"/>
    <x v="3"/>
    <n v="28277.100000000002"/>
  </r>
  <r>
    <n v="26309"/>
    <s v="BARRIO JARAMILLO LIBANO"/>
    <n v="28815517"/>
    <s v="2561491"/>
    <s v="3132882299"/>
    <s v="3132882299"/>
    <s v=" CL 2 4 37"/>
    <s v="4.919998"/>
    <s v="-75.059701"/>
    <s v="TOLIMA"/>
    <s v="LÍBANO"/>
    <s v="LÍBANO"/>
    <n v="73411"/>
    <s v="2025-11-10"/>
    <m/>
    <m/>
    <m/>
    <m/>
    <n v="8"/>
    <s v="IBAGUE"/>
    <x v="3"/>
    <n v="28277.100000000002"/>
  </r>
  <r>
    <n v="27644"/>
    <s v="CENTRO LIBANO - TOLIMA"/>
    <n v="18611779"/>
    <s v="2562745"/>
    <s v="3125853562"/>
    <s v="3125853562"/>
    <s v=" CL 4 8/12 CENTRO"/>
    <s v="4.9222915"/>
    <s v="-75.0623878"/>
    <s v="TOLIMA"/>
    <s v="LÍBANO"/>
    <s v="LÍBANO"/>
    <n v="73411"/>
    <s v="2025-11-10"/>
    <m/>
    <m/>
    <m/>
    <m/>
    <n v="8"/>
    <s v="IBAGUE"/>
    <x v="3"/>
    <n v="28277.100000000002"/>
  </r>
  <r>
    <n v="54102"/>
    <s v="BARRIO PROTECHO LIBANO"/>
    <n v="80064278"/>
    <s v="0"/>
    <s v="3204231935"/>
    <s v="3204231935"/>
    <s v="MZ 13 CASA 16,BRR PROTECHO"/>
    <s v="4.9224602"/>
    <s v="-75.0642244"/>
    <s v="TOLIMA"/>
    <s v="LÍBANO"/>
    <s v="LÍBANO"/>
    <n v="73411"/>
    <s v="2025-11-10"/>
    <m/>
    <m/>
    <m/>
    <m/>
    <n v="8"/>
    <s v="IBAGUE"/>
    <x v="3"/>
    <n v="28277.100000000002"/>
  </r>
  <r>
    <n v="67290"/>
    <s v="BARRIO LAS BRISAS LIBANO"/>
    <n v="38070604"/>
    <s v="0"/>
    <s v="3223755718"/>
    <s v="3223755718"/>
    <s v="CR 11 # 2-17,LAS BRISAS"/>
    <s v="4.920687"/>
    <s v="-75.065458"/>
    <s v="TOLIMA"/>
    <s v="LÍBANO"/>
    <s v="LÍBANO"/>
    <n v="73411"/>
    <s v="2025-11-11"/>
    <m/>
    <m/>
    <m/>
    <m/>
    <n v="8"/>
    <s v="IBAGUE"/>
    <x v="3"/>
    <n v="28277.100000000002"/>
  </r>
  <r>
    <n v="36261"/>
    <s v="BARRIO SAN ANTONIO LIBANO"/>
    <n v="14220615"/>
    <s v="2560155"/>
    <s v="3112622833"/>
    <s v="3112622833"/>
    <s v=" CR 5  2A 65"/>
    <s v="4.921322"/>
    <s v="-75.060144"/>
    <s v="TOLIMA"/>
    <s v="LÍBANO"/>
    <s v="LÍBANO"/>
    <n v="73411"/>
    <s v="2025-11-10"/>
    <m/>
    <m/>
    <m/>
    <m/>
    <n v="8"/>
    <s v="IBAGUE"/>
    <x v="3"/>
    <n v="28277.100000000002"/>
  </r>
  <r>
    <n v="59174"/>
    <s v="BARRIO CENTRO MELGAR 9"/>
    <n v="39584886"/>
    <s v="3204361404"/>
    <s v="3204361404"/>
    <s v="3204361404"/>
    <s v="CR 22 6 60,CENTRO"/>
    <s v="4.2057650"/>
    <s v="-74.6409983"/>
    <s v="TOLIMA"/>
    <s v="MELGAR"/>
    <s v="MELGAR"/>
    <n v="73449"/>
    <s v="2025-11-26"/>
    <m/>
    <m/>
    <m/>
    <m/>
    <n v="16"/>
    <s v="BOGOTA"/>
    <x v="4"/>
    <n v="15709.5"/>
  </r>
  <r>
    <n v="59722"/>
    <s v="BARRIO CENTRO MELGAR 10"/>
    <n v="1081396690"/>
    <s v="3209482690"/>
    <s v="0"/>
    <s v="3209482690"/>
    <s v="CL 1 CARRERA 28 A 09,CENTRO"/>
    <s v="4.204151"/>
    <s v="-74.647925"/>
    <s v="TOLIMA"/>
    <s v="MELGAR"/>
    <s v="MELGAR"/>
    <n v="73449"/>
    <s v="2025-11-26"/>
    <m/>
    <m/>
    <m/>
    <m/>
    <n v="8"/>
    <s v="BOGOTA"/>
    <x v="4"/>
    <n v="15709.5"/>
  </r>
  <r>
    <n v="70536"/>
    <s v="VEREDA SAN JOSE DE LA COLORADA"/>
    <n v="1024494839"/>
    <s v="3203656977"/>
    <s v="3203656977"/>
    <s v="3203656977"/>
    <s v="AV KM3 VÍA MELGAR - BOGOTÁ LOCAL 9,VEREDA SAN JOSE DE LA COLORADA"/>
    <s v="4.2281996"/>
    <s v="-74.6207214"/>
    <s v="TOLIMA"/>
    <s v="MELGAR"/>
    <s v="MELGAR"/>
    <n v="73449"/>
    <s v="2025-11-26"/>
    <m/>
    <m/>
    <m/>
    <m/>
    <n v="8"/>
    <s v="BOGOTA"/>
    <x v="4"/>
    <n v="15709.5"/>
  </r>
  <r>
    <n v="72314"/>
    <s v="CENTRO MELGAR TOLIMA"/>
    <n v="65823436"/>
    <s v="3164187967"/>
    <s v="0"/>
    <s v="3164187967"/>
    <s v="CL 7 51 105 LC 2,CENTRO"/>
    <s v="4.1962339"/>
    <s v="-74.6544059"/>
    <s v="TOLIMA"/>
    <s v="MELGAR"/>
    <s v="MELGAR"/>
    <n v="73449"/>
    <s v="2025-11-26"/>
    <m/>
    <m/>
    <m/>
    <m/>
    <n v="8"/>
    <s v="BOGOTA"/>
    <x v="4"/>
    <n v="15709.5"/>
  </r>
  <r>
    <n v="78541"/>
    <s v="BARRIO ICACAL MELGAR  1"/>
    <n v="1106898537"/>
    <s v="3214801091"/>
    <s v="3214801091"/>
    <s v="3214801091"/>
    <s v="CL 12 12 A 116,ICACAL"/>
    <s v="4.2050535"/>
    <s v="-74.6305718"/>
    <s v="TOLIMA"/>
    <s v="MELGAR"/>
    <s v="MELGAR"/>
    <n v="73449"/>
    <s v="2025-11-26"/>
    <m/>
    <m/>
    <m/>
    <m/>
    <n v="8"/>
    <s v="BOGOTA"/>
    <x v="4"/>
    <n v="15709.5"/>
  </r>
  <r>
    <n v="24313"/>
    <s v="BARRIO MUNICIPIO DE PIEDRAS - PIEDRAS "/>
    <n v="28874063"/>
    <s v="6050962"/>
    <s v="3208120512"/>
    <s v="3208120512"/>
    <s v=" CR 2 2 69 DOIMA"/>
    <s v="4.538376"/>
    <s v="-74.880725 "/>
    <s v="TOLIMA"/>
    <s v="PIEDRAS"/>
    <s v="PIEDRAS"/>
    <n v="73547"/>
    <s v="2025-11-14"/>
    <m/>
    <m/>
    <m/>
    <m/>
    <n v="8"/>
    <s v="IBAGUE"/>
    <x v="3"/>
    <n v="28277.100000000002"/>
  </r>
  <r>
    <n v="63571"/>
    <s v="BARRIO COSTA RICA GINEBRA 2"/>
    <n v="1112966794"/>
    <s v="3127247900"/>
    <s v="3217247900"/>
    <s v="3217247900"/>
    <s v="CR 5  12 - 35 ESQUINA CGT COSTA RICA"/>
    <s v="3.75292"/>
    <s v="-76.23257"/>
    <s v="VALLE DEL CAUCA"/>
    <s v="GINEBRA"/>
    <s v="GINEBRA"/>
    <n v="76306"/>
    <s v="2025-11-20"/>
    <m/>
    <m/>
    <m/>
    <m/>
    <n v="8"/>
    <s v="CALI"/>
    <x v="5"/>
    <n v="15709.5"/>
  </r>
  <r>
    <n v="72322"/>
    <s v="CENTRO GINEBRA VALLE DEL CAUCA"/>
    <n v="29533584"/>
    <s v="3104623009"/>
    <s v="3104623009"/>
    <s v="3148277681"/>
    <s v="CL 7 NRO. 2 - 29,CENTRO"/>
    <s v="3.7249602934045174"/>
    <s v="-76.26735556913701"/>
    <s v="VALLE DEL CAUCA"/>
    <s v="GINEBRA"/>
    <s v="GINEBRA"/>
    <n v="76306"/>
    <s v="2025-11-20"/>
    <m/>
    <m/>
    <m/>
    <m/>
    <n v="8"/>
    <s v="CALI"/>
    <x v="5"/>
    <n v="15709.5"/>
  </r>
  <r>
    <n v="79154"/>
    <s v="BARRIO PARIS BELLO BELLO"/>
    <n v="42781444"/>
    <s v="3003142098"/>
    <s v="3003142098"/>
    <s v="3003142098"/>
    <s v="CL 20E 73 48 BELLO,PARÍS BELLO"/>
    <s v="6.3116137"/>
    <s v="-75.5798734"/>
    <s v="ANTIOQUIA"/>
    <s v="BELLO"/>
    <s v="BELLO"/>
    <n v="5088"/>
    <s v="2025-11-11"/>
    <m/>
    <m/>
    <m/>
    <m/>
    <n v="8"/>
    <s v="MEDELLIN"/>
    <x v="0"/>
    <n v="15709.5"/>
  </r>
  <r>
    <n v="38503"/>
    <s v="BARRIO URB PRADOS DEL ESTE CUCUTA"/>
    <n v="1092356071"/>
    <s v="5847888"/>
    <s v="3102331115"/>
    <s v="3102331115"/>
    <s v="AV 7   # 5 - 05"/>
    <s v="7.9107157"/>
    <s v="-72.4755304"/>
    <s v="NORTE DE SANTANDER"/>
    <s v="CÚCUTA"/>
    <s v="CÚCUTA"/>
    <n v="54001"/>
    <s v="2025-11-27"/>
    <m/>
    <m/>
    <m/>
    <m/>
    <n v="16"/>
    <s v="CUCUTA"/>
    <x v="1"/>
    <n v="28277.100000000002"/>
  </r>
  <r>
    <n v="39104"/>
    <s v="BARRIO TASAJERO CUCUTA"/>
    <n v="60377700"/>
    <s v="5946671"/>
    <s v="3123894541"/>
    <s v="3123894541"/>
    <s v="CL 21 BN 4 07,TASAJERO"/>
    <s v="7.92008372"/>
    <s v="-72.49255652"/>
    <s v="NORTE DE SANTANDER"/>
    <s v="CÚCUTA"/>
    <s v="CÚCUTA"/>
    <n v="54001"/>
    <s v="2025-11-27"/>
    <m/>
    <m/>
    <m/>
    <m/>
    <n v="8"/>
    <s v="CUCUTA"/>
    <x v="1"/>
    <n v="28277.100000000002"/>
  </r>
  <r>
    <n v="39107"/>
    <s v="BARRIO CUCUTA PROCERES"/>
    <n v="1090401028"/>
    <s v="5493832"/>
    <s v="3026879065"/>
    <s v="3232931679"/>
    <s v=" CL 9 B NORTE 15 E 07 PROCERES"/>
    <s v="7.910404"/>
    <s v="-72.487098"/>
    <s v="NORTE DE SANTANDER"/>
    <s v="CÚCUTA"/>
    <s v="CÚCUTA"/>
    <n v="54001"/>
    <s v="2025-11-27"/>
    <m/>
    <m/>
    <m/>
    <m/>
    <n v="8"/>
    <s v="CUCUTA"/>
    <x v="1"/>
    <n v="28277.100000000002"/>
  </r>
  <r>
    <n v="32350"/>
    <s v="BARRIO LA CONCORDIA CUCUTA"/>
    <n v="1090439267"/>
    <s v="6050962"/>
    <s v="3144323583"/>
    <s v="3214558645"/>
    <s v=" AV 2 35 A 30 LT 14 LC 2"/>
    <s v="7.947274"/>
    <s v="-72.501731"/>
    <s v="NORTE DE SANTANDER"/>
    <s v="CÚCUTA"/>
    <s v="CÚCUTA"/>
    <n v="54001"/>
    <s v="2025-11-27"/>
    <m/>
    <m/>
    <m/>
    <m/>
    <n v="8"/>
    <s v="CUCUTA"/>
    <x v="1"/>
    <n v="28277.100000000002"/>
  </r>
  <r>
    <n v="33637"/>
    <s v="BARRIO COLPET CUCUTA 1"/>
    <n v="1092353921"/>
    <s v="5782273"/>
    <s v="3182446289"/>
    <s v="3024589754"/>
    <s v="AV 5      5 A N 37 local 1 Barrio colpet"/>
    <s v="7.9043448"/>
    <s v="-72.5028915"/>
    <s v="NORTE DE SANTANDER"/>
    <s v="CÚCUTA"/>
    <s v="CÚCUTA"/>
    <n v="54001"/>
    <s v="2025-11-26"/>
    <m/>
    <m/>
    <m/>
    <m/>
    <n v="16"/>
    <s v="CUCUTA"/>
    <x v="1"/>
    <n v="28277.100000000002"/>
  </r>
  <r>
    <n v="33149"/>
    <s v="BARRIO TRIGAL DEL NORTE CUCUTA"/>
    <n v="88288713"/>
    <s v="4239530"/>
    <s v="3123785446"/>
    <s v="3123785446"/>
    <s v=" CL 1 1  04"/>
    <s v="7.947240"/>
    <s v="-72.505340"/>
    <s v="NORTE DE SANTANDER"/>
    <s v="CÚCUTA"/>
    <s v="CÚCUTA"/>
    <n v="54001"/>
    <s v="2025-11-24"/>
    <m/>
    <m/>
    <m/>
    <m/>
    <n v="8"/>
    <s v="CUCUTA"/>
    <x v="1"/>
    <n v="28277.100000000002"/>
  </r>
  <r>
    <n v="33885"/>
    <s v="BARRIO CENTRO CUCUTA 2"/>
    <n v="1090502333"/>
    <s v="5710905"/>
    <s v="3166735198"/>
    <s v="3166735198"/>
    <s v=" AV 6 9 72 CE MAEACAY LC 37"/>
    <s v="7.8869282"/>
    <s v="-72.5052398"/>
    <s v="NORTE DE SANTANDER"/>
    <s v="CÚCUTA"/>
    <s v="CÚCUTA"/>
    <n v="54001"/>
    <s v="2025-11-26"/>
    <m/>
    <m/>
    <m/>
    <m/>
    <n v="8"/>
    <s v="CUCUTA"/>
    <x v="1"/>
    <n v="28277.100000000002"/>
  </r>
  <r>
    <n v="34207"/>
    <s v="BARRIO CENTRO CUCUTA 3"/>
    <n v="1090389826"/>
    <m/>
    <s v="3013739987"/>
    <s v="3013739987"/>
    <s v=" AV 5 8 89 CE RIVER PLAZA II OF 254"/>
    <s v="7.8882188"/>
    <s v="-72.5038491"/>
    <s v="NORTE DE SANTANDER"/>
    <s v="CÚCUTA"/>
    <s v="CÚCUTA"/>
    <n v="54001"/>
    <s v="2025-11-25"/>
    <m/>
    <m/>
    <m/>
    <m/>
    <n v="8"/>
    <s v="CUCUTA"/>
    <x v="1"/>
    <n v="28277.100000000002"/>
  </r>
  <r>
    <n v="31198"/>
    <s v="BARRIO EL CENTRO 13"/>
    <n v="19615309"/>
    <s v="5834901"/>
    <s v="3023557239"/>
    <s v="3023557239"/>
    <s v=" CL 9 A 52 CE RIVER PLAZA"/>
    <s v="7.8882246"/>
    <s v="-72.5038611"/>
    <s v="NORTE DE SANTANDER"/>
    <s v="CÚCUTA"/>
    <s v="CÚCUTA"/>
    <n v="54001"/>
    <s v="2025-11-25"/>
    <m/>
    <m/>
    <m/>
    <m/>
    <n v="16"/>
    <s v="CUCUTA"/>
    <x v="1"/>
    <n v="28277.100000000002"/>
  </r>
  <r>
    <n v="30801"/>
    <s v="BARRIO _x0009_VALLE ESTHER 2"/>
    <n v="900725177"/>
    <s v="5764082"/>
    <s v="3103381153"/>
    <s v="3103381153"/>
    <s v=" CL 13 18 34"/>
    <s v="7.8875580"/>
    <s v="-72.4702897"/>
    <s v="NORTE DE SANTANDER"/>
    <s v="CÚCUTA"/>
    <s v="CÚCUTA"/>
    <n v="54001"/>
    <s v="2025-11-27"/>
    <m/>
    <m/>
    <m/>
    <m/>
    <n v="16"/>
    <s v="CUCUTA"/>
    <x v="1"/>
    <n v="28277.100000000002"/>
  </r>
  <r>
    <n v="31899"/>
    <s v="BARRIO GUAIMARAL 4 CÚCUTA"/>
    <n v="13279052"/>
    <s v="5747179"/>
    <s v="3183895375"/>
    <s v="3183895375"/>
    <s v="AV 11 E  10N- 95 LC 1 GUAIMARAL"/>
    <s v="7.910597"/>
    <s v="-72.492782"/>
    <s v="NORTE DE SANTANDER"/>
    <s v="CÚCUTA"/>
    <s v="CÚCUTA"/>
    <n v="54001"/>
    <s v="2025-11-21"/>
    <m/>
    <m/>
    <m/>
    <m/>
    <n v="8"/>
    <s v="CUCUTA"/>
    <x v="1"/>
    <n v="28277.100000000002"/>
  </r>
  <r>
    <n v="32014"/>
    <s v="BARRIO ZONA INDUSTRIAL CÚCUTA "/>
    <n v="7313375"/>
    <s v="5874646"/>
    <s v="3143436223"/>
    <s v="3125255044"/>
    <s v=" AV 7 A 17  24 KDX 2 2 1"/>
    <s v="7.9168824"/>
    <s v="-72.5030388"/>
    <s v="NORTE DE SANTANDER"/>
    <s v="CÚCUTA"/>
    <s v="CÚCUTA"/>
    <n v="54001"/>
    <s v="2025-11-27"/>
    <m/>
    <m/>
    <m/>
    <m/>
    <n v="8"/>
    <s v="CUCUTA"/>
    <x v="1"/>
    <n v="28277.100000000002"/>
  </r>
  <r>
    <n v="48285"/>
    <s v="BARRIO CENTRO PIEDRAS 1"/>
    <n v="1110577660"/>
    <s v="0"/>
    <s v="3058212494"/>
    <s v="3058122494"/>
    <s v="CR 5 # 7 - 28,CENTRO"/>
    <s v="4.543823"/>
    <s v="-74.879816"/>
    <s v="TOLIMA"/>
    <s v="PIEDRAS"/>
    <s v="PIEDRAS"/>
    <n v="73547"/>
    <s v="2025-11-14"/>
    <m/>
    <m/>
    <m/>
    <m/>
    <n v="16"/>
    <s v="IBAGUE"/>
    <x v="3"/>
    <n v="28277.100000000002"/>
  </r>
  <r>
    <n v="59176"/>
    <s v="BARRIO MUNICIPIO DE PIEDRAS PIEDRAS"/>
    <n v="28567418"/>
    <s v="0"/>
    <s v="3185470186"/>
    <s v="3185470186"/>
    <s v="VRD PARADERO CHIPALO,MUNICIPIO DE PIEDRAS"/>
    <s v="4.488728"/>
    <s v="-74.974800"/>
    <s v="TOLIMA"/>
    <s v="PIEDRAS"/>
    <s v="PIEDRAS"/>
    <n v="73547"/>
    <s v="2025-11-14"/>
    <m/>
    <m/>
    <m/>
    <m/>
    <n v="8"/>
    <s v="IBAGUE"/>
    <x v="3"/>
    <n v="28277.100000000002"/>
  </r>
  <r>
    <n v="68972"/>
    <s v="BARRIO PEDREGAL PIEDRAS 1"/>
    <n v="1108232568"/>
    <s v="0"/>
    <s v="3007832548"/>
    <s v="3007832548"/>
    <s v="CR 3 ENTRE CALLE 9 Y 10 ENTREDA,PEDREGAL"/>
    <s v="4.5439380"/>
    <s v="-74.8775338"/>
    <s v="TOLIMA"/>
    <s v="PIEDRAS"/>
    <s v="PIEDRAS"/>
    <n v="73547"/>
    <s v="2025-11-14"/>
    <m/>
    <m/>
    <m/>
    <m/>
    <n v="8"/>
    <s v="IBAGUE"/>
    <x v="3"/>
    <n v="28277.100000000002"/>
  </r>
  <r>
    <n v="28458"/>
    <s v="BARRIO CERRITO 1 VALLE DEL CAUCA"/>
    <n v="31640340"/>
    <s v="2237924"/>
    <s v="3173188264"/>
    <s v="3173188264"/>
    <s v=" CR 12 5 01"/>
    <s v="3.6825763"/>
    <s v="-76.3129815"/>
    <s v="VALLE DEL CAUCA"/>
    <s v="EL CERRITO"/>
    <s v="EL CERRITO"/>
    <n v="76248"/>
    <s v="2025-11-13"/>
    <m/>
    <m/>
    <m/>
    <m/>
    <n v="8"/>
    <s v="CALI"/>
    <x v="5"/>
    <n v="15709.5"/>
  </r>
  <r>
    <n v="75925"/>
    <s v="BARRIO CENTRO EL CERRITO   13"/>
    <n v="66659347"/>
    <s v="3163190176"/>
    <s v="3163190176"/>
    <s v="3163190176"/>
    <s v="CR 12 7 27,CENTRO"/>
    <s v="3.6846653"/>
    <s v="-76.3130816"/>
    <s v="VALLE DEL CAUCA"/>
    <s v="EL CERRITO"/>
    <s v="EL CERRITO"/>
    <n v="76248"/>
    <s v="2025-11-13"/>
    <m/>
    <m/>
    <m/>
    <m/>
    <n v="8"/>
    <s v="CALI"/>
    <x v="5"/>
    <n v="15709.5"/>
  </r>
  <r>
    <n v="79556"/>
    <s v="BARRIO EL PORVENIR EL CERRITO 1"/>
    <n v="66819671"/>
    <s v="3229066042"/>
    <s v="3229066042"/>
    <m/>
    <s v="CL 4 C SUR 5 21 URB EL PORVENIR ,EL PORVENIR"/>
    <s v="3.6768690"/>
    <s v="-76.3073248"/>
    <s v="VALLE DEL CAUCA"/>
    <s v="EL CERRITO"/>
    <s v="EL CERRITO"/>
    <n v="76248"/>
    <s v="2025-11-20"/>
    <m/>
    <m/>
    <m/>
    <m/>
    <n v="8"/>
    <s v="CALI"/>
    <x v="5"/>
    <n v="15709.5"/>
  </r>
  <r>
    <n v="52582"/>
    <s v="BARRIO CENTRO OROCUE 2"/>
    <n v="1117323676"/>
    <s v="3165383717"/>
    <s v="3165383717"/>
    <s v="3165383717"/>
    <s v="CR 16 N 4 A -14"/>
    <s v="4.7882909"/>
    <s v="-71.3426823"/>
    <s v="CASANARE"/>
    <s v="OROCUÉ"/>
    <s v="OROCUÉ"/>
    <n v="85230"/>
    <s v="2025-11-24"/>
    <m/>
    <m/>
    <m/>
    <m/>
    <n v="16"/>
    <s v="YOPAL"/>
    <x v="3"/>
    <n v="28277.100000000002"/>
  </r>
  <r>
    <n v="53641"/>
    <s v="BARRIO CENTRO OROCUE 3"/>
    <n v="1121820227"/>
    <s v="0"/>
    <s v="3214889082"/>
    <s v="3214889082"/>
    <s v="CR 11 3 49"/>
    <s v="4.7907529"/>
    <s v="-71.3378834"/>
    <s v="CASANARE"/>
    <s v="OROCUÉ"/>
    <s v="OROCUÉ"/>
    <n v="85230"/>
    <s v="2025-11-24"/>
    <m/>
    <m/>
    <m/>
    <m/>
    <n v="8"/>
    <s v="YOPAL"/>
    <x v="3"/>
    <n v="28277.100000000002"/>
  </r>
  <r>
    <n v="55052"/>
    <s v="BARRIO CENTRO OROCUE 4"/>
    <n v="40219814"/>
    <s v="0"/>
    <s v="3142386913"/>
    <s v="3142386913"/>
    <s v="CL 4 H 10 - 04"/>
    <s v="4.7907980"/>
    <s v="-71.3453481"/>
    <s v="CASANARE"/>
    <s v="OROCUÉ"/>
    <s v="OROCUÉ"/>
    <n v="85230"/>
    <s v="2025-11-24"/>
    <m/>
    <m/>
    <m/>
    <m/>
    <n v="8"/>
    <s v="YOPAL"/>
    <x v="3"/>
    <n v="28277.100000000002"/>
  </r>
  <r>
    <n v="54705"/>
    <s v="BARRIO CRR ALGARROBOB OROCUE"/>
    <n v="1118529518"/>
    <s v="0"/>
    <s v="3204487227"/>
    <s v="3204487227"/>
    <s v="VRD ALGARROBO - CALLE PRINCIPAL FRENTE AL COLEGIO,CRR ALGARROBO"/>
    <s v="4.9989403"/>
    <s v="-71.8860472"/>
    <s v="CASANARE"/>
    <s v="OROCUÉ"/>
    <s v="OROCUÉ"/>
    <n v="85230"/>
    <s v="2025-11-25"/>
    <m/>
    <m/>
    <m/>
    <m/>
    <n v="8"/>
    <s v="YOPAL"/>
    <x v="3"/>
    <n v="28277.100000000002"/>
  </r>
  <r>
    <n v="53382"/>
    <s v="BARRIO BELLO HORIZONTE OROCUE"/>
    <n v="9432535"/>
    <s v="0"/>
    <s v="3165350927"/>
    <s v="3165350927"/>
    <s v="CR 18 # 03,"/>
    <s v="4.7851294"/>
    <s v="-71.3436242"/>
    <s v="CASANARE"/>
    <s v="OROCUÉ"/>
    <s v="OROCUÉ"/>
    <n v="85230"/>
    <s v="2025-11-25"/>
    <m/>
    <m/>
    <m/>
    <m/>
    <n v="8"/>
    <s v="YOPAL"/>
    <x v="3"/>
    <n v="28277.100000000002"/>
  </r>
  <r>
    <n v="67836"/>
    <s v="BARRIO SAN GREGORIO OROCUE 1"/>
    <n v="1117325921"/>
    <s v="0"/>
    <s v="0"/>
    <s v="3213728354"/>
    <s v="DG 4 18 10,SAN GREGORIO"/>
    <s v="4.7879299"/>
    <s v="-71.3449457"/>
    <s v="CASANARE"/>
    <s v="OROCUÉ"/>
    <s v="OROCUÉ"/>
    <n v="85230"/>
    <s v="2025-11-25"/>
    <m/>
    <m/>
    <m/>
    <m/>
    <n v="8"/>
    <s v="YOPAL"/>
    <x v="3"/>
    <n v="28277.100000000002"/>
  </r>
  <r>
    <n v="77830"/>
    <s v="BARRIO BELLO BELLO 24"/>
    <n v="1020485269"/>
    <s v="3022107763"/>
    <s v="3022107763"/>
    <s v="3022107763"/>
    <s v="CR 55C 51 10,BELLO"/>
    <s v="6.3349392"/>
    <s v="-75.5625377"/>
    <s v="ANTIOQUIA"/>
    <s v="BELLO"/>
    <s v="BELLO"/>
    <n v="5088"/>
    <s v="2025-11-20"/>
    <m/>
    <m/>
    <m/>
    <m/>
    <n v="8"/>
    <s v="MEDELLIN"/>
    <x v="0"/>
    <n v="15709.5"/>
  </r>
  <r>
    <n v="77831"/>
    <s v="BARRIO BELLO CENTRO BELLO"/>
    <n v="901467828"/>
    <s v="3148658891"/>
    <s v="3146231211"/>
    <s v="3148658891"/>
    <s v="CL 50 50 54 LC 201,BELLO CENTRO"/>
    <s v="6.3343399"/>
    <s v="-75.5591372"/>
    <s v="ANTIOQUIA"/>
    <s v="BELLO"/>
    <s v="BELLO"/>
    <n v="5088"/>
    <s v="2025-11-24"/>
    <m/>
    <m/>
    <m/>
    <m/>
    <n v="8"/>
    <s v="MEDELLIN"/>
    <x v="0"/>
    <n v="15709.5"/>
  </r>
  <r>
    <n v="81107"/>
    <s v="BARRIO EL PINAR BELLO 3"/>
    <n v="1001525754"/>
    <s v="3113422262"/>
    <s v="3113422262"/>
    <m/>
    <s v="KM 7 VIA ANTIGUA A GUARNE ,EL PINAR"/>
    <s v="6.3001703"/>
    <s v="-75.5345878"/>
    <s v="ANTIOQUIA"/>
    <s v="BELLO"/>
    <s v="BELLO"/>
    <n v="5088"/>
    <s v="2025-11-20"/>
    <m/>
    <m/>
    <m/>
    <m/>
    <n v="8"/>
    <s v="MEDELLIN"/>
    <x v="0"/>
    <n v="15709.5"/>
  </r>
  <r>
    <n v="81108"/>
    <s v="BARRIO CENTRO BELLO 1"/>
    <n v="901784549"/>
    <s v="3208982165"/>
    <s v="3242268778"/>
    <s v="3208982165"/>
    <s v="CR 50 49 38,CENTRO"/>
    <s v="6.3341091"/>
    <s v="-75.5584223"/>
    <s v="ANTIOQUIA"/>
    <s v="BELLO"/>
    <s v="BELLO"/>
    <n v="5088"/>
    <s v="2025-11-24"/>
    <m/>
    <m/>
    <m/>
    <m/>
    <n v="8"/>
    <s v="MEDELLIN"/>
    <x v="0"/>
    <n v="15709.5"/>
  </r>
  <r>
    <n v="79806"/>
    <s v="BARRIO _x0009_VEREDA LA CHINA ,CORREGIMIENTO SAN FÉLIX BELLO ANT BELLO"/>
    <n v="5078780"/>
    <s v="3015918923"/>
    <s v="3015918923"/>
    <s v="3015918923"/>
    <s v="VRD LA CHINA CGT SAN FELIX,VEREDA LA CHINA ,CORREGIMIENTO SAN FÉLIX BELLO ANT"/>
    <s v="6.3992554"/>
    <s v="-75.6150391"/>
    <s v="ANTIOQUIA"/>
    <s v="BELLO"/>
    <s v="BELLO"/>
    <n v="5088"/>
    <s v="2025-11-20"/>
    <m/>
    <m/>
    <m/>
    <m/>
    <n v="8"/>
    <s v="MEDELLIN"/>
    <x v="0"/>
    <n v="15709.5"/>
  </r>
  <r>
    <n v="78160"/>
    <s v="BARRIO NIQUIA BELLO 23"/>
    <n v="1020474413"/>
    <s v="3045749817"/>
    <s v="3045749817"/>
    <s v="3045749817"/>
    <s v="AV 42 B 52 22,NIQUIA"/>
    <s v="6.3375362"/>
    <s v="-75.5497294"/>
    <s v="ANTIOQUIA"/>
    <s v="BELLO"/>
    <s v="BELLO"/>
    <n v="5088"/>
    <s v="2025-11-21"/>
    <m/>
    <m/>
    <m/>
    <m/>
    <n v="8"/>
    <s v="MEDELLIN"/>
    <x v="0"/>
    <n v="15709.5"/>
  </r>
  <r>
    <n v="77263"/>
    <s v="BARRIO BELLO BELLO 22"/>
    <n v="901611124"/>
    <s v="3113118467"/>
    <s v="3026941995"/>
    <s v="3026941995"/>
    <s v="CL 53 # 50 41,BELLO"/>
    <s v="6.336826"/>
    <s v="-75.559227"/>
    <s v="ANTIOQUIA"/>
    <s v="BELLO"/>
    <s v="BELLO"/>
    <n v="5088"/>
    <s v="2025-11-11"/>
    <m/>
    <m/>
    <m/>
    <m/>
    <n v="8"/>
    <s v="MEDELLIN"/>
    <x v="0"/>
    <n v="15709.5"/>
  </r>
  <r>
    <n v="75649"/>
    <s v="BARRIO BELLO BELLO 21"/>
    <n v="43838017"/>
    <s v="3054675083"/>
    <s v="3054675083"/>
    <s v="3167692442"/>
    <s v="CR 63 A 56 A 11,BELLO"/>
    <s v="6.340732"/>
    <s v="-75.568634"/>
    <s v="ANTIOQUIA"/>
    <s v="BELLO"/>
    <s v="BELLO"/>
    <n v="5088"/>
    <s v="2025-11-11"/>
    <m/>
    <m/>
    <m/>
    <m/>
    <n v="8"/>
    <s v="MEDELLIN"/>
    <x v="0"/>
    <n v="15709.5"/>
  </r>
  <r>
    <n v="70367"/>
    <s v="BARRIO BELLO BELLO 14"/>
    <n v="1039687410"/>
    <s v="6044582484"/>
    <s v="3147308544"/>
    <s v="3052148224"/>
    <s v="DIAGONAL 67 31 150,BELLO"/>
    <s v="6.3486164"/>
    <s v="-75.5403286"/>
    <s v="ANTIOQUIA"/>
    <s v="BELLO"/>
    <s v="BELLO"/>
    <n v="5088"/>
    <s v="2025-11-20"/>
    <m/>
    <m/>
    <m/>
    <m/>
    <n v="8"/>
    <s v="MEDELLIN"/>
    <x v="0"/>
    <n v="15709.5"/>
  </r>
  <r>
    <n v="30935"/>
    <s v="BARRIO _x0009_GUAIMARAL 3"/>
    <n v="37943256"/>
    <s v="7280136"/>
    <s v="3016106410"/>
    <s v="3016106410"/>
    <s v=" AV 11 E 7 B  09"/>
    <s v="7.907083"/>
    <s v="-72.492138"/>
    <s v="NORTE DE SANTANDER"/>
    <s v="CÚCUTA"/>
    <s v="CÚCUTA"/>
    <n v="54001"/>
    <s v="2025-11-24"/>
    <m/>
    <m/>
    <m/>
    <m/>
    <n v="16"/>
    <s v="CUCUTA"/>
    <x v="1"/>
    <n v="28277.100000000002"/>
  </r>
  <r>
    <n v="26388"/>
    <s v="CENABASTOS CUCUTA"/>
    <n v="1090404371"/>
    <s v="5877877"/>
    <s v="3204535448"/>
    <s v="3023803376"/>
    <s v=" URB TASAJERO LC T 118 A CUCUTA CUCUTA NORTE DE SANTANDER"/>
    <s v="7.9256105"/>
    <s v="-72.4932978"/>
    <s v="NORTE DE SANTANDER"/>
    <s v="CÚCUTA"/>
    <s v="CÚCUTA"/>
    <n v="54001"/>
    <s v="2025-11-25"/>
    <m/>
    <m/>
    <m/>
    <m/>
    <n v="16"/>
    <s v="CUCUTA"/>
    <x v="1"/>
    <n v="28277.100000000002"/>
  </r>
  <r>
    <n v="24838"/>
    <s v="BARRIO EL CENTRO VI - CÚCUTA"/>
    <n v="24098149"/>
    <s v="5719904"/>
    <s v="3164652724"/>
    <s v="3164652724"/>
    <s v=" AV 8 8 73"/>
    <s v="7.8876863"/>
    <s v="-72.5072762"/>
    <s v="NORTE DE SANTANDER"/>
    <s v="CÚCUTA"/>
    <s v="CÚCUTA"/>
    <n v="54001"/>
    <s v="2025-11-24"/>
    <m/>
    <m/>
    <m/>
    <m/>
    <n v="8"/>
    <s v="CUCUTA"/>
    <x v="1"/>
    <n v="28277.100000000002"/>
  </r>
  <r>
    <n v="27173"/>
    <s v="BARRIO CENTRO 2 CUCUTA"/>
    <n v="37396826"/>
    <s v="5711785"/>
    <s v="3123155281"/>
    <s v="3123155281"/>
    <s v=" CL 11  8 25 CENTRO CUCUTA CUCUTA NORTE DE SANTANDER"/>
    <s v="7.9163721"/>
    <s v="-72.5062482"/>
    <s v="NORTE DE SANTANDER"/>
    <s v="CÚCUTA"/>
    <s v="CÚCUTA"/>
    <n v="54001"/>
    <s v="2025-11-25"/>
    <m/>
    <m/>
    <m/>
    <m/>
    <n v="16"/>
    <s v="CUCUTA"/>
    <x v="1"/>
    <n v="28277.100000000002"/>
  </r>
  <r>
    <n v="21485"/>
    <s v="BARRIO LA PLAYA IX - CÚCUTA"/>
    <n v="900639237"/>
    <s v="5711186"/>
    <s v="3150557465"/>
    <s v="3150557465"/>
    <s v=" CL 14 3 65 LC 103"/>
    <s v="7.8831547"/>
    <s v="-72.5016865"/>
    <s v="NORTE DE SANTANDER"/>
    <s v="CÚCUTA"/>
    <s v="CÚCUTA"/>
    <n v="54001"/>
    <s v="2025-11-25"/>
    <m/>
    <m/>
    <m/>
    <m/>
    <n v="16"/>
    <s v="CUCUTA"/>
    <x v="1"/>
    <n v="28277.100000000002"/>
  </r>
  <r>
    <n v="26382"/>
    <s v="ATALAYA IV - CUCUTA"/>
    <n v="13259237"/>
    <s v="5813531"/>
    <s v="3134520346"/>
    <s v="3134520346"/>
    <s v=" MANZA R4 LT 14 ATALAYA CUCUTA CUCUTA NORTE DE SANTANDER"/>
    <s v="7.9062769"/>
    <s v="-72.5230070"/>
    <s v="NORTE DE SANTANDER"/>
    <s v="CÚCUTA"/>
    <s v="CÚCUTA"/>
    <n v="54001"/>
    <s v="2025-11-24"/>
    <m/>
    <m/>
    <m/>
    <m/>
    <n v="8"/>
    <s v="CUCUTA"/>
    <x v="1"/>
    <n v="28277.100000000002"/>
  </r>
  <r>
    <n v="12111"/>
    <s v="BARRIO ATALAYA"/>
    <n v="900576569"/>
    <s v="5781820 EXT 109"/>
    <s v="3108629626"/>
    <s v="3108629626"/>
    <s v=" CL 1  1-89 CHAPINERO"/>
    <s v="7.9073308"/>
    <s v="-72.5122156"/>
    <s v="NORTE DE SANTANDER"/>
    <s v="CÚCUTA"/>
    <s v="CÚCUTA"/>
    <n v="54001"/>
    <s v="2025-11-21"/>
    <m/>
    <m/>
    <m/>
    <m/>
    <n v="8"/>
    <s v="CUCUTA"/>
    <x v="1"/>
    <n v="28277.100000000002"/>
  </r>
  <r>
    <n v="22937"/>
    <s v="BARRIO AEROPUERTO II - CÚCUTA"/>
    <n v="88251194"/>
    <s v="5870164"/>
    <s v="3004414216"/>
    <s v="3004414216"/>
    <s v=" CL 13 A 6 38"/>
    <s v="7.9368497"/>
    <s v="-72.5079312"/>
    <s v="NORTE DE SANTANDER"/>
    <s v="CÚCUTA"/>
    <s v="CÚCUTA"/>
    <n v="54001"/>
    <s v="2025-11-24"/>
    <m/>
    <m/>
    <m/>
    <m/>
    <n v="16"/>
    <s v="CUCUTA"/>
    <x v="1"/>
    <n v="28277.100000000002"/>
  </r>
  <r>
    <n v="15313"/>
    <s v="BARRIO CENTRO LOGISTICO DOS QUEBRADAS"/>
    <n v="900006602"/>
    <s v="3321524"/>
    <s v="3126774575"/>
    <s v="3112319646"/>
    <s v="BRR CENTRO LOGISTIC CR 2 NORTE 1 - 536"/>
    <s v="4.830412"/>
    <s v="-75.700359"/>
    <s v="RISARALDA"/>
    <s v="DOSQUEBRADAS"/>
    <s v="DOSQUEBRADAS"/>
    <n v="66170"/>
    <s v="2025-11-14"/>
    <m/>
    <m/>
    <m/>
    <m/>
    <n v="8"/>
    <s v="PEREIRA"/>
    <x v="6"/>
    <n v="15709.5"/>
  </r>
  <r>
    <n v="23459"/>
    <s v="BARRIO LA PRADERA I - DOSQUEBRADAS"/>
    <n v="25164560"/>
    <s v="3302344"/>
    <s v="3103957441"/>
    <s v="3103957441"/>
    <s v=" CL 21 16 54"/>
    <s v="4.8277764"/>
    <s v="-75.6800875"/>
    <s v="RISARALDA"/>
    <s v="DOSQUEBRADAS"/>
    <s v="DOSQUEBRADAS"/>
    <n v="66170"/>
    <s v="2025-11-20"/>
    <m/>
    <m/>
    <m/>
    <m/>
    <n v="8"/>
    <s v="PEREIRA"/>
    <x v="6"/>
    <n v="15709.5"/>
  </r>
  <r>
    <n v="37170"/>
    <s v="BARRIO LOS MOLINOS DOSQUEBRADAS 1"/>
    <n v="42104748"/>
    <s v="3425090"/>
    <s v="3136168603"/>
    <s v="3226740157"/>
    <s v=" CR 18 A 49 04 LC 3 LOS MOLIS"/>
    <s v="4.8376567"/>
    <s v="-75.6658314"/>
    <s v="RISARALDA"/>
    <s v="DOSQUEBRADAS"/>
    <s v="DOSQUEBRADAS"/>
    <n v="66170"/>
    <s v="2025-11-14"/>
    <m/>
    <m/>
    <m/>
    <m/>
    <n v="16"/>
    <s v="PEREIRA"/>
    <x v="6"/>
    <n v="15709.5"/>
  </r>
  <r>
    <n v="78608"/>
    <s v="BARRIO MIRADOR LA ESTANCIA DOSQUEBRADAS"/>
    <n v="1110474650"/>
    <s v="3128897153"/>
    <s v="3225143188"/>
    <s v="3128897153"/>
    <s v="MZ 13 CA 31 BRR MIRADOR DE LA ESTANCIA"/>
    <s v="4.8127349"/>
    <s v="-75.6710123"/>
    <s v="RISARALDA"/>
    <s v="DOSQUEBRADAS"/>
    <s v="DOSQUEBRADAS"/>
    <n v="66170"/>
    <s v="2025-11-20"/>
    <m/>
    <m/>
    <m/>
    <m/>
    <n v="8"/>
    <s v="PEREIRA"/>
    <x v="6"/>
    <n v="15709.5"/>
  </r>
  <r>
    <n v="79380"/>
    <s v="BARRIO ZONA INDUSTRIALES LA MACARENA DOSQUEBRADAS"/>
    <n v="18522766"/>
    <s v="3233325768"/>
    <s v="3233325768"/>
    <s v="3233325768"/>
    <s v="CR 8 A CL 15 107 LC 3 -ZONA INDUSTRIAL LA MACARENA ,ZONA INDUSTRIAL LA MACARENA"/>
    <s v="4.8264699"/>
    <s v="-75.6877634"/>
    <s v="RISARALDA"/>
    <s v="DOSQUEBRADAS"/>
    <s v="DOSQUEBRADAS"/>
    <n v="66170"/>
    <s v="2025-11-07"/>
    <m/>
    <m/>
    <m/>
    <m/>
    <n v="8"/>
    <s v="PEREIRA"/>
    <x v="6"/>
    <n v="15709.5"/>
  </r>
  <r>
    <n v="80663"/>
    <s v="BARRIO SANTIAGO LONDOÑO DOSQUEBRADAS  1"/>
    <n v="24719904"/>
    <s v="3218167957"/>
    <s v="3218167957"/>
    <s v="3113070691"/>
    <s v="MZ 12 CA 4 BRR SANTIAGO LONDOÑO ,SANTIAGO LONDOÑO"/>
    <s v="4.8115416"/>
    <s v="-75.6633846"/>
    <s v="RISARALDA"/>
    <s v="DOSQUEBRADAS"/>
    <s v="DOSQUEBRADAS"/>
    <n v="66170"/>
    <s v="2025-11-20"/>
    <m/>
    <m/>
    <m/>
    <m/>
    <n v="8"/>
    <s v="PEREIRA"/>
    <x v="6"/>
    <n v="15709.5"/>
  </r>
  <r>
    <n v="80903"/>
    <s v="BARRIO SAN GREGORIO OROCUE 2"/>
    <n v="1116665858"/>
    <s v="3125310162"/>
    <s v="3125310162"/>
    <s v="3125310162"/>
    <s v="CL 4 C 18A 03,SAN GREGORIO"/>
    <s v="4.7894094"/>
    <s v="-71.3451631"/>
    <s v="CASANARE"/>
    <s v="OROCUÉ"/>
    <s v="OROCUÉ"/>
    <n v="85230"/>
    <s v="2025-11-25"/>
    <m/>
    <m/>
    <m/>
    <m/>
    <n v="8"/>
    <s v="YOPAL"/>
    <x v="3"/>
    <n v="28277.100000000002"/>
  </r>
  <r>
    <n v="46255"/>
    <s v="BARRIO PABLO VI SIBUNDOY 1"/>
    <n v="1120217661"/>
    <m/>
    <s v="3212808223"/>
    <s v="3212808223"/>
    <s v="CR 16 14 83,PABLO VI"/>
    <s v="1.2033065"/>
    <s v="-76.9179787"/>
    <s v="PUTUMAYO"/>
    <s v="SIBUNDOY"/>
    <s v="SIBUNDOY"/>
    <n v="86749"/>
    <s v="2025-11-24"/>
    <m/>
    <m/>
    <m/>
    <m/>
    <n v="8"/>
    <s v="PASTO"/>
    <x v="5"/>
    <n v="28277.100000000002"/>
  </r>
  <r>
    <n v="72736"/>
    <s v="LIBERTAD SIBUNDOY "/>
    <n v="1121148801"/>
    <s v="3164478041"/>
    <s v="3214654385"/>
    <s v="3214654385"/>
    <s v="CRA 14 15 17 - LIBERTAD,LIBERTAD"/>
    <s v="1.2018711"/>
    <s v="-76.9165545"/>
    <s v="PUTUMAYO"/>
    <s v="SIBUNDOY"/>
    <s v="SIBUNDOY"/>
    <n v="86749"/>
    <s v="2025-11-24"/>
    <m/>
    <m/>
    <m/>
    <m/>
    <n v="8"/>
    <s v="PASTO"/>
    <x v="5"/>
    <n v="28277.100000000002"/>
  </r>
  <r>
    <n v="75120"/>
    <s v="BARRIO FRAY BARTOLOME SIBUNDOY"/>
    <n v="1122784860"/>
    <s v="3162079964"/>
    <s v="3247065038"/>
    <s v="3162079964"/>
    <s v="CL 16 CR 9 1 BR FRAY BARTOLOME"/>
    <s v="1.201016"/>
    <s v="-76.912937"/>
    <s v="PUTUMAYO"/>
    <s v="SIBUNDOY"/>
    <s v="SIBUNDOY"/>
    <n v="86749"/>
    <s v="2025-11-24"/>
    <m/>
    <m/>
    <m/>
    <m/>
    <n v="8"/>
    <s v="PASTO"/>
    <x v="5"/>
    <n v="28277.100000000002"/>
  </r>
  <r>
    <n v="20503"/>
    <s v="BARRIO SAN PABLO MEDELLIN"/>
    <n v="34967778"/>
    <s v="5811828"/>
    <s v="3207868023"/>
    <s v="3207868023"/>
    <s v=" CR 53 16B 03 MEDELLIN ANTIOQUIA"/>
    <s v="6.2201006"/>
    <s v="-75.5811931"/>
    <s v="ANTIOQUIA"/>
    <s v="MEDELLÍN"/>
    <s v="MEDELLÍN"/>
    <n v="5001"/>
    <s v="2025-11-24"/>
    <m/>
    <m/>
    <m/>
    <m/>
    <n v="8"/>
    <s v="MEDELLIN"/>
    <x v="0"/>
    <n v="15709.5"/>
  </r>
  <r>
    <n v="11110"/>
    <s v="BARRIO CERRO EL VOLADOR"/>
    <n v="811041739"/>
    <s v="2573674"/>
    <s v="3206138801"/>
    <s v="3206138801"/>
    <s v=" CL 71  65-100 CERRO EL VOLADOR"/>
    <s v="6.2715329"/>
    <s v="-75.5783462"/>
    <s v="ANTIOQUIA"/>
    <s v="MEDELLÍN"/>
    <s v="MEDELLÍN"/>
    <n v="5001"/>
    <s v="2025-11-20"/>
    <m/>
    <m/>
    <m/>
    <m/>
    <n v="8"/>
    <s v="MEDELLIN"/>
    <x v="0"/>
    <n v="15709.5"/>
  </r>
  <r>
    <n v="10536"/>
    <s v="BARRIO LA MILAGROSA II"/>
    <n v="3347513"/>
    <s v="2167934"/>
    <s v="3003755578"/>
    <s v="3003755578"/>
    <s v="CL 35 32 68"/>
    <s v="6.232287"/>
    <s v=" -75.559123"/>
    <s v="ANTIOQUIA"/>
    <s v="MEDELLÍN"/>
    <s v="MEDELLÍN"/>
    <n v="5001"/>
    <s v="2025-11-24"/>
    <m/>
    <m/>
    <m/>
    <m/>
    <n v="16"/>
    <s v="MEDELLIN"/>
    <x v="0"/>
    <n v="15709.5"/>
  </r>
  <r>
    <n v="81162"/>
    <s v="BARRIO ROBLEDO MEDELLIN 29"/>
    <n v="901705658"/>
    <s v="3225690611"/>
    <s v="3225690611"/>
    <m/>
    <s v="CL 78B 69 240 LC 19,ROBLEDO"/>
    <s v="6.2769201"/>
    <s v="-75.5796903"/>
    <s v="ANTIOQUIA"/>
    <s v="MEDELLÍN"/>
    <s v="MEDELLÍN"/>
    <n v="5001"/>
    <s v="2025-11-20"/>
    <m/>
    <m/>
    <m/>
    <m/>
    <n v="8"/>
    <s v="MEDELLIN"/>
    <x v="0"/>
    <n v="15709.5"/>
  </r>
  <r>
    <n v="80761"/>
    <s v="BARRIO CAICEDO MEDELLIN 17"/>
    <n v="43251335"/>
    <s v="3005304792"/>
    <s v="3005304792"/>
    <m/>
    <s v="CL 52 20 C 26,CAICEDO"/>
    <s v="6.2404735"/>
    <s v="-75.5450131"/>
    <s v="ANTIOQUIA"/>
    <s v="MEDELLÍN"/>
    <s v="MEDELLÍN"/>
    <n v="5001"/>
    <s v="2025-11-20"/>
    <m/>
    <m/>
    <m/>
    <m/>
    <n v="8"/>
    <s v="MEDELLIN"/>
    <x v="0"/>
    <n v="15709.5"/>
  </r>
  <r>
    <n v="80555"/>
    <s v="BARRIO POBLADO MEDELLIN MEDELLIN"/>
    <n v="52364737"/>
    <s v="3234731942"/>
    <s v="3234731942"/>
    <s v="3146177152"/>
    <s v="CL 10 43B 22,POBLADO MEDELLIN"/>
    <s v="6.2109401"/>
    <s v="-75.5713804"/>
    <s v="ANTIOQUIA"/>
    <s v="MEDELLÍN"/>
    <s v="MEDELLÍN"/>
    <n v="5001"/>
    <s v="2025-11-20"/>
    <m/>
    <m/>
    <m/>
    <m/>
    <n v="8"/>
    <s v="MEDELLIN"/>
    <x v="0"/>
    <n v="15709.5"/>
  </r>
  <r>
    <n v="71295"/>
    <s v="BELLO BELLO ANTIOQUIA"/>
    <n v="1102118936"/>
    <s v="6045987814"/>
    <s v="0"/>
    <s v="3135369255"/>
    <s v="CARRERA 58 D 25 B 23,BELLO"/>
    <s v="6.3153248"/>
    <s v="-75.5668779"/>
    <s v="ANTIOQUIA"/>
    <s v="BELLO"/>
    <s v="BELLO"/>
    <n v="5088"/>
    <s v="2025-11-21"/>
    <m/>
    <m/>
    <m/>
    <m/>
    <n v="8"/>
    <s v="MEDELLIN"/>
    <x v="0"/>
    <n v="15709.5"/>
  </r>
  <r>
    <n v="68708"/>
    <s v="BARRIO NIQUIA BELLO 18"/>
    <n v="900857522"/>
    <s v="0"/>
    <s v="3157533034"/>
    <s v="3148888980"/>
    <s v="DG 54 42 21,NIQUIA"/>
    <s v="6.3384123"/>
    <s v="-75.5483048"/>
    <s v="ANTIOQUIA"/>
    <s v="BELLO"/>
    <s v="BELLO"/>
    <n v="5088"/>
    <s v="2025-11-20"/>
    <m/>
    <m/>
    <m/>
    <m/>
    <n v="8"/>
    <s v="MEDELLIN"/>
    <x v="0"/>
    <n v="15709.5"/>
  </r>
  <r>
    <n v="68257"/>
    <s v="BARRIO LA FLORIDA BELLO 1"/>
    <n v="71113091"/>
    <s v="0"/>
    <s v="3137494046"/>
    <s v="3137494046"/>
    <s v="CALLLE 32 CR 57 -104,LA FLORIDA"/>
    <s v="6.319431"/>
    <s v="-75.5636861"/>
    <s v="ANTIOQUIA"/>
    <s v="BELLO"/>
    <s v="BELLO"/>
    <n v="5088"/>
    <s v="2025-11-20"/>
    <m/>
    <m/>
    <m/>
    <m/>
    <n v="8"/>
    <s v="MEDELLIN"/>
    <x v="0"/>
    <n v="15709.5"/>
  </r>
  <r>
    <n v="69254"/>
    <s v="PRADO BELLO ANTIOQUIA"/>
    <n v="8398548"/>
    <s v="0"/>
    <s v="3166657710"/>
    <s v="3184094669"/>
    <s v="CARRERA 49 47 75,PRADO"/>
    <s v="6.3336891"/>
    <s v="-75.5574128"/>
    <s v="ANTIOQUIA"/>
    <s v="BELLO"/>
    <s v="BELLO"/>
    <n v="5088"/>
    <s v="2025-11-11"/>
    <m/>
    <m/>
    <m/>
    <m/>
    <n v="8"/>
    <s v="MEDELLIN"/>
    <x v="0"/>
    <n v="15709.5"/>
  </r>
  <r>
    <n v="63251"/>
    <s v="BARRIO NIQUIA BELLO 14"/>
    <n v="1017134836"/>
    <s v="3163046724"/>
    <s v="3163046729"/>
    <s v="3113673258"/>
    <s v="DIAGONAL 62 40A 18,NIQUIA"/>
    <s v="6.3444070"/>
    <s v="-75.5472513"/>
    <s v="ANTIOQUIA"/>
    <s v="BELLO"/>
    <s v="BELLO"/>
    <n v="5088"/>
    <s v="2025-11-20"/>
    <m/>
    <m/>
    <m/>
    <m/>
    <n v="8"/>
    <s v="MEDELLIN"/>
    <x v="0"/>
    <n v="15709.5"/>
  </r>
  <r>
    <n v="78249"/>
    <s v="BARRIO LAURELES - GALAXIA DOSQUEBRADAS"/>
    <n v="18522983"/>
    <s v="3214654851"/>
    <s v="3157490616"/>
    <s v="3214654851"/>
    <s v="BRR LAURELES GALAXIA MAZANA 7A CA 4"/>
    <s v="4.858864"/>
    <s v="-75.659055"/>
    <s v="RISARALDA"/>
    <s v="DOSQUEBRADAS"/>
    <s v="DOSQUEBRADAS"/>
    <n v="66170"/>
    <s v="2025-11-07"/>
    <m/>
    <m/>
    <m/>
    <m/>
    <n v="8"/>
    <s v="PEREIRA"/>
    <x v="6"/>
    <n v="15709.5"/>
  </r>
  <r>
    <n v="76891"/>
    <s v="BARRIO LOS NARANJOS DOSQUEBRADAS"/>
    <n v="24529199"/>
    <s v="3104712315"/>
    <s v="3118087766"/>
    <s v="3146654003"/>
    <s v="CR 15 51 07 P 1 - LOS NARANJOS,LOS NARANJOS"/>
    <s v="4.8404647"/>
    <s v="-75.6669959"/>
    <s v="RISARALDA"/>
    <s v="DOSQUEBRADAS"/>
    <s v="DOSQUEBRADAS"/>
    <n v="66170"/>
    <s v="2025-11-24"/>
    <m/>
    <m/>
    <m/>
    <m/>
    <n v="8"/>
    <s v="PEREIRA"/>
    <x v="6"/>
    <n v="15709.5"/>
  </r>
  <r>
    <n v="78521"/>
    <s v="BARRIO CAMPESTRE A DOSQUEBRADAS"/>
    <n v="29464480"/>
    <s v="3116295698"/>
    <s v="3113580357"/>
    <s v="3116295698"/>
    <s v="CAMPESTRE A MZ 19 CS 2,CAMPESTRE A"/>
    <s v="4.8324230"/>
    <s v="-75.6827251"/>
    <s v="RISARALDA"/>
    <s v="DOSQUEBRADAS"/>
    <s v="DOSQUEBRADAS"/>
    <n v="66170"/>
    <s v="2025-11-07"/>
    <m/>
    <m/>
    <m/>
    <m/>
    <n v="8"/>
    <s v="PEREIRA"/>
    <x v="6"/>
    <n v="15709.5"/>
  </r>
  <r>
    <n v="76590"/>
    <s v="BARRIO LAGUITOS LA PRADERA DOSQUEBRADAS"/>
    <n v="75001635"/>
    <s v="3016326040"/>
    <s v="3016326404"/>
    <s v="3128077027"/>
    <s v="MZ 6 CA 117 LC 1 BRR LOS LAGUITOS "/>
    <s v="4.8252568"/>
    <s v="-75.6661158"/>
    <s v="RISARALDA"/>
    <s v="DOSQUEBRADAS"/>
    <s v="DOSQUEBRADAS"/>
    <n v="66170"/>
    <s v="2025-11-20"/>
    <m/>
    <m/>
    <m/>
    <m/>
    <n v="8"/>
    <s v="PEREIRA"/>
    <x v="6"/>
    <n v="15709.5"/>
  </r>
  <r>
    <n v="63158"/>
    <s v="BARRIO SAN FERNANDO DOSQUEBRADAS 1"/>
    <n v="901498626"/>
    <s v="3006301874"/>
    <s v="3006301874"/>
    <s v="3006301874"/>
    <s v="CL 44 18 08 BARRIO SAN FERNANDO "/>
    <s v="4.8361868"/>
    <s v="-75.6671532"/>
    <s v="RISARALDA"/>
    <s v="DOSQUEBRADAS"/>
    <s v="DOSQUEBRADAS"/>
    <n v="66170"/>
    <s v="2025-11-14"/>
    <m/>
    <m/>
    <m/>
    <m/>
    <n v="8"/>
    <s v="PEREIRA"/>
    <x v="6"/>
    <n v="15709.5"/>
  </r>
  <r>
    <n v="69338"/>
    <s v="BARRIO CAMPESTRE DOSQUEBRADAS 1"/>
    <n v="1225088044"/>
    <s v="3014744900"/>
    <s v="3014744900"/>
    <s v="3014744900"/>
    <s v="DOSQUEBRADAS CAMPESTRE MZ 14 CA 28"/>
    <s v="4.8301052"/>
    <s v="-75.6844439"/>
    <s v="RISARALDA"/>
    <s v="DOSQUEBRADAS"/>
    <s v="DOSQUEBRADAS"/>
    <n v="66170"/>
    <s v="2025-11-14"/>
    <m/>
    <m/>
    <m/>
    <m/>
    <n v="8"/>
    <s v="PEREIRA"/>
    <x v="6"/>
    <n v="15709.5"/>
  </r>
  <r>
    <n v="74009"/>
    <s v="BARRIO LA PLAYITA DOSQUEBRADAS"/>
    <n v="98497508"/>
    <s v="3006909241"/>
    <s v="3135726780"/>
    <s v="3006909241"/>
    <s v="CON RESIDENCIAL QUINTAS DE ARAGON LC 2,LA PLAYITA"/>
    <s v="4.8458012"/>
    <s v="-75.6721581"/>
    <s v="RISARALDA"/>
    <s v="DOSQUEBRADAS"/>
    <s v="DOSQUEBRADAS"/>
    <n v="66170"/>
    <s v="2025-11-24"/>
    <m/>
    <m/>
    <m/>
    <m/>
    <n v="8"/>
    <s v="PEREIRA"/>
    <x v="6"/>
    <n v="15709.5"/>
  </r>
  <r>
    <n v="39926"/>
    <s v="BARRIO PORTAL DEL SUR DOSQUEBRADAS"/>
    <n v="900405698"/>
    <s v="3320391"/>
    <s v="3168047030"/>
    <s v="3168047030"/>
    <s v="CR 8 BIS 15 109 BG 14A SEC SERVIENTREGA, CC PORTAL DEL SUR"/>
    <s v="4.8263727"/>
    <s v="-75.6860269"/>
    <s v="RISARALDA"/>
    <s v="DOSQUEBRADAS"/>
    <s v="DOSQUEBRADAS"/>
    <n v="66170"/>
    <s v="2025-11-28"/>
    <m/>
    <m/>
    <m/>
    <m/>
    <n v="8"/>
    <s v="PEREIRA"/>
    <x v="6"/>
    <n v="15709.5"/>
  </r>
  <r>
    <n v="47144"/>
    <s v="BARRIO JUPITER DOSQUEBRADAS"/>
    <n v="18501423"/>
    <s v="3283513"/>
    <s v="3213172354"/>
    <s v="3127756724"/>
    <s v="BRR JUPITER MZ 3 CA 43"/>
    <s v="4.8513533"/>
    <s v="-75.6566624"/>
    <s v="RISARALDA"/>
    <s v="DOSQUEBRADAS"/>
    <s v="DOSQUEBRADAS"/>
    <n v="66170"/>
    <s v="2025-11-14"/>
    <m/>
    <m/>
    <m/>
    <m/>
    <n v="16"/>
    <s v="PEREIRA"/>
    <x v="6"/>
    <n v="15709.5"/>
  </r>
  <r>
    <n v="55886"/>
    <s v="BARRIO LA PRADERA DOSQUEBRADAS 5"/>
    <n v="1087995682"/>
    <s v="3116688173"/>
    <s v="3116688173"/>
    <s v="3116688173"/>
    <s v="CR 19 20-08 BRR LA PRADERA"/>
    <s v="4.826383"/>
    <s v="-75.67895"/>
    <s v="RISARALDA"/>
    <s v="DOSQUEBRADAS"/>
    <s v="DOSQUEBRADAS"/>
    <n v="66170"/>
    <s v="2025-11-20"/>
    <m/>
    <m/>
    <m/>
    <m/>
    <n v="8"/>
    <s v="PEREIRA"/>
    <x v="6"/>
    <n v="15709.5"/>
  </r>
  <r>
    <n v="10963"/>
    <s v="MARSELLA - RISARALDA"/>
    <n v="9815170"/>
    <s v="5765252"/>
    <s v="3136982916"/>
    <s v="3136982916"/>
    <s v=" CL 17  10-13"/>
    <s v="4.9372458"/>
    <s v="-75.7385391"/>
    <s v="RISARALDA"/>
    <s v="MARSELLA"/>
    <s v="MARSELLA"/>
    <n v="66440"/>
    <s v="2025-11-25"/>
    <m/>
    <m/>
    <m/>
    <m/>
    <n v="16"/>
    <s v="PEREIRA"/>
    <x v="6"/>
    <n v="15709.5"/>
  </r>
  <r>
    <n v="29277"/>
    <s v="BARRIO CENTRO MARSELLA"/>
    <n v="24761979"/>
    <s v="5922789"/>
    <s v="3116579611"/>
    <s v="3116579611"/>
    <s v="CL 9 10 34"/>
    <s v="4.937428"/>
    <s v="-75.738562"/>
    <s v="RISARALDA"/>
    <s v="MARSELLA"/>
    <s v="MARSELLA"/>
    <n v="66440"/>
    <s v="2025-11-25"/>
    <m/>
    <m/>
    <m/>
    <m/>
    <n v="16"/>
    <s v="PEREIRA"/>
    <x v="6"/>
    <n v="15709.5"/>
  </r>
  <r>
    <n v="38709"/>
    <s v="BARRIO CENTRO MARSELLA 2"/>
    <n v="24767604"/>
    <m/>
    <s v="3117163338"/>
    <s v="3143697579"/>
    <s v=" CR 9 CALLE 9  ESQUINA CENTRO"/>
    <s v="4.9366738"/>
    <s v="-75.738740"/>
    <s v="RISARALDA"/>
    <s v="MARSELLA"/>
    <s v="MARSELLA"/>
    <n v="66440"/>
    <s v="2025-11-25"/>
    <m/>
    <m/>
    <m/>
    <m/>
    <n v="8"/>
    <s v="PEREIRA"/>
    <x v="6"/>
    <n v="15709.5"/>
  </r>
  <r>
    <n v="80950"/>
    <s v="BARRIO CENTRO MARSELLA 7"/>
    <n v="901722576"/>
    <s v="3163394710"/>
    <s v="3163394710"/>
    <s v="3163394710"/>
    <s v="CR 11 CL 15 AV VILLA RICA,CENTRO"/>
    <s v="4.9378833"/>
    <s v="-75.7369367"/>
    <s v="RISARALDA"/>
    <s v="MARSELLA"/>
    <s v="MARSELLA"/>
    <n v="66440"/>
    <s v="2025-11-25"/>
    <m/>
    <m/>
    <m/>
    <m/>
    <n v="8"/>
    <s v="PEREIRA"/>
    <x v="6"/>
    <n v="15709.5"/>
  </r>
  <r>
    <n v="30178"/>
    <s v="BARRIO CENTRO SANTUARIO 4 RISARALDA"/>
    <n v="25195679"/>
    <s v="3687114"/>
    <s v="3017778493"/>
    <s v="3017778493"/>
    <s v=" CL 6 7 26"/>
    <s v="5.0730742"/>
    <s v="-75.9637236"/>
    <s v="RISARALDA"/>
    <s v="SANTUARIO"/>
    <s v="SANTUARIO"/>
    <n v="66687"/>
    <s v="2025-11-21"/>
    <m/>
    <m/>
    <m/>
    <m/>
    <n v="8"/>
    <s v="PEREIRA"/>
    <x v="6"/>
    <n v="15709.5"/>
  </r>
  <r>
    <n v="78463"/>
    <s v="BARRIO CENTRO SANTUARIO 3"/>
    <n v="1090150215"/>
    <s v="3107314071"/>
    <s v="3125801235"/>
    <s v="3107314071"/>
    <s v="CL 6 6 17,CENTRO"/>
    <s v="5.0729422"/>
    <s v="-75.9629676"/>
    <s v="RISARALDA"/>
    <s v="SANTUARIO"/>
    <s v="SANTUARIO"/>
    <n v="66687"/>
    <s v="2025-11-21"/>
    <m/>
    <m/>
    <m/>
    <m/>
    <n v="8"/>
    <s v="PEREIRA"/>
    <x v="6"/>
    <n v="15709.5"/>
  </r>
  <r>
    <n v="15905"/>
    <s v="BARRIO NUEVA GRANADA BUCARAMANGA"/>
    <n v="900555743"/>
    <s v="6984646"/>
    <s v="3156819303"/>
    <s v="3156819303"/>
    <s v=" CR 15  28-15 NUEVA GRANADA"/>
    <s v="7.1234503"/>
    <s v="-73.128227"/>
    <s v="SANTANDER"/>
    <s v="BUCARAMANGA"/>
    <s v="BUCARAMANGA"/>
    <n v="68001"/>
    <s v="2025-11-25"/>
    <m/>
    <m/>
    <m/>
    <m/>
    <n v="8"/>
    <s v="BUCARAMANGA"/>
    <x v="1"/>
    <n v="15709.5"/>
  </r>
  <r>
    <n v="79676"/>
    <s v="BARRIO CALASANZ MEDELLIN  7"/>
    <n v="98506957"/>
    <s v="3123690217"/>
    <s v="3146115241"/>
    <s v="3126074285"/>
    <s v="CR 81 51 B 1,CALASANZ"/>
    <s v="6.2644541"/>
    <s v="-75.5969318"/>
    <s v="ANTIOQUIA"/>
    <s v="MEDELLÍN"/>
    <s v="MEDELLÍN"/>
    <n v="5001"/>
    <s v="2025-11-20"/>
    <m/>
    <m/>
    <m/>
    <m/>
    <n v="8"/>
    <s v="MEDELLIN"/>
    <x v="0"/>
    <n v="15709.5"/>
  </r>
  <r>
    <n v="80416"/>
    <s v="BARRIO BELEN MEDELLIN 16"/>
    <n v="1047409557"/>
    <s v="3106425836"/>
    <s v="3106425836"/>
    <m/>
    <s v="CL 4A 79B 9 IN 101,BELÉN"/>
    <s v="6.2153248"/>
    <s v="-75.6042701"/>
    <s v="ANTIOQUIA"/>
    <s v="MEDELLÍN"/>
    <s v="MEDELLÍN"/>
    <n v="5001"/>
    <s v="2025-11-10"/>
    <m/>
    <m/>
    <m/>
    <m/>
    <n v="8"/>
    <s v="MEDELLIN"/>
    <x v="0"/>
    <n v="15709.5"/>
  </r>
  <r>
    <n v="79672"/>
    <s v="BARRIO BELEN MEDELLIN 14"/>
    <n v="1046952255"/>
    <s v="3235206144"/>
    <s v="3235206144"/>
    <s v="3235206144"/>
    <s v="CR 81 27 11,BELÉN"/>
    <s v="6.2284856"/>
    <s v="-75.6020274"/>
    <s v="ANTIOQUIA"/>
    <s v="MEDELLÍN"/>
    <s v="MEDELLÍN"/>
    <n v="5001"/>
    <s v="2025-11-20"/>
    <m/>
    <m/>
    <m/>
    <m/>
    <n v="8"/>
    <s v="MEDELLIN"/>
    <x v="0"/>
    <n v="15709.5"/>
  </r>
  <r>
    <n v="80085"/>
    <s v="BARRIO VILLA HEERMOSA MEDELLIN"/>
    <n v="43606105"/>
    <s v="3022415604"/>
    <s v="3022415604"/>
    <m/>
    <s v="CR 29 57 C 26,VILLA HERMOSA"/>
    <s v="6.2485862"/>
    <s v="-75.5492195"/>
    <s v="ANTIOQUIA"/>
    <s v="MEDELLÍN"/>
    <s v="MEDELLÍN"/>
    <n v="5001"/>
    <s v="2025-11-20"/>
    <m/>
    <m/>
    <m/>
    <m/>
    <n v="8"/>
    <s v="MEDELLIN"/>
    <x v="0"/>
    <n v="15709.5"/>
  </r>
  <r>
    <n v="80086"/>
    <s v="BARRIO MANRIQUE MEDELLIN 28"/>
    <n v="1214736664"/>
    <s v="3023181180"/>
    <s v="3023181180"/>
    <m/>
    <s v="CL 75 D 30 117,MANRIQUE"/>
    <s v="6.2682674"/>
    <s v="-75.5438867"/>
    <s v="ANTIOQUIA"/>
    <s v="MEDELLÍN"/>
    <s v="MEDELLÍN"/>
    <n v="5001"/>
    <s v="2025-11-20"/>
    <m/>
    <m/>
    <m/>
    <m/>
    <n v="8"/>
    <s v="MEDELLIN"/>
    <x v="0"/>
    <n v="15709.5"/>
  </r>
  <r>
    <n v="80091"/>
    <s v="BARRIO CAICEDO MEDELLIN 15"/>
    <n v="71389592"/>
    <s v="3054496794"/>
    <s v="3054496794"/>
    <m/>
    <s v="CL 58 7 86 ,CAICEDO"/>
    <s v="6.2359467"/>
    <s v="-75.5329659"/>
    <s v="ANTIOQUIA"/>
    <s v="MEDELLÍN"/>
    <s v="MEDELLÍN"/>
    <n v="5001"/>
    <s v="2025-11-20"/>
    <m/>
    <m/>
    <m/>
    <m/>
    <n v="16"/>
    <s v="MEDELLIN"/>
    <x v="0"/>
    <n v="15709.5"/>
  </r>
  <r>
    <n v="79439"/>
    <s v="BARRIO GUAYABAL SAN RAFAEL MEDELLIN"/>
    <n v="1039449625"/>
    <s v="3332354548"/>
    <s v="3332354548"/>
    <s v="3332354548"/>
    <s v="CL 10 SUR 53-114,GUAYABAL SAN RAFAEL"/>
    <s v="6.2004556"/>
    <s v="-75.5915419"/>
    <s v="ANTIOQUIA"/>
    <s v="MEDELLÍN"/>
    <s v="MEDELLÍN"/>
    <n v="5001"/>
    <s v="2025-11-14"/>
    <m/>
    <m/>
    <m/>
    <m/>
    <n v="8"/>
    <s v="MEDELLIN"/>
    <x v="0"/>
    <n v="15709.5"/>
  </r>
  <r>
    <n v="79438"/>
    <s v="BARRIO CAICEDO MEDELLIN  14"/>
    <n v="901199005"/>
    <s v="3213094866"/>
    <s v="3106747302"/>
    <s v="3213094866"/>
    <s v="CR 9 52 50,CAICEDO"/>
    <s v="6.2331317"/>
    <s v="-75.5368482"/>
    <s v="ANTIOQUIA"/>
    <s v="MEDELLÍN"/>
    <s v="MEDELLÍN"/>
    <n v="5001"/>
    <s v="2025-11-20"/>
    <m/>
    <m/>
    <m/>
    <m/>
    <n v="8"/>
    <s v="MEDELLIN"/>
    <x v="0"/>
    <n v="15709.5"/>
  </r>
  <r>
    <n v="78581"/>
    <s v="BARRIO SAN JOAQUIN MEDELLIN 4"/>
    <n v="1102118936"/>
    <s v="3134839021"/>
    <s v="3001115008"/>
    <s v="3146228154"/>
    <s v="CL 42 A 68 A 45,SAN JOAQUIN"/>
    <s v="6.2476779"/>
    <s v="-75.5874676"/>
    <s v="ANTIOQUIA"/>
    <s v="MEDELLÍN"/>
    <s v="MEDELLÍN"/>
    <n v="5001"/>
    <s v="2025-11-20"/>
    <m/>
    <m/>
    <m/>
    <m/>
    <n v="8"/>
    <s v="MEDELLIN"/>
    <x v="0"/>
    <n v="15709.5"/>
  </r>
  <r>
    <n v="35708"/>
    <s v="BARRIO CABAÑAS BELLO 2"/>
    <n v="1102118936"/>
    <s v="4953134"/>
    <s v="3135369255"/>
    <s v="3135369255"/>
    <s v="CL 31 52 - 64 BRR FLORIDA"/>
    <s v="6.3197341"/>
    <s v="-75.5592558"/>
    <s v="ANTIOQUIA"/>
    <s v="BELLO"/>
    <s v="BELLO"/>
    <n v="5088"/>
    <s v="2025-11-24"/>
    <m/>
    <m/>
    <m/>
    <m/>
    <n v="16"/>
    <s v="MEDELLIN"/>
    <x v="0"/>
    <n v="15709.5"/>
  </r>
  <r>
    <n v="39640"/>
    <s v="BARRIO BARRIO NUEVO BELLO"/>
    <n v="21428455"/>
    <s v="4612263"/>
    <s v="3104296164"/>
    <s v="3104296164"/>
    <s v=" DG 59 A 23 B 15 BARRIO NUEVO"/>
    <s v="6.3186880"/>
    <s v="-75.578040"/>
    <s v="ANTIOQUIA"/>
    <s v="BELLO"/>
    <s v="BELLO"/>
    <n v="5088"/>
    <s v="2025-11-20"/>
    <m/>
    <m/>
    <m/>
    <m/>
    <n v="8"/>
    <s v="MEDELLIN"/>
    <x v="0"/>
    <n v="15709.5"/>
  </r>
  <r>
    <n v="33412"/>
    <s v="BARRIO NIQUIA EL BURRO BELLO"/>
    <n v="71850774"/>
    <s v="4768122"/>
    <s v="3013077476"/>
    <s v="3013077476"/>
    <s v=" AV 45 DG 63 08"/>
    <s v="6.3450119"/>
    <s v="-75.5514678"/>
    <s v="ANTIOQUIA"/>
    <s v="BELLO"/>
    <s v="BELLO"/>
    <n v="5088"/>
    <s v="2025-11-24"/>
    <m/>
    <m/>
    <m/>
    <m/>
    <n v="8"/>
    <s v="MEDELLIN"/>
    <x v="0"/>
    <n v="15709.5"/>
  </r>
  <r>
    <n v="34705"/>
    <s v="BARRIO ZAMORA BELLO 2"/>
    <n v="811042347"/>
    <m/>
    <s v="3113678003"/>
    <s v="3113678003"/>
    <s v=" CR 42 B 21 C 10"/>
    <s v="6.310680555555"/>
    <s v="-75.5504683333"/>
    <s v="ANTIOQUIA"/>
    <s v="BELLO"/>
    <s v="BELLO"/>
    <n v="5088"/>
    <s v="2025-11-20"/>
    <m/>
    <m/>
    <m/>
    <m/>
    <n v="16"/>
    <s v="MEDELLIN"/>
    <x v="0"/>
    <n v="15709.5"/>
  </r>
  <r>
    <n v="29891"/>
    <s v="BARRIO NIQUIA 16 BELLO"/>
    <n v="43765316"/>
    <s v="4530677"/>
    <s v="3137833016"/>
    <s v="3137833016"/>
    <s v=" DG 57 34 17"/>
    <s v="6.3417721"/>
    <s v="-75.5425072"/>
    <s v="ANTIOQUIA"/>
    <s v="BELLO"/>
    <s v="BELLO"/>
    <n v="5088"/>
    <s v="2025-11-20"/>
    <m/>
    <m/>
    <m/>
    <m/>
    <n v="8"/>
    <s v="MEDELLIN"/>
    <x v="0"/>
    <n v="15709.5"/>
  </r>
  <r>
    <n v="17927"/>
    <s v="BARRIO DIAMANTE II BUCARAMANGA"/>
    <n v="63493560"/>
    <s v="6368122"/>
    <s v="3175099247"/>
    <s v="3175099247"/>
    <s v=" CL 87  21-48 DIAMANTE 2"/>
    <s v="7.0919719"/>
    <s v="-73.1130871"/>
    <s v="SANTANDER"/>
    <s v="BUCARAMANGA"/>
    <s v="BUCARAMANGA"/>
    <n v="68001"/>
    <s v="2025-11-26"/>
    <m/>
    <m/>
    <m/>
    <m/>
    <n v="16"/>
    <s v="BUCARAMANGA"/>
    <x v="1"/>
    <n v="15709.5"/>
  </r>
  <r>
    <n v="80583"/>
    <s v="BARRIO LA VICTORIA BUCARAMANGA 2"/>
    <n v="1044915919"/>
    <s v="3107466026"/>
    <s v="3107466026"/>
    <m/>
    <s v="CL 67 # 11 - 14,LA VICTORIA"/>
    <s v="7.0980754"/>
    <s v="-73.1188957"/>
    <s v="SANTANDER"/>
    <s v="BUCARAMANGA"/>
    <s v="BUCARAMANGA"/>
    <n v="68001"/>
    <s v="2025-11-27"/>
    <m/>
    <m/>
    <m/>
    <m/>
    <n v="8"/>
    <s v="BUCARAMANGA"/>
    <x v="1"/>
    <n v="15709.5"/>
  </r>
  <r>
    <n v="79986"/>
    <s v="BARRIO DANGOND BUCARAMANGA"/>
    <n v="1098760920"/>
    <s v="3043512624"/>
    <s v="3043512624"/>
    <m/>
    <s v="CR 15 #107B-07,DANGOND"/>
    <s v="7.0789093"/>
    <s v="-73.1241436"/>
    <s v="SANTANDER"/>
    <s v="BUCARAMANGA"/>
    <s v="BUCARAMANGA"/>
    <n v="68001"/>
    <s v="2025-11-25"/>
    <m/>
    <m/>
    <m/>
    <m/>
    <n v="8"/>
    <s v="BUCARAMANGA"/>
    <x v="1"/>
    <n v="15709.5"/>
  </r>
  <r>
    <n v="80658"/>
    <s v="BARRIO BUCARAMANGA BUCARAMANAGA 1"/>
    <n v="901173863"/>
    <s v="3203493888"/>
    <s v="3203493888"/>
    <m/>
    <s v="CL 33 18 36 LOCAL 133 CENTRO COMERCIAL BUCACENTRO,BUCARAMANGA"/>
    <s v="7.1193182"/>
    <s v="-73.1243486"/>
    <s v="SANTANDER"/>
    <s v="BUCARAMANGA"/>
    <s v="BUCARAMANGA"/>
    <n v="68001"/>
    <s v="2025-11-25"/>
    <m/>
    <m/>
    <m/>
    <m/>
    <n v="8"/>
    <s v="BUCARAMANGA"/>
    <x v="1"/>
    <n v="15709.5"/>
  </r>
  <r>
    <n v="74480"/>
    <s v="BARRIO CENTRO BUCARAMANGA 68"/>
    <n v="91506185"/>
    <s v="3178115092"/>
    <s v="3178115092"/>
    <s v="3178115092"/>
    <s v="CL 31 13 18 LOCAL 115 CENTRO COMERCIAL EL ARRIERO,CENTRO"/>
    <s v="7.1204650"/>
    <s v="-73.1288200"/>
    <s v="SANTANDER"/>
    <s v="BUCARAMANGA"/>
    <s v="BUCARAMANGA"/>
    <n v="68001"/>
    <s v="2025-11-26"/>
    <m/>
    <m/>
    <m/>
    <m/>
    <n v="8"/>
    <s v="BUCARAMANGA"/>
    <x v="1"/>
    <n v="15709.5"/>
  </r>
  <r>
    <n v="27604"/>
    <s v="BARRIO NIQUIA 8 - BELLO"/>
    <n v="71799004"/>
    <s v="4228039"/>
    <s v="3003683806"/>
    <s v="3003683806"/>
    <s v=" DG 66 A 40 C 03"/>
    <s v="6.3472857"/>
    <s v="-75.5485106"/>
    <s v="ANTIOQUIA"/>
    <s v="BELLO"/>
    <s v="BELLO"/>
    <n v="5088"/>
    <s v="2025-11-20"/>
    <m/>
    <m/>
    <m/>
    <m/>
    <n v="16"/>
    <s v="MEDELLIN"/>
    <x v="0"/>
    <n v="15709.5"/>
  </r>
  <r>
    <n v="30479"/>
    <s v="BARRIO NAVARRA 3  BELLO"/>
    <n v="85082195"/>
    <s v="3229032"/>
    <s v="3167576183"/>
    <s v="3167576183"/>
    <s v=" AV 26 DG 52 200"/>
    <s v="6.3462613"/>
    <s v="-75.5342005"/>
    <s v="ANTIOQUIA"/>
    <s v="BELLO"/>
    <s v="BELLO"/>
    <n v="5088"/>
    <s v="2025-11-24"/>
    <m/>
    <m/>
    <m/>
    <m/>
    <n v="8"/>
    <s v="MEDELLIN"/>
    <x v="0"/>
    <n v="15709.5"/>
  </r>
  <r>
    <n v="30558"/>
    <s v="BARRIO BELLO LA GABRIELA"/>
    <n v="1037612084"/>
    <s v="2300898"/>
    <s v="3022646120"/>
    <s v="3022646120"/>
    <s v=" CL 32 B 42 A 37"/>
    <s v="6.3198685"/>
    <s v="-75.5490891"/>
    <s v="ANTIOQUIA"/>
    <s v="BELLO"/>
    <s v="BELLO"/>
    <n v="5088"/>
    <s v="2025-11-20"/>
    <m/>
    <m/>
    <m/>
    <m/>
    <n v="16"/>
    <s v="MEDELLIN"/>
    <x v="0"/>
    <n v="15709.5"/>
  </r>
  <r>
    <n v="17101"/>
    <s v="BARRIO ZAMORA II BELLO"/>
    <n v="98494323"/>
    <s v="4612082"/>
    <s v="3146914272"/>
    <s v="3146914272"/>
    <s v=" CL 20D  41F-46 ZAMORA"/>
    <s v="6.3075015"/>
    <s v="-75.5504565"/>
    <s v="ANTIOQUIA"/>
    <s v="BELLO"/>
    <s v="BELLO"/>
    <n v="5088"/>
    <s v="2025-11-20"/>
    <m/>
    <m/>
    <m/>
    <m/>
    <n v="16"/>
    <s v="MEDELLIN"/>
    <x v="0"/>
    <n v="15709.5"/>
  </r>
  <r>
    <n v="78400"/>
    <s v="BARRIO ROBLEDO DE AURES MEDELLIN"/>
    <n v="83219202"/>
    <s v="3106252960"/>
    <s v="3218965097"/>
    <s v="3143942734"/>
    <s v="CL 80 #94-10 Robledo Aures"/>
    <s v="6.2917878"/>
    <s v="-75.5930184"/>
    <s v="ANTIOQUIA"/>
    <s v="MEDELLÍN"/>
    <s v="MEDELLÍN"/>
    <n v="5001"/>
    <s v="2025-11-26"/>
    <m/>
    <m/>
    <m/>
    <m/>
    <n v="8"/>
    <s v="MEDELLIN"/>
    <x v="0"/>
    <n v="15709.5"/>
  </r>
  <r>
    <n v="78402"/>
    <s v="BARRIO CAICEDO TRES ESQUINAS MEDELLIN"/>
    <n v="32779237"/>
    <s v="3188303497"/>
    <s v="3192462935"/>
    <s v="3183803497"/>
    <s v="CL 52 9 10,CAICEDO TRES ESQUINAS"/>
    <s v="6.2329852"/>
    <s v="-75.5373173"/>
    <s v="ANTIOQUIA"/>
    <s v="MEDELLÍN"/>
    <s v="MEDELLÍN"/>
    <n v="5001"/>
    <s v="2025-11-24"/>
    <m/>
    <m/>
    <m/>
    <m/>
    <n v="16"/>
    <s v="MEDELLIN"/>
    <x v="0"/>
    <n v="15709.5"/>
  </r>
  <r>
    <n v="78204"/>
    <s v="BARRIO CASTILLA MEDELLIN 15"/>
    <n v="901584349"/>
    <s v="3207326169"/>
    <s v="3207326169"/>
    <s v="3113646682"/>
    <s v="CR 76 91 46"/>
    <s v="6.2879587"/>
    <s v="-75.5819109"/>
    <s v="ANTIOQUIA"/>
    <s v="MEDELLÍN"/>
    <s v="MEDELLÍN"/>
    <n v="5001"/>
    <s v="2025-11-20"/>
    <m/>
    <m/>
    <m/>
    <m/>
    <n v="8"/>
    <s v="MEDELLIN"/>
    <x v="0"/>
    <n v="15709.5"/>
  </r>
  <r>
    <n v="75450"/>
    <s v="BARRIO ALAMEDA DEL VIENTO BUCARAMANGA"/>
    <n v="1098634405"/>
    <s v="3182088457"/>
    <s v="3182088457"/>
    <s v="3182088457"/>
    <s v="CR 15 103 04 LOCAL 1 TORRE A CONJUNTO RESIDENCIAL ALAMEDA DEL VIENTO PRIMERA ETAPA,ALAMEDA DEL VIENTO"/>
    <s v="7.4758485"/>
    <s v="-73.7547659"/>
    <s v="SANTANDER"/>
    <s v="BUCARAMANGA"/>
    <s v="BUCARAMANGA"/>
    <n v="68001"/>
    <s v="2025-11-26"/>
    <m/>
    <m/>
    <m/>
    <m/>
    <n v="8"/>
    <s v="BUCARAMANGA"/>
    <x v="1"/>
    <n v="15709.5"/>
  </r>
  <r>
    <n v="74602"/>
    <s v="BARRIO QUINTA DIANA BUCARAMANAGA"/>
    <n v="63351933"/>
    <s v="3132124598"/>
    <s v="3186080771"/>
    <s v="3132124598"/>
    <s v="CR 33 30 A 101,QUINTA DIANA"/>
    <s v="7.1277449"/>
    <s v="-73.1130722"/>
    <s v="SANTANDER"/>
    <s v="BUCARAMANGA"/>
    <s v="BUCARAMANGA"/>
    <n v="68001"/>
    <s v="2025-11-27"/>
    <m/>
    <m/>
    <m/>
    <m/>
    <n v="8"/>
    <s v="BUCARAMANGA"/>
    <x v="1"/>
    <n v="15709.5"/>
  </r>
  <r>
    <n v="74784"/>
    <s v="BARRIO GAITAN BUCARAMANGA 4"/>
    <n v="901073078"/>
    <s v="3013967674"/>
    <s v="3013967674"/>
    <s v="3013967674"/>
    <s v="CL 21 14 52 BARRIO GAITAN,GAITAN"/>
    <s v="7.5735383"/>
    <s v="-73.4393763"/>
    <s v="SANTANDER"/>
    <s v="BUCARAMANGA"/>
    <s v="BUCARAMANGA"/>
    <n v="68001"/>
    <s v="2025-11-28"/>
    <m/>
    <m/>
    <m/>
    <m/>
    <n v="8"/>
    <s v="BUCARAMANGA"/>
    <x v="1"/>
    <n v="15709.5"/>
  </r>
  <r>
    <n v="75497"/>
    <s v="BARRIO SAN MIGUEL BUCARAMANGA 2"/>
    <n v="1232891687"/>
    <s v="3004240831"/>
    <s v="3004240831"/>
    <s v="3004240831"/>
    <s v="CL 52 16 143,SAN MIGUEL"/>
    <s v="7.1099510"/>
    <s v="-73.12110880"/>
    <s v="SANTANDER"/>
    <s v="BUCARAMANGA"/>
    <s v="BUCARAMANGA"/>
    <n v="68001"/>
    <s v="2025-11-28"/>
    <m/>
    <m/>
    <m/>
    <m/>
    <n v="8"/>
    <s v="BUCARAMANGA"/>
    <x v="1"/>
    <n v="15709.5"/>
  </r>
  <r>
    <n v="71029"/>
    <s v="BARRIO ANTONIA SANTOS BUCARAMANGA 5"/>
    <n v="63281809"/>
    <s v="3173242149"/>
    <s v="3173242149"/>
    <s v="3183504236"/>
    <s v="CL 32 25 60 LOCAL 102B BARRIO ANTONIA SANTOS,ANTONIA SANTOS"/>
    <s v="7.1240660"/>
    <s v="-73.1191070"/>
    <s v="SANTANDER"/>
    <s v="BUCARAMANGA"/>
    <s v="BUCARAMANGA"/>
    <n v="68001"/>
    <s v="2025-11-26"/>
    <m/>
    <m/>
    <m/>
    <m/>
    <n v="8"/>
    <s v="BUCARAMANGA"/>
    <x v="1"/>
    <n v="15709.5"/>
  </r>
  <r>
    <n v="73832"/>
    <s v="BARRIO BUCARAMANGA BUCARAMANGA 15"/>
    <n v="63354657"/>
    <s v="3156369704"/>
    <s v="3156369704"/>
    <s v="3183353040"/>
    <s v="CL 23 10 05,BUCARAMANGA"/>
    <s v="7.12438444"/>
    <s v="-73.13310776"/>
    <s v="SANTANDER"/>
    <s v="BUCARAMANGA"/>
    <s v="BUCARAMANGA"/>
    <n v="68001"/>
    <s v="2025-11-24"/>
    <m/>
    <m/>
    <m/>
    <m/>
    <n v="8"/>
    <s v="BUCARAMANGA"/>
    <x v="1"/>
    <n v="15709.5"/>
  </r>
  <r>
    <n v="71631"/>
    <s v="BARRIO SAN FRANCISCO BUCARAMANGA 13"/>
    <n v="901445940"/>
    <s v="3175270490"/>
    <s v="3175270490"/>
    <s v="3187125934"/>
    <s v="CR 19 15 39 SAN FRANCISCO,SAN FRANCISCO"/>
    <s v="7.12102844"/>
    <s v="-73.13741665"/>
    <s v="SANTANDER"/>
    <s v="BUCARAMANGA"/>
    <s v="BUCARAMANGA"/>
    <n v="68001"/>
    <s v="2025-11-21"/>
    <m/>
    <m/>
    <m/>
    <m/>
    <n v="8"/>
    <s v="BUCARAMANGA"/>
    <x v="1"/>
    <n v="15709.5"/>
  </r>
  <r>
    <n v="80965"/>
    <s v="BARRIO CENTRO SAN JACINTO 3"/>
    <n v="1007316478"/>
    <s v="3142939656"/>
    <s v="3142939656"/>
    <s v="3142939656"/>
    <s v="CL 21 41 15 P 1 OF 1 ,CENTRO"/>
    <s v="9.8287256"/>
    <s v="-75.1222577"/>
    <s v="BOLÍVAR"/>
    <s v="SAN JACINTO"/>
    <s v="SAN JACINTO"/>
    <n v="13654"/>
    <s v="2025-11-05"/>
    <m/>
    <m/>
    <m/>
    <m/>
    <n v="8"/>
    <s v="CARTAGENA"/>
    <x v="2"/>
    <n v="28277.100000000002"/>
  </r>
  <r>
    <n v="10508"/>
    <s v="SAN JUAN NEPOMUCENO II - BOLIVAR"/>
    <n v="7931770"/>
    <s v="8640505"/>
    <s v="3007648144"/>
    <s v="3007648144"/>
    <s v=" CL 12  13 ESQ"/>
    <s v="9.95210099"/>
    <s v="-75.0817891"/>
    <s v="BOLÍVAR"/>
    <s v="SAN JUAN NEPOMUCENO"/>
    <s v="SAN JUAN NEPOMUCENO"/>
    <n v="13657"/>
    <s v="2025-11-07"/>
    <m/>
    <m/>
    <m/>
    <m/>
    <n v="8"/>
    <s v="CARTAGENA"/>
    <x v="2"/>
    <n v="28277.100000000002"/>
  </r>
  <r>
    <n v="25665"/>
    <s v="SAN CAYETANO SAN JUAN NEPOMUCENO - BOLIVAR"/>
    <n v="73226702"/>
    <s v="3111111"/>
    <s v="3128676393"/>
    <s v="3128676393"/>
    <s v=" CL 17  18 15 AP 1 SAN CAYET"/>
    <s v="9.95783432"/>
    <s v="-75.08180511"/>
    <s v="BOLÍVAR"/>
    <s v="SAN JUAN NEPOMUCENO"/>
    <s v="SAN JUAN NEPOMUCENO"/>
    <n v="13657"/>
    <s v="2025-11-07"/>
    <m/>
    <m/>
    <m/>
    <m/>
    <n v="8"/>
    <s v="CARTAGENA"/>
    <x v="2"/>
    <n v="28277.100000000002"/>
  </r>
  <r>
    <n v="34798"/>
    <s v="BARRIO CENTRO SAN JUAN DE NEPOMUCENO"/>
    <n v="1051820046"/>
    <m/>
    <s v="3205388878"/>
    <s v="3205388878"/>
    <s v=" CL 11 CR 11 18"/>
    <s v="9.951973"/>
    <s v="-75.081648"/>
    <s v="BOLÍVAR"/>
    <s v="SAN JUAN NEPOMUCENO"/>
    <s v="SAN JUAN NEPOMUCENO"/>
    <n v="13657"/>
    <s v="2025-11-28"/>
    <m/>
    <m/>
    <m/>
    <m/>
    <n v="8"/>
    <s v="CARTAGENA"/>
    <x v="2"/>
    <n v="28277.100000000002"/>
  </r>
  <r>
    <n v="36230"/>
    <s v="BARRIO OLAYA SAN JUAN NEPOMUCENO"/>
    <n v="23088260"/>
    <m/>
    <s v="3117558910"/>
    <s v="3007942955"/>
    <s v=" CR 9 CL 9  OLAYA"/>
    <s v="9.9498651"/>
    <s v="-75.0825051"/>
    <s v="BOLÍVAR"/>
    <s v="SAN JUAN NEPOMUCENO"/>
    <s v="SAN JUAN NEPOMUCENO"/>
    <n v="13657"/>
    <s v="2025-11-07"/>
    <m/>
    <m/>
    <m/>
    <m/>
    <n v="8"/>
    <s v="CARTAGENA"/>
    <x v="2"/>
    <n v="28277.100000000002"/>
  </r>
  <r>
    <n v="38271"/>
    <s v="BARRIO LA TRONCAL SAN JUAN DE NEPOMUCENO"/>
    <n v="1051827763"/>
    <m/>
    <s v="3013734991"/>
    <s v="3013734991"/>
    <s v=" CL 19 25 107 LA TRONCL"/>
    <s v="10.0266405"/>
    <s v="-75.0802674"/>
    <s v="BOLÍVAR"/>
    <s v="SAN JUAN NEPOMUCENO"/>
    <s v="SAN JUAN NEPOMUCENO"/>
    <n v="13657"/>
    <s v="2025-11-07"/>
    <m/>
    <m/>
    <m/>
    <m/>
    <n v="8"/>
    <s v="CARTAGENA"/>
    <x v="2"/>
    <n v="28277.100000000002"/>
  </r>
  <r>
    <n v="41266"/>
    <s v="BARRIO CENTRO SAN JUAN DE NEPOMUCENO 1"/>
    <n v="5596021"/>
    <s v="3106103250"/>
    <s v="3106103250"/>
    <s v="3106103250"/>
    <s v="CL 11 10 16,CENTRO"/>
    <s v="9.9514425"/>
    <s v="-75.0823400"/>
    <s v="BOLÍVAR"/>
    <s v="SAN JUAN NEPOMUCENO"/>
    <s v="SAN JUAN NEPOMUCENO"/>
    <n v="13657"/>
    <s v="2025-11-28"/>
    <m/>
    <m/>
    <m/>
    <m/>
    <n v="16"/>
    <s v="CARTAGENA"/>
    <x v="2"/>
    <n v="28277.100000000002"/>
  </r>
  <r>
    <n v="47374"/>
    <s v="BARRIO SAN CAYETANO SAN JUAN NEPUMUCENO"/>
    <n v="1051820046"/>
    <s v="0"/>
    <s v="3205388878"/>
    <s v="3205388878"/>
    <s v="CR 15 16 40,SAN CAYETANO"/>
    <s v="10.08235"/>
    <s v="-75.139959"/>
    <s v="BOLÍVAR"/>
    <s v="SAN JUAN NEPOMUCENO"/>
    <s v="SAN JUAN NEPOMUCENO"/>
    <n v="13657"/>
    <s v="2025-11-28"/>
    <m/>
    <m/>
    <m/>
    <m/>
    <n v="8"/>
    <s v="CARTAGENA"/>
    <x v="2"/>
    <n v="28277.100000000002"/>
  </r>
  <r>
    <n v="73268"/>
    <s v="BARRIO CORREGIMIENTO SAN CAYETANO SAN JUAN NEPOMUCENO"/>
    <n v="1047490030"/>
    <s v="3215807657"/>
    <s v="0"/>
    <s v="3215807657"/>
    <s v="CL 14 CRA 15 -48 CORREGIMIENTO SAN CAYETANO,CORREGIMIENTO SAN CAYETANO"/>
    <s v="10.0822359"/>
    <s v="-75.1384529"/>
    <s v="BOLÍVAR"/>
    <s v="SAN JUAN NEPOMUCENO"/>
    <s v="SAN JUAN NEPOMUCENO"/>
    <n v="13657"/>
    <s v="2025-11-07"/>
    <m/>
    <m/>
    <m/>
    <m/>
    <n v="8"/>
    <s v="CARTAGENA"/>
    <x v="2"/>
    <n v="28277.100000000002"/>
  </r>
  <r>
    <n v="79788"/>
    <s v="BARRIO EL PROGRESO SAN JUAN NEPOMUCENO"/>
    <n v="806005226"/>
    <s v="3157580966"/>
    <s v="3157580966"/>
    <m/>
    <s v="CL 17 20 5,EL PROGRESO"/>
    <s v="9.9601509"/>
    <s v="-75.0809045"/>
    <s v="BOLÍVAR"/>
    <s v="SAN JUAN NEPOMUCENO"/>
    <s v="SAN JUAN NEPOMUCENO"/>
    <n v="13657"/>
    <s v="2025-11-10"/>
    <m/>
    <m/>
    <m/>
    <m/>
    <n v="8"/>
    <s v="CARTAGENA"/>
    <x v="2"/>
    <n v="28277.100000000002"/>
  </r>
  <r>
    <n v="76359"/>
    <s v="BARRIO MANRIQUE MEDELLIN 27"/>
    <n v="32109117"/>
    <s v="3006568564"/>
    <s v="3006568564"/>
    <s v="3006568564"/>
    <s v="CR 44 A 87 19,MANRIQUE"/>
    <s v="6.2797583"/>
    <s v="-75.5523847"/>
    <s v="ANTIOQUIA"/>
    <s v="MEDELLÍN"/>
    <s v="MEDELLÍN"/>
    <n v="5001"/>
    <s v="2025-11-25"/>
    <m/>
    <m/>
    <m/>
    <m/>
    <n v="8"/>
    <s v="MEDELLIN"/>
    <x v="0"/>
    <n v="15709.5"/>
  </r>
  <r>
    <n v="76078"/>
    <s v="BARRIO BUENOS AIRES MIRAFLORES MEDELLIN"/>
    <n v="1004351893"/>
    <s v="3216656278"/>
    <s v="3103421963"/>
    <s v="3103421963"/>
    <s v="CL 47 21 25,BUENOS AIRES MIRAFLORES"/>
    <s v="6.2364476"/>
    <s v="-75.5489587"/>
    <s v="ANTIOQUIA"/>
    <s v="MEDELLÍN"/>
    <s v="MEDELLÍN"/>
    <n v="5001"/>
    <s v="2025-11-27"/>
    <m/>
    <m/>
    <m/>
    <m/>
    <n v="8"/>
    <s v="MEDELLIN"/>
    <x v="0"/>
    <n v="15709.5"/>
  </r>
  <r>
    <n v="75781"/>
    <s v="BARRIO CAYCEDO MEDELLIN"/>
    <n v="1027888352"/>
    <s v="3207979721"/>
    <s v="3207979721"/>
    <s v="3207979721"/>
    <s v="CL 55 B 26 29,CAYCEDO"/>
    <s v="6.2446974"/>
    <s v="-75.5478155"/>
    <s v="ANTIOQUIA"/>
    <s v="MEDELLÍN"/>
    <s v="MEDELLÍN"/>
    <n v="5001"/>
    <s v="2025-11-27"/>
    <m/>
    <m/>
    <m/>
    <m/>
    <n v="8"/>
    <s v="MEDELLIN"/>
    <x v="0"/>
    <n v="15709.5"/>
  </r>
  <r>
    <n v="65801"/>
    <s v="BARRIO URBANIZACION LA INMACULADA BUCARAMANGA"/>
    <n v="1098649287"/>
    <s v="3185769249"/>
    <s v="3185769249"/>
    <s v="3114971530"/>
    <s v="CR 53 W 35 61 URBANIZACIÓN LA INMACULADA,URBANIZACIÓN LA INMACULADA"/>
    <s v="7.1033796"/>
    <s v="-73.1631040"/>
    <s v="SANTANDER"/>
    <s v="BUCARAMANGA"/>
    <s v="BUCARAMANGA"/>
    <n v="68001"/>
    <s v="2025-11-24"/>
    <m/>
    <m/>
    <m/>
    <m/>
    <n v="8"/>
    <s v="BUCARAMANGA"/>
    <x v="1"/>
    <n v="15709.5"/>
  </r>
  <r>
    <n v="66429"/>
    <s v="BARRIO CENTRO BUCARAMANGA 64"/>
    <n v="37658808"/>
    <s v="3168330006"/>
    <s v="3178863775"/>
    <s v="3168330006"/>
    <s v="CL 37 # 17-69 CE  PUNTO CENTRO LC 111"/>
    <s v="7.1181580"/>
    <s v="-73.128750"/>
    <s v="SANTANDER"/>
    <s v="BUCARAMANGA"/>
    <s v="BUCARAMANGA"/>
    <n v="68001"/>
    <s v="2025-11-18"/>
    <m/>
    <m/>
    <m/>
    <m/>
    <n v="8"/>
    <s v="BUCARAMANGA"/>
    <x v="1"/>
    <n v="15709.5"/>
  </r>
  <r>
    <n v="64463"/>
    <s v="BARRIO CENTRO BUCARAMANGA 56"/>
    <n v="1005370353"/>
    <s v="3157661204"/>
    <s v="3157998684"/>
    <s v="3157661204"/>
    <s v="CL 37 15 26 LOCAL 10 B PASAJE SKALA"/>
    <s v="7.1169700"/>
    <s v="-73.1256040"/>
    <s v="SANTANDER"/>
    <s v="BUCARAMANGA"/>
    <s v="BUCARAMANGA"/>
    <n v="68001"/>
    <s v="2025-11-25"/>
    <m/>
    <m/>
    <m/>
    <m/>
    <n v="8"/>
    <s v="BUCARAMANGA"/>
    <x v="1"/>
    <n v="15709.5"/>
  </r>
  <r>
    <n v="64465"/>
    <s v="BARRIO CRISTAL ALTO BUCARAMANGA"/>
    <n v="1098606789"/>
    <s v="3112925914"/>
    <s v="3112925914"/>
    <s v="3112925914"/>
    <s v="DG 19 125 69 BARRIO CRISTAL ALTO"/>
    <s v="7.0753128"/>
    <s v="-73.1200554"/>
    <s v="SANTANDER"/>
    <s v="BUCARAMANGA"/>
    <s v="BUCARAMANGA"/>
    <n v="68001"/>
    <s v="2025-11-26"/>
    <m/>
    <m/>
    <m/>
    <m/>
    <n v="8"/>
    <s v="BUCARAMANGA"/>
    <x v="1"/>
    <n v="15709.5"/>
  </r>
  <r>
    <n v="64600"/>
    <s v="BARRIO BUCARAMANGA BUCARAMANGA 11"/>
    <n v="1095810595"/>
    <s v="3178217814"/>
    <s v="3178217814"/>
    <s v="3188997875"/>
    <s v="CL 33 33 A 25"/>
    <s v="7.1266239"/>
    <s v="-73.1118606"/>
    <s v="SANTANDER"/>
    <s v="BUCARAMANGA"/>
    <s v="BUCARAMANGA"/>
    <n v="68001"/>
    <s v="2025-11-24"/>
    <m/>
    <m/>
    <m/>
    <m/>
    <n v="8"/>
    <s v="BUCARAMANGA"/>
    <x v="1"/>
    <n v="15709.5"/>
  </r>
  <r>
    <n v="60601"/>
    <s v="BARRIO CONCORDIA BUCARAMANGA 2"/>
    <n v="1095938451"/>
    <s v="3508977919"/>
    <s v="3508977919"/>
    <s v="3508977919"/>
    <s v="CR 17 C 55 56 LOCAL 210 PISO 2 CENTRO COMERCIA,CONCORDIA"/>
    <s v="7.1090240"/>
    <s v="-73.1179500"/>
    <s v="SANTANDER"/>
    <s v="BUCARAMANGA"/>
    <s v="BUCARAMANGA"/>
    <n v="68001"/>
    <s v="2025-11-25"/>
    <m/>
    <m/>
    <m/>
    <m/>
    <n v="16"/>
    <s v="BUCARAMANGA"/>
    <x v="1"/>
    <n v="15709.5"/>
  </r>
  <r>
    <n v="65072"/>
    <s v="BARRIO CENTRO BUCARAMANGA 59"/>
    <n v="63317154"/>
    <s v="3177223937"/>
    <s v="3177223937"/>
    <s v="3177223937"/>
    <s v="CR 15 35 04-07 LOCAL 28 CENTRO COMERCIAL PASARELA BARRIO CENTRO,CENTRO"/>
    <s v="7.1184270"/>
    <s v="-73.1265250"/>
    <s v="SANTANDER"/>
    <s v="BUCARAMANGA"/>
    <s v="BUCARAMANGA"/>
    <n v="68001"/>
    <s v="2025-11-18"/>
    <m/>
    <m/>
    <m/>
    <m/>
    <n v="8"/>
    <s v="BUCARAMANGA"/>
    <x v="1"/>
    <n v="15709.5"/>
  </r>
  <r>
    <n v="59716"/>
    <s v="BARRIO EL PRADO BUCARAMANGA 4"/>
    <n v="63348832"/>
    <s v="3114576921"/>
    <s v="3114576921"/>
    <s v="3114576921"/>
    <s v="CR 36 42 61,EL PRADO"/>
    <s v="7.1209219"/>
    <s v="-73.1094021"/>
    <s v="SANTANDER"/>
    <s v="BUCARAMANGA"/>
    <s v="BUCARAMANGA"/>
    <n v="68001"/>
    <s v="2025-11-26"/>
    <m/>
    <m/>
    <m/>
    <m/>
    <n v="8"/>
    <s v="BUCARAMANGA"/>
    <x v="1"/>
    <n v="15709.5"/>
  </r>
  <r>
    <n v="60864"/>
    <s v="BARRIO CENTRO BUCARAMANGA  49"/>
    <n v="13571225"/>
    <s v="3202762083"/>
    <s v="3202762083"/>
    <s v="3202762083"/>
    <s v="CL 34 23 05,CENTRO"/>
    <s v="7.8363839"/>
    <s v="-73.7634696"/>
    <s v="SANTANDER"/>
    <s v="BUCARAMANGA"/>
    <s v="BUCARAMANGA"/>
    <n v="68001"/>
    <s v="2025-11-24"/>
    <m/>
    <m/>
    <m/>
    <m/>
    <n v="8"/>
    <s v="BUCARAMANGA"/>
    <x v="1"/>
    <n v="15709.5"/>
  </r>
  <r>
    <n v="77701"/>
    <s v="BARRIO CENTRO SAN JUAN NEPOMUCENO"/>
    <n v="1047369982"/>
    <s v="3043521051"/>
    <s v="3043521051"/>
    <s v="3043521051"/>
    <s v="CL 10 CR 9 10,CENTRO"/>
    <s v="9.9502371"/>
    <s v="-75.0825710"/>
    <s v="BOLÍVAR"/>
    <s v="SAN JUAN NEPOMUCENO"/>
    <s v="SAN JUAN NEPOMUCENO"/>
    <n v="13657"/>
    <s v="2025-11-07"/>
    <m/>
    <m/>
    <m/>
    <m/>
    <n v="8"/>
    <s v="CARTAGENA"/>
    <x v="2"/>
    <n v="28277.100000000002"/>
  </r>
  <r>
    <n v="63132"/>
    <s v="BARRIO CALLE REAL LA MERCED"/>
    <n v="1055478000"/>
    <s v="0"/>
    <s v="3233020743"/>
    <s v="3233020743"/>
    <s v="CR 6 NRO 13 - 05 - CLL REAL,CALLE REAL"/>
    <s v="5.398399"/>
    <s v="-75.547716"/>
    <s v="CALDAS"/>
    <s v="LA MERCED"/>
    <s v="LA MERCED"/>
    <n v="17388"/>
    <s v="2025-11-19"/>
    <m/>
    <m/>
    <m/>
    <m/>
    <n v="8"/>
    <s v="MANIZALES"/>
    <x v="6"/>
    <n v="28277.100000000002"/>
  </r>
  <r>
    <n v="75638"/>
    <s v="BARRIO NUEVO LA MERCED"/>
    <n v="1060591324"/>
    <s v="0"/>
    <s v="3206907463"/>
    <s v="3206907463"/>
    <s v="LA FELISA SEC BRR NUEVO MZ 8 CA 12 -SEC LA FELISA,BRR NUEVO"/>
    <s v="5.3820319"/>
    <s v="-75.6024175"/>
    <s v="CALDAS"/>
    <s v="LA MERCED"/>
    <s v="LA MERCED"/>
    <n v="17388"/>
    <s v="2025-11-19"/>
    <m/>
    <m/>
    <m/>
    <m/>
    <n v="8"/>
    <s v="MANIZALES"/>
    <x v="6"/>
    <n v="28277.100000000002"/>
  </r>
  <r>
    <n v="49315"/>
    <s v="BARRIO LA PLAZUELA RISARALDA"/>
    <n v="9924107"/>
    <s v="0"/>
    <s v="3218423799"/>
    <s v="3218421289"/>
    <s v="CR 3 11 06,LA PLAZUELA"/>
    <s v="5.165833"/>
    <s v="-75.765833333"/>
    <s v="CALDAS"/>
    <s v="RISARALDA"/>
    <s v="RISARALDA"/>
    <n v="17616"/>
    <s v="2025-11-13"/>
    <m/>
    <m/>
    <m/>
    <m/>
    <n v="8"/>
    <s v="MANIZALES"/>
    <x v="6"/>
    <n v="28277.100000000002"/>
  </r>
  <r>
    <n v="80617"/>
    <s v="BARRIO EMPLEADOS SALAMINA"/>
    <n v="15961389"/>
    <s v="3117120281"/>
    <s v="3117120281"/>
    <m/>
    <s v="CL 3 8 45 - EMPLEADOS,EMPLEADOS"/>
    <s v="5.4094898"/>
    <s v="-75.4866775"/>
    <s v="CALDAS"/>
    <s v="SALAMINA"/>
    <s v="SALAMINA"/>
    <n v="17653"/>
    <s v="2025-11-20"/>
    <m/>
    <m/>
    <m/>
    <m/>
    <n v="8"/>
    <s v="MANIZALES"/>
    <x v="6"/>
    <n v="28277.100000000002"/>
  </r>
  <r>
    <n v="75132"/>
    <s v="BARRIO CENTRO SALAMINA4"/>
    <n v="42077481"/>
    <s v="3148348913"/>
    <s v="3148348913"/>
    <s v="3128190559"/>
    <s v="CL 11 4 53 CGT Y RESGUARDO SAN FELIX,CENTRO"/>
    <s v="5.3760650"/>
    <s v="-75.3725633"/>
    <s v="CALDAS"/>
    <s v="SALAMINA"/>
    <s v="SALAMINA"/>
    <n v="17653"/>
    <s v="2025-11-20"/>
    <m/>
    <m/>
    <m/>
    <m/>
    <n v="8"/>
    <s v="MANIZALES"/>
    <x v="6"/>
    <n v="28277.100000000002"/>
  </r>
  <r>
    <n v="76471"/>
    <s v="BARRIO CENTRO JOSE"/>
    <n v="1059785955"/>
    <s v="3127273568"/>
    <s v="3024479888"/>
    <s v="3024479888"/>
    <s v="CR 2 5 48 - CENTRO,CENTRO"/>
    <s v="5.0810634"/>
    <s v="-75.7913938"/>
    <s v="CALDAS"/>
    <s v="SAN JOSÉ"/>
    <s v="SAN JOSÉ"/>
    <n v="17665"/>
    <s v="2025-11-05"/>
    <m/>
    <m/>
    <m/>
    <m/>
    <n v="8"/>
    <s v="MANIZALES"/>
    <x v="6"/>
    <n v="28277.100000000002"/>
  </r>
  <r>
    <n v="67571"/>
    <s v="BARRIO EL CARMEN SAN JOSE"/>
    <n v="18612246"/>
    <s v="0"/>
    <s v="3184639562"/>
    <s v="3184639562"/>
    <s v="CR 2 4 - 30 LC 1 BRR CENTRO"/>
    <s v="5.0805168"/>
    <s v="-75.7917336"/>
    <s v="CALDAS"/>
    <s v="SAN JOSÉ"/>
    <s v="SAN JOSÉ"/>
    <n v="17665"/>
    <s v="2025-11-05"/>
    <m/>
    <m/>
    <m/>
    <m/>
    <n v="8"/>
    <s v="MANIZALES"/>
    <x v="6"/>
    <n v="28277.100000000002"/>
  </r>
  <r>
    <n v="44881"/>
    <s v="BARRIO CENTRO SAN JOSE 1"/>
    <n v="1059784060"/>
    <m/>
    <s v="3104863187"/>
    <s v="3104863187"/>
    <s v="CR 2 5 29,CENTRO"/>
    <s v="5.0810456"/>
    <s v="-75.7914389"/>
    <s v="CALDAS"/>
    <s v="SAN JOSÉ"/>
    <s v="SAN JOSÉ"/>
    <n v="17665"/>
    <s v="2025-11-05"/>
    <m/>
    <m/>
    <m/>
    <m/>
    <n v="8"/>
    <s v="MANIZALES"/>
    <x v="6"/>
    <n v="28277.100000000002"/>
  </r>
  <r>
    <n v="73709"/>
    <s v="BARRIO SANTA LUCIA MEDELLIN  2"/>
    <n v="1146435885"/>
    <s v="3113030544"/>
    <s v="3113030544"/>
    <s v="3113030544"/>
    <s v="CARRERA 86 B 47 A 27 LOCAL 102,SANTA LUCIA"/>
    <s v="6.2581113"/>
    <s v="-75.6033937"/>
    <s v="ANTIOQUIA"/>
    <s v="MEDELLÍN"/>
    <s v="MEDELLÍN"/>
    <n v="5001"/>
    <s v="2025-11-25"/>
    <m/>
    <m/>
    <m/>
    <m/>
    <n v="8"/>
    <s v="MEDELLIN"/>
    <x v="0"/>
    <n v="15709.5"/>
  </r>
  <r>
    <n v="70713"/>
    <s v="_x0009_ENCISO LOS MANGOS SECTOR PRIMAVERA"/>
    <n v="70600296"/>
    <s v="3104641839"/>
    <s v="3006488701"/>
    <s v="3104641839"/>
    <s v="CL 20 56 HC 01"/>
    <s v="6.2478402"/>
    <s v="-75.5422258"/>
    <s v="ANTIOQUIA"/>
    <s v="MEDELLÍN"/>
    <s v="MEDELLÍN"/>
    <n v="5001"/>
    <s v="2025-11-20"/>
    <m/>
    <m/>
    <m/>
    <m/>
    <n v="8"/>
    <s v="MEDELLIN"/>
    <x v="0"/>
    <n v="15709.5"/>
  </r>
  <r>
    <n v="48103"/>
    <s v="BARRIO CENTRO PUERTO TEJADA 4"/>
    <n v="1061710134"/>
    <s v="0"/>
    <s v="3168900830"/>
    <s v="3168900830"/>
    <s v="CR 22 15 20,CENTRO"/>
    <s v="3.2287070"/>
    <s v="-76.4206008"/>
    <s v="CAUCA"/>
    <s v="PUERTO TEJADA"/>
    <s v="PUERTO TEJADA"/>
    <n v="19573"/>
    <s v="2025-11-07"/>
    <m/>
    <m/>
    <m/>
    <m/>
    <n v="8"/>
    <s v="CALI"/>
    <x v="5"/>
    <n v="15709.5"/>
  </r>
  <r>
    <n v="72686"/>
    <s v="PUERTO TEJADA ALVARO H CAICEDO"/>
    <n v="1112486562"/>
    <s v="3153318433"/>
    <s v="3153318433"/>
    <s v="3153318433"/>
    <s v="CARRERA 24 NO 26 - 19 LOCAL 2,ALVARO H CAICEDO"/>
    <s v="3.2365815"/>
    <s v="-76.4225282"/>
    <s v="CAUCA"/>
    <s v="PUERTO TEJADA"/>
    <s v="PUERTO TEJADA"/>
    <n v="19573"/>
    <s v="2025-11-20"/>
    <m/>
    <m/>
    <m/>
    <m/>
    <n v="8"/>
    <s v="CALI"/>
    <x v="5"/>
    <n v="15709.5"/>
  </r>
  <r>
    <n v="79408"/>
    <s v="BARRIO LA ESPERANZA PUERTO TEJADA 2"/>
    <n v="901768760"/>
    <s v="3172769706"/>
    <s v="3177792844"/>
    <s v="3172769706"/>
    <s v="CR 20 21 - 35 BRR LA ESPERANZA ,LA ESPERANZA"/>
    <s v="3.2337498"/>
    <s v="-76.4210664"/>
    <s v="CAUCA"/>
    <s v="PUERTO TEJADA"/>
    <s v="PUERTO TEJADA"/>
    <n v="19573"/>
    <s v="2025-11-07"/>
    <m/>
    <m/>
    <m/>
    <m/>
    <n v="8"/>
    <s v="CALI"/>
    <x v="5"/>
    <n v="15709.5"/>
  </r>
  <r>
    <n v="81153"/>
    <s v="BARRIO CENTRO PUERTO TEJADA 12"/>
    <n v="1113631921"/>
    <s v="3226317669"/>
    <s v="3226317669"/>
    <s v="3226317669"/>
    <s v="CL 17 18 28 BRR CENTRO,CENTRO"/>
    <s v="3.2302731"/>
    <s v="-76.4186170"/>
    <s v="CAUCA"/>
    <s v="PUERTO TEJADA"/>
    <s v="PUERTO TEJADA"/>
    <n v="19573"/>
    <s v="2025-11-07"/>
    <m/>
    <m/>
    <m/>
    <m/>
    <n v="8"/>
    <s v="CALI"/>
    <x v="5"/>
    <n v="15709.5"/>
  </r>
  <r>
    <n v="73205"/>
    <s v="BARRIO LAS DELICIAS PELAYA 2"/>
    <n v="1065839527"/>
    <s v="3233093501"/>
    <s v="3233093501"/>
    <s v="3107230032"/>
    <s v="CR 14 # 8-68  2 DE FEBRERO"/>
    <s v="8.6893562"/>
    <s v="-73.6625344"/>
    <s v="CESAR"/>
    <s v="PELAYA"/>
    <s v="PELAYA"/>
    <n v="20550"/>
    <s v="2025-11-14"/>
    <m/>
    <m/>
    <m/>
    <m/>
    <n v="8"/>
    <s v="VALLEDUPAR"/>
    <x v="2"/>
    <n v="28277.100000000002"/>
  </r>
  <r>
    <n v="29150"/>
    <s v="BARRIO CENTRO 2 SAN DIEGO"/>
    <n v="77152793"/>
    <s v="3004575"/>
    <s v="3122653576"/>
    <s v="3122653576"/>
    <s v=" CL 3 10 12 LC 202"/>
    <s v="10.3326815"/>
    <s v="-73.1815721"/>
    <s v="CESAR"/>
    <s v="SAN DIEGO"/>
    <s v="SAN DIEGO"/>
    <n v="20750"/>
    <s v="2025-11-13"/>
    <m/>
    <m/>
    <m/>
    <m/>
    <n v="16"/>
    <s v="VALLEDUPAR"/>
    <x v="2"/>
    <n v="28277.100000000002"/>
  </r>
  <r>
    <n v="27949"/>
    <s v="BARRIO IPM SAN JOAQUIN LA MESA"/>
    <n v="1072426969"/>
    <s v="7748944"/>
    <s v="3144340993"/>
    <s v="3144340993"/>
    <s v=" CL 4 4 45 IPM SAN JOAQUIN"/>
    <s v="4.6351033"/>
    <s v="-74.44820115"/>
    <s v="CUNDINAMARCA"/>
    <s v="LA MESA"/>
    <s v="LA MESA"/>
    <n v="25386"/>
    <s v="2025-11-18"/>
    <m/>
    <m/>
    <m/>
    <m/>
    <n v="8"/>
    <s v="BOGOTA"/>
    <x v="4"/>
    <n v="15709.5"/>
  </r>
  <r>
    <n v="81141"/>
    <s v="BARRIO LA MESA LA MESA 7"/>
    <n v="39584547"/>
    <s v="3228262836"/>
    <s v="3228262836"/>
    <m/>
    <s v="CL 8 22 - 06 / 10 LC 1,LA MESA"/>
    <s v="4.6314914"/>
    <s v="-74.4643309"/>
    <s v="CUNDINAMARCA"/>
    <s v="LA MESA"/>
    <s v="LA MESA"/>
    <n v="25386"/>
    <s v="2025-11-19"/>
    <m/>
    <m/>
    <m/>
    <m/>
    <n v="8"/>
    <s v="BOGOTA"/>
    <x v="4"/>
    <n v="15709.5"/>
  </r>
  <r>
    <n v="80612"/>
    <s v="BARRIO SAN JOAQUIN LA MESA LA MESA"/>
    <n v="79297602"/>
    <s v="3125375046"/>
    <s v="3123921343"/>
    <s v="3125375046"/>
    <s v="CL 5 4 36 LC 2 IPM SAN JOAQUIN,SAN JOAQUIN LA MESA"/>
    <s v="4.6383950"/>
    <s v="-74.5191417"/>
    <s v="CUNDINAMARCA"/>
    <s v="LA MESA"/>
    <s v="LA MESA"/>
    <n v="25386"/>
    <s v="2025-11-19"/>
    <m/>
    <m/>
    <m/>
    <m/>
    <n v="8"/>
    <s v="BOGOTA"/>
    <x v="4"/>
    <n v="15709.5"/>
  </r>
  <r>
    <n v="72692"/>
    <s v="QUIPILE LA MESA "/>
    <n v="1072426969"/>
    <s v="3144347445"/>
    <s v="0"/>
    <s v="3144340994"/>
    <s v="CRA 4 4 - 55 IPM SAN JOAQUIN.QUIPILE"/>
    <s v="4.6381177"/>
    <s v="-74.5190561"/>
    <s v="CUNDINAMARCA"/>
    <s v="LA MESA"/>
    <s v="LA MESA"/>
    <n v="25386"/>
    <s v="2025-11-19"/>
    <m/>
    <m/>
    <m/>
    <m/>
    <n v="16"/>
    <s v="BOGOTA"/>
    <x v="4"/>
    <n v="15709.5"/>
  </r>
  <r>
    <n v="72691"/>
    <s v="BARRIO IPM SAN JOAQUIN LA MESA 1"/>
    <n v="1072431908"/>
    <s v="3135660034"/>
    <s v="3223599711"/>
    <s v="3135660034"/>
    <s v="CL 3 5 27. IPM SAN JOAQUIN"/>
    <s v="4.6366378"/>
    <s v="-74.5197386"/>
    <s v="CUNDINAMARCA"/>
    <s v="LA MESA"/>
    <s v="LA MESA"/>
    <n v="25386"/>
    <s v="2025-11-18"/>
    <m/>
    <m/>
    <m/>
    <m/>
    <n v="8"/>
    <s v="BOGOTA"/>
    <x v="4"/>
    <n v="15709.5"/>
  </r>
  <r>
    <n v="75453"/>
    <s v="BARRIO LIBERTADORES AGUAZUL"/>
    <n v="1116548143"/>
    <s v="0"/>
    <s v="3118076488"/>
    <s v="3118076488"/>
    <s v="CL 2 A  # 2 14 BRR EL PORVENIR"/>
    <s v="5.1576753"/>
    <s v="-72.5464948"/>
    <s v="CASANARE"/>
    <s v="AGUAZUL"/>
    <s v="AGUAZUL"/>
    <n v="85010"/>
    <s v="2025-11-13"/>
    <m/>
    <m/>
    <m/>
    <m/>
    <n v="8"/>
    <s v="YOPAL"/>
    <x v="3"/>
    <n v="28277.100000000002"/>
  </r>
  <r>
    <n v="80862"/>
    <s v="BARRIO LA ESPIGA AGUAZUL"/>
    <n v="24227398"/>
    <s v="3209171697"/>
    <s v="3209171697"/>
    <s v="3209171697"/>
    <s v="CR 15 22 13 ,LA ESPIGA"/>
    <s v="5.1772794"/>
    <s v="-72.5415381"/>
    <s v="CASANARE"/>
    <s v="AGUAZUL"/>
    <s v="AGUAZUL"/>
    <n v="85010"/>
    <s v="2025-11-13"/>
    <m/>
    <m/>
    <m/>
    <m/>
    <n v="8"/>
    <s v="YOPAL"/>
    <x v="3"/>
    <n v="28277.100000000002"/>
  </r>
  <r>
    <n v="23789"/>
    <s v="BARRIO PARQUE PRINCIPAL - EL CARMEN DE VIBORAL"/>
    <n v="71112829"/>
    <s v="5578178"/>
    <s v="3146012294"/>
    <s v="3146012294"/>
    <s v="CR 31 29 17"/>
    <s v="6.0821136"/>
    <s v="-75.3348490"/>
    <s v="ANTIOQUIA"/>
    <s v="EL CARMEN DE VIBORAL"/>
    <s v="EL CARMEN DE VIBORAL"/>
    <n v="5148"/>
    <s v="2025-11-14"/>
    <m/>
    <m/>
    <m/>
    <m/>
    <n v="16"/>
    <s v="MEDELLIN"/>
    <x v="0"/>
    <n v="15709.5"/>
  </r>
  <r>
    <n v="28848"/>
    <s v="BARRIO OSPINA 2 EL CARMEN DE VIBORAL"/>
    <n v="71118582"/>
    <s v="5434594"/>
    <s v="3113460822"/>
    <s v="3113460822"/>
    <s v=" CR 31 22 16"/>
    <s v="6.0769737"/>
    <s v="-75.3329033"/>
    <s v="ANTIOQUIA"/>
    <s v="EL CARMEN DE VIBORAL"/>
    <s v="EL CARMEN DE VIBORAL"/>
    <n v="5148"/>
    <s v="2025-11-18"/>
    <m/>
    <m/>
    <m/>
    <m/>
    <n v="16"/>
    <s v="MEDELLIN"/>
    <x v="0"/>
    <n v="15709.5"/>
  </r>
  <r>
    <n v="38389"/>
    <s v="BARRIO SACATIN EL CARMEN DE VIBORAL"/>
    <n v="901271577"/>
    <s v="2979684"/>
    <s v="3003308694"/>
    <s v="3114328845"/>
    <s v=" CR 35  31-13 SACATIN"/>
    <s v="6.082524"/>
    <s v="-75.33837"/>
    <s v="ANTIOQUIA"/>
    <s v="EL CARMEN DE VIBORAL"/>
    <s v="EL CARMEN DE VIBORAL"/>
    <n v="5148"/>
    <s v="2025-11-19"/>
    <m/>
    <m/>
    <m/>
    <m/>
    <n v="8"/>
    <s v="MEDELLIN"/>
    <x v="0"/>
    <n v="15709.5"/>
  </r>
  <r>
    <n v="43007"/>
    <s v="BARRIO CALLE DE LA CERAMICA CC LOS LIBERTADORES EL CARMEN DE VIBORAL"/>
    <n v="1127614791"/>
    <s v="5667436"/>
    <s v="3213787611"/>
    <s v="3213787611"/>
    <s v="CR 31 27 45 IN 105 CC LOS LIBERTADORES,CALLE DE LA CERAMICA CC LOS LIBERTADORES"/>
    <s v="6.08095194"/>
    <s v="-75.33468083"/>
    <s v="ANTIOQUIA"/>
    <s v="EL CARMEN DE VIBORAL"/>
    <s v="EL CARMEN DE VIBORAL"/>
    <n v="5148"/>
    <s v="2025-11-14"/>
    <m/>
    <m/>
    <m/>
    <m/>
    <n v="8"/>
    <s v="MEDELLIN"/>
    <x v="0"/>
    <n v="15709.5"/>
  </r>
  <r>
    <n v="73883"/>
    <s v="BARRIO BUENOS AIRES EL CARMEN DE VIBORAL 1"/>
    <n v="1036393789"/>
    <s v="3128413423"/>
    <s v="3128413423"/>
    <s v="3124813423"/>
    <s v="CARRERA 33 ESQ 28 A,BUENOS AIRES"/>
    <s v="6.0812204"/>
    <s v="-75.3362600"/>
    <s v="ANTIOQUIA"/>
    <s v="EL CARMEN DE VIBORAL"/>
    <s v="EL CARMEN DE VIBORAL"/>
    <n v="5148"/>
    <s v="2025-11-19"/>
    <m/>
    <m/>
    <m/>
    <m/>
    <n v="8"/>
    <s v="MEDELLIN"/>
    <x v="0"/>
    <n v="15709.5"/>
  </r>
  <r>
    <n v="76484"/>
    <s v="BARRIO CENTRO EL CARMEN DE VIBORAL 10"/>
    <n v="71371504"/>
    <s v="3113054776"/>
    <s v="3113054776"/>
    <s v="3113054776"/>
    <s v="CR 30 31 68,CENTRO"/>
    <s v="6.0844276"/>
    <s v="-75.3353637"/>
    <s v="ANTIOQUIA"/>
    <s v="EL CARMEN DE VIBORAL"/>
    <s v="EL CARMEN DE VIBORAL"/>
    <n v="5148"/>
    <s v="2025-11-14"/>
    <m/>
    <m/>
    <m/>
    <m/>
    <n v="8"/>
    <s v="MEDELLIN"/>
    <x v="0"/>
    <n v="15709.5"/>
  </r>
  <r>
    <n v="80981"/>
    <s v="BARRIO OSPINA EL CARMEN DE VIBORAL"/>
    <n v="21627926"/>
    <s v="3116891423"/>
    <s v="3116891423"/>
    <m/>
    <s v="CR 31 21 13 BRR OSPINA,BARRIO OSPINA"/>
    <s v="6.0761946"/>
    <s v="-75.3325286"/>
    <s v="ANTIOQUIA"/>
    <s v="EL CARMEN DE VIBORAL"/>
    <s v="EL CARMEN DE VIBORAL"/>
    <n v="5148"/>
    <s v="2025-11-18"/>
    <m/>
    <m/>
    <m/>
    <m/>
    <n v="8"/>
    <s v="MEDELLIN"/>
    <x v="0"/>
    <n v="15709.5"/>
  </r>
  <r>
    <n v="46639"/>
    <s v="BARRIO CENTRO EL CARMEN DE VIBORAL 3"/>
    <n v="1036396710"/>
    <s v="0"/>
    <s v="3206518799"/>
    <s v="3206518799"/>
    <s v="CL 31 # 33 24"/>
    <s v="6.083452"/>
    <s v="-75.33683611"/>
    <s v="ANTIOQUIA"/>
    <s v="EL CARMEN DE VIBORAL"/>
    <s v="EL CARMEN DE VIBORAL"/>
    <n v="5148"/>
    <s v="2025-11-14"/>
    <m/>
    <m/>
    <m/>
    <m/>
    <n v="8"/>
    <s v="MEDELLIN"/>
    <x v="0"/>
    <n v="15709.5"/>
  </r>
  <r>
    <n v="51988"/>
    <s v="BARRIO BARRIO ALZATE EL CARMEN DE VIBORAL"/>
    <n v="71111818"/>
    <s v="5433426"/>
    <s v="3206870978"/>
    <s v="3206870978"/>
    <s v="CR 31 18 70 BRR OSPINA,BARRIO ALZATE"/>
    <s v="6.0743775"/>
    <s v="-75.3315583"/>
    <s v="ANTIOQUIA"/>
    <s v="EL CARMEN DE VIBORAL"/>
    <s v="EL CARMEN DE VIBORAL"/>
    <n v="5148"/>
    <s v="2025-11-18"/>
    <m/>
    <m/>
    <m/>
    <m/>
    <n v="16"/>
    <s v="MEDELLIN"/>
    <x v="0"/>
    <n v="15709.5"/>
  </r>
  <r>
    <n v="58465"/>
    <s v="BARRIO CENTRO EL CARMEN DE VIBORAL 5"/>
    <n v="71116039"/>
    <s v="0"/>
    <s v="3205733657"/>
    <s v="3205733657"/>
    <s v="CR 29 28 84,CENTRO"/>
    <s v="6.0826064"/>
    <s v="-75.3336659"/>
    <s v="ANTIOQUIA"/>
    <s v="EL CARMEN DE VIBORAL"/>
    <s v="EL CARMEN DE VIBORAL"/>
    <n v="5148"/>
    <s v="2025-11-14"/>
    <m/>
    <m/>
    <m/>
    <m/>
    <n v="16"/>
    <s v="MEDELLIN"/>
    <x v="0"/>
    <n v="15709.5"/>
  </r>
  <r>
    <n v="62077"/>
    <s v="BARRIO CENTRO EL CARMEN DE VIBORAL 7"/>
    <n v="71116758"/>
    <s v="3146333953"/>
    <s v="3146333953"/>
    <s v="3137756118"/>
    <s v="CL 43 #26G -12 LOCAL LA CEIBA"/>
    <s v="6.0935147"/>
    <s v="-75.3358789"/>
    <s v="ANTIOQUIA"/>
    <s v="EL CARMEN DE VIBORAL"/>
    <s v="EL CARMEN DE VIBORAL"/>
    <n v="5148"/>
    <s v="2025-11-19"/>
    <m/>
    <m/>
    <m/>
    <m/>
    <n v="16"/>
    <s v="MEDELLIN"/>
    <x v="0"/>
    <n v="15709.5"/>
  </r>
  <r>
    <n v="43008"/>
    <s v="BARRIO CORREGIMIENTO PUERTO LOPEZ EL BAGRE"/>
    <n v="26025531"/>
    <s v="3108381044"/>
    <s v="3135046775"/>
    <s v="3135046775"/>
    <s v="CGTO PUERTO LÓPEZ,CORREGIMIENTO PUERTO LOPEZ"/>
    <s v="7.6046633"/>
    <s v="-74.8083598"/>
    <s v="ANTIOQUIA"/>
    <s v="EL BAGRE"/>
    <s v="EL BAGRE"/>
    <n v="5250"/>
    <s v="2025-11-10"/>
    <m/>
    <m/>
    <m/>
    <m/>
    <n v="8"/>
    <s v="MONTERIA"/>
    <x v="2"/>
    <n v="15709.5"/>
  </r>
  <r>
    <n v="42107"/>
    <s v="BARRIO CENTRO EL BAGRE 1"/>
    <n v="71691865"/>
    <s v="3146306301"/>
    <s v="3146306301"/>
    <s v="3146010132"/>
    <s v="CALLE DEL COMERCIO PTO LOPEZ ,CENTRO"/>
    <s v="7.6047600"/>
    <s v="-74.8083617"/>
    <s v="ANTIOQUIA"/>
    <s v="EL BAGRE"/>
    <s v="EL BAGRE"/>
    <n v="5250"/>
    <s v="2025-11-10"/>
    <m/>
    <m/>
    <m/>
    <m/>
    <n v="8"/>
    <s v="MONTERIA"/>
    <x v="2"/>
    <n v="15709.5"/>
  </r>
  <r>
    <n v="42140"/>
    <s v="BARRIO LA VICTORIA EL BAGRE"/>
    <n v="1040495056"/>
    <s v="8370728"/>
    <s v="3137714301"/>
    <s v="3137714301"/>
    <s v="LA VICTORIA,LA VICTORIA"/>
    <s v="7.6068691"/>
    <s v="-74.8078816"/>
    <s v="ANTIOQUIA"/>
    <s v="EL BAGRE"/>
    <s v="EL BAGRE"/>
    <n v="5250"/>
    <s v="2025-11-13"/>
    <m/>
    <m/>
    <m/>
    <m/>
    <n v="16"/>
    <s v="MONTERIA"/>
    <x v="2"/>
    <n v="15709.5"/>
  </r>
  <r>
    <n v="62591"/>
    <s v="BARRIO LAS DELICIAS EL BAGRE"/>
    <n v="1040505434"/>
    <s v="3107416911"/>
    <s v="3177114784"/>
    <s v="3107416911"/>
    <s v="BARRIO LAS DELICIAS,LAS DELICIAS"/>
    <s v="7.609679"/>
    <s v="-74.8055551"/>
    <s v="ANTIOQUIA"/>
    <s v="EL BAGRE"/>
    <s v="EL BAGRE"/>
    <n v="5250"/>
    <s v="2025-11-11"/>
    <m/>
    <m/>
    <m/>
    <m/>
    <n v="8"/>
    <s v="MONTERIA"/>
    <x v="2"/>
    <n v="15709.5"/>
  </r>
  <r>
    <n v="67724"/>
    <s v="BARRIO LAURELES EL BAGRE"/>
    <n v="1040499456"/>
    <s v="3137952249"/>
    <s v="3137952249"/>
    <s v="3137952249"/>
    <s v="CR 46 56 49,LAURELES"/>
    <s v="7.6029362"/>
    <s v="-74.8093615"/>
    <s v="ANTIOQUIA"/>
    <s v="EL BAGRE"/>
    <s v="EL BAGRE"/>
    <n v="5250"/>
    <s v="2025-11-13"/>
    <m/>
    <m/>
    <m/>
    <m/>
    <n v="8"/>
    <s v="MONTERIA"/>
    <x v="2"/>
    <n v="15709.5"/>
  </r>
  <r>
    <n v="69789"/>
    <s v="BARRIO PORTUGAL EL BAGRE 1"/>
    <n v="43895139"/>
    <s v="3128064944"/>
    <s v="3128064944"/>
    <s v="3128064944"/>
    <s v="CR 39 C 55 13,PORTUGAL"/>
    <s v="7.5992067"/>
    <s v="-74.8044365"/>
    <s v="ANTIOQUIA"/>
    <s v="EL BAGRE"/>
    <s v="EL BAGRE"/>
    <n v="5250"/>
    <s v="2025-11-14"/>
    <m/>
    <m/>
    <m/>
    <m/>
    <n v="8"/>
    <s v="MONTERIA"/>
    <x v="2"/>
    <n v="15709.5"/>
  </r>
  <r>
    <n v="79845"/>
    <s v="BARRIO PORTUGAL EL BAGRE  4"/>
    <n v="1001684132"/>
    <s v="3128210010"/>
    <s v="3128210010"/>
    <s v="3128210010"/>
    <s v="BRR PORTUGAL,PORTUGAL"/>
    <s v="7.5991131"/>
    <s v="-74.8032128"/>
    <s v="ANTIOQUIA"/>
    <s v="EL BAGRE"/>
    <s v="EL BAGRE"/>
    <n v="5250"/>
    <s v="2025-11-14"/>
    <m/>
    <m/>
    <m/>
    <m/>
    <n v="8"/>
    <s v="MONTERIA"/>
    <x v="2"/>
    <n v="15709.5"/>
  </r>
  <r>
    <n v="79077"/>
    <s v="BARRIO LAS DELICIAS EL BAGRE 1"/>
    <n v="1040509924"/>
    <s v="3148256603"/>
    <s v="3148256603"/>
    <s v="3148256603"/>
    <s v="CR 43 CL 65 16,LAS DELICIAS"/>
    <s v="7.6064802"/>
    <s v="-74.8083043"/>
    <s v="ANTIOQUIA"/>
    <s v="EL BAGRE"/>
    <s v="EL BAGRE"/>
    <n v="5250"/>
    <s v="2025-11-13"/>
    <m/>
    <m/>
    <m/>
    <m/>
    <n v="8"/>
    <s v="MONTERIA"/>
    <x v="2"/>
    <n v="15709.5"/>
  </r>
  <r>
    <n v="79079"/>
    <s v="BARRIO PORTUGAL EL BAGRE 2"/>
    <n v="22243342"/>
    <s v="3104595565"/>
    <s v="3104595565"/>
    <s v="3104595565"/>
    <s v="CL 54 40 C 45,PORTUGAL"/>
    <s v="7.5975230"/>
    <s v="-74.8053313"/>
    <s v="ANTIOQUIA"/>
    <s v="EL BAGRE"/>
    <s v="EL BAGRE"/>
    <n v="5250"/>
    <s v="2025-11-14"/>
    <m/>
    <m/>
    <m/>
    <m/>
    <n v="16"/>
    <s v="MONTERIA"/>
    <x v="2"/>
    <n v="15709.5"/>
  </r>
  <r>
    <n v="59523"/>
    <s v="BARRIO BETANIA BUCARAMANGA"/>
    <n v="5773760"/>
    <s v="3106988217"/>
    <s v="3106988217"/>
    <s v="3108572076"/>
    <s v="CR 10 SEC D PEATONAL 1 CASA 4 ETAPA 9 BETANIA,BETANIA"/>
    <s v="7.1556513"/>
    <s v="-73.143863"/>
    <s v="SANTANDER"/>
    <s v="BUCARAMANGA"/>
    <s v="BUCARAMANGA"/>
    <n v="68001"/>
    <s v="2025-11-26"/>
    <m/>
    <m/>
    <m/>
    <m/>
    <n v="8"/>
    <s v="BUCARAMANGA"/>
    <x v="1"/>
    <n v="15709.5"/>
  </r>
  <r>
    <n v="51192"/>
    <s v="BARRIO LA FLORA MORRORICO BUCARAMANGA"/>
    <n v="63293966"/>
    <s v="6340162"/>
    <s v="3223668520"/>
    <s v="3223668520"/>
    <s v="CL 14 2 55 LOCAL,LA FLORA MORRORICO"/>
    <s v="7.1341864"/>
    <s v="-73.1024611"/>
    <s v="SANTANDER"/>
    <s v="BUCARAMANGA"/>
    <s v="BUCARAMANGA"/>
    <n v="68001"/>
    <s v="2025-11-24"/>
    <m/>
    <m/>
    <m/>
    <m/>
    <n v="8"/>
    <s v="BUCARAMANGA"/>
    <x v="1"/>
    <n v="15709.5"/>
  </r>
  <r>
    <n v="73507"/>
    <s v="BARRIO SANTA CRUZ MEDELLIN "/>
    <n v="71228787"/>
    <s v="3108986936"/>
    <s v="3108986936"/>
    <s v="3108986936"/>
    <s v="CR 49 # 99-02"/>
    <s v="6.291002"/>
    <s v="-75.55615"/>
    <s v="ANTIOQUIA"/>
    <s v="MEDELLÍN"/>
    <s v="MEDELLÍN"/>
    <n v="5001"/>
    <s v="2025-11-24"/>
    <m/>
    <m/>
    <m/>
    <m/>
    <n v="8"/>
    <s v="MEDELLIN"/>
    <x v="0"/>
    <n v="15709.5"/>
  </r>
  <r>
    <n v="70972"/>
    <s v="BARRIO MANRIQUE SAN PABLO"/>
    <n v="1017201491"/>
    <s v="3197083103"/>
    <s v="3197083103"/>
    <s v="3197083103"/>
    <s v="CARRERA 38 #96 - 74,MANRIQUE SAN PABLO"/>
    <s v="6.2877573"/>
    <s v="-75.5474092"/>
    <s v="ANTIOQUIA"/>
    <s v="MEDELLÍN"/>
    <s v="MEDELLÍN"/>
    <n v="5001"/>
    <s v="2025-11-25"/>
    <m/>
    <m/>
    <m/>
    <m/>
    <n v="8"/>
    <s v="MEDELLIN"/>
    <x v="0"/>
    <n v="15709.5"/>
  </r>
  <r>
    <n v="70975"/>
    <s v="BARRIO DOCE DE OCTUBRE MEDELLIN  5"/>
    <n v="42828195"/>
    <s v="3113651561"/>
    <s v="3113651561"/>
    <s v="3113651561"/>
    <s v="CR 82 AA 107 A 37"/>
    <s v="6.3097400"/>
    <s v="-75.5790417"/>
    <s v="ANTIOQUIA"/>
    <s v="MEDELLÍN"/>
    <s v="MEDELLÍN"/>
    <n v="5001"/>
    <s v="2025-11-27"/>
    <m/>
    <m/>
    <m/>
    <m/>
    <n v="8"/>
    <s v="MEDELLIN"/>
    <x v="0"/>
    <n v="15709.5"/>
  </r>
  <r>
    <n v="72221"/>
    <s v="BARRIO 12 DE OCTUBRE MEDELLIN 8"/>
    <n v="1146441441"/>
    <s v="3054791836"/>
    <s v="3054791836"/>
    <s v="3054791836"/>
    <s v="CR 82 E 102 B 12 ,12 DE OCTUBRE"/>
    <s v="6.3037032"/>
    <s v="-75.5800882"/>
    <s v="ANTIOQUIA"/>
    <s v="MEDELLÍN"/>
    <s v="MEDELLÍN"/>
    <n v="5001"/>
    <s v="2025-11-27"/>
    <m/>
    <m/>
    <m/>
    <m/>
    <n v="8"/>
    <s v="MEDELLIN"/>
    <x v="0"/>
    <n v="15709.5"/>
  </r>
  <r>
    <n v="74181"/>
    <s v="BARRIO SAN JAVIER MEDELLIN 8"/>
    <n v="1001525179"/>
    <s v="3218676302"/>
    <s v="3218676302"/>
    <s v="3218676302"/>
    <s v="CR 101 41 - 62,SAN JAVIER"/>
    <s v="6.2558828"/>
    <s v="-75.6160972"/>
    <s v="ANTIOQUIA"/>
    <s v="MEDELLÍN"/>
    <s v="MEDELLÍN"/>
    <n v="5001"/>
    <s v="2025-11-20"/>
    <m/>
    <m/>
    <m/>
    <m/>
    <n v="16"/>
    <s v="MEDELLIN"/>
    <x v="0"/>
    <n v="15709.5"/>
  </r>
  <r>
    <n v="70433"/>
    <s v="BELEN MEDELLIN 11"/>
    <n v="1152434083"/>
    <s v="3017016854"/>
    <s v="3046668891"/>
    <s v="3017016854"/>
    <s v="DIAGONAL 74 B 32 47,BELEN"/>
    <s v="6.2341436"/>
    <s v="-75.5951053"/>
    <s v="ANTIOQUIA"/>
    <s v="MEDELLÍN"/>
    <s v="MEDELLÍN"/>
    <n v="5001"/>
    <s v="2025-11-28"/>
    <m/>
    <m/>
    <m/>
    <m/>
    <n v="8"/>
    <s v="MEDELLIN"/>
    <x v="0"/>
    <n v="15709.5"/>
  </r>
  <r>
    <n v="69514"/>
    <s v="BARRIO TRICENTENARIO MEDELLIN "/>
    <n v="1000901551"/>
    <s v="3025306183"/>
    <s v="3209470547"/>
    <s v="3146722550"/>
    <s v="CARRERA 63 C 96 A 136 INTERIOR 116,TRICENTENARIO"/>
    <s v="6.291691"/>
    <s v="-75.5655696"/>
    <s v="ANTIOQUIA"/>
    <s v="MEDELLÍN"/>
    <s v="MEDELLÍN"/>
    <n v="5001"/>
    <s v="2025-11-24"/>
    <m/>
    <m/>
    <m/>
    <m/>
    <n v="8"/>
    <s v="MEDELLIN"/>
    <x v="0"/>
    <n v="15709.5"/>
  </r>
  <r>
    <n v="68192"/>
    <s v="CENTRO MEDELLIN ANTIOQUIA"/>
    <n v="900567940"/>
    <s v="6045732222"/>
    <s v="3015226892"/>
    <s v="3015226892"/>
    <s v="CARRERA 51 45 121,CENTRO"/>
    <s v="6.2472361"/>
    <s v="-75.5701221"/>
    <s v="ANTIOQUIA"/>
    <s v="MEDELLÍN"/>
    <s v="MEDELLÍN"/>
    <n v="5001"/>
    <s v="2025-11-20"/>
    <m/>
    <m/>
    <m/>
    <m/>
    <n v="16"/>
    <s v="MEDELLIN"/>
    <x v="0"/>
    <n v="15709.5"/>
  </r>
  <r>
    <n v="79078"/>
    <s v="BARRIO LAS DELICIAS EL BAGRE  2"/>
    <n v="8052151"/>
    <s v="3128792497"/>
    <s v="3103730532"/>
    <s v="3103730532"/>
    <s v="AER 1 BRR LAS DELICIAS - DG A LA IGLESIA PERPETUO SOCORRO ,LAS DELICIAS"/>
    <s v="7.6110989"/>
    <s v="-74.8043896"/>
    <s v="ANTIOQUIA"/>
    <s v="EL BAGRE"/>
    <s v="EL BAGRE"/>
    <n v="5250"/>
    <s v="2025-11-11"/>
    <m/>
    <m/>
    <m/>
    <m/>
    <n v="8"/>
    <s v="MONTERIA"/>
    <x v="2"/>
    <n v="15709.5"/>
  </r>
  <r>
    <n v="70808"/>
    <s v="BARRIO LA VICTORIA EL BAGRE 1"/>
    <n v="43106223"/>
    <s v="3135565423"/>
    <s v="3135565423"/>
    <s v="3135565423"/>
    <s v="CR 48 58A 55 LC 1,LA VICTORIA"/>
    <s v="7.6052339"/>
    <s v="-74.8085006"/>
    <s v="ANTIOQUIA"/>
    <s v="EL BAGRE"/>
    <s v="EL BAGRE"/>
    <n v="5250"/>
    <s v="2025-11-13"/>
    <m/>
    <m/>
    <m/>
    <m/>
    <n v="8"/>
    <s v="MONTERIA"/>
    <x v="2"/>
    <n v="15709.5"/>
  </r>
  <r>
    <n v="72823"/>
    <s v="BARRIO PRIMERO DE MAYO 5"/>
    <n v="33196551"/>
    <s v="3136294599"/>
    <s v="3136294599"/>
    <s v="3148408680"/>
    <s v="AV LA JUVENTUD 46A 12,PRIMERO DE MAYO"/>
    <s v="7.6047876"/>
    <s v="-74.8092210"/>
    <s v="ANTIOQUIA"/>
    <s v="EL BAGRE"/>
    <s v="EL BAGRE"/>
    <n v="5250"/>
    <s v="2025-11-13"/>
    <m/>
    <m/>
    <m/>
    <m/>
    <n v="8"/>
    <s v="MONTERIA"/>
    <x v="2"/>
    <n v="15709.5"/>
  </r>
  <r>
    <n v="72553"/>
    <s v="BIJAO EL BAGRE 4"/>
    <n v="1193525470"/>
    <s v="3104076883"/>
    <s v="3104076883"/>
    <s v="3104076883"/>
    <s v="CR 48 48 50,BIJAO"/>
    <s v="7.5999246"/>
    <s v="-74.8125461"/>
    <s v="ANTIOQUIA"/>
    <s v="EL BAGRE"/>
    <s v="EL BAGRE"/>
    <n v="5250"/>
    <s v="2025-11-11"/>
    <m/>
    <m/>
    <m/>
    <m/>
    <n v="8"/>
    <s v="MONTERIA"/>
    <x v="2"/>
    <n v="15709.5"/>
  </r>
  <r>
    <n v="77452"/>
    <s v="BARRIO EL PORVENIR EL BAGRE 1"/>
    <n v="1038097701"/>
    <s v="3146538517"/>
    <s v="3146538517"/>
    <s v="3146538517"/>
    <s v="DETRÁS DE LA IGLESIA EL DIVINO NIÑO BRR EL PORVENIR,EL PORVENIR"/>
    <s v="7.59433808"/>
    <s v="-74.79922795"/>
    <s v="ANTIOQUIA"/>
    <s v="EL BAGRE"/>
    <s v="EL BAGRE"/>
    <n v="5250"/>
    <s v="2025-11-11"/>
    <m/>
    <m/>
    <m/>
    <m/>
    <n v="8"/>
    <s v="MONTERIA"/>
    <x v="2"/>
    <n v="15709.5"/>
  </r>
  <r>
    <n v="79212"/>
    <s v="BARRIO LA VICTORIA EL BAGRE 2"/>
    <n v="901459366"/>
    <s v="3155944743"/>
    <s v="3108541298"/>
    <s v="3155944743"/>
    <s v="AER 1 BRR LA VICTORIA DG AL POLIDEPORTIVO ,LA VICTORIA"/>
    <s v="7.6048026"/>
    <s v="-74.8086087"/>
    <s v="ANTIOQUIA"/>
    <s v="EL BAGRE"/>
    <s v="EL BAGRE"/>
    <n v="5250"/>
    <s v="2025-11-13"/>
    <m/>
    <m/>
    <m/>
    <m/>
    <n v="8"/>
    <s v="MONTERIA"/>
    <x v="2"/>
    <n v="15709.5"/>
  </r>
  <r>
    <n v="79213"/>
    <s v="BARRIO PORTUGAL EL BAGRE  3"/>
    <n v="8364888"/>
    <s v="3103725804"/>
    <s v="3103725804"/>
    <m/>
    <s v="AER 1 BRR PORTUGAL,PORTUGAL"/>
    <s v="7.5991920"/>
    <s v="-74.8052342"/>
    <s v="ANTIOQUIA"/>
    <s v="EL BAGRE"/>
    <s v="EL BAGRE"/>
    <n v="5250"/>
    <s v="2025-11-14"/>
    <m/>
    <m/>
    <m/>
    <m/>
    <n v="8"/>
    <s v="MONTERIA"/>
    <x v="2"/>
    <n v="15709.5"/>
  </r>
  <r>
    <n v="72566"/>
    <s v="CENTRO SABANALARGA  ATLANTICO"/>
    <n v="1043005039"/>
    <s v="3008276880"/>
    <s v="3008587831"/>
    <s v="3008276880"/>
    <s v="CR 19 14 63,CENTRO"/>
    <s v="10.931918"/>
    <s v="-74.768298"/>
    <s v="ATLÁNTICO"/>
    <s v="SABANALARGA"/>
    <s v="SABANALARGA"/>
    <n v="8638"/>
    <s v="2025-11-19"/>
    <m/>
    <m/>
    <m/>
    <m/>
    <n v="16"/>
    <s v="BARRANQUILLA"/>
    <x v="2"/>
    <n v="15709.5"/>
  </r>
  <r>
    <n v="68548"/>
    <s v="BARRIO 1 DE DICIEMBRE SABANALARGA"/>
    <n v="1043005039"/>
    <s v="3008276880"/>
    <s v="3008587831"/>
    <s v="3216114795"/>
    <s v="CL 19 5 A 11,1 DE DICIEMBRE"/>
    <s v="10.932042"/>
    <s v="-74.768121"/>
    <s v="ATLÁNTICO"/>
    <s v="SABANALARGA"/>
    <s v="SABANALARGA"/>
    <n v="8638"/>
    <s v="2025-11-19"/>
    <m/>
    <m/>
    <m/>
    <m/>
    <n v="16"/>
    <s v="BARRANQUILLA"/>
    <x v="2"/>
    <n v="15709.5"/>
  </r>
  <r>
    <n v="48861"/>
    <s v="BARRIO LUZ DE SALVACION 1 BUCARAMANGA"/>
    <n v="37556149"/>
    <s v="7004571"/>
    <s v="3042651056"/>
    <s v="3172649315"/>
    <s v="CL 122 # 19 - 03"/>
    <s v="7.0769697"/>
    <s v="-73.1180220"/>
    <s v="SANTANDER"/>
    <s v="BUCARAMANGA"/>
    <s v="BUCARAMANGA"/>
    <n v="68001"/>
    <s v="2025-11-28"/>
    <m/>
    <m/>
    <m/>
    <m/>
    <n v="16"/>
    <s v="BUCARAMANGA"/>
    <x v="1"/>
    <n v="15709.5"/>
  </r>
  <r>
    <n v="48769"/>
    <s v="BARRIO CENTRO BUCARAMANGA 31"/>
    <n v="63561916"/>
    <s v="3158928869"/>
    <s v="3156718969"/>
    <s v="3158928869"/>
    <s v="CR 16 37 17 LOCAL CENTRO COMERCIAL PANAMA PARQUEADERO,CENTRO"/>
    <s v="7.1173528"/>
    <s v="-73.1250861"/>
    <s v="SANTANDER"/>
    <s v="BUCARAMANGA"/>
    <s v="BUCARAMANGA"/>
    <n v="68001"/>
    <s v="2025-11-25"/>
    <m/>
    <m/>
    <m/>
    <m/>
    <n v="8"/>
    <s v="BUCARAMANGA"/>
    <x v="1"/>
    <n v="15709.5"/>
  </r>
  <r>
    <n v="46042"/>
    <s v="BARRIO NUEVO MODELO BUCARAMANGA"/>
    <n v="9162912"/>
    <s v="6879017"/>
    <s v="3223571155"/>
    <s v="3223571155"/>
    <s v="CL 13 16 56 LOCAL 1,NUEVO MODELO"/>
    <s v="7.1339142"/>
    <s v="-73.1292455"/>
    <s v="SANTANDER"/>
    <s v="BUCARAMANGA"/>
    <s v="BUCARAMANGA"/>
    <n v="68001"/>
    <s v="2025-11-24"/>
    <m/>
    <m/>
    <m/>
    <m/>
    <n v="16"/>
    <s v="BUCARAMANGA"/>
    <x v="1"/>
    <n v="15709.5"/>
  </r>
  <r>
    <n v="46047"/>
    <s v="BARRIO TORRE GIRARDOT BUCARAMANGA"/>
    <n v="1003250841"/>
    <s v="6979090"/>
    <s v="3163996000"/>
    <s v="3163996000"/>
    <s v="CR 5 28 11 LOCAL 101,TORRE GIRARDOT"/>
    <s v="7.12059671"/>
    <s v="-73.13527455"/>
    <s v="SANTANDER"/>
    <s v="BUCARAMANGA"/>
    <s v="BUCARAMANGA"/>
    <n v="68001"/>
    <s v="2025-11-24"/>
    <m/>
    <m/>
    <m/>
    <m/>
    <n v="16"/>
    <s v="BUCARAMANGA"/>
    <x v="1"/>
    <n v="15709.5"/>
  </r>
  <r>
    <n v="46026"/>
    <s v="BARRIO MORRORICO BUCARAMANGA"/>
    <n v="1098658588"/>
    <s v="6327478"/>
    <s v="3017034315"/>
    <s v="3007149164"/>
    <s v="CL 16 57 23 P 1,MORRORICO"/>
    <s v="7.1318588"/>
    <s v="-73.1014578"/>
    <s v="SANTANDER"/>
    <s v="BUCARAMANGA"/>
    <s v="BUCARAMANGA"/>
    <n v="68001"/>
    <s v="2025-11-24"/>
    <m/>
    <m/>
    <m/>
    <m/>
    <n v="8"/>
    <s v="BUCARAMANGA"/>
    <x v="1"/>
    <n v="15709.5"/>
  </r>
  <r>
    <n v="45682"/>
    <s v="BARRIO CABECERA BUCARAMANGA 10"/>
    <n v="901271758"/>
    <m/>
    <s v="3023193377"/>
    <s v="3214778237"/>
    <s v="CR 33 48 30 LOCAL 103,CABECERA"/>
    <s v="7.1160425"/>
    <s v="-73.1935699"/>
    <s v="SANTANDER"/>
    <s v="BUCARAMANGA"/>
    <s v="BUCARAMANGA"/>
    <n v="68001"/>
    <s v="2025-11-26"/>
    <m/>
    <m/>
    <m/>
    <m/>
    <n v="8"/>
    <s v="BUCARAMANGA"/>
    <x v="1"/>
    <n v="15709.5"/>
  </r>
  <r>
    <n v="42055"/>
    <s v="BARRIO CENTRO BUCARAMANGA 21"/>
    <n v="1090378866"/>
    <s v="6914635"/>
    <s v="3046416467"/>
    <s v="3046416467"/>
    <s v="CL 30 13 48 PASAJE DEL CUERO LOCAL 3,CENTRO"/>
    <s v="7.1212976"/>
    <s v="-73.1289194"/>
    <s v="SANTANDER"/>
    <s v="BUCARAMANGA"/>
    <s v="BUCARAMANGA"/>
    <n v="68001"/>
    <s v="2025-11-24"/>
    <m/>
    <m/>
    <m/>
    <m/>
    <n v="8"/>
    <s v="BUCARAMANGA"/>
    <x v="1"/>
    <n v="15709.5"/>
  </r>
  <r>
    <n v="39235"/>
    <s v="BARRIO LOS PINOS BUCARAMANGA 1"/>
    <n v="1098654450"/>
    <s v="6915185"/>
    <s v="3183973037"/>
    <s v="3183973037"/>
    <s v="CL 10 34 19 LC 1 LOS PINOS"/>
    <s v="7.1366694"/>
    <s v="-73.1109421"/>
    <s v="SANTANDER"/>
    <s v="BUCARAMANGA"/>
    <s v="BUCARAMANGA"/>
    <n v="68001"/>
    <s v="2025-11-27"/>
    <m/>
    <m/>
    <m/>
    <m/>
    <n v="8"/>
    <s v="BUCARAMANGA"/>
    <x v="1"/>
    <n v="15709.5"/>
  </r>
  <r>
    <n v="39236"/>
    <s v="BARRIO LA VICTORIA BUCARAMANGA 1"/>
    <n v="1098654450"/>
    <s v="6940406"/>
    <s v="3183973037"/>
    <s v="3183973037"/>
    <s v=" CL 67 24 39 LA VICTORIA"/>
    <s v="7.1021419"/>
    <s v="-73.1140710"/>
    <s v="SANTANDER"/>
    <s v="BUCARAMANGA"/>
    <s v="BUCARAMANGA"/>
    <n v="68001"/>
    <s v="2025-11-28"/>
    <m/>
    <m/>
    <m/>
    <m/>
    <n v="8"/>
    <s v="BUCARAMANGA"/>
    <x v="1"/>
    <n v="15709.5"/>
  </r>
  <r>
    <n v="39284"/>
    <s v="BARRIO GAITAN BUCARAMANGA"/>
    <n v="91068733"/>
    <s v="7242758"/>
    <s v="3012425733"/>
    <s v="3016035603"/>
    <s v=" CR 15 17 27 33 41 Y 45 GAITAN"/>
    <s v="7.1300455"/>
    <s v="-73.1296071"/>
    <s v="SANTANDER"/>
    <s v="BUCARAMANGA"/>
    <s v="BUCARAMANGA"/>
    <n v="68001"/>
    <s v="2025-11-27"/>
    <m/>
    <m/>
    <m/>
    <m/>
    <n v="8"/>
    <s v="BUCARAMANGA"/>
    <x v="1"/>
    <n v="15709.5"/>
  </r>
  <r>
    <n v="37425"/>
    <s v="BARRIO LA UNIVERSIDAD BUCARAMANGA 1"/>
    <n v="1098655186"/>
    <s v="6350999"/>
    <s v="3166852777"/>
    <s v="3166852777"/>
    <s v="CL 14 NUMERO 28-03"/>
    <s v="7.7062191"/>
    <s v="-73.954112"/>
    <s v="SANTANDER"/>
    <s v="BUCARAMANGA"/>
    <s v="BUCARAMANGA"/>
    <n v="68001"/>
    <s v="2025-11-24"/>
    <m/>
    <m/>
    <m/>
    <m/>
    <n v="16"/>
    <s v="BUCARAMANGA"/>
    <x v="1"/>
    <n v="15709.5"/>
  </r>
  <r>
    <n v="37509"/>
    <s v="BARRIO CENTRO BUCARAMANGA 10"/>
    <n v="80161234"/>
    <s v="6526328"/>
    <s v="3125155930"/>
    <s v="3125155930"/>
    <s v="Calle 45 N  5 OCIDENTE  30"/>
    <s v="7.1051430"/>
    <s v="-73.1395660"/>
    <s v="SANTANDER"/>
    <s v="BUCARAMANGA"/>
    <s v="BUCARAMANGA"/>
    <n v="68001"/>
    <s v="2025-11-24"/>
    <m/>
    <m/>
    <m/>
    <m/>
    <n v="16"/>
    <s v="BUCARAMANGA"/>
    <x v="1"/>
    <n v="15709.5"/>
  </r>
  <r>
    <n v="38310"/>
    <s v=" BARRIO KENNEDY BUCARAMANGA   "/>
    <n v="1005322622"/>
    <s v="6730961"/>
    <s v="3112167840"/>
    <s v="3184469083"/>
    <s v=" CL 17 12 77 KENNEDY"/>
    <s v="7.1530255"/>
    <s v="-73.1342707"/>
    <s v="SANTANDER"/>
    <s v="BUCARAMANGA"/>
    <s v="BUCARAMANGA"/>
    <n v="68001"/>
    <s v="2025-11-24"/>
    <m/>
    <m/>
    <m/>
    <m/>
    <n v="16"/>
    <s v="BUCARAMANGA"/>
    <x v="1"/>
    <n v="15709.5"/>
  </r>
  <r>
    <n v="69154"/>
    <s v="BARRIO LAURELES MEDELLIN  17"/>
    <n v="1035911394"/>
    <s v="3202033069"/>
    <s v="3202033069"/>
    <s v="3148332007"/>
    <s v="TRASVERSAL 39 B 79 A 11,LAURELES"/>
    <s v="6.2485641"/>
    <s v="-75.5986006"/>
    <s v="ANTIOQUIA"/>
    <s v="MEDELLÍN"/>
    <s v="MEDELLÍN"/>
    <n v="5001"/>
    <s v="2025-11-24"/>
    <m/>
    <m/>
    <m/>
    <m/>
    <n v="8"/>
    <s v="MEDELLIN"/>
    <x v="0"/>
    <n v="15709.5"/>
  </r>
  <r>
    <n v="64727"/>
    <s v="BARRIO ROBLEDO AURES MEDELLIN 2"/>
    <n v="1216723316"/>
    <s v="6045872554"/>
    <s v="0"/>
    <s v="3218965097"/>
    <s v="CR 94 78 A 9,ROBLEDO AURES"/>
    <s v="6.2893032"/>
    <s v="-75.5944369"/>
    <s v="ANTIOQUIA"/>
    <s v="MEDELLÍN"/>
    <s v="MEDELLÍN"/>
    <n v="5001"/>
    <s v="2025-11-26"/>
    <m/>
    <m/>
    <m/>
    <m/>
    <n v="8"/>
    <s v="MEDELLIN"/>
    <x v="0"/>
    <n v="15709.5"/>
  </r>
  <r>
    <n v="69415"/>
    <s v="BARRIO LOS COLORES MEDELLIN  10"/>
    <n v="30374625"/>
    <s v="6042300541"/>
    <s v="0"/>
    <s v="3116102767"/>
    <s v="TRANSVERSAL 51 A 67 B 90 BLOQUE 1 LOCAL 7,LOS COLORES"/>
    <s v="6.2590130"/>
    <s v="-75.5838053"/>
    <s v="ANTIOQUIA"/>
    <s v="MEDELLÍN"/>
    <s v="MEDELLÍN"/>
    <n v="5001"/>
    <s v="2025-11-18"/>
    <m/>
    <m/>
    <m/>
    <m/>
    <n v="8"/>
    <s v="MEDELLIN"/>
    <x v="0"/>
    <n v="15709.5"/>
  </r>
  <r>
    <n v="62819"/>
    <s v="BARRIO SANTA CRUZ LA ROSA MEDELLIN"/>
    <n v="8039621"/>
    <s v="0"/>
    <s v="3145527382"/>
    <s v="3114506684"/>
    <s v="CR 52 100 - 39"/>
    <s v="6.2933362"/>
    <s v="-75.5615297"/>
    <s v="ANTIOQUIA"/>
    <s v="MEDELLÍN"/>
    <s v="MEDELLÍN"/>
    <n v="5001"/>
    <s v="2025-11-20"/>
    <m/>
    <m/>
    <m/>
    <m/>
    <n v="16"/>
    <s v="MEDELLIN"/>
    <x v="0"/>
    <n v="15709.5"/>
  </r>
  <r>
    <n v="62820"/>
    <s v="BARRIO DOCE DE OCTUBRE MEDELLIN 4"/>
    <n v="1037388089"/>
    <s v="0"/>
    <s v="3184289190"/>
    <s v="3207642307"/>
    <s v="CARRERA 80 A 97 B 10,DOCE DE OCTUBRE"/>
    <s v="6.2967631"/>
    <s v="-75.5814465"/>
    <s v="ANTIOQUIA"/>
    <s v="MEDELLÍN"/>
    <s v="MEDELLÍN"/>
    <n v="5001"/>
    <s v="2025-11-27"/>
    <m/>
    <m/>
    <m/>
    <m/>
    <n v="8"/>
    <s v="MEDELLIN"/>
    <x v="0"/>
    <n v="15709.5"/>
  </r>
  <r>
    <n v="65861"/>
    <s v="BARRIO SAN ALEJO SABANALARGA"/>
    <n v="1001865971"/>
    <s v="3052125206"/>
    <s v="3052125205"/>
    <s v="3052125206"/>
    <s v="CL 8 12 19,SAN ALEJO"/>
    <s v="10.931799"/>
    <s v="-74.768198"/>
    <s v="ATLÁNTICO"/>
    <s v="SABANALARGA"/>
    <s v="SABANALARGA"/>
    <n v="8638"/>
    <s v="2025-11-19"/>
    <m/>
    <m/>
    <m/>
    <m/>
    <n v="16"/>
    <s v="BARRANQUILLA"/>
    <x v="2"/>
    <n v="15709.5"/>
  </r>
  <r>
    <n v="79970"/>
    <s v="BARRIO VEREDA SAAVEDRA GACHANTIVA"/>
    <n v="1054092740"/>
    <s v="3133391626"/>
    <s v="3133391626"/>
    <s v="3133391626"/>
    <s v="VRD SAAVEDRA DE MORALES,VEREDA SAAVEDRA"/>
    <s v="5.7396889"/>
    <s v="-73.5038691"/>
    <s v="BOYACÁ"/>
    <s v="GACHANTIVÁ"/>
    <s v="GACHANTIVÁ"/>
    <n v="15293"/>
    <s v="2025-11-04"/>
    <m/>
    <m/>
    <m/>
    <m/>
    <n v="8"/>
    <s v="TUNJA"/>
    <x v="1"/>
    <n v="28277.100000000002"/>
  </r>
  <r>
    <n v="74407"/>
    <s v="BARRIO CENTRO GACHANTIVA 3"/>
    <n v="1052916546"/>
    <s v="3188021407"/>
    <s v="3188021407"/>
    <s v="3188021407"/>
    <s v="CR 5 4 53,CENTRO"/>
    <s v="5.75219539"/>
    <s v="-73.54954872"/>
    <s v="BOYACÁ"/>
    <s v="GACHANTIVÁ"/>
    <s v="GACHANTIVÁ"/>
    <n v="15293"/>
    <s v="2025-11-04"/>
    <m/>
    <m/>
    <m/>
    <m/>
    <n v="8"/>
    <s v="TUNJA"/>
    <x v="1"/>
    <n v="28277.100000000002"/>
  </r>
  <r>
    <n v="71877"/>
    <s v="GACHANTIVÁ"/>
    <n v="1052916350"/>
    <s v="3132341404"/>
    <s v="3125598440"/>
    <s v="3125598440"/>
    <s v="CR 6 5 03 CEN"/>
    <s v="5.75236515"/>
    <s v="-73.54939023"/>
    <s v="BOYACÁ"/>
    <s v="GACHANTIVÁ"/>
    <s v="GACHANTIVÁ"/>
    <n v="15293"/>
    <s v="2025-11-04"/>
    <m/>
    <m/>
    <m/>
    <m/>
    <n v="8"/>
    <s v="TUNJA"/>
    <x v="1"/>
    <n v="28277.100000000002"/>
  </r>
  <r>
    <n v="10884"/>
    <s v="GARAGOA - BOYACA"/>
    <n v="3020362"/>
    <s v="7501708"/>
    <s v="3105765466"/>
    <s v="3105765466"/>
    <s v=" CR 10  10-07"/>
    <s v="5.8169"/>
    <s v="-73.36425"/>
    <s v="BOYACÁ"/>
    <s v="GARAGOA"/>
    <s v="GARAGOA"/>
    <n v="15299"/>
    <s v="2025-11-11"/>
    <m/>
    <m/>
    <m/>
    <m/>
    <n v="16"/>
    <s v="TUNJA"/>
    <x v="1"/>
    <n v="28277.100000000002"/>
  </r>
  <r>
    <n v="32255"/>
    <s v="BARRIO CENTRO GARAGOA 1"/>
    <n v="7332059"/>
    <s v="7501394"/>
    <s v="3103468346"/>
    <s v="3103468346"/>
    <s v=" CR 10 12 12"/>
    <s v="5.83"/>
    <s v="-73.363"/>
    <s v="BOYACÁ"/>
    <s v="GARAGOA"/>
    <s v="GARAGOA"/>
    <n v="15299"/>
    <s v="2025-11-10"/>
    <m/>
    <m/>
    <m/>
    <m/>
    <n v="16"/>
    <s v="TUNJA"/>
    <x v="1"/>
    <n v="28277.100000000002"/>
  </r>
  <r>
    <n v="46796"/>
    <s v="BARRIO CENTRO GARAGOA 7"/>
    <n v="46457353"/>
    <s v="3118961716"/>
    <s v="3118961716"/>
    <s v="3118961716"/>
    <s v="CR 12 12 09,CENTRO"/>
    <s v="5.0840315"/>
    <s v="-73.3654372"/>
    <s v="BOYACÁ"/>
    <s v="GARAGOA"/>
    <s v="GARAGOA"/>
    <n v="15299"/>
    <s v="2025-11-10"/>
    <m/>
    <m/>
    <m/>
    <m/>
    <n v="8"/>
    <s v="TUNJA"/>
    <x v="1"/>
    <n v="28277.100000000002"/>
  </r>
  <r>
    <n v="48450"/>
    <s v="BARRIO CENTRO GARAGOA 8"/>
    <n v="33675349"/>
    <s v="3112234118"/>
    <s v="3112234118"/>
    <s v="3112234118"/>
    <s v="TV 8 6 109,CENTRO"/>
    <s v="5.0785093"/>
    <s v="-73.3625068"/>
    <s v="BOYACÁ"/>
    <s v="GARAGOA"/>
    <s v="GARAGOA"/>
    <n v="15299"/>
    <s v="2025-11-10"/>
    <m/>
    <m/>
    <m/>
    <m/>
    <n v="8"/>
    <s v="TUNJA"/>
    <x v="1"/>
    <n v="28277.100000000002"/>
  </r>
  <r>
    <n v="54236"/>
    <s v="BARRIO CENTRO GARAGOA 10"/>
    <n v="7336075"/>
    <s v="3208410657"/>
    <s v="3208410657"/>
    <s v="3208410657"/>
    <s v="CR 11 12 53"/>
    <s v="5.840"/>
    <s v="-73.364"/>
    <s v="BOYACÁ"/>
    <s v="GARAGOA"/>
    <s v="GARAGOA"/>
    <n v="15299"/>
    <s v="2025-11-10"/>
    <m/>
    <m/>
    <m/>
    <m/>
    <n v="8"/>
    <s v="TUNJA"/>
    <x v="1"/>
    <n v="28277.100000000002"/>
  </r>
  <r>
    <n v="51933"/>
    <s v="BARRIO GUANATA GARAGOA"/>
    <n v="33677200"/>
    <s v="3134180316"/>
    <s v="3134180316"/>
    <s v="3134180316"/>
    <s v="CR 15 9 98,GUANATA"/>
    <s v="5.822"/>
    <s v="-73.367"/>
    <s v="BOYACÁ"/>
    <s v="GARAGOA"/>
    <s v="GARAGOA"/>
    <n v="15299"/>
    <s v="2025-11-11"/>
    <m/>
    <m/>
    <m/>
    <m/>
    <n v="8"/>
    <s v="TUNJA"/>
    <x v="1"/>
    <n v="28277.100000000002"/>
  </r>
  <r>
    <n v="66391"/>
    <s v="BARRIO CENTRO GARAGOA 15"/>
    <n v="1052358569"/>
    <s v="3123868833"/>
    <s v="3123868833"/>
    <s v="3123868833"/>
    <s v="CR 9 13 159,CENTRO"/>
    <s v="5.851"/>
    <s v="-73.362"/>
    <s v="BOYACÁ"/>
    <s v="GARAGOA"/>
    <s v="GARAGOA"/>
    <n v="15299"/>
    <s v="2025-11-11"/>
    <m/>
    <m/>
    <m/>
    <m/>
    <n v="8"/>
    <s v="TUNJA"/>
    <x v="1"/>
    <n v="28277.100000000002"/>
  </r>
  <r>
    <n v="66392"/>
    <s v="BARRIO CENTRO GARAGOA 16"/>
    <n v="86079036"/>
    <s v="3114783693"/>
    <s v="3114783693"/>
    <s v="3114783693"/>
    <s v="CL 10 A 11 09,CENTRO"/>
    <s v="5.822"/>
    <s v="-73.365"/>
    <s v="BOYACÁ"/>
    <s v="GARAGOA"/>
    <s v="GARAGOA"/>
    <n v="15299"/>
    <s v="2025-11-11"/>
    <m/>
    <m/>
    <m/>
    <m/>
    <n v="16"/>
    <s v="TUNJA"/>
    <x v="1"/>
    <n v="28277.100000000002"/>
  </r>
  <r>
    <n v="66019"/>
    <s v="BARRIO CENTRO GARAGOA 14"/>
    <n v="79823851"/>
    <s v="3143830385"/>
    <s v="3143830385"/>
    <s v="3143830385"/>
    <s v="CL 11 11 34,CENTRO"/>
    <s v="5.830"/>
    <s v="-73.364"/>
    <s v="BOYACÁ"/>
    <s v="GARAGOA"/>
    <s v="GARAGOA"/>
    <n v="15299"/>
    <s v="2025-11-10"/>
    <m/>
    <m/>
    <m/>
    <m/>
    <n v="8"/>
    <s v="TUNJA"/>
    <x v="1"/>
    <n v="28277.100000000002"/>
  </r>
  <r>
    <n v="70923"/>
    <s v="SANTA BÁRBARA"/>
    <n v="1002270907"/>
    <s v="3123732791"/>
    <s v="3123732791"/>
    <s v="3123732791"/>
    <s v="CR 8 7 48,SANTA BÁRBARA"/>
    <s v="5.798"/>
    <s v="-73.362"/>
    <s v="BOYACÁ"/>
    <s v="GARAGOA"/>
    <s v="GARAGOA"/>
    <n v="15299"/>
    <s v="2025-11-11"/>
    <m/>
    <m/>
    <m/>
    <m/>
    <n v="8"/>
    <s v="TUNJA"/>
    <x v="1"/>
    <n v="28277.100000000002"/>
  </r>
  <r>
    <n v="76090"/>
    <s v="BARRIO VILLA ESPERANZA GARAGOA"/>
    <n v="33676957"/>
    <s v="3106784665"/>
    <s v="3106784665"/>
    <s v="3106784665"/>
    <s v="CR 15 10 17,VILLA ESPERANZA"/>
    <s v="5.822"/>
    <s v="-73.367"/>
    <s v="BOYACÁ"/>
    <s v="GARAGOA"/>
    <s v="GARAGOA"/>
    <n v="15299"/>
    <s v="2025-11-11"/>
    <m/>
    <m/>
    <m/>
    <m/>
    <n v="8"/>
    <s v="TUNJA"/>
    <x v="1"/>
    <n v="28277.100000000002"/>
  </r>
  <r>
    <n v="78379"/>
    <s v="BARRIO CIUDAD JARDIN GARAGOA 1"/>
    <n v="33675929"/>
    <s v="3112583411"/>
    <s v="3112583411"/>
    <s v="3112583411"/>
    <s v="CR 12 12 49,CIUDAD JARDÍN"/>
    <s v="5.084556"/>
    <s v="-73.365435"/>
    <s v="BOYACÁ"/>
    <s v="GARAGOA"/>
    <s v="GARAGOA"/>
    <n v="15299"/>
    <s v="2025-11-11"/>
    <m/>
    <m/>
    <m/>
    <m/>
    <n v="8"/>
    <s v="TUNJA"/>
    <x v="1"/>
    <n v="28277.100000000002"/>
  </r>
  <r>
    <n v="78445"/>
    <s v="BARRIO EL CARMEN VILLA DE LEYVA"/>
    <n v="1054094038"/>
    <s v="3182554073"/>
    <s v="3182554073"/>
    <s v="3182554073"/>
    <s v="CR 11 14 87 ,EL CARMEN"/>
    <s v="5.636348"/>
    <s v="-73.522888"/>
    <s v="BOYACÁ"/>
    <s v="VILLA DE LEYVA"/>
    <s v="VILLA DE LEYVA"/>
    <n v="15407"/>
    <s v="2025-11-24"/>
    <m/>
    <m/>
    <m/>
    <m/>
    <n v="8"/>
    <s v="TUNJA"/>
    <x v="1"/>
    <n v="28277.100000000002"/>
  </r>
  <r>
    <n v="50334"/>
    <s v="BARRIO LA AURORA MONIQUIRA"/>
    <n v="74244118"/>
    <s v="3173717733"/>
    <s v="3173717733"/>
    <s v="3173717733"/>
    <s v="CR 3 16 150,LA AURORA"/>
    <s v="5.87771631"/>
    <s v="-73.56936176"/>
    <s v="BOYACÁ"/>
    <s v="MONIQUIRÁ"/>
    <s v="MONIQUIRÁ"/>
    <n v="15469"/>
    <s v="2025-11-07"/>
    <m/>
    <m/>
    <m/>
    <m/>
    <n v="16"/>
    <s v="TUNJA"/>
    <x v="1"/>
    <n v="28277.100000000002"/>
  </r>
  <r>
    <n v="53793"/>
    <s v="BARRIO BARRANCAS MONIQUIRA 1"/>
    <n v="23782418"/>
    <s v="3134242287"/>
    <s v="3134242287"/>
    <s v="3134242287"/>
    <s v="CL 16 7 37"/>
    <s v="5.8744475"/>
    <s v="-73.5725344"/>
    <s v="BOYACÁ"/>
    <s v="MONIQUIRÁ"/>
    <s v="MONIQUIRÁ"/>
    <n v="15469"/>
    <s v="2025-11-07"/>
    <m/>
    <m/>
    <m/>
    <m/>
    <n v="8"/>
    <s v="TUNJA"/>
    <x v="1"/>
    <n v="28277.100000000002"/>
  </r>
  <r>
    <n v="76900"/>
    <s v="BARRIO LA AURORA MONIQUIRA 1"/>
    <n v="1001203561"/>
    <s v="3185569186"/>
    <s v="3144777608"/>
    <s v="3134939691"/>
    <s v="CL 8 #8 A -94  RICAURTE"/>
    <s v="5.8691466"/>
    <s v="-73.5740237"/>
    <s v="BOYACÁ"/>
    <s v="MONIQUIRÁ"/>
    <s v="MONIQUIRÁ"/>
    <n v="15469"/>
    <s v="2025-11-25"/>
    <m/>
    <m/>
    <m/>
    <m/>
    <n v="8"/>
    <s v="TUNJA"/>
    <x v="1"/>
    <n v="28277.100000000002"/>
  </r>
  <r>
    <n v="72252"/>
    <s v="BARRIO CENTRO MONIQUIRA 9"/>
    <n v="1001269602"/>
    <s v="3138325064"/>
    <s v="3138325064"/>
    <s v="3138325064"/>
    <s v="CR 3 18 09,CENTRO"/>
    <s v="5.8782019"/>
    <s v="-73.5702387"/>
    <s v="BOYACÁ"/>
    <s v="MONIQUIRÁ"/>
    <s v="MONIQUIRÁ"/>
    <n v="15469"/>
    <s v="2025-11-24"/>
    <m/>
    <m/>
    <m/>
    <m/>
    <n v="8"/>
    <s v="TUNJA"/>
    <x v="1"/>
    <n v="28277.100000000002"/>
  </r>
  <r>
    <n v="74574"/>
    <s v="BARRIO LA FLORESTA MONIQUIRÁ"/>
    <n v="23782882"/>
    <s v="3202591124"/>
    <s v="3202591124"/>
    <s v="3202591124"/>
    <s v="CR 7 24 40,LA FLORESTA"/>
    <s v="5.8796867"/>
    <s v="-73.5763016"/>
    <s v="BOYACÁ"/>
    <s v="MONIQUIRÁ"/>
    <s v="MONIQUIRÁ"/>
    <n v="15469"/>
    <s v="2025-11-24"/>
    <m/>
    <m/>
    <m/>
    <m/>
    <n v="8"/>
    <s v="TUNJA"/>
    <x v="1"/>
    <n v="28277.100000000002"/>
  </r>
  <r>
    <n v="75577"/>
    <s v="BARRIO SANTANDER MONIQUIRÁ"/>
    <n v="1054678518"/>
    <s v="3013417657"/>
    <s v="3013417657"/>
    <s v="3013417657"/>
    <s v="CL 18 8 80,SANTANDER"/>
    <s v="5.87541668"/>
    <s v="-73.57405512"/>
    <s v="BOYACÁ"/>
    <s v="MONIQUIRÁ"/>
    <s v="MONIQUIRÁ"/>
    <n v="15469"/>
    <s v="2025-11-06"/>
    <m/>
    <m/>
    <m/>
    <m/>
    <n v="8"/>
    <s v="TUNJA"/>
    <x v="1"/>
    <n v="28277.100000000002"/>
  </r>
  <r>
    <n v="57215"/>
    <s v="BARRIO SANTANDER MONIQUIRA 1"/>
    <n v="1054680420"/>
    <s v="3142085665"/>
    <s v="0"/>
    <s v="3142085665"/>
    <s v="CR 8 CALLE 17 "/>
    <s v="5.8754916"/>
    <s v="-73.5730569"/>
    <s v="BOYACÁ"/>
    <s v="MONIQUIRÁ"/>
    <s v="MONIQUIRÁ"/>
    <n v="15469"/>
    <s v="2025-11-07"/>
    <m/>
    <m/>
    <m/>
    <m/>
    <n v="8"/>
    <s v="TUNJA"/>
    <x v="1"/>
    <n v="28277.100000000002"/>
  </r>
  <r>
    <n v="56753"/>
    <s v="BARRIO RICAURTE MONIQUIRA"/>
    <n v="30205297"/>
    <s v="3114805270"/>
    <s v="3114805270"/>
    <s v="3114805270"/>
    <s v="CR 9 3 44"/>
    <s v="5.8669148"/>
    <s v="-73.5751913"/>
    <s v="BOYACÁ"/>
    <s v="MONIQUIRÁ"/>
    <s v="MONIQUIRÁ"/>
    <n v="15469"/>
    <s v="2025-11-07"/>
    <m/>
    <m/>
    <m/>
    <m/>
    <n v="8"/>
    <s v="TUNJA"/>
    <x v="1"/>
    <n v="28277.100000000002"/>
  </r>
  <r>
    <n v="59106"/>
    <s v="BARRIO SANTANDER MONIQUIRA 2"/>
    <n v="1054678510"/>
    <s v="3007240586"/>
    <s v="3007240586"/>
    <s v="3007240586"/>
    <s v="CR 7 18 02,SANTANDER"/>
    <s v="5.876315"/>
    <s v="-73.572684"/>
    <s v="BOYACÁ"/>
    <s v="MONIQUIRÁ"/>
    <s v="MONIQUIRÁ"/>
    <n v="15469"/>
    <s v="2025-11-24"/>
    <m/>
    <m/>
    <m/>
    <m/>
    <n v="8"/>
    <s v="TUNJA"/>
    <x v="1"/>
    <n v="28277.100000000002"/>
  </r>
  <r>
    <n v="60169"/>
    <s v="BARRIO CENTRO MONIQUIRA 7"/>
    <n v="37670668"/>
    <s v="3115197617"/>
    <s v="3115197617 "/>
    <s v="3115197617"/>
    <s v="CR 6 19 31,CENTRO"/>
    <s v="5.877447"/>
    <s v="-73.572943"/>
    <s v="BOYACÁ"/>
    <s v="MONIQUIRÁ"/>
    <s v="MONIQUIRÁ"/>
    <n v="15469"/>
    <s v="2025-11-07"/>
    <m/>
    <m/>
    <m/>
    <m/>
    <n v="8"/>
    <s v="TUNJA"/>
    <x v="1"/>
    <n v="28277.100000000002"/>
  </r>
  <r>
    <n v="64418"/>
    <s v="BARRIO SANTANDER MONIQUIRA 3"/>
    <n v="1049649616"/>
    <s v="3202481013"/>
    <s v="3202481013"/>
    <s v="3202481013"/>
    <s v="CR 7 19 33 PISO 1,SANTANDER"/>
    <s v="5.87706154"/>
    <s v="-73.57355791"/>
    <s v="BOYACÁ"/>
    <s v="MONIQUIRÁ"/>
    <s v="MONIQUIRÁ"/>
    <n v="15469"/>
    <s v="2025-11-06"/>
    <m/>
    <m/>
    <m/>
    <m/>
    <n v="8"/>
    <s v="TUNJA"/>
    <x v="1"/>
    <n v="28277.100000000002"/>
  </r>
  <r>
    <n v="64258"/>
    <s v="BARRIO CENTRO MONIQUIRA 8"/>
    <n v="1054682964"/>
    <s v="3142028780"/>
    <s v="3142028780"/>
    <s v="3142028780"/>
    <s v="CL 18 5 94,CENTRO"/>
    <s v="5.8765801"/>
    <s v="-73.5722335"/>
    <s v="BOYACÁ"/>
    <s v="MONIQUIRÁ"/>
    <s v="MONIQUIRÁ"/>
    <n v="15469"/>
    <s v="2025-11-06"/>
    <m/>
    <m/>
    <m/>
    <m/>
    <n v="8"/>
    <s v="TUNJA"/>
    <x v="1"/>
    <n v="28277.100000000002"/>
  </r>
  <r>
    <n v="11047"/>
    <s v="MUZO - BOYACA"/>
    <n v="79701422"/>
    <s v="7543610"/>
    <s v="3114560228"/>
    <s v="3114560228"/>
    <s v=" CL 4  5-18"/>
    <s v="5.5319837"/>
    <s v="-74.1038668"/>
    <s v="BOYACÁ"/>
    <s v="MUZO"/>
    <s v="MUZO"/>
    <n v="15480"/>
    <s v="2025-11-18"/>
    <m/>
    <m/>
    <m/>
    <m/>
    <n v="8"/>
    <s v="TUNJA"/>
    <x v="1"/>
    <n v="28277.100000000002"/>
  </r>
  <r>
    <n v="33816"/>
    <s v="BARRIO SAN JORGE MUZO"/>
    <n v="23799354"/>
    <m/>
    <s v="3135802921"/>
    <s v="3123288502"/>
    <s v=" CR 6 4 31"/>
    <s v="5.532472500"/>
    <s v="-74.10393694"/>
    <s v="BOYACÁ"/>
    <s v="MUZO"/>
    <s v="MUZO"/>
    <n v="15480"/>
    <s v="2025-11-18"/>
    <m/>
    <m/>
    <m/>
    <m/>
    <n v="8"/>
    <s v="TUNJA"/>
    <x v="1"/>
    <n v="28277.100000000002"/>
  </r>
  <r>
    <n v="51243"/>
    <s v="BARRIO CENTRO MUZO 3"/>
    <n v="14254701"/>
    <s v="3212709912"/>
    <s v="3212709912"/>
    <s v="3212709912"/>
    <s v="CR 5 1 59,CENTRO"/>
    <s v="5.5305632"/>
    <s v="-74.1051573"/>
    <s v="BOYACÁ"/>
    <s v="MUZO"/>
    <s v="MUZO"/>
    <n v="15480"/>
    <s v="2025-11-18"/>
    <m/>
    <m/>
    <m/>
    <m/>
    <n v="8"/>
    <s v="TUNJA"/>
    <x v="1"/>
    <n v="28277.100000000002"/>
  </r>
  <r>
    <n v="53866"/>
    <s v="BARRIO SAN JORGE MUZO 1"/>
    <n v="23800704"/>
    <s v="3152647970"/>
    <s v="3152647970"/>
    <s v="3152647970"/>
    <s v="CL 3 A 4 26,"/>
    <s v="5.5311114"/>
    <s v="-74.1039542"/>
    <s v="BOYACÁ"/>
    <s v="MUZO"/>
    <s v="MUZO"/>
    <n v="15480"/>
    <s v="2025-11-18"/>
    <m/>
    <m/>
    <m/>
    <m/>
    <n v="8"/>
    <s v="TUNJA"/>
    <x v="1"/>
    <n v="28277.100000000002"/>
  </r>
  <r>
    <n v="62299"/>
    <s v="BARRIO SANTA ANA MUZO"/>
    <n v="1057017498"/>
    <s v="3204772063"/>
    <s v="3124599826"/>
    <s v="3204672063"/>
    <s v="CR 6 7 38,SANTA ANA"/>
    <s v="5.531629"/>
    <s v="-74.103016"/>
    <s v="BOYACÁ"/>
    <s v="MUZO"/>
    <s v="MUZO"/>
    <n v="15480"/>
    <s v="2025-11-19"/>
    <m/>
    <m/>
    <m/>
    <m/>
    <n v="8"/>
    <s v="TUNJA"/>
    <x v="1"/>
    <n v="28277.100000000002"/>
  </r>
  <r>
    <n v="63075"/>
    <s v="BARRIO CENTRO MUZO 4"/>
    <n v="1057015496"/>
    <s v="3125220212"/>
    <s v="3125220212"/>
    <s v="3125220212"/>
    <s v="CR 3 3 16 SAN JORGE"/>
    <s v="5.53080859"/>
    <s v="-74.10336875"/>
    <s v="BOYACÁ"/>
    <s v="MUZO"/>
    <s v="MUZO"/>
    <n v="15480"/>
    <s v="2025-11-19"/>
    <m/>
    <m/>
    <m/>
    <m/>
    <n v="8"/>
    <s v="TUNJA"/>
    <x v="1"/>
    <n v="28277.100000000002"/>
  </r>
  <r>
    <n v="71306"/>
    <s v="BARRIO FRANCISCO MURILLO MUZO"/>
    <n v="35529273"/>
    <s v="3134003465"/>
    <s v="3134003465"/>
    <s v="3134003465"/>
    <s v="CL 3 8 11,FRANCISCO MURILLO"/>
    <s v="5.5328811"/>
    <s v="-74.1052934"/>
    <s v="BOYACÁ"/>
    <s v="MUZO"/>
    <s v="MUZO"/>
    <n v="15480"/>
    <s v="2025-11-19"/>
    <m/>
    <m/>
    <m/>
    <m/>
    <n v="8"/>
    <s v="TUNJA"/>
    <x v="1"/>
    <n v="28277.100000000002"/>
  </r>
  <r>
    <n v="79194"/>
    <s v="BARRIO VILLA TERESA MUZO"/>
    <n v="23801316"/>
    <s v="3136843940"/>
    <s v="3136843940"/>
    <m/>
    <s v="CR 4 4 A 14,VILLA TERESA"/>
    <s v="5.5314188"/>
    <s v="-74.1027262"/>
    <s v="BOYACÁ"/>
    <s v="MUZO"/>
    <s v="MUZO"/>
    <n v="15480"/>
    <s v="2025-11-19"/>
    <m/>
    <m/>
    <m/>
    <m/>
    <n v="8"/>
    <s v="TUNJA"/>
    <x v="1"/>
    <n v="28277.100000000002"/>
  </r>
  <r>
    <n v="29317"/>
    <s v="BARRIO CENTRO 4 PAIPA"/>
    <n v="900624919"/>
    <s v="7851112"/>
    <s v="3137169135"/>
    <s v="3137169135"/>
    <s v=" CL 24 19 121 LC 103"/>
    <s v="5.7799878"/>
    <s v="-73.1180577"/>
    <s v="BOYACÁ"/>
    <s v="PAIPA"/>
    <s v="PAIPA"/>
    <n v="15516"/>
    <s v="2025-11-21"/>
    <m/>
    <m/>
    <m/>
    <m/>
    <n v="8"/>
    <s v="TUNJA"/>
    <x v="1"/>
    <n v="28277.100000000002"/>
  </r>
  <r>
    <n v="42197"/>
    <s v="BARRIO CENTRO PAIPA 5"/>
    <n v="1053612703"/>
    <s v="3144482228"/>
    <s v="3228394031"/>
    <s v="3228394031"/>
    <s v="CR 23 23-48,CENTRO"/>
    <s v="5.7825073"/>
    <s v="-73.1182969"/>
    <s v="BOYACÁ"/>
    <s v="PAIPA"/>
    <s v="PAIPA"/>
    <n v="15516"/>
    <s v="2025-11-21"/>
    <m/>
    <m/>
    <m/>
    <m/>
    <n v="8"/>
    <s v="TUNJA"/>
    <x v="1"/>
    <n v="28277.100000000002"/>
  </r>
  <r>
    <n v="81171"/>
    <s v="BARRIO CENTRO PAIPA 19"/>
    <n v="74372463"/>
    <s v="3103132115"/>
    <s v="3103132115"/>
    <s v="3134561677"/>
    <s v="CL 25 NO.19-133,CENTRO"/>
    <s v="5.7800477"/>
    <s v="-73.1174519"/>
    <s v="BOYACÁ"/>
    <s v="PAIPA"/>
    <s v="PAIPA"/>
    <n v="15516"/>
    <s v="2025-11-10"/>
    <m/>
    <m/>
    <m/>
    <m/>
    <n v="8"/>
    <s v="TUNJA"/>
    <x v="1"/>
    <n v="28277.100000000002"/>
  </r>
  <r>
    <n v="36678"/>
    <s v="BARRIO CENTRO BUCARAMANGA  7"/>
    <n v="91485578"/>
    <s v="6569968"/>
    <s v="3177680645"/>
    <s v="3007210021"/>
    <s v=" CR 18 34 43 LC 111 CE PAR Z CENTRO"/>
    <s v="7.119925"/>
    <s v="-73.1242805"/>
    <s v="SANTANDER"/>
    <s v="BUCARAMANGA"/>
    <s v="BUCARAMANGA"/>
    <n v="68001"/>
    <s v="2025-11-24"/>
    <m/>
    <m/>
    <m/>
    <m/>
    <n v="8"/>
    <s v="BUCARAMANGA"/>
    <x v="1"/>
    <n v="15709.5"/>
  </r>
  <r>
    <n v="36257"/>
    <s v="BARRIO CENTAUROS BUCARAMANGA 1"/>
    <n v="1098737837"/>
    <s v="6415168"/>
    <s v="3015484300"/>
    <s v="3175154493"/>
    <s v=" CR 3 55 A 14"/>
    <s v="7.9614200"/>
    <s v="-74.0521590"/>
    <s v="SANTANDER"/>
    <s v="BUCARAMANGA"/>
    <s v="BUCARAMANGA"/>
    <n v="68001"/>
    <s v="2025-11-26"/>
    <m/>
    <m/>
    <m/>
    <m/>
    <n v="16"/>
    <s v="BUCARAMANGA"/>
    <x v="1"/>
    <n v="15709.5"/>
  </r>
  <r>
    <n v="34302"/>
    <s v="BARRIO CENTRO BUCARAMANGA 2"/>
    <n v="901036608"/>
    <s v="6700312"/>
    <s v="3208527647"/>
    <s v="3208527647"/>
    <s v=" CL 32 14 39"/>
    <s v="7.1205130"/>
    <s v="-73.1278070"/>
    <s v="SANTANDER"/>
    <s v="BUCARAMANGA"/>
    <s v="BUCARAMANGA"/>
    <n v="68001"/>
    <s v="2025-11-24"/>
    <m/>
    <m/>
    <m/>
    <m/>
    <n v="8"/>
    <s v="BUCARAMANGA"/>
    <x v="1"/>
    <n v="15709.5"/>
  </r>
  <r>
    <n v="28759"/>
    <s v="BARRIO NUEVO SOTOMAYOR 6 BUCARAMANGA"/>
    <n v="37555216"/>
    <s v="7672004"/>
    <s v="3102342220"/>
    <s v="3102342220"/>
    <s v="Cra 22  # 50A 04 L 1 Barrio nuevo de Mayo"/>
    <s v="7.1121923"/>
    <s v="-73.1160903"/>
    <s v="SANTANDER"/>
    <s v="BUCARAMANGA"/>
    <s v="BUCARAMANGA"/>
    <n v="68001"/>
    <s v="2025-11-25"/>
    <m/>
    <m/>
    <m/>
    <m/>
    <n v="8"/>
    <s v="BUCARAMANGA"/>
    <x v="1"/>
    <n v="15709.5"/>
  </r>
  <r>
    <n v="19126"/>
    <s v="BARRIO CENTRO XII BUCARAMANGA"/>
    <n v="900448115"/>
    <s v="6366042"/>
    <s v="3175009293"/>
    <s v="3175009293"/>
    <s v=" CL 35  23-70"/>
    <s v="7.12109201"/>
    <s v="-73.1196198"/>
    <s v="SANTANDER"/>
    <s v="BUCARAMANGA"/>
    <s v="BUCARAMANGA"/>
    <n v="68001"/>
    <s v="2025-11-20"/>
    <m/>
    <m/>
    <m/>
    <m/>
    <n v="8"/>
    <s v="BUCARAMANGA"/>
    <x v="1"/>
    <n v="15709.5"/>
  </r>
  <r>
    <n v="15688"/>
    <s v="BARRIO BUCARAMANGA-BUCARAMANGA"/>
    <n v="63486672"/>
    <s v="6449026"/>
    <s v="3053774152"/>
    <s v="3053774152"/>
    <s v=" CL 67  7-04"/>
    <s v="7.0936940"/>
    <s v="-73.1263870"/>
    <s v="SANTANDER"/>
    <s v="BUCARAMANGA"/>
    <s v="BUCARAMANGA"/>
    <n v="68001"/>
    <s v="2025-11-26"/>
    <m/>
    <m/>
    <m/>
    <m/>
    <n v="8"/>
    <s v="BUCARAMANGA"/>
    <x v="1"/>
    <n v="15709.5"/>
  </r>
  <r>
    <n v="16423"/>
    <s v="BARRIO SOTOMAYOR V- BUCARAMANGA"/>
    <n v="63480338"/>
    <s v="6850505"/>
    <s v="3002503610"/>
    <s v="3002503610"/>
    <s v=" CL 48  26-06 SOTOMAYOR"/>
    <s v="7.1167993"/>
    <s v="-73.1152287"/>
    <s v="SANTANDER"/>
    <s v="BUCARAMANGA"/>
    <s v="BUCARAMANGA"/>
    <n v="68001"/>
    <s v="2025-11-25"/>
    <m/>
    <m/>
    <m/>
    <m/>
    <n v="16"/>
    <s v="BUCARAMANGA"/>
    <x v="1"/>
    <n v="15709.5"/>
  </r>
  <r>
    <n v="29348"/>
    <s v="BARRIO CENTRO 4 BARBOSA"/>
    <n v="91294654"/>
    <s v="7481331"/>
    <s v="3186961649"/>
    <s v="3186961649"/>
    <s v=" CR 9 8 18"/>
    <s v="5.9308390"/>
    <s v="-73.6178510"/>
    <s v="SANTANDER"/>
    <s v="BARBOSA"/>
    <s v="BARBOSA"/>
    <n v="68077"/>
    <s v="2025-11-27"/>
    <m/>
    <m/>
    <m/>
    <m/>
    <n v="8"/>
    <s v="TUNJA"/>
    <x v="1"/>
    <n v="28277.100000000002"/>
  </r>
  <r>
    <n v="35073"/>
    <s v="BARRIO CENTRO PAIPA 2"/>
    <n v="1053612703"/>
    <m/>
    <s v="3174282356"/>
    <s v="3174282356"/>
    <s v="AV LIBERTADORES  25-13 LOCAL 2"/>
    <s v="5.7833669"/>
    <s v="-73.116861"/>
    <s v="BOYACÁ"/>
    <s v="PAIPA"/>
    <s v="PAIPA"/>
    <n v="15516"/>
    <s v="2025-11-21"/>
    <m/>
    <m/>
    <m/>
    <m/>
    <n v="8"/>
    <s v="TUNJA"/>
    <x v="1"/>
    <n v="28277.100000000002"/>
  </r>
  <r>
    <n v="55853"/>
    <s v="BARRIO CENTRO PAIPA 12"/>
    <n v="11322835"/>
    <s v="3112279387"/>
    <s v="3112279387"/>
    <s v="3112279387"/>
    <s v="AV LIBERTADORES 21-04,CENTRO"/>
    <s v="5.7829276"/>
    <s v="-73.1199907"/>
    <s v="BOYACÁ"/>
    <s v="PAIPA"/>
    <s v="PAIPA"/>
    <n v="15516"/>
    <s v="2025-11-10"/>
    <m/>
    <m/>
    <m/>
    <m/>
    <n v="16"/>
    <s v="TUNJA"/>
    <x v="1"/>
    <n v="28277.100000000002"/>
  </r>
  <r>
    <n v="66877"/>
    <s v="BARRIO CASTELLANA RAMIRIQUI"/>
    <n v="23964685"/>
    <s v="3114489136"/>
    <s v="3114489136"/>
    <s v="3114489136"/>
    <s v="CR 5 9 28,CASTELLANA"/>
    <s v="5.401904"/>
    <s v="-73.334111"/>
    <s v="BOYACÁ"/>
    <s v="RAMIRIQUÍ"/>
    <s v="RAMIRIQUÍ"/>
    <n v="15599"/>
    <s v="2025-11-19"/>
    <m/>
    <m/>
    <m/>
    <m/>
    <n v="8"/>
    <s v="TUNJA"/>
    <x v="1"/>
    <n v="28277.100000000002"/>
  </r>
  <r>
    <n v="68806"/>
    <s v="BARRIO LA PALMA CALOTO"/>
    <n v="34603065"/>
    <s v="0"/>
    <s v="3128866957"/>
    <s v="3128866957"/>
    <s v="CL 11 BRR LA PALMA"/>
    <s v="3.033270"/>
    <s v="-76.407953"/>
    <s v="CAUCA"/>
    <s v="CALOTO"/>
    <s v="CALOTO"/>
    <n v="19142"/>
    <s v="2025-11-20"/>
    <m/>
    <m/>
    <m/>
    <m/>
    <n v="8"/>
    <s v="CALI"/>
    <x v="5"/>
    <n v="15709.5"/>
  </r>
  <r>
    <n v="80817"/>
    <s v="BARRIO CENTRO VILLA RICA  4"/>
    <n v="1130949423"/>
    <s v="3137999187"/>
    <s v="3137999187"/>
    <m/>
    <s v="CR 7 1 03,CENTRO"/>
    <s v="3.1730968"/>
    <s v="-76.4614650"/>
    <s v="CAUCA"/>
    <s v="VILLA RICA"/>
    <s v="VILLA RICA"/>
    <n v="19845"/>
    <s v="2025-11-20"/>
    <m/>
    <m/>
    <m/>
    <m/>
    <n v="8"/>
    <s v="CALI"/>
    <x v="5"/>
    <n v="15709.5"/>
  </r>
  <r>
    <n v="75768"/>
    <s v="BARRIO MONTELIBANO LA APARTADA"/>
    <n v="1066569666"/>
    <s v="3147225391"/>
    <s v="3147225391"/>
    <s v="3147225391"/>
    <s v="CL 20 13 58,MONTELIBANO"/>
    <s v="8.046745"/>
    <s v="-75.334868"/>
    <s v="CÓRDOBA"/>
    <s v="LA APARTADA"/>
    <s v="LA APARTADA"/>
    <n v="23350"/>
    <s v="2025-11-05"/>
    <m/>
    <m/>
    <m/>
    <m/>
    <n v="8"/>
    <s v="MONTERIA"/>
    <x v="2"/>
    <n v="15709.5"/>
  </r>
  <r>
    <n v="80973"/>
    <s v="BARRIO NUEVO LLORO LLORO"/>
    <n v="1005682820"/>
    <s v="3146083095"/>
    <s v="3212871106"/>
    <s v="3212871106"/>
    <s v="BRR NUEVO LLORO,BRR NUEVO LLORO"/>
    <s v="5.4994146"/>
    <s v="-76.5450009"/>
    <s v="CHOCÓ"/>
    <s v="LLORÓ"/>
    <s v="LLORÓ"/>
    <n v="27413"/>
    <s v="2025-11-10"/>
    <m/>
    <m/>
    <m/>
    <m/>
    <n v="8"/>
    <s v="APARTADO"/>
    <x v="0"/>
    <n v="28277.100000000002"/>
  </r>
  <r>
    <n v="20513"/>
    <s v="EXXON BARRIO CAMOA II VILLAVICENCIO"/>
    <n v="822000851"/>
    <s v="6803843"/>
    <s v="3124490041"/>
    <s v="3124490041"/>
    <s v=" CR 38 19 55"/>
    <s v="4.13434962"/>
    <s v="-73.63216972"/>
    <s v="META"/>
    <s v="VILLAVICENCIO"/>
    <s v="VILLAVICENCIO"/>
    <n v="50001"/>
    <s v="2025-11-20"/>
    <m/>
    <m/>
    <m/>
    <m/>
    <n v="8"/>
    <s v="VILLAVICENCIO"/>
    <x v="3"/>
    <n v="28277.100000000002"/>
  </r>
  <r>
    <n v="13777"/>
    <s v="BARRIO CIUDADELA SAN ANTONIO VILLAVICENCIO"/>
    <n v="30972142"/>
    <s v="6723682"/>
    <s v="3108532046"/>
    <s v="3108532046"/>
    <s v=" CL 14  44-02 CIUDADELA SAN ANTONIO"/>
    <s v="4.1201157"/>
    <s v="-73.5614565"/>
    <s v="META"/>
    <s v="VILLAVICENCIO"/>
    <s v="VILLAVICENCIO"/>
    <n v="50001"/>
    <s v="2025-11-12"/>
    <m/>
    <m/>
    <m/>
    <m/>
    <n v="16"/>
    <s v="VILLAVICENCIO"/>
    <x v="3"/>
    <n v="28277.100000000002"/>
  </r>
  <r>
    <n v="80706"/>
    <s v="BARRIO CENTRO COMERCIAL HACIENDA ROSABLANCA AMARILLO VILLAVICENCIO"/>
    <n v="39648003"/>
    <s v="3122122350"/>
    <s v="3122122350"/>
    <m/>
    <s v="DG 8 SUR39 172 LC 108 CC HACIENDA ROSA BLANCA AMARILO , CENTRO COMERCIAL HACIENDA ROSABLANCA AMARILO"/>
    <s v="4.1071165"/>
    <s v="-73.6360905"/>
    <s v="META"/>
    <s v="VILLAVICENCIO"/>
    <s v="VILLAVICENCIO"/>
    <n v="50001"/>
    <s v="2025-11-21"/>
    <m/>
    <m/>
    <m/>
    <m/>
    <n v="8"/>
    <s v="VILLAVICENCIO"/>
    <x v="3"/>
    <n v="28277.100000000002"/>
  </r>
  <r>
    <n v="80760"/>
    <s v="BARRIO JORDAN VILLAVICENCIO 13"/>
    <n v="1121886266"/>
    <s v="3213016523"/>
    <s v="310774"/>
    <s v="3107747015"/>
    <s v="CL 37 A 20 78 JORDAN,JORDAN"/>
    <s v="4.1505921"/>
    <s v="-73.6217489"/>
    <s v="META"/>
    <s v="VILLAVICENCIO"/>
    <s v="VILLAVICENCIO"/>
    <n v="50001"/>
    <s v="2025-11-04"/>
    <m/>
    <m/>
    <m/>
    <m/>
    <n v="8"/>
    <s v="VILLAVICENCIO"/>
    <x v="3"/>
    <n v="28277.100000000002"/>
  </r>
  <r>
    <n v="81161"/>
    <s v="BARRIO SEXTA ETAPA ESPERANZA VILLAVICENCIO"/>
    <n v="1121830944"/>
    <s v="3144134771"/>
    <s v="3144134771"/>
    <m/>
    <s v="CR 39 9 C 54 ESPERANZA 6 ETAPA,SEXTA ETAPA ESPERANZA"/>
    <s v="4.1268354"/>
    <s v="-73.6324188"/>
    <s v="META"/>
    <s v="VILLAVICENCIO"/>
    <s v="VILLAVICENCIO"/>
    <n v="50001"/>
    <s v="2025-11-04"/>
    <m/>
    <m/>
    <m/>
    <m/>
    <n v="8"/>
    <s v="VILLAVICENCIO"/>
    <x v="3"/>
    <n v="28277.100000000002"/>
  </r>
  <r>
    <n v="79664"/>
    <s v="BARRIO VILLA DEL ORIENTE VILLAVICENCIO"/>
    <n v="40355487"/>
    <s v="3115951776"/>
    <s v="3115951776"/>
    <m/>
    <s v="CL 25 SUR42 B 05 LC 2 BRR VILLA DEL ORIENTE,VILLA DEL ORIENTE"/>
    <s v="4.1020504"/>
    <s v="-73.6519437"/>
    <s v="META"/>
    <s v="VILLAVICENCIO"/>
    <s v="VILLAVICENCIO"/>
    <n v="50001"/>
    <s v="2025-11-24"/>
    <m/>
    <m/>
    <m/>
    <m/>
    <n v="8"/>
    <s v="VILLAVICENCIO"/>
    <x v="3"/>
    <n v="28277.100000000002"/>
  </r>
  <r>
    <n v="79685"/>
    <s v="BARRIO JORDAN VILLAVICENCIO 12"/>
    <n v="52360123"/>
    <s v="3208882589"/>
    <s v="3208882589"/>
    <s v="3208882589"/>
    <s v="CR 20 E 37 - 03 JORDAN,JORDAN"/>
    <s v="4.1520239"/>
    <s v="-73.6577222"/>
    <s v="META"/>
    <s v="VILLAVICENCIO"/>
    <s v="VILLAVICENCIO"/>
    <n v="50001"/>
    <s v="2025-11-04"/>
    <m/>
    <m/>
    <m/>
    <m/>
    <n v="8"/>
    <s v="VILLAVICENCIO"/>
    <x v="3"/>
    <n v="28277.100000000002"/>
  </r>
  <r>
    <n v="80923"/>
    <s v="BARRIO ACAPULCO VILLAVICENCIO 2"/>
    <n v="1121858655"/>
    <s v="3183818627"/>
    <s v="3144364931"/>
    <m/>
    <s v="CL 18 SUR 15 - 04 E MZ L CASA 1 ACAPULCO,ACAPULCO"/>
    <s v="4.1178181"/>
    <s v="-73.5902197"/>
    <s v="META"/>
    <s v="VILLAVICENCIO"/>
    <s v="VILLAVICENCIO"/>
    <n v="50001"/>
    <s v="2025-11-21"/>
    <m/>
    <m/>
    <m/>
    <m/>
    <n v="8"/>
    <s v="VILLAVICENCIO"/>
    <x v="3"/>
    <n v="28277.100000000002"/>
  </r>
  <r>
    <n v="80982"/>
    <s v="BARRIO EL BRILLANTE VILLAVICENCIO 2"/>
    <n v="1120580601"/>
    <s v="3195307231"/>
    <s v="3195307231"/>
    <s v="3195307231"/>
    <s v="MZ 28 CS 36 BR EL BRILLANTE,EL BRILLANTE"/>
    <s v="4.0821438"/>
    <s v="-73.5477091"/>
    <s v="META"/>
    <s v="VILLAVICENCIO"/>
    <s v="VILLAVICENCIO"/>
    <n v="50001"/>
    <s v="2025-11-21"/>
    <m/>
    <m/>
    <m/>
    <m/>
    <n v="8"/>
    <s v="VILLAVICENCIO"/>
    <x v="3"/>
    <n v="28277.100000000002"/>
  </r>
  <r>
    <n v="62134"/>
    <s v="BARRIO CAICEDO MEDELLIN 9"/>
    <n v="8419884"/>
    <s v="0"/>
    <s v="3184257061"/>
    <s v="3184257061"/>
    <s v="CL 52 10 03,CAICEDO"/>
    <s v="6.2332232"/>
    <s v="-75.5376956"/>
    <s v="ANTIOQUIA"/>
    <s v="MEDELLÍN"/>
    <s v="MEDELLÍN"/>
    <n v="5001"/>
    <s v="2025-11-27"/>
    <m/>
    <m/>
    <m/>
    <m/>
    <n v="16"/>
    <s v="MEDELLIN"/>
    <x v="0"/>
    <n v="15709.5"/>
  </r>
  <r>
    <n v="59670"/>
    <s v="BARRIO SANTA CRUZ MEDELLIN 13"/>
    <n v="1152465576"/>
    <s v="0"/>
    <s v="3218005488"/>
    <s v="3218005488"/>
    <s v="CR 49 101 - 104"/>
    <s v="6.293468"/>
    <s v="-75.5554013"/>
    <s v="ANTIOQUIA"/>
    <s v="MEDELLÍN"/>
    <s v="MEDELLÍN"/>
    <n v="5001"/>
    <s v="2025-11-24"/>
    <m/>
    <m/>
    <m/>
    <m/>
    <n v="8"/>
    <s v="MEDELLIN"/>
    <x v="0"/>
    <n v="15709.5"/>
  </r>
  <r>
    <n v="51395"/>
    <s v="BARRIO PRADO MEDELLIN 6"/>
    <n v="98639107"/>
    <s v="2433424"/>
    <s v="3106017950"/>
    <s v="3106017950"/>
    <s v="CR 51 57 59,PRADO"/>
    <s v="6.2566154"/>
    <s v="-75.566475"/>
    <s v="ANTIOQUIA"/>
    <s v="MEDELLÍN"/>
    <s v="MEDELLÍN"/>
    <n v="5001"/>
    <s v="2025-11-21"/>
    <m/>
    <m/>
    <m/>
    <m/>
    <n v="16"/>
    <s v="MEDELLIN"/>
    <x v="0"/>
    <n v="15709.5"/>
  </r>
  <r>
    <n v="80705"/>
    <s v="BARRIO VIZCAYA VILLAVICENCIO 7"/>
    <n v="1069899239"/>
    <s v="3004406249"/>
    <s v="3004406249"/>
    <s v="3004406249"/>
    <s v="CR 20 A 4 - 07 ESQUINA BRR VIZCAYA,VIZCAYA"/>
    <s v="4.1261014"/>
    <s v="-73.6172427"/>
    <s v="META"/>
    <s v="VILLAVICENCIO"/>
    <s v="VILLAVICENCIO"/>
    <n v="50001"/>
    <s v="2025-11-21"/>
    <m/>
    <m/>
    <m/>
    <m/>
    <n v="8"/>
    <s v="VILLAVICENCIO"/>
    <x v="3"/>
    <n v="28277.100000000002"/>
  </r>
  <r>
    <n v="79961"/>
    <s v="BARRIO VIZCAYA VILLAVICENCIO 6"/>
    <n v="40428396"/>
    <s v="3115172906"/>
    <s v="3115172906"/>
    <m/>
    <s v="CR 19 N 4 B - 16 MZ 1 CA 15 VIZCAYA,VIZCAYA"/>
    <s v="4.1275466"/>
    <s v="-73.6168647"/>
    <s v="META"/>
    <s v="VILLAVICENCIO"/>
    <s v="VILLAVICENCIO"/>
    <n v="50001"/>
    <s v="2025-11-04"/>
    <m/>
    <m/>
    <m/>
    <m/>
    <n v="8"/>
    <s v="VILLAVICENCIO"/>
    <x v="3"/>
    <n v="28277.100000000002"/>
  </r>
  <r>
    <n v="80550"/>
    <s v="BARRIO ZONA RURAL VILLAVICENCIO 10"/>
    <n v="1121835200"/>
    <s v="3022522545"/>
    <s v="3022522545"/>
    <s v="3022522545"/>
    <s v="KM7 VIA PTO LOPEZ PARADOR TICUNA LC 5 APIAY ,ZONA RURAL"/>
    <s v="4.0866532"/>
    <s v="-73.5661562"/>
    <s v="META"/>
    <s v="VILLAVICENCIO"/>
    <s v="VILLAVICENCIO"/>
    <n v="50001"/>
    <s v="2025-11-21"/>
    <m/>
    <m/>
    <m/>
    <m/>
    <n v="8"/>
    <s v="VILLAVICENCIO"/>
    <x v="3"/>
    <n v="28277.100000000002"/>
  </r>
  <r>
    <n v="79585"/>
    <s v="BARRIO SANTA INES VILLAVICENCIO 1"/>
    <n v="1006723337"/>
    <s v="3224305698"/>
    <s v="3224305698"/>
    <s v="3224305698"/>
    <s v="CL 37 A 26 25 APT 2 SANTA INES,SANTA INES"/>
    <s v="4.1513555"/>
    <s v="-73.6322514"/>
    <s v="META"/>
    <s v="VILLAVICENCIO"/>
    <s v="VILLAVICENCIO"/>
    <n v="50001"/>
    <s v="2025-11-04"/>
    <m/>
    <m/>
    <m/>
    <m/>
    <n v="8"/>
    <s v="VILLAVICENCIO"/>
    <x v="3"/>
    <n v="28277.100000000002"/>
  </r>
  <r>
    <n v="79873"/>
    <s v="BARRIO CUIDAD MILENIO COFREM VILLAVICENCIO"/>
    <n v="1121874569"/>
    <s v="3106136762"/>
    <s v="3106136762"/>
    <m/>
    <s v="CL 53 SUR35 04 ET 4 LOCAL 101 CIUDAD MILENIO COFREM,CUIDAD MILENIO COFREM"/>
    <s v="4.1156880"/>
    <s v="-73.6579053"/>
    <s v="META"/>
    <s v="VILLAVICENCIO"/>
    <s v="VILLAVICENCIO"/>
    <n v="50001"/>
    <s v="2025-11-24"/>
    <m/>
    <m/>
    <m/>
    <m/>
    <n v="8"/>
    <s v="VILLAVICENCIO"/>
    <x v="3"/>
    <n v="28277.100000000002"/>
  </r>
  <r>
    <n v="79427"/>
    <s v="BARRIO LA MADRID ETAPA 1 VILLAVICENCIO 1"/>
    <n v="40341904"/>
    <s v="3223861390"/>
    <s v="3223861390"/>
    <m/>
    <s v="MZ 30 CASA 32 URBANIZACION LA MADRID ETAPA 1,LA MADRID ETAPA 1"/>
    <s v="4.0578703"/>
    <s v="-73.6723020"/>
    <s v="META"/>
    <s v="VILLAVICENCIO"/>
    <s v="VILLAVICENCIO"/>
    <n v="50001"/>
    <s v="2025-11-24"/>
    <m/>
    <m/>
    <m/>
    <m/>
    <n v="8"/>
    <s v="VILLAVICENCIO"/>
    <x v="3"/>
    <n v="28277.100000000002"/>
  </r>
  <r>
    <n v="79429"/>
    <s v="BARRIO LA ESPERANZA VILLAVICENCIO"/>
    <n v="1014283951"/>
    <s v="3134703783"/>
    <s v="3508695323"/>
    <s v="3134703783"/>
    <s v="CL 13 37 53 ESPERANZA ETAPA 7,ESPERANZA"/>
    <s v="4.1293698"/>
    <s v="-73.6310624"/>
    <s v="META"/>
    <s v="VILLAVICENCIO"/>
    <s v="VILLAVICENCIO"/>
    <n v="50001"/>
    <s v="2025-11-04"/>
    <m/>
    <m/>
    <m/>
    <m/>
    <n v="8"/>
    <s v="VILLAVICENCIO"/>
    <x v="3"/>
    <n v="28277.100000000002"/>
  </r>
  <r>
    <n v="75785"/>
    <s v="BARRIO DOÑA LUZ VILLACENCIO"/>
    <n v="1118562170"/>
    <s v="3202304020"/>
    <s v="3150527685"/>
    <s v="3150527685"/>
    <s v="CR 20 A NRO 9 - 75 SUR BRR DOÑA LUZ,DOÑA LUZ"/>
    <s v="4.1158980"/>
    <s v="-73.6075155"/>
    <s v="META"/>
    <s v="VILLAVICENCIO"/>
    <s v="VILLAVICENCIO"/>
    <n v="50001"/>
    <s v="2025-11-24"/>
    <m/>
    <m/>
    <m/>
    <m/>
    <n v="8"/>
    <s v="VILLAVICENCIO"/>
    <x v="3"/>
    <n v="28277.100000000002"/>
  </r>
  <r>
    <n v="76052"/>
    <s v="BARRIO VILLAS DE CATAMA VILLAVICENCIO 2"/>
    <n v="1010238829"/>
    <s v="3117100213"/>
    <s v="3213862689"/>
    <s v="3133761726"/>
    <s v="MZ 7 CASA 6 URBANIZACIÓN VILLAS DE CATAMA,VILLAS DE CATAMA"/>
    <s v="4.142132"/>
    <s v="-73.592683"/>
    <s v="META"/>
    <s v="VILLAVICENCIO"/>
    <s v="VILLAVICENCIO"/>
    <n v="50001"/>
    <s v="2025-11-24"/>
    <m/>
    <m/>
    <m/>
    <m/>
    <n v="8"/>
    <s v="VILLAVICENCIO"/>
    <x v="3"/>
    <n v="28277.100000000002"/>
  </r>
  <r>
    <n v="74536"/>
    <s v="BARRIO OCTAVA ETAPA ESPERANZA VILLAVICENCIO"/>
    <n v="1121859700"/>
    <s v="314 3133870"/>
    <s v="3102685844"/>
    <s v="3143133870"/>
    <s v="CL 15 NRO 45 - 17 MZ 28 CS 10 OCTAVA ETAPA - ESPERANZA,OCTAVA ETAPA - ESPERANZA"/>
    <s v="4.132832"/>
    <s v="-73.633918"/>
    <s v="META"/>
    <s v="VILLAVICENCIO"/>
    <s v="VILLAVICENCIO"/>
    <n v="50001"/>
    <s v="2025-11-24"/>
    <m/>
    <m/>
    <m/>
    <m/>
    <n v="8"/>
    <s v="VILLAVICENCIO"/>
    <x v="3"/>
    <n v="28277.100000000002"/>
  </r>
  <r>
    <n v="75271"/>
    <s v="BARRIO SAN BENITO VILLAVICENCIO 13"/>
    <n v="1121884826"/>
    <s v="3204836605"/>
    <s v="3204836605"/>
    <s v="3204836605"/>
    <s v="CL 24 A NO 35 - 98 BRR SAN BENITO,SAN BENITO"/>
    <s v="4.138177"/>
    <s v="-73.633278"/>
    <s v="META"/>
    <s v="VILLAVICENCIO"/>
    <s v="VILLAVICENCIO"/>
    <n v="50001"/>
    <s v="2025-11-24"/>
    <m/>
    <m/>
    <m/>
    <m/>
    <n v="8"/>
    <s v="VILLAVICENCIO"/>
    <x v="3"/>
    <n v="28277.100000000002"/>
  </r>
  <r>
    <n v="74866"/>
    <s v="BARRIO CAMINOS DE MONTECARLO VILLAVICENCIO 3"/>
    <n v="40329703"/>
    <s v="3147022258"/>
    <s v="3103055664"/>
    <s v="3103055664"/>
    <s v="CL 29 C SUR45 52 PS 2,CAMINOS DE MONTECARLO"/>
    <s v="4.099539"/>
    <s v="-73.656560"/>
    <s v="META"/>
    <s v="VILLAVICENCIO"/>
    <s v="VILLAVICENCIO"/>
    <n v="50001"/>
    <s v="2025-11-12"/>
    <m/>
    <m/>
    <m/>
    <m/>
    <n v="8"/>
    <s v="VILLAVICENCIO"/>
    <x v="3"/>
    <n v="28277.100000000002"/>
  </r>
  <r>
    <n v="31806"/>
    <s v="BARRIO JOSE ANTONIO GALAN BARBOSA"/>
    <n v="63434101"/>
    <s v="6483560"/>
    <s v="3105529680"/>
    <s v="3105529680"/>
    <s v=" TV 3 5 92"/>
    <s v="5.9275456"/>
    <s v="-73.6177078"/>
    <s v="SANTANDER"/>
    <s v="BARBOSA"/>
    <s v="BARBOSA"/>
    <n v="68077"/>
    <s v="2025-11-27"/>
    <m/>
    <m/>
    <m/>
    <m/>
    <n v="16"/>
    <s v="TUNJA"/>
    <x v="1"/>
    <n v="28277.100000000002"/>
  </r>
  <r>
    <n v="76872"/>
    <s v="BARRIO  CITE BARBOSA"/>
    <n v="1019019471"/>
    <s v="3015598247"/>
    <s v="3015598247"/>
    <s v="3015598247"/>
    <s v="BIS 0 0 0 SECTOR URBANO CITE MK 5 VÍA BARBOSA BUCARAMANGA,CITE"/>
    <s v="5.9716930"/>
    <s v="-73.6001900"/>
    <s v="SANTANDER"/>
    <s v="BARBOSA"/>
    <s v="BARBOSA"/>
    <n v="68077"/>
    <s v="2025-11-27"/>
    <m/>
    <m/>
    <m/>
    <m/>
    <n v="8"/>
    <s v="TUNJA"/>
    <x v="1"/>
    <n v="28277.100000000002"/>
  </r>
  <r>
    <n v="80514"/>
    <s v="BARRIO LA CARLOTA BARBOSA"/>
    <n v="1095913761"/>
    <s v="3102731196"/>
    <s v="3102731196"/>
    <s v="3102731196"/>
    <s v="CR 4 # 16 B - 34 PISO 1 BRR LACARLOTA BARBOSA SANTANDER,LACARLOTA"/>
    <s v="5.9347380"/>
    <s v="-73.6101235"/>
    <s v="SANTANDER"/>
    <s v="BARBOSA"/>
    <s v="BARBOSA"/>
    <n v="68077"/>
    <s v="2025-11-27"/>
    <m/>
    <m/>
    <m/>
    <m/>
    <n v="8"/>
    <s v="TUNJA"/>
    <x v="1"/>
    <n v="28277.100000000002"/>
  </r>
  <r>
    <n v="70524"/>
    <s v="BARRIO AVENIDA LAS AMERICAS BARBOSA"/>
    <n v="5619928"/>
    <s v="3134567864"/>
    <s v="3125213570"/>
    <s v="3125722106"/>
    <s v="CR 7 7 127,AVENIDA LAS AMERICAS"/>
    <s v="5.9295765"/>
    <s v="-73.6168296"/>
    <s v="SANTANDER"/>
    <s v="BARBOSA"/>
    <s v="BARBOSA"/>
    <n v="68077"/>
    <s v="2025-11-27"/>
    <m/>
    <m/>
    <m/>
    <m/>
    <n v="16"/>
    <s v="TUNJA"/>
    <x v="1"/>
    <n v="28277.100000000002"/>
  </r>
  <r>
    <n v="80873"/>
    <s v="BARRIO CALIFORNIA CALIFORNIA"/>
    <n v="1098687752"/>
    <s v="3103538440"/>
    <s v="3103538440"/>
    <s v="3103538440"/>
    <s v="VRD ANGOSTURAS LOTE 3,CALIFORNIA"/>
    <s v="7.3618383"/>
    <s v="-72.9262867"/>
    <s v="SANTANDER"/>
    <s v="CALIFORNIA"/>
    <s v="CALIFORNIA"/>
    <n v="68132"/>
    <s v="2025-11-06"/>
    <m/>
    <m/>
    <m/>
    <m/>
    <n v="8"/>
    <s v="BUCARAMANGA"/>
    <x v="1"/>
    <n v="15709.5"/>
  </r>
  <r>
    <n v="48401"/>
    <s v="BARRIO CENTRO CARCASI"/>
    <n v="91281608"/>
    <s v="3166874266"/>
    <s v="3166874266"/>
    <s v="3166874266"/>
    <s v="CL 3 NO.3-10,CENTRO"/>
    <s v="6.627746"/>
    <s v="-72.626473"/>
    <s v="SANTANDER"/>
    <s v="CARCASÍ"/>
    <s v="CARCASÍ"/>
    <n v="68152"/>
    <s v="2025-11-28"/>
    <m/>
    <m/>
    <m/>
    <m/>
    <n v="8"/>
    <s v="BUCARAMANGA"/>
    <x v="1"/>
    <n v="15709.5"/>
  </r>
  <r>
    <n v="58364"/>
    <s v="BARRIO CENTRO CHAPARRAL 10"/>
    <n v="901392817"/>
    <s v="3207651285"/>
    <s v="3207651285"/>
    <s v="3207651285"/>
    <s v="CR 6 7 35 LOCAL 1,CENTRO"/>
    <s v="3.7226772"/>
    <s v="-75.4841400"/>
    <s v="TOLIMA"/>
    <s v="CHAPARRAL"/>
    <s v="CHAPARRAL"/>
    <n v="73168"/>
    <s v="2025-11-25"/>
    <m/>
    <m/>
    <m/>
    <m/>
    <n v="16"/>
    <s v="IBAGUE"/>
    <x v="3"/>
    <n v="28277.100000000002"/>
  </r>
  <r>
    <n v="61237"/>
    <s v="BARRIO SANTA LUISA CHAPARRAL"/>
    <n v="1106768417"/>
    <s v="3227836766"/>
    <s v="3227836766"/>
    <s v="3227836766"/>
    <s v="CR 10 1 36,SANTA LUISA"/>
    <s v="3.7207954"/>
    <s v="-75.4895428"/>
    <s v="TOLIMA"/>
    <s v="CHAPARRAL"/>
    <s v="CHAPARRAL"/>
    <n v="73168"/>
    <s v="2025-11-25"/>
    <m/>
    <m/>
    <m/>
    <m/>
    <n v="8"/>
    <s v="IBAGUE"/>
    <x v="3"/>
    <n v="28277.100000000002"/>
  </r>
  <r>
    <n v="65696"/>
    <s v="BARRIO LA LOMA CHAPARRAL 4"/>
    <n v="93452982"/>
    <s v="3143898137"/>
    <s v="3134235569"/>
    <s v="3143898137"/>
    <s v="CL 7 5 05 LOCAL 2,LA LOMA"/>
    <s v="3.7217675"/>
    <s v="-75.4835508"/>
    <s v="TOLIMA"/>
    <s v="CHAPARRAL"/>
    <s v="CHAPARRAL"/>
    <n v="73168"/>
    <s v="2025-11-25"/>
    <m/>
    <m/>
    <m/>
    <m/>
    <n v="8"/>
    <s v="IBAGUE"/>
    <x v="3"/>
    <n v="28277.100000000002"/>
  </r>
  <r>
    <n v="70200"/>
    <s v="BARRIO CENTRO CHAPARRAL 13"/>
    <n v="1110235293"/>
    <s v="3102555173"/>
    <s v="3186630408"/>
    <s v="3186630408"/>
    <s v="CR 9 9 67 ,CENTRO"/>
    <s v="3.7257231"/>
    <s v="-75.4847527"/>
    <s v="TOLIMA"/>
    <s v="CHAPARRAL"/>
    <s v="CHAPARRAL"/>
    <n v="73168"/>
    <s v="2025-11-25"/>
    <m/>
    <m/>
    <m/>
    <m/>
    <n v="8"/>
    <s v="IBAGUE"/>
    <x v="3"/>
    <n v="28277.100000000002"/>
  </r>
  <r>
    <n v="33909"/>
    <s v="BARRIO VIA ESPINAL IBAGUE"/>
    <n v="1013580747"/>
    <m/>
    <s v="3204092574"/>
    <s v="3204092574"/>
    <s v="cra 3  1 152 barrio chicoral"/>
    <s v="4.444676"/>
    <s v="-75.242438"/>
    <s v="TOLIMA"/>
    <s v="ESPINAL"/>
    <s v="ESPINAL"/>
    <n v="73268"/>
    <s v="2025-11-24"/>
    <m/>
    <m/>
    <m/>
    <m/>
    <n v="8"/>
    <s v="IBAGUE"/>
    <x v="3"/>
    <n v="28277.100000000002"/>
  </r>
  <r>
    <n v="47004"/>
    <s v="BARRIO CENTRO GUAMO 3"/>
    <n v="11312361"/>
    <s v="310 7870517"/>
    <s v="3107870517"/>
    <s v="3107870517"/>
    <s v="CR 12 9 28,CENTRO"/>
    <s v="4.030721"/>
    <s v="-74.971286"/>
    <s v="TOLIMA"/>
    <s v="GUAMO"/>
    <s v="GUAMO"/>
    <n v="73319"/>
    <s v="2025-11-20"/>
    <m/>
    <m/>
    <m/>
    <m/>
    <n v="8"/>
    <s v="IBAGUE"/>
    <x v="3"/>
    <n v="28277.100000000002"/>
  </r>
  <r>
    <n v="48607"/>
    <s v="BARRIO CENTRO GUAMO 4"/>
    <n v="51819246"/>
    <s v="310 7547773"/>
    <s v="3107547773"/>
    <s v="3107547773"/>
    <s v=" KM 13 VIA GUAMO -ORTEGA,CENTRO"/>
    <s v="3.9810976"/>
    <s v="-75.0770036"/>
    <s v="TOLIMA"/>
    <s v="GUAMO"/>
    <s v="GUAMO"/>
    <n v="73319"/>
    <s v="2025-11-20"/>
    <m/>
    <m/>
    <m/>
    <m/>
    <n v="8"/>
    <s v="IBAGUE"/>
    <x v="3"/>
    <n v="28277.100000000002"/>
  </r>
  <r>
    <n v="79775"/>
    <s v="BARRIO CENTRO GUAMO 11"/>
    <n v="1108930778"/>
    <s v="3133784673"/>
    <s v="3133784673"/>
    <s v="3133784673"/>
    <s v="CL 9 8 40,CENTRO"/>
    <s v="4.0300546"/>
    <s v="-74.9686714"/>
    <s v="TOLIMA"/>
    <s v="GUAMO"/>
    <s v="GUAMO"/>
    <n v="73319"/>
    <s v="2025-11-20"/>
    <m/>
    <m/>
    <m/>
    <m/>
    <n v="8"/>
    <s v="IBAGUE"/>
    <x v="3"/>
    <n v="28277.100000000002"/>
  </r>
  <r>
    <n v="76302"/>
    <s v="BARRIO POBLADO CAMPESTRE CANDELARIA 5"/>
    <n v="67011573"/>
    <s v="3122529900"/>
    <s v="3122529990"/>
    <s v="3025168916"/>
    <s v="CR 35 14 - 43 UNIDAD VIENTOS DEL VALLE,POBLADO CAMPESTRE"/>
    <s v="3.4035073"/>
    <s v="-76.4588559"/>
    <s v="VALLE DEL CAUCA"/>
    <s v="CANDELARIA"/>
    <s v="CANDELARIA"/>
    <n v="76130"/>
    <s v="2025-11-04"/>
    <m/>
    <m/>
    <m/>
    <m/>
    <n v="8"/>
    <s v="CALI"/>
    <x v="5"/>
    <n v="15709.5"/>
  </r>
  <r>
    <n v="78453"/>
    <s v="BARRIO SAN JOAQUIN CANDELARIA  1"/>
    <n v="1113528318"/>
    <s v="3175722853"/>
    <s v="3175722853"/>
    <s v="3175722853"/>
    <s v="SAN JOAQUIN CALLEJON SAN ANDRESITO CA 55,SAN JOAQUIN"/>
    <s v="3.3923820"/>
    <s v="-76.4169950"/>
    <s v="VALLE DEL CAUCA"/>
    <s v="CANDELARIA"/>
    <s v="CANDELARIA"/>
    <n v="76130"/>
    <s v="2025-11-13"/>
    <m/>
    <m/>
    <m/>
    <m/>
    <n v="8"/>
    <s v="CALI"/>
    <x v="5"/>
    <n v="15709.5"/>
  </r>
  <r>
    <n v="70866"/>
    <s v="CANDELARIA CONJ INDUSTRIAL LA NUBIA 2"/>
    <n v="900619609"/>
    <s v="4895088"/>
    <s v="4895088"/>
    <s v="3176582317"/>
    <s v="VIA CALI - CANDELARIA BG 66 CONJ INDUSTRIAL LA NUBIA 2,CONJ INDUSTRIAL LA NUBIA 2"/>
    <s v="3.4395589"/>
    <s v="-76.4611393"/>
    <s v="VALLE DEL CAUCA"/>
    <s v="CANDELARIA"/>
    <s v="CANDELARIA"/>
    <n v="76130"/>
    <s v="2025-11-13"/>
    <m/>
    <m/>
    <m/>
    <m/>
    <n v="8"/>
    <s v="CALI"/>
    <x v="5"/>
    <n v="15709.5"/>
  </r>
  <r>
    <n v="75140"/>
    <s v="BARRIO 20 DE JULIO  CANDELARIA"/>
    <n v="66969539"/>
    <s v="0"/>
    <s v="3157091262"/>
    <s v="3157091262"/>
    <s v="CR 3 14-116 BRR 20 DE JULIO VILLAGORGONA,20 DE JULIO"/>
    <s v="3.4012803"/>
    <s v="-76.3922798"/>
    <s v="VALLE DEL CAUCA"/>
    <s v="CANDELARIA"/>
    <s v="CANDELARIA"/>
    <n v="76130"/>
    <s v="2025-11-13"/>
    <m/>
    <m/>
    <m/>
    <m/>
    <n v="8"/>
    <s v="CALI"/>
    <x v="5"/>
    <n v="15709.5"/>
  </r>
  <r>
    <n v="50005"/>
    <s v="BARRIO LA MANSION MEDELLIN"/>
    <n v="98761886"/>
    <s v="2941059"/>
    <s v="3136752165"/>
    <s v="3136752165"/>
    <s v="CR 44 66 112,LA MANSION"/>
    <s v="6.2618169"/>
    <s v="-75.5552359"/>
    <s v="ANTIOQUIA"/>
    <s v="MEDELLÍN"/>
    <s v="MEDELLÍN"/>
    <n v="5001"/>
    <s v="2025-11-20"/>
    <m/>
    <m/>
    <m/>
    <m/>
    <n v="8"/>
    <s v="MEDELLIN"/>
    <x v="0"/>
    <n v="15709.5"/>
  </r>
  <r>
    <n v="55665"/>
    <s v="BARRIO LA AMERICA MEDELLIN 9"/>
    <n v="1152709448"/>
    <s v="5900140"/>
    <s v="3136505040"/>
    <s v="3136505040"/>
    <s v="CL 42 C 81 118"/>
    <s v="6.248657"/>
    <s v=" -75.603416"/>
    <s v="ANTIOQUIA"/>
    <s v="MEDELLÍN"/>
    <s v="MEDELLÍN"/>
    <n v="5001"/>
    <s v="2025-11-25"/>
    <m/>
    <m/>
    <m/>
    <m/>
    <n v="8"/>
    <s v="MEDELLIN"/>
    <x v="0"/>
    <n v="15709.5"/>
  </r>
  <r>
    <n v="56386"/>
    <s v="BARRIO EL LLANO MEDELLIN"/>
    <n v="43257566"/>
    <s v="5740426"/>
    <s v="3104163321"/>
    <s v="3104163321"/>
    <s v="CR 151 75 10,EL LLANO"/>
    <s v="6.293948"/>
    <s v="-75.649475"/>
    <s v="ANTIOQUIA"/>
    <s v="MEDELLÍN"/>
    <s v="MEDELLÍN"/>
    <n v="5001"/>
    <s v="2025-11-24"/>
    <m/>
    <m/>
    <m/>
    <m/>
    <n v="16"/>
    <s v="MEDELLIN"/>
    <x v="0"/>
    <n v="15709.5"/>
  </r>
  <r>
    <n v="52519"/>
    <s v="BARRIO BUENOS AIRES MEDELLIN 13"/>
    <n v="43519838"/>
    <s v="2220744"/>
    <s v="3104264367"/>
    <s v="3216100785"/>
    <s v="CL 49 29 43"/>
    <s v="6.2404543"/>
    <s v="-75.552533"/>
    <s v="ANTIOQUIA"/>
    <s v="MEDELLÍN"/>
    <s v="MEDELLÍN"/>
    <n v="5001"/>
    <s v="2025-11-27"/>
    <m/>
    <m/>
    <m/>
    <m/>
    <n v="16"/>
    <s v="MEDELLIN"/>
    <x v="0"/>
    <n v="15709.5"/>
  </r>
  <r>
    <n v="74214"/>
    <s v="BARRIO COMUNUEROS VILLAVICENCIO"/>
    <n v="1097992469"/>
    <s v="3102920047"/>
    <s v="3102920047"/>
    <s v="3107521350"/>
    <s v="TV 25 B NRO. 10 D 25 BARRIO COMUNEROS - COMUNEROS,COMUNEROS"/>
    <s v="4.1267439"/>
    <s v="-73.6279868"/>
    <s v="META"/>
    <s v="VILLAVICENCIO"/>
    <s v="VILLAVICENCIO"/>
    <n v="50001"/>
    <s v="2025-11-12"/>
    <m/>
    <m/>
    <m/>
    <m/>
    <n v="16"/>
    <s v="VILLAVICENCIO"/>
    <x v="3"/>
    <n v="28277.100000000002"/>
  </r>
  <r>
    <n v="70065"/>
    <s v="BARRIO BOSQUES DE LA RIVERA VILLAVICENCIO "/>
    <n v="1012386873"/>
    <s v="3118135844"/>
    <s v="3118135844"/>
    <s v="3118135844"/>
    <s v="MZ 6 CASA 8 AP 102 BOSQUES DE LA RIVERA,BOSQUES DE LA RIVERA"/>
    <s v="4.0647661"/>
    <s v="-73.6712792"/>
    <s v="META"/>
    <s v="VILLAVICENCIO"/>
    <s v="VILLAVICENCIO"/>
    <n v="50001"/>
    <s v="2025-11-21"/>
    <m/>
    <m/>
    <m/>
    <m/>
    <n v="8"/>
    <s v="VILLAVICENCIO"/>
    <x v="3"/>
    <n v="28277.100000000002"/>
  </r>
  <r>
    <n v="69601"/>
    <s v="BARRIO CAMOA VILAVICENCIO"/>
    <n v="900434629"/>
    <s v="3123209605"/>
    <s v="0"/>
    <s v="3108537501"/>
    <s v="CL 20 N. 39 54 PRIMER PISO - CAMOA,CAMOA"/>
    <s v="4.136212"/>
    <s v="-73.637673"/>
    <s v="META"/>
    <s v="VILLAVICENCIO"/>
    <s v="VILLAVICENCIO"/>
    <n v="50001"/>
    <s v="2025-11-24"/>
    <m/>
    <m/>
    <m/>
    <m/>
    <n v="8"/>
    <s v="VILLAVICENCIO"/>
    <x v="3"/>
    <n v="28277.100000000002"/>
  </r>
  <r>
    <n v="26661"/>
    <s v="BARRIO ZARAGOZA 2 CARTAGO"/>
    <n v="900852314"/>
    <s v="3816975"/>
    <s v="3147016048"/>
    <s v="3147016048"/>
    <s v="KM 7 VIA CARTAGO- OBANDO CGT DE ZARAGOZA"/>
    <s v="4.6899837"/>
    <s v="-75.9241981"/>
    <s v="VALLE DEL CAUCA"/>
    <s v="CARTAGO"/>
    <s v="CARTAGO"/>
    <n v="76147"/>
    <s v="2025-11-18"/>
    <m/>
    <m/>
    <m/>
    <m/>
    <n v="8"/>
    <s v="PEREIRA"/>
    <x v="6"/>
    <n v="15709.5"/>
  </r>
  <r>
    <n v="26546"/>
    <s v="BARRIO ORTEZ CARTAGO"/>
    <n v="900529133"/>
    <s v="2142478"/>
    <s v="3108370022"/>
    <s v="3108370022"/>
    <s v=" CL 1 1 E 175"/>
    <s v="4.7564416"/>
    <s v="-75.8981393"/>
    <s v="VALLE DEL CAUCA"/>
    <s v="CARTAGO"/>
    <s v="CARTAGO"/>
    <n v="76147"/>
    <s v="2025-11-18"/>
    <m/>
    <m/>
    <m/>
    <m/>
    <n v="16"/>
    <s v="PEREIRA"/>
    <x v="6"/>
    <n v="15709.5"/>
  </r>
  <r>
    <n v="34503"/>
    <s v="BARRIO CARACOLI CARTAGO"/>
    <n v="836000717"/>
    <s v="2125277"/>
    <s v="3128950502"/>
    <s v="3122726484"/>
    <s v=" CL 10 CR 24 ESQ"/>
    <s v="4.731139"/>
    <s v="-75.912479"/>
    <s v="VALLE DEL CAUCA"/>
    <s v="CARTAGO"/>
    <s v="CARTAGO"/>
    <n v="76147"/>
    <s v="2025-11-06"/>
    <m/>
    <m/>
    <m/>
    <m/>
    <n v="8"/>
    <s v="PEREIRA"/>
    <x v="6"/>
    <n v="15709.5"/>
  </r>
  <r>
    <n v="43667"/>
    <s v="BARRIO BARRIO EL CARMEN CARTAGO"/>
    <n v="31423076"/>
    <s v="2145333"/>
    <s v="3226513078"/>
    <s v="3226513078"/>
    <s v="CL 15 # 3- 70,BARRIO EL CARMEN"/>
    <s v="4.7505275"/>
    <s v="-75.9168611"/>
    <s v="VALLE DEL CAUCA"/>
    <s v="CARTAGO"/>
    <s v="CARTAGO"/>
    <n v="76147"/>
    <s v="2025-11-10"/>
    <m/>
    <m/>
    <m/>
    <m/>
    <n v="8"/>
    <s v="PEREIRA"/>
    <x v="6"/>
    <n v="15709.5"/>
  </r>
  <r>
    <n v="50843"/>
    <s v="BARRIO EL PRADO CARTAGO 1"/>
    <n v="1112783637"/>
    <s v="0"/>
    <s v="3012572708"/>
    <s v="3117820229"/>
    <s v="CR 1 13 09 BRR EL PRADO"/>
    <s v="4.75202166"/>
    <s v="-75.9149219"/>
    <s v="VALLE DEL CAUCA"/>
    <s v="CARTAGO"/>
    <s v="CARTAGO"/>
    <n v="76147"/>
    <s v="2025-11-10"/>
    <m/>
    <m/>
    <m/>
    <m/>
    <n v="8"/>
    <s v="PEREIRA"/>
    <x v="6"/>
    <n v="15709.5"/>
  </r>
  <r>
    <n v="62918"/>
    <s v="BARRIO CAMELLON DEL QUINDIO CARTAGO 1"/>
    <n v="71411277"/>
    <s v="0"/>
    <s v="3502072906"/>
    <s v="3114229684"/>
    <s v="CL 4 # 8 A 74 BRR CAMELLO"/>
    <s v="4.7453523"/>
    <s v="-75.9052385"/>
    <s v="VALLE DEL CAUCA"/>
    <s v="CARTAGO"/>
    <s v="CARTAGO"/>
    <n v="76147"/>
    <s v="2025-11-10"/>
    <m/>
    <m/>
    <m/>
    <m/>
    <n v="16"/>
    <s v="PEREIRA"/>
    <x v="6"/>
    <n v="15709.5"/>
  </r>
  <r>
    <n v="74881"/>
    <s v="BARRIO EL LLANO CARTAGO 1"/>
    <n v="1112766858"/>
    <s v="3017572426"/>
    <s v="3017572426"/>
    <s v="3017572426"/>
    <s v="CR 3 19 26 BRR EL LLANO"/>
    <s v="4.7512083"/>
    <s v="-75.9221179"/>
    <s v="VALLE DEL CAUCA"/>
    <s v="CARTAGO"/>
    <s v="CARTAGO"/>
    <n v="76147"/>
    <s v="2025-11-10"/>
    <m/>
    <m/>
    <m/>
    <m/>
    <n v="8"/>
    <s v="PEREIRA"/>
    <x v="6"/>
    <n v="15709.5"/>
  </r>
  <r>
    <n v="79183"/>
    <s v="BARRIO EL CARMEN CARTAGO 3"/>
    <n v="31432567"/>
    <s v="3506259608"/>
    <s v="3015806289"/>
    <s v="3506259608"/>
    <s v="CR 4 13 77 - BRR EL CARMEN,EL CARMEN"/>
    <s v="4.7502463"/>
    <s v="-75.9154567"/>
    <s v="VALLE DEL CAUCA"/>
    <s v="CARTAGO"/>
    <s v="CARTAGO"/>
    <n v="76147"/>
    <s v="2025-11-18"/>
    <m/>
    <m/>
    <m/>
    <m/>
    <n v="8"/>
    <s v="PEREIRA"/>
    <x v="6"/>
    <n v="15709.5"/>
  </r>
  <r>
    <n v="80000"/>
    <s v="BARRIO COLLAREJO CARTAGO 2"/>
    <n v="1006320376"/>
    <s v="3103954620"/>
    <s v="3103954620"/>
    <m/>
    <s v="CR 4 3 52 BRR COLLAREJO ,COLLAREJO"/>
    <s v="4.7504333"/>
    <s v="-75.9052667"/>
    <s v="VALLE DEL CAUCA"/>
    <s v="CARTAGO"/>
    <s v="CARTAGO"/>
    <n v="76147"/>
    <s v="2025-11-18"/>
    <m/>
    <m/>
    <m/>
    <m/>
    <n v="8"/>
    <s v="PEREIRA"/>
    <x v="6"/>
    <n v="15709.5"/>
  </r>
  <r>
    <n v="80128"/>
    <s v="BARRIO SAN NICOLAS CARTAGO 3"/>
    <n v="14798894"/>
    <s v="3126959444"/>
    <s v="3126959444"/>
    <s v="3126959444"/>
    <s v="CL 10 10 85 BRR SAN NICOLAS ,SAN NICOLAS"/>
    <s v="4.7437063"/>
    <s v="-75.9111453"/>
    <s v="VALLE DEL CAUCA"/>
    <s v="CARTAGO"/>
    <s v="CARTAGO"/>
    <n v="76147"/>
    <s v="2025-11-06"/>
    <m/>
    <m/>
    <m/>
    <m/>
    <n v="8"/>
    <s v="PEREIRA"/>
    <x v="6"/>
    <n v="15709.5"/>
  </r>
  <r>
    <n v="64485"/>
    <s v="BARRIO SAN DIEGO CARTAGO"/>
    <n v="1225090863"/>
    <s v="0"/>
    <s v="3114247859"/>
    <s v="3208176381"/>
    <s v="CAR 1 H 40 63 MZ C CASA 13 URB. SAN DIEGO - BARRIO SANTA ANA,SAN DIEGO"/>
    <s v="4.7601645"/>
    <s v="-75.9392156"/>
    <s v="VALLE DEL CAUCA"/>
    <s v="CARTAGO"/>
    <s v="CARTAGO"/>
    <n v="76147"/>
    <s v="2025-11-10"/>
    <m/>
    <m/>
    <m/>
    <m/>
    <n v="8"/>
    <s v="PEREIRA"/>
    <x v="6"/>
    <n v="15709.5"/>
  </r>
  <r>
    <n v="64102"/>
    <s v="BARRIO EL CARMEN CARTAGO 1"/>
    <n v="31431612"/>
    <s v="0"/>
    <s v="3207201634"/>
    <s v="3207201634"/>
    <s v="CR 5 15 90 LC 101"/>
    <s v="4.749078"/>
    <s v="-75.917839"/>
    <s v="VALLE DEL CAUCA"/>
    <s v="CARTAGO"/>
    <s v="CARTAGO"/>
    <n v="76147"/>
    <s v="2025-11-20"/>
    <m/>
    <m/>
    <m/>
    <m/>
    <n v="8"/>
    <s v="PEREIRA"/>
    <x v="6"/>
    <n v="15709.5"/>
  </r>
  <r>
    <n v="68835"/>
    <s v="BARRIO GUADALUPE CARTAGO"/>
    <n v="14571548"/>
    <s v="3137079654"/>
    <s v="3117688226"/>
    <s v="3137079654"/>
    <s v="CL 8 6 03 BRR GUADALUPE"/>
    <s v="4.74829"/>
    <s v="-75.9090383"/>
    <s v="VALLE DEL CAUCA"/>
    <s v="CARTAGO"/>
    <s v="CARTAGO"/>
    <n v="76147"/>
    <s v="2025-11-06"/>
    <m/>
    <m/>
    <m/>
    <m/>
    <n v="8"/>
    <s v="PEREIRA"/>
    <x v="6"/>
    <n v="15709.5"/>
  </r>
  <r>
    <n v="73487"/>
    <s v="BARRIO ARGOS CARTAGO"/>
    <n v="901565159"/>
    <s v="3142496406"/>
    <s v="0"/>
    <s v="3142496406"/>
    <s v="CRA 4 23 23 CC SANTAFE LC18,ARGOS"/>
    <s v="4.7509934"/>
    <s v="-75.9280783"/>
    <s v="VALLE DEL CAUCA"/>
    <s v="CARTAGO"/>
    <s v="CARTAGO"/>
    <n v="76147"/>
    <s v="2025-11-18"/>
    <m/>
    <m/>
    <m/>
    <m/>
    <n v="8"/>
    <s v="PEREIRA"/>
    <x v="6"/>
    <n v="15709.5"/>
  </r>
  <r>
    <n v="74063"/>
    <s v="BARRIO COOPERATIVO CARTAGO 1"/>
    <n v="31407431"/>
    <s v="3163051871"/>
    <s v="3218784002"/>
    <s v="3218784002"/>
    <s v="MZ F CA 11 -BARRIO COOPERATIVO,COOPERATIVO"/>
    <s v="4.7360836"/>
    <s v="-75.9175493"/>
    <s v="VALLE DEL CAUCA"/>
    <s v="CARTAGO"/>
    <s v="CARTAGO"/>
    <n v="76147"/>
    <s v="2025-11-06"/>
    <m/>
    <m/>
    <m/>
    <m/>
    <n v="8"/>
    <s v="PEREIRA"/>
    <x v="6"/>
    <n v="15709.5"/>
  </r>
  <r>
    <n v="74735"/>
    <s v="BARRIO VICTORIA REAL LA DORADA 3"/>
    <n v="1054564759"/>
    <s v="3108428480"/>
    <s v="3057130841"/>
    <s v="3057130841"/>
    <s v="CR 13 49 A 63 - VICTORIA REAL,VICTORIA REAL"/>
    <s v="5.4767894"/>
    <s v="-74.6812751"/>
    <s v="CALDAS"/>
    <s v="LA DORADA"/>
    <s v="LA DORADA"/>
    <n v="17380"/>
    <s v="2025-11-04"/>
    <m/>
    <m/>
    <m/>
    <m/>
    <n v="8"/>
    <s v="IBAGUE"/>
    <x v="3"/>
    <n v="28277.100000000002"/>
  </r>
  <r>
    <n v="10488"/>
    <s v="SAMANA - CALDAS"/>
    <n v="16111300"/>
    <s v="8453530"/>
    <s v="3105384479"/>
    <s v="3105384479"/>
    <s v=" CL 7  8-08"/>
    <s v="5.4130267"/>
    <s v="-74.9920050"/>
    <s v="CALDAS"/>
    <s v="SAMANÁ"/>
    <s v="SAMANÁ"/>
    <n v="17662"/>
    <s v="2025-11-24"/>
    <m/>
    <m/>
    <m/>
    <m/>
    <n v="16"/>
    <s v="MANIZALES"/>
    <x v="6"/>
    <n v="28277.100000000002"/>
  </r>
  <r>
    <n v="33827"/>
    <s v="BARRIO CALLE DEL COMERCIO SAMANA"/>
    <n v="10187474"/>
    <m/>
    <s v="3108901127"/>
    <s v="3108901127"/>
    <s v=" CR 9 7 52"/>
    <s v="5.4136856"/>
    <s v="-74.9926700"/>
    <s v="CALDAS"/>
    <s v="SAMANÁ"/>
    <s v="SAMANÁ"/>
    <n v="17662"/>
    <s v="2025-11-25"/>
    <m/>
    <m/>
    <m/>
    <m/>
    <n v="8"/>
    <s v="MANIZALES"/>
    <x v="6"/>
    <n v="28277.100000000002"/>
  </r>
  <r>
    <n v="53409"/>
    <s v="BARRIO CALLE REAL SAMANA "/>
    <n v="16114403"/>
    <s v="0"/>
    <s v="3142962836"/>
    <s v="3142962836"/>
    <s v="CL 7 9 50"/>
    <s v="5.4130396"/>
    <s v="-74.9929030"/>
    <s v="CALDAS"/>
    <s v="SAMANÁ"/>
    <s v="SAMANÁ"/>
    <n v="17662"/>
    <s v="2025-11-25"/>
    <m/>
    <m/>
    <m/>
    <m/>
    <n v="16"/>
    <s v="MANIZALES"/>
    <x v="6"/>
    <n v="28277.100000000002"/>
  </r>
  <r>
    <n v="80895"/>
    <s v="BARRIO CENTRO MIRANDA 3"/>
    <n v="29509973"/>
    <s v="3138641110"/>
    <s v="3138641110"/>
    <s v="3138641110"/>
    <s v="CL 6 CR 7 37 LC 2 BRR CENTRO,CENTRO"/>
    <s v="3.2508160"/>
    <s v="-76.2301502"/>
    <s v="CAUCA"/>
    <s v="MIRANDA"/>
    <s v="MIRANDA"/>
    <n v="19455"/>
    <s v="2025-11-06"/>
    <m/>
    <m/>
    <m/>
    <m/>
    <n v="8"/>
    <s v="CALI"/>
    <x v="5"/>
    <n v="15709.5"/>
  </r>
  <r>
    <n v="34436"/>
    <s v="BARRIO CENTRO PATIA"/>
    <n v="34675621"/>
    <m/>
    <s v="3165374787"/>
    <s v="3165374787"/>
    <s v=" AV PANAMERICANA VRD PATIA  MUNICIPIO PATIAEL BORDO"/>
    <s v="2.068693888"/>
    <s v="-77.0534638888"/>
    <s v="CAUCA"/>
    <s v="PATÍA"/>
    <s v="EL BORDO"/>
    <n v="19532"/>
    <s v="2025-11-05"/>
    <m/>
    <m/>
    <m/>
    <m/>
    <n v="8"/>
    <s v="CALI"/>
    <x v="5"/>
    <n v="15709.5"/>
  </r>
  <r>
    <n v="38616"/>
    <s v="BARRIO LA CENTRAL PATIA 2"/>
    <n v="4712291"/>
    <m/>
    <s v="3215957616"/>
    <s v="3215957616"/>
    <s v="CR 1 8 - 17 LA CENTRAL"/>
    <s v="2.1162124"/>
    <s v="-76.9847098"/>
    <s v="CAUCA"/>
    <s v="PATÍA"/>
    <s v="EL BORDO"/>
    <n v="19532"/>
    <s v="2025-11-05"/>
    <m/>
    <m/>
    <m/>
    <m/>
    <n v="16"/>
    <s v="CALI"/>
    <x v="5"/>
    <n v="15709.5"/>
  </r>
  <r>
    <n v="38141"/>
    <s v="BARRIO CALLE NUEVA PATIA"/>
    <n v="25311326"/>
    <m/>
    <s v="3122272062"/>
    <s v="3122272062"/>
    <s v="CL 5 3 49 CL NUEVA"/>
    <s v="2.1123633"/>
    <s v="-76.985205"/>
    <s v="CAUCA"/>
    <s v="PATÍA"/>
    <s v="EL BORDO"/>
    <n v="19532"/>
    <s v="2025-11-05"/>
    <m/>
    <m/>
    <m/>
    <m/>
    <n v="8"/>
    <s v="CALI"/>
    <x v="5"/>
    <n v="15709.5"/>
  </r>
  <r>
    <n v="72685"/>
    <s v="PATIA PIEDRA SENTADA"/>
    <n v="27185604"/>
    <s v="3004906970"/>
    <s v="3137505684"/>
    <s v="3004906970"/>
    <s v="CORR PIEDRA SENTADA FRENTE A LA BOMBA DE GASOLINA"/>
    <s v="2.1683434"/>
    <s v="-76.9031802"/>
    <s v="CAUCA"/>
    <s v="PATÍA"/>
    <s v="EL BORDO"/>
    <n v="19532"/>
    <s v="2025-11-05"/>
    <m/>
    <m/>
    <m/>
    <m/>
    <n v="8"/>
    <s v="CALI"/>
    <x v="5"/>
    <n v="15709.5"/>
  </r>
  <r>
    <n v="46020"/>
    <s v="BARRIO ENCISO MEDELLIN 9"/>
    <n v="1017202454"/>
    <s v="2921524"/>
    <s v="3127101578"/>
    <s v="3127101578"/>
    <s v="CL 59 A 21 C 59,ENCISO"/>
    <s v="6.2524373"/>
    <s v="-75.5452724"/>
    <s v="ANTIOQUIA"/>
    <s v="MEDELLÍN"/>
    <s v="MEDELLÍN"/>
    <n v="5001"/>
    <s v="2025-11-26"/>
    <m/>
    <m/>
    <m/>
    <m/>
    <n v="8"/>
    <s v="MEDELLIN"/>
    <x v="0"/>
    <n v="15709.5"/>
  </r>
  <r>
    <n v="43644"/>
    <s v="BARRIO ARANJUEZ MEDELLIN 7"/>
    <n v="1152198371"/>
    <s v="5804480"/>
    <s v="3005911045"/>
    <s v="3005911045"/>
    <s v="CL 91 50 C 100,ARANJUEZ"/>
    <s v="6.2828064"/>
    <s v="-75.5609179"/>
    <s v="ANTIOQUIA"/>
    <s v="MEDELLÍN"/>
    <s v="MEDELLÍN"/>
    <n v="5001"/>
    <s v="2025-11-28"/>
    <m/>
    <m/>
    <m/>
    <m/>
    <n v="8"/>
    <s v="MEDELLIN"/>
    <x v="0"/>
    <n v="15709.5"/>
  </r>
  <r>
    <n v="50004"/>
    <s v="BARRIO ARANJUEZ MEDELLIN 12"/>
    <n v="15327818"/>
    <s v="0"/>
    <s v="3103581089"/>
    <s v="3113371052"/>
    <s v="CR 48 95 02,ARANJUEZ"/>
    <s v="6.2870812"/>
    <s v="-75.5552742"/>
    <s v="ANTIOQUIA"/>
    <s v="MEDELLÍN"/>
    <s v="MEDELLÍN"/>
    <n v="5001"/>
    <s v="2025-11-28"/>
    <m/>
    <m/>
    <m/>
    <m/>
    <n v="16"/>
    <s v="MEDELLIN"/>
    <x v="0"/>
    <n v="15709.5"/>
  </r>
  <r>
    <n v="47009"/>
    <s v="BARRIO ROBLEDO AURES MEDELLIN 1"/>
    <n v="32092256"/>
    <s v="0"/>
    <s v="3112941609"/>
    <s v="3112941609"/>
    <s v="CL 81 # 94 AA 26 ,ROBLEDO AURES"/>
    <s v="6.2927857"/>
    <s v="-75.5935641"/>
    <s v="ANTIOQUIA"/>
    <s v="MEDELLÍN"/>
    <s v="MEDELLÍN"/>
    <n v="5001"/>
    <s v="2025-11-24"/>
    <m/>
    <m/>
    <m/>
    <m/>
    <n v="16"/>
    <s v="MEDELLIN"/>
    <x v="0"/>
    <n v="15709.5"/>
  </r>
  <r>
    <n v="49923"/>
    <s v="BARRIO CENTRO MEDELLIN 70"/>
    <n v="1037658335"/>
    <s v="4018026"/>
    <s v="3172430704"/>
    <s v="3113408106"/>
    <s v="Cl 54  56a-66, barrio San Benito"/>
    <s v="6.2551280"/>
    <s v="-75.5729352"/>
    <s v="ANTIOQUIA"/>
    <s v="MEDELLÍN"/>
    <s v="MEDELLÍN"/>
    <n v="5001"/>
    <s v="2025-11-14"/>
    <m/>
    <m/>
    <m/>
    <m/>
    <n v="8"/>
    <s v="MEDELLIN"/>
    <x v="0"/>
    <n v="15709.5"/>
  </r>
  <r>
    <n v="80177"/>
    <s v="BARRIO LA CENTRAL PATIA 5"/>
    <n v="1061717619"/>
    <s v="3202692844"/>
    <s v="3202692844"/>
    <s v="3202692844"/>
    <s v="CR 1 CON CL 5 ESQ LC 3 BRR LA CENTRAL - LA CENTRAL,LA CENTRAL"/>
    <s v="2.1143323"/>
    <s v="-76.9866487"/>
    <s v="CAUCA"/>
    <s v="PATÍA"/>
    <s v="EL BORDO"/>
    <n v="19532"/>
    <s v="2025-11-05"/>
    <m/>
    <m/>
    <m/>
    <m/>
    <n v="8"/>
    <s v="CALI"/>
    <x v="5"/>
    <n v="15709.5"/>
  </r>
  <r>
    <n v="16753"/>
    <s v="MATERIALES EMO - MONTERÍA"/>
    <n v="801002644"/>
    <s v="7816041 - 7821626"/>
    <s v="3136509532"/>
    <s v="3136509532"/>
    <s v=" CL 37  4-23"/>
    <s v="8.7608566438"/>
    <s v="-75.88098822"/>
    <s v="CÓRDOBA"/>
    <s v="MONTERÍA"/>
    <s v="MONTERÍA"/>
    <n v="23001"/>
    <s v="2025-11-20"/>
    <m/>
    <m/>
    <m/>
    <m/>
    <n v="8"/>
    <s v="MONTERIA"/>
    <x v="2"/>
    <n v="15709.5"/>
  </r>
  <r>
    <n v="14728"/>
    <s v="BARRIO CENTRO XIV"/>
    <n v="10915808"/>
    <s v="7821409"/>
    <s v="3205418491"/>
    <s v="3205418491"/>
    <s v=" CL 38  1B-79 MONTERIA CORDOBA"/>
    <s v="8.7629195864"/>
    <s v="-75.88198723"/>
    <s v="CÓRDOBA"/>
    <s v="MONTERÍA"/>
    <s v="MONTERÍA"/>
    <n v="23001"/>
    <s v="2025-11-24"/>
    <m/>
    <m/>
    <m/>
    <m/>
    <n v="8"/>
    <s v="MONTERIA"/>
    <x v="2"/>
    <n v="15709.5"/>
  </r>
  <r>
    <n v="32971"/>
    <s v="BARRIO EDMUNDO LOPEZ MONTERIA"/>
    <n v="50872881"/>
    <s v="8280737"/>
    <s v="3013713042"/>
    <s v="3013713042"/>
    <s v=" 4 ET DG 15 TV 32 05"/>
    <s v="8.7376112"/>
    <s v="-75.8763820"/>
    <s v="CÓRDOBA"/>
    <s v="MONTERÍA"/>
    <s v="MONTERÍA"/>
    <n v="23001"/>
    <s v="2025-11-24"/>
    <m/>
    <m/>
    <m/>
    <m/>
    <n v="8"/>
    <s v="MONTERIA"/>
    <x v="2"/>
    <n v="15709.5"/>
  </r>
  <r>
    <n v="80167"/>
    <s v="BARRIO MONTERIA MODERNO MONTERIA"/>
    <n v="1065624007"/>
    <s v="3122484300"/>
    <s v="3202679064"/>
    <s v="3202679064"/>
    <s v="CL 38 5 71 LC 03,MONTERIA MODERNO"/>
    <s v="8.7606220"/>
    <s v="-75.8792154"/>
    <s v="CÓRDOBA"/>
    <s v="MONTERÍA"/>
    <s v="MONTERÍA"/>
    <n v="23001"/>
    <s v="2025-11-24"/>
    <m/>
    <m/>
    <m/>
    <m/>
    <n v="8"/>
    <s v="MONTERIA"/>
    <x v="2"/>
    <n v="15709.5"/>
  </r>
  <r>
    <n v="68329"/>
    <s v="BARRIO SANTA HELENA VILLAVICENCIO  5"/>
    <n v="80169619"/>
    <s v="3208588372"/>
    <s v="3208588372"/>
    <s v="3102041337"/>
    <s v="CR 17 N 36 A - 21- SANTA HELENA,SANTA HELENA"/>
    <s v="415202439"/>
    <s v="-73.6577222"/>
    <s v="META"/>
    <s v="VILLAVICENCIO"/>
    <s v="VILLAVICENCIO"/>
    <n v="50001"/>
    <s v="2025-11-24"/>
    <m/>
    <m/>
    <m/>
    <m/>
    <n v="8"/>
    <s v="VILLAVICENCIO"/>
    <x v="3"/>
    <n v="28277.100000000002"/>
  </r>
  <r>
    <n v="64568"/>
    <s v="BARRIO JARDIN VILLAVICENCIO 1"/>
    <n v="35264387"/>
    <s v="3103658790"/>
    <s v="3125567706"/>
    <s v="3103658790"/>
    <s v="CR 25 N 14 - 03 BARRIO EL JARDIN,JARDIN"/>
    <s v="4.128883"/>
    <s v="-73.626957"/>
    <s v="META"/>
    <s v="VILLAVICENCIO"/>
    <s v="VILLAVICENCIO"/>
    <n v="50001"/>
    <s v="2025-11-04"/>
    <m/>
    <m/>
    <m/>
    <m/>
    <n v="8"/>
    <s v="VILLAVICENCIO"/>
    <x v="3"/>
    <n v="28277.100000000002"/>
  </r>
  <r>
    <n v="64574"/>
    <s v="BARRIO SAN JORGE CUARTA ETAPA VILLAVICENCIO"/>
    <n v="1121952167"/>
    <s v="3103425180"/>
    <s v="3103425180"/>
    <s v="3208438334"/>
    <s v="CR 37 NRO. 22 - 02 SUR MZ D LOTE 15 SAN JORGE CUARTA ETAPA - ROCHELA,SAN JORGE CUARTA ETAPA"/>
    <s v="4.103090"/>
    <s v="-73.645638"/>
    <s v="META"/>
    <s v="VILLAVICENCIO"/>
    <s v="VILLAVICENCIO"/>
    <n v="50001"/>
    <s v="2025-11-24"/>
    <m/>
    <m/>
    <m/>
    <m/>
    <n v="8"/>
    <s v="VILLAVICENCIO"/>
    <x v="3"/>
    <n v="28277.100000000002"/>
  </r>
  <r>
    <n v="47091"/>
    <s v="BARRIO MANRIQUE JARDIN MEDELLIN"/>
    <n v="70433587"/>
    <s v="5736376"/>
    <s v="3002164189"/>
    <s v="3002164189"/>
    <s v="CR 36 86 A 24,MANRIQUE JARDIN"/>
    <s v="6.2786651"/>
    <s v="-75.5461764"/>
    <s v="ANTIOQUIA"/>
    <s v="MEDELLÍN"/>
    <s v="MEDELLÍN"/>
    <n v="5001"/>
    <s v="2025-11-25"/>
    <m/>
    <m/>
    <m/>
    <m/>
    <n v="16"/>
    <s v="MEDELLIN"/>
    <x v="0"/>
    <n v="15709.5"/>
  </r>
  <r>
    <n v="38424"/>
    <s v="BARRIO SANTA CRUZ MEDELLIN 4"/>
    <n v="901295095"/>
    <s v="5240282"/>
    <s v="3162252724"/>
    <s v="3162252724"/>
    <s v=" CL 99 51 37 SANTA CRUZ"/>
    <s v="6.2920158"/>
    <s v="-75.5603131"/>
    <s v="ANTIOQUIA"/>
    <s v="MEDELLÍN"/>
    <s v="MEDELLÍN"/>
    <n v="5001"/>
    <s v="2025-11-24"/>
    <m/>
    <m/>
    <m/>
    <m/>
    <n v="16"/>
    <s v="MEDELLIN"/>
    <x v="0"/>
    <n v="15709.5"/>
  </r>
  <r>
    <n v="40134"/>
    <s v="BARRIO PARQUE PRADO MEDELLIN"/>
    <n v="1128460517"/>
    <s v="2947253"/>
    <s v="3155640830"/>
    <s v="3155640830"/>
    <s v="CL 41 SUR 80 64,PARQUE PRADO"/>
    <s v="6.1853796"/>
    <s v="-75.6572456"/>
    <s v="ANTIOQUIA"/>
    <s v="MEDELLÍN"/>
    <s v="MEDELLÍN"/>
    <n v="5001"/>
    <s v="2025-11-24"/>
    <m/>
    <m/>
    <m/>
    <m/>
    <n v="16"/>
    <s v="MEDELLIN"/>
    <x v="0"/>
    <n v="15709.5"/>
  </r>
  <r>
    <n v="40001"/>
    <s v="BARRIO ENCISO MANZANAREZ MEDELLIN"/>
    <n v="1017226825"/>
    <s v="5736014"/>
    <s v="3113407133"/>
    <s v="3113407133"/>
    <s v="CR 24 AA 56 07,ENCISO MANZANAREZ"/>
    <s v="6.2432749"/>
    <s v="-75.5449119"/>
    <s v="ANTIOQUIA"/>
    <s v="MEDELLÍN"/>
    <s v="MEDELLÍN"/>
    <n v="5001"/>
    <s v="2025-11-26"/>
    <m/>
    <m/>
    <m/>
    <m/>
    <n v="16"/>
    <s v="MEDELLIN"/>
    <x v="0"/>
    <n v="15709.5"/>
  </r>
  <r>
    <n v="77171"/>
    <s v="BARRIO BESITO VOLAO MONTERIA"/>
    <n v="43570024"/>
    <s v="3145189680"/>
    <s v="3145189680"/>
    <s v="3145189680"/>
    <s v="CL 2 1A 131,VEREDA BESITO VOLAO"/>
    <s v="8.751995"/>
    <s v="-75.817147"/>
    <s v="CÓRDOBA"/>
    <s v="MONTERÍA"/>
    <s v="MONTERÍA"/>
    <n v="23001"/>
    <s v="2025-11-21"/>
    <m/>
    <m/>
    <m/>
    <m/>
    <n v="8"/>
    <s v="MONTERIA"/>
    <x v="2"/>
    <n v="15709.5"/>
  </r>
  <r>
    <n v="76316"/>
    <s v="BARRIO URB VILLA MELISSA MONTERIA"/>
    <n v="1027945836"/>
    <s v="3046649435"/>
    <s v="3016649435"/>
    <s v="3016649435"/>
    <s v="SEC1 MZ 47 15,URB VILLA MELISSA"/>
    <s v="8.719749"/>
    <s v="-75.883943"/>
    <s v="CÓRDOBA"/>
    <s v="MONTERÍA"/>
    <s v="MONTERÍA"/>
    <n v="23001"/>
    <s v="2025-11-21"/>
    <m/>
    <m/>
    <m/>
    <m/>
    <n v="8"/>
    <s v="MONTERIA"/>
    <x v="2"/>
    <n v="15709.5"/>
  </r>
  <r>
    <n v="77465"/>
    <s v="BARRIO NARIÑO MONTERIA 3"/>
    <n v="1067912002"/>
    <s v="3145513561"/>
    <s v="3145513561"/>
    <s v="3016059894"/>
    <s v="CR 10 A 38 25,NARIÑO"/>
    <s v="8.758427"/>
    <s v=" -75.876467"/>
    <s v="CÓRDOBA"/>
    <s v="MONTERÍA"/>
    <s v="MONTERÍA"/>
    <n v="23001"/>
    <s v="2025-11-21"/>
    <m/>
    <m/>
    <m/>
    <m/>
    <n v="8"/>
    <s v="MONTERIA"/>
    <x v="2"/>
    <n v="15709.5"/>
  </r>
  <r>
    <n v="77316"/>
    <s v="BARRIO SANTA FE MONTERIA  3"/>
    <n v="1192910175"/>
    <s v="3023807013"/>
    <s v="3044421418"/>
    <s v="3044421418"/>
    <s v="CL 4 D MZ 7 - 11,SANTA FE"/>
    <s v="8.743937"/>
    <s v="-75.898286"/>
    <s v="CÓRDOBA"/>
    <s v="MONTERÍA"/>
    <s v="MONTERÍA"/>
    <n v="23001"/>
    <s v="2025-11-21"/>
    <m/>
    <m/>
    <m/>
    <m/>
    <n v="8"/>
    <s v="MONTERIA"/>
    <x v="2"/>
    <n v="15709.5"/>
  </r>
  <r>
    <n v="75462"/>
    <s v="BARRIO MONTERIA MODERNO MONTERIA 1"/>
    <n v="901373271"/>
    <s v="320 7102971"/>
    <s v="3207102971"/>
    <s v="3207102971"/>
    <s v="CR 1 B 37 00,MONTERIA MODERNO"/>
    <s v="8.762741"/>
    <s v="-75.883044"/>
    <s v="CÓRDOBA"/>
    <s v="MONTERÍA"/>
    <s v="MONTERÍA"/>
    <n v="23001"/>
    <s v="2025-11-12"/>
    <m/>
    <m/>
    <m/>
    <m/>
    <n v="8"/>
    <s v="MONTERIA"/>
    <x v="2"/>
    <n v="15709.5"/>
  </r>
  <r>
    <n v="75394"/>
    <s v="BARRIO CENTRO MONTERIA 57"/>
    <n v="1003452676"/>
    <s v="3058231731"/>
    <s v="3058231731"/>
    <s v="3058231731"/>
    <s v="CL 32 #3 48"/>
    <s v="8.7577240"/>
    <s v="-75.8841537"/>
    <s v="CÓRDOBA"/>
    <s v="MONTERÍA"/>
    <s v="MONTERÍA"/>
    <n v="23001"/>
    <s v="2025-11-21"/>
    <m/>
    <m/>
    <m/>
    <m/>
    <n v="8"/>
    <s v="MONTERIA"/>
    <x v="2"/>
    <n v="15709.5"/>
  </r>
  <r>
    <n v="62324"/>
    <s v="BARRIO VEGA ORIENTAL VILLAVICENCIO"/>
    <n v="1121859005"/>
    <s v="3203783078"/>
    <s v="3203798102"/>
    <s v="3138096878"/>
    <s v="CL 6 34 04 LOCAL 1 VEGA ORIENTAL,VEGA ORIENTAL"/>
    <s v="4.122053"/>
    <s v="-73.632065"/>
    <s v="META"/>
    <s v="VILLAVICENCIO"/>
    <s v="VILLAVICENCIO"/>
    <n v="50001"/>
    <s v="2025-11-21"/>
    <m/>
    <m/>
    <m/>
    <m/>
    <n v="8"/>
    <s v="VILLAVICENCIO"/>
    <x v="3"/>
    <n v="28277.100000000002"/>
  </r>
  <r>
    <n v="39128"/>
    <s v="BARRIO CENTRO MEDELLIN 37"/>
    <n v="900205667"/>
    <s v="4440772"/>
    <s v="3104286390"/>
    <s v="3104286390"/>
    <s v=" CR 55 44 A 01 CENTRO"/>
    <s v="6.246898"/>
    <s v="-75.5742000"/>
    <s v="ANTIOQUIA"/>
    <s v="MEDELLÍN"/>
    <s v="MEDELLÍN"/>
    <n v="5001"/>
    <s v="2025-11-24"/>
    <m/>
    <m/>
    <m/>
    <m/>
    <n v="8"/>
    <s v="MEDELLIN"/>
    <x v="0"/>
    <n v="15709.5"/>
  </r>
  <r>
    <n v="40594"/>
    <s v="BARRIO SANTA LUCIA MEDELLIN 1"/>
    <n v="22117748"/>
    <s v="5048486"/>
    <s v="3122840318"/>
    <s v="3122840318"/>
    <s v="CL 47 DD 86 18,SANTA LUCIA"/>
    <s v="6.2585591"/>
    <s v="-75.6034652"/>
    <s v="ANTIOQUIA"/>
    <s v="MEDELLÍN"/>
    <s v="MEDELLÍN"/>
    <n v="5001"/>
    <s v="2025-11-25"/>
    <m/>
    <m/>
    <m/>
    <m/>
    <n v="16"/>
    <s v="MEDELLIN"/>
    <x v="0"/>
    <n v="15709.5"/>
  </r>
  <r>
    <n v="36808"/>
    <s v="BARRIO SANTA CRUZ MEDELLIN 1"/>
    <n v="1047966280"/>
    <s v="5211256"/>
    <s v="3116342391"/>
    <s v="3116342391"/>
    <s v=" CR 46 97 33 santa cruz"/>
    <s v="6.288853055"/>
    <s v="-75.5533908"/>
    <s v="ANTIOQUIA"/>
    <s v="MEDELLÍN"/>
    <s v="MEDELLÍN"/>
    <n v="5001"/>
    <s v="2025-11-24"/>
    <m/>
    <m/>
    <m/>
    <m/>
    <n v="16"/>
    <s v="MEDELLIN"/>
    <x v="0"/>
    <n v="15709.5"/>
  </r>
  <r>
    <n v="40393"/>
    <s v="BARRIO PRADITO MEDELLIN 2"/>
    <n v="43668718"/>
    <m/>
    <s v="3004127210"/>
    <s v="3004127210"/>
    <s v="CL 41CSUR#62-30,PRADITO"/>
    <s v="6.1834436"/>
    <s v="-75.6430172"/>
    <s v="ANTIOQUIA"/>
    <s v="MEDELLÍN"/>
    <s v="MEDELLÍN"/>
    <n v="5001"/>
    <s v="2025-11-24"/>
    <m/>
    <m/>
    <m/>
    <m/>
    <n v="16"/>
    <s v="MEDELLIN"/>
    <x v="0"/>
    <n v="15709.5"/>
  </r>
  <r>
    <n v="40282"/>
    <s v="BARRIO FLORESTA MEDELLIN 1"/>
    <n v="901291893"/>
    <s v="2348479"/>
    <s v="3174037538"/>
    <s v="3174037538"/>
    <s v="CR 92 47 B 85,FLORESTA"/>
    <s v="6.2580986"/>
    <s v="-75.6088126"/>
    <s v="ANTIOQUIA"/>
    <s v="MEDELLÍN"/>
    <s v="MEDELLÍN"/>
    <n v="5001"/>
    <s v="2025-11-20"/>
    <m/>
    <m/>
    <m/>
    <m/>
    <n v="16"/>
    <s v="MEDELLIN"/>
    <x v="0"/>
    <n v="15709.5"/>
  </r>
  <r>
    <n v="40284"/>
    <s v="BARRIO 12 DE MARZO MEDELLIN"/>
    <n v="1017150375"/>
    <s v="2145843"/>
    <s v="3113603585"/>
    <s v="3113603585"/>
    <s v="CL 46 D 2 AB 26"/>
    <s v="6.22857"/>
    <s v="-75.530586"/>
    <s v="ANTIOQUIA"/>
    <s v="MEDELLÍN"/>
    <s v="MEDELLÍN"/>
    <n v="5001"/>
    <s v="2025-11-24"/>
    <m/>
    <m/>
    <m/>
    <m/>
    <n v="16"/>
    <s v="MEDELLIN"/>
    <x v="0"/>
    <n v="15709.5"/>
  </r>
  <r>
    <n v="35716"/>
    <s v="BARRIO FLORIDA NUEVA MEDELLIN"/>
    <n v="901017314"/>
    <s v="5784601"/>
    <s v="3148674124"/>
    <s v="3148674124"/>
    <s v=" CR 71 44 A 11"/>
    <s v="6.250226"/>
    <s v="-75.590121"/>
    <s v="ANTIOQUIA"/>
    <s v="MEDELLÍN"/>
    <s v="MEDELLÍN"/>
    <n v="5001"/>
    <s v="2025-11-24"/>
    <m/>
    <m/>
    <m/>
    <m/>
    <n v="16"/>
    <s v="MEDELLIN"/>
    <x v="0"/>
    <n v="15709.5"/>
  </r>
  <r>
    <n v="37203"/>
    <s v="BARRIO CASTILLA MEDELLIN 2"/>
    <n v="900514930"/>
    <s v="2362008"/>
    <s v="3206797047"/>
    <s v="3002105300"/>
    <s v=" CR 68  94-76 CASTILLA"/>
    <s v="6.2893140"/>
    <s v="-75.5725800"/>
    <s v="ANTIOQUIA"/>
    <s v="MEDELLÍN"/>
    <s v="MEDELLÍN"/>
    <n v="5001"/>
    <s v="2025-11-27"/>
    <m/>
    <m/>
    <m/>
    <m/>
    <n v="8"/>
    <s v="MEDELLIN"/>
    <x v="0"/>
    <n v="15709.5"/>
  </r>
  <r>
    <n v="32362"/>
    <s v="BARRIO LA 33 MEDELLIN 2"/>
    <n v="811030207"/>
    <s v="4481252"/>
    <s v="3235807859"/>
    <s v="3235807859"/>
    <s v=" CL 33 A 71 16"/>
    <s v="6.2397650"/>
    <s v="-75.5931464"/>
    <s v="ANTIOQUIA"/>
    <s v="MEDELLÍN"/>
    <s v="MEDELLÍN"/>
    <n v="5001"/>
    <s v="2025-11-24"/>
    <m/>
    <m/>
    <m/>
    <m/>
    <n v="8"/>
    <s v="MEDELLIN"/>
    <x v="0"/>
    <n v="15709.5"/>
  </r>
  <r>
    <n v="31123"/>
    <s v="BARRIO BELÉN RINCÓN 2"/>
    <n v="900495540"/>
    <s v="5579268"/>
    <s v="3147840210"/>
    <s v="3147840210"/>
    <s v=" VRD EL MANZANILLO BELEN RINCON"/>
    <s v="6.2081626"/>
    <s v="-75.6092525"/>
    <s v="ANTIOQUIA"/>
    <s v="MEDELLÍN"/>
    <s v="MEDELLÍN"/>
    <n v="5001"/>
    <s v="2025-11-28"/>
    <m/>
    <m/>
    <m/>
    <m/>
    <n v="8"/>
    <s v="MEDELLIN"/>
    <x v="0"/>
    <n v="15709.5"/>
  </r>
  <r>
    <n v="31129"/>
    <s v="BARRIO MORAVIA 2"/>
    <n v="21619924"/>
    <s v="2335031"/>
    <s v="3216268402"/>
    <s v="3216268402"/>
    <s v=" CR 58 87 A A 14"/>
    <s v="6.2810099"/>
    <s v="-75.5673687"/>
    <s v="ANTIOQUIA"/>
    <s v="MEDELLÍN"/>
    <s v="MEDELLÍN"/>
    <n v="5001"/>
    <s v="2025-11-21"/>
    <m/>
    <m/>
    <m/>
    <m/>
    <n v="16"/>
    <s v="MEDELLIN"/>
    <x v="0"/>
    <n v="15709.5"/>
  </r>
  <r>
    <n v="33080"/>
    <s v="BARRIO PEDREGAL MEDELLIN"/>
    <n v="15506795"/>
    <s v="5869233"/>
    <s v="3122661050"/>
    <s v="3122661050"/>
    <s v=" CR 70 113 16"/>
    <s v="6.3091007"/>
    <s v="-75.5677451"/>
    <s v="ANTIOQUIA"/>
    <s v="MEDELLÍN"/>
    <s v="MEDELLÍN"/>
    <n v="5001"/>
    <s v="2025-11-24"/>
    <m/>
    <m/>
    <m/>
    <m/>
    <n v="16"/>
    <s v="MEDELLIN"/>
    <x v="0"/>
    <n v="15709.5"/>
  </r>
  <r>
    <n v="29381"/>
    <s v="BARRIO ANTONIO NARIÑO MEDELLÍN"/>
    <n v="39326884"/>
    <s v="5828723"/>
    <s v="3007795647"/>
    <s v="3007795647"/>
    <s v=" CR 106 43 2"/>
    <s v="6.25638517"/>
    <s v="-75.62046018"/>
    <s v="ANTIOQUIA"/>
    <s v="MEDELLÍN"/>
    <s v="MEDELLÍN"/>
    <n v="5001"/>
    <s v="2025-11-20"/>
    <m/>
    <m/>
    <m/>
    <m/>
    <n v="8"/>
    <s v="MEDELLIN"/>
    <x v="0"/>
    <n v="15709.5"/>
  </r>
  <r>
    <n v="31671"/>
    <s v="BARRIO CENTRO 78 MEDELLÍN"/>
    <n v="901087176"/>
    <s v="2513444"/>
    <s v="3195603201"/>
    <s v="3195603201"/>
    <s v=" CR 50 45 79 INT 201"/>
    <s v="6.2464110"/>
    <s v="-75.5692813"/>
    <s v="ANTIOQUIA"/>
    <s v="MEDELLÍN"/>
    <s v="MEDELLÍN"/>
    <n v="5001"/>
    <s v="2025-11-24"/>
    <m/>
    <m/>
    <m/>
    <m/>
    <n v="8"/>
    <s v="MEDELLIN"/>
    <x v="0"/>
    <n v="15709.5"/>
  </r>
  <r>
    <n v="73206"/>
    <s v="BARRIO 6 DE MARZO MONTERIA 4"/>
    <n v="900814166"/>
    <s v="3009736442"/>
    <s v="3145068745"/>
    <s v="3215452420"/>
    <s v="CLL 22 17D 18 BRR TACASUAN"/>
    <s v="8.7398416"/>
    <s v="-75.8766199"/>
    <s v="CÓRDOBA"/>
    <s v="MONTERÍA"/>
    <s v="MONTERÍA"/>
    <n v="23001"/>
    <s v="2025-11-20"/>
    <m/>
    <m/>
    <m/>
    <m/>
    <n v="8"/>
    <s v="MONTERIA"/>
    <x v="2"/>
    <n v="15709.5"/>
  </r>
  <r>
    <n v="71420"/>
    <s v="BARRIO LA CASTELLANA MONTERIA 15"/>
    <n v="901128361"/>
    <s v="3114208507"/>
    <s v="3216150859"/>
    <s v="3114208507"/>
    <s v="CR 13 61A 35 LC 6,LA CASTELLANA"/>
    <s v="8.7680731"/>
    <s v="-75.8607953"/>
    <s v="CÓRDOBA"/>
    <s v="MONTERÍA"/>
    <s v="MONTERÍA"/>
    <n v="23001"/>
    <s v="2025-11-24"/>
    <m/>
    <m/>
    <m/>
    <m/>
    <n v="8"/>
    <s v="MONTERIA"/>
    <x v="2"/>
    <n v="15709.5"/>
  </r>
  <r>
    <n v="59982"/>
    <s v="BARRIO BRR ROSA BLANCA VILLAVICENCIO"/>
    <n v="1121859005"/>
    <s v="3203798102"/>
    <s v="3203798102"/>
    <s v="3203798102"/>
    <s v="CR 33 6 C 23 PISO 1 BRR ROSA BLANCA"/>
    <s v="4.123407"/>
    <s v="-73.631004"/>
    <s v="META"/>
    <s v="VILLAVICENCIO"/>
    <s v="VILLAVICENCIO"/>
    <n v="50001"/>
    <s v="2025-11-21"/>
    <m/>
    <m/>
    <m/>
    <m/>
    <n v="8"/>
    <s v="VILLAVICENCIO"/>
    <x v="3"/>
    <n v="28277.100000000002"/>
  </r>
  <r>
    <n v="57704"/>
    <s v="BARRIO CENTRO VILLAVICENCIO 19"/>
    <n v="900469068"/>
    <s v="3102434394"/>
    <s v="3105896625"/>
    <s v="3106889687"/>
    <s v="CR 30 NO 36 44 CENTRO"/>
    <s v="4.150733"/>
    <s v="-73.635555"/>
    <s v="META"/>
    <s v="VILLAVICENCIO"/>
    <s v="VILLAVICENCIO"/>
    <n v="50001"/>
    <s v="2025-11-21"/>
    <m/>
    <m/>
    <m/>
    <m/>
    <n v="8"/>
    <s v="VILLAVICENCIO"/>
    <x v="3"/>
    <n v="28277.100000000002"/>
  </r>
  <r>
    <n v="57705"/>
    <s v="BARRIO CENTRO VILLAVICENCIO 20"/>
    <n v="900469068"/>
    <s v="3102434394"/>
    <s v="3105896625"/>
    <s v="3106889687"/>
    <s v="CL 39 NO 30 38 CENTRO"/>
    <s v="4.153005"/>
    <s v="-73.636465"/>
    <s v="META"/>
    <s v="VILLAVICENCIO"/>
    <s v="VILLAVICENCIO"/>
    <n v="50001"/>
    <s v="2025-11-21"/>
    <m/>
    <m/>
    <m/>
    <m/>
    <n v="8"/>
    <s v="VILLAVICENCIO"/>
    <x v="3"/>
    <n v="28277.100000000002"/>
  </r>
  <r>
    <n v="54569"/>
    <s v="BARRIO SAN BENITO VILLAVICENCIO 4"/>
    <n v="86064156"/>
    <s v="3212808270"/>
    <s v="3212808270"/>
    <s v="3212808270"/>
    <s v="CR 36 N 21 44,BRR SAN BENITO"/>
    <s v="4.1359366667"/>
    <s v="-73.631368333"/>
    <s v="META"/>
    <s v="VILLAVICENCIO"/>
    <s v="VILLAVICENCIO"/>
    <n v="50001"/>
    <s v="2025-11-21"/>
    <m/>
    <m/>
    <m/>
    <m/>
    <n v="16"/>
    <s v="VILLAVICENCIO"/>
    <x v="3"/>
    <n v="28277.100000000002"/>
  </r>
  <r>
    <n v="54570"/>
    <s v="BARRIO DOS MIL VILLAVICENCIO 2"/>
    <n v="86064156"/>
    <s v="3212808270"/>
    <s v="3212808270"/>
    <s v="3212808270"/>
    <s v="calle 20 sur 39 65 piso 1 barrio san jorge etapa 1"/>
    <s v="4.104927"/>
    <s v="-73.648264"/>
    <s v="META"/>
    <s v="VILLAVICENCIO"/>
    <s v="VILLAVICENCIO"/>
    <n v="50001"/>
    <s v="2025-11-21"/>
    <m/>
    <m/>
    <m/>
    <m/>
    <n v="16"/>
    <s v="VILLAVICENCIO"/>
    <x v="3"/>
    <n v="28277.100000000002"/>
  </r>
  <r>
    <n v="32921"/>
    <s v="BARRIO ENCISO MEDELLIN 1"/>
    <n v="6631548"/>
    <s v="2698679"/>
    <s v="3003565582"/>
    <s v="3003565582"/>
    <s v=" CL 56 A 20 B 21"/>
    <s v="6.2408126"/>
    <s v="-75.5431672"/>
    <s v="ANTIOQUIA"/>
    <s v="MEDELLÍN"/>
    <s v="MEDELLÍN"/>
    <n v="5001"/>
    <s v="2025-11-26"/>
    <m/>
    <m/>
    <m/>
    <m/>
    <n v="16"/>
    <s v="MEDELLIN"/>
    <x v="0"/>
    <n v="15709.5"/>
  </r>
  <r>
    <n v="29767"/>
    <s v="BARRIO VEREDA BARRO BLANCO MEDELLÍN"/>
    <n v="88266228"/>
    <s v="6064590"/>
    <s v="3172879396"/>
    <s v="3172879396"/>
    <s v=" VRD  O BLANCO"/>
    <s v="6.2351031"/>
    <s v="-75.4781496"/>
    <s v="ANTIOQUIA"/>
    <s v="MEDELLÍN"/>
    <s v="MEDELLÍN"/>
    <n v="5001"/>
    <s v="2025-11-20"/>
    <m/>
    <m/>
    <m/>
    <m/>
    <n v="8"/>
    <s v="MEDELLIN"/>
    <x v="0"/>
    <n v="15709.5"/>
  </r>
  <r>
    <n v="27009"/>
    <s v="BARRIO LAURELES MEDELLIN"/>
    <n v="71625877"/>
    <s v="4124664"/>
    <s v="3205800957"/>
    <s v="3205800957"/>
    <s v="CR 82 A 29 16 LC 101"/>
    <s v="6.230414"/>
    <s v=" -75.604075"/>
    <s v="ANTIOQUIA"/>
    <s v="MEDELLÍN"/>
    <s v="MEDELLÍN"/>
    <n v="5001"/>
    <s v="2025-11-24"/>
    <m/>
    <m/>
    <m/>
    <m/>
    <n v="8"/>
    <s v="MEDELLIN"/>
    <x v="0"/>
    <n v="15709.5"/>
  </r>
  <r>
    <n v="27980"/>
    <s v="BARRIO CENTRO 2 MEDELLIN"/>
    <n v="1039457709"/>
    <s v="5131068"/>
    <s v="3182405514"/>
    <s v="3182405514"/>
    <s v="CR 51 N  44  26 centro"/>
    <s v="6.2449883"/>
    <s v="-75.5705117"/>
    <s v="ANTIOQUIA"/>
    <s v="MEDELLÍN"/>
    <s v="MEDELLÍN"/>
    <n v="5001"/>
    <s v="2025-11-24"/>
    <m/>
    <m/>
    <m/>
    <m/>
    <n v="16"/>
    <s v="MEDELLIN"/>
    <x v="0"/>
    <n v="15709.5"/>
  </r>
  <r>
    <n v="24674"/>
    <s v="BARRIO BARICHARA - MEDELLÍN"/>
    <n v="32563508"/>
    <s v="3679219"/>
    <s v="3218153947"/>
    <s v="3218153947"/>
    <s v="CL 41 SUR 81- 23"/>
    <s v="6.1854954"/>
    <s v="-75.6576233"/>
    <s v="ANTIOQUIA"/>
    <s v="MEDELLÍN"/>
    <s v="MEDELLÍN"/>
    <n v="5001"/>
    <s v="2025-11-24"/>
    <m/>
    <m/>
    <m/>
    <m/>
    <n v="8"/>
    <s v="MEDELLIN"/>
    <x v="0"/>
    <n v="15709.5"/>
  </r>
  <r>
    <n v="24739"/>
    <s v="ROBLEDO DIAMANTE MEDELLIN - ANTIOQUIA"/>
    <n v="43999851"/>
    <s v="4037811"/>
    <s v="3145223404"/>
    <s v="3145223404"/>
    <s v=" DG 85  79 28"/>
    <s v="6.283922"/>
    <s v="-75.586247"/>
    <s v="ANTIOQUIA"/>
    <s v="MEDELLÍN"/>
    <s v="MEDELLÍN"/>
    <n v="5001"/>
    <s v="2025-11-24"/>
    <m/>
    <m/>
    <m/>
    <m/>
    <n v="16"/>
    <s v="MEDELLIN"/>
    <x v="0"/>
    <n v="15709.5"/>
  </r>
  <r>
    <n v="26320"/>
    <s v="CENTRO LLL MEDELLIN - ANTIOQUIA"/>
    <n v="1037573373"/>
    <s v="2518101"/>
    <s v="3216425204"/>
    <s v="3216425204"/>
    <s v=" CL 54 54 64"/>
    <s v="6.2548497"/>
    <s v="-75.5706664"/>
    <s v="ANTIOQUIA"/>
    <s v="MEDELLÍN"/>
    <s v="MEDELLÍN"/>
    <n v="5001"/>
    <s v="2025-11-24"/>
    <m/>
    <m/>
    <m/>
    <m/>
    <n v="8"/>
    <s v="MEDELLIN"/>
    <x v="0"/>
    <n v="15709.5"/>
  </r>
  <r>
    <n v="23339"/>
    <s v="SAN ANTONIO DE PRADO IV - MEDELLIN"/>
    <n v="890904071"/>
    <s v="5660511"/>
    <s v="3207268411"/>
    <s v="3207268411"/>
    <s v="CL 40 SUR 78 26"/>
    <s v="6.1860254"/>
    <s v="-75.6555615"/>
    <s v="ANTIOQUIA"/>
    <s v="MEDELLÍN"/>
    <s v="MEDELLÍN"/>
    <n v="5001"/>
    <s v="2025-11-24"/>
    <m/>
    <m/>
    <m/>
    <m/>
    <n v="8"/>
    <s v="MEDELLIN"/>
    <x v="0"/>
    <n v="15709.5"/>
  </r>
  <r>
    <n v="23617"/>
    <s v="BARRIO BELÉN RINCÓN - MEDELLÍN"/>
    <n v="70786438"/>
    <s v="4019178"/>
    <s v="3138092148"/>
    <s v="3128092148"/>
    <s v=" CR 79  2-10"/>
    <s v="6.2123239"/>
    <s v="-75.6021120"/>
    <s v="ANTIOQUIA"/>
    <s v="MEDELLÍN"/>
    <s v="MEDELLÍN"/>
    <n v="5001"/>
    <s v="2025-11-28"/>
    <m/>
    <m/>
    <m/>
    <m/>
    <n v="16"/>
    <s v="MEDELLIN"/>
    <x v="0"/>
    <n v="15709.5"/>
  </r>
  <r>
    <n v="26677"/>
    <s v="BARRIO CENTRO 45 MEDELLIN"/>
    <n v="800047410"/>
    <s v="5116232"/>
    <s v="3128427915"/>
    <s v="3128427915"/>
    <s v=" CR 52  45 20 LC 115 MEDELLIN ANTIOQUIA"/>
    <s v="6.2463524"/>
    <s v="-75.5708184"/>
    <s v="ANTIOQUIA"/>
    <s v="MEDELLÍN"/>
    <s v="MEDELLÍN"/>
    <n v="5001"/>
    <s v="2025-11-24"/>
    <m/>
    <m/>
    <m/>
    <m/>
    <n v="16"/>
    <s v="MEDELLIN"/>
    <x v="0"/>
    <n v="15709.5"/>
  </r>
  <r>
    <n v="27412"/>
    <s v="BARRIO MANRIQUE XVI - MEDELLÍN"/>
    <n v="70303155"/>
    <s v="2587917"/>
    <s v="3015285614"/>
    <s v="3015285614"/>
    <s v="CR 40 95A 12"/>
    <s v="6.2865344"/>
    <s v="-75.5492015"/>
    <s v="ANTIOQUIA"/>
    <s v="MEDELLÍN"/>
    <s v="MEDELLÍN"/>
    <n v="5001"/>
    <s v="2025-11-24"/>
    <m/>
    <m/>
    <m/>
    <m/>
    <n v="16"/>
    <s v="MEDELLIN"/>
    <x v="0"/>
    <n v="15709.5"/>
  </r>
  <r>
    <n v="21959"/>
    <s v="BARRIO SANTA LUCÍA - MEDELLÍN"/>
    <n v="900814265"/>
    <s v="2346698"/>
    <s v="3165761510"/>
    <s v="3165761510"/>
    <s v=" CL 47 B 92 C 07"/>
    <s v="6.2571616"/>
    <s v="-75.6095664"/>
    <s v="ANTIOQUIA"/>
    <s v="MEDELLÍN"/>
    <s v="MEDELLÍN"/>
    <n v="5001"/>
    <s v="2025-11-25"/>
    <m/>
    <m/>
    <m/>
    <m/>
    <n v="8"/>
    <s v="MEDELLIN"/>
    <x v="0"/>
    <n v="15709.5"/>
  </r>
  <r>
    <n v="22431"/>
    <s v="COOTRASANA MEDELLIN"/>
    <n v="890906033"/>
    <s v="4440468"/>
    <s v="3234582182"/>
    <s v="3234582182"/>
    <s v=" CL 42 SUR 74 04"/>
    <s v="6.18355842"/>
    <s v="-75.65262611"/>
    <s v="ANTIOQUIA"/>
    <s v="MEDELLÍN"/>
    <s v="MEDELLÍN"/>
    <n v="5001"/>
    <s v="2025-11-24"/>
    <m/>
    <m/>
    <m/>
    <m/>
    <n v="8"/>
    <s v="MEDELLIN"/>
    <x v="0"/>
    <n v="15709.5"/>
  </r>
  <r>
    <n v="19300"/>
    <s v="BARRIO SANTA CRUZ X MEDELLIN"/>
    <n v="71764479"/>
    <s v="5240093"/>
    <s v="3122187964"/>
    <s v="3122187964"/>
    <s v=" CR 51 A 100 37"/>
    <s v="6.29299704"/>
    <s v="-75.56053871"/>
    <s v="ANTIOQUIA"/>
    <s v="MEDELLÍN"/>
    <s v="MEDELLÍN"/>
    <n v="5001"/>
    <s v="2025-11-24"/>
    <m/>
    <m/>
    <m/>
    <m/>
    <n v="8"/>
    <s v="MEDELLIN"/>
    <x v="0"/>
    <n v="15709.5"/>
  </r>
  <r>
    <n v="22590"/>
    <s v="BARRIO JESUS NAZARENO III - MEDELLÍN"/>
    <n v="900477706"/>
    <s v="5126606"/>
    <s v="3185585305"/>
    <s v="3185585305"/>
    <s v=" CL 60 53 32/40"/>
    <s v="6.2018084"/>
    <s v="-75.5859155"/>
    <s v="ANTIOQUIA"/>
    <s v="MEDELLÍN"/>
    <s v="MEDELLÍN"/>
    <n v="5001"/>
    <s v="2025-11-24"/>
    <m/>
    <m/>
    <m/>
    <m/>
    <n v="8"/>
    <s v="MEDELLIN"/>
    <x v="0"/>
    <n v="15709.5"/>
  </r>
  <r>
    <n v="17455"/>
    <s v="BARRIO ROBLEDO AURES III MEDELLIN"/>
    <n v="8033607"/>
    <s v="2649782"/>
    <s v="3013743722"/>
    <s v="3013743722"/>
    <s v=" CR 94A  78A-12"/>
    <s v="6.2895804"/>
    <s v="-75.5947951"/>
    <s v="ANTIOQUIA"/>
    <s v="MEDELLÍN"/>
    <s v="MEDELLÍN"/>
    <n v="5001"/>
    <s v="2025-11-26"/>
    <m/>
    <m/>
    <m/>
    <m/>
    <n v="16"/>
    <s v="MEDELLIN"/>
    <x v="0"/>
    <n v="15709.5"/>
  </r>
  <r>
    <n v="17638"/>
    <s v="BARRIO CALAZANS V MEDELLIN"/>
    <n v="1128465796"/>
    <s v="4746034"/>
    <s v="3117724736"/>
    <s v="3117724736"/>
    <s v="CL 49 81 7 CLASANZ"/>
    <s v="6.2609151"/>
    <s v="-75.5982344"/>
    <s v="ANTIOQUIA"/>
    <s v="MEDELLÍN"/>
    <s v="MEDELLÍN"/>
    <n v="5001"/>
    <s v="2025-11-18"/>
    <m/>
    <m/>
    <m/>
    <m/>
    <n v="8"/>
    <s v="MEDELLIN"/>
    <x v="0"/>
    <n v="15709.5"/>
  </r>
  <r>
    <n v="13158"/>
    <s v="BARRIO DOCE DE OCTUBRE II MEDELLIN"/>
    <n v="21548531"/>
    <s v="5887113"/>
    <s v="3146478607"/>
    <s v="3146478607"/>
    <s v=" CR 81  97AA-04 PEDREGAL ALTO MEDELLIN ANTIOQUIA"/>
    <s v="6.2968287"/>
    <s v="-75.5822847"/>
    <s v="ANTIOQUIA"/>
    <s v="MEDELLÍN"/>
    <s v="MEDELLÍN"/>
    <n v="5001"/>
    <s v="2025-11-24"/>
    <m/>
    <m/>
    <m/>
    <m/>
    <n v="8"/>
    <s v="MEDELLIN"/>
    <x v="0"/>
    <n v="15709.5"/>
  </r>
  <r>
    <n v="18796"/>
    <s v="BARRIO CENTRO XLIII - MEDELLÍN"/>
    <n v="32107143"/>
    <s v="2326616"/>
    <s v="3122598395"/>
    <s v="3122598395"/>
    <s v=" CR 51 41 144 LC 135"/>
    <s v="6.2396690"/>
    <s v="-75.5860389"/>
    <s v="ANTIOQUIA"/>
    <s v="MEDELLÍN"/>
    <s v="MEDELLÍN"/>
    <n v="5001"/>
    <s v="2025-11-24"/>
    <m/>
    <m/>
    <m/>
    <m/>
    <n v="16"/>
    <s v="MEDELLIN"/>
    <x v="0"/>
    <n v="15709.5"/>
  </r>
  <r>
    <n v="10347"/>
    <s v="BARRIO MANRIQUE GUADALUPE"/>
    <n v="71003144"/>
    <s v="5714820"/>
    <s v="3207257219"/>
    <s v="3207257219"/>
    <s v="CR 42B 89A - 18"/>
    <s v="6.2817921"/>
    <s v="-75.5500121"/>
    <s v="ANTIOQUIA"/>
    <s v="MEDELLÍN"/>
    <s v="MEDELLÍN"/>
    <n v="5001"/>
    <s v="2025-11-24"/>
    <m/>
    <m/>
    <m/>
    <m/>
    <n v="16"/>
    <s v="MEDELLIN"/>
    <x v="0"/>
    <n v="15709.5"/>
  </r>
  <r>
    <n v="11915"/>
    <s v="SAN CRISTOBAL PARQUE - ANTIOQUIA"/>
    <n v="70114961"/>
    <s v="4796910"/>
    <s v="3136459989"/>
    <s v="3136459989"/>
    <s v=" CL 61  130-69 PAR "/>
    <s v="6.2773895"/>
    <s v="-75.6359077"/>
    <s v="ANTIOQUIA"/>
    <s v="MEDELLÍN"/>
    <s v="MEDELLÍN"/>
    <n v="5001"/>
    <s v="2025-11-24"/>
    <m/>
    <m/>
    <m/>
    <m/>
    <n v="16"/>
    <s v="MEDELLIN"/>
    <x v="0"/>
    <n v="15709.5"/>
  </r>
  <r>
    <n v="12320"/>
    <s v="SAN ANTONIO DE PRADO IV - ANTIOQUIA"/>
    <n v="98526654"/>
    <s v="2865060"/>
    <s v="3122291490"/>
    <s v="3122291490"/>
    <s v=" CR 81 42 SUR 22 SAN ANTONIO DE PRADO"/>
    <s v="6.1845878"/>
    <s v="-75.6575122"/>
    <s v="ANTIOQUIA"/>
    <s v="MEDELLÍN"/>
    <s v="MEDELLÍN"/>
    <n v="5001"/>
    <s v="2025-11-24"/>
    <m/>
    <m/>
    <m/>
    <m/>
    <n v="16"/>
    <s v="MEDELLIN"/>
    <x v="0"/>
    <n v="15709.5"/>
  </r>
  <r>
    <n v="62262"/>
    <s v="BARRIO FURATENA MONTERIA 2"/>
    <n v="50848135"/>
    <s v="3229076956"/>
    <s v="3013594033"/>
    <s v="3229076956"/>
    <s v="CL 5 N 9 40 BRR EL PRADO"/>
    <s v="8.7331808"/>
    <s v="-75.8880509"/>
    <s v="CÓRDOBA"/>
    <s v="MONTERÍA"/>
    <s v="MONTERÍA"/>
    <n v="23001"/>
    <s v="2025-11-25"/>
    <m/>
    <m/>
    <m/>
    <m/>
    <n v="8"/>
    <s v="MONTERIA"/>
    <x v="2"/>
    <n v="15709.5"/>
  </r>
  <r>
    <n v="61363"/>
    <s v="BARRIO JUAN XXIII MONTERIA 5"/>
    <n v="1003003399"/>
    <s v="3205482523"/>
    <s v="3041241918"/>
    <s v="3041241918"/>
    <s v="CL 43 A # 40 B - 03 BRR SANTA ELENA 3 URB  SANTA ELENA"/>
    <s v="8.7461746"/>
    <s v="-75.8563084"/>
    <s v="CÓRDOBA"/>
    <s v="MONTERÍA"/>
    <s v="MONTERÍA"/>
    <n v="23001"/>
    <s v="2025-11-25"/>
    <m/>
    <m/>
    <m/>
    <m/>
    <n v="8"/>
    <s v="MONTERIA"/>
    <x v="2"/>
    <n v="15709.5"/>
  </r>
  <r>
    <n v="60324"/>
    <s v="BARRIO LA FLORESTA MONTERIA 5"/>
    <n v="1067877743"/>
    <s v="3188946007"/>
    <s v="3188946007"/>
    <s v="3188946007"/>
    <s v="CL 39 16 39 BR LA FLORESTA"/>
    <s v="8.752890"/>
    <s v="-75.872064"/>
    <s v="CÓRDOBA"/>
    <s v="MONTERÍA"/>
    <s v="MONTERÍA"/>
    <n v="23001"/>
    <s v="2025-11-25"/>
    <m/>
    <m/>
    <m/>
    <m/>
    <n v="8"/>
    <s v="MONTERIA"/>
    <x v="2"/>
    <n v="15709.5"/>
  </r>
  <r>
    <n v="53639"/>
    <s v="BARRIO CENTRO MONTERIA 31"/>
    <n v="900814166"/>
    <s v="3215452420"/>
    <s v="3145068745"/>
    <s v="3215452420"/>
    <s v="CL 27 4 04,BRR CENTRO"/>
    <s v="8.754821"/>
    <s v="-75.886349"/>
    <s v="CÓRDOBA"/>
    <s v="MONTERÍA"/>
    <s v="MONTERÍA"/>
    <n v="23001"/>
    <s v="2025-11-25"/>
    <m/>
    <m/>
    <m/>
    <m/>
    <n v="16"/>
    <s v="MONTERIA"/>
    <x v="2"/>
    <n v="15709.5"/>
  </r>
  <r>
    <n v="50767"/>
    <s v="BARRIO CANTACLARO MONTERIA 1"/>
    <n v="50917112"/>
    <s v="7912083"/>
    <s v="3116646273"/>
    <s v="3116646273"/>
    <s v="SECTOR 1 MZ 34 08,CANTACLARO"/>
    <s v="8.7387853"/>
    <s v="-75.8681782"/>
    <s v="CÓRDOBA"/>
    <s v="MONTERÍA"/>
    <s v="MONTERÍA"/>
    <n v="23001"/>
    <s v="2025-11-24"/>
    <m/>
    <m/>
    <m/>
    <m/>
    <n v="8"/>
    <s v="MONTERIA"/>
    <x v="2"/>
    <n v="15709.5"/>
  </r>
  <r>
    <n v="47746"/>
    <s v="BARRIO OTRO MONTERIA"/>
    <n v="1063134457"/>
    <s v="3135792329"/>
    <s v="3135792329"/>
    <s v="3135792329"/>
    <s v="CL 64 A 7A 45,OTRO"/>
    <s v="8.8023782"/>
    <s v="-75.8506970"/>
    <s v="CÓRDOBA"/>
    <s v="MONTERÍA"/>
    <s v="MONTERÍA"/>
    <n v="23001"/>
    <s v="2025-11-25"/>
    <m/>
    <m/>
    <m/>
    <m/>
    <n v="8"/>
    <s v="MONTERIA"/>
    <x v="2"/>
    <n v="15709.5"/>
  </r>
  <r>
    <n v="49320"/>
    <s v="BARRIO EL PRADO MONTERIA 2"/>
    <n v="78704749"/>
    <s v="0"/>
    <s v="3225443537"/>
    <s v="3225443537"/>
    <s v="DG 2 D CALLE PPAL,EL PRADO"/>
    <s v="8.7329946"/>
    <s v="-75.8875650"/>
    <s v="CÓRDOBA"/>
    <s v="MONTERÍA"/>
    <s v="MONTERÍA"/>
    <n v="23001"/>
    <s v="2025-11-24"/>
    <m/>
    <m/>
    <m/>
    <m/>
    <n v="8"/>
    <s v="MONTERIA"/>
    <x v="2"/>
    <n v="15709.5"/>
  </r>
  <r>
    <n v="40410"/>
    <s v="BARRIO MONTE VERDE MONTERIA 2"/>
    <n v="78714836"/>
    <s v="3002069795"/>
    <s v="3002069795"/>
    <s v="3002069795"/>
    <s v="CL 51 14 D-16  BRR MONTEVERDE"/>
    <s v="8.759660"/>
    <s v="-75.8650269"/>
    <s v="CÓRDOBA"/>
    <s v="MONTERÍA"/>
    <s v="MONTERÍA"/>
    <n v="23001"/>
    <s v="2025-11-25"/>
    <m/>
    <m/>
    <m/>
    <m/>
    <n v="8"/>
    <s v="MONTERIA"/>
    <x v="2"/>
    <n v="15709.5"/>
  </r>
  <r>
    <n v="41655"/>
    <s v="BARRIO EL MORA MONTERIA"/>
    <n v="25773388"/>
    <s v="3008404628"/>
    <s v="3008404628"/>
    <s v="3008404628"/>
    <s v="CR 15A 41 06 urb el mora"/>
    <s v="8.755627"/>
    <s v="-75.870236"/>
    <s v="CÓRDOBA"/>
    <s v="MONTERÍA"/>
    <s v="MONTERÍA"/>
    <n v="23001"/>
    <s v="2025-11-25"/>
    <m/>
    <m/>
    <m/>
    <m/>
    <n v="8"/>
    <s v="MONTERIA"/>
    <x v="2"/>
    <n v="15709.5"/>
  </r>
  <r>
    <n v="36078"/>
    <s v="BARRIO LA GRANJA MONTERIA 3"/>
    <n v="50901868"/>
    <s v="7953229"/>
    <s v="3205413155"/>
    <s v="3205413155"/>
    <s v=" TV 7 9 08"/>
    <s v="8.7365593"/>
    <s v="-75.8905406"/>
    <s v="CÓRDOBA"/>
    <s v="MONTERÍA"/>
    <s v="MONTERÍA"/>
    <n v="23001"/>
    <s v="2025-11-24"/>
    <m/>
    <m/>
    <m/>
    <m/>
    <n v="8"/>
    <s v="MONTERIA"/>
    <x v="2"/>
    <n v="15709.5"/>
  </r>
  <r>
    <n v="37403"/>
    <s v="BARRIO GARZONES MONTERIA 1"/>
    <n v="15646807"/>
    <m/>
    <s v="3206903328"/>
    <s v="3206903328"/>
    <s v=" CR 15 3 A 11 CORREGIMIENTOS LOS GAEZONES GAEZONES"/>
    <s v="8.8255036"/>
    <s v="-75.8406726"/>
    <s v="CÓRDOBA"/>
    <s v="MONTERÍA"/>
    <s v="MONTERÍA"/>
    <n v="23001"/>
    <s v="2025-11-12"/>
    <m/>
    <m/>
    <m/>
    <m/>
    <n v="16"/>
    <s v="MONTERIA"/>
    <x v="2"/>
    <n v="15709.5"/>
  </r>
  <r>
    <n v="80280"/>
    <s v="BARRIO SOCIEGO MADRID 10"/>
    <n v="1073166202"/>
    <s v="3223050138"/>
    <s v="3223050138"/>
    <s v="3223050138"/>
    <s v="CR 21 2 16 BRR EL SOCIEGO MADRID ,BARRIO SOCIEGO"/>
    <s v="4.7329120"/>
    <s v="-74.2773198"/>
    <s v="CUNDINAMARCA"/>
    <s v="MADRID"/>
    <s v="MADRID"/>
    <n v="25430"/>
    <s v="2025-11-11"/>
    <m/>
    <m/>
    <m/>
    <m/>
    <n v="8"/>
    <s v="BOGOTA"/>
    <x v="4"/>
    <n v="15709.5"/>
  </r>
  <r>
    <n v="80281"/>
    <s v="BARRIO SOSIEGO MADRID MADRID"/>
    <n v="1073162707"/>
    <s v="3142529578"/>
    <s v="3142529578"/>
    <s v="3142529578"/>
    <s v="CR 22 4 15 SUR BRR SOCIEGO ,SOSIEGO MADRID"/>
    <s v="4.7303920"/>
    <s v="-74.2798992"/>
    <s v="CUNDINAMARCA"/>
    <s v="MADRID"/>
    <s v="MADRID"/>
    <n v="25430"/>
    <s v="2025-11-11"/>
    <m/>
    <m/>
    <m/>
    <m/>
    <n v="8"/>
    <s v="BOGOTA"/>
    <x v="4"/>
    <n v="15709.5"/>
  </r>
  <r>
    <n v="81210"/>
    <s v="BARRIO SAN JOSE MADRID MADRID"/>
    <n v="1073155868"/>
    <s v="3125973960"/>
    <s v="3125973960"/>
    <m/>
    <s v="CL 9 20 32 SUR LC 1,SAN JOSE, MADRID"/>
    <s v="4.7252656"/>
    <s v="-74.2828430"/>
    <s v="CUNDINAMARCA"/>
    <s v="MADRID"/>
    <s v="MADRID"/>
    <n v="25430"/>
    <s v="2025-11-11"/>
    <m/>
    <m/>
    <m/>
    <m/>
    <n v="8"/>
    <s v="BOGOTA"/>
    <x v="4"/>
    <n v="15709.5"/>
  </r>
  <r>
    <n v="77614"/>
    <s v="BARRIO MADRID MADRID  11"/>
    <n v="19430640"/>
    <s v="3144237810"/>
    <s v="3144237810"/>
    <s v="3144237810"/>
    <s v="CL 5 5 - 12,MADRID"/>
    <s v="4.7313390"/>
    <s v="-74.2638912"/>
    <s v="CUNDINAMARCA"/>
    <s v="MADRID"/>
    <s v="MADRID"/>
    <n v="25430"/>
    <s v="2025-11-10"/>
    <m/>
    <m/>
    <m/>
    <m/>
    <n v="8"/>
    <s v="BOGOTA"/>
    <x v="4"/>
    <n v="15709.5"/>
  </r>
  <r>
    <n v="75260"/>
    <s v="BARRIO PARQUES DE SANTA MARIA MADRID 1"/>
    <n v="52120897"/>
    <s v="3138474445"/>
    <s v="3138474445"/>
    <s v="3134341850"/>
    <s v="CR 23 8C 08 BL 20 CA 23,PARQUES DE SANTA MARIA"/>
    <s v="4.7279612"/>
    <s v="-74.2829312"/>
    <s v="CUNDINAMARCA"/>
    <s v="MADRID"/>
    <s v="MADRID"/>
    <n v="25430"/>
    <s v="2025-11-14"/>
    <m/>
    <m/>
    <m/>
    <m/>
    <n v="8"/>
    <s v="BOGOTA"/>
    <x v="4"/>
    <n v="15709.5"/>
  </r>
  <r>
    <n v="75692"/>
    <s v="BARRIO SAN PEDRO MADRID 4"/>
    <n v="1070985025"/>
    <s v="3102299049"/>
    <s v="3102299049"/>
    <s v="3144600196"/>
    <s v="CL 21#3-37 BRR San pedro"/>
    <s v="4.7363031"/>
    <s v="-74.2525774"/>
    <s v="CUNDINAMARCA"/>
    <s v="MADRID"/>
    <s v="MADRID"/>
    <n v="25430"/>
    <s v="2025-11-10"/>
    <m/>
    <m/>
    <m/>
    <m/>
    <n v="8"/>
    <s v="BOGOTA"/>
    <x v="4"/>
    <n v="15709.5"/>
  </r>
  <r>
    <n v="61909"/>
    <s v="BARRIO CENTRO CHAMEZA 2"/>
    <n v="1022366765"/>
    <s v="0"/>
    <s v="3133404282"/>
    <s v="3133404282"/>
    <s v="CR 5 9 66"/>
    <s v="5.2125594"/>
    <s v="-72.8689038"/>
    <s v="CASANARE"/>
    <s v="CHÁMEZA"/>
    <s v="CHÁMEZA"/>
    <n v="85015"/>
    <s v="2025-11-26"/>
    <m/>
    <m/>
    <m/>
    <m/>
    <n v="8"/>
    <s v="YOPAL"/>
    <x v="3"/>
    <n v="28277.100000000002"/>
  </r>
  <r>
    <n v="74822"/>
    <s v="BARRIO CENTRO CHAMEZA 3"/>
    <n v="4087382"/>
    <s v="3133756189"/>
    <s v="3133756189"/>
    <s v="3133756189"/>
    <s v="CR 5 9 60 BRR EL JARDIN"/>
    <s v="5.2165982"/>
    <s v="-72.8704828"/>
    <s v="CASANARE"/>
    <s v="CHÁMEZA"/>
    <s v="CHÁMEZA"/>
    <n v="85015"/>
    <s v="2025-11-26"/>
    <m/>
    <m/>
    <m/>
    <m/>
    <n v="8"/>
    <s v="YOPAL"/>
    <x v="3"/>
    <n v="28277.100000000002"/>
  </r>
  <r>
    <n v="16739"/>
    <s v="MATERIALES EMO - BARRANQUILLA"/>
    <n v="801002644"/>
    <s v="3462928"/>
    <s v="6053795410"/>
    <s v="3002455387"/>
    <s v=" CL 30  23-38"/>
    <s v="10.96259"/>
    <s v="-74.78360"/>
    <s v="ATLÁNTICO"/>
    <s v="BARRANQUILLA"/>
    <s v="BARRANQUILLA"/>
    <n v="8001"/>
    <s v="2025-11-24"/>
    <m/>
    <m/>
    <m/>
    <m/>
    <n v="8"/>
    <s v="BARRANQUILLA"/>
    <x v="2"/>
    <n v="15709.5"/>
  </r>
  <r>
    <n v="79930"/>
    <s v="BARRIO LA PRADERA BARRANQUILLA 4"/>
    <n v="1129535438"/>
    <s v="3207663109"/>
    <s v="3207663109"/>
    <s v="3207663109"/>
    <s v="CL 110 30 - 53,LA PRADERA"/>
    <s v="10.9779560"/>
    <s v="-74.8366061"/>
    <s v="ATLÁNTICO"/>
    <s v="BARRANQUILLA"/>
    <s v="BARRANQUILLA"/>
    <n v="8001"/>
    <s v="2025-11-14"/>
    <m/>
    <m/>
    <m/>
    <m/>
    <n v="8"/>
    <s v="BARRANQUILLA"/>
    <x v="2"/>
    <n v="15709.5"/>
  </r>
  <r>
    <n v="80865"/>
    <s v="BARRIO CIUDAD JARDIN BARRANQUILLA 17"/>
    <n v="901852737"/>
    <s v="3104187478"/>
    <s v="3104187478"/>
    <m/>
    <s v="CR 49 C 80 145 LC1,CIUDAD JARDIN"/>
    <s v="11.0014554"/>
    <s v="-74.8147894"/>
    <s v="ATLÁNTICO"/>
    <s v="BARRANQUILLA"/>
    <s v="BARRANQUILLA"/>
    <n v="8001"/>
    <s v="2025-11-14"/>
    <m/>
    <m/>
    <m/>
    <m/>
    <n v="8"/>
    <s v="BARRANQUILLA"/>
    <x v="2"/>
    <n v="15709.5"/>
  </r>
  <r>
    <n v="76248"/>
    <s v="BARRIO CARRIZAL BARRANQUILLA 9"/>
    <n v="32873999"/>
    <s v="3002327365"/>
    <s v="3145710648"/>
    <s v="3007333176"/>
    <s v="CL 51 C 2 G - 7,CARRIZAL"/>
    <s v="10.93754"/>
    <s v="-74.81024"/>
    <s v="ATLÁNTICO"/>
    <s v="BARRANQUILLA"/>
    <s v="BARRANQUILLA"/>
    <n v="8001"/>
    <s v="2025-11-25"/>
    <m/>
    <m/>
    <m/>
    <m/>
    <n v="8"/>
    <s v="BARRANQUILLA"/>
    <x v="2"/>
    <n v="15709.5"/>
  </r>
  <r>
    <n v="77435"/>
    <s v="BARRIO RECREO BARRANQUILLA 9"/>
    <n v="802013402"/>
    <s v="3157999026"/>
    <s v="3157999026"/>
    <s v="3043348383"/>
    <s v="CR 41 63 - 78,RECREO"/>
    <s v="10.98561"/>
    <s v="-74.79942"/>
    <s v="ATLÁNTICO"/>
    <s v="BARRANQUILLA"/>
    <s v="BARRANQUILLA"/>
    <n v="8001"/>
    <s v="2025-11-20"/>
    <m/>
    <m/>
    <m/>
    <m/>
    <n v="8"/>
    <s v="BARRANQUILLA"/>
    <x v="2"/>
    <n v="15709.5"/>
  </r>
  <r>
    <n v="76102"/>
    <s v="BARRIO CIUDAD JARDIN BARRANQUILLA 16"/>
    <n v="72252650"/>
    <s v="3105034452"/>
    <s v="3112148410"/>
    <s v="3192530100"/>
    <s v="CL 82 42 H - 34,CIUDAD JARDIN"/>
    <s v="10.99740"/>
    <s v="-74.81786"/>
    <s v="ATLÁNTICO"/>
    <s v="BARRANQUILLA"/>
    <s v="BARRANQUILLA"/>
    <n v="8001"/>
    <s v="2025-11-20"/>
    <m/>
    <m/>
    <m/>
    <m/>
    <n v="8"/>
    <s v="BARRANQUILLA"/>
    <x v="2"/>
    <n v="15709.5"/>
  </r>
  <r>
    <n v="76757"/>
    <s v="BARRIO GRANADILLO BARRANQUILLA"/>
    <n v="1044423136"/>
    <s v="3006598216"/>
    <s v="3002373000"/>
    <s v="3006598216"/>
    <s v="CR 46 84-131 LO 2,GRANADILLO"/>
    <s v="11.00169"/>
    <s v="-74.82034"/>
    <s v="ATLÁNTICO"/>
    <s v="BARRANQUILLA"/>
    <s v="BARRANQUILLA"/>
    <n v="8001"/>
    <s v="2025-11-21"/>
    <m/>
    <m/>
    <m/>
    <m/>
    <n v="8"/>
    <s v="BARRANQUILLA"/>
    <x v="2"/>
    <n v="15709.5"/>
  </r>
  <r>
    <n v="74362"/>
    <s v="BARRIO LAS FLORES BARRANQUILLA 3"/>
    <n v="16497407"/>
    <s v="3002536185"/>
    <s v="3002536185"/>
    <s v="3003934143"/>
    <s v="CR 90 109-16 LC 2,LAS FLORES"/>
    <s v="11.04182"/>
    <s v="-74.82812"/>
    <s v="ATLÁNTICO"/>
    <s v="BARRANQUILLA"/>
    <s v="BARRANQUILLA"/>
    <n v="8001"/>
    <s v="2025-11-24"/>
    <m/>
    <m/>
    <m/>
    <m/>
    <n v="8"/>
    <s v="BARRANQUILLA"/>
    <x v="2"/>
    <n v="15709.5"/>
  </r>
  <r>
    <n v="74122"/>
    <s v="BARRIO LOS OLIVOS BARRANQUILLA 4"/>
    <n v="55243025"/>
    <s v="3135691772"/>
    <s v="3135691772"/>
    <s v="3135691772"/>
    <s v="CL 109 26 B -21 LC 1 ,LOS OLIVOS"/>
    <s v="10.97397"/>
    <s v="-74.83636"/>
    <s v="ATLÁNTICO"/>
    <s v="BARRANQUILLA"/>
    <s v="BARRANQUILLA"/>
    <n v="8001"/>
    <s v="2025-11-24"/>
    <m/>
    <m/>
    <m/>
    <m/>
    <n v="8"/>
    <s v="BARRANQUILLA"/>
    <x v="2"/>
    <n v="15709.5"/>
  </r>
  <r>
    <n v="72022"/>
    <s v="BARRANQUILLA BOSTON"/>
    <n v="901409389"/>
    <s v="3045355509"/>
    <s v="3045355509"/>
    <s v="3045355509"/>
    <s v="CR 43 68-13 PI 1 LO 2,BOSTON"/>
    <s v="10.98886"/>
    <s v="-74.80239"/>
    <s v="ATLÁNTICO"/>
    <s v="BARRANQUILLA"/>
    <s v="BARRANQUILLA"/>
    <n v="8001"/>
    <s v="2025-11-21"/>
    <m/>
    <m/>
    <m/>
    <m/>
    <n v="8"/>
    <s v="BARRANQUILLA"/>
    <x v="2"/>
    <n v="15709.5"/>
  </r>
  <r>
    <n v="70915"/>
    <s v="BARRIO CENTRO BARRANQUILLA  47"/>
    <n v="22449623"/>
    <s v="3004723893"/>
    <s v="3004723893"/>
    <s v="3008338655"/>
    <s v="CL 36 41-104 LO 204 PI 2,CENTRO"/>
    <s v="10.98065"/>
    <s v="-74.77972"/>
    <s v="ATLÁNTICO"/>
    <s v="BARRANQUILLA"/>
    <s v="BARRANQUILLA"/>
    <n v="8001"/>
    <s v="2025-11-24"/>
    <m/>
    <m/>
    <m/>
    <m/>
    <n v="8"/>
    <s v="BARRANQUILLA"/>
    <x v="2"/>
    <n v="15709.5"/>
  </r>
  <r>
    <n v="60049"/>
    <s v="BARRIO CIUDAD JARDIN BARRANQUILLA 10"/>
    <n v="22521632"/>
    <s v="3045415455"/>
    <s v="3233346540"/>
    <s v="3043430424"/>
    <s v="CR 38 74 100 LOCAL 1"/>
    <s v="10.98606"/>
    <s v="-74.81358"/>
    <s v="ATLÁNTICO"/>
    <s v="BARRANQUILLA"/>
    <s v="BARRANQUILLA"/>
    <n v="8001"/>
    <s v="2025-11-20"/>
    <m/>
    <m/>
    <m/>
    <m/>
    <n v="8"/>
    <s v="BARRANQUILLA"/>
    <x v="2"/>
    <n v="15709.5"/>
  </r>
  <r>
    <n v="47193"/>
    <s v="BARRIO PARAISO BARRANQUILLA 4"/>
    <n v="1140836693"/>
    <s v="3071143"/>
    <s v="3005196769"/>
    <s v="3005196769"/>
    <s v="CL 85 78 24 LO 101,PARAISO"/>
    <s v="11.0233968"/>
    <s v="-74.8069453"/>
    <s v="ATLÁNTICO"/>
    <s v="BARRANQUILLA"/>
    <s v="BARRANQUILLA"/>
    <n v="8001"/>
    <s v="2025-11-21"/>
    <m/>
    <m/>
    <m/>
    <m/>
    <n v="8"/>
    <s v="BARRANQUILLA"/>
    <x v="2"/>
    <n v="15709.5"/>
  </r>
  <r>
    <n v="43145"/>
    <s v="BARRIO CENTRO BARRANQUILLA 18"/>
    <n v="901307876"/>
    <s v="3405988"/>
    <s v="3145770453"/>
    <s v="3145770453"/>
    <s v="CL 30 #  6 B - 25 LC 258"/>
    <s v="10.944681"/>
    <s v="-74.783264"/>
    <s v="ATLÁNTICO"/>
    <s v="BARRANQUILLA"/>
    <s v="BARRANQUILLA"/>
    <n v="8001"/>
    <s v="2025-11-21"/>
    <m/>
    <m/>
    <m/>
    <m/>
    <n v="8"/>
    <s v="BARRANQUILLA"/>
    <x v="2"/>
    <n v="15709.5"/>
  </r>
  <r>
    <n v="41611"/>
    <s v="BARRIO RECREO BARRANQUILLA 6"/>
    <n v="1140836693"/>
    <s v="3071143"/>
    <s v="3005196769"/>
    <s v="3005196769"/>
    <s v="CL 72 38 B 47 LC 4,RECREO"/>
    <s v="10.98700"/>
    <s v="-74.81002"/>
    <s v="ATLÁNTICO"/>
    <s v="BARRANQUILLA"/>
    <s v="BARRANQUILLA"/>
    <n v="8001"/>
    <s v="2025-11-20"/>
    <m/>
    <m/>
    <m/>
    <m/>
    <n v="8"/>
    <s v="BARRANQUILLA"/>
    <x v="2"/>
    <n v="15709.5"/>
  </r>
  <r>
    <n v="36054"/>
    <s v="BARRIO CENTRO CC PASEO REAL BARRANQUILLA"/>
    <n v="53060631"/>
    <s v="3107051983"/>
    <s v="3107051983"/>
    <s v="3193725535"/>
    <s v=" CL 34 40 40 LO 144"/>
    <s v="10.9792735"/>
    <s v="-74.7782942"/>
    <s v="ATLÁNTICO"/>
    <s v="BARRANQUILLA"/>
    <s v="BARRANQUILLA"/>
    <n v="8001"/>
    <s v="2025-11-24"/>
    <m/>
    <m/>
    <m/>
    <m/>
    <n v="16"/>
    <s v="BARRANQUILLA"/>
    <x v="2"/>
    <n v="15709.5"/>
  </r>
  <r>
    <n v="74525"/>
    <s v="BARRIO LA BOMBONERA PALMAR DE VARELA"/>
    <n v="1043876715"/>
    <s v="3023445107"/>
    <s v="3007395975"/>
    <s v="3007395975"/>
    <s v="CL 7 2 45,LA BOMBONERA"/>
    <s v="10.746847"/>
    <s v="-74.751381"/>
    <s v="ATLÁNTICO"/>
    <s v="PALMAR DE VARELA"/>
    <s v="PALMAR DE VARELA"/>
    <n v="8520"/>
    <s v="2025-11-13"/>
    <m/>
    <m/>
    <m/>
    <m/>
    <n v="8"/>
    <s v="BARRANQUILLA"/>
    <x v="2"/>
    <n v="15709.5"/>
  </r>
  <r>
    <n v="80392"/>
    <s v="BARRIO BELLO MAR PUERTO COLOMBIA"/>
    <n v="22580318"/>
    <s v="3014352579"/>
    <s v="3014352579"/>
    <s v="3014352579"/>
    <s v="CR 10 F 11 14,BELLO MAR"/>
    <s v="10.9888694"/>
    <s v="-74.9505207"/>
    <s v="ATLÁNTICO"/>
    <s v="PUERTO COLOMBIA"/>
    <s v="PUERTO COLOMBIA"/>
    <n v="8573"/>
    <s v="2025-11-21"/>
    <m/>
    <m/>
    <m/>
    <m/>
    <n v="8"/>
    <s v="BARRANQUILLA"/>
    <x v="2"/>
    <n v="15709.5"/>
  </r>
  <r>
    <n v="14740"/>
    <s v="BARRIO EL LIMONAR 1 SAN ANTONIO DE PRADO MEDELLIN"/>
    <n v="71676421"/>
    <s v="5804455"/>
    <s v="3022974010"/>
    <s v="3022974010"/>
    <s v="CL 57 SUR 58 A 18"/>
    <s v="6.1741903"/>
    <s v="-75.6394367"/>
    <s v="ANTIOQUIA"/>
    <s v="MEDELLÍN"/>
    <s v="MEDELLÍN"/>
    <n v="5001"/>
    <s v="2025-11-24"/>
    <m/>
    <m/>
    <m/>
    <m/>
    <n v="8"/>
    <s v="MEDELLIN"/>
    <x v="0"/>
    <n v="15709.5"/>
  </r>
  <r>
    <n v="14997"/>
    <s v="BARRIO MANRIQUE LAS GRANJAS MEDELLIN"/>
    <n v="66984723"/>
    <s v="2110936"/>
    <s v="3188960040"/>
    <s v="3188960040"/>
    <s v=" CR 40  85A-76 MANRIQUE LAS GRANJAS"/>
    <s v="6.2376780"/>
    <s v="-75.5396258"/>
    <s v="ANTIOQUIA"/>
    <s v="MEDELLÍN"/>
    <s v="MEDELLÍN"/>
    <n v="5001"/>
    <s v="2025-11-25"/>
    <m/>
    <m/>
    <m/>
    <m/>
    <n v="16"/>
    <s v="MEDELLIN"/>
    <x v="0"/>
    <n v="15709.5"/>
  </r>
  <r>
    <n v="17255"/>
    <s v="BARRIO SALVADOR MEDELLÍN"/>
    <n v="1036610152"/>
    <s v="6048309"/>
    <s v="3016516528"/>
    <s v="3016516528"/>
    <s v=" CL 40  35A-31 SALVADOR"/>
    <s v="6.2373366"/>
    <s v="-75.5610224"/>
    <s v="ANTIOQUIA"/>
    <s v="MEDELLÍN"/>
    <s v="MEDELLÍN"/>
    <n v="5001"/>
    <s v="2025-11-24"/>
    <m/>
    <m/>
    <m/>
    <m/>
    <n v="16"/>
    <s v="MEDELLIN"/>
    <x v="0"/>
    <n v="15709.5"/>
  </r>
  <r>
    <n v="18760"/>
    <s v="SAN JUDAS CASTILLA MEDELLIN"/>
    <n v="70352794"/>
    <s v="4487233"/>
    <s v="3135308614"/>
    <s v="3135308614"/>
    <s v=" CL 98 72 B 30"/>
    <s v="6.29491776"/>
    <s v="-75.57493126"/>
    <s v="ANTIOQUIA"/>
    <s v="MEDELLÍN"/>
    <s v="MEDELLÍN"/>
    <n v="5001"/>
    <s v="2025-11-27"/>
    <m/>
    <m/>
    <m/>
    <m/>
    <n v="16"/>
    <s v="MEDELLIN"/>
    <x v="0"/>
    <n v="15709.5"/>
  </r>
  <r>
    <n v="12796"/>
    <s v="BARRIO MIRANDA II"/>
    <n v="811006665"/>
    <s v="4481870"/>
    <s v="3006549518"/>
    <s v="3006549518"/>
    <s v=" CL 80  51C-35 MIRANDA EN MEDELLIN"/>
    <s v="6.2744839"/>
    <s v="-75.56433729"/>
    <s v="ANTIOQUIA"/>
    <s v="MEDELLÍN"/>
    <s v="MEDELLÍN"/>
    <n v="5001"/>
    <s v="2025-11-21"/>
    <m/>
    <m/>
    <m/>
    <m/>
    <n v="8"/>
    <s v="MEDELLIN"/>
    <x v="0"/>
    <n v="15709.5"/>
  </r>
  <r>
    <n v="16752"/>
    <s v="MATERIALES EMO MATURIN - MEDELLÍN"/>
    <n v="801002644"/>
    <s v="5138585"/>
    <s v="3206678322"/>
    <s v="3206678322"/>
    <s v="CL 61  56A -34"/>
    <s v="6.259546"/>
    <s v="-75.570885"/>
    <s v="ANTIOQUIA"/>
    <s v="MEDELLÍN"/>
    <s v="MEDELLÍN"/>
    <n v="5001"/>
    <s v="2025-11-21"/>
    <m/>
    <m/>
    <m/>
    <m/>
    <n v="8"/>
    <s v="MEDELLIN"/>
    <x v="0"/>
    <n v="15709.5"/>
  </r>
  <r>
    <n v="10280"/>
    <s v="BARRIO SANTO DOMINGO III"/>
    <n v="43559026"/>
    <s v="5720736"/>
    <s v="3016451813"/>
    <s v="3016451813"/>
    <s v=" CR 32 A  105-15"/>
    <s v="6.2932434"/>
    <s v="-75.5425290"/>
    <s v="ANTIOQUIA"/>
    <s v="MEDELLÍN"/>
    <s v="MEDELLÍN"/>
    <n v="5001"/>
    <s v="2025-11-24"/>
    <m/>
    <m/>
    <m/>
    <m/>
    <n v="16"/>
    <s v="MEDELLIN"/>
    <x v="0"/>
    <n v="15709.5"/>
  </r>
  <r>
    <n v="68267"/>
    <s v="BARRIO CALDONO CALDONO"/>
    <n v="900538119"/>
    <s v="0"/>
    <s v="0"/>
    <s v="3116650811"/>
    <s v="CR 4 5 30,CALDONO"/>
    <s v="2.7987270"/>
    <s v="-76.4828138"/>
    <s v="CAUCA"/>
    <s v="CALDONO"/>
    <s v="CALDONO"/>
    <n v="19137"/>
    <s v="2025-11-10"/>
    <m/>
    <m/>
    <m/>
    <m/>
    <n v="8"/>
    <s v="CALI"/>
    <x v="5"/>
    <n v="15709.5"/>
  </r>
  <r>
    <n v="80723"/>
    <s v="BARRIO PESCADOR CALDONO"/>
    <n v="1112470799"/>
    <s v="3017908386"/>
    <s v="3017908386"/>
    <m/>
    <s v="CGT PESCARDOR CRUCERO DE PESCADOR CL5 1 03,PESCADOR"/>
    <s v="2.8041315"/>
    <s v="-76.5472981"/>
    <s v="CAUCA"/>
    <s v="CALDONO"/>
    <s v="CALDONO"/>
    <n v="19137"/>
    <s v="2025-11-10"/>
    <m/>
    <m/>
    <m/>
    <m/>
    <n v="8"/>
    <s v="CALI"/>
    <x v="5"/>
    <n v="15709.5"/>
  </r>
  <r>
    <n v="27513"/>
    <s v="BARRIO CENTRO XIV - ACACÍAS"/>
    <n v="4060742"/>
    <s v="6574599"/>
    <s v="3132931318"/>
    <s v="3132931318"/>
    <s v=" CL 14  20 ESQ"/>
    <s v="3.986902"/>
    <s v="-73.76334"/>
    <s v="META"/>
    <s v="ACACÍAS"/>
    <s v="ACACÍAS"/>
    <n v="50006"/>
    <s v="2025-11-18"/>
    <m/>
    <m/>
    <m/>
    <m/>
    <n v="8"/>
    <s v="VILLAVICENCIO"/>
    <x v="3"/>
    <n v="28277.100000000002"/>
  </r>
  <r>
    <n v="31713"/>
    <s v="BARRIO ZONA RURAL ACACIAS  2  ACACÍAS"/>
    <n v="42119255"/>
    <s v="6603978"/>
    <s v="3132423294"/>
    <s v="3203404018"/>
    <s v=" AV PRINCIPAL INSPECEION DINAMAECA"/>
    <s v="3.8991437"/>
    <s v="-73.4696193"/>
    <s v="META"/>
    <s v="ACACÍAS"/>
    <s v="ACACÍAS"/>
    <n v="50006"/>
    <s v="2025-11-18"/>
    <m/>
    <m/>
    <m/>
    <m/>
    <n v="8"/>
    <s v="VILLAVICENCIO"/>
    <x v="3"/>
    <n v="28277.100000000002"/>
  </r>
  <r>
    <n v="79967"/>
    <s v="BARRIO NUEVA VICTORIA ACACIAS"/>
    <n v="1122139088"/>
    <s v="3134710335"/>
    <s v="3228977197"/>
    <s v="3228977197"/>
    <s v="CR 38 N 11 04 BRR NUEVA VICTORIA,NUEVA VICTORIA"/>
    <s v="3.9725261"/>
    <s v="-73.7672011"/>
    <s v="META"/>
    <s v="ACACÍAS"/>
    <s v="ACACÍAS"/>
    <n v="50006"/>
    <s v="2025-11-10"/>
    <m/>
    <m/>
    <m/>
    <m/>
    <n v="8"/>
    <s v="VILLAVICENCIO"/>
    <x v="3"/>
    <n v="28277.100000000002"/>
  </r>
  <r>
    <n v="80420"/>
    <s v="BARRIO ZONA RURAL ACACIAS ACACIAS 3"/>
    <n v="40431599"/>
    <s v="3106782527"/>
    <s v="3106782527"/>
    <s v="3106782527"/>
    <s v="VRD MONTE BELLO FCA EL PARAISO CASA 3 ZONA RURAL ,ZONA RURAL ACACIAS"/>
    <s v="3.9295356"/>
    <s v="-73.7287125"/>
    <s v="META"/>
    <s v="ACACÍAS"/>
    <s v="ACACÍAS"/>
    <n v="50006"/>
    <s v="2025-11-10"/>
    <m/>
    <m/>
    <m/>
    <m/>
    <n v="8"/>
    <s v="VILLAVICENCIO"/>
    <x v="3"/>
    <n v="28277.100000000002"/>
  </r>
  <r>
    <n v="80861"/>
    <s v="BARRIO INDEPENDENCIA ACACIAS 1"/>
    <n v="1004037790"/>
    <s v="3203381288"/>
    <s v="3203381288"/>
    <s v="3203381288"/>
    <s v="CR 36 N 12 A 38 BRR INDEPENDENCIA,INDEPENDENCIA"/>
    <s v="3.9872014"/>
    <s v="-73.7779296"/>
    <s v="META"/>
    <s v="ACACÍAS"/>
    <s v="ACACÍAS"/>
    <n v="50006"/>
    <s v="2025-11-10"/>
    <m/>
    <m/>
    <m/>
    <m/>
    <n v="8"/>
    <s v="VILLAVICENCIO"/>
    <x v="3"/>
    <n v="28277.100000000002"/>
  </r>
  <r>
    <n v="78062"/>
    <s v="BARRIO MANCERA ACACIAS  5"/>
    <n v="40428198"/>
    <s v="3213515158"/>
    <s v="3112746925"/>
    <s v="3112746925"/>
    <s v="AV 23 16 130 ESTACION DE SERVICIO RIO ACACIITAS,MANCERA"/>
    <s v="3.991337"/>
    <s v="-73.764750"/>
    <s v="META"/>
    <s v="ACACÍAS"/>
    <s v="ACACÍAS"/>
    <n v="50006"/>
    <s v="2025-11-19"/>
    <m/>
    <m/>
    <m/>
    <m/>
    <n v="8"/>
    <s v="VILLAVICENCIO"/>
    <x v="3"/>
    <n v="28277.100000000002"/>
  </r>
  <r>
    <n v="70835"/>
    <s v="BARRIO COMCAJA ACACIAS 1"/>
    <n v="1122119756"/>
    <s v="3112289276"/>
    <s v="3112289276"/>
    <s v="3217620690"/>
    <s v="CL 14 42B 05 COMCAJA LC 2"/>
    <s v="3.989943"/>
    <s v="-73.779890"/>
    <s v="META"/>
    <s v="ACACÍAS"/>
    <s v="ACACÍAS"/>
    <n v="50006"/>
    <s v="2025-11-19"/>
    <m/>
    <m/>
    <m/>
    <m/>
    <n v="8"/>
    <s v="VILLAVICENCIO"/>
    <x v="3"/>
    <n v="28277.100000000002"/>
  </r>
  <r>
    <n v="70834"/>
    <s v=" ACACIAS META CENTRO"/>
    <n v="1192745260"/>
    <s v="3105880718"/>
    <s v="3155172715"/>
    <s v="3155172715"/>
    <s v="CR 16 N 15- 08"/>
    <s v="3.987728"/>
    <s v="-73.759357"/>
    <s v="META"/>
    <s v="ACACÍAS"/>
    <s v="ACACÍAS"/>
    <n v="50006"/>
    <s v="2025-11-19"/>
    <m/>
    <m/>
    <m/>
    <m/>
    <n v="8"/>
    <s v="VILLAVICENCIO"/>
    <x v="3"/>
    <n v="28277.100000000002"/>
  </r>
  <r>
    <n v="58401"/>
    <s v="BARRIO CENTRO PALESTINA 6"/>
    <n v="901333359"/>
    <s v="3215449404"/>
    <s v="3234659245"/>
    <s v="3234659245"/>
    <s v="CR 4 # 7 - 39 ARAUCA,CENTRO"/>
    <s v="5.1109152"/>
    <s v="-75.7023079"/>
    <s v="CALDAS"/>
    <s v="PALESTINA"/>
    <s v="PALESTINA"/>
    <n v="17524"/>
    <s v="2025-11-27"/>
    <m/>
    <m/>
    <m/>
    <m/>
    <n v="8"/>
    <s v="MANIZALES"/>
    <x v="6"/>
    <n v="28277.100000000002"/>
  </r>
  <r>
    <n v="50105"/>
    <s v="BARRIO ROSABLANCA VILLAVICENCIO 1"/>
    <n v="40365086"/>
    <s v="0"/>
    <s v="3115540086"/>
    <s v="3134609554"/>
    <s v="CR 38b  27-22 altos de guatape"/>
    <s v="4.0993441"/>
    <s v="-73.6485100"/>
    <s v="META"/>
    <s v="VILLAVICENCIO"/>
    <s v="VILLAVICENCIO"/>
    <n v="50001"/>
    <s v="2025-11-21"/>
    <m/>
    <m/>
    <m/>
    <m/>
    <n v="8"/>
    <s v="VILLAVICENCIO"/>
    <x v="3"/>
    <n v="28277.100000000002"/>
  </r>
  <r>
    <n v="51401"/>
    <s v="BARRIO ALBORADA VILLAVICENCIO 2"/>
    <n v="1121952167"/>
    <s v="3208438334"/>
    <s v="3103425180"/>
    <s v="3103425180"/>
    <s v="CL 4 D 23 A 16 ALBORADA"/>
    <s v="4.124153"/>
    <s v="-73.621176"/>
    <s v="META"/>
    <s v="VILLAVICENCIO"/>
    <s v="VILLAVICENCIO"/>
    <n v="50001"/>
    <s v="2025-11-21"/>
    <m/>
    <m/>
    <m/>
    <m/>
    <n v="8"/>
    <s v="VILLAVICENCIO"/>
    <x v="3"/>
    <n v="28277.100000000002"/>
  </r>
  <r>
    <n v="56414"/>
    <s v="BARRIO JUAN PABLO II CABUYARO"/>
    <n v="1123038931"/>
    <s v="3213740007"/>
    <s v="3213740007"/>
    <s v="3213740007"/>
    <s v="CR 7 NRO. 8 - 58 BRR JUAN PABLO I"/>
    <s v="4.287241"/>
    <s v="-72.792051"/>
    <s v="META"/>
    <s v="CABUYARO"/>
    <s v="CABUYARO"/>
    <n v="50124"/>
    <s v="2025-11-11"/>
    <m/>
    <m/>
    <m/>
    <m/>
    <n v="8"/>
    <s v="VILLAVICENCIO"/>
    <x v="3"/>
    <n v="28277.100000000002"/>
  </r>
  <r>
    <n v="56415"/>
    <s v="BARRIO ZONA RURAL CABUYARO CABUYARO"/>
    <n v="1123038948"/>
    <s v="3107573059"/>
    <s v="3107573059"/>
    <s v="3107573059"/>
    <s v="CR 3 NRO. 7 - 10 APTO 2 VISO DE UPIA"/>
    <s v="4.2896055"/>
    <s v="-72.7896266"/>
    <s v="META"/>
    <s v="CABUYARO"/>
    <s v="CABUYARO"/>
    <n v="50124"/>
    <s v="2025-11-11"/>
    <m/>
    <m/>
    <m/>
    <m/>
    <n v="16"/>
    <s v="VILLAVICENCIO"/>
    <x v="3"/>
    <n v="28277.100000000002"/>
  </r>
  <r>
    <n v="73255"/>
    <s v="BARRIO EL VISO DE UPIA ZONA RURAL  CABUYARO"/>
    <n v="1121969796"/>
    <s v="3113459525"/>
    <s v="3113459525"/>
    <s v="3112237927"/>
    <s v="CL 6 5 11 EL VISO DE UPIA - ZONA RURAL CABUYARO,EL VISO DE UPIA ZONA RURAL"/>
    <s v="4.351573"/>
    <s v="-72.796047"/>
    <s v="META"/>
    <s v="CABUYARO"/>
    <s v="CABUYARO"/>
    <n v="50124"/>
    <s v="2025-11-11"/>
    <m/>
    <m/>
    <m/>
    <m/>
    <n v="8"/>
    <s v="VILLAVICENCIO"/>
    <x v="3"/>
    <n v="28277.100000000002"/>
  </r>
  <r>
    <n v="75416"/>
    <s v="BARRIO VILLA DIANA III CABUYARO"/>
    <n v="1123038773"/>
    <s v="3115245312"/>
    <s v="3115006500"/>
    <s v="3115006500"/>
    <s v="MZ E CASA 15 VILLA DIANA III,VILLA DIANA III"/>
    <s v="4.293162"/>
    <s v="-72.790110"/>
    <s v="META"/>
    <s v="CABUYARO"/>
    <s v="CABUYARO"/>
    <n v="50124"/>
    <s v="2025-11-11"/>
    <m/>
    <m/>
    <m/>
    <m/>
    <n v="8"/>
    <s v="VILLAVICENCIO"/>
    <x v="3"/>
    <n v="28277.100000000002"/>
  </r>
  <r>
    <n v="58412"/>
    <s v="BARRIO CENTRO CABUYARO 4"/>
    <n v="80911630"/>
    <s v="3144222178"/>
    <s v="0"/>
    <s v="3144222178"/>
    <s v="CR 8 N 7 - 54 BR CENTRO"/>
    <s v="4.286589"/>
    <s v="-72.793141"/>
    <s v="META"/>
    <s v="CABUYARO"/>
    <s v="CABUYARO"/>
    <n v="50124"/>
    <s v="2025-11-11"/>
    <m/>
    <m/>
    <m/>
    <m/>
    <n v="8"/>
    <s v="VILLAVICENCIO"/>
    <x v="3"/>
    <n v="28277.100000000002"/>
  </r>
  <r>
    <n v="52635"/>
    <s v="BARRIO VEREDA CANO CHACHAGUI"/>
    <n v="59664924"/>
    <s v="0"/>
    <s v="3004665572"/>
    <s v="3004665572"/>
    <s v="VRD CANO CENTRO KM 34"/>
    <s v="1.4155309"/>
    <s v="-77.2847615"/>
    <s v="NARIÑO"/>
    <s v="CHACHAGÜÍ"/>
    <s v="CHACHAGÜÍ"/>
    <n v="52240"/>
    <s v="2025-11-06"/>
    <m/>
    <m/>
    <m/>
    <m/>
    <n v="8"/>
    <s v="PASTO"/>
    <x v="5"/>
    <n v="28277.100000000002"/>
  </r>
  <r>
    <n v="79550"/>
    <s v="BARRIO PEREGAL CHACHAGUI"/>
    <n v="30738237"/>
    <s v="3176956841"/>
    <s v="3176956841"/>
    <s v="3176956841"/>
    <s v="KM 33 VIA PANAMERICANA ENTRADA CONFAMILIAR REF. HOTEL RA - 04 BRR. PEDRGEGAL CHACHAGUI,PEDREGAL"/>
    <s v="1.4064304"/>
    <s v="-77.2863213"/>
    <s v="NARIÑO"/>
    <s v="CHACHAGÜÍ"/>
    <s v="CHACHAGÜÍ"/>
    <n v="52240"/>
    <s v="2025-11-06"/>
    <m/>
    <m/>
    <m/>
    <m/>
    <n v="8"/>
    <s v="PASTO"/>
    <x v="5"/>
    <n v="28277.100000000002"/>
  </r>
  <r>
    <n v="80521"/>
    <s v="BARRIO PANAMERICANO CHACHAGUI 2"/>
    <n v="98385741"/>
    <s v="3126915837"/>
    <s v="3216986263"/>
    <s v="3216986263"/>
    <s v="CR 9 3 74 BRR PANAMERICANO,PANAMERICANO"/>
    <s v="1.3611116"/>
    <s v="-77.2844481"/>
    <s v="NARIÑO"/>
    <s v="CHACHAGÜÍ"/>
    <s v="CHACHAGÜÍ"/>
    <n v="52240"/>
    <s v="2025-11-06"/>
    <m/>
    <m/>
    <m/>
    <m/>
    <n v="8"/>
    <s v="PASTO"/>
    <x v="5"/>
    <n v="28277.100000000002"/>
  </r>
  <r>
    <n v="76121"/>
    <s v="BARRIO PANAMERICANO CHACHAGUI 1"/>
    <n v="1086328650"/>
    <s v="3046662377"/>
    <s v="3217234096"/>
    <s v="3117015149"/>
    <s v="CL 5 8 74 BRR PANAMERICANO,PANAMERICANO"/>
    <s v="1.3618146"/>
    <s v="-77.2837762"/>
    <s v="NARIÑO"/>
    <s v="CHACHAGÜÍ"/>
    <s v="CHACHAGÜÍ"/>
    <n v="52240"/>
    <s v="2025-11-25"/>
    <m/>
    <m/>
    <m/>
    <m/>
    <n v="8"/>
    <s v="PASTO"/>
    <x v="5"/>
    <n v="28277.100000000002"/>
  </r>
  <r>
    <n v="23387"/>
    <s v="CORREGIMIENTO COCONUCO - PURACÉ"/>
    <n v="98145224"/>
    <s v="8232981"/>
    <s v="3148649585"/>
    <s v="3148649585"/>
    <s v="CL PRINCIPAL COCONUCO"/>
    <s v="2.345743"/>
    <s v="-76.495981"/>
    <s v="CAUCA"/>
    <s v="PURACÉ"/>
    <s v="COCONUCO"/>
    <n v="19585"/>
    <s v="2025-11-06"/>
    <m/>
    <m/>
    <m/>
    <m/>
    <n v="8"/>
    <s v="CALI"/>
    <x v="5"/>
    <n v="15709.5"/>
  </r>
  <r>
    <n v="14149"/>
    <s v="TAMALAMEQUE CENTRO CESAR"/>
    <n v="85438984"/>
    <s v="7771032"/>
    <s v="3114068267"/>
    <s v="3114068267"/>
    <s v=" CL 5  5-06"/>
    <s v="8.5643780"/>
    <s v="-73.6837396"/>
    <s v="CESAR"/>
    <s v="TAMALAMEQUE"/>
    <s v="TAMALAMEQUE"/>
    <n v="20787"/>
    <s v="2025-11-13"/>
    <m/>
    <m/>
    <m/>
    <m/>
    <n v="8"/>
    <s v="VALLEDUPAR"/>
    <x v="2"/>
    <n v="28277.100000000002"/>
  </r>
  <r>
    <n v="81076"/>
    <s v="BARRIO PADRE FUNZA FUNZA"/>
    <n v="1026266163"/>
    <s v="3153343457"/>
    <s v="3153343457"/>
    <s v="3153343457"/>
    <s v="CL 15 20A 43,PADRE FUNZA"/>
    <s v="4.7230940"/>
    <s v="-74.2152115"/>
    <s v="CUNDINAMARCA"/>
    <s v="FUNZA"/>
    <s v="FUNZA"/>
    <n v="25286"/>
    <s v="2025-11-11"/>
    <m/>
    <m/>
    <m/>
    <m/>
    <n v="8"/>
    <s v="BOGOTA"/>
    <x v="4"/>
    <n v="15709.5"/>
  </r>
  <r>
    <n v="77134"/>
    <s v="BARRIO EL PALMAR FUNZA"/>
    <n v="46455040"/>
    <s v="3213958133"/>
    <s v="3213958133"/>
    <s v="3002674435"/>
    <s v="CL 13 17 - 03,EL PALMAR"/>
    <s v="4.7184897"/>
    <s v="-74.2133995"/>
    <s v="CUNDINAMARCA"/>
    <s v="FUNZA"/>
    <s v="FUNZA"/>
    <n v="25286"/>
    <s v="2025-11-11"/>
    <m/>
    <m/>
    <m/>
    <m/>
    <n v="8"/>
    <s v="BOGOTA"/>
    <x v="4"/>
    <n v="15709.5"/>
  </r>
  <r>
    <n v="79847"/>
    <s v="BARRIO CENTRO FUNZA FUNZA"/>
    <n v="1022354442"/>
    <s v="3107603688"/>
    <s v="3107603688"/>
    <s v="3134297593"/>
    <s v="CL 13 14 77 LC 1,CENTRO FUNZA"/>
    <s v="4.7170488"/>
    <s v="-74.2129030"/>
    <s v="CUNDINAMARCA"/>
    <s v="FUNZA"/>
    <s v="FUNZA"/>
    <n v="25286"/>
    <s v="2025-11-11"/>
    <m/>
    <m/>
    <m/>
    <m/>
    <n v="8"/>
    <s v="BOGOTA"/>
    <x v="4"/>
    <n v="15709.5"/>
  </r>
  <r>
    <n v="48458"/>
    <s v="BARRIO CAMELIAS VILLAVICENCIO"/>
    <n v="1073238841"/>
    <s v="0"/>
    <s v="3046461695"/>
    <s v="3143423031"/>
    <s v="CL 18 NRO. 10 - 12,CAMELIAS"/>
    <s v="4.136578"/>
    <s v="-73.610559"/>
    <s v="META"/>
    <s v="VILLAVICENCIO"/>
    <s v="VILLAVICENCIO"/>
    <n v="50001"/>
    <s v="2025-11-21"/>
    <m/>
    <m/>
    <m/>
    <m/>
    <n v="8"/>
    <s v="VILLAVICENCIO"/>
    <x v="3"/>
    <n v="28277.100000000002"/>
  </r>
  <r>
    <n v="50502"/>
    <s v="BARRIO MACARENA VILLAVICENCIO"/>
    <n v="1018425791"/>
    <s v="0"/>
    <s v="3124655181"/>
    <s v="3124655181"/>
    <s v="CL 23 N 20 C - 01 BRR MACARENA,MACARENA"/>
    <s v="4.138950"/>
    <s v="-73.624195"/>
    <s v="META"/>
    <s v="VILLAVICENCIO"/>
    <s v="VILLAVICENCIO"/>
    <n v="50001"/>
    <s v="2025-11-21"/>
    <m/>
    <m/>
    <m/>
    <m/>
    <n v="16"/>
    <s v="VILLAVICENCIO"/>
    <x v="3"/>
    <n v="28277.100000000002"/>
  </r>
  <r>
    <n v="24463"/>
    <s v="BARRIO CENTRO II - CÓRDOBA"/>
    <n v="24590106"/>
    <s v="7465151"/>
    <s v="3216394520"/>
    <s v="3216394520"/>
    <s v=" CL 13 10 38"/>
    <s v="4.39057947"/>
    <s v="-75.68576454"/>
    <s v="QUINDÍO"/>
    <s v="CÓRDOBA"/>
    <s v="CÓRDOBA"/>
    <n v="63212"/>
    <s v="2025-11-14"/>
    <m/>
    <m/>
    <m/>
    <m/>
    <n v="8"/>
    <s v="PEREIRA"/>
    <x v="6"/>
    <n v="15709.5"/>
  </r>
  <r>
    <n v="57457"/>
    <s v="BARRIO CENTRO CORDOBA 1"/>
    <n v="1272953"/>
    <s v="3173934022"/>
    <s v="3173934022"/>
    <s v="3128181688"/>
    <s v="CR 10 10 06,CENTRO"/>
    <s v="4.3916307"/>
    <s v="-75.6870916"/>
    <s v="QUINDÍO"/>
    <s v="CÓRDOBA"/>
    <s v="CÓRDOBA"/>
    <n v="63212"/>
    <s v="2025-11-14"/>
    <m/>
    <m/>
    <m/>
    <m/>
    <n v="8"/>
    <s v="PEREIRA"/>
    <x v="6"/>
    <n v="15709.5"/>
  </r>
  <r>
    <n v="10207"/>
    <s v="LA TEBAIDA - QUINDIO"/>
    <n v="17702804"/>
    <s v="7540241"/>
    <s v="3116257830"/>
    <s v="3116257830"/>
    <s v=" CR 6  13-22"/>
    <s v="4.4531380"/>
    <s v="-75.7900258"/>
    <s v="QUINDÍO"/>
    <s v="LA TEBAIDA"/>
    <s v="LA TEBAIDA"/>
    <n v="63401"/>
    <s v="2025-11-10"/>
    <m/>
    <m/>
    <m/>
    <m/>
    <n v="16"/>
    <s v="PEREIRA"/>
    <x v="6"/>
    <n v="15709.5"/>
  </r>
  <r>
    <n v="10886"/>
    <s v="PUERTO PARRA - SANTANDER"/>
    <n v="7251690"/>
    <s v="7500143"/>
    <s v="3226699856"/>
    <s v="3226699856"/>
    <s v=" DG 10  6-72 EL CENTRO "/>
    <s v="6.65249627"/>
    <s v="-74.05581391"/>
    <s v="SANTANDER"/>
    <s v="PUERTO PARRA"/>
    <s v="PUERTO PARRA"/>
    <n v="68573"/>
    <s v="2025-11-06"/>
    <m/>
    <m/>
    <m/>
    <m/>
    <n v="8"/>
    <s v="BUCARAMANGA"/>
    <x v="1"/>
    <n v="15709.5"/>
  </r>
  <r>
    <n v="21193"/>
    <s v="VIA PUERTO PARRA I"/>
    <n v="900756572"/>
    <s v="6224659"/>
    <s v="3153152579"/>
    <s v="3153152579"/>
    <s v=" VRD EL CRUCE JUNTO AL PEAJE"/>
    <s v="6.645838"/>
    <s v="-73.951768"/>
    <s v="SANTANDER"/>
    <s v="PUERTO PARRA"/>
    <s v="PUERTO PARRA"/>
    <n v="68573"/>
    <s v="2025-11-06"/>
    <m/>
    <m/>
    <m/>
    <m/>
    <n v="16"/>
    <s v="BUCARAMANGA"/>
    <x v="1"/>
    <n v="15709.5"/>
  </r>
  <r>
    <n v="65693"/>
    <s v="BARRIO EL CENTRO PUERTO PARRA"/>
    <n v="1098724531"/>
    <s v="3205691673"/>
    <s v="3205691673"/>
    <s v="3118941634"/>
    <s v="CR 6 8 A 03 EL CENTRO,EL CENTRO"/>
    <s v="6.6505057"/>
    <s v="-74.0556498"/>
    <s v="SANTANDER"/>
    <s v="PUERTO PARRA"/>
    <s v="PUERTO PARRA"/>
    <n v="68573"/>
    <s v="2025-11-06"/>
    <m/>
    <m/>
    <m/>
    <m/>
    <n v="8"/>
    <s v="BUCARAMANGA"/>
    <x v="1"/>
    <n v="15709.5"/>
  </r>
  <r>
    <n v="74793"/>
    <s v="BARRIO PUERTO PARRA PARRA"/>
    <n v="1007799781"/>
    <s v="3183908426"/>
    <s v="3183908426"/>
    <s v="3183908426"/>
    <s v="VRD EL CRUCE,PUERTO PARRA"/>
    <s v="6.647592"/>
    <s v="-73.950714"/>
    <s v="SANTANDER"/>
    <s v="PUERTO PARRA"/>
    <s v="PUERTO PARRA"/>
    <n v="68573"/>
    <s v="2025-11-06"/>
    <m/>
    <m/>
    <m/>
    <m/>
    <n v="8"/>
    <s v="BUCARAMANGA"/>
    <x v="1"/>
    <n v="15709.5"/>
  </r>
  <r>
    <n v="36397"/>
    <s v="BARRIO CHIQUINQUIRA VALLE DE SAN JOSE"/>
    <n v="1100957107"/>
    <m/>
    <s v="3213689943"/>
    <s v="3214525614"/>
    <s v=" CL 4 3 21"/>
    <s v="6.4463830"/>
    <s v="-73.1419890"/>
    <s v="SANTANDER"/>
    <s v="VALLE DE SAN JOSÉ"/>
    <s v="VALLE DE SAN JOSÉ"/>
    <n v="68855"/>
    <s v="2025-11-19"/>
    <m/>
    <m/>
    <m/>
    <m/>
    <n v="8"/>
    <s v="BUCARAMANGA"/>
    <x v="1"/>
    <n v="15709.5"/>
  </r>
  <r>
    <n v="78026"/>
    <s v="BARRIO SAN ROQUE VALLE DE SAN JOSE 2"/>
    <n v="1193573748"/>
    <s v="3187317848"/>
    <s v="3187317848"/>
    <s v="3187317848"/>
    <s v="CR 9 # 5-51 BR SAN ROQUE,SAN ROQUE"/>
    <s v="6.4492800"/>
    <s v="-73.1448740"/>
    <s v="SANTANDER"/>
    <s v="VALLE DE SAN JOSÉ"/>
    <s v="VALLE DE SAN JOSÉ"/>
    <n v="68855"/>
    <s v="2025-11-19"/>
    <m/>
    <m/>
    <m/>
    <m/>
    <n v="8"/>
    <s v="BUCARAMANGA"/>
    <x v="1"/>
    <n v="15709.5"/>
  </r>
  <r>
    <n v="76518"/>
    <s v="BARRIO SAN FRANCISCO VILLANUEVA"/>
    <n v="27992775"/>
    <s v="3118134875"/>
    <s v="3118134875"/>
    <s v="3118134875"/>
    <s v="CL 15 14 55,SAN FRANCISCO"/>
    <s v="6.673008"/>
    <s v="-73.175281"/>
    <s v="SANTANDER"/>
    <s v="VILLANUEVA"/>
    <s v="VILLANUEVA"/>
    <n v="68872"/>
    <s v="2025-11-19"/>
    <m/>
    <m/>
    <m/>
    <m/>
    <n v="8"/>
    <s v="BUCARAMANGA"/>
    <x v="1"/>
    <n v="15709.5"/>
  </r>
  <r>
    <n v="81111"/>
    <s v="BARRIO ZAPATOCA ZAPATOCA"/>
    <n v="13516258"/>
    <s v="3134933225"/>
    <s v="3134933225"/>
    <s v="3134933225"/>
    <s v="CR 9 19-46,ZAPATOCA"/>
    <s v="6.8158586"/>
    <s v="-73.2686438"/>
    <s v="SANTANDER"/>
    <s v="ZAPATOCA"/>
    <s v="ZAPATOCA"/>
    <n v="68895"/>
    <s v="2025-11-04"/>
    <m/>
    <m/>
    <m/>
    <m/>
    <n v="8"/>
    <s v="BUCARAMANGA"/>
    <x v="1"/>
    <n v="15709.5"/>
  </r>
  <r>
    <n v="24097"/>
    <s v="BARRIO CENTRO III - SAMPUÉS"/>
    <n v="32868632"/>
    <s v="5621245"/>
    <s v="3105621245"/>
    <s v="3105621245"/>
    <s v=" CL 22  25-10 SAMPUES SUCRE"/>
    <s v="9.1836187"/>
    <s v="-75.3771489"/>
    <s v="SUCRE"/>
    <s v="SAMPUÉS"/>
    <s v="SAMPUÉS"/>
    <n v="70670"/>
    <s v="2025-11-24"/>
    <m/>
    <m/>
    <m/>
    <m/>
    <n v="8"/>
    <s v="SINCELEJO"/>
    <x v="2"/>
    <n v="28277.100000000002"/>
  </r>
  <r>
    <n v="37042"/>
    <s v="BARRIO CENTRO SAMPUES 1"/>
    <n v="5596021"/>
    <m/>
    <s v="3106103250"/>
    <s v="3106103250"/>
    <s v=" CR 21  22-07 CENTRO"/>
    <s v="9.181590"/>
    <s v="-75.377548"/>
    <s v="SUCRE"/>
    <s v="SAMPUÉS"/>
    <s v="SAMPUÉS"/>
    <n v="70670"/>
    <s v="2025-11-24"/>
    <m/>
    <m/>
    <m/>
    <m/>
    <n v="16"/>
    <s v="SINCELEJO"/>
    <x v="2"/>
    <n v="28277.100000000002"/>
  </r>
  <r>
    <n v="28816"/>
    <s v="BARRIO PABLO BELLO FUSAGASUÁ"/>
    <n v="51873036"/>
    <s v="8954328"/>
    <s v="3144745567"/>
    <s v="3144745567"/>
    <s v="CL 19 2 02 ESTE"/>
    <s v="4.3288931"/>
    <s v="-74.3600289"/>
    <s v="CUNDINAMARCA"/>
    <s v="FUSAGASUGÁ"/>
    <s v="FUSAGASUGÁ"/>
    <n v="25290"/>
    <s v="2025-11-13"/>
    <m/>
    <m/>
    <m/>
    <m/>
    <n v="8"/>
    <s v="BOGOTA"/>
    <x v="4"/>
    <n v="15709.5"/>
  </r>
  <r>
    <n v="79636"/>
    <s v="BARRIO ACROPOLIS FUSAGUSUGA"/>
    <n v="1069722171"/>
    <s v="3118311111"/>
    <s v="3118311111"/>
    <s v="3118311111"/>
    <s v="CR 7 10 51,ACROPOLIS"/>
    <s v="4.3407301"/>
    <s v="-74.3623241"/>
    <s v="CUNDINAMARCA"/>
    <s v="FUSAGASUGÁ"/>
    <s v="FUSAGASUGÁ"/>
    <n v="25290"/>
    <s v="2025-11-05"/>
    <m/>
    <m/>
    <m/>
    <m/>
    <n v="8"/>
    <s v="BOGOTA"/>
    <x v="4"/>
    <n v="15709.5"/>
  </r>
  <r>
    <n v="80525"/>
    <s v="BARRIO URBANIZACION CADIZ FUSAGASUGA"/>
    <n v="901373557"/>
    <s v="3132693810"/>
    <s v="3132693810"/>
    <m/>
    <s v="CL 23 60 39,URBANIZACION CADIZ"/>
    <s v="4.3316016"/>
    <s v="-74.3956477"/>
    <s v="CUNDINAMARCA"/>
    <s v="FUSAGASUGÁ"/>
    <s v="FUSAGASUGÁ"/>
    <n v="25290"/>
    <s v="2025-11-19"/>
    <m/>
    <m/>
    <m/>
    <m/>
    <n v="8"/>
    <s v="BOGOTA"/>
    <x v="4"/>
    <n v="15709.5"/>
  </r>
  <r>
    <n v="81078"/>
    <s v="BARRIO CEDRITOS FUSAGASUGA 4"/>
    <n v="81740183"/>
    <s v="3508468676"/>
    <s v="3508468676"/>
    <m/>
    <s v="CL 3 5E 05,CEDRITOS"/>
    <s v="4.3470833"/>
    <s v="-74.3545833"/>
    <s v="CUNDINAMARCA"/>
    <s v="FUSAGASUGÁ"/>
    <s v="FUSAGASUGÁ"/>
    <n v="25290"/>
    <s v="2025-11-13"/>
    <m/>
    <m/>
    <m/>
    <m/>
    <n v="8"/>
    <s v="BOGOTA"/>
    <x v="4"/>
    <n v="15709.5"/>
  </r>
  <r>
    <n v="81203"/>
    <s v="BARRIO VILLA LADY FUSAGASUGA"/>
    <n v="1003516398"/>
    <s v="3176035897"/>
    <s v="3176035897"/>
    <m/>
    <s v="CR 2 24A 04,VILLA LADY"/>
    <s v="4.3251220"/>
    <s v="-74.3634470"/>
    <s v="CUNDINAMARCA"/>
    <s v="FUSAGASUGÁ"/>
    <s v="FUSAGASUGÁ"/>
    <n v="25290"/>
    <s v="2025-11-10"/>
    <m/>
    <m/>
    <m/>
    <m/>
    <n v="8"/>
    <s v="BOGOTA"/>
    <x v="4"/>
    <n v="15709.5"/>
  </r>
  <r>
    <n v="76196"/>
    <s v="BARRIO VERGEL FUSAGASUGA 1"/>
    <n v="1018444199"/>
    <s v="3112371100"/>
    <s v="3112371100"/>
    <s v="3023231785"/>
    <s v="CL 26 5 A 63 LC 3,VERGEL"/>
    <s v="4.324436"/>
    <s v="-74.3671905"/>
    <s v="CUNDINAMARCA"/>
    <s v="FUSAGASUGÁ"/>
    <s v="FUSAGASUGÁ"/>
    <n v="25290"/>
    <s v="2025-11-14"/>
    <m/>
    <m/>
    <m/>
    <m/>
    <n v="8"/>
    <s v="BOGOTA"/>
    <x v="4"/>
    <n v="15709.5"/>
  </r>
  <r>
    <n v="78189"/>
    <s v="BARRIO ALTOS DE FUSA FUSAGASUGA"/>
    <n v="1007725655"/>
    <s v="3107784786"/>
    <s v="3107784786"/>
    <s v="3112222109"/>
    <s v="CR 3 #17-05"/>
    <s v="4.33268"/>
    <s v="-74.362589"/>
    <s v="CUNDINAMARCA"/>
    <s v="FUSAGASUGÁ"/>
    <s v="FUSAGASUGÁ"/>
    <n v="25290"/>
    <s v="2025-11-14"/>
    <m/>
    <m/>
    <m/>
    <m/>
    <n v="8"/>
    <s v="BOGOTA"/>
    <x v="4"/>
    <n v="15709.5"/>
  </r>
  <r>
    <n v="80148"/>
    <s v="BARRIO SECTOR CARIBE FUSAGASUGA"/>
    <n v="1069723026"/>
    <s v="3212346433"/>
    <s v="3212346433"/>
    <m/>
    <s v="TV 12 16 B 19,SECTOR CARIBE"/>
    <s v="4.3366551"/>
    <s v="-74.3662038"/>
    <s v="CUNDINAMARCA"/>
    <s v="FUSAGASUGÁ"/>
    <s v="FUSAGASUGÁ"/>
    <n v="25290"/>
    <s v="2025-11-18"/>
    <m/>
    <m/>
    <m/>
    <m/>
    <n v="8"/>
    <s v="BOGOTA"/>
    <x v="4"/>
    <n v="15709.5"/>
  </r>
  <r>
    <n v="71112"/>
    <s v=" FUSAGASUGÁ LUXEMBURGO"/>
    <n v="1000221935"/>
    <s v="3204221738"/>
    <s v="3008908332"/>
    <s v="3008908332"/>
    <s v="VRD BETHEL FCA EL PORVENIR"/>
    <s v="4.320706"/>
    <s v="-74.366312"/>
    <s v="CUNDINAMARCA"/>
    <s v="FUSAGASUGÁ"/>
    <s v="FUSAGASUGÁ"/>
    <n v="25290"/>
    <s v="2025-11-14"/>
    <m/>
    <m/>
    <m/>
    <m/>
    <n v="8"/>
    <s v="BOGOTA"/>
    <x v="4"/>
    <n v="15709.5"/>
  </r>
  <r>
    <n v="39915"/>
    <s v="BARRIO TIGANA VILLAVICENCIO"/>
    <n v="40368226"/>
    <s v="3114520477"/>
    <s v="3213553186"/>
    <s v="3213553186"/>
    <s v=" CL 19 SUR 45 B 52"/>
    <s v="4.1077406"/>
    <s v="-73.6524860"/>
    <s v="META"/>
    <s v="VILLAVICENCIO"/>
    <s v="VILLAVICENCIO"/>
    <n v="50001"/>
    <s v="2025-11-21"/>
    <m/>
    <m/>
    <m/>
    <m/>
    <n v="8"/>
    <s v="VILLAVICENCIO"/>
    <x v="3"/>
    <n v="28277.100000000002"/>
  </r>
  <r>
    <n v="39669"/>
    <s v="BARRIO 12 DE OCTUBRE VILLAVICENCIO"/>
    <n v="40368226"/>
    <s v="3114520477"/>
    <s v="3213553186"/>
    <s v="3114520477"/>
    <s v=" CL 44 45 A 09 12 DE OCTUBRE"/>
    <s v="4.157331"/>
    <s v="-73.650446"/>
    <s v="META"/>
    <s v="VILLAVICENCIO"/>
    <s v="VILLAVICENCIO"/>
    <n v="50001"/>
    <s v="2025-11-21"/>
    <m/>
    <m/>
    <m/>
    <m/>
    <n v="8"/>
    <s v="VILLAVICENCIO"/>
    <x v="3"/>
    <n v="28277.100000000002"/>
  </r>
  <r>
    <n v="37329"/>
    <s v="BARRIO SAN BENITO VILLAVICENCIO"/>
    <n v="1073238841"/>
    <s v="6852737"/>
    <s v="3046461695"/>
    <s v="3209536623"/>
    <s v=" CL 22  37 37 SAN BENITO"/>
    <s v="4.1353739"/>
    <s v="-73.6328936"/>
    <s v="META"/>
    <s v="VILLAVICENCIO"/>
    <s v="VILLAVICENCIO"/>
    <n v="50001"/>
    <s v="2025-11-21"/>
    <m/>
    <m/>
    <m/>
    <m/>
    <n v="8"/>
    <s v="VILLAVICENCIO"/>
    <x v="3"/>
    <n v="28277.100000000002"/>
  </r>
  <r>
    <n v="37330"/>
    <s v="BARRIO MADRIGAL VILLAVICENCIO"/>
    <n v="86060086"/>
    <m/>
    <s v="3112877617"/>
    <s v="3112877617"/>
    <s v="CRR 36 N.16A-04 sur"/>
    <s v="4.1185033"/>
    <s v="-73.6396488"/>
    <s v="META"/>
    <s v="VILLAVICENCIO"/>
    <s v="VILLAVICENCIO"/>
    <n v="50001"/>
    <s v="2025-11-21"/>
    <m/>
    <m/>
    <m/>
    <m/>
    <n v="8"/>
    <s v="VILLAVICENCIO"/>
    <x v="3"/>
    <n v="28277.100000000002"/>
  </r>
  <r>
    <n v="29339"/>
    <s v="BARRIO BOSQUE VILLAVICENCIO"/>
    <n v="40394688"/>
    <s v="6851637"/>
    <s v="3118013727"/>
    <s v="3118013727"/>
    <s v=" CL 31  17 03  EL BOSQUE"/>
    <s v="4.14489974"/>
    <s v="-73.61793896"/>
    <s v="META"/>
    <s v="VILLAVICENCIO"/>
    <s v="VILLAVICENCIO"/>
    <n v="50001"/>
    <s v="2025-11-24"/>
    <m/>
    <m/>
    <m/>
    <m/>
    <n v="16"/>
    <s v="VILLAVICENCIO"/>
    <x v="3"/>
    <n v="28277.100000000002"/>
  </r>
  <r>
    <n v="72034"/>
    <s v="BARRIO CUNDINAMARCA FUSAGASUGA"/>
    <n v="1003516121"/>
    <s v="3124740184"/>
    <s v="3124740184"/>
    <s v="3124740184"/>
    <s v="CALLE 2 N° 4 61,SANTANDER"/>
    <s v="4.3472917"/>
    <s v="-74.360749"/>
    <s v="CUNDINAMARCA"/>
    <s v="FUSAGASUGÁ"/>
    <s v="FUSAGASUGÁ"/>
    <n v="25290"/>
    <s v="2025-11-05"/>
    <m/>
    <m/>
    <m/>
    <m/>
    <n v="8"/>
    <s v="BOGOTA"/>
    <x v="4"/>
    <n v="15709.5"/>
  </r>
  <r>
    <n v="68049"/>
    <s v="VIA BOGOTA GIRARDOT FUSAGASUGA"/>
    <n v="1069743942"/>
    <s v="0"/>
    <s v="3208740496"/>
    <s v="3208740496"/>
    <s v="KM 67 FCA EL LAUREL VIA BGTA- GIRARDOT,VIA BOGOTA GIRARDOT"/>
    <s v="4.298986466666666"/>
    <s v="-74.453767"/>
    <s v="CUNDINAMARCA"/>
    <s v="FUSAGASUGÁ"/>
    <s v="FUSAGASUGÁ"/>
    <n v="25290"/>
    <s v="2025-11-19"/>
    <m/>
    <m/>
    <m/>
    <m/>
    <n v="8"/>
    <s v="BOGOTA"/>
    <x v="4"/>
    <n v="15709.5"/>
  </r>
  <r>
    <n v="62692"/>
    <s v="BARRIO VILLA NATALIA FUSAGASUGA"/>
    <n v="53930987"/>
    <s v="0"/>
    <s v="3232198560"/>
    <s v="3232198560"/>
    <s v="CL 3 B NORTE 20 B 04,VILLA NATALIA"/>
    <s v="4.3502614"/>
    <s v="-74.3717124"/>
    <s v="CUNDINAMARCA"/>
    <s v="FUSAGASUGÁ"/>
    <s v="FUSAGASUGÁ"/>
    <n v="25290"/>
    <s v="2025-11-05"/>
    <m/>
    <m/>
    <m/>
    <m/>
    <n v="8"/>
    <s v="BOGOTA"/>
    <x v="4"/>
    <n v="15709.5"/>
  </r>
  <r>
    <n v="61968"/>
    <s v="BARRIO SAN MATEO FUSAGASUGA 1"/>
    <n v="1069174191"/>
    <s v="3115909555"/>
    <s v="3115909555"/>
    <s v="3115909555"/>
    <s v="CL 24 12 56"/>
    <s v="4.3329109"/>
    <s v="-74.3736283"/>
    <s v="CUNDINAMARCA"/>
    <s v="FUSAGASUGÁ"/>
    <s v="FUSAGASUGÁ"/>
    <n v="25290"/>
    <s v="2025-11-05"/>
    <m/>
    <m/>
    <m/>
    <m/>
    <n v="8"/>
    <s v="BOGOTA"/>
    <x v="4"/>
    <n v="15709.5"/>
  </r>
  <r>
    <n v="61969"/>
    <s v="BARRIO LA PAMPA FUSAGASUGA 1"/>
    <n v="1069743942"/>
    <s v="3208740496"/>
    <s v="3208740496"/>
    <s v="3208740496"/>
    <s v="CL 25 68 A  68  LC 1 BRR LA PAMPA"/>
    <s v="4.326918"/>
    <s v="-74.404334"/>
    <s v="CUNDINAMARCA"/>
    <s v="FUSAGASUGÁ"/>
    <s v="FUSAGASUGÁ"/>
    <n v="25290"/>
    <s v="2025-11-19"/>
    <m/>
    <m/>
    <m/>
    <m/>
    <n v="8"/>
    <s v="BOGOTA"/>
    <x v="4"/>
    <n v="15709.5"/>
  </r>
  <r>
    <n v="60377"/>
    <s v="BARRIO PIEDRA GRANDE FUSAGASUGA"/>
    <n v="41652755"/>
    <s v="0"/>
    <s v="3005672995"/>
    <s v="3005672995"/>
    <s v="TV 12 18 A 17"/>
    <s v="4.3345581"/>
    <s v="-74.3680372"/>
    <s v="CUNDINAMARCA"/>
    <s v="FUSAGASUGÁ"/>
    <s v="FUSAGASUGÁ"/>
    <n v="25290"/>
    <s v="2025-11-06"/>
    <m/>
    <m/>
    <m/>
    <m/>
    <n v="16"/>
    <s v="BOGOTA"/>
    <x v="4"/>
    <n v="15709.5"/>
  </r>
  <r>
    <n v="50621"/>
    <s v="BARRIO FUSAGASUGA FUSAGASUGA"/>
    <n v="53003114"/>
    <s v="0"/>
    <s v="3133838421"/>
    <s v="3203820699"/>
    <s v="CALLE 26 #2ESTE-20,FUSAGASUGÁ"/>
    <s v="4.3241767"/>
    <s v="-74.3603750"/>
    <s v="CUNDINAMARCA"/>
    <s v="FUSAGASUGÁ"/>
    <s v="FUSAGASUGÁ"/>
    <n v="25290"/>
    <s v="2025-11-14"/>
    <m/>
    <m/>
    <m/>
    <m/>
    <n v="8"/>
    <s v="BOGOTA"/>
    <x v="4"/>
    <n v="15709.5"/>
  </r>
  <r>
    <n v="51526"/>
    <s v="BARRIO OLAYA FUSAGASUGA"/>
    <n v="1032378203"/>
    <s v="0"/>
    <s v="3214271921"/>
    <s v="3214271921"/>
    <s v="CR 10 5 B 20,OLAYA"/>
    <s v="4.344249"/>
    <s v="-74.364634"/>
    <s v="CUNDINAMARCA"/>
    <s v="FUSAGASUGÁ"/>
    <s v="FUSAGASUGÁ"/>
    <n v="25290"/>
    <s v="2025-11-18"/>
    <m/>
    <m/>
    <m/>
    <m/>
    <n v="8"/>
    <s v="BOGOTA"/>
    <x v="4"/>
    <n v="15709.5"/>
  </r>
  <r>
    <n v="54141"/>
    <s v="BARRIO LA VENTA FUSAGASUGA"/>
    <n v="1069754965"/>
    <s v="0"/>
    <s v="3102921259"/>
    <s v="3102921259"/>
    <s v="DG 23 B 62 131"/>
    <s v="4.330071"/>
    <s v="-74.397648"/>
    <s v="CUNDINAMARCA"/>
    <s v="FUSAGASUGÁ"/>
    <s v="FUSAGASUGÁ"/>
    <n v="25290"/>
    <s v="2025-11-06"/>
    <m/>
    <m/>
    <m/>
    <m/>
    <n v="8"/>
    <s v="BOGOTA"/>
    <x v="4"/>
    <n v="15709.5"/>
  </r>
  <r>
    <n v="47384"/>
    <s v="BARRIO ESTACION DE POLICIA CHINAUTA FUSAGASUGA"/>
    <n v="52100872"/>
    <s v="1111111"/>
    <s v="3208038194"/>
    <s v="3208038194"/>
    <s v="AV EUCALIPTO DG ESTACIÓN POLICÍA CHINAUTA KM 67,ESTACIÓN DE POLICÍA CHINAUTA"/>
    <s v="4.2978728"/>
    <s v="-74.454062"/>
    <s v="CUNDINAMARCA"/>
    <s v="FUSAGASUGÁ"/>
    <s v="FUSAGASUGÁ"/>
    <n v="25290"/>
    <s v="2025-11-06"/>
    <m/>
    <m/>
    <m/>
    <m/>
    <n v="16"/>
    <s v="BOGOTA"/>
    <x v="4"/>
    <n v="15709.5"/>
  </r>
  <r>
    <n v="26748"/>
    <s v="BARRIO CATUMARE 2 VILLAVICENCIO"/>
    <n v="40365086"/>
    <s v="6814920"/>
    <s v="3158754584"/>
    <s v="3158754584"/>
    <s v=" CR 45  21 04 SUR "/>
    <s v="4.105799"/>
    <s v="-73.652361"/>
    <s v="META"/>
    <s v="VILLAVICENCIO"/>
    <s v="VILLAVICENCIO"/>
    <n v="50001"/>
    <s v="2025-11-21"/>
    <m/>
    <m/>
    <m/>
    <m/>
    <n v="8"/>
    <s v="VILLAVICENCIO"/>
    <x v="3"/>
    <n v="28277.100000000002"/>
  </r>
  <r>
    <n v="21171"/>
    <s v="EXXON TRIUNFO VILLAVICENCIO"/>
    <n v="822000897"/>
    <s v="6640125 - 3124486237"/>
    <s v="3124486237"/>
    <s v="3124486237"/>
    <s v=" CR 32 0 e"/>
    <s v="4.1163028"/>
    <s v="-73.628822"/>
    <s v="META"/>
    <s v="VILLAVICENCIO"/>
    <s v="VILLAVICENCIO"/>
    <n v="50001"/>
    <s v="2025-11-21"/>
    <m/>
    <m/>
    <m/>
    <m/>
    <n v="8"/>
    <s v="VILLAVICENCIO"/>
    <x v="3"/>
    <n v="28277.100000000002"/>
  </r>
  <r>
    <n v="35947"/>
    <s v="BARRIO CENTRO CASTILLA LA NUEVA META "/>
    <n v="86074401"/>
    <m/>
    <s v="3202215067"/>
    <s v="3125836972"/>
    <s v=" CL 6 TA 8 26 LC 2"/>
    <s v="3.8270062"/>
    <s v="-73.6899708"/>
    <s v="META"/>
    <s v="CASTILLA LA NUEVA"/>
    <s v="CASTILLA LA NUEVA"/>
    <n v="50150"/>
    <s v="2025-11-20"/>
    <m/>
    <m/>
    <m/>
    <m/>
    <n v="8"/>
    <s v="VILLAVICENCIO"/>
    <x v="3"/>
    <n v="28277.100000000002"/>
  </r>
  <r>
    <n v="78797"/>
    <s v="BARRIO LA BARIELINA CASTILLA LA NUEVA"/>
    <n v="1007344772"/>
    <s v="3114739053"/>
    <s v="3114739053"/>
    <s v="3114739053"/>
    <s v="CL 4 11 61 BRR LA BARIELINA,BRR LA BARIELINA"/>
    <s v="3.8265942"/>
    <s v="-73.6928925"/>
    <s v="META"/>
    <s v="CASTILLA LA NUEVA"/>
    <s v="CASTILLA LA NUEVA"/>
    <n v="50150"/>
    <s v="2025-11-20"/>
    <m/>
    <m/>
    <m/>
    <m/>
    <n v="8"/>
    <s v="VILLAVICENCIO"/>
    <x v="3"/>
    <n v="28277.100000000002"/>
  </r>
  <r>
    <n v="19115"/>
    <s v="BARRIO LAS DELICIAS II GRANADA"/>
    <n v="1121146977"/>
    <s v="6501429"/>
    <s v="3506340303"/>
    <s v="3506340303"/>
    <s v=" CL 25 11 170 LC 3"/>
    <s v="3.5515235"/>
    <s v="-73.7122357"/>
    <s v="META"/>
    <s v="GRANADA"/>
    <s v="GRANADA"/>
    <n v="50313"/>
    <s v="2025-11-07"/>
    <m/>
    <m/>
    <m/>
    <m/>
    <n v="8"/>
    <s v="VILLAVICENCIO"/>
    <x v="3"/>
    <n v="28277.100000000002"/>
  </r>
  <r>
    <n v="23944"/>
    <s v="BARRIO SUR CENTRO - GUADUAS"/>
    <n v="1072745527"/>
    <s v="8417899"/>
    <s v="3102004691"/>
    <s v="3102004691"/>
    <s v=" CR 4 1 23"/>
    <s v="5.0653074"/>
    <s v="-74.5962415"/>
    <s v="CUNDINAMARCA"/>
    <s v="GUADUAS"/>
    <s v="GUADUAS"/>
    <n v="25320"/>
    <s v="2025-11-05"/>
    <m/>
    <m/>
    <m/>
    <m/>
    <n v="8"/>
    <s v="BOGOTA"/>
    <x v="4"/>
    <n v="15709.5"/>
  </r>
  <r>
    <n v="27428"/>
    <s v="BARRIO _x0009_LOS VIRREYES - GUADUAS"/>
    <n v="39811135"/>
    <s v="8416861"/>
    <s v="3134047497"/>
    <s v="3134047497"/>
    <s v=" CL 18 11 14"/>
    <s v="5.07925561"/>
    <s v="-74.60124603"/>
    <s v="CUNDINAMARCA"/>
    <s v="GUADUAS"/>
    <s v="GUADUAS"/>
    <n v="25320"/>
    <s v="2025-11-05"/>
    <m/>
    <m/>
    <m/>
    <m/>
    <n v="8"/>
    <s v="BOGOTA"/>
    <x v="4"/>
    <n v="15709.5"/>
  </r>
  <r>
    <n v="29161"/>
    <s v="BARRIO CENTRO 3 GUADUAS"/>
    <n v="1098647512"/>
    <s v="8466363"/>
    <s v="3134711646"/>
    <s v="3134711646"/>
    <s v=" CR 4 2 38  CENTRO"/>
    <s v="5.0670780"/>
    <s v="-74.5954687"/>
    <s v="CUNDINAMARCA"/>
    <s v="GUADUAS"/>
    <s v="GUADUAS"/>
    <n v="25320"/>
    <s v="2025-11-05"/>
    <m/>
    <m/>
    <m/>
    <m/>
    <n v="16"/>
    <s v="BOGOTA"/>
    <x v="4"/>
    <n v="15709.5"/>
  </r>
  <r>
    <n v="37319"/>
    <s v="BARRIO SAN JOSE GUADUAS"/>
    <n v="79006389"/>
    <m/>
    <s v="3202752524"/>
    <s v="3202752524"/>
    <s v=" CR 9 1 11 SAN JOSE"/>
    <s v="5.0684887"/>
    <s v="-74.5998235"/>
    <s v="CUNDINAMARCA"/>
    <s v="GUADUAS"/>
    <s v="GUADUAS"/>
    <n v="25320"/>
    <s v="2025-11-21"/>
    <m/>
    <m/>
    <m/>
    <m/>
    <n v="16"/>
    <s v="BOGOTA"/>
    <x v="4"/>
    <n v="15709.5"/>
  </r>
  <r>
    <n v="39145"/>
    <s v="BARRIO ROMBOY GUADUAS"/>
    <n v="35527457"/>
    <m/>
    <s v="3123134703"/>
    <s v="3123134703"/>
    <s v=" ROMBOY DE GUADUAS ROMBOY"/>
    <s v="5.0776345"/>
    <s v="-74.6087374"/>
    <s v="CUNDINAMARCA"/>
    <s v="GUADUAS"/>
    <s v="GUADUAS"/>
    <n v="25320"/>
    <s v="2025-11-06"/>
    <m/>
    <m/>
    <m/>
    <m/>
    <n v="8"/>
    <s v="BOGOTA"/>
    <x v="4"/>
    <n v="15709.5"/>
  </r>
  <r>
    <n v="42278"/>
    <s v="BARRIO ALTO DEL TRIGO GUADUAS 1"/>
    <n v="79002233"/>
    <m/>
    <s v="3204519646"/>
    <s v="3204519646"/>
    <s v="VRD ALTO DEL TRIGO ,ALTO DEL TRIGO"/>
    <s v="5.0016169"/>
    <s v="-74.5381380"/>
    <s v="CUNDINAMARCA"/>
    <s v="GUADUAS"/>
    <s v="GUADUAS"/>
    <n v="25320"/>
    <s v="2025-11-06"/>
    <m/>
    <m/>
    <m/>
    <m/>
    <n v="8"/>
    <s v="BOGOTA"/>
    <x v="4"/>
    <n v="15709.5"/>
  </r>
  <r>
    <n v="47551"/>
    <s v="BARRIO GUADUAS GUADUAS 1"/>
    <n v="52934867"/>
    <s v="3132617990"/>
    <s v="3132941603"/>
    <s v="3132617990"/>
    <s v="VRD LA CABAÑA,GUADUAS"/>
    <s v="5.0678088"/>
    <s v="-74.5953205"/>
    <s v="CUNDINAMARCA"/>
    <s v="GUADUAS"/>
    <s v="GUADUAS"/>
    <n v="25320"/>
    <s v="2025-11-06"/>
    <m/>
    <m/>
    <m/>
    <m/>
    <n v="8"/>
    <s v="BOGOTA"/>
    <x v="4"/>
    <n v="15709.5"/>
  </r>
  <r>
    <n v="62602"/>
    <s v="BARRIO TOMAS CIPRIANO GUADUAS"/>
    <n v="39813568"/>
    <s v="0"/>
    <s v="3103371652"/>
    <s v="3103371652"/>
    <s v="CR 5 4 180 BRR TOMAS CIPRIANO"/>
    <s v="5.0678088"/>
    <s v="-74.5953205"/>
    <s v="CUNDINAMARCA"/>
    <s v="GUADUAS"/>
    <s v="GUADUAS"/>
    <n v="25320"/>
    <s v="2025-11-06"/>
    <m/>
    <m/>
    <m/>
    <m/>
    <n v="8"/>
    <s v="BOGOTA"/>
    <x v="4"/>
    <n v="15709.5"/>
  </r>
  <r>
    <n v="67429"/>
    <s v="BARRIO VILLA ESPERANZA GUADUAS"/>
    <n v="21135592"/>
    <s v="0"/>
    <s v="3144327081"/>
    <s v="3144327081"/>
    <s v="DG 9 # 11 A - 08 BRR EL MIRADOR"/>
    <s v="5.075463"/>
    <s v="-74.597746"/>
    <s v="CUNDINAMARCA"/>
    <s v="GUADUAS"/>
    <s v="GUADUAS"/>
    <n v="25320"/>
    <s v="2025-11-21"/>
    <m/>
    <m/>
    <m/>
    <m/>
    <n v="8"/>
    <s v="BOGOTA"/>
    <x v="4"/>
    <n v="15709.5"/>
  </r>
  <r>
    <n v="75495"/>
    <s v="BARRIO CARLOS LLERAS GUADUAS"/>
    <n v="28722642"/>
    <s v="0"/>
    <s v="3172428054"/>
    <s v="3125184841"/>
    <s v="CR 9 B 6 31 BRR CARLOS LLERAS,CARLOS LLERAS"/>
    <s v="5.0713043"/>
    <s v="-74.5984394"/>
    <s v="CUNDINAMARCA"/>
    <s v="GUADUAS"/>
    <s v="GUADUAS"/>
    <n v="25320"/>
    <s v="2025-11-21"/>
    <m/>
    <m/>
    <m/>
    <m/>
    <n v="8"/>
    <s v="BOGOTA"/>
    <x v="4"/>
    <n v="15709.5"/>
  </r>
  <r>
    <n v="75571"/>
    <s v="BARRIO DIANA TURBAY GUADUAS"/>
    <n v="1016076746"/>
    <s v="0"/>
    <s v="3204779359"/>
    <s v="3203396333"/>
    <s v="CL 9 4 A 64,DIANA TURBAY"/>
    <s v="5.0717944"/>
    <s v="-74.5959887"/>
    <s v="CUNDINAMARCA"/>
    <s v="GUADUAS"/>
    <s v="GUADUAS"/>
    <n v="25320"/>
    <s v="2025-11-21"/>
    <m/>
    <m/>
    <m/>
    <m/>
    <n v="8"/>
    <s v="BOGOTA"/>
    <x v="4"/>
    <n v="15709.5"/>
  </r>
  <r>
    <n v="80152"/>
    <s v="BARRIO CENTRO GUADUAS 5"/>
    <n v="39812702"/>
    <s v="3017991530"/>
    <s v="3013197533"/>
    <s v="3013197533"/>
    <s v="CL 1 4 84,CENTRO"/>
    <s v="5.0661419"/>
    <s v="-74.5965304"/>
    <s v="CUNDINAMARCA"/>
    <s v="GUADUAS"/>
    <s v="GUADUAS"/>
    <n v="25320"/>
    <s v="2025-11-20"/>
    <m/>
    <m/>
    <m/>
    <m/>
    <n v="8"/>
    <s v="BOGOTA"/>
    <x v="4"/>
    <n v="15709.5"/>
  </r>
  <r>
    <n v="27435"/>
    <s v="PAEZ LA PLATA II - HUILA"/>
    <n v="12277075"/>
    <s v="3133109"/>
    <s v="3133109531"/>
    <s v="3133109531"/>
    <s v=" CR 4  5 09"/>
    <s v="2.389310"/>
    <s v="-75.891196"/>
    <s v="HUILA"/>
    <s v="LA PLATA"/>
    <s v="LA PLATA"/>
    <n v="41396"/>
    <s v="2025-11-19"/>
    <m/>
    <m/>
    <m/>
    <m/>
    <n v="8"/>
    <s v="NEIVA"/>
    <x v="3"/>
    <n v="28277.100000000002"/>
  </r>
  <r>
    <n v="36484"/>
    <s v="BARRIO PAEZ LA PLATA 1"/>
    <n v="1081404239"/>
    <m/>
    <s v="3212745152"/>
    <s v="3212745152"/>
    <s v="calle 5 5-81"/>
    <s v="2.3898575"/>
    <s v="-75.8928279"/>
    <s v="HUILA"/>
    <s v="LA PLATA"/>
    <s v="LA PLATA"/>
    <n v="41396"/>
    <s v="2025-11-19"/>
    <m/>
    <m/>
    <m/>
    <m/>
    <n v="8"/>
    <s v="NEIVA"/>
    <x v="3"/>
    <n v="28277.100000000002"/>
  </r>
  <r>
    <n v="54447"/>
    <s v="BARRIO PAEZ LA PLATA 5"/>
    <n v="55130903"/>
    <s v="3107754942"/>
    <s v="3107754942"/>
    <s v="3107754942"/>
    <s v="CL 6 8 06"/>
    <s v="2.391423"/>
    <s v="-75.894282"/>
    <s v="HUILA"/>
    <s v="LA PLATA"/>
    <s v="LA PLATA"/>
    <n v="41396"/>
    <s v="2025-11-19"/>
    <m/>
    <m/>
    <m/>
    <m/>
    <n v="16"/>
    <s v="NEIVA"/>
    <x v="3"/>
    <n v="28277.100000000002"/>
  </r>
  <r>
    <n v="77239"/>
    <s v="BARRIO LA POLA LA PLATA  4"/>
    <n v="12202301"/>
    <s v="3115432553"/>
    <s v="3107796727"/>
    <s v="3106772638"/>
    <s v="CR 1 8 02,LA POLA"/>
    <s v="2.390822"/>
    <s v="-75.888037"/>
    <s v="HUILA"/>
    <s v="LA PLATA"/>
    <s v="LA PLATA"/>
    <n v="41396"/>
    <s v="2025-11-19"/>
    <m/>
    <m/>
    <m/>
    <m/>
    <n v="8"/>
    <s v="NEIVA"/>
    <x v="3"/>
    <n v="28277.100000000002"/>
  </r>
  <r>
    <n v="21213"/>
    <s v="AEROPUERTO HATO CORAZAL - CASANARE"/>
    <n v="86047628"/>
    <s v="6342883"/>
    <s v="3208080795"/>
    <s v="3208080795"/>
    <s v=" CL 12  6 79"/>
    <s v="5.5208048"/>
    <s v="-72.2123881"/>
    <s v="CASANARE"/>
    <s v="HATO COROZAL"/>
    <s v="HATO COROZAL"/>
    <n v="85125"/>
    <s v="2025-11-05"/>
    <m/>
    <m/>
    <m/>
    <m/>
    <n v="8"/>
    <s v="YOPAL"/>
    <x v="3"/>
    <n v="28277.100000000002"/>
  </r>
  <r>
    <n v="58374"/>
    <s v="BARRIO CENTRO HATO COROZAL 2"/>
    <n v="96192284"/>
    <s v="0"/>
    <s v="3138726330"/>
    <s v="3138726330"/>
    <s v="CR 12 9 50"/>
    <s v="6.092823"/>
    <s v="-71.45578016"/>
    <s v="CASANARE"/>
    <s v="HATO COROZAL"/>
    <s v="HATO COROZAL"/>
    <n v="85125"/>
    <s v="2025-11-05"/>
    <m/>
    <m/>
    <m/>
    <m/>
    <n v="8"/>
    <s v="YOPAL"/>
    <x v="3"/>
    <n v="28277.100000000002"/>
  </r>
  <r>
    <n v="78297"/>
    <s v="BARRIO BELEN GRANADA 7"/>
    <n v="1120499917"/>
    <s v="3125399388"/>
    <s v="3203485365"/>
    <s v="3125389388"/>
    <s v="CL 12 14 18 BRR BELEN,BELEN"/>
    <s v="3.537969"/>
    <s v="-73.705489"/>
    <s v="META"/>
    <s v="GRANADA"/>
    <s v="GRANADA"/>
    <n v="50313"/>
    <s v="2025-11-25"/>
    <m/>
    <m/>
    <m/>
    <m/>
    <n v="8"/>
    <s v="VILLAVICENCIO"/>
    <x v="3"/>
    <n v="28277.100000000002"/>
  </r>
  <r>
    <n v="77962"/>
    <s v="BARRIO CENTRO GRANADA 19"/>
    <n v="40394004"/>
    <s v="3213355300"/>
    <s v="3213355300"/>
    <s v="3213355300"/>
    <s v="CR 14 17 52 CENTRO,CENTRO"/>
    <s v="3.543176"/>
    <s v="-73.708815"/>
    <s v="META"/>
    <s v="GRANADA"/>
    <s v="GRANADA"/>
    <n v="50313"/>
    <s v="2025-11-28"/>
    <m/>
    <m/>
    <m/>
    <m/>
    <n v="8"/>
    <s v="VILLAVICENCIO"/>
    <x v="3"/>
    <n v="28277.100000000002"/>
  </r>
  <r>
    <n v="77964"/>
    <s v="BARRIO CENTRO GRANADA 20"/>
    <n v="1120361830"/>
    <s v="3114630275"/>
    <s v="3114630275"/>
    <s v="3228610316"/>
    <s v="CR 15 14 13 BRR CENTRO ,CENTRO"/>
    <s v="3.539364"/>
    <s v="-73.707802"/>
    <s v="META"/>
    <s v="GRANADA"/>
    <s v="GRANADA"/>
    <n v="50313"/>
    <s v="2025-11-25"/>
    <m/>
    <m/>
    <m/>
    <m/>
    <n v="8"/>
    <s v="VILLAVICENCIO"/>
    <x v="3"/>
    <n v="28277.100000000002"/>
  </r>
  <r>
    <n v="80451"/>
    <s v="BARRIO LA IMACULADA GRANADA"/>
    <n v="1003711631"/>
    <s v="3227434474"/>
    <s v="3227434474"/>
    <m/>
    <s v="CR 10 32 80 LA IMACULADA,LA IMACULADA"/>
    <s v="3.5727066"/>
    <s v="-73.7164425"/>
    <s v="META"/>
    <s v="GRANADA"/>
    <s v="GRANADA"/>
    <n v="50313"/>
    <s v="2025-11-25"/>
    <m/>
    <m/>
    <m/>
    <m/>
    <n v="8"/>
    <s v="VILLAVICENCIO"/>
    <x v="3"/>
    <n v="28277.100000000002"/>
  </r>
  <r>
    <n v="80737"/>
    <s v="BARRIO CENTRO GRANADA  1"/>
    <n v="40413731"/>
    <s v="3208865177"/>
    <s v="3208865177"/>
    <m/>
    <s v="CL 15 14 35 LC 2 CENTRO,CENTRO"/>
    <s v="3.5405137"/>
    <s v="-73.7076367"/>
    <s v="META"/>
    <s v="GRANADA"/>
    <s v="GRANADA"/>
    <n v="50313"/>
    <s v="2025-11-25"/>
    <m/>
    <m/>
    <m/>
    <m/>
    <n v="8"/>
    <s v="VILLAVICENCIO"/>
    <x v="3"/>
    <n v="28277.100000000002"/>
  </r>
  <r>
    <n v="70757"/>
    <s v="BARRIO LA SABANA GRANADA"/>
    <n v="40218455"/>
    <s v="3214816218"/>
    <s v="3214816218"/>
    <s v="3214816218"/>
    <s v="CR 5A # 14A - 14 - 18 - VILLA OLÍMPICA"/>
    <s v="3.545115"/>
    <s v="-73.699928"/>
    <s v="META"/>
    <s v="GRANADA"/>
    <s v="GRANADA"/>
    <n v="50313"/>
    <s v="2025-11-19"/>
    <m/>
    <m/>
    <m/>
    <m/>
    <n v="8"/>
    <s v="VILLAVICENCIO"/>
    <x v="3"/>
    <n v="28277.100000000002"/>
  </r>
  <r>
    <n v="70758"/>
    <s v="BARRIO VILLA OLIMPICA GRANADA 4"/>
    <n v="1120385926"/>
    <s v="3134325190"/>
    <s v="3134325190"/>
    <s v="3134325190"/>
    <s v="CL 15 8 15 VILLA OLIMPICA,VILLA OLIMPICA"/>
    <s v="3.543984"/>
    <s v="-73.702259"/>
    <s v="META"/>
    <s v="GRANADA"/>
    <s v="GRANADA"/>
    <n v="50313"/>
    <s v="2025-11-19"/>
    <m/>
    <m/>
    <m/>
    <m/>
    <n v="8"/>
    <s v="VILLAVICENCIO"/>
    <x v="3"/>
    <n v="28277.100000000002"/>
  </r>
  <r>
    <n v="77406"/>
    <s v="BARRIO _x0009_CIUDADELA LA SABANA GRANADA"/>
    <n v="1006865774"/>
    <s v="3225839374"/>
    <s v="3225839374"/>
    <s v="3225839374"/>
    <s v="MZ 7 CA 15 CIUDADELA LA SABANA,CIUDADELA LA SABANA"/>
    <s v="3.530781"/>
    <s v="-73.692132"/>
    <s v="META"/>
    <s v="GRANADA"/>
    <s v="GRANADA"/>
    <n v="50313"/>
    <s v="2025-11-28"/>
    <m/>
    <m/>
    <m/>
    <m/>
    <n v="8"/>
    <s v="VILLAVICENCIO"/>
    <x v="3"/>
    <n v="28277.100000000002"/>
  </r>
  <r>
    <n v="77407"/>
    <s v="BARRIO LAS DELICIAS GRANADA 5"/>
    <n v="1120376219"/>
    <s v="3124730370"/>
    <s v="3124730370"/>
    <s v="3124730370"/>
    <s v="CR 13 22 25 LAS DELICIAS,LAS DELICIAS"/>
    <s v="3.548312"/>
    <s v="-73.710789"/>
    <s v="META"/>
    <s v="GRANADA"/>
    <s v="GRANADA"/>
    <n v="50313"/>
    <s v="2025-11-07"/>
    <m/>
    <m/>
    <m/>
    <m/>
    <n v="8"/>
    <s v="VILLAVICENCIO"/>
    <x v="3"/>
    <n v="28277.100000000002"/>
  </r>
  <r>
    <n v="77019"/>
    <s v="BARRIO EL TRIUNFO GRANADA"/>
    <n v="17225269"/>
    <s v="3202868965"/>
    <s v="3212151884"/>
    <s v="3202868965"/>
    <s v="CL 32 3 10 16 EL TRIUNFO,EL TRIUNFO"/>
    <s v="3.560810"/>
    <s v="-73.705865"/>
    <s v="META"/>
    <s v="GRANADA"/>
    <s v="GRANADA"/>
    <n v="50313"/>
    <s v="2025-11-28"/>
    <m/>
    <m/>
    <m/>
    <m/>
    <n v="8"/>
    <s v="VILLAVICENCIO"/>
    <x v="3"/>
    <n v="28277.100000000002"/>
  </r>
  <r>
    <n v="67761"/>
    <s v="BARRIO BULEVAR II GRANADA 1"/>
    <n v="1121919846"/>
    <s v="3502511363"/>
    <s v="3132697959"/>
    <s v="3105527168"/>
    <s v="CR 9 48 12 BULEVAR II,BULEVAR II"/>
    <s v="3.566864"/>
    <s v="-73.713563"/>
    <s v="META"/>
    <s v="GRANADA"/>
    <s v="GRANADA"/>
    <n v="50313"/>
    <s v="2025-11-18"/>
    <m/>
    <m/>
    <m/>
    <m/>
    <n v="8"/>
    <s v="VILLAVICENCIO"/>
    <x v="3"/>
    <n v="28277.100000000002"/>
  </r>
  <r>
    <n v="68119"/>
    <s v="PUNTA BRAVA GRANADA 1"/>
    <n v="1006729188"/>
    <s v="3232036352"/>
    <s v="0"/>
    <s v="3232036352"/>
    <s v="CA 25 PUNTA BRAVA ZONA RURAL GRANADA META,PUNTA BRAVA"/>
    <s v="3.4390483"/>
    <s v="-73.7580669"/>
    <s v="META"/>
    <s v="GRANADA"/>
    <s v="GRANADA"/>
    <n v="50313"/>
    <s v="2025-11-18"/>
    <m/>
    <m/>
    <m/>
    <m/>
    <n v="8"/>
    <s v="VILLAVICENCIO"/>
    <x v="3"/>
    <n v="28277.100000000002"/>
  </r>
  <r>
    <n v="71607"/>
    <s v="BARRIO PARAISO MEDIO"/>
    <n v="1120358058"/>
    <s v="3209760687"/>
    <s v="3138939029"/>
    <s v="3202528187"/>
    <s v="MZ 3 CS 127 PARAISO MEDIO - EL PARAISO,PARAISO MEDIO"/>
    <s v="3.5456947"/>
    <s v="-73.6918246"/>
    <s v="META"/>
    <s v="GRANADA"/>
    <s v="GRANADA"/>
    <n v="50313"/>
    <s v="2025-11-19"/>
    <m/>
    <m/>
    <m/>
    <m/>
    <n v="16"/>
    <s v="VILLAVICENCIO"/>
    <x v="3"/>
    <n v="28277.100000000002"/>
  </r>
  <r>
    <n v="71212"/>
    <s v="BARRIO BELEN GRANADA 6"/>
    <n v="40415123"/>
    <s v="3103031212"/>
    <s v="0"/>
    <s v="3219610582"/>
    <s v="CL 10 14 41 BELEN,BELEN"/>
    <s v="3.5359176"/>
    <s v="-73.7041856"/>
    <s v="META"/>
    <s v="GRANADA"/>
    <s v="GRANADA"/>
    <n v="50313"/>
    <s v="2025-11-19"/>
    <m/>
    <m/>
    <m/>
    <m/>
    <n v="8"/>
    <s v="VILLAVICENCIO"/>
    <x v="3"/>
    <n v="28277.100000000002"/>
  </r>
  <r>
    <n v="71213"/>
    <s v="BARRIOMONTOYA PAVA GRANADA"/>
    <n v="1120353781"/>
    <s v="3108707498"/>
    <s v="3108707498"/>
    <s v="3173803313"/>
    <s v="CR 8 23 02 APARTAMENTO 103 MONTOYA PAVA,MONTOYA PAVA"/>
    <s v="3.5519305"/>
    <s v="-73.706817"/>
    <s v="META"/>
    <s v="GRANADA"/>
    <s v="GRANADA"/>
    <n v="50313"/>
    <s v="2025-11-19"/>
    <m/>
    <m/>
    <m/>
    <m/>
    <n v="8"/>
    <s v="VILLAVICENCIO"/>
    <x v="3"/>
    <n v="28277.100000000002"/>
  </r>
  <r>
    <n v="68000"/>
    <s v="BARRIO MONTOYA PAVA 4"/>
    <n v="40306295"/>
    <s v="3173803313"/>
    <s v="3173803313"/>
    <s v="3108707498"/>
    <s v="CR 9 20 59 LOC 1 MONTOYA PAVA,MONTOYA PAVA"/>
    <s v="3.549064"/>
    <s v="-73.706422"/>
    <s v="META"/>
    <s v="GRANADA"/>
    <s v="GRANADA"/>
    <n v="50313"/>
    <s v="2025-11-18"/>
    <m/>
    <m/>
    <m/>
    <m/>
    <n v="16"/>
    <s v="VILLAVICENCIO"/>
    <x v="3"/>
    <n v="28277.100000000002"/>
  </r>
  <r>
    <n v="58537"/>
    <s v="BARRIO CENTRO GRANADA 9"/>
    <n v="80124661"/>
    <s v="3105668796"/>
    <s v="3105668796"/>
    <s v="3105668796"/>
    <s v="CR 15 N 16 83 BRR CENTRO"/>
    <s v="3.541740"/>
    <s v="-73.709364"/>
    <s v="META"/>
    <s v="GRANADA"/>
    <s v="GRANADA"/>
    <n v="50313"/>
    <s v="2025-11-07"/>
    <m/>
    <m/>
    <m/>
    <m/>
    <n v="8"/>
    <s v="VILLAVICENCIO"/>
    <x v="3"/>
    <n v="28277.100000000002"/>
  </r>
  <r>
    <n v="61862"/>
    <s v="BARRIO CAMILO TORRES GRANADA 4"/>
    <n v="1006692558"/>
    <s v="3135420211"/>
    <s v="3135420211"/>
    <s v="3135420211"/>
    <s v="CL 15 10 82 BRR CAMILO TORRESS,CAMILO TORRES"/>
    <s v="3.542897"/>
    <s v="-73.704346"/>
    <s v="META"/>
    <s v="GRANADA"/>
    <s v="GRANADA"/>
    <n v="50313"/>
    <s v="2025-11-14"/>
    <m/>
    <m/>
    <m/>
    <m/>
    <n v="8"/>
    <s v="VILLAVICENCIO"/>
    <x v="3"/>
    <n v="28277.100000000002"/>
  </r>
  <r>
    <n v="66915"/>
    <s v="BARRIO CENTRO GRANADA 14"/>
    <n v="51971938"/>
    <s v="3209854330"/>
    <s v="3209854330"/>
    <s v="3209854330"/>
    <s v="CL 16 13 12 LC 02 BRR CENTRO GRANADA META,CENTRO"/>
    <s v="3.542085"/>
    <s v="-73.707518"/>
    <s v="META"/>
    <s v="GRANADA"/>
    <s v="GRANADA"/>
    <n v="50313"/>
    <s v="2025-11-07"/>
    <m/>
    <m/>
    <m/>
    <m/>
    <n v="16"/>
    <s v="VILLAVICENCIO"/>
    <x v="3"/>
    <n v="28277.100000000002"/>
  </r>
  <r>
    <n v="64454"/>
    <s v="BARRIO EL JARDIN GRANADA"/>
    <n v="1123531003"/>
    <s v="3168691591"/>
    <s v="3113618173"/>
    <s v="3204758928"/>
    <s v="CL 30 # 6A 34 40"/>
    <s v="3.558696"/>
    <s v="-73.706570"/>
    <s v="META"/>
    <s v="GRANADA"/>
    <s v="GRANADA"/>
    <n v="50313"/>
    <s v="2025-11-14"/>
    <m/>
    <m/>
    <m/>
    <m/>
    <n v="16"/>
    <s v="VILLAVICENCIO"/>
    <x v="3"/>
    <n v="28277.100000000002"/>
  </r>
  <r>
    <n v="28298"/>
    <s v="BARRIO LAS DELICIAS 2 GRANADA"/>
    <n v="1121826794"/>
    <s v="6583946"/>
    <s v="3125300979"/>
    <s v="3125300979"/>
    <s v=" TV 13  24 07"/>
    <s v="3.5507562"/>
    <s v="-73.7107997"/>
    <s v="META"/>
    <s v="GRANADA"/>
    <s v="GRANADA"/>
    <n v="50313"/>
    <s v="2025-11-07"/>
    <m/>
    <m/>
    <m/>
    <m/>
    <n v="8"/>
    <s v="VILLAVICENCIO"/>
    <x v="3"/>
    <n v="28277.100000000002"/>
  </r>
  <r>
    <n v="48660"/>
    <s v="BARRIO VILLA OLIMPICA GRANADA 1"/>
    <n v="86012315"/>
    <s v="0"/>
    <s v="3118963926"/>
    <s v="3143247957"/>
    <s v="CR 5 A N° 14 - 32 BARRIO VILLA OLIMPICA,VILLA OLIMPICA"/>
    <s v="3.5444698"/>
    <s v="-73.6996860"/>
    <s v="META"/>
    <s v="GRANADA"/>
    <s v="GRANADA"/>
    <n v="50313"/>
    <s v="2025-11-14"/>
    <m/>
    <m/>
    <m/>
    <m/>
    <n v="16"/>
    <s v="VILLAVICENCIO"/>
    <x v="3"/>
    <n v="28277.100000000002"/>
  </r>
  <r>
    <n v="54881"/>
    <s v="BARRIO MONTOYA PAVA GRANADA"/>
    <n v="1120365590"/>
    <s v="3155322379"/>
    <s v="3174223587"/>
    <s v="3155322379"/>
    <s v="CL 25 8 A 28 MONTOYA PAVA,"/>
    <s v="3.544140"/>
    <s v="-73.691059"/>
    <s v="META"/>
    <s v="GRANADA"/>
    <s v="GRANADA"/>
    <n v="50313"/>
    <s v="2025-11-13"/>
    <m/>
    <m/>
    <m/>
    <m/>
    <n v="16"/>
    <s v="VILLAVICENCIO"/>
    <x v="3"/>
    <n v="28277.100000000002"/>
  </r>
  <r>
    <n v="60098"/>
    <s v="BARRIO BELEN GRANADA 4"/>
    <n v="40380234"/>
    <s v="3118661584"/>
    <s v="3118661584"/>
    <s v="3133727784"/>
    <s v="CL 12 NRO 15 - 10,BELEN"/>
    <s v="3.537278"/>
    <s v="-73.706699"/>
    <s v="META"/>
    <s v="GRANADA"/>
    <s v="GRANADA"/>
    <n v="50313"/>
    <s v="2025-11-14"/>
    <m/>
    <m/>
    <m/>
    <m/>
    <n v="8"/>
    <s v="VILLAVICENCIO"/>
    <x v="3"/>
    <n v="28277.100000000002"/>
  </r>
  <r>
    <n v="58536"/>
    <s v="BARRIO CENTRO EL POBLADO PUERTO CALDAS GRANADA"/>
    <n v="79005235"/>
    <s v="3145076724"/>
    <s v="3145076724"/>
    <s v="3145076724"/>
    <s v="CR 6 1 01 CENTRO POBLADO PUERTO CALDAS"/>
    <s v="3.458370"/>
    <s v="-73.771320"/>
    <s v="META"/>
    <s v="GRANADA"/>
    <s v="GRANADA"/>
    <n v="50313"/>
    <s v="2025-11-14"/>
    <m/>
    <m/>
    <m/>
    <m/>
    <n v="8"/>
    <s v="VILLAVICENCIO"/>
    <x v="3"/>
    <n v="28277.100000000002"/>
  </r>
  <r>
    <n v="74006"/>
    <s v="BARRIO EL COMERCIO CORDOBA 1"/>
    <n v="1007274130"/>
    <s v="3166003513"/>
    <s v="3215089380"/>
    <s v="3215089380"/>
    <s v="CR 3 CON CL 2 BRR EL COMERCIO DG CASA DE LA CULTURA,EL COMERCIO"/>
    <s v="0.8521683"/>
    <s v="-77.5161367"/>
    <s v="NARIÑO"/>
    <s v="CÓRDOBA"/>
    <s v="CÓRDOBA"/>
    <n v="52215"/>
    <s v="2025-11-27"/>
    <m/>
    <m/>
    <m/>
    <m/>
    <n v="8"/>
    <s v="PASTO"/>
    <x v="5"/>
    <n v="28277.100000000002"/>
  </r>
  <r>
    <n v="76034"/>
    <s v="BARRIO CALLE ROJA C CORREGIMIENTO ALBANIA SAN JUAN DE BETULIA"/>
    <n v="1193124409"/>
    <s v="3014156980"/>
    <s v="3006303461"/>
    <s v="3014156980"/>
    <s v="CR 5 CL 5 44,CALLE ROJA C CORREGIMIENTO ALBANIA"/>
    <s v="9.2413117"/>
    <s v="-75.2285567"/>
    <s v="SUCRE"/>
    <s v="SAN JUAN DE BETULIA"/>
    <s v="BETULIA"/>
    <n v="70702"/>
    <s v="2025-11-18"/>
    <m/>
    <m/>
    <m/>
    <m/>
    <n v="8"/>
    <s v="SINCELEJO"/>
    <x v="2"/>
    <n v="28277.100000000002"/>
  </r>
  <r>
    <n v="36112"/>
    <s v="BARRIO CORREGIMIENTO BELEN SAN MARCOS"/>
    <n v="1104426372"/>
    <m/>
    <s v="3117240378"/>
    <s v="3117240378"/>
    <s v=" CL 3 CR 6 82 CORREGIMIENTO BELEN"/>
    <s v="8.6999480"/>
    <s v="-75.12418"/>
    <s v="SUCRE"/>
    <s v="SAN MARCOS"/>
    <s v="SAN MARCOS"/>
    <n v="70708"/>
    <s v="2025-11-27"/>
    <m/>
    <m/>
    <m/>
    <m/>
    <n v="8"/>
    <s v="SINCELEJO"/>
    <x v="2"/>
    <n v="28277.100000000002"/>
  </r>
  <r>
    <n v="47319"/>
    <s v="BARRIO LAS FLORES SAN MARCOS"/>
    <n v="10884195"/>
    <s v="3114179461"/>
    <s v="3114179461"/>
    <s v="3114179461"/>
    <s v="CL 3 CRA 3 A 109,LAS FLORES"/>
    <s v="8.6618747"/>
    <s v="-75.1396846"/>
    <s v="SUCRE"/>
    <s v="SAN MARCOS"/>
    <s v="SAN MARCOS"/>
    <n v="70708"/>
    <s v="2025-11-27"/>
    <m/>
    <m/>
    <m/>
    <m/>
    <n v="8"/>
    <s v="SINCELEJO"/>
    <x v="2"/>
    <n v="28277.100000000002"/>
  </r>
  <r>
    <n v="61059"/>
    <s v="BARRIO SAN MARCOS SAN MARCOS 1"/>
    <n v="25990384"/>
    <s v="3003445685"/>
    <s v="3014836556"/>
    <s v="3014836556"/>
    <s v="CR 21 21  111 LOC 2,SAN MARCOS"/>
    <s v="8.6633854"/>
    <s v="-75.1352438"/>
    <s v="SUCRE"/>
    <s v="SAN MARCOS"/>
    <s v="SAN MARCOS"/>
    <n v="70708"/>
    <s v="2025-11-27"/>
    <m/>
    <m/>
    <m/>
    <m/>
    <n v="8"/>
    <s v="SINCELEJO"/>
    <x v="2"/>
    <n v="28277.100000000002"/>
  </r>
  <r>
    <n v="77806"/>
    <s v="BARRIO SAN MARQUITO SAN MARCOS"/>
    <n v="34940853"/>
    <s v="3203564558"/>
    <s v="3005624753"/>
    <s v="3203564558"/>
    <s v="CL 19 23 80 ,SAN MARQUITO"/>
    <s v="8.6602931"/>
    <s v="-75.1326851"/>
    <s v="SUCRE"/>
    <s v="SAN MARCOS"/>
    <s v="SAN MARCOS"/>
    <n v="70708"/>
    <s v="2025-11-27"/>
    <m/>
    <m/>
    <m/>
    <m/>
    <n v="8"/>
    <s v="SINCELEJO"/>
    <x v="2"/>
    <n v="28277.100000000002"/>
  </r>
  <r>
    <n v="75740"/>
    <s v="BARRIO BOSA PRIMAVERA BOGOTA 1OK"/>
    <n v="5972995"/>
    <s v="3023115640"/>
    <s v="3112348113"/>
    <s v="3112348113"/>
    <s v="CR 78 76 A 95 SUR"/>
    <s v="4.607206"/>
    <s v="-74.208045"/>
    <s v="CUNDINAMARCA"/>
    <s v="BOGOTÁ"/>
    <s v="BOGOTÁ"/>
    <n v="11001"/>
    <s v="2025-11-20"/>
    <m/>
    <m/>
    <m/>
    <m/>
    <n v="8"/>
    <s v="BOGOTA"/>
    <x v="4"/>
    <n v="15709.5"/>
  </r>
  <r>
    <n v="75789"/>
    <s v="BARRIO CALIMIO DECEPAZ CALI   1"/>
    <n v="1143963472"/>
    <s v="3112055156"/>
    <s v="3162737071"/>
    <s v="3112055156"/>
    <s v="CR 26 J 121 - 09 LC 13,CALIMIO DECEPAZ"/>
    <s v="3.4188601"/>
    <s v="-76.4679589"/>
    <s v="VALLE DEL CAUCA"/>
    <s v="CALI"/>
    <s v="SANTIAGO DE CALI"/>
    <n v="76001"/>
    <s v="2025-11-27"/>
    <m/>
    <m/>
    <m/>
    <m/>
    <n v="8"/>
    <s v="CALI"/>
    <x v="5"/>
    <n v="15709.5"/>
  </r>
  <r>
    <n v="75793"/>
    <s v="BARRIO CALIMIO DECEPAZ  CALI"/>
    <n v="1151937967"/>
    <s v="3103706837"/>
    <s v="3145436073"/>
    <s v="3113438525"/>
    <s v="CR 26 M 6 122 - 92,CALIMIO DECEPAZ"/>
    <s v="3.4140106"/>
    <s v="-76.4685421"/>
    <s v="VALLE DEL CAUCA"/>
    <s v="CALI"/>
    <s v="SANTIAGO DE CALI"/>
    <n v="76001"/>
    <s v="2025-11-27"/>
    <m/>
    <m/>
    <m/>
    <m/>
    <n v="8"/>
    <s v="CALI"/>
    <x v="5"/>
    <n v="15709.5"/>
  </r>
  <r>
    <n v="75893"/>
    <s v="BARRIO PROGRESO SABANA DE TORRES 2"/>
    <n v="1005461642"/>
    <s v="3138415777"/>
    <s v="3138415777"/>
    <s v="3138415777"/>
    <s v="CL 15 22 91 PROGRESO,PROGRESO"/>
    <s v="7.391893"/>
    <s v="-73.503328"/>
    <s v="SANTANDER"/>
    <s v="SABANA DE TORRES"/>
    <s v="SABANA DE TORRES"/>
    <n v="68655"/>
    <s v="2025-11-11"/>
    <m/>
    <m/>
    <m/>
    <m/>
    <n v="8"/>
    <s v="BUCARAMANGA"/>
    <x v="1"/>
    <n v="15709.5"/>
  </r>
  <r>
    <n v="76249"/>
    <s v="BARRIO BACHUE BOGOTA 3"/>
    <n v="52351289"/>
    <s v="3203929161"/>
    <s v="3203929161"/>
    <s v="3505470526"/>
    <s v="CL 90 94P 48 IN 107,BACHUE"/>
    <s v="4.7158338"/>
    <s v="-74.0997617"/>
    <s v="CUNDINAMARCA"/>
    <s v="BOGOTÁ"/>
    <s v="BOGOTÁ"/>
    <n v="11001"/>
    <s v="2025-11-27"/>
    <m/>
    <m/>
    <m/>
    <m/>
    <n v="8"/>
    <s v="BOGOTA"/>
    <x v="4"/>
    <n v="15709.5"/>
  </r>
  <r>
    <n v="71771"/>
    <s v="BARRIO EL PROGRESO HATO COROZAL 4"/>
    <n v="1118648747"/>
    <s v="3144937206"/>
    <s v="3203102057"/>
    <s v="3144937206"/>
    <s v="CR 12 6 29,EL PROGRESO"/>
    <s v="6.1548904"/>
    <s v="-71.7670567"/>
    <s v="CASANARE"/>
    <s v="HATO COROZAL"/>
    <s v="HATO COROZAL"/>
    <n v="85125"/>
    <s v="2025-11-05"/>
    <m/>
    <m/>
    <m/>
    <m/>
    <n v="8"/>
    <s v="YOPAL"/>
    <x v="3"/>
    <n v="28277.100000000002"/>
  </r>
  <r>
    <n v="74488"/>
    <s v="BARRIO EL PROGRESO HATO COROZAL  "/>
    <n v="1118541000"/>
    <s v="3133803673"/>
    <s v="3133803673"/>
    <s v="3133803673"/>
    <s v="CR 12 8 - 69,EL PROGRESO"/>
    <s v="6.1570024"/>
    <s v="-71.7663362"/>
    <s v="CASANARE"/>
    <s v="HATO COROZAL"/>
    <s v="HATO COROZAL"/>
    <n v="85125"/>
    <s v="2025-11-05"/>
    <m/>
    <m/>
    <m/>
    <m/>
    <n v="8"/>
    <s v="YOPAL"/>
    <x v="3"/>
    <n v="28277.100000000002"/>
  </r>
  <r>
    <n v="47038"/>
    <s v="BARRIO CORREGIMIENTO VILLA CAROLA MONTERREY"/>
    <n v="901222679"/>
    <s v="0"/>
    <s v="3172959059"/>
    <s v="3118205352"/>
    <s v=" AVENIDA PRINCIPAL VILLA CAROLA,CORREGIMIENTO VILLA CAROLA"/>
    <s v="4.8368274"/>
    <s v="-72.9558612"/>
    <s v="CASANARE"/>
    <s v="MONTERREY"/>
    <s v="MONTERREY"/>
    <n v="85162"/>
    <s v="2025-11-14"/>
    <m/>
    <m/>
    <m/>
    <m/>
    <n v="8"/>
    <s v="YOPAL"/>
    <x v="3"/>
    <n v="28277.100000000002"/>
  </r>
  <r>
    <n v="80742"/>
    <s v="BARRIO ALCARAVANES MONTERREY 1"/>
    <n v="1118123842"/>
    <s v="3114659005"/>
    <s v="3114659005"/>
    <m/>
    <s v="CR 9 17 82,ALCARAVANES"/>
    <s v="4.8777822"/>
    <s v="-72.8947672"/>
    <s v="CASANARE"/>
    <s v="MONTERREY"/>
    <s v="MONTERREY"/>
    <n v="85162"/>
    <s v="2025-11-14"/>
    <m/>
    <m/>
    <m/>
    <m/>
    <n v="8"/>
    <s v="YOPAL"/>
    <x v="3"/>
    <n v="28277.100000000002"/>
  </r>
  <r>
    <n v="71772"/>
    <s v="BARRIO _x0009_VD EL PORVENIR MONTERREY"/>
    <n v="1118120715"/>
    <s v="3134818456"/>
    <s v="3134818456"/>
    <s v="3134818456"/>
    <s v="VRD CENTRO POBLADO EL PORVENIR SECTOR LA 40,VD EL PORVENIR"/>
    <s v="4.9273667"/>
    <s v="-72.9302902"/>
    <s v="CASANARE"/>
    <s v="MONTERREY"/>
    <s v="MONTERREY"/>
    <n v="85162"/>
    <s v="2025-11-14"/>
    <m/>
    <m/>
    <m/>
    <m/>
    <n v="8"/>
    <s v="YOPAL"/>
    <x v="3"/>
    <n v="28277.100000000002"/>
  </r>
  <r>
    <n v="81066"/>
    <s v="BARRIO PUEBLO NUEVO CAUCASIA 4"/>
    <n v="1038120497"/>
    <s v="3206416387"/>
    <s v="3206416387"/>
    <m/>
    <s v="CL 12 9 - 2 / 06,PUEBLO NUEVO"/>
    <s v="7.9825687"/>
    <s v="-75.1967177"/>
    <s v="ANTIOQUIA"/>
    <s v="CAUCASIA"/>
    <s v="CAUCASIA"/>
    <n v="5154"/>
    <s v="2025-11-19"/>
    <m/>
    <m/>
    <m/>
    <m/>
    <n v="8"/>
    <s v="MONTERIA"/>
    <x v="2"/>
    <n v="15709.5"/>
  </r>
  <r>
    <n v="81065"/>
    <s v="BARRIO VRD VILLA DEL SOCORRO CAUCASIA"/>
    <n v="1038125100"/>
    <s v="3128161606"/>
    <s v="3128161606"/>
    <m/>
    <s v="VRD VILLA DEL SOCORRO,VRD VILLA DEL SOCORRO"/>
    <s v="8.0501491"/>
    <s v="-75.0123081"/>
    <s v="ANTIOQUIA"/>
    <s v="CAUCASIA"/>
    <s v="CAUCASIA"/>
    <n v="5154"/>
    <s v="2025-11-19"/>
    <m/>
    <m/>
    <m/>
    <m/>
    <n v="8"/>
    <s v="MONTERIA"/>
    <x v="2"/>
    <n v="15709.5"/>
  </r>
  <r>
    <n v="28030"/>
    <s v="BARRIO LAS MESAS NARIÑO"/>
    <n v="52006479"/>
    <s v="6576433"/>
    <s v="3113402975"/>
    <s v="3113402975"/>
    <s v=" CR 3 4 59 LAS MESAS DE EL TABLON DE GOMEZ"/>
    <s v="1.4776111"/>
    <s v="-77.0198776"/>
    <s v="NARIÑO"/>
    <s v="EL TABLÓN DE GÓMEZ"/>
    <s v="EL TABLÓN DE GÓMEZ"/>
    <n v="52258"/>
    <s v="2025-11-05"/>
    <m/>
    <m/>
    <m/>
    <m/>
    <n v="8"/>
    <s v="PASTO"/>
    <x v="5"/>
    <n v="28277.100000000002"/>
  </r>
  <r>
    <n v="58674"/>
    <s v="BARRIO LAS MESAS EL TABLON DE GOMEZ NARIÑO"/>
    <n v="1085261363"/>
    <s v="3128794504"/>
    <s v="3128794504"/>
    <s v="3128794504"/>
    <s v="CORREGIMIENTO DE LAS MESAS"/>
    <s v="1.477579"/>
    <s v="-77.018721"/>
    <s v="NARIÑO"/>
    <s v="EL TABLÓN DE GÓMEZ"/>
    <s v="EL TABLÓN DE GÓMEZ"/>
    <n v="52258"/>
    <s v="2025-11-05"/>
    <m/>
    <m/>
    <m/>
    <m/>
    <n v="8"/>
    <s v="PASTO"/>
    <x v="5"/>
    <n v="28277.100000000002"/>
  </r>
  <r>
    <n v="59709"/>
    <s v="BARRIO FATIMA EL TABLON DE GOMEZ"/>
    <n v="1087643482"/>
    <s v="3122246815"/>
    <s v="3122246815"/>
    <s v="3115553295"/>
    <s v="CORREGIMIENTO DE FÁTIMA"/>
    <s v="1.403565"/>
    <s v="-77.025382"/>
    <s v="NARIÑO"/>
    <s v="EL TABLÓN DE GÓMEZ"/>
    <s v="EL TABLÓN DE GÓMEZ"/>
    <n v="52258"/>
    <s v="2025-11-19"/>
    <m/>
    <m/>
    <m/>
    <m/>
    <n v="8"/>
    <s v="PASTO"/>
    <x v="5"/>
    <n v="28277.100000000002"/>
  </r>
  <r>
    <n v="72164"/>
    <s v="BARRIO LAS MESAS EL TABLON DE GOMEZ 1 "/>
    <n v="98355435"/>
    <s v="3207459204"/>
    <s v="3207459204"/>
    <s v="3207459204"/>
    <s v="VDA SAN RAFAEL CORR LAS MESAS,LAS MESAS"/>
    <s v="1.469497"/>
    <s v="-77.02359"/>
    <s v="NARIÑO"/>
    <s v="EL TABLÓN DE GÓMEZ"/>
    <s v="EL TABLÓN DE GÓMEZ"/>
    <n v="52258"/>
    <s v="2025-11-05"/>
    <m/>
    <m/>
    <m/>
    <m/>
    <n v="8"/>
    <s v="PASTO"/>
    <x v="5"/>
    <n v="28277.100000000002"/>
  </r>
  <r>
    <n v="74775"/>
    <s v="BARRIO VDA LA VICTORIA EL TABLON DE GOMEZ"/>
    <n v="1087644102"/>
    <s v="3128539159"/>
    <s v="3128539159"/>
    <s v="3128539159"/>
    <s v="VRD LA VICTORIA,VDA LA VICTORIA"/>
    <s v="1.4244350"/>
    <s v="-77.0731335"/>
    <s v="NARIÑO"/>
    <s v="EL TABLÓN DE GÓMEZ"/>
    <s v="EL TABLÓN DE GÓMEZ"/>
    <n v="52258"/>
    <s v="2025-11-19"/>
    <m/>
    <m/>
    <m/>
    <m/>
    <n v="8"/>
    <s v="PASTO"/>
    <x v="5"/>
    <n v="28277.100000000002"/>
  </r>
  <r>
    <n v="77607"/>
    <s v="BARRIO LA AMISTAD EL TABLON DE GOMEZ"/>
    <n v="27191316"/>
    <s v="3122855914"/>
    <s v="3233710380"/>
    <s v="3122825914"/>
    <s v="BRR LA AMISTAD CGT DE APONTE"/>
    <s v="1.396248"/>
    <s v="-77.02746"/>
    <s v="NARIÑO"/>
    <s v="EL TABLÓN DE GÓMEZ"/>
    <s v="EL TABLÓN DE GÓMEZ"/>
    <n v="52258"/>
    <s v="2025-11-19"/>
    <m/>
    <m/>
    <m/>
    <m/>
    <n v="8"/>
    <s v="PASTO"/>
    <x v="5"/>
    <n v="28277.100000000002"/>
  </r>
  <r>
    <n v="80010"/>
    <s v="BARRIO VRD LA VICTORIA EL TABLON DE GOMEZ 1"/>
    <n v="1085314634"/>
    <s v="3057854742"/>
    <s v="3057854742"/>
    <m/>
    <s v="VRD LA VICTORIA,VRD LA VICTORIA"/>
    <s v="1.4242474"/>
    <s v="-77.0735377"/>
    <s v="NARIÑO"/>
    <s v="EL TABLÓN DE GÓMEZ"/>
    <s v="EL TABLÓN DE GÓMEZ"/>
    <n v="52258"/>
    <s v="2025-11-19"/>
    <m/>
    <m/>
    <m/>
    <m/>
    <n v="8"/>
    <s v="PASTO"/>
    <x v="5"/>
    <n v="28277.100000000002"/>
  </r>
  <r>
    <n v="10155"/>
    <s v="GUALMATAN - NARIÑO"/>
    <n v="5259282"/>
    <s v="7790150"/>
    <s v="3163552412"/>
    <s v="3155812680"/>
    <s v=" CL QUINTA  10-05"/>
    <s v="0.919602"/>
    <s v="-77.56984"/>
    <s v="NARIÑO"/>
    <s v="GUALMATÁN"/>
    <s v="GUALMATÁN"/>
    <n v="52323"/>
    <s v="2025-11-07"/>
    <m/>
    <m/>
    <m/>
    <m/>
    <n v="8"/>
    <s v="PASTO"/>
    <x v="5"/>
    <n v="28277.100000000002"/>
  </r>
  <r>
    <n v="27810"/>
    <s v="BARRIO BOLIVAR DE GUALMATAN - GUALMATÁN"/>
    <n v="27225302"/>
    <s v="6576161"/>
    <s v="3225639398"/>
    <s v="3225639398"/>
    <s v=" EN  EL CENTRO CL 5 DE GUALMATAN"/>
    <s v="0.920213"/>
    <s v="-77.56908"/>
    <s v="NARIÑO"/>
    <s v="GUALMATÁN"/>
    <s v="GUALMATÁN"/>
    <n v="52323"/>
    <s v="2025-11-20"/>
    <m/>
    <m/>
    <m/>
    <m/>
    <n v="8"/>
    <s v="PASTO"/>
    <x v="5"/>
    <n v="28277.100000000002"/>
  </r>
  <r>
    <n v="51089"/>
    <s v="BARRIO JOSE MARIA HERNANDEZ GUALMATAN 1"/>
    <n v="27224841"/>
    <s v="3154902525"/>
    <s v="3173588845"/>
    <s v="3173588845"/>
    <s v="CL 7 4 81 BARRIO JOSÉ MARIA HERNÁNDEZ,JOSÉ MARIA HERNÁNDEZ"/>
    <s v="0.9212206"/>
    <s v="-77.5683415"/>
    <s v="NARIÑO"/>
    <s v="GUALMATÁN"/>
    <s v="GUALMATÁN"/>
    <n v="52323"/>
    <s v="2025-11-20"/>
    <m/>
    <m/>
    <m/>
    <m/>
    <n v="8"/>
    <s v="PASTO"/>
    <x v="5"/>
    <n v="28277.100000000002"/>
  </r>
  <r>
    <n v="16571"/>
    <s v="TUMACO II NARIÑO"/>
    <n v="12909549"/>
    <s v="7276072"/>
    <s v="3166935921"/>
    <s v="3166935921"/>
    <s v="CL 7 AGOSTO 8 42 BRR SOUBLETH"/>
    <s v="1.8093520"/>
    <s v="-78.7665806"/>
    <s v="NARIÑO"/>
    <s v="SAN ANDRÉS DE TUMACO"/>
    <s v="TUMACO"/>
    <n v="52835"/>
    <s v="2025-11-13"/>
    <m/>
    <m/>
    <m/>
    <m/>
    <n v="16"/>
    <s v="PASTO"/>
    <x v="5"/>
    <n v="28277.100000000002"/>
  </r>
  <r>
    <n v="27958"/>
    <s v="PLAYAS DEL MORRO SAN ANDRES DE TUMACO - NARIÑO"/>
    <n v="900261074"/>
    <s v="7272779"/>
    <s v="3184251071"/>
    <s v="3184251071"/>
    <s v="BRR PLAYAS DEL MORRO DE TUMACO"/>
    <s v="1.82914325"/>
    <s v="-78.73357239"/>
    <s v="NARIÑO"/>
    <s v="SAN ANDRÉS DE TUMACO"/>
    <s v="TUMACO"/>
    <n v="52835"/>
    <s v="2025-11-13"/>
    <m/>
    <m/>
    <m/>
    <m/>
    <n v="8"/>
    <s v="PASTO"/>
    <x v="5"/>
    <n v="28277.100000000002"/>
  </r>
  <r>
    <n v="63802"/>
    <s v="BARRIO AVENIDA LA PLAYA SAN ANDRES DE TUMACO"/>
    <n v="12910147"/>
    <s v="0"/>
    <s v="3168232968"/>
    <s v="3168232968"/>
    <s v="BRR AVENIDA LA PLAYA 854 DIV 1"/>
    <s v="1.8105652"/>
    <s v="-78.7694429"/>
    <s v="NARIÑO"/>
    <s v="SAN ANDRÉS DE TUMACO"/>
    <s v="TUMACO"/>
    <n v="52835"/>
    <s v="2025-11-14"/>
    <m/>
    <m/>
    <m/>
    <m/>
    <n v="8"/>
    <s v="PASTO"/>
    <x v="5"/>
    <n v="28277.100000000002"/>
  </r>
  <r>
    <n v="62117"/>
    <s v="BARRIO EXPORCOL SAN ANDRES DE TUMACO"/>
    <n v="1089242060"/>
    <s v="0"/>
    <s v="3165522492"/>
    <s v="3165522492"/>
    <s v="BRR EXPORCOL CA 105 DIV 2 VIADUCTO AL MORRO"/>
    <s v="1.818840"/>
    <s v="-78.734087"/>
    <s v="NARIÑO"/>
    <s v="SAN ANDRÉS DE TUMACO"/>
    <s v="TUMACO"/>
    <n v="52835"/>
    <s v="2025-11-13"/>
    <m/>
    <m/>
    <m/>
    <m/>
    <n v="16"/>
    <s v="PASTO"/>
    <x v="5"/>
    <n v="28277.100000000002"/>
  </r>
  <r>
    <n v="69334"/>
    <s v="BARRIO SAN MARTIN SAN ANDRES DE TUMACO 1"/>
    <n v="18154616"/>
    <s v="0"/>
    <s v="3188934488"/>
    <s v="3187997735"/>
    <s v="BRR LLORENTE CA 635 DIV 1"/>
    <s v="1.392019"/>
    <s v="-78.515495"/>
    <s v="NARIÑO"/>
    <s v="SAN ANDRÉS DE TUMACO"/>
    <s v="TUMACO"/>
    <n v="52835"/>
    <s v="2025-11-13"/>
    <m/>
    <m/>
    <m/>
    <m/>
    <n v="8"/>
    <s v="PASTO"/>
    <x v="5"/>
    <n v="28277.100000000002"/>
  </r>
  <r>
    <n v="75995"/>
    <s v="BARRIO CENTRO CAJAMARCA  13"/>
    <n v="1110490314"/>
    <s v="3118489504"/>
    <s v="3118489504"/>
    <s v="3118489504"/>
    <s v="CL 7 4 37 ED EL EDILIO LC 2,CENTRO"/>
    <s v="4.4399259"/>
    <s v="-75.4272470"/>
    <s v="TOLIMA"/>
    <s v="CAJAMARCA"/>
    <s v="CAJAMARCA"/>
    <n v="73124"/>
    <s v="2025-11-07"/>
    <m/>
    <m/>
    <m/>
    <m/>
    <n v="8"/>
    <s v="IBAGUE"/>
    <x v="3"/>
    <n v="28277.100000000002"/>
  </r>
  <r>
    <n v="76082"/>
    <s v="BARRIO ANTIGUO COUNTRY BOGOTA 1"/>
    <n v="52789437"/>
    <s v="3023090478"/>
    <s v="3023090478"/>
    <s v="3102799882"/>
    <s v="CR 15 86B 53"/>
    <s v="4.672160"/>
    <s v="-74.054298"/>
    <s v="CUNDINAMARCA"/>
    <s v="BOGOTÁ"/>
    <s v="BOGOTÁ"/>
    <n v="11001"/>
    <s v="2025-11-20"/>
    <m/>
    <m/>
    <m/>
    <m/>
    <n v="8"/>
    <s v="BOGOTA"/>
    <x v="4"/>
    <n v="15709.5"/>
  </r>
  <r>
    <n v="76171"/>
    <s v="BARRIO LA VARIANTE NEIRA"/>
    <n v="1019035827"/>
    <s v="3017388099"/>
    <s v="3217508267"/>
    <s v="3217508267"/>
    <s v="CR 5 23 38 - LA VARIANTE,LA VARIANTE"/>
    <s v="5.1682022"/>
    <s v="-75.5183338"/>
    <s v="CALDAS"/>
    <s v="NEIRA"/>
    <s v="NEIRA"/>
    <n v="17486"/>
    <s v="2025-11-20"/>
    <m/>
    <m/>
    <m/>
    <m/>
    <n v="8"/>
    <s v="MANIZALES"/>
    <x v="6"/>
    <n v="28277.100000000002"/>
  </r>
  <r>
    <n v="76103"/>
    <s v="BARRIO FLORIDA BLANCA BOGOTA"/>
    <n v="39524890"/>
    <s v="3108690350"/>
    <s v="3108690350"/>
    <s v="3209883832"/>
    <s v="CR 90 BIS 69 A 64"/>
    <s v="4.6949051"/>
    <s v="-74.1110624"/>
    <s v="CUNDINAMARCA"/>
    <s v="BOGOTÁ"/>
    <s v="BOGOTÁ"/>
    <n v="11001"/>
    <s v="2025-11-25"/>
    <m/>
    <m/>
    <m/>
    <m/>
    <n v="8"/>
    <s v="BOGOTA"/>
    <x v="4"/>
    <n v="15709.5"/>
  </r>
  <r>
    <n v="75360"/>
    <s v="BARRIO TUNA ALTA BOGOTA"/>
    <n v="1094834936"/>
    <s v="3012225469"/>
    <s v="3012225469"/>
    <s v="3123580858"/>
    <s v="CR 92 157 35"/>
    <s v="4.7538033"/>
    <s v="-74.08098"/>
    <s v="CUNDINAMARCA"/>
    <s v="BOGOTÁ"/>
    <s v="BOGOTÁ"/>
    <n v="11001"/>
    <s v="2025-11-25"/>
    <m/>
    <m/>
    <m/>
    <m/>
    <n v="8"/>
    <s v="BOGOTA"/>
    <x v="4"/>
    <n v="15709.5"/>
  </r>
  <r>
    <n v="75473"/>
    <s v="BARRIO TIMIZA BOGOTA 12"/>
    <n v="1010172217"/>
    <s v="3196625174"/>
    <s v="3142140430"/>
    <s v="3196625174"/>
    <s v="CR 78 42 - 28 SUR,TIMIZA"/>
    <s v="4.6128911"/>
    <s v="-74.1582197"/>
    <s v="CUNDINAMARCA"/>
    <s v="BOGOTÁ"/>
    <s v="BOGOTÁ"/>
    <n v="11001"/>
    <s v="2025-11-27"/>
    <m/>
    <m/>
    <m/>
    <m/>
    <n v="8"/>
    <s v="BOGOTA"/>
    <x v="4"/>
    <n v="15709.5"/>
  </r>
  <r>
    <n v="76440"/>
    <s v="BARRIO CALI CALI"/>
    <n v="31582092"/>
    <s v="3105143325"/>
    <s v="3213030343"/>
    <s v="3105143325"/>
    <s v="CA 1 CGT EL SALADITO CALI"/>
    <s v="3.4820452"/>
    <s v="-76.6062580"/>
    <s v="VALLE DEL CAUCA"/>
    <s v="CALI"/>
    <s v="SANTIAGO DE CALI"/>
    <n v="76001"/>
    <s v="2025-11-21"/>
    <m/>
    <m/>
    <m/>
    <m/>
    <n v="8"/>
    <s v="CALI"/>
    <x v="5"/>
    <n v="15709.5"/>
  </r>
  <r>
    <n v="76497"/>
    <s v="BARRIO ESPERANZA SUR BOGOTA"/>
    <n v="1000795469"/>
    <s v="3018207990"/>
    <s v="3018207990"/>
    <s v="3018207990"/>
    <s v="CR 70 22D 27 LC 134,ESPERANZA SUR"/>
    <s v="4.6571785"/>
    <s v="-74.1170599"/>
    <s v="CUNDINAMARCA"/>
    <s v="BOGOTÁ"/>
    <s v="BOGOTÁ"/>
    <n v="11001"/>
    <s v="2025-11-05"/>
    <m/>
    <m/>
    <m/>
    <m/>
    <n v="8"/>
    <s v="BOGOTA"/>
    <x v="4"/>
    <n v="15709.5"/>
  </r>
  <r>
    <n v="76531"/>
    <s v="BARRIO MOLINOS SUR BOGOTA"/>
    <n v="80056940"/>
    <s v="3112343499"/>
    <s v="3112343499"/>
    <s v="3025058525"/>
    <s v="CR 5 B 48L SUR- 20"/>
    <s v="4.5545175"/>
    <s v="-74.1089282"/>
    <s v="CUNDINAMARCA"/>
    <s v="BOGOTÁ"/>
    <s v="BOGOTÁ"/>
    <n v="11001"/>
    <s v="2025-11-27"/>
    <m/>
    <m/>
    <m/>
    <m/>
    <n v="16"/>
    <s v="BOGOTA"/>
    <x v="4"/>
    <n v="15709.5"/>
  </r>
  <r>
    <n v="44892"/>
    <s v="BARRIO OBRERO QUIMBAYA 1"/>
    <n v="1097039680"/>
    <m/>
    <s v="3122261441"/>
    <s v="3122261441"/>
    <s v="CR 10 NUMERO 12 22 BRR OBRERO"/>
    <s v="4.62536388"/>
    <s v="-75.760859"/>
    <s v="QUINDÍO"/>
    <s v="QUIMBAYA"/>
    <s v="QUIMBAYA"/>
    <n v="63594"/>
    <s v="2025-11-18"/>
    <m/>
    <m/>
    <m/>
    <m/>
    <n v="8"/>
    <s v="PEREIRA"/>
    <x v="6"/>
    <n v="15709.5"/>
  </r>
  <r>
    <n v="48472"/>
    <s v="BARRIO CENTRO PINCHOTE"/>
    <n v="1096926002"/>
    <s v="3118226533"/>
    <s v="3118226533"/>
    <s v="3118226533"/>
    <s v="CL 4 3 89,CENTRO"/>
    <s v="6.5327677"/>
    <s v="-73.1724270"/>
    <s v="SANTANDER"/>
    <s v="PINCHOTE"/>
    <s v="PINCHOTE"/>
    <n v="68549"/>
    <s v="2025-11-19"/>
    <m/>
    <m/>
    <m/>
    <m/>
    <n v="8"/>
    <s v="BUCARAMANGA"/>
    <x v="1"/>
    <n v="15709.5"/>
  </r>
  <r>
    <n v="43215"/>
    <s v="BARRIO LAS VILLAS CORREGIMIENTO SAN RAFAEL RIONEGRO RIONEGRO"/>
    <n v="52254532"/>
    <s v="3165377123"/>
    <s v="3165377123"/>
    <s v="3165377123"/>
    <s v="CR 6 6 58,LAS VILLAS CORREGIMIENTO SAN RAFAEL RIONEGRO"/>
    <s v="7.607989"/>
    <s v="-73.576459"/>
    <s v="SANTANDER"/>
    <s v="RIONEGRO"/>
    <s v="RIONEGRO"/>
    <n v="68615"/>
    <s v="2025-11-10"/>
    <m/>
    <m/>
    <m/>
    <m/>
    <n v="8"/>
    <s v="BUCARAMANGA"/>
    <x v="1"/>
    <n v="15709.5"/>
  </r>
  <r>
    <n v="75776"/>
    <s v="BARRIO RIONEGRO RIONEGRO 2"/>
    <n v="1065233886"/>
    <s v="3224795766"/>
    <s v="3224795766"/>
    <s v="3224795766"/>
    <s v="CR 4 9 96,RIONEGRO"/>
    <s v="7.609286"/>
    <s v="-73.574111"/>
    <s v="SANTANDER"/>
    <s v="RIONEGRO"/>
    <s v="RIONEGRO"/>
    <n v="68615"/>
    <s v="2025-11-10"/>
    <m/>
    <m/>
    <m/>
    <m/>
    <n v="8"/>
    <s v="BUCARAMANGA"/>
    <x v="1"/>
    <n v="15709.5"/>
  </r>
  <r>
    <n v="47588"/>
    <s v="BARRIO LAS VILLAS RIONEGRO SANTANDER"/>
    <n v="63535030"/>
    <s v="3174761537"/>
    <s v="3174761537"/>
    <s v="3174761537"/>
    <s v="CR 6 8 99,LAS VILLAS"/>
    <s v="7.705725"/>
    <s v="-73.954429"/>
    <s v="SANTANDER"/>
    <s v="RIONEGRO"/>
    <s v="RIONEGRO"/>
    <n v="68615"/>
    <s v="2025-11-10"/>
    <m/>
    <m/>
    <m/>
    <m/>
    <n v="8"/>
    <s v="BUCARAMANGA"/>
    <x v="1"/>
    <n v="15709.5"/>
  </r>
  <r>
    <n v="19563"/>
    <s v="SAN ANDRES SANTANDER"/>
    <n v="28356169"/>
    <s v="3001698"/>
    <s v="3202290241"/>
    <s v="3202290241"/>
    <s v=" CR 5 6 49 CENTRO"/>
    <s v="6.8101909"/>
    <s v="-72.8508862"/>
    <s v="SANTANDER"/>
    <s v="SAN ANDRÉS"/>
    <s v="SAN ANDRÉS"/>
    <n v="68669"/>
    <s v="2025-11-11"/>
    <m/>
    <m/>
    <m/>
    <m/>
    <n v="8"/>
    <s v="BUCARAMANGA"/>
    <x v="1"/>
    <n v="15709.5"/>
  </r>
  <r>
    <n v="50927"/>
    <s v="BARRIO BOCHALEMA SAN ANDRES 1"/>
    <n v="63488446"/>
    <s v="3184664918"/>
    <s v="3184664918"/>
    <s v="3133715813"/>
    <s v="CR 5 9 15 BR BOCHALEMA"/>
    <s v="6.812085"/>
    <s v="-72.8498564"/>
    <s v="SANTANDER"/>
    <s v="SAN ANDRÉS"/>
    <s v="SAN ANDRÉS"/>
    <n v="68669"/>
    <s v="2025-11-11"/>
    <m/>
    <m/>
    <m/>
    <m/>
    <n v="8"/>
    <s v="BUCARAMANGA"/>
    <x v="1"/>
    <n v="15709.5"/>
  </r>
  <r>
    <n v="53527"/>
    <s v="BARRIO SAN LUIS SAN ANDRES"/>
    <n v="28150813"/>
    <s v="3184664918"/>
    <s v="3184664918"/>
    <s v="3184664918"/>
    <s v="CL 15 4 14,BRR SAN LUIS"/>
    <s v="6.8162510"/>
    <s v="-72.8462830"/>
    <s v="SANTANDER"/>
    <s v="SAN ANDRÉS"/>
    <s v="SAN ANDRÉS"/>
    <n v="68669"/>
    <s v="2025-11-11"/>
    <m/>
    <m/>
    <m/>
    <m/>
    <n v="8"/>
    <s v="BUCARAMANGA"/>
    <x v="1"/>
    <n v="15709.5"/>
  </r>
  <r>
    <n v="66158"/>
    <s v="BARRIO CENTRO SAN ANDRES"/>
    <n v="91017706"/>
    <s v="3142434559"/>
    <s v="0"/>
    <s v="3142434559"/>
    <s v="CR 4 6 68,CENTRO"/>
    <s v="6.8101560"/>
    <s v="-72.8501730"/>
    <s v="SANTANDER"/>
    <s v="SAN ANDRÉS"/>
    <s v="SAN ANDRÉS"/>
    <n v="68669"/>
    <s v="2025-11-11"/>
    <m/>
    <m/>
    <m/>
    <m/>
    <n v="8"/>
    <s v="BUCARAMANGA"/>
    <x v="1"/>
    <n v="15709.5"/>
  </r>
  <r>
    <n v="38883"/>
    <s v="BARRIO SAN CARLOS SAN GIL"/>
    <n v="91076616"/>
    <s v="7248591"/>
    <s v="3115226718"/>
    <s v="3167446501"/>
    <s v="CL 27 A 7 B 65 CIUDAD JARDIN"/>
    <s v="6.5573283"/>
    <s v="-73.1336289"/>
    <s v="SANTANDER"/>
    <s v="SAN GIL"/>
    <s v="SAN GIL"/>
    <n v="68679"/>
    <s v="2025-11-18"/>
    <m/>
    <m/>
    <m/>
    <m/>
    <n v="8"/>
    <s v="BUCARAMANGA"/>
    <x v="1"/>
    <n v="15709.5"/>
  </r>
  <r>
    <n v="49112"/>
    <s v="BARRIO LA PLAYA SAN GIL"/>
    <n v="901029235"/>
    <s v="3012416375"/>
    <s v="3012416375"/>
    <s v="3012416375"/>
    <s v="CR 12 7 70,LA PLAYA"/>
    <s v="6.550002"/>
    <s v="-73.130397"/>
    <s v="SANTANDER"/>
    <s v="SAN GIL"/>
    <s v="SAN GIL"/>
    <n v="68679"/>
    <s v="2025-11-18"/>
    <m/>
    <m/>
    <m/>
    <m/>
    <n v="8"/>
    <s v="BUCARAMANGA"/>
    <x v="1"/>
    <n v="15709.5"/>
  </r>
  <r>
    <n v="80459"/>
    <s v="BARRIO VILLAS DE MOCHUELO SAN GIL SAN GIL"/>
    <n v="37579026"/>
    <s v="3206790808"/>
    <s v="3206790808"/>
    <s v="3206790808"/>
    <s v="CL 30 6-21,VILLAS DE MONCHUELO SAN GIL"/>
    <s v="6.5670118"/>
    <s v="-73.1474447"/>
    <s v="SANTANDER"/>
    <s v="SAN GIL"/>
    <s v="SAN GIL"/>
    <n v="68679"/>
    <s v="2025-11-18"/>
    <m/>
    <m/>
    <m/>
    <m/>
    <n v="8"/>
    <s v="BUCARAMANGA"/>
    <x v="1"/>
    <n v="15709.5"/>
  </r>
  <r>
    <n v="80543"/>
    <s v="BARRIO VILLA EDY SAN GIL  1"/>
    <n v="1102388801"/>
    <s v="3223043573"/>
    <s v="3152453516"/>
    <s v="3152453516"/>
    <s v="CL 31 B 13-64,VILLA EDDY"/>
    <s v="6.5572439"/>
    <s v="-73.1498938"/>
    <s v="SANTANDER"/>
    <s v="SAN GIL"/>
    <s v="SAN GIL"/>
    <n v="68679"/>
    <s v="2025-11-18"/>
    <m/>
    <m/>
    <m/>
    <m/>
    <n v="8"/>
    <s v="BUCARAMANGA"/>
    <x v="1"/>
    <n v="15709.5"/>
  </r>
  <r>
    <n v="80757"/>
    <s v="BARRIO VELEZ VELEZ 3"/>
    <n v="1101760316"/>
    <s v="3223900327"/>
    <s v="3223900327"/>
    <s v="3133651213"/>
    <s v="CR 6 # 8 A - 09 VELEZ SANTANDER,VELEZ"/>
    <s v="6.0137109"/>
    <s v="-73.6750506"/>
    <s v="SANTANDER"/>
    <s v="VÉLEZ"/>
    <s v="VÉLEZ"/>
    <n v="68861"/>
    <s v="2025-11-07"/>
    <m/>
    <m/>
    <m/>
    <m/>
    <n v="8"/>
    <s v="TUNJA"/>
    <x v="1"/>
    <n v="28277.100000000002"/>
  </r>
  <r>
    <n v="78330"/>
    <s v="BARRIO ESCUELA DE CARABINERO VELEZ VELEZ"/>
    <n v="13956409"/>
    <s v="3103087954"/>
    <s v="3103087954"/>
    <s v="3103087954"/>
    <s v="VEREDA SANTA ELENA - ESCUELA DE CARABINEROS VELEZ SANTANDER,ESCUELA DE CARABINEROS VELEZ"/>
    <s v="6.0003740"/>
    <s v="-73.6737920"/>
    <s v="SANTANDER"/>
    <s v="VÉLEZ"/>
    <s v="VÉLEZ"/>
    <n v="68861"/>
    <s v="2025-11-07"/>
    <m/>
    <m/>
    <m/>
    <m/>
    <n v="8"/>
    <s v="TUNJA"/>
    <x v="1"/>
    <n v="28277.100000000002"/>
  </r>
  <r>
    <n v="74552"/>
    <s v="BARRIO PALENQUE VELEZ"/>
    <n v="63435744"/>
    <s v="3202306923"/>
    <s v="3202306923"/>
    <s v="3202306923"/>
    <s v="CR 6 A 5 GLORIETA,PALENQUE"/>
    <s v="6.0092250"/>
    <s v="-73.6768180"/>
    <s v="SANTANDER"/>
    <s v="VÉLEZ"/>
    <s v="VÉLEZ"/>
    <n v="68861"/>
    <s v="2025-11-07"/>
    <m/>
    <m/>
    <m/>
    <m/>
    <n v="8"/>
    <s v="TUNJA"/>
    <x v="1"/>
    <n v="28277.100000000002"/>
  </r>
  <r>
    <n v="68400"/>
    <s v="BARRIO LAS NIEVES  VELEZ"/>
    <n v="80007929"/>
    <s v="3162267678"/>
    <s v="3162267678"/>
    <s v="3162267678"/>
    <s v="CR 3 10 57 LOCAL 2,LAS NIEVES"/>
    <s v="6.0138210"/>
    <s v="-73.6716680"/>
    <s v="SANTANDER"/>
    <s v="VÉLEZ"/>
    <s v="VÉLEZ"/>
    <n v="68861"/>
    <s v="2025-11-07"/>
    <m/>
    <m/>
    <m/>
    <m/>
    <n v="8"/>
    <s v="TUNJA"/>
    <x v="1"/>
    <n v="28277.100000000002"/>
  </r>
  <r>
    <n v="65500"/>
    <s v="BARRIO VELEZ VELEZ 2"/>
    <n v="1101754938"/>
    <s v="3134823747"/>
    <s v="3143701045"/>
    <s v="3132176169"/>
    <s v="CL 9 2 73,VELEZ"/>
    <s v="6.0122620"/>
    <s v="-73.6721670"/>
    <s v="SANTANDER"/>
    <s v="VÉLEZ"/>
    <s v="VÉLEZ"/>
    <n v="68861"/>
    <s v="2025-11-07"/>
    <m/>
    <m/>
    <m/>
    <m/>
    <n v="16"/>
    <s v="TUNJA"/>
    <x v="1"/>
    <n v="28277.100000000002"/>
  </r>
  <r>
    <n v="13297"/>
    <s v="BARRIO CENTRO SAN ANTONIO"/>
    <n v="94280247"/>
    <s v="2253013"/>
    <s v="3118941262"/>
    <s v="3118941262"/>
    <s v=" CR 6  5-35"/>
    <s v="4.4277719"/>
    <s v="-75.2320447"/>
    <s v="TOLIMA"/>
    <s v="SAN ANTONIO"/>
    <s v="SAN ANTONIO"/>
    <n v="73675"/>
    <s v="2025-11-25"/>
    <m/>
    <m/>
    <m/>
    <m/>
    <n v="8"/>
    <s v="IBAGUE"/>
    <x v="3"/>
    <n v="28277.100000000002"/>
  </r>
  <r>
    <n v="31926"/>
    <s v="BARRIO CENTRO 2 SAN ANTONIO"/>
    <n v="31914427"/>
    <s v="3666417"/>
    <s v="3025374523"/>
    <s v="3025374523"/>
    <s v=" CR 4  7 38"/>
    <s v="3.914928"/>
    <s v="-75.476957"/>
    <s v="TOLIMA"/>
    <s v="SAN ANTONIO"/>
    <s v="SAN ANTONIO"/>
    <n v="73675"/>
    <s v="2025-11-25"/>
    <m/>
    <m/>
    <m/>
    <m/>
    <n v="8"/>
    <s v="IBAGUE"/>
    <x v="3"/>
    <n v="28277.100000000002"/>
  </r>
  <r>
    <n v="78102"/>
    <s v="BARRIO 12 DE OCTUBRE SAN ANTONIO"/>
    <n v="33751154"/>
    <s v="3132761613"/>
    <s v="3132761613"/>
    <s v="3132761613"/>
    <s v="CL 6 5-36,12 DE OCTUBRE"/>
    <s v="3.9140721"/>
    <s v="-75.4787221"/>
    <s v="TOLIMA"/>
    <s v="SAN ANTONIO"/>
    <s v="SAN ANTONIO"/>
    <n v="73675"/>
    <s v="2025-11-25"/>
    <m/>
    <m/>
    <m/>
    <m/>
    <n v="8"/>
    <s v="IBAGUE"/>
    <x v="3"/>
    <n v="28277.100000000002"/>
  </r>
  <r>
    <n v="68405"/>
    <s v="CENTRO CORREGIMIENTO PAYANDE 1"/>
    <n v="1110580337"/>
    <s v="3245152346"/>
    <s v="3154544908"/>
    <s v="3245152346"/>
    <s v="CR 5 7 21 25 29 33 39 43,CENTRO CORREGIMIENTO PAYANDE"/>
    <s v="4.297478"/>
    <s v="-75.098180"/>
    <s v="TOLIMA"/>
    <s v="SAN LUIS"/>
    <s v="SAN LUIS"/>
    <n v="73678"/>
    <s v="2025-11-04"/>
    <m/>
    <m/>
    <m/>
    <m/>
    <n v="8"/>
    <s v="IBAGUE"/>
    <x v="3"/>
    <n v="28277.100000000002"/>
  </r>
  <r>
    <n v="19045"/>
    <s v="BARRIO GOMEZ PLATA GOMEZ PLATA"/>
    <n v="900424193"/>
    <s v="2507311"/>
    <s v="3135716179"/>
    <s v="3135716179"/>
    <s v=" CL 51 50 48"/>
    <s v="6.6818393"/>
    <s v="-75.21930749"/>
    <s v="ANTIOQUIA"/>
    <s v="GÓMEZ PLATA"/>
    <s v="GÓMEZ PLATA"/>
    <n v="5310"/>
    <s v="2025-11-04"/>
    <m/>
    <m/>
    <m/>
    <m/>
    <n v="16"/>
    <s v="MEDELLIN"/>
    <x v="0"/>
    <n v="15709.5"/>
  </r>
  <r>
    <n v="31274"/>
    <s v="BARRIO CENTRO "/>
    <n v="21769914"/>
    <s v="3661009"/>
    <s v="3128795970"/>
    <s v="3128795970"/>
    <s v=" CL 50 48 49"/>
    <s v="6.6811784"/>
    <s v="-75.2184563"/>
    <s v="ANTIOQUIA"/>
    <s v="GÓMEZ PLATA"/>
    <s v="GÓMEZ PLATA"/>
    <n v="5310"/>
    <s v="2025-11-04"/>
    <m/>
    <m/>
    <m/>
    <m/>
    <n v="8"/>
    <s v="MEDELLIN"/>
    <x v="0"/>
    <n v="15709.5"/>
  </r>
  <r>
    <n v="80235"/>
    <s v="BARRIO LOMA FRESCA BARANOA BARANOA"/>
    <n v="72172325"/>
    <s v="3042225167"/>
    <s v="3016024993"/>
    <s v="3016024993"/>
    <s v="CR 15 19 25,LOMA FRESCA - BARANOA"/>
    <s v="10.7960000"/>
    <s v="-74.9198317"/>
    <s v="ATLÁNTICO"/>
    <s v="BARANOA"/>
    <s v="BARANOA"/>
    <n v="8078"/>
    <s v="2025-11-12"/>
    <m/>
    <m/>
    <m/>
    <m/>
    <n v="8"/>
    <s v="BARRANQUILLA"/>
    <x v="2"/>
    <n v="15709.5"/>
  </r>
  <r>
    <n v="66511"/>
    <s v="BARRIO VIA CORDIALIDAD BARANOA"/>
    <n v="72018108"/>
    <s v="3147934812"/>
    <s v="3016699003"/>
    <s v="3016699003"/>
    <s v="VIA 21 11 143 BARANOA,VIA CORDIALIDAD"/>
    <s v="10.80396175"/>
    <s v="-74.9121856"/>
    <s v="ATLÁNTICO"/>
    <s v="BARANOA"/>
    <s v="BARANOA"/>
    <n v="8078"/>
    <s v="2025-11-12"/>
    <m/>
    <m/>
    <m/>
    <m/>
    <n v="8"/>
    <s v="BARRANQUILLA"/>
    <x v="2"/>
    <n v="15709.5"/>
  </r>
  <r>
    <n v="68344"/>
    <s v="BARRIO CENTRO BARANOA 7"/>
    <n v="1048223854"/>
    <s v="3106571409"/>
    <s v="3143712296"/>
    <s v="3143712296"/>
    <s v="CL 6 A 13 23 CAMPECHE,CENTRO"/>
    <s v="10.7240270"/>
    <s v="-74.9148209"/>
    <s v="ATLÁNTICO"/>
    <s v="BARANOA"/>
    <s v="BARANOA"/>
    <n v="8078"/>
    <s v="2025-11-18"/>
    <m/>
    <m/>
    <m/>
    <m/>
    <n v="8"/>
    <s v="BARRANQUILLA"/>
    <x v="2"/>
    <n v="15709.5"/>
  </r>
  <r>
    <n v="49942"/>
    <s v="BARRIO CENTRO PITAL DE MEGUA BARANOA"/>
    <n v="15273423"/>
    <s v="3006704327"/>
    <s v="3006704327"/>
    <s v="3006704327"/>
    <s v="CR 13 13 135,CENTRO-PITAL DE MEGUA"/>
    <s v="10.7928332"/>
    <s v="-74.9329239"/>
    <s v="ATLÁNTICO"/>
    <s v="BARANOA"/>
    <s v="BARANOA"/>
    <n v="8078"/>
    <s v="2025-11-12"/>
    <m/>
    <m/>
    <m/>
    <m/>
    <n v="8"/>
    <s v="BARRANQUILLA"/>
    <x v="2"/>
    <n v="15709.5"/>
  </r>
  <r>
    <n v="19747"/>
    <s v="BARRIO COSTA HERMOSA SOLEDAD"/>
    <n v="32878858"/>
    <s v="3746466"/>
    <s v="3017725548"/>
    <s v="3017725548"/>
    <s v=" CL 27 49 09"/>
    <s v="10.9402130"/>
    <s v="-74.7739633"/>
    <s v="ATLÁNTICO"/>
    <s v="SOLEDAD"/>
    <s v="SOLEDAD"/>
    <n v="8758"/>
    <s v="2025-11-24"/>
    <m/>
    <m/>
    <m/>
    <m/>
    <n v="16"/>
    <s v="BARRANQUILLA"/>
    <x v="2"/>
    <n v="15709.5"/>
  </r>
  <r>
    <n v="19799"/>
    <s v="BARRIO COSTA HERMOSA SOLEDAD"/>
    <n v="64550645"/>
    <s v="3747720"/>
    <s v="3135580072"/>
    <s v="3135580072"/>
    <s v=" CL 32 38 B 11"/>
    <s v="10.9371634"/>
    <s v="-74.77406522"/>
    <s v="ATLÁNTICO"/>
    <s v="SOLEDAD"/>
    <s v="SOLEDAD"/>
    <n v="8758"/>
    <s v="2025-11-24"/>
    <m/>
    <m/>
    <m/>
    <m/>
    <n v="8"/>
    <s v="BARRANQUILLA"/>
    <x v="2"/>
    <n v="15709.5"/>
  </r>
  <r>
    <n v="17438"/>
    <s v="BARRIO VILLA DE LAS MORAS LL SOLEDAD"/>
    <n v="37317094"/>
    <s v="3817122"/>
    <s v="3114099693"/>
    <s v="3114099693"/>
    <s v=" CR 10  74A-70"/>
    <s v="10.9103989"/>
    <s v="-74.8092725"/>
    <s v="ATLÁNTICO"/>
    <s v="SOLEDAD"/>
    <s v="SOLEDAD"/>
    <n v="8758"/>
    <s v="2025-11-21"/>
    <m/>
    <m/>
    <m/>
    <m/>
    <n v="8"/>
    <s v="BARRANQUILLA"/>
    <x v="2"/>
    <n v="15709.5"/>
  </r>
  <r>
    <n v="79141"/>
    <s v="BARRIO VILLA LOZANO SOLEDAD"/>
    <n v="1143139315"/>
    <s v="3052701667"/>
    <s v="3052701667"/>
    <m/>
    <s v="DG 51 A 16 B1 - 87,VILLA LOZANO"/>
    <s v="10.9160844"/>
    <s v="-74.7897576"/>
    <s v="ATLÁNTICO"/>
    <s v="SOLEDAD"/>
    <s v="SOLEDAD"/>
    <n v="8758"/>
    <s v="2025-11-12"/>
    <m/>
    <m/>
    <m/>
    <m/>
    <n v="8"/>
    <s v="BARRANQUILLA"/>
    <x v="2"/>
    <n v="15709.5"/>
  </r>
  <r>
    <n v="80917"/>
    <s v="BARRIO MANANTIALES SOLEDAD"/>
    <n v="55230828"/>
    <s v="3001396586"/>
    <s v="3001396586"/>
    <s v="3001396586"/>
    <s v="CR 20 44 182,MANANTIALES"/>
    <s v="10.9181033"/>
    <s v="-74.7840663"/>
    <s v="ATLÁNTICO"/>
    <s v="SOLEDAD"/>
    <s v="SOLEDAD"/>
    <n v="8758"/>
    <s v="2025-11-20"/>
    <m/>
    <m/>
    <m/>
    <m/>
    <n v="8"/>
    <s v="BARRANQUILLA"/>
    <x v="2"/>
    <n v="15709.5"/>
  </r>
  <r>
    <n v="77706"/>
    <s v="BARRIO HIPODROMO SOLEDAD 6"/>
    <n v="1100546173"/>
    <s v="3107076892"/>
    <s v="3107076892"/>
    <s v="3017462471"/>
    <s v="CL 22 B 28 A 102 PISO 1,HIPÓDROMO"/>
    <s v="10.932038"/>
    <s v="-74.768267"/>
    <s v="ATLÁNTICO"/>
    <s v="SOLEDAD"/>
    <s v="SOLEDAD"/>
    <n v="8758"/>
    <s v="2025-11-24"/>
    <m/>
    <m/>
    <m/>
    <m/>
    <n v="16"/>
    <s v="BARRANQUILLA"/>
    <x v="2"/>
    <n v="15709.5"/>
  </r>
  <r>
    <n v="72025"/>
    <s v="SOLEDAD CAMELOT"/>
    <n v="1045760622"/>
    <s v="3002747737"/>
    <s v="3002747737"/>
    <s v="3206464101"/>
    <s v="CL 67 B 7 C 11 LC 1,CAMELOT"/>
    <s v="10.932151"/>
    <s v="-74.768221"/>
    <s v="ATLÁNTICO"/>
    <s v="SOLEDAD"/>
    <s v="SOLEDAD"/>
    <n v="8758"/>
    <s v="2025-11-20"/>
    <m/>
    <m/>
    <m/>
    <m/>
    <n v="16"/>
    <s v="BARRANQUILLA"/>
    <x v="2"/>
    <n v="15709.5"/>
  </r>
  <r>
    <n v="74065"/>
    <s v="BARRIO VEREDA RINCON DAPA"/>
    <n v="67043147"/>
    <s v="3122106170"/>
    <s v="3122106170"/>
    <s v="3183180258"/>
    <s v="VEREDA RINCON DAPA KM 11 - 605 VIA PRINCIPAL,VEREDA RINCON DAPA"/>
    <s v="3.5631874"/>
    <s v="-76.5677181"/>
    <s v="VALLE DEL CAUCA"/>
    <s v="YUMBO"/>
    <s v="YUMBO"/>
    <n v="76892"/>
    <s v="2025-11-20"/>
    <m/>
    <m/>
    <m/>
    <m/>
    <n v="8"/>
    <s v="CALI"/>
    <x v="5"/>
    <n v="15709.5"/>
  </r>
  <r>
    <n v="66456"/>
    <s v="BARRIO BOLIVAR YUMBO 4"/>
    <n v="1118309765"/>
    <s v="0"/>
    <s v="3184359410"/>
    <s v="3184359410"/>
    <s v="KR 2 # 11 - 22,BOLIVAR"/>
    <s v="3.5846385"/>
    <s v="-76.4899493"/>
    <s v="VALLE DEL CAUCA"/>
    <s v="YUMBO"/>
    <s v="YUMBO"/>
    <n v="76892"/>
    <s v="2025-11-20"/>
    <m/>
    <m/>
    <m/>
    <m/>
    <n v="8"/>
    <s v="CALI"/>
    <x v="5"/>
    <n v="15709.5"/>
  </r>
  <r>
    <n v="76711"/>
    <s v="BARRIO BOSA PRIMAVERA BOGOTA 2"/>
    <n v="901668201"/>
    <s v="3025058525"/>
    <s v="3025058525"/>
    <s v="3118534631"/>
    <s v="CL 77 A SUR 78 F 22"/>
    <s v="4.608762"/>
    <s v="-74.206164"/>
    <s v="CUNDINAMARCA"/>
    <s v="BOGOTÁ"/>
    <s v="BOGOTÁ"/>
    <n v="11001"/>
    <s v="2025-11-21"/>
    <m/>
    <m/>
    <m/>
    <m/>
    <n v="8"/>
    <s v="BOGOTA"/>
    <x v="4"/>
    <n v="15709.5"/>
  </r>
  <r>
    <n v="76802"/>
    <s v="BARRIO CENTRO MALAMBO 4"/>
    <n v="6102846"/>
    <s v="3205672424"/>
    <s v="3205672424"/>
    <s v="3043467207"/>
    <s v="CL 10 8 55 CL 1,CENTRO"/>
    <s v="10.932127"/>
    <s v="-74.767776"/>
    <s v="ATLÁNTICO"/>
    <s v="MALAMBO"/>
    <s v="MALAMBO"/>
    <n v="8433"/>
    <s v="2025-11-21"/>
    <m/>
    <m/>
    <m/>
    <m/>
    <n v="8"/>
    <s v="BARRANQUILLA"/>
    <x v="2"/>
    <n v="15709.5"/>
  </r>
  <r>
    <n v="76579"/>
    <s v="BARRIO COMFENALCO CALI 1"/>
    <n v="60377306"/>
    <s v="3102877244"/>
    <s v="3166266728"/>
    <s v="3102877244"/>
    <s v="CR 1 F 82 03,COMFENALCO"/>
    <s v="3.4941739"/>
    <s v="-76.4864754"/>
    <s v="VALLE DEL CAUCA"/>
    <s v="CALI"/>
    <s v="SANTIAGO DE CALI"/>
    <n v="76001"/>
    <s v="2025-11-26"/>
    <m/>
    <m/>
    <m/>
    <m/>
    <n v="16"/>
    <s v="CALI"/>
    <x v="5"/>
    <n v="15709.5"/>
  </r>
  <r>
    <n v="76583"/>
    <s v="BARRIO LIMONAR CALI 5"/>
    <n v="1192747040"/>
    <s v="3203104381"/>
    <s v="3502316496"/>
    <s v="3203104381"/>
    <s v="CL 10 64A 19,LIMONAR"/>
    <s v="3.4004965"/>
    <s v="-76.5416482"/>
    <s v="VALLE DEL CAUCA"/>
    <s v="CALI"/>
    <s v="SANTIAGO DE CALI"/>
    <n v="76001"/>
    <s v="2025-11-21"/>
    <m/>
    <m/>
    <m/>
    <m/>
    <n v="8"/>
    <s v="CALI"/>
    <x v="5"/>
    <n v="15709.5"/>
  </r>
  <r>
    <n v="76577"/>
    <s v="BARRIO LA ANDREA BOGOTA"/>
    <n v="53005928"/>
    <s v="3133505463"/>
    <s v="3133505463"/>
    <s v="3193427758"/>
    <s v="CL 74 C 13 -19 SUR"/>
    <s v="4.5151697"/>
    <s v="-74.1162791"/>
    <s v="CUNDINAMARCA"/>
    <s v="BOGOTÁ"/>
    <s v="BOGOTÁ"/>
    <n v="11001"/>
    <s v="2025-11-24"/>
    <m/>
    <m/>
    <m/>
    <m/>
    <n v="8"/>
    <s v="BOGOTA"/>
    <x v="4"/>
    <n v="15709.5"/>
  </r>
  <r>
    <n v="76933"/>
    <s v="BARRIO ORQUIDEAS BOGOTA 9"/>
    <n v="79050955"/>
    <s v="3057362345"/>
    <s v="3057362345"/>
    <s v="3057362345"/>
    <s v="CR 19 A 162 03 CA LAS ORQUIDEAS,ORQUÍDEAS"/>
    <s v="4.7422906"/>
    <s v="-74.0431429"/>
    <s v="CUNDINAMARCA"/>
    <s v="BOGOTÁ"/>
    <s v="BOGOTÁ"/>
    <n v="11001"/>
    <s v="2025-11-24"/>
    <m/>
    <m/>
    <m/>
    <m/>
    <n v="8"/>
    <s v="BOGOTA"/>
    <x v="4"/>
    <n v="15709.5"/>
  </r>
  <r>
    <n v="76936"/>
    <s v="BARRIO CARVAJAL -ARGELIA BOGOTA"/>
    <n v="51870892"/>
    <s v="3145044316"/>
    <s v="3145044316"/>
    <s v="3015427454"/>
    <s v="AK 72 39 11 SUR,CARVAJAL - ARGELIA"/>
    <s v="4.6077800"/>
    <s v="-74.1419150"/>
    <s v="CUNDINAMARCA"/>
    <s v="BOGOTÁ"/>
    <s v="BOGOTÁ"/>
    <n v="11001"/>
    <s v="2025-11-25"/>
    <m/>
    <m/>
    <m/>
    <m/>
    <n v="8"/>
    <s v="BOGOTA"/>
    <x v="4"/>
    <n v="15709.5"/>
  </r>
  <r>
    <n v="77034"/>
    <s v="BARRIO VEREDA TAPIAS NEIRA"/>
    <n v="25215730"/>
    <s v="3117124174"/>
    <s v="3117124174"/>
    <s v="3117124174"/>
    <s v="VRD TAPIAS SEC LA CARRILERA"/>
    <s v="5.2737946"/>
    <s v="-75.6645791"/>
    <s v="CALDAS"/>
    <s v="NEIRA"/>
    <s v="NEIRA"/>
    <n v="17486"/>
    <s v="2025-11-26"/>
    <m/>
    <m/>
    <m/>
    <m/>
    <n v="8"/>
    <s v="MANIZALES"/>
    <x v="6"/>
    <n v="28277.100000000002"/>
  </r>
  <r>
    <n v="69885"/>
    <s v="BARRIO CIUDADELA METROPOLITANA"/>
    <n v="1001865971"/>
    <s v="3011925398"/>
    <s v="3052125205"/>
    <s v="3052125206"/>
    <s v="Carrera 21C # 67-34"/>
    <s v="10.932002"/>
    <s v="-74.768102"/>
    <s v="ATLÁNTICO"/>
    <s v="SOLEDAD"/>
    <s v="SOLEDAD"/>
    <n v="8758"/>
    <s v="2025-11-20"/>
    <m/>
    <m/>
    <m/>
    <m/>
    <n v="16"/>
    <s v="BARRANQUILLA"/>
    <x v="2"/>
    <n v="15709.5"/>
  </r>
  <r>
    <n v="69887"/>
    <s v="BARRIO SOLEDAD 2000 SOLEDAD 13"/>
    <n v="1001865971"/>
    <s v="3011925398"/>
    <s v="3052125205"/>
    <s v="3052125206"/>
    <s v="Calle 61C # 3D- 64"/>
    <s v="10.919626"/>
    <s v="-74.782050"/>
    <s v="ATLÁNTICO"/>
    <s v="SOLEDAD"/>
    <s v="SOLEDAD"/>
    <n v="8758"/>
    <s v="2025-11-20"/>
    <m/>
    <m/>
    <m/>
    <m/>
    <n v="16"/>
    <s v="BARRANQUILLA"/>
    <x v="2"/>
    <n v="15709.5"/>
  </r>
  <r>
    <n v="60054"/>
    <s v="BARRIO COSTA HERMOSA 8"/>
    <n v="32870726"/>
    <s v="3124578"/>
    <s v="3043967042"/>
    <s v="3043967042"/>
    <s v="CR 48 18 A 23 "/>
    <s v="10.93201223"/>
    <s v="-74.768148"/>
    <s v="ATLÁNTICO"/>
    <s v="SOLEDAD"/>
    <s v="SOLEDAD"/>
    <n v="8758"/>
    <s v="2025-11-21"/>
    <m/>
    <m/>
    <m/>
    <m/>
    <n v="16"/>
    <s v="BARRANQUILLA"/>
    <x v="2"/>
    <n v="15709.5"/>
  </r>
  <r>
    <n v="56750"/>
    <s v="BARRIO COSTA HERMOSA SOLEDAD 7"/>
    <n v="13516454"/>
    <s v="3755781"/>
    <s v="3104767887"/>
    <s v="3104767887"/>
    <s v="CL 24 48 08"/>
    <s v="10.9395769"/>
    <s v="-74.7718005"/>
    <s v="ATLÁNTICO"/>
    <s v="SOLEDAD"/>
    <s v="SOLEDAD"/>
    <n v="8758"/>
    <s v="2025-11-24"/>
    <m/>
    <m/>
    <m/>
    <m/>
    <n v="16"/>
    <s v="BARRANQUILLA"/>
    <x v="2"/>
    <n v="15709.5"/>
  </r>
  <r>
    <n v="39650"/>
    <s v="BARRIO CENTRO SOLEDAD 2"/>
    <n v="32814081"/>
    <s v="3922728"/>
    <s v="3114130162"/>
    <s v="3114130162"/>
    <s v=" CL 15 A 19 53 CENTRO"/>
    <s v="10.9161585"/>
    <s v="-74.7641248"/>
    <s v="ATLÁNTICO"/>
    <s v="SOLEDAD"/>
    <s v="SOLEDAD"/>
    <n v="8758"/>
    <s v="2025-11-05"/>
    <m/>
    <m/>
    <m/>
    <m/>
    <n v="8"/>
    <s v="BARRANQUILLA"/>
    <x v="2"/>
    <n v="15709.5"/>
  </r>
  <r>
    <n v="46339"/>
    <s v="BARRIO EL PARQUE SOLEDAD"/>
    <n v="900032459"/>
    <s v="3175167848"/>
    <s v="3225678922"/>
    <s v="3225678922"/>
    <s v="Av circunvalar No  38 06  LC  3"/>
    <s v="10.9310160"/>
    <s v="-74.7841557"/>
    <s v="ATLÁNTICO"/>
    <s v="SOLEDAD"/>
    <s v="SOLEDAD"/>
    <n v="8758"/>
    <s v="2025-11-12"/>
    <m/>
    <m/>
    <m/>
    <m/>
    <n v="16"/>
    <s v="BARRANQUILLA"/>
    <x v="2"/>
    <n v="15709.5"/>
  </r>
  <r>
    <n v="31980"/>
    <s v="BARRIO MESOLANDIA SOLEDAD"/>
    <n v="72054352"/>
    <s v="6050962"/>
    <s v="3002768406"/>
    <s v="3002768406"/>
    <s v=" CR 39 8 71"/>
    <s v="10.8861809"/>
    <s v="-74.7691314"/>
    <s v="ATLÁNTICO"/>
    <s v="SOLEDAD"/>
    <s v="SOLEDAD"/>
    <n v="8758"/>
    <s v="2025-11-24"/>
    <m/>
    <m/>
    <m/>
    <m/>
    <n v="8"/>
    <s v="BARRANQUILLA"/>
    <x v="2"/>
    <n v="15709.5"/>
  </r>
  <r>
    <n v="79072"/>
    <s v="BARRIO AV EL CONSULADAO BRR ESCALLONVILLA CARTAGENA DE INDIAS"/>
    <n v="901379134"/>
    <s v="3016818258"/>
    <s v="3016818258"/>
    <m/>
    <s v="CL 30 N 55 -151,AV EL CONSULADO BRR ESCALLONVILLA"/>
    <s v="10.3980422"/>
    <s v="-75.4976014"/>
    <s v="BOLÍVAR"/>
    <s v="CARTAGENA DE INDIAS"/>
    <s v="CARTAGENA DE INDIAS"/>
    <n v="13001"/>
    <s v="2025-11-21"/>
    <m/>
    <m/>
    <m/>
    <m/>
    <n v="8"/>
    <s v="CARTAGENA"/>
    <x v="2"/>
    <n v="28277.100000000002"/>
  </r>
  <r>
    <n v="79997"/>
    <s v="BARRIO URB PORTALES DE ALICANTE CARTAGENA DE INDIAS"/>
    <n v="3837271"/>
    <s v="3013748954"/>
    <s v="3215046001"/>
    <s v="3215046001"/>
    <s v="DG 45 G TV 54 -2 BL 3 AP 108,URB PORTALES DE ALICANTE"/>
    <s v="10.4041752"/>
    <s v="-75.4600946"/>
    <s v="BOLÍVAR"/>
    <s v="CARTAGENA DE INDIAS"/>
    <s v="CARTAGENA DE INDIAS"/>
    <n v="13001"/>
    <s v="2025-11-21"/>
    <m/>
    <m/>
    <m/>
    <m/>
    <n v="8"/>
    <s v="CARTAGENA"/>
    <x v="2"/>
    <n v="28277.100000000002"/>
  </r>
  <r>
    <n v="80249"/>
    <s v="BARRIO SAN ISIDRO CARTAGENA DE INDIAS 1"/>
    <n v="901664969"/>
    <s v="3014830956"/>
    <s v="3014830956"/>
    <m/>
    <s v="CR 49 G 22 -96,BRR SAN ISIDRO"/>
    <s v="10.3949533"/>
    <s v="-75.5160963"/>
    <s v="BOLÍVAR"/>
    <s v="CARTAGENA DE INDIAS"/>
    <s v="CARTAGENA DE INDIAS"/>
    <n v="13001"/>
    <s v="2025-11-21"/>
    <m/>
    <m/>
    <m/>
    <m/>
    <n v="8"/>
    <s v="CARTAGENA"/>
    <x v="2"/>
    <n v="28277.100000000002"/>
  </r>
  <r>
    <n v="79621"/>
    <s v="BARRIO LOS ANGELES CARTAGENA DE INDIAS"/>
    <n v="1235043177"/>
    <s v="3222554734"/>
    <s v="3222554734"/>
    <m/>
    <s v="CR 60#30-87-P2AP 1,BRR LOS ANGELES"/>
    <s v="10.3952139"/>
    <s v="-75.4924106"/>
    <s v="BOLÍVAR"/>
    <s v="CARTAGENA DE INDIAS"/>
    <s v="CARTAGENA DE INDIAS"/>
    <n v="13001"/>
    <s v="2025-11-21"/>
    <m/>
    <m/>
    <m/>
    <m/>
    <n v="8"/>
    <s v="CARTAGENA"/>
    <x v="2"/>
    <n v="28277.100000000002"/>
  </r>
  <r>
    <n v="78454"/>
    <s v="BARRIO LA SEVILLANA CARTAGENA DE INDIAS"/>
    <n v="93422355"/>
    <s v="3102442374"/>
    <s v="3124444640"/>
    <s v="3102442374"/>
    <s v="MZ 12 LT 2 Y 3,LA SEVILLANA"/>
    <s v="10.4169422"/>
    <s v="-75.4380489"/>
    <s v="BOLÍVAR"/>
    <s v="CARTAGENA DE INDIAS"/>
    <s v="CARTAGENA DE INDIAS"/>
    <n v="13001"/>
    <s v="2025-11-27"/>
    <m/>
    <m/>
    <m/>
    <m/>
    <n v="8"/>
    <s v="CARTAGENA"/>
    <x v="2"/>
    <n v="28277.100000000002"/>
  </r>
  <r>
    <n v="77003"/>
    <s v="BARRIO BOSA SAN BERNARDO BOGOTA 1"/>
    <n v="901430673"/>
    <s v="3017572701"/>
    <s v="3172759714"/>
    <s v="3017572701"/>
    <s v="CR 87J 78 - 26 SUR BRR BOSA EL TRIUNFO"/>
    <s v="4.618984"/>
    <s v="-74.203664"/>
    <s v="CUNDINAMARCA"/>
    <s v="BOGOTÁ"/>
    <s v="BOGOTÁ"/>
    <n v="11001"/>
    <s v="2025-11-21"/>
    <m/>
    <m/>
    <m/>
    <m/>
    <n v="8"/>
    <s v="BOGOTA"/>
    <x v="4"/>
    <n v="15709.5"/>
  </r>
  <r>
    <n v="77122"/>
    <s v="BARRIO GARCES NAVAS"/>
    <n v="1014229264"/>
    <s v="3003897988"/>
    <s v="3132546958"/>
    <s v="3003897988"/>
    <s v="CR 109A 64D 29,GARCES NAVAS"/>
    <s v="4.7016311"/>
    <s v="-74.1296170"/>
    <s v="CUNDINAMARCA"/>
    <s v="BOGOTÁ"/>
    <s v="BOGOTÁ"/>
    <n v="11001"/>
    <s v="2025-11-24"/>
    <m/>
    <m/>
    <m/>
    <m/>
    <n v="8"/>
    <s v="BOGOTA"/>
    <x v="4"/>
    <n v="15709.5"/>
  </r>
  <r>
    <n v="74390"/>
    <s v="BARRIO CHAPINERO BOGOTA 28"/>
    <n v="1014195627"/>
    <s v="3108642248"/>
    <s v="3118086782"/>
    <s v="3108642248"/>
    <s v="CL 67 14 03 LC 2,CHAPINERO"/>
    <s v="4.6542421"/>
    <s v="-74.0638325"/>
    <s v="CUNDINAMARCA"/>
    <s v="BOGOTÁ"/>
    <s v="BOGOTÁ"/>
    <n v="11001"/>
    <s v="2025-11-24"/>
    <m/>
    <m/>
    <m/>
    <m/>
    <n v="8"/>
    <s v="BOGOTA"/>
    <x v="4"/>
    <n v="15709.5"/>
  </r>
  <r>
    <n v="74391"/>
    <s v="BARRIO POLO CLUB BOGOTA"/>
    <n v="51788645"/>
    <s v="3142067630"/>
    <s v="3142067630"/>
    <s v="3142067630"/>
    <s v="CR 24 86 68,POLO CLUB"/>
    <s v="4.6747392"/>
    <s v="-74.0624745"/>
    <s v="CUNDINAMARCA"/>
    <s v="BOGOTÁ"/>
    <s v="BOGOTÁ"/>
    <n v="11001"/>
    <s v="2025-11-26"/>
    <m/>
    <m/>
    <m/>
    <m/>
    <n v="8"/>
    <s v="BOGOTA"/>
    <x v="4"/>
    <n v="15709.5"/>
  </r>
  <r>
    <n v="74395"/>
    <s v="BARRIO DANUBIO AZUL BOGOTA 8"/>
    <n v="52971530"/>
    <s v="350 5908810"/>
    <s v="3107721985"/>
    <s v="3505908810"/>
    <s v="DG 60 SUR 3 B 50,DANUBIO AZUL"/>
    <s v="4.5368444"/>
    <s v="-74.1159985"/>
    <s v="CUNDINAMARCA"/>
    <s v="BOGOTÁ"/>
    <s v="BOGOTÁ"/>
    <n v="11001"/>
    <s v="2025-11-28"/>
    <m/>
    <m/>
    <m/>
    <m/>
    <n v="8"/>
    <s v="BOGOTA"/>
    <x v="4"/>
    <n v="15709.5"/>
  </r>
  <r>
    <n v="76298"/>
    <s v="BARRIO FLORALIA BOGOTA 3"/>
    <n v="79850552"/>
    <s v="3142201117"/>
    <s v="3142201117"/>
    <s v="3142201117"/>
    <s v="CR 68 I 31 80 SUR LC 5.FLORALIA"/>
    <s v="4.610636"/>
    <s v="-74.134357"/>
    <s v="CUNDINAMARCA"/>
    <s v="BOGOTÁ"/>
    <s v="BOGOTÁ"/>
    <n v="11001"/>
    <s v="2025-11-24"/>
    <m/>
    <m/>
    <m/>
    <m/>
    <n v="8"/>
    <s v="BOGOTA"/>
    <x v="4"/>
    <n v="15709.5"/>
  </r>
  <r>
    <n v="76402"/>
    <s v="BARRIO MARICHUELA BOGOTA  3"/>
    <n v="1022963247"/>
    <s v="3147145798"/>
    <s v="3147145798"/>
    <s v="3195117362"/>
    <s v="CR14 H 76B - 88 SUR"/>
    <s v="4.511605"/>
    <s v="-74.118964"/>
    <s v="CUNDINAMARCA"/>
    <s v="BOGOTÁ"/>
    <s v="BOGOTÁ"/>
    <n v="11001"/>
    <s v="2025-11-26"/>
    <m/>
    <m/>
    <m/>
    <m/>
    <n v="8"/>
    <s v="BOGOTA"/>
    <x v="4"/>
    <n v="15709.5"/>
  </r>
  <r>
    <n v="77440"/>
    <s v="BARRIO VERBENAL BOGOTA 9"/>
    <n v="1057578890"/>
    <s v="3002674435"/>
    <s v="3002674435"/>
    <s v="3015427454"/>
    <s v="AK 9 192 60 LC 5,VERBENAL"/>
    <s v="4.7697634"/>
    <s v="-74.0306241"/>
    <s v="CUNDINAMARCA"/>
    <s v="BOGOTÁ"/>
    <s v="BOGOTÁ"/>
    <n v="11001"/>
    <s v="2025-11-24"/>
    <m/>
    <m/>
    <m/>
    <m/>
    <n v="8"/>
    <s v="BOGOTA"/>
    <x v="4"/>
    <n v="15709.5"/>
  </r>
  <r>
    <n v="77278"/>
    <s v="BARRIO LAS DELICIAS EL PASO"/>
    <n v="1085096487"/>
    <s v="3166974583"/>
    <s v="3207857946"/>
    <s v="3166974583"/>
    <s v="CR 7 2 A 65 BRR LAS DELICIAS,LAS DELICIAS"/>
    <s v="9.66210718"/>
    <s v="-73.74637102"/>
    <s v="CESAR"/>
    <s v="EL PASO"/>
    <s v="EL PASO"/>
    <n v="20250"/>
    <s v="2025-11-19"/>
    <m/>
    <m/>
    <m/>
    <m/>
    <n v="8"/>
    <s v="VALLEDUPAR"/>
    <x v="2"/>
    <n v="28277.100000000002"/>
  </r>
  <r>
    <n v="77999"/>
    <s v="BARRIO CIUDADELA LA INDIA CATALINA CARTAGENA DE INDIAS"/>
    <n v="1143407870"/>
    <s v="3167086715"/>
    <s v="3167086715"/>
    <s v="3167086715"/>
    <s v="MZ 3 LT 12 LC 2,CIUDADELA LA INDIA CATALINA"/>
    <s v="10.4123486"/>
    <s v="-75.4452561"/>
    <s v="BOLÍVAR"/>
    <s v="CARTAGENA DE INDIAS"/>
    <s v="CARTAGENA DE INDIAS"/>
    <n v="13001"/>
    <s v="2025-11-21"/>
    <m/>
    <m/>
    <m/>
    <m/>
    <n v="8"/>
    <s v="CARTAGENA"/>
    <x v="2"/>
    <n v="28277.100000000002"/>
  </r>
  <r>
    <n v="76635"/>
    <s v="BARRIO MANGA CARTAGENA DE INDIAS 8"/>
    <n v="45557978"/>
    <s v="3114138288"/>
    <s v="3114138288"/>
    <s v="3103613194"/>
    <s v="CR 22 CL 29-76 P1 LC 4,MANGA"/>
    <s v="10.4136890"/>
    <s v="-75.5330484"/>
    <s v="BOLÍVAR"/>
    <s v="CARTAGENA DE INDIAS"/>
    <s v="CARTAGENA DE INDIAS"/>
    <n v="13001"/>
    <s v="2025-11-28"/>
    <m/>
    <m/>
    <m/>
    <m/>
    <n v="16"/>
    <s v="CARTAGENA"/>
    <x v="2"/>
    <n v="28277.100000000002"/>
  </r>
  <r>
    <n v="77068"/>
    <s v="BARRIO LOS EJECUTIVOS CARTAGENA DE INDIAS 2"/>
    <n v="1148207238"/>
    <s v="3244010188"/>
    <s v="3207467491"/>
    <s v="3147570362"/>
    <s v="CL 31 LC 4,LOS EJECUTIVOS"/>
    <s v="10.3980577"/>
    <s v="-75.4937352"/>
    <s v="BOLÍVAR"/>
    <s v="CARTAGENA DE INDIAS"/>
    <s v="CARTAGENA DE INDIAS"/>
    <n v="13001"/>
    <s v="2025-11-21"/>
    <m/>
    <m/>
    <m/>
    <m/>
    <n v="8"/>
    <s v="CARTAGENA"/>
    <x v="2"/>
    <n v="28277.100000000002"/>
  </r>
  <r>
    <n v="77389"/>
    <s v="BARRIO EL PALMAR BOGOTA 1"/>
    <n v="1012356796"/>
    <s v="3125312156"/>
    <s v="3125312156"/>
    <s v="3197653273"/>
    <s v="CL 71 F SUR78 C 10"/>
    <s v="4.6037509"/>
    <s v="-74.1967993"/>
    <s v="CUNDINAMARCA"/>
    <s v="BOGOTÁ"/>
    <s v="BOGOTÁ"/>
    <n v="11001"/>
    <s v="2025-11-14"/>
    <m/>
    <m/>
    <m/>
    <m/>
    <n v="16"/>
    <s v="BOGOTA"/>
    <x v="4"/>
    <n v="15709.5"/>
  </r>
  <r>
    <n v="77698"/>
    <s v="BARRIO CENTRO SOATA  7"/>
    <n v="1057544910"/>
    <s v="3105159100"/>
    <s v="3133579864"/>
    <s v="3114743567"/>
    <s v="CL 9 NO.4-03,CENTRO"/>
    <s v="6.3341217"/>
    <s v="-72.6816776"/>
    <s v="BOYACÁ"/>
    <s v="SOATÁ"/>
    <s v="SOATÁ"/>
    <n v="15753"/>
    <s v="2025-11-06"/>
    <m/>
    <m/>
    <m/>
    <m/>
    <n v="8"/>
    <s v="TUNJA"/>
    <x v="1"/>
    <n v="28277.100000000002"/>
  </r>
  <r>
    <n v="77552"/>
    <s v="BARRIO EL MARTINETE OCAÑA"/>
    <n v="5468914"/>
    <s v="3174401427"/>
    <s v="3174401427"/>
    <s v="3174401427"/>
    <s v="CL 9 # 13 - 29"/>
    <s v="8.2368410"/>
    <s v="-73.3548459"/>
    <s v="NORTE DE SANTANDER"/>
    <s v="OCAÑA"/>
    <s v="OCAÑA"/>
    <n v="54498"/>
    <s v="2025-11-19"/>
    <m/>
    <m/>
    <m/>
    <m/>
    <n v="8"/>
    <s v="CUCUTA"/>
    <x v="1"/>
    <n v="28277.100000000002"/>
  </r>
  <r>
    <n v="78174"/>
    <s v="BARRIO ANDRES SANIN CALI 3"/>
    <n v="31305689"/>
    <s v="3147336227"/>
    <s v="3154622503"/>
    <s v="3147336227"/>
    <s v="CR 14 74 A 31 ANDRES SANIN"/>
    <s v="3.4468449"/>
    <s v="-76.4812713"/>
    <s v="VALLE DEL CAUCA"/>
    <s v="CALI"/>
    <s v="SANTIAGO DE CALI"/>
    <n v="76001"/>
    <s v="2025-11-28"/>
    <m/>
    <m/>
    <m/>
    <m/>
    <n v="8"/>
    <s v="CALI"/>
    <x v="5"/>
    <n v="15709.5"/>
  </r>
  <r>
    <n v="78293"/>
    <s v="BARRIO CASTILLA BOGOTA 22"/>
    <n v="80741223"/>
    <s v="3106029981"/>
    <s v="3106029981"/>
    <s v="3024723532"/>
    <s v="CR 72B 8 14 LC 1,CASTILLA"/>
    <s v="4.6373436"/>
    <s v="-74.1380308"/>
    <s v="CUNDINAMARCA"/>
    <s v="BOGOTÁ"/>
    <s v="BOGOTÁ"/>
    <n v="11001"/>
    <s v="2025-11-27"/>
    <m/>
    <m/>
    <m/>
    <m/>
    <n v="8"/>
    <s v="BOGOTA"/>
    <x v="4"/>
    <n v="15709.5"/>
  </r>
  <r>
    <n v="78010"/>
    <s v="BARRIO LA PRIMAVERA OCAÑA 6"/>
    <n v="88277343"/>
    <s v="3187071479"/>
    <s v="3168731299"/>
    <s v="3168731299"/>
    <s v="CL 7 38 45 LC 2,LA PRIMAVERA"/>
    <s v="8.262207"/>
    <s v="-73.360235"/>
    <s v="NORTE DE SANTANDER"/>
    <s v="OCAÑA"/>
    <s v="OCAÑA"/>
    <n v="54498"/>
    <s v="2025-11-19"/>
    <m/>
    <m/>
    <m/>
    <m/>
    <n v="8"/>
    <s v="CUCUTA"/>
    <x v="1"/>
    <n v="28277.100000000002"/>
  </r>
  <r>
    <n v="78121"/>
    <s v="BARRIO BELLO HORIZONTE VILLANUEVA 2"/>
    <n v="23809511"/>
    <s v="3132203829"/>
    <s v="3132203829"/>
    <s v="3132203829"/>
    <s v="CL 14 7 04,BELLO HORIZONTE"/>
    <s v="4.6119815"/>
    <s v="-72.9293025"/>
    <s v="CASANARE"/>
    <s v="VILLANUEVA"/>
    <s v="VILLANUEVA"/>
    <n v="85440"/>
    <s v="2025-11-06"/>
    <m/>
    <m/>
    <m/>
    <m/>
    <n v="8"/>
    <s v="VILLAVICENCIO"/>
    <x v="3"/>
    <n v="28277.100000000002"/>
  </r>
  <r>
    <n v="67417"/>
    <s v="BARRIO EL POZON CARTAGENA DE INDIAS 12"/>
    <n v="32908032"/>
    <s v="3024621310"/>
    <s v="3046640485"/>
    <s v="3046640485"/>
    <s v="MZ 201 LT3 SECTOR MIRAMAR,EL POZON"/>
    <s v="10.41440416"/>
    <s v="-75.45546194444"/>
    <s v="BOLÍVAR"/>
    <s v="CARTAGENA DE INDIAS"/>
    <s v="CARTAGENA DE INDIAS"/>
    <n v="13001"/>
    <s v="2025-11-25"/>
    <m/>
    <m/>
    <m/>
    <m/>
    <n v="8"/>
    <s v="CARTAGENA"/>
    <x v="2"/>
    <n v="28277.100000000002"/>
  </r>
  <r>
    <n v="70573"/>
    <s v="BARRIO LA CONSOLATA CARTAGENA DE INDIAS "/>
    <n v="1148696200"/>
    <s v="3188152941"/>
    <s v="0"/>
    <s v="3025997815"/>
    <s v="MZ T 26,LA CONSOLATA"/>
    <s v="10.3771111"/>
    <s v="-75.480388"/>
    <s v="BOLÍVAR"/>
    <s v="CARTAGENA DE INDIAS"/>
    <s v="CARTAGENA DE INDIAS"/>
    <n v="13001"/>
    <s v="2025-11-27"/>
    <m/>
    <m/>
    <m/>
    <m/>
    <n v="8"/>
    <s v="CARTAGENA"/>
    <x v="2"/>
    <n v="28277.100000000002"/>
  </r>
  <r>
    <n v="70574"/>
    <s v="BARRIO LA CONSOLATA CARTAGENA DE INDIAS 2"/>
    <n v="1148696200"/>
    <s v="3188152941"/>
    <s v="0"/>
    <s v="3025997815"/>
    <s v="MZ H LT 69 CALLE PRINCIPAL,LA CONSOLATA"/>
    <s v="10.3756269"/>
    <s v="-75.4806515"/>
    <s v="BOLÍVAR"/>
    <s v="CARTAGENA DE INDIAS"/>
    <s v="CARTAGENA DE INDIAS"/>
    <n v="13001"/>
    <s v="2025-11-27"/>
    <m/>
    <m/>
    <m/>
    <m/>
    <n v="8"/>
    <s v="CARTAGENA"/>
    <x v="2"/>
    <n v="28277.100000000002"/>
  </r>
  <r>
    <n v="63260"/>
    <s v="BARRIO EL POZON CARTAGENA DE INDIAS 10"/>
    <n v="32908032"/>
    <s v="3024621310"/>
    <s v="3046640485"/>
    <s v="3024621310"/>
    <s v="MZ A 212 LOTE 1 SECTOR MIRAMAR,EL POZON"/>
    <s v="10.4155669"/>
    <s v="-75.4566246"/>
    <s v="BOLÍVAR"/>
    <s v="CARTAGENA DE INDIAS"/>
    <s v="CARTAGENA DE INDIAS"/>
    <n v="13001"/>
    <s v="2025-11-25"/>
    <m/>
    <m/>
    <m/>
    <m/>
    <n v="8"/>
    <s v="CARTAGENA"/>
    <x v="2"/>
    <n v="28277.100000000002"/>
  </r>
  <r>
    <n v="60710"/>
    <s v="BARRIO EL POZON CARTAGENA DE INDIAS 8"/>
    <n v="32908032"/>
    <s v="3024621310"/>
    <s v="3046640485"/>
    <s v="3024621310"/>
    <s v="MZ 75 LT 6 CARRERA 87 SECTOR CENTRAL CALLE LA CUCHARA,BARRIO EL POZON"/>
    <s v="10.4074005"/>
    <s v="-75.4561403"/>
    <s v="BOLÍVAR"/>
    <s v="CARTAGENA DE INDIAS"/>
    <s v="CARTAGENA DE INDIAS"/>
    <n v="13001"/>
    <s v="2025-11-25"/>
    <m/>
    <m/>
    <m/>
    <m/>
    <n v="8"/>
    <s v="CARTAGENA"/>
    <x v="2"/>
    <n v="28277.100000000002"/>
  </r>
  <r>
    <n v="51584"/>
    <s v="BARRIO EL POZON CARTAGENA DE INDIAS 5"/>
    <n v="27651998"/>
    <s v="0"/>
    <s v="3102560661"/>
    <s v="3102560661"/>
    <s v="BRR EL POZON CR 87 MZ 116-16"/>
    <s v="10.4099813"/>
    <s v="-75.4574770"/>
    <s v="BOLÍVAR"/>
    <s v="CARTAGENA DE INDIAS"/>
    <s v="CARTAGENA DE INDIAS"/>
    <n v="13001"/>
    <s v="2025-11-25"/>
    <m/>
    <m/>
    <m/>
    <m/>
    <n v="16"/>
    <s v="CARTAGENA"/>
    <x v="2"/>
    <n v="28277.100000000002"/>
  </r>
  <r>
    <n v="48506"/>
    <s v="BARRIO LA CONSOLATA CARTAGENA DE INDIAS"/>
    <n v="9156003"/>
    <s v="0"/>
    <s v="3014602962"/>
    <s v="3014602962"/>
    <s v="MZ C LT17,LA CONSOLATA"/>
    <s v="10.3785265"/>
    <s v="-75.4825229"/>
    <s v="BOLÍVAR"/>
    <s v="CARTAGENA DE INDIAS"/>
    <s v="CARTAGENA DE INDIAS"/>
    <n v="13001"/>
    <s v="2025-11-27"/>
    <m/>
    <m/>
    <m/>
    <m/>
    <n v="16"/>
    <s v="CARTAGENA"/>
    <x v="2"/>
    <n v="28277.100000000002"/>
  </r>
  <r>
    <n v="29941"/>
    <s v="BARRIO NUEVO BOSQUE ET 7 - CARTAGENA DE INDIAS "/>
    <n v="73187448"/>
    <s v="6674319"/>
    <s v="3176387654"/>
    <s v="3176387654"/>
    <s v=" MZ 52 LT16"/>
    <s v="10.4098103"/>
    <s v="-75.4730692"/>
    <s v="BOLÍVAR"/>
    <s v="CARTAGENA DE INDIAS"/>
    <s v="CARTAGENA DE INDIAS"/>
    <n v="13001"/>
    <s v="2025-11-28"/>
    <m/>
    <m/>
    <m/>
    <m/>
    <n v="8"/>
    <s v="CARTAGENA"/>
    <x v="2"/>
    <n v="28277.100000000002"/>
  </r>
  <r>
    <n v="34556"/>
    <s v="BARRIO CENTRO CARTAGENA 1"/>
    <n v="45477827"/>
    <m/>
    <s v="3215221666"/>
    <s v="3215221666"/>
    <s v="BRR ALMIRANTE  COLON MZ X LT 15 ET 2"/>
    <s v="10.384736"/>
    <s v="-75.496193"/>
    <s v="BOLÍVAR"/>
    <s v="CARTAGENA DE INDIAS"/>
    <s v="CARTAGENA DE INDIAS"/>
    <n v="13001"/>
    <s v="2025-11-24"/>
    <m/>
    <m/>
    <m/>
    <m/>
    <n v="8"/>
    <s v="CARTAGENA"/>
    <x v="2"/>
    <n v="28277.100000000002"/>
  </r>
  <r>
    <n v="22617"/>
    <s v="BARRIO CENTRO COMERCIAL RONDA REAL - CARTAGENA DE INDIAS"/>
    <n v="45477827"/>
    <s v="6530716"/>
    <s v="3215221666"/>
    <s v="3215221666"/>
    <s v=" CE RONDA REAL LC 106"/>
    <s v="10.4062209"/>
    <s v="-75.4889194"/>
    <s v="BOLÍVAR"/>
    <s v="CARTAGENA DE INDIAS"/>
    <s v="CARTAGENA DE INDIAS"/>
    <n v="13001"/>
    <s v="2025-11-24"/>
    <m/>
    <m/>
    <m/>
    <m/>
    <n v="8"/>
    <s v="CARTAGENA"/>
    <x v="2"/>
    <n v="28277.100000000002"/>
  </r>
  <r>
    <n v="23923"/>
    <s v="CENTRO CHIVATA - BOYACA"/>
    <n v="39900655"/>
    <s v="7444444"/>
    <s v="3144422373"/>
    <s v="3144422373"/>
    <s v="CL 3 N 3 09"/>
    <s v="8.85692"/>
    <s v="-73.81622"/>
    <s v="BOYACÁ"/>
    <s v="CHIVATÁ"/>
    <s v="CHIVATÁ"/>
    <n v="15187"/>
    <s v="2025-11-14"/>
    <m/>
    <m/>
    <m/>
    <m/>
    <n v="8"/>
    <s v="TUNJA"/>
    <x v="1"/>
    <n v="28277.100000000002"/>
  </r>
  <r>
    <n v="66133"/>
    <s v="BARRIO CENTRO CHIVATA 1"/>
    <n v="6759024"/>
    <s v="3116109898"/>
    <s v="0"/>
    <s v="3173176492"/>
    <s v="CR 4 NO.3-43 BRR CENTRO"/>
    <s v="5.5575960"/>
    <s v="-73.2834290"/>
    <s v="BOYACÁ"/>
    <s v="CHIVATÁ"/>
    <s v="CHIVATÁ"/>
    <n v="15187"/>
    <s v="2025-11-14"/>
    <m/>
    <m/>
    <m/>
    <m/>
    <n v="8"/>
    <s v="TUNJA"/>
    <x v="1"/>
    <n v="28277.100000000002"/>
  </r>
  <r>
    <n v="26691"/>
    <s v="BARRIO POLIDEPORTIVO LAS AMERICAS DUITAMA"/>
    <n v="891855859"/>
    <s v="7651028"/>
    <s v="3153171898"/>
    <s v="3153171898"/>
    <s v=" CR 18 10 21"/>
    <s v="5.82387767"/>
    <s v="-73.03671585"/>
    <s v="BOYACÁ"/>
    <s v="DUITAMA"/>
    <s v="DUITAMA"/>
    <n v="15238"/>
    <s v="2025-11-05"/>
    <m/>
    <m/>
    <m/>
    <m/>
    <n v="8"/>
    <s v="TUNJA"/>
    <x v="1"/>
    <n v="28277.100000000002"/>
  </r>
  <r>
    <n v="28978"/>
    <s v="BARRIO PATIVILCA DUITAMA"/>
    <n v="5626280"/>
    <s v="7626037"/>
    <s v="3106072682"/>
    <s v="3106072682"/>
    <s v=" CR 29 8 22"/>
    <s v="5.8143335"/>
    <s v="-73.0326238"/>
    <s v="BOYACÁ"/>
    <s v="DUITAMA"/>
    <s v="DUITAMA"/>
    <n v="15238"/>
    <s v="2025-11-13"/>
    <m/>
    <m/>
    <m/>
    <m/>
    <n v="8"/>
    <s v="TUNJA"/>
    <x v="1"/>
    <n v="28277.100000000002"/>
  </r>
  <r>
    <n v="78451"/>
    <s v="BARRI VALLE DE LILI  CALI"/>
    <n v="38944356"/>
    <s v="3007576736"/>
    <s v="3052710041"/>
    <s v="3007576736"/>
    <s v="CL 48 BIS 92 11,VALLE DE LILI"/>
    <s v="3.3764988"/>
    <s v="-76.5158351"/>
    <s v="VALLE DEL CAUCA"/>
    <s v="CALI"/>
    <s v="SANTIAGO DE CALI"/>
    <n v="76001"/>
    <s v="2025-11-14"/>
    <m/>
    <m/>
    <m/>
    <m/>
    <n v="8"/>
    <s v="CALI"/>
    <x v="5"/>
    <n v="15709.5"/>
  </r>
  <r>
    <n v="78504"/>
    <s v="BARRIO SAN JORGE SUR BOGOTA  4"/>
    <n v="80874870"/>
    <s v="3124563067"/>
    <s v="3124563067"/>
    <s v="3143669436"/>
    <s v="DG 45 A SUR 13 J 34,SAN JORGE SUR"/>
    <s v="4.5714561"/>
    <s v="-74.1229511"/>
    <s v="CUNDINAMARCA"/>
    <s v="BOGOTÁ"/>
    <s v="BOGOTÁ"/>
    <n v="11001"/>
    <s v="2025-11-24"/>
    <m/>
    <m/>
    <m/>
    <m/>
    <n v="16"/>
    <s v="BOGOTA"/>
    <x v="4"/>
    <n v="15709.5"/>
  </r>
  <r>
    <n v="78503"/>
    <s v="BARRIO LOS ALPES BOGOTA 1"/>
    <n v="1000493101"/>
    <s v="3125126640"/>
    <s v="3125126640"/>
    <s v="3208884812"/>
    <s v="CL 36 B SUR 10 - 09 ESTE,LOS ALPES"/>
    <s v="4.5548086"/>
    <s v="-74.0835767"/>
    <s v="CUNDINAMARCA"/>
    <s v="BOGOTÁ"/>
    <s v="BOGOTÁ"/>
    <n v="11001"/>
    <s v="2025-11-20"/>
    <m/>
    <m/>
    <m/>
    <m/>
    <n v="8"/>
    <s v="BOGOTA"/>
    <x v="4"/>
    <n v="15709.5"/>
  </r>
  <r>
    <n v="77922"/>
    <s v="BARRIO _x0009_BOSA POTRERITOS BOGOTA"/>
    <n v="4246078"/>
    <s v="3132901432"/>
    <s v="3132901432"/>
    <s v="3015427454"/>
    <s v="CL 78 SUR 88G 25,BOSA POTRERITOS"/>
    <s v="4.6222530"/>
    <s v="-74.2045685"/>
    <s v="CUNDINAMARCA"/>
    <s v="BOGOTÁ"/>
    <s v="BOGOTÁ"/>
    <n v="11001"/>
    <s v="2025-11-24"/>
    <m/>
    <m/>
    <m/>
    <m/>
    <n v="8"/>
    <s v="BOGOTA"/>
    <x v="4"/>
    <n v="15709.5"/>
  </r>
  <r>
    <n v="78788"/>
    <s v="BARRIO LA FAVORITA BOGOTA 5"/>
    <n v="30571830"/>
    <s v="3118305650"/>
    <s v="3118305650"/>
    <s v="3118305650"/>
    <s v="CL 16 15 50 LC 115-1,LA FAVORITA"/>
    <s v="4.6072315"/>
    <s v="-74.0790344"/>
    <s v="CUNDINAMARCA"/>
    <s v="BOGOTÁ"/>
    <s v="BOGOTÁ"/>
    <n v="11001"/>
    <s v="2025-11-24"/>
    <m/>
    <m/>
    <m/>
    <m/>
    <n v="8"/>
    <s v="BOGOTA"/>
    <x v="4"/>
    <n v="15709.5"/>
  </r>
  <r>
    <n v="78791"/>
    <s v="BARRIO BALLADOLID BOGOTA"/>
    <n v="1056572916"/>
    <s v="3134906967"/>
    <s v="3102070874"/>
    <s v="3134906967"/>
    <s v="CL 10 81 09 LC 102,BALLADOLID"/>
    <s v="4.6464492"/>
    <s v="-74.1444291"/>
    <s v="CUNDINAMARCA"/>
    <s v="BOGOTÁ"/>
    <s v="BOGOTÁ"/>
    <n v="11001"/>
    <s v="2025-11-12"/>
    <m/>
    <m/>
    <m/>
    <m/>
    <n v="8"/>
    <s v="BOGOTA"/>
    <x v="4"/>
    <n v="15709.5"/>
  </r>
  <r>
    <n v="79179"/>
    <s v="BARRIO ALFONSO BONILLA ARAGON 6"/>
    <n v="67021110"/>
    <s v="3163533517"/>
    <s v="3041213333"/>
    <s v="3163533517"/>
    <s v="CR 27 91 72,ALFONSO BONILLA ARAGON"/>
    <s v="3.4192467"/>
    <s v="-76.4799629"/>
    <s v="VALLE DEL CAUCA"/>
    <s v="CALI"/>
    <s v="SANTIAGO DE CALI"/>
    <n v="76001"/>
    <s v="2025-11-27"/>
    <m/>
    <m/>
    <m/>
    <m/>
    <n v="8"/>
    <s v="CALI"/>
    <x v="5"/>
    <n v="15709.5"/>
  </r>
  <r>
    <n v="79180"/>
    <s v="BARRIO MOJICA CALI  2"/>
    <n v="1005934511"/>
    <s v="3156195899"/>
    <s v="3135953194"/>
    <s v="3156195899"/>
    <s v="CL 88 28 D 2 04,MOJICA"/>
    <s v="3.4157154"/>
    <s v="-76.4857650"/>
    <s v="VALLE DEL CAUCA"/>
    <s v="CALI"/>
    <s v="SANTIAGO DE CALI"/>
    <n v="76001"/>
    <s v="2025-11-26"/>
    <m/>
    <m/>
    <m/>
    <m/>
    <n v="16"/>
    <s v="CALI"/>
    <x v="5"/>
    <n v="15709.5"/>
  </r>
  <r>
    <n v="79289"/>
    <s v="BARRIO FLORALIA CALI 10"/>
    <n v="31713366"/>
    <s v="3205630066"/>
    <s v="3205630066"/>
    <s v="3205630066"/>
    <s v="CL 72J 3BN 79,FLORALIA"/>
    <s v="3.4948745"/>
    <s v="-76.4942352"/>
    <s v="VALLE DEL CAUCA"/>
    <s v="CALI"/>
    <s v="SANTIAGO DE CALI"/>
    <n v="76001"/>
    <s v="2025-11-24"/>
    <m/>
    <m/>
    <m/>
    <m/>
    <n v="8"/>
    <s v="CALI"/>
    <x v="5"/>
    <n v="15709.5"/>
  </r>
  <r>
    <n v="79278"/>
    <s v="BARRIO LAS FLORES BOGOTA 1"/>
    <n v="39766606"/>
    <s v="3126383621"/>
    <s v="3126383621"/>
    <s v="3126383621"/>
    <s v="DG 99 7A 23 SUR,LAS FLORES"/>
    <s v="4.4990147"/>
    <s v="-74.1146866"/>
    <s v="CUNDINAMARCA"/>
    <s v="BOGOTÁ"/>
    <s v="BOGOTÁ"/>
    <n v="11001"/>
    <s v="2025-11-26"/>
    <m/>
    <m/>
    <m/>
    <m/>
    <n v="8"/>
    <s v="BOGOTA"/>
    <x v="4"/>
    <n v="15709.5"/>
  </r>
  <r>
    <n v="79279"/>
    <s v="BARRIO SANTA MARIA DEL LAGO BOGOTA 1"/>
    <n v="51709291"/>
    <s v="3232232427"/>
    <s v="3232232427"/>
    <s v="3232232427"/>
    <s v="CL 74 72 40,SANTA MARIA DEL LAGO"/>
    <s v="4.6898771"/>
    <s v="-74.0939738"/>
    <s v="CUNDINAMARCA"/>
    <s v="BOGOTÁ"/>
    <s v="BOGOTÁ"/>
    <n v="11001"/>
    <s v="2025-11-13"/>
    <m/>
    <m/>
    <m/>
    <m/>
    <n v="8"/>
    <s v="BOGOTA"/>
    <x v="4"/>
    <n v="15709.5"/>
  </r>
  <r>
    <n v="80882"/>
    <s v="BARRIO ALAMOS DUITAMA"/>
    <n v="1049373046"/>
    <s v="3227687562"/>
    <s v="3507386406"/>
    <s v="3507386406"/>
    <s v="CR 18 NO.3-66 LOCAL 101 ,ALAMOS"/>
    <s v="5.8214767"/>
    <s v="-73.0406317"/>
    <s v="BOYACÁ"/>
    <s v="DUITAMA"/>
    <s v="DUITAMA"/>
    <n v="15238"/>
    <s v="2025-11-05"/>
    <m/>
    <m/>
    <m/>
    <m/>
    <n v="8"/>
    <s v="TUNJA"/>
    <x v="1"/>
    <n v="28277.100000000002"/>
  </r>
  <r>
    <n v="80265"/>
    <s v="BARRIO CANDIDO QUINTERO DUITAMA 2"/>
    <n v="901123631"/>
    <s v="3208575201"/>
    <s v="3208575201"/>
    <m/>
    <s v="CR 18 NO.7-81,CANDIDO QUINTERO"/>
    <s v="5.8227059"/>
    <s v="-73.0387097"/>
    <s v="BOYACÁ"/>
    <s v="DUITAMA"/>
    <s v="DUITAMA"/>
    <n v="15238"/>
    <s v="2025-11-20"/>
    <m/>
    <m/>
    <m/>
    <m/>
    <n v="8"/>
    <s v="TUNJA"/>
    <x v="1"/>
    <n v="28277.100000000002"/>
  </r>
  <r>
    <n v="80368"/>
    <s v="BARRIO CAMILO TORRES DUITAMA  10"/>
    <n v="901123631"/>
    <s v="3208575201"/>
    <s v="3208575201"/>
    <m/>
    <s v="CL 21 NO.33-249 LOCAL 1,CAMILO TORRES"/>
    <s v="5.8175514"/>
    <s v="-73.0215342"/>
    <s v="BOYACÁ"/>
    <s v="DUITAMA"/>
    <s v="DUITAMA"/>
    <n v="15238"/>
    <s v="2025-11-20"/>
    <m/>
    <m/>
    <m/>
    <m/>
    <n v="8"/>
    <s v="TUNJA"/>
    <x v="1"/>
    <n v="28277.100000000002"/>
  </r>
  <r>
    <n v="80600"/>
    <s v="BARRIO CENTRO DUITAMA 28"/>
    <n v="1057603425"/>
    <s v="3157774016"/>
    <s v="3132684201"/>
    <s v="3132684201"/>
    <s v="CR 19 NO.11-50,CENTRO"/>
    <s v="5.8234969"/>
    <s v="-73.0349662"/>
    <s v="BOYACÁ"/>
    <s v="DUITAMA"/>
    <s v="DUITAMA"/>
    <n v="15238"/>
    <s v="2025-11-05"/>
    <m/>
    <m/>
    <m/>
    <m/>
    <n v="8"/>
    <s v="TUNJA"/>
    <x v="1"/>
    <n v="28277.100000000002"/>
  </r>
  <r>
    <n v="80881"/>
    <s v="BARRIO LIBERTADOR DUITAMA 1"/>
    <n v="1054064027"/>
    <s v="3133799989"/>
    <s v="3133799989"/>
    <m/>
    <s v="CL 17 A 4 A -11 PISO 1 - LIBERTADOR,LIBERTADOR"/>
    <s v="5.8384046"/>
    <s v="-73.0356600"/>
    <s v="BOYACÁ"/>
    <s v="DUITAMA"/>
    <s v="DUITAMA"/>
    <n v="15238"/>
    <s v="2025-11-05"/>
    <m/>
    <m/>
    <m/>
    <m/>
    <n v="8"/>
    <s v="TUNJA"/>
    <x v="1"/>
    <n v="28277.100000000002"/>
  </r>
  <r>
    <n v="74455"/>
    <s v="BARRIO MARIA AUXILIADORA 2"/>
    <n v="901359378"/>
    <s v="3108595458"/>
    <s v="3185078198"/>
    <s v="3026345137"/>
    <s v="CR 19 NO 10A-49,MARIA AUXILIDORA"/>
    <s v="5.8230657"/>
    <s v="-73.0354945"/>
    <s v="BOYACÁ"/>
    <s v="DUITAMA"/>
    <s v="DUITAMA"/>
    <n v="15238"/>
    <s v="2025-11-13"/>
    <m/>
    <m/>
    <m/>
    <m/>
    <n v="8"/>
    <s v="TUNJA"/>
    <x v="1"/>
    <n v="28277.100000000002"/>
  </r>
  <r>
    <n v="72205"/>
    <s v="BARRIO CENTRO DUITAMA BOYACA "/>
    <n v="1057605958"/>
    <s v="3205908389"/>
    <s v="3205908389"/>
    <s v="3122017965"/>
    <s v="CR 18 NO.18-04 LOCAL 101,CENTRO"/>
    <s v="5.8269525"/>
    <s v="-73.0308838"/>
    <s v="BOYACÁ"/>
    <s v="DUITAMA"/>
    <s v="DUITAMA"/>
    <n v="15238"/>
    <s v="2025-11-21"/>
    <m/>
    <m/>
    <m/>
    <m/>
    <n v="8"/>
    <s v="TUNJA"/>
    <x v="1"/>
    <n v="28277.100000000002"/>
  </r>
  <r>
    <n v="74201"/>
    <s v="BARRIO MARIA AUXILIADORA DUITAMA 1"/>
    <n v="46451671"/>
    <s v="3214503308"/>
    <s v="3214503308"/>
    <s v="3103381751"/>
    <s v="TV 14 NO.23-34,MARIA AUXILIADORA"/>
    <s v="5.8200890"/>
    <s v="-73.0339930"/>
    <s v="BOYACÁ"/>
    <s v="DUITAMA"/>
    <s v="DUITAMA"/>
    <n v="15238"/>
    <s v="2025-11-21"/>
    <m/>
    <m/>
    <m/>
    <m/>
    <n v="8"/>
    <s v="TUNJA"/>
    <x v="1"/>
    <n v="28277.100000000002"/>
  </r>
  <r>
    <n v="72677"/>
    <s v="DUTAIMA VEREDA SAN LORENZO"/>
    <n v="4061360"/>
    <s v="3103086455"/>
    <s v="3103086455"/>
    <s v="3133283518"/>
    <s v="EN SAN LORENZO KM3 BLOQUE 1 LOCAL 50,VEREDA SAN LORENZO"/>
    <s v="5.7901700"/>
    <s v="-73.0686345"/>
    <s v="BOYACÁ"/>
    <s v="DUITAMA"/>
    <s v="DUITAMA"/>
    <n v="15238"/>
    <s v="2025-11-13"/>
    <m/>
    <m/>
    <m/>
    <m/>
    <n v="8"/>
    <s v="TUNJA"/>
    <x v="1"/>
    <n v="28277.100000000002"/>
  </r>
  <r>
    <n v="69915"/>
    <s v="BARRIO SAN JOSE"/>
    <n v="901123631"/>
    <s v="3208575201"/>
    <s v="3122641609"/>
    <s v="3138610090"/>
    <s v="AV CIR 20 -47"/>
    <s v="5.8245258"/>
    <s v="-73.0268683"/>
    <s v="BOYACÁ"/>
    <s v="DUITAMA"/>
    <s v="DUITAMA"/>
    <n v="15238"/>
    <s v="2025-11-24"/>
    <m/>
    <m/>
    <m/>
    <m/>
    <n v="8"/>
    <s v="TUNJA"/>
    <x v="1"/>
    <n v="28277.100000000002"/>
  </r>
  <r>
    <n v="71379"/>
    <s v="DUITAMA VILLA JULIANA"/>
    <n v="38259783"/>
    <s v="3204582548"/>
    <s v="3204582548"/>
    <s v="3212338168"/>
    <s v="Cra 31 B  14 A - 47"/>
    <s v="5.8159195"/>
    <s v="-73.0278036"/>
    <s v="BOYACÁ"/>
    <s v="DUITAMA"/>
    <s v="DUITAMA"/>
    <n v="15238"/>
    <s v="2025-11-13"/>
    <m/>
    <m/>
    <m/>
    <m/>
    <n v="8"/>
    <s v="TUNJA"/>
    <x v="1"/>
    <n v="28277.100000000002"/>
  </r>
  <r>
    <n v="71380"/>
    <s v="BARRIO LA PERLA DUITAMA "/>
    <n v="1057605958"/>
    <s v="3205908389"/>
    <s v="3205908389"/>
    <s v="3122017965"/>
    <s v="TV 29 NO.14-14 LOCAL 101,LA PERLA"/>
    <s v="5.8176999"/>
    <s v="-73.0294700"/>
    <s v="BOYACÁ"/>
    <s v="DUITAMA"/>
    <s v="DUITAMA"/>
    <n v="15238"/>
    <s v="2025-11-24"/>
    <m/>
    <m/>
    <m/>
    <m/>
    <n v="8"/>
    <s v="TUNJA"/>
    <x v="1"/>
    <n v="28277.100000000002"/>
  </r>
  <r>
    <n v="65128"/>
    <s v="BARRIO VATICANO DUITAMA 1"/>
    <n v="901123631"/>
    <s v="3208575201"/>
    <s v="3122641609"/>
    <s v="3122641609"/>
    <s v="CL 28 NO.15-32 BRR VATICANO"/>
    <s v="5.8343513"/>
    <s v="-73.0259408"/>
    <s v="BOYACÁ"/>
    <s v="DUITAMA"/>
    <s v="DUITAMA"/>
    <n v="15238"/>
    <s v="2025-11-24"/>
    <m/>
    <m/>
    <m/>
    <m/>
    <n v="16"/>
    <s v="TUNJA"/>
    <x v="1"/>
    <n v="28277.100000000002"/>
  </r>
  <r>
    <n v="79328"/>
    <s v="BARRIO COLGOTA TUQUERRES"/>
    <n v="1087417899"/>
    <s v="3117914970"/>
    <s v="3188912842"/>
    <s v="3117914970"/>
    <s v="CR 13 CL 13 ESQ,BRR GOLGOTA"/>
    <s v="1.0898550"/>
    <s v="-77.6202736"/>
    <s v="NARIÑO"/>
    <s v="TÚQUERRES"/>
    <s v="TÚQUERRES"/>
    <n v="52838"/>
    <s v="2025-11-13"/>
    <m/>
    <m/>
    <m/>
    <m/>
    <n v="8"/>
    <s v="PASTO"/>
    <x v="5"/>
    <n v="28277.100000000002"/>
  </r>
  <r>
    <n v="79353"/>
    <s v="BARRIO BOSA EL BOSQUE BOGOTA"/>
    <n v="52547993"/>
    <s v="3144463202"/>
    <s v="3123585342"/>
    <s v="3144463202"/>
    <s v="CR 89 57C SUR - 13 ,BOSA EL BOSQUE"/>
    <s v="4.6290590"/>
    <s v="-74.1902862"/>
    <s v="CUNDINAMARCA"/>
    <s v="BOGOTÁ"/>
    <s v="BOGOTÁ"/>
    <n v="11001"/>
    <s v="2025-11-24"/>
    <m/>
    <m/>
    <m/>
    <m/>
    <n v="8"/>
    <s v="BOGOTA"/>
    <x v="4"/>
    <n v="15709.5"/>
  </r>
  <r>
    <n v="79529"/>
    <s v="BARRIO GARCES NAVAS BOGOTA 7"/>
    <n v="51991823"/>
    <s v="3209428592"/>
    <s v="3027404025"/>
    <s v="3027404025"/>
    <s v="CL 79 B 107 57 LC 1 ,GARCES NAVAS"/>
    <s v="4.7157066"/>
    <s v="-74.1174750"/>
    <s v="CUNDINAMARCA"/>
    <s v="BOGOTÁ"/>
    <s v="BOGOTÁ"/>
    <n v="11001"/>
    <s v="2025-11-25"/>
    <m/>
    <m/>
    <m/>
    <m/>
    <n v="8"/>
    <s v="BOGOTA"/>
    <x v="4"/>
    <n v="15709.5"/>
  </r>
  <r>
    <n v="79539"/>
    <s v="BARRIO NUEVA TIBABUYES BOGOTA"/>
    <n v="52344273"/>
    <s v="3142574582"/>
    <s v="3223154149"/>
    <s v="3223154149"/>
    <s v="CR 119 D 128 C 59 LC 103,NUEVA TIBABUYES"/>
    <s v="4.7310671"/>
    <s v="-74.1047311"/>
    <s v="CUNDINAMARCA"/>
    <s v="BOGOTÁ"/>
    <s v="BOGOTÁ"/>
    <n v="11001"/>
    <s v="2025-11-24"/>
    <m/>
    <m/>
    <m/>
    <m/>
    <n v="8"/>
    <s v="BOGOTA"/>
    <x v="4"/>
    <n v="15709.5"/>
  </r>
  <r>
    <n v="79599"/>
    <s v="BARRIO ALTAMAR DINDALITO BOGOTA"/>
    <n v="1012347091"/>
    <s v="3133800763"/>
    <s v="3212190767"/>
    <s v="3212190767"/>
    <s v="CL 42 C BIS SUR 87 I 02,ALTAMAR DINDALITO"/>
    <s v="4.6342585"/>
    <s v="-74.1710873"/>
    <s v="CUNDINAMARCA"/>
    <s v="BOGOTÁ"/>
    <s v="BOGOTÁ"/>
    <n v="11001"/>
    <s v="2025-11-20"/>
    <m/>
    <m/>
    <m/>
    <m/>
    <n v="8"/>
    <s v="BOGOTA"/>
    <x v="4"/>
    <n v="15709.5"/>
  </r>
  <r>
    <n v="79601"/>
    <s v="BARRIO LA FAVORITA BOGOTA 6"/>
    <n v="1013639504"/>
    <s v="3204200445"/>
    <s v="3134288484"/>
    <s v="3134288484"/>
    <s v="CR 15 14 - 50 LC 01,LA FAVORITA"/>
    <s v="4.6053070"/>
    <s v="-74.0797181"/>
    <s v="CUNDINAMARCA"/>
    <s v="BOGOTÁ"/>
    <s v="BOGOTÁ"/>
    <n v="11001"/>
    <s v="2025-11-24"/>
    <m/>
    <m/>
    <m/>
    <m/>
    <n v="8"/>
    <s v="BOGOTA"/>
    <x v="4"/>
    <n v="15709.5"/>
  </r>
  <r>
    <n v="79604"/>
    <s v="BARRIO PUENTE ARANDA BOGOTA 8"/>
    <n v="1022380911"/>
    <s v="3204597911"/>
    <s v="3057901058"/>
    <s v="3057901058"/>
    <s v="CR 62 14 72,PUENTE ARANDA"/>
    <s v="4.6345166"/>
    <s v="-74.1119824"/>
    <s v="CUNDINAMARCA"/>
    <s v="BOGOTÁ"/>
    <s v="BOGOTÁ"/>
    <n v="11001"/>
    <s v="2025-11-20"/>
    <m/>
    <m/>
    <m/>
    <m/>
    <n v="8"/>
    <s v="BOGOTA"/>
    <x v="4"/>
    <n v="15709.5"/>
  </r>
  <r>
    <n v="79610"/>
    <s v="BARRIO LAS ACACIAS BOGOTA 1"/>
    <n v="1022943990"/>
    <s v="3174743619"/>
    <s v="3174743619"/>
    <s v="3174743619"/>
    <s v="CR 19 B 60 B SUR 11,LAS ACACÍAS"/>
    <s v="4.5616829"/>
    <s v="-74.1400942"/>
    <s v="CUNDINAMARCA"/>
    <s v="BOGOTÁ"/>
    <s v="BOGOTÁ"/>
    <n v="11001"/>
    <s v="2025-11-24"/>
    <m/>
    <m/>
    <m/>
    <m/>
    <n v="8"/>
    <s v="BOGOTA"/>
    <x v="4"/>
    <n v="15709.5"/>
  </r>
  <r>
    <n v="78507"/>
    <s v="BARRIO LOS ANDES CALI  2"/>
    <n v="1130665284"/>
    <s v="3132546990"/>
    <s v="3132546990"/>
    <s v="3217758971"/>
    <s v="CR 3 58 - 81,LOS ANDES"/>
    <s v="3.4674658"/>
    <s v="-76.4956003"/>
    <s v="VALLE DEL CAUCA"/>
    <s v="CALI"/>
    <s v="SANTIAGO DE CALI"/>
    <n v="76001"/>
    <s v="2025-11-27"/>
    <m/>
    <m/>
    <m/>
    <m/>
    <n v="8"/>
    <s v="CALI"/>
    <x v="5"/>
    <n v="15709.5"/>
  </r>
  <r>
    <n v="78613"/>
    <s v="BARRIO SAN FRANCISCO PUPIALES  1"/>
    <n v="1085903685"/>
    <s v="3166071881"/>
    <s v="3166071881"/>
    <s v="3177473271"/>
    <s v="CR 3 3 05 BR SAN FRANCISCO"/>
    <s v="0.8688064"/>
    <s v="-77.6388068"/>
    <s v="NARIÑO"/>
    <s v="PUPIALES"/>
    <s v="PUPIALES"/>
    <n v="52585"/>
    <s v="2025-11-27"/>
    <m/>
    <m/>
    <m/>
    <m/>
    <n v="8"/>
    <s v="PASTO"/>
    <x v="5"/>
    <n v="28277.100000000002"/>
  </r>
  <r>
    <n v="79752"/>
    <s v="BARRIO CENTRO CALI 41"/>
    <n v="1107077440"/>
    <s v="3104527735"/>
    <s v="3104527735"/>
    <s v="3104527735"/>
    <s v="CR 7 13 70 LC 914,CENTRO"/>
    <s v="3.4505036"/>
    <s v="-76.5301508"/>
    <s v="VALLE DEL CAUCA"/>
    <s v="CALI"/>
    <s v="SANTIAGO DE CALI"/>
    <n v="76001"/>
    <s v="2025-11-10"/>
    <m/>
    <m/>
    <m/>
    <m/>
    <n v="8"/>
    <s v="CALI"/>
    <x v="5"/>
    <n v="15709.5"/>
  </r>
  <r>
    <n v="79745"/>
    <s v="BARRIO SAN FRANCISCO  BOGOTA"/>
    <n v="19262735"/>
    <s v="3118562562"/>
    <s v="3105771795"/>
    <s v="3105771795"/>
    <s v="CR 22 63 97 SUR LC 1,SAN FRANCISCO"/>
    <s v="4.5662181"/>
    <s v="-74.1464718"/>
    <s v="CUNDINAMARCA"/>
    <s v="BOGOTÁ"/>
    <s v="BOGOTÁ"/>
    <n v="11001"/>
    <s v="2025-11-27"/>
    <m/>
    <m/>
    <m/>
    <m/>
    <n v="8"/>
    <s v="BOGOTA"/>
    <x v="4"/>
    <n v="15709.5"/>
  </r>
  <r>
    <n v="79753"/>
    <s v="BARRIO CENTRO CALI 42"/>
    <n v="94374792"/>
    <s v="3172739078"/>
    <s v="3172739078"/>
    <s v="3172739078"/>
    <s v="-CL 12 3 37,CENTRO"/>
    <s v="3.4529351"/>
    <s v="-76.5323321"/>
    <s v="VALLE DEL CAUCA"/>
    <s v="CALI"/>
    <s v="SANTIAGO DE CALI"/>
    <n v="76001"/>
    <s v="2025-11-25"/>
    <m/>
    <m/>
    <m/>
    <m/>
    <n v="8"/>
    <s v="CALI"/>
    <x v="5"/>
    <n v="15709.5"/>
  </r>
  <r>
    <n v="79748"/>
    <s v="BARRIO LAS NIEVES BOGOTA 4"/>
    <n v="1030609606"/>
    <s v="3214670651"/>
    <s v="3214670651"/>
    <s v="3214670651"/>
    <s v="CR 10 15 78 LC 122,LAS NIEVES"/>
    <s v="4.6041089"/>
    <s v="-74.0751561"/>
    <s v="CUNDINAMARCA"/>
    <s v="BOGOTÁ"/>
    <s v="BOGOTÁ"/>
    <n v="11001"/>
    <s v="2025-11-20"/>
    <m/>
    <m/>
    <m/>
    <m/>
    <n v="8"/>
    <s v="BOGOTA"/>
    <x v="4"/>
    <n v="15709.5"/>
  </r>
  <r>
    <n v="79359"/>
    <s v="BARRIO SANTA ROSA CALI 4"/>
    <n v="900291543"/>
    <s v="3168758038"/>
    <s v="3022041592"/>
    <s v="3168758038"/>
    <s v="CR 10 9 - 08,SANTA ROSA"/>
    <s v="3.4465767"/>
    <s v="-76.5333163"/>
    <s v="VALLE DEL CAUCA"/>
    <s v="CALI"/>
    <s v="SANTIAGO DE CALI"/>
    <n v="76001"/>
    <s v="2025-11-12"/>
    <m/>
    <m/>
    <m/>
    <m/>
    <n v="8"/>
    <s v="CALI"/>
    <x v="5"/>
    <n v="15709.5"/>
  </r>
  <r>
    <n v="79363"/>
    <s v="BARRIO MANUELA BELTRAN CALI 3"/>
    <n v="94550365"/>
    <s v="3216911807"/>
    <s v="3012868937"/>
    <s v="3216911807"/>
    <s v="CL 112 26 K 19,MANUELA BELTRAN"/>
    <s v="3.4192450"/>
    <s v="-76.4725662"/>
    <s v="VALLE DEL CAUCA"/>
    <s v="CALI"/>
    <s v="SANTIAGO DE CALI"/>
    <n v="76001"/>
    <s v="2025-11-04"/>
    <m/>
    <m/>
    <m/>
    <m/>
    <n v="8"/>
    <s v="CALI"/>
    <x v="5"/>
    <n v="15709.5"/>
  </r>
  <r>
    <n v="50329"/>
    <s v="BARRIO LAS AMERICAS DUITAMA 4"/>
    <n v="46370423"/>
    <s v="3214227877"/>
    <s v="3214227877"/>
    <s v="3214227877"/>
    <s v="AV AMERICAS NO.19-08,LAS AMERICAS"/>
    <s v="5.8215614"/>
    <s v="-73.0368962"/>
    <s v="BOYACÁ"/>
    <s v="DUITAMA"/>
    <s v="DUITAMA"/>
    <n v="15238"/>
    <s v="2025-11-24"/>
    <m/>
    <m/>
    <m/>
    <m/>
    <n v="8"/>
    <s v="TUNJA"/>
    <x v="1"/>
    <n v="28277.100000000002"/>
  </r>
  <r>
    <n v="50603"/>
    <s v="BARRIO LA FLORESTA DUITAMA 1"/>
    <n v="7321564"/>
    <s v="3144348739"/>
    <s v="3209374629"/>
    <s v="3209374629"/>
    <s v="CR 28 NO.12A-18 LOCAL 113,LA FLORESTA"/>
    <s v="5.8172023"/>
    <s v="-73.0306581"/>
    <s v="BOYACÁ"/>
    <s v="DUITAMA"/>
    <s v="DUITAMA"/>
    <n v="15238"/>
    <s v="2025-11-24"/>
    <m/>
    <m/>
    <m/>
    <m/>
    <n v="8"/>
    <s v="TUNJA"/>
    <x v="1"/>
    <n v="28277.100000000002"/>
  </r>
  <r>
    <n v="51886"/>
    <s v="BARRIO SAN JOSE OBRERO DUITAMA"/>
    <n v="74181321"/>
    <s v="3222534291"/>
    <s v="3222534291"/>
    <s v="3222534291"/>
    <s v="CL 20 NO.22-78,SAN JOSE OBRERO"/>
    <s v="5.8244523"/>
    <s v="-73.0274814"/>
    <s v="BOYACÁ"/>
    <s v="DUITAMA"/>
    <s v="DUITAMA"/>
    <n v="15238"/>
    <s v="2025-11-24"/>
    <m/>
    <m/>
    <m/>
    <m/>
    <n v="8"/>
    <s v="TUNJA"/>
    <x v="1"/>
    <n v="28277.100000000002"/>
  </r>
  <r>
    <n v="46398"/>
    <s v="BARRIO CANDIDO QUINTERO DUITAMA"/>
    <n v="74181321"/>
    <s v="3222534291"/>
    <s v="3222534291"/>
    <s v="3214691806"/>
    <s v="CL 9 NO.18-02,CANDIDO QUINTERO"/>
    <s v="5.8231873"/>
    <s v="-73.0375883"/>
    <s v="BOYACÁ"/>
    <s v="DUITAMA"/>
    <s v="DUITAMA"/>
    <n v="15238"/>
    <s v="2025-11-20"/>
    <m/>
    <m/>
    <m/>
    <m/>
    <n v="16"/>
    <s v="TUNJA"/>
    <x v="1"/>
    <n v="28277.100000000002"/>
  </r>
  <r>
    <n v="47237"/>
    <s v="BARRIO MANZANARES DUITAMA"/>
    <n v="46456606"/>
    <s v="7616421"/>
    <s v="3138914366"/>
    <s v="3138914366"/>
    <s v="CR 9 NO.18-27,MANZANARES"/>
    <s v="5.8321065"/>
    <s v="-73.0329640"/>
    <s v="BOYACÁ"/>
    <s v="DUITAMA"/>
    <s v="DUITAMA"/>
    <n v="15238"/>
    <s v="2025-11-24"/>
    <m/>
    <m/>
    <m/>
    <m/>
    <n v="8"/>
    <s v="TUNJA"/>
    <x v="1"/>
    <n v="28277.100000000002"/>
  </r>
  <r>
    <n v="47271"/>
    <s v="BARRIO SAN FELIPE DUITAMA"/>
    <n v="901379238"/>
    <s v="3208693866"/>
    <s v="3208693866"/>
    <s v="3204715138"/>
    <s v="CR 18 #  20 A -56"/>
    <s v="5.8275402"/>
    <s v="-73.0279083"/>
    <s v="BOYACÁ"/>
    <s v="DUITAMA"/>
    <s v="DUITAMA"/>
    <n v="15238"/>
    <s v="2025-11-24"/>
    <m/>
    <m/>
    <m/>
    <m/>
    <n v="8"/>
    <s v="TUNJA"/>
    <x v="1"/>
    <n v="28277.100000000002"/>
  </r>
  <r>
    <n v="42195"/>
    <s v="BARRIO SAN JUAN BOSCO DUITAMA"/>
    <n v="74181321"/>
    <s v="3214691806"/>
    <s v="3222534291"/>
    <s v="3222534291"/>
    <s v="AV CIRCUNVALAR TRANSVERSAL 19 NO.22-24,SAN JUAN BOSCO"/>
    <s v="5.8261931"/>
    <s v="-73.0259203"/>
    <s v="BOYACÁ"/>
    <s v="DUITAMA"/>
    <s v="DUITAMA"/>
    <n v="15238"/>
    <s v="2025-11-24"/>
    <m/>
    <m/>
    <m/>
    <m/>
    <n v="16"/>
    <s v="TUNJA"/>
    <x v="1"/>
    <n v="28277.100000000002"/>
  </r>
  <r>
    <n v="27236"/>
    <s v="LA DORADA DUITAMA - BOYACA"/>
    <n v="1052385991"/>
    <s v="7603039"/>
    <s v="3124464722"/>
    <s v="3124464722"/>
    <s v=" CR 19 19 66  LA DORADA"/>
    <s v="5.8271048"/>
    <s v="-73.0292483"/>
    <s v="BOYACÁ"/>
    <s v="DUITAMA"/>
    <s v="DUITAMA"/>
    <n v="15238"/>
    <s v="2025-11-21"/>
    <m/>
    <m/>
    <m/>
    <m/>
    <n v="16"/>
    <s v="TUNJA"/>
    <x v="1"/>
    <n v="28277.100000000002"/>
  </r>
  <r>
    <n v="80894"/>
    <s v="BARRIO CENTRO JENESANO 7"/>
    <n v="1019048762"/>
    <s v="3214245705"/>
    <s v="3214245705"/>
    <m/>
    <s v="CR 2 3 3 69 ,CENTRO"/>
    <s v="5.3831147"/>
    <s v="-73.3643521"/>
    <s v="BOYACÁ"/>
    <s v="JENESANO"/>
    <s v="JENESANO"/>
    <n v="15367"/>
    <s v="2025-11-19"/>
    <m/>
    <m/>
    <m/>
    <m/>
    <n v="8"/>
    <s v="TUNJA"/>
    <x v="1"/>
    <n v="28277.100000000002"/>
  </r>
  <r>
    <n v="10520"/>
    <s v="MACANAL - BOYACA"/>
    <n v="4129760"/>
    <s v="8609788"/>
    <s v="3123066391"/>
    <s v="3123066391"/>
    <s v=" CR 6  2A-43"/>
    <s v="4.9722933333"/>
    <s v="-73.320373333"/>
    <s v="BOYACÁ"/>
    <s v="MACANAL"/>
    <s v="MACANAL"/>
    <n v="15425"/>
    <s v="2025-11-06"/>
    <m/>
    <m/>
    <m/>
    <m/>
    <n v="8"/>
    <s v="TUNJA"/>
    <x v="1"/>
    <n v="28277.100000000002"/>
  </r>
  <r>
    <n v="23524"/>
    <s v="CENTRO MACANAL - BOYACA"/>
    <n v="1054658444"/>
    <s v="3106743"/>
    <s v="3106743732"/>
    <s v="3106743732"/>
    <s v=" CL 4  6 17"/>
    <s v="4.9731"/>
    <s v="-73.321"/>
    <s v="BOYACÁ"/>
    <s v="MACANAL"/>
    <s v="MACANAL"/>
    <n v="15425"/>
    <s v="2025-11-06"/>
    <m/>
    <m/>
    <m/>
    <m/>
    <n v="8"/>
    <s v="TUNJA"/>
    <x v="1"/>
    <n v="28277.100000000002"/>
  </r>
  <r>
    <n v="18521"/>
    <s v="OICATA BOYACA"/>
    <n v="820001781"/>
    <s v="7422050"/>
    <s v="3208268190"/>
    <s v="3102079864"/>
    <s v=" CR 3 5 45"/>
    <s v="1.2221765"/>
    <s v="-77.2888814"/>
    <s v="BOYACÁ"/>
    <s v="OICATÁ"/>
    <s v="OICATÁ"/>
    <n v="15500"/>
    <s v="2025-11-10"/>
    <m/>
    <m/>
    <m/>
    <m/>
    <n v="8"/>
    <s v="TUNJA"/>
    <x v="1"/>
    <n v="28277.100000000002"/>
  </r>
  <r>
    <n v="15959"/>
    <s v="BARRIO LOPERENA IV VALLEDUPAR"/>
    <n v="49759404"/>
    <s v="5809728"/>
    <s v="3165557846"/>
    <s v="3165557846"/>
    <s v=" CR 11A  15-82 LC-103 LOPERENA"/>
    <s v="10.4742786"/>
    <s v="-73.2493123"/>
    <s v="CESAR"/>
    <s v="VALLEDUPAR"/>
    <s v="VALLEDUPAR"/>
    <n v="20001"/>
    <s v="2025-11-25"/>
    <m/>
    <m/>
    <m/>
    <m/>
    <n v="16"/>
    <s v="VALLEDUPAR"/>
    <x v="2"/>
    <n v="28277.100000000002"/>
  </r>
  <r>
    <n v="15904"/>
    <s v="BARRIO KENNEDY VALLEDUPAR"/>
    <n v="900555743"/>
    <s v="5802930"/>
    <s v="3156819303"/>
    <s v="3156819303"/>
    <s v=" CR 7  19A-06 KENNEDY"/>
    <s v="10.4716088"/>
    <s v="-73.2428167"/>
    <s v="CESAR"/>
    <s v="VALLEDUPAR"/>
    <s v="VALLEDUPAR"/>
    <n v="20001"/>
    <s v="2025-11-25"/>
    <m/>
    <m/>
    <m/>
    <m/>
    <n v="8"/>
    <s v="VALLEDUPAR"/>
    <x v="2"/>
    <n v="28277.100000000002"/>
  </r>
  <r>
    <n v="79993"/>
    <s v="BARRIO EL VALLADO CALI  3"/>
    <n v="1143947828"/>
    <s v="3042941398"/>
    <s v="3042941398"/>
    <m/>
    <s v="CR 41 56 15,EL VALLADO"/>
    <s v="3.4037520"/>
    <s v="-76.4989983"/>
    <s v="VALLE DEL CAUCA"/>
    <s v="CALI"/>
    <s v="SANTIAGO DE CALI"/>
    <n v="76001"/>
    <s v="2025-11-20"/>
    <m/>
    <m/>
    <m/>
    <m/>
    <n v="8"/>
    <s v="CALI"/>
    <x v="5"/>
    <n v="15709.5"/>
  </r>
  <r>
    <n v="79976"/>
    <s v="BARRIO MIRADOR BOGOTA 1"/>
    <n v="1014271741"/>
    <s v="3245519068"/>
    <s v="3245519068"/>
    <m/>
    <s v="CL 63 B 121 03,MIRADOR"/>
    <s v="4.7122701"/>
    <s v="-74.1444607"/>
    <s v="CUNDINAMARCA"/>
    <s v="BOGOTÁ"/>
    <s v="BOGOTÁ"/>
    <n v="11001"/>
    <s v="2025-11-05"/>
    <m/>
    <m/>
    <m/>
    <m/>
    <n v="8"/>
    <s v="BOGOTA"/>
    <x v="4"/>
    <n v="15709.5"/>
  </r>
  <r>
    <n v="79988"/>
    <s v="BARRIO ALFONSO BONILLA ARAGON  CALI"/>
    <n v="1143965715"/>
    <s v="3148686532"/>
    <s v="3148686532"/>
    <m/>
    <s v="CL 91 27 C 26,ALFONSO BONILLA ARAGON"/>
    <s v="3.4189296"/>
    <s v="-76.4814716"/>
    <s v="VALLE DEL CAUCA"/>
    <s v="CALI"/>
    <s v="SANTIAGO DE CALI"/>
    <n v="76001"/>
    <s v="2025-11-20"/>
    <m/>
    <m/>
    <m/>
    <m/>
    <n v="16"/>
    <s v="CALI"/>
    <x v="5"/>
    <n v="15709.5"/>
  </r>
  <r>
    <n v="79989"/>
    <s v="BARRIO COMUNEROS I CALI 2"/>
    <n v="16789695"/>
    <s v="3162220083"/>
    <s v="3162220083"/>
    <m/>
    <s v="CL 51 29 A 52,COMUNEROS I"/>
    <s v="3.4140330"/>
    <s v="-76.4938193"/>
    <s v="VALLE DEL CAUCA"/>
    <s v="CALI"/>
    <s v="SANTIAGO DE CALI"/>
    <n v="76001"/>
    <s v="2025-11-20"/>
    <m/>
    <m/>
    <m/>
    <m/>
    <n v="8"/>
    <s v="CALI"/>
    <x v="5"/>
    <n v="15709.5"/>
  </r>
  <r>
    <n v="79981"/>
    <s v="BARRIO SANTA MATILDE BOGOTA 1"/>
    <n v="86002907"/>
    <s v="3134455967"/>
    <s v="3107909784"/>
    <m/>
    <s v="CL 8 SUR 31 D 04 LC 101,SANTA MATILDE"/>
    <s v="4.5996198"/>
    <s v="-74.1081498"/>
    <s v="CUNDINAMARCA"/>
    <s v="BOGOTÁ"/>
    <s v="BOGOTÁ"/>
    <n v="11001"/>
    <s v="2025-11-20"/>
    <m/>
    <m/>
    <m/>
    <m/>
    <n v="8"/>
    <s v="BOGOTA"/>
    <x v="4"/>
    <n v="15709.5"/>
  </r>
  <r>
    <n v="79531"/>
    <s v="BARRIO CIUDAD JARDIN NORTE BOGOTA 7"/>
    <n v="1098151946"/>
    <s v="3107381352"/>
    <s v="3107381352"/>
    <m/>
    <s v="CR 58 B NO. 132 06,CIUDAD JARDIN NORTE"/>
    <s v="4.7232200"/>
    <s v="-74.0678933"/>
    <s v="CUNDINAMARCA"/>
    <s v="BOGOTÁ"/>
    <s v="BOGOTÁ"/>
    <n v="11001"/>
    <s v="2025-11-10"/>
    <m/>
    <m/>
    <m/>
    <m/>
    <n v="8"/>
    <s v="BOGOTA"/>
    <x v="4"/>
    <n v="15709.5"/>
  </r>
  <r>
    <n v="79639"/>
    <s v="BARRIO JUAN RAMOS LA JAGUA DE IBIRICO"/>
    <n v="32583716"/>
    <s v="3214789122"/>
    <s v="3214789122"/>
    <m/>
    <s v="TV 12 6 19 AP 05 BRR JUAN RAMON,JUAN RAMON"/>
    <s v="9.5662956"/>
    <s v="-73.3399017"/>
    <s v="CESAR"/>
    <s v="LA JAGUA DE IBIRICO"/>
    <s v="LA JAGUA DE IBIRICO"/>
    <n v="20400"/>
    <s v="2025-11-05"/>
    <m/>
    <m/>
    <m/>
    <m/>
    <n v="8"/>
    <s v="VALLEDUPAR"/>
    <x v="2"/>
    <n v="28277.100000000002"/>
  </r>
  <r>
    <n v="80241"/>
    <s v="BARRIO BOSA LAURELES BOGOTA 5"/>
    <n v="1024566980"/>
    <s v="3173344094"/>
    <s v="3209096667"/>
    <s v="3209096667"/>
    <s v="KR 78 K 73 B 78 SUR LC 11,BOSA LAURELES"/>
    <s v="4.6053723"/>
    <s v="-74.2023808"/>
    <s v="CUNDINAMARCA"/>
    <s v="BOGOTÁ"/>
    <s v="BOGOTÁ"/>
    <n v="11001"/>
    <s v="2025-11-24"/>
    <m/>
    <m/>
    <m/>
    <m/>
    <n v="8"/>
    <s v="BOGOTA"/>
    <x v="4"/>
    <n v="15709.5"/>
  </r>
  <r>
    <n v="80248"/>
    <s v="BARRIO NUEVA FLORESTA  CALI"/>
    <n v="1143852390"/>
    <s v="3238738675"/>
    <s v="3238738675"/>
    <m/>
    <s v="CL 44 23 57,NUEVA FLORESTA"/>
    <s v="3.4394049"/>
    <s v="-76.5012923"/>
    <s v="VALLE DEL CAUCA"/>
    <s v="CALI"/>
    <s v="SANTIAGO DE CALI"/>
    <n v="76001"/>
    <s v="2025-11-20"/>
    <m/>
    <m/>
    <m/>
    <m/>
    <n v="8"/>
    <s v="CALI"/>
    <x v="5"/>
    <n v="15709.5"/>
  </r>
  <r>
    <n v="80343"/>
    <s v="BARRIO RESTREPO OCCIDENTAL BOGOTA 2"/>
    <n v="39538822"/>
    <s v="3204653501"/>
    <s v="3115828990"/>
    <s v="3115828990"/>
    <s v="CR 24 I BIS 17 03 SUR LC 3,RESTREPO OCCIDENTAL"/>
    <s v="4.5903029"/>
    <s v="-74.1053941"/>
    <s v="CUNDINAMARCA"/>
    <s v="BOGOTÁ"/>
    <s v="BOGOTÁ"/>
    <n v="11001"/>
    <s v="2025-11-24"/>
    <m/>
    <m/>
    <m/>
    <m/>
    <n v="8"/>
    <s v="BOGOTA"/>
    <x v="4"/>
    <n v="15709.5"/>
  </r>
  <r>
    <n v="80346"/>
    <s v="BARRIO PATIO BONITO BOGOTA 30"/>
    <n v="901798952"/>
    <s v="3125304390"/>
    <s v="3125304390"/>
    <m/>
    <s v="CL 40 SUR 92 B 21,PATIO BONITO"/>
    <s v="4.6431750"/>
    <s v="-74.1715950"/>
    <s v="CUNDINAMARCA"/>
    <s v="BOGOTÁ"/>
    <s v="BOGOTÁ"/>
    <n v="11001"/>
    <s v="2025-11-20"/>
    <m/>
    <m/>
    <m/>
    <m/>
    <n v="8"/>
    <s v="BOGOTA"/>
    <x v="4"/>
    <n v="15709.5"/>
  </r>
  <r>
    <n v="80349"/>
    <s v="BARRIO LA TOSCANA BOGOTA"/>
    <n v="1061655820"/>
    <s v="3227537153"/>
    <s v="3227537153"/>
    <m/>
    <s v="CL 132 D 137 41 ,LA TOSCANA"/>
    <s v="4.7440610"/>
    <s v="-74.1151281"/>
    <s v="CUNDINAMARCA"/>
    <s v="BOGOTÁ"/>
    <s v="BOGOTÁ"/>
    <n v="11001"/>
    <s v="2025-11-24"/>
    <m/>
    <m/>
    <m/>
    <m/>
    <n v="8"/>
    <s v="BOGOTA"/>
    <x v="4"/>
    <n v="15709.5"/>
  </r>
  <r>
    <n v="17207"/>
    <s v="BARRIO CIUDAD JARDIN II VALLEDUPAR"/>
    <n v="88279220"/>
    <s v="5733672"/>
    <s v="3008031675"/>
    <s v="3008031675"/>
    <s v=" CR 19  6A BIS 31"/>
    <s v="10.4841177"/>
    <s v="-73.2624694"/>
    <s v="CESAR"/>
    <s v="VALLEDUPAR"/>
    <s v="VALLEDUPAR"/>
    <n v="20001"/>
    <s v="2025-11-24"/>
    <m/>
    <m/>
    <m/>
    <m/>
    <n v="16"/>
    <s v="VALLEDUPAR"/>
    <x v="2"/>
    <n v="28277.100000000002"/>
  </r>
  <r>
    <n v="78159"/>
    <s v="BARRIO VILLALBA VALLEDUPAR 2"/>
    <n v="1097182916"/>
    <s v="3017293144"/>
    <s v="3007026914"/>
    <s v="3011293144"/>
    <s v="CL 4 A 20A 93,VILLALBA"/>
    <s v="10.491013"/>
    <s v="-73.268379"/>
    <s v="CESAR"/>
    <s v="VALLEDUPAR"/>
    <s v="VALLEDUPAR"/>
    <n v="20001"/>
    <s v="2025-11-21"/>
    <m/>
    <m/>
    <m/>
    <m/>
    <n v="8"/>
    <s v="VALLEDUPAR"/>
    <x v="2"/>
    <n v="28277.100000000002"/>
  </r>
  <r>
    <n v="78118"/>
    <s v="BARRIO PUPO VALLEDUPAR"/>
    <n v="1007249675"/>
    <s v="3155701741"/>
    <s v="3155701741"/>
    <m/>
    <s v="CL 16B 28 02 BARRIO PUPO,PUPO"/>
    <s v="10.45718718"/>
    <s v="-73.26700666"/>
    <s v="CESAR"/>
    <s v="VALLEDUPAR"/>
    <s v="VALLEDUPAR"/>
    <n v="20001"/>
    <s v="2025-11-21"/>
    <m/>
    <m/>
    <m/>
    <m/>
    <n v="8"/>
    <s v="VALLEDUPAR"/>
    <x v="2"/>
    <n v="28277.100000000002"/>
  </r>
  <r>
    <n v="75057"/>
    <s v="BARRIO EDGARDO PUPO VALLEDUPAR"/>
    <n v="901789167"/>
    <s v="3207586869"/>
    <s v="3222089553"/>
    <s v="3106955895"/>
    <s v="CR 19 5 A 69,EDGARDO PUPO"/>
    <s v="10.49458205"/>
    <s v="-73.2636047"/>
    <s v="CESAR"/>
    <s v="VALLEDUPAR"/>
    <s v="VALLEDUPAR"/>
    <n v="20001"/>
    <s v="2025-11-21"/>
    <m/>
    <m/>
    <m/>
    <m/>
    <n v="8"/>
    <s v="VALLEDUPAR"/>
    <x v="2"/>
    <n v="28277.100000000002"/>
  </r>
  <r>
    <n v="79982"/>
    <s v="BARRIO LA MERCED NORTE BOGOTA"/>
    <n v="80743739"/>
    <s v="3014026020"/>
    <s v="3013825179"/>
    <s v="3013825179"/>
    <s v="CL 72 29 - 31,LA MERCED NORTE"/>
    <s v="4.6663211"/>
    <s v="-74.0718246"/>
    <s v="CUNDINAMARCA"/>
    <s v="BOGOTÁ"/>
    <s v="BOGOTÁ"/>
    <n v="11001"/>
    <s v="2025-11-20"/>
    <m/>
    <m/>
    <m/>
    <m/>
    <n v="8"/>
    <s v="BOGOTA"/>
    <x v="4"/>
    <n v="15709.5"/>
  </r>
  <r>
    <n v="80586"/>
    <s v="BARRIO POTRERO GRANDE CALI 2"/>
    <n v="32195742"/>
    <s v="3154061060"/>
    <s v="3154061060"/>
    <s v="3108240393"/>
    <s v="CL 125 28 D 1 44,POTRERO GRANDE"/>
    <s v="3.4056353"/>
    <s v="-76.4683144"/>
    <s v="VALLE DEL CAUCA"/>
    <s v="CALI"/>
    <s v="SANTIAGO DE CALI"/>
    <n v="76001"/>
    <s v="2025-11-20"/>
    <m/>
    <m/>
    <m/>
    <m/>
    <n v="8"/>
    <s v="CALI"/>
    <x v="5"/>
    <n v="15709.5"/>
  </r>
  <r>
    <n v="80704"/>
    <s v="BARRIO FUNDADORES VILLANUEVA 6"/>
    <n v="1018473938"/>
    <s v="3214156023"/>
    <s v="3214156023"/>
    <s v="3214156023"/>
    <s v="CL 07 10 13,FUNDADORES"/>
    <s v="4.6081606"/>
    <s v="-72.9303344"/>
    <s v="CASANARE"/>
    <s v="VILLANUEVA"/>
    <s v="VILLANUEVA"/>
    <n v="85440"/>
    <s v="2025-11-21"/>
    <m/>
    <m/>
    <m/>
    <m/>
    <n v="8"/>
    <s v="VILLAVICENCIO"/>
    <x v="3"/>
    <n v="28277.100000000002"/>
  </r>
  <r>
    <n v="80659"/>
    <s v="BARRIO LA MERCED CALI 2"/>
    <n v="94530387"/>
    <s v="3177524329"/>
    <s v="3177524329"/>
    <m/>
    <s v="AV 3 NORTE 44 - 36 LC 13 B BRR LA MERCED,LA MERCED"/>
    <s v="3.4780982"/>
    <s v="-76.5168459"/>
    <s v="VALLE DEL CAUCA"/>
    <s v="CALI"/>
    <s v="SANTIAGO DE CALI"/>
    <n v="76001"/>
    <s v="2025-11-20"/>
    <m/>
    <m/>
    <m/>
    <m/>
    <n v="8"/>
    <s v="CALI"/>
    <x v="5"/>
    <n v="15709.5"/>
  </r>
  <r>
    <n v="80749"/>
    <s v="BARRIO EL CENTRO PUPIALES 1"/>
    <n v="1086104244"/>
    <s v="3166678629"/>
    <s v="3166678629"/>
    <s v="3164014753"/>
    <s v="CR 5 5 39 BRR EL CENTRO ,EL CENTRO"/>
    <s v="0.8712325"/>
    <s v="-77.6398900"/>
    <s v="NARIÑO"/>
    <s v="PUPIALES"/>
    <s v="PUPIALES"/>
    <n v="52585"/>
    <s v="2025-11-04"/>
    <m/>
    <m/>
    <m/>
    <m/>
    <n v="8"/>
    <s v="PASTO"/>
    <x v="5"/>
    <n v="28277.100000000002"/>
  </r>
  <r>
    <n v="80721"/>
    <s v="BARRIO BETANIA BOGOTA 5"/>
    <n v="39569014"/>
    <s v="3112350883"/>
    <s v="3112350883"/>
    <m/>
    <s v="DG 49SUR 86 40 IN 136,BETANIA"/>
    <s v="4.6267691"/>
    <s v="-74.1770637"/>
    <s v="CUNDINAMARCA"/>
    <s v="BOGOTÁ"/>
    <s v="BOGOTÁ"/>
    <n v="11001"/>
    <s v="2025-11-10"/>
    <m/>
    <m/>
    <m/>
    <m/>
    <n v="8"/>
    <s v="BOGOTA"/>
    <x v="4"/>
    <n v="15709.5"/>
  </r>
  <r>
    <n v="80193"/>
    <s v="BARRIO LAS PALMAS SUPIA"/>
    <n v="1060588143"/>
    <s v="3116187604"/>
    <s v="3116187604"/>
    <s v="3116187604"/>
    <s v="CR 7 30 43 LC 1 - LAS PALMAS,LAS PALMAS"/>
    <s v="5.4544187"/>
    <s v="-75.6499915"/>
    <s v="CALDAS"/>
    <s v="SUPÍA"/>
    <s v="SUPÍA"/>
    <n v="17777"/>
    <s v="2025-11-04"/>
    <m/>
    <m/>
    <m/>
    <m/>
    <n v="8"/>
    <s v="MANIZALES"/>
    <x v="6"/>
    <n v="28277.100000000002"/>
  </r>
  <r>
    <n v="72936"/>
    <s v="BARRIO FUNDADORES VALLEDUPAR 2"/>
    <n v="77169354"/>
    <s v="3126603122"/>
    <s v="3126603122"/>
    <s v="3017768272"/>
    <s v="DG 21 NRO 24 - 42,FUNDADORES"/>
    <s v="10.4561575"/>
    <s v="-73.2570955"/>
    <s v="CESAR"/>
    <s v="VALLEDUPAR"/>
    <s v="VALLEDUPAR"/>
    <n v="20001"/>
    <s v="2025-11-21"/>
    <m/>
    <m/>
    <m/>
    <m/>
    <n v="8"/>
    <s v="VALLEDUPAR"/>
    <x v="2"/>
    <n v="28277.100000000002"/>
  </r>
  <r>
    <n v="41500"/>
    <s v="BARRIO SAN MARTIN VALLEDUPAR 3"/>
    <n v="901245339"/>
    <s v="5727451"/>
    <s v="3116720273"/>
    <s v="3116720273"/>
    <s v="CR 18 D 36 16,SAN MARTIN"/>
    <s v="10.4517669"/>
    <s v="-73.24606879"/>
    <s v="CESAR"/>
    <s v="VALLEDUPAR"/>
    <s v="VALLEDUPAR"/>
    <n v="20001"/>
    <s v="2025-11-21"/>
    <m/>
    <m/>
    <m/>
    <m/>
    <n v="16"/>
    <s v="VALLEDUPAR"/>
    <x v="2"/>
    <n v="28277.100000000002"/>
  </r>
  <r>
    <n v="49438"/>
    <s v="BARRIO GARUPAL VALLEDUPAR 2"/>
    <n v="900369093"/>
    <s v="3043948871"/>
    <s v="3226518884"/>
    <s v="3043948871"/>
    <s v="CR 20 13B2 6 PS 1 APT 1,GARUPAL"/>
    <s v="10.46982225"/>
    <s v="-73.26433547"/>
    <s v="CESAR"/>
    <s v="VALLEDUPAR"/>
    <s v="VALLEDUPAR"/>
    <n v="20001"/>
    <s v="2025-11-28"/>
    <m/>
    <m/>
    <m/>
    <m/>
    <n v="8"/>
    <s v="VALLEDUPAR"/>
    <x v="2"/>
    <n v="28277.100000000002"/>
  </r>
  <r>
    <n v="35314"/>
    <s v="BARRIO VALLE MEZA VALLEDUPAR"/>
    <n v="63323449"/>
    <s v="5823887"/>
    <s v="3215217512"/>
    <s v="3215217512"/>
    <s v=" CL 44 19 14"/>
    <s v="10.44618546"/>
    <s v="-73.24551805"/>
    <s v="CESAR"/>
    <s v="VALLEDUPAR"/>
    <s v="VALLEDUPAR"/>
    <n v="20001"/>
    <s v="2025-11-20"/>
    <m/>
    <m/>
    <m/>
    <m/>
    <n v="8"/>
    <s v="VALLEDUPAR"/>
    <x v="2"/>
    <n v="28277.100000000002"/>
  </r>
  <r>
    <n v="37491"/>
    <s v="BARRIO ARIZONA VALLEDUPAR 3"/>
    <n v="7571455"/>
    <s v="5875651"/>
    <s v="3135987744"/>
    <s v="3135987744"/>
    <s v=" CL 6 19 A 04 AEIZONA"/>
    <s v="10.4852198"/>
    <s v="-73.2651623"/>
    <s v="CESAR"/>
    <s v="VALLEDUPAR"/>
    <s v="VALLEDUPAR"/>
    <n v="20001"/>
    <s v="2025-11-27"/>
    <m/>
    <m/>
    <m/>
    <m/>
    <n v="16"/>
    <s v="VALLEDUPAR"/>
    <x v="2"/>
    <n v="28277.100000000002"/>
  </r>
  <r>
    <n v="36234"/>
    <s v="BARRIO SAN MARTIN VALLEDUPAR 2"/>
    <n v="5638926"/>
    <s v="5864257"/>
    <s v="3017781893"/>
    <s v="3015224666"/>
    <s v=" CL 41 18 D 82"/>
    <s v="10.4485248"/>
    <s v="-73.2455043"/>
    <s v="CESAR"/>
    <s v="VALLEDUPAR"/>
    <s v="VALLEDUPAR"/>
    <n v="20001"/>
    <s v="2025-11-27"/>
    <m/>
    <m/>
    <m/>
    <m/>
    <n v="16"/>
    <s v="VALLEDUPAR"/>
    <x v="2"/>
    <n v="28277.100000000002"/>
  </r>
  <r>
    <n v="43444"/>
    <s v="BARRIO GARUPAL VALLEDUPAR 1"/>
    <n v="88221144"/>
    <m/>
    <s v="3212506407"/>
    <s v="3212506407"/>
    <s v="CL 11 19 C 51,GARUPAL"/>
    <s v="10.47466676"/>
    <s v="-73.26379991"/>
    <s v="CESAR"/>
    <s v="VALLEDUPAR"/>
    <s v="VALLEDUPAR"/>
    <n v="20001"/>
    <s v="2025-11-28"/>
    <m/>
    <m/>
    <m/>
    <m/>
    <n v="8"/>
    <s v="VALLEDUPAR"/>
    <x v="2"/>
    <n v="28277.100000000002"/>
  </r>
  <r>
    <n v="24556"/>
    <s v="BARRIO POPULANDIA - VALLEDUPAR"/>
    <n v="5638894"/>
    <s v="8333110"/>
    <s v="3016193713"/>
    <s v="3016193713"/>
    <s v=" MZ CA 1 VALLEDUPAR  VALLEDUPAR  CESAE"/>
    <s v="10.4478819"/>
    <s v="-73.2786498"/>
    <s v="CESAR"/>
    <s v="VALLEDUPAR"/>
    <s v="VALLEDUPAR"/>
    <n v="20001"/>
    <s v="2025-11-24"/>
    <m/>
    <m/>
    <m/>
    <m/>
    <n v="16"/>
    <s v="VALLEDUPAR"/>
    <x v="2"/>
    <n v="28277.100000000002"/>
  </r>
  <r>
    <n v="29919"/>
    <s v="BARRIO URB DON CARMELO - VALLEDUPAR "/>
    <n v="38613956"/>
    <s v="3666417"/>
    <s v="3162851122"/>
    <s v="3122653576"/>
    <s v="CL  50  31 -114"/>
    <s v="10.4427273"/>
    <s v="-73.26275683"/>
    <s v="CESAR"/>
    <s v="VALLEDUPAR"/>
    <s v="VALLEDUPAR"/>
    <n v="20001"/>
    <s v="2025-11-27"/>
    <m/>
    <m/>
    <m/>
    <m/>
    <n v="8"/>
    <s v="VALLEDUPAR"/>
    <x v="2"/>
    <n v="28277.100000000002"/>
  </r>
  <r>
    <n v="29532"/>
    <s v="BARRIO OBRERO 4 VALLEDUPAR"/>
    <n v="37514014"/>
    <s v="6660945"/>
    <s v="3167034605"/>
    <s v="3167034605"/>
    <s v="carrera 11  13C - 49 local 1"/>
    <s v="10.47586"/>
    <s v="-73.25140777"/>
    <s v="CESAR"/>
    <s v="VALLEDUPAR"/>
    <s v="VALLEDUPAR"/>
    <n v="20001"/>
    <s v="2025-11-27"/>
    <m/>
    <m/>
    <m/>
    <m/>
    <n v="16"/>
    <s v="VALLEDUPAR"/>
    <x v="2"/>
    <n v="28277.100000000002"/>
  </r>
  <r>
    <n v="21149"/>
    <s v="BARRIO FUNDADORES V - VALLEDUPAR"/>
    <n v="49788742"/>
    <s v="5801118"/>
    <s v="3007282191"/>
    <s v="3007282191"/>
    <s v=" TV 23 18 A 30"/>
    <s v="10.4601403"/>
    <s v="-73.2615046"/>
    <s v="CESAR"/>
    <s v="VALLEDUPAR"/>
    <s v="VALLEDUPAR"/>
    <n v="20001"/>
    <s v="2025-11-25"/>
    <m/>
    <m/>
    <m/>
    <m/>
    <n v="16"/>
    <s v="VALLEDUPAR"/>
    <x v="2"/>
    <n v="28277.100000000002"/>
  </r>
  <r>
    <n v="41231"/>
    <s v="BARRIO CORREGIMIENTO SAN ANTERO LORICA"/>
    <n v="78754945"/>
    <s v="8980213"/>
    <s v="3126983002"/>
    <s v="3126983002"/>
    <s v="CL 11 CR 21 9 BRR BAJO KENEDY"/>
    <s v="9.2338717"/>
    <s v="-75.8145967"/>
    <s v="CÓRDOBA"/>
    <s v="LORICA"/>
    <s v="SANTA CRUZ DE LORICA"/>
    <n v="23417"/>
    <s v="2025-11-21"/>
    <m/>
    <m/>
    <m/>
    <m/>
    <n v="8"/>
    <s v="MONTERIA"/>
    <x v="2"/>
    <n v="15709.5"/>
  </r>
  <r>
    <n v="41115"/>
    <s v="BARRIO CORREGIMIENTO EL RODEO"/>
    <n v="78754945"/>
    <s v="8980213"/>
    <s v="3126983002"/>
    <s v="3103691740"/>
    <s v="CR 1 CLL 1 46,CORREGIMIENTO EL RODEO"/>
    <s v="9.1547693"/>
    <s v="-76.046763"/>
    <s v="CÓRDOBA"/>
    <s v="LORICA"/>
    <s v="SANTA CRUZ DE LORICA"/>
    <n v="23417"/>
    <s v="2025-11-21"/>
    <m/>
    <m/>
    <m/>
    <m/>
    <n v="8"/>
    <s v="MONTERIA"/>
    <x v="2"/>
    <n v="15709.5"/>
  </r>
  <r>
    <n v="66138"/>
    <s v="BARRIO KENNEDY - LORICA"/>
    <n v="78754945"/>
    <s v="3245873256"/>
    <s v="3126983002"/>
    <s v="3126947544"/>
    <s v="CR 4 CL 2 451 P LAS FLORES, LORICA,SOBRE LA CR 4 VIA LA BURRA BRR KENNEDY"/>
    <s v="9.11464"/>
    <s v="-76.098053"/>
    <s v="CÓRDOBA"/>
    <s v="LORICA"/>
    <s v="SANTA CRUZ DE LORICA"/>
    <n v="23417"/>
    <s v="2025-11-21"/>
    <m/>
    <m/>
    <m/>
    <m/>
    <n v="8"/>
    <s v="MONTERIA"/>
    <x v="2"/>
    <n v="15709.5"/>
  </r>
  <r>
    <n v="48367"/>
    <s v="BARRIO CENTRO MOÑITOS 2"/>
    <n v="1067873876"/>
    <s v="3135080845"/>
    <s v="3024577827"/>
    <s v="3105188250"/>
    <s v="CL 22 B 6 57 APTO 1,CENTRO"/>
    <s v="9.24406861"/>
    <s v="-76.1310522"/>
    <s v="CÓRDOBA"/>
    <s v="MOÑITOS"/>
    <s v="MOÑITOS"/>
    <n v="23500"/>
    <s v="2025-11-27"/>
    <m/>
    <m/>
    <m/>
    <m/>
    <n v="8"/>
    <s v="MONTERIA"/>
    <x v="2"/>
    <n v="15709.5"/>
  </r>
  <r>
    <n v="64432"/>
    <s v="BARRIO OTRO MOÑITOS"/>
    <n v="901523817"/>
    <s v="3234014949"/>
    <s v="3106240241"/>
    <s v="3106240241"/>
    <s v="CR 3 A 22 C 66,OTRO"/>
    <s v="9.2467817"/>
    <s v="-76.1306836"/>
    <s v="CÓRDOBA"/>
    <s v="MOÑITOS"/>
    <s v="MOÑITOS"/>
    <n v="23500"/>
    <s v="2025-11-27"/>
    <m/>
    <m/>
    <m/>
    <m/>
    <n v="8"/>
    <s v="MONTERIA"/>
    <x v="2"/>
    <n v="15709.5"/>
  </r>
  <r>
    <n v="80384"/>
    <s v="BARRIO CENTRO MOÑITOS 4"/>
    <n v="1003099672"/>
    <s v="3012190876"/>
    <s v="3012190876"/>
    <s v="3012190876"/>
    <s v="CR 3 24 44,CENTRO"/>
    <s v="9.2471281"/>
    <s v="-76.1296346"/>
    <s v="CÓRDOBA"/>
    <s v="MOÑITOS"/>
    <s v="MOÑITOS"/>
    <n v="23500"/>
    <s v="2025-11-27"/>
    <m/>
    <m/>
    <m/>
    <m/>
    <n v="8"/>
    <s v="MONTERIA"/>
    <x v="2"/>
    <n v="15709.5"/>
  </r>
  <r>
    <n v="42382"/>
    <s v="BARRIO BRR CARACAS URUMITA"/>
    <n v="27014646"/>
    <m/>
    <s v="3015046760"/>
    <s v="3042423068"/>
    <s v="CR 7 8 05,BRR CARACAS"/>
    <s v="10.5604902"/>
    <s v="-73.0127666"/>
    <s v="LA GUAJIRA"/>
    <s v="URUMITA"/>
    <s v="URUMITA"/>
    <n v="44855"/>
    <s v="2025-11-13"/>
    <m/>
    <m/>
    <m/>
    <m/>
    <n v="8"/>
    <s v="VALLEDUPAR"/>
    <x v="2"/>
    <n v="28277.100000000002"/>
  </r>
  <r>
    <n v="31190"/>
    <s v="BARRIO CENTRO CUMARAL META "/>
    <n v="900983284"/>
    <s v="6870135"/>
    <s v="3112962735"/>
    <s v="3112962735"/>
    <s v=" CL 11  19 37"/>
    <s v="4.270854"/>
    <s v="-73.487575"/>
    <s v="META"/>
    <s v="CUMARAL"/>
    <s v="CUMARAL"/>
    <n v="50226"/>
    <s v="2025-11-20"/>
    <m/>
    <m/>
    <m/>
    <m/>
    <n v="8"/>
    <s v="VILLAVICENCIO"/>
    <x v="3"/>
    <n v="28277.100000000002"/>
  </r>
  <r>
    <n v="76890"/>
    <s v="BARRIO CONDADO CUMARAL 1"/>
    <n v="1121925701"/>
    <s v="3124808429"/>
    <s v="3133780655"/>
    <s v="3133780655"/>
    <s v="CL 18 N 11 - 52  LC 2 CONDADO,CONDADO"/>
    <s v="4.265661"/>
    <s v="-73.479374"/>
    <s v="META"/>
    <s v="CUMARAL"/>
    <s v="CUMARAL"/>
    <n v="50226"/>
    <s v="2025-11-20"/>
    <m/>
    <m/>
    <m/>
    <m/>
    <n v="8"/>
    <s v="VILLAVICENCIO"/>
    <x v="3"/>
    <n v="28277.100000000002"/>
  </r>
  <r>
    <n v="51402"/>
    <s v="BARRIO CENTRO FUENTE DE ORO 1"/>
    <n v="1116262238"/>
    <s v="3188052185"/>
    <s v="3188052185"/>
    <s v="3106886290"/>
    <s v="CR 14 10 65 CENTRO FUENTE DE ORO"/>
    <s v="3.4608137"/>
    <s v="-73.6194912"/>
    <s v="META"/>
    <s v="FUENTE DE ORO"/>
    <s v="FUENTE DE ORO"/>
    <n v="50287"/>
    <s v="2025-11-13"/>
    <m/>
    <m/>
    <m/>
    <m/>
    <n v="8"/>
    <s v="VILLAVICENCIO"/>
    <x v="3"/>
    <n v="28277.100000000002"/>
  </r>
  <r>
    <n v="56116"/>
    <s v="BARRIO CENTRO FUENTE DE ORO 2"/>
    <n v="30030799"/>
    <s v="3103428067"/>
    <s v="3103428067"/>
    <s v="3106796275"/>
    <s v="CL 10 14 51 CENTRO FUENTE DE ORO,CENTRO"/>
    <s v="3.460172"/>
    <s v="-73.619746"/>
    <s v="META"/>
    <s v="FUENTE DE ORO"/>
    <s v="FUENTE DE ORO"/>
    <n v="50287"/>
    <s v="2025-11-13"/>
    <m/>
    <m/>
    <m/>
    <m/>
    <n v="8"/>
    <s v="VILLAVICENCIO"/>
    <x v="3"/>
    <n v="28277.100000000002"/>
  </r>
  <r>
    <n v="75755"/>
    <s v="BARRIO LIBERTADOR FUENTE DE ORO"/>
    <n v="1001203233"/>
    <s v="3138658994"/>
    <s v="3213691004"/>
    <s v="3213691004"/>
    <s v="CL 12 10 A 03 BRR LIBERTADOR - CENTRO,LIBERTADOR"/>
    <s v="3.464952"/>
    <s v="-73.617346"/>
    <s v="META"/>
    <s v="FUENTE DE ORO"/>
    <s v="FUENTE DE ORO"/>
    <n v="50287"/>
    <s v="2025-11-13"/>
    <m/>
    <m/>
    <m/>
    <m/>
    <n v="8"/>
    <s v="VILLAVICENCIO"/>
    <x v="3"/>
    <n v="28277.100000000002"/>
  </r>
  <r>
    <n v="29823"/>
    <s v="BARRIO SANTA CECILIA FUNES"/>
    <n v="59312274"/>
    <s v="4338957"/>
    <s v="3113509562"/>
    <s v="3113509562"/>
    <s v=" CR 3 3 95  SANTA CECILIA DE FUNES"/>
    <s v="1.00090914"/>
    <s v="-77.44892603"/>
    <s v="NARIÑO"/>
    <s v="FUNES"/>
    <s v="FUNES"/>
    <n v="52287"/>
    <s v="2025-11-12"/>
    <m/>
    <m/>
    <m/>
    <m/>
    <n v="8"/>
    <s v="PASTO"/>
    <x v="5"/>
    <n v="28277.100000000002"/>
  </r>
  <r>
    <n v="10240"/>
    <s v="GUAITARILLA - NARIÑO"/>
    <n v="5257890"/>
    <s v="7433256"/>
    <s v="3148146099"/>
    <s v="3148146099"/>
    <s v="BRR CL REAL CL 5 18 22"/>
    <s v="1.129697"/>
    <s v="-77.548956"/>
    <s v="NARIÑO"/>
    <s v="GUAITARILLA"/>
    <s v="GUAITARILLA"/>
    <n v="52320"/>
    <s v="2025-11-21"/>
    <m/>
    <m/>
    <m/>
    <m/>
    <n v="8"/>
    <s v="PASTO"/>
    <x v="5"/>
    <n v="28277.100000000002"/>
  </r>
  <r>
    <n v="79558"/>
    <s v="BARRIO CENTRO  GUAITARILLA"/>
    <n v="87532188"/>
    <s v="3233960028"/>
    <s v="3233960028"/>
    <s v="3104386537"/>
    <s v="GUAITARILLA K 6 CA 53 DIV 1,CENTRO"/>
    <s v="1.1308227"/>
    <s v="-77.5481338"/>
    <s v="NARIÑO"/>
    <s v="GUAITARILLA"/>
    <s v="GUAITARILLA"/>
    <n v="52320"/>
    <s v="2025-11-21"/>
    <m/>
    <m/>
    <m/>
    <m/>
    <n v="8"/>
    <s v="PASTO"/>
    <x v="5"/>
    <n v="28277.100000000002"/>
  </r>
  <r>
    <n v="62842"/>
    <s v="BARRIO LA PLAYA SAN BERNARDO 1"/>
    <n v="1086550773"/>
    <s v="313 8679267"/>
    <s v="3138679267"/>
    <s v="3214172462"/>
    <s v="CL 2 CR 2 CA 66 BRR LA PLAYA- SEC. EL COMERCIO,LA PLAYA"/>
    <s v="1.5167236"/>
    <s v="-77.0465152"/>
    <s v="NARIÑO"/>
    <s v="SAN BERNARDO"/>
    <s v="SAN BERNARDO"/>
    <n v="52685"/>
    <s v="2025-11-10"/>
    <m/>
    <m/>
    <m/>
    <m/>
    <n v="8"/>
    <s v="PASTO"/>
    <x v="5"/>
    <n v="28277.100000000002"/>
  </r>
  <r>
    <n v="79127"/>
    <s v="BARRIO CENTRO SAN BERNARDO 1"/>
    <n v="1085324527"/>
    <s v="3152125775"/>
    <s v="3205616193"/>
    <s v="3152125775"/>
    <s v="CL 2 2 42 ,CENTRO"/>
    <s v="1.5166463"/>
    <s v="-77.0460501"/>
    <s v="NARIÑO"/>
    <s v="SAN BERNARDO"/>
    <s v="SAN BERNARDO"/>
    <n v="52685"/>
    <s v="2025-11-10"/>
    <m/>
    <m/>
    <m/>
    <m/>
    <n v="8"/>
    <s v="PASTO"/>
    <x v="5"/>
    <n v="28277.100000000002"/>
  </r>
  <r>
    <n v="45679"/>
    <s v="BARRIO CENTRO FILANDIA 5"/>
    <n v="1043843705"/>
    <m/>
    <s v="3217201518"/>
    <s v="3217201518"/>
    <s v="CL 6 6 07,CENTRO"/>
    <s v="4.6750269"/>
    <s v="-75.6586398"/>
    <s v="QUINDÍO"/>
    <s v="FILANDIA"/>
    <s v="FILANDIA"/>
    <n v="63272"/>
    <s v="2025-11-07"/>
    <m/>
    <m/>
    <m/>
    <m/>
    <n v="8"/>
    <s v="PEREIRA"/>
    <x v="6"/>
    <n v="15709.5"/>
  </r>
  <r>
    <n v="75599"/>
    <s v="BARRIO CENTRO FILANDIA 11"/>
    <n v="1096644363"/>
    <s v="0"/>
    <s v="3219571679"/>
    <s v="3219571679"/>
    <s v="CR 6 4 05 P 1,CENTRO"/>
    <s v="4.6741221"/>
    <s v="-75.6598207"/>
    <s v="QUINDÍO"/>
    <s v="FILANDIA"/>
    <s v="FILANDIA"/>
    <n v="63272"/>
    <s v="2025-11-07"/>
    <m/>
    <m/>
    <m/>
    <m/>
    <n v="8"/>
    <s v="PEREIRA"/>
    <x v="6"/>
    <n v="15709.5"/>
  </r>
  <r>
    <n v="48398"/>
    <s v="BARRIO CENTRO APIA 1"/>
    <n v="1088537432"/>
    <s v="3103422309"/>
    <s v="3125884655"/>
    <s v="3125884655"/>
    <s v="CR 9 # 8 - 54 Centro"/>
    <s v="5.1068929"/>
    <s v="-75.9423092"/>
    <s v="RISARALDA"/>
    <s v="APÍA"/>
    <s v="APÍA"/>
    <n v="66045"/>
    <s v="2025-11-05"/>
    <m/>
    <m/>
    <m/>
    <m/>
    <n v="8"/>
    <s v="PEREIRA"/>
    <x v="6"/>
    <n v="15709.5"/>
  </r>
  <r>
    <n v="72299"/>
    <s v="APIA CENTRO"/>
    <n v="18604354"/>
    <s v="3116091516"/>
    <s v="3147305317"/>
    <s v="3116091516"/>
    <s v="CARRERA 8 #10- 19,CENTRO"/>
    <s v="5.1074813"/>
    <s v="-75.9433808"/>
    <s v="RISARALDA"/>
    <s v="APÍA"/>
    <s v="APÍA"/>
    <n v="66045"/>
    <s v="2025-11-05"/>
    <m/>
    <m/>
    <m/>
    <m/>
    <n v="8"/>
    <s v="PEREIRA"/>
    <x v="6"/>
    <n v="15709.5"/>
  </r>
  <r>
    <n v="75600"/>
    <s v="BARRIO SECTOR EL CRUCERO APIA"/>
    <n v="18531901"/>
    <s v="6063609681"/>
    <s v="3137200083"/>
    <s v="3105181629"/>
    <s v="CR 4 10 45,SECTOR EL CRUCERO"/>
    <s v="5.1062639"/>
    <s v="-75.9452578"/>
    <s v="RISARALDA"/>
    <s v="APÍA"/>
    <s v="APÍA"/>
    <n v="66045"/>
    <s v="2025-11-05"/>
    <m/>
    <m/>
    <m/>
    <m/>
    <n v="8"/>
    <s v="PEREIRA"/>
    <x v="6"/>
    <n v="15709.5"/>
  </r>
  <r>
    <n v="80113"/>
    <s v="BARRIO CENTRO APIA 4"/>
    <n v="1036604977"/>
    <s v="3024133554"/>
    <s v="3024133554"/>
    <s v="3024133554"/>
    <s v="CR 8 9 - 43,CENTRO"/>
    <s v="5.1070649"/>
    <s v="-75.9431698"/>
    <s v="RISARALDA"/>
    <s v="APÍA"/>
    <s v="APÍA"/>
    <n v="66045"/>
    <s v="2025-11-05"/>
    <m/>
    <m/>
    <m/>
    <m/>
    <n v="8"/>
    <s v="PEREIRA"/>
    <x v="6"/>
    <n v="15709.5"/>
  </r>
  <r>
    <n v="65262"/>
    <s v="BARRIO LA CIENAGA PUERTO WILCHES 1"/>
    <n v="1104133822"/>
    <s v="3155917569"/>
    <s v="3155917569"/>
    <s v="3107712718"/>
    <s v="CL 7 11 61 LA CIENEGA,LA CIENEGA"/>
    <s v="7.7062583"/>
    <s v="-73.9542304"/>
    <s v="SANTANDER"/>
    <s v="PUERTO WILCHES"/>
    <s v="PUERTO WILCHES"/>
    <n v="68575"/>
    <s v="2025-11-07"/>
    <m/>
    <m/>
    <m/>
    <m/>
    <n v="16"/>
    <s v="BUCARAMANGA"/>
    <x v="1"/>
    <n v="15709.5"/>
  </r>
  <r>
    <n v="61881"/>
    <s v="BARRIO CENTRO PUERTO WILCHES"/>
    <n v="63517852"/>
    <s v="312 3665321"/>
    <s v="3123665321"/>
    <s v="3114421525"/>
    <s v="CR 3 5 27"/>
    <s v="7.347606"/>
    <s v="-73.903132"/>
    <s v="SANTANDER"/>
    <s v="PUERTO WILCHES"/>
    <s v="PUERTO WILCHES"/>
    <n v="68575"/>
    <s v="2025-11-07"/>
    <m/>
    <m/>
    <m/>
    <m/>
    <n v="8"/>
    <s v="BUCARAMANGA"/>
    <x v="1"/>
    <n v="15709.5"/>
  </r>
  <r>
    <n v="74794"/>
    <s v="BARRIO CIUDADELA AEROPUERTO PUERTO WILCHES"/>
    <n v="901675513"/>
    <s v="3104985282"/>
    <s v="3104985282"/>
    <s v="3104985282"/>
    <s v="CL 5 11 19 CIUDADELA AEROPUERTO,CIUDADELA AEROPUERTO"/>
    <s v="7.347034"/>
    <s v="-73.893418"/>
    <s v="SANTANDER"/>
    <s v="PUERTO WILCHES"/>
    <s v="PUERTO WILCHES"/>
    <n v="68575"/>
    <s v="2025-11-07"/>
    <m/>
    <m/>
    <m/>
    <m/>
    <n v="8"/>
    <s v="BUCARAMANGA"/>
    <x v="1"/>
    <n v="15709.5"/>
  </r>
  <r>
    <n v="76240"/>
    <s v="BARRIO EL  PALMAR PUERTO WILCHES"/>
    <n v="1104124259"/>
    <s v="3117862322"/>
    <s v="3117862322"/>
    <s v="3117862322"/>
    <s v="CR 7 A 4 A 92 EL PALMAR,EL PALMAR"/>
    <s v="7.346964"/>
    <s v="-73.897247"/>
    <s v="SANTANDER"/>
    <s v="PUERTO WILCHES"/>
    <s v="PUERTO WILCHES"/>
    <n v="68575"/>
    <s v="2025-11-07"/>
    <m/>
    <m/>
    <m/>
    <m/>
    <n v="8"/>
    <s v="BUCARAMANGA"/>
    <x v="1"/>
    <n v="15709.5"/>
  </r>
  <r>
    <n v="81060"/>
    <s v="BARRIO SANTA ISABEL CALI 3"/>
    <n v="1107838112"/>
    <s v="3235858354"/>
    <s v="3235858354"/>
    <m/>
    <s v="CR 39 3A 05,SANTA ISABEL"/>
    <s v="3.4249740"/>
    <s v="-76.5491887"/>
    <s v="VALLE DEL CAUCA"/>
    <s v="CALI"/>
    <s v="SANTIAGO DE CALI"/>
    <n v="76001"/>
    <s v="2025-11-10"/>
    <m/>
    <m/>
    <m/>
    <m/>
    <n v="8"/>
    <s v="CALI"/>
    <x v="5"/>
    <n v="15709.5"/>
  </r>
  <r>
    <n v="81061"/>
    <s v="BARRIO LA FLORESTA CALI 1"/>
    <n v="1110455021"/>
    <s v="3504619657"/>
    <s v="3504619657"/>
    <m/>
    <s v="CR 17F 33A 20 GALERIA LA FLORESTA ,LA FLORESTA"/>
    <s v="3.4406648"/>
    <s v="-76.5124580"/>
    <s v="VALLE DEL CAUCA"/>
    <s v="CALI"/>
    <s v="SANTIAGO DE CALI"/>
    <n v="76001"/>
    <s v="2025-11-20"/>
    <m/>
    <m/>
    <m/>
    <m/>
    <n v="8"/>
    <s v="CALI"/>
    <x v="5"/>
    <n v="15709.5"/>
  </r>
  <r>
    <n v="81053"/>
    <s v="BARRIO BOLIVIA BOGOTA 3"/>
    <n v="39653704"/>
    <s v="3115914910"/>
    <s v="3115914910"/>
    <s v="3115914910"/>
    <s v="CR 106A 80A 26,BOLIVIA"/>
    <s v="4.7157967"/>
    <s v="-74.1152933"/>
    <s v="CUNDINAMARCA"/>
    <s v="BOGOTÁ"/>
    <s v="BOGOTÁ"/>
    <n v="11001"/>
    <s v="2025-11-26"/>
    <m/>
    <m/>
    <m/>
    <m/>
    <n v="8"/>
    <s v="BOGOTA"/>
    <x v="4"/>
    <n v="15709.5"/>
  </r>
  <r>
    <n v="81124"/>
    <s v="BARRIO TERRON COLORADO CALI 3"/>
    <n v="1144045233"/>
    <s v="3136489306"/>
    <s v="3164863566"/>
    <s v="3164863566"/>
    <s v="AV 4 OESTE 22 06,TERRON COLORADO"/>
    <s v="3.4509879"/>
    <s v="-76.5639310"/>
    <s v="VALLE DEL CAUCA"/>
    <s v="CALI"/>
    <s v="SANTIAGO DE CALI"/>
    <n v="76001"/>
    <s v="2025-11-21"/>
    <m/>
    <m/>
    <m/>
    <m/>
    <n v="8"/>
    <s v="CALI"/>
    <x v="5"/>
    <n v="15709.5"/>
  </r>
  <r>
    <n v="80439"/>
    <s v="BARRIO LAS VEGAS CALI 2"/>
    <n v="38644910"/>
    <s v="3151993848"/>
    <s v="3151993848"/>
    <m/>
    <s v="CL 5 84 A 09 LC 4 BRR LAS VEGAS,LAS VEGAS"/>
    <s v="3.3812859"/>
    <s v="-76.5434138"/>
    <s v="VALLE DEL CAUCA"/>
    <s v="CALI"/>
    <s v="SANTIAGO DE CALI"/>
    <n v="76001"/>
    <s v="2025-11-19"/>
    <m/>
    <m/>
    <m/>
    <m/>
    <n v="8"/>
    <s v="CALI"/>
    <x v="5"/>
    <n v="15709.5"/>
  </r>
  <r>
    <n v="80441"/>
    <s v="BARRIO OBRERO CALI 7"/>
    <n v="1144039532"/>
    <s v="3013041278"/>
    <s v="3013041278"/>
    <m/>
    <s v="CL 22 A 11 05 BRR OBRERO,OBRERO"/>
    <s v="3.4488502"/>
    <s v="-76.5207948"/>
    <s v="VALLE DEL CAUCA"/>
    <s v="CALI"/>
    <s v="SANTIAGO DE CALI"/>
    <n v="76001"/>
    <s v="2025-11-20"/>
    <m/>
    <m/>
    <m/>
    <m/>
    <n v="8"/>
    <s v="CALI"/>
    <x v="5"/>
    <n v="15709.5"/>
  </r>
  <r>
    <n v="80442"/>
    <s v="BARRIO SANTA ROSA CALI 5"/>
    <n v="38644367"/>
    <s v="3023381547"/>
    <s v="3023381547"/>
    <m/>
    <s v="CR 10 10 46,SANTA ROSA"/>
    <s v="3.4470615"/>
    <s v="-76.5321770"/>
    <s v="VALLE DEL CAUCA"/>
    <s v="CALI"/>
    <s v="SANTIAGO DE CALI"/>
    <n v="76001"/>
    <s v="2025-11-10"/>
    <m/>
    <m/>
    <m/>
    <m/>
    <n v="8"/>
    <s v="CALI"/>
    <x v="5"/>
    <n v="15709.5"/>
  </r>
  <r>
    <n v="80429"/>
    <s v="BARRIO VISION DE COLOMBIA BOGOTA 1"/>
    <n v="39178946"/>
    <s v="3192447042"/>
    <s v="3192447042"/>
    <m/>
    <s v="CR 79D 13 37 LC 2,VISION DE COLOMBIA"/>
    <s v="4.6506236"/>
    <s v="-74.1358207"/>
    <s v="CUNDINAMARCA"/>
    <s v="BOGOTÁ"/>
    <s v="BOGOTÁ"/>
    <n v="11001"/>
    <s v="2025-11-24"/>
    <m/>
    <m/>
    <m/>
    <m/>
    <n v="8"/>
    <s v="BOGOTA"/>
    <x v="4"/>
    <n v="15709.5"/>
  </r>
  <r>
    <n v="80433"/>
    <s v="BARRIO CIUDAD JARDIN NORTE BOGOTA 8"/>
    <n v="901830353"/>
    <s v="3195219988"/>
    <s v="3332929370"/>
    <s v="3332929370"/>
    <s v="CL 78 27 54 LC 1,CIUDAD JARDIN NORTE"/>
    <s v="4.6692590"/>
    <s v="-74.0655696"/>
    <s v="CUNDINAMARCA"/>
    <s v="BOGOTÁ"/>
    <s v="BOGOTÁ"/>
    <n v="11001"/>
    <s v="2025-11-21"/>
    <m/>
    <m/>
    <m/>
    <m/>
    <n v="8"/>
    <s v="BOGOTA"/>
    <x v="4"/>
    <n v="15709.5"/>
  </r>
  <r>
    <n v="80434"/>
    <s v="BARRIO FERIAS BOGOTA  8"/>
    <n v="901830353"/>
    <s v="3195219988"/>
    <s v="3332929370"/>
    <s v="3332929370"/>
    <s v="CR 68F 70A 05,FERIAS"/>
    <s v="4.6784808"/>
    <s v="-74.0884620"/>
    <s v="CUNDINAMARCA"/>
    <s v="BOGOTÁ"/>
    <s v="BOGOTÁ"/>
    <n v="11001"/>
    <s v="2025-11-21"/>
    <m/>
    <m/>
    <m/>
    <m/>
    <n v="8"/>
    <s v="BOGOTA"/>
    <x v="4"/>
    <n v="15709.5"/>
  </r>
  <r>
    <n v="80435"/>
    <s v="BARRIO RINCON BOGOTA 10"/>
    <n v="901830353"/>
    <s v="3195219988"/>
    <s v="3332929370"/>
    <s v="3332929370"/>
    <s v="CR 93A 131B 79,RINCON"/>
    <s v="4.7311180"/>
    <s v="-74.0887582"/>
    <s v="CUNDINAMARCA"/>
    <s v="BOGOTÁ"/>
    <s v="BOGOTÁ"/>
    <n v="11001"/>
    <s v="2025-11-25"/>
    <m/>
    <m/>
    <m/>
    <m/>
    <n v="8"/>
    <s v="BOGOTA"/>
    <x v="4"/>
    <n v="15709.5"/>
  </r>
  <r>
    <n v="80866"/>
    <s v="BARRIO BOITA BOGOTA 8"/>
    <n v="79885382"/>
    <s v="3227795002"/>
    <s v="3227795002"/>
    <m/>
    <s v="CL 46 SUR 72P 70 LC1,BOITA"/>
    <s v="4.6045545"/>
    <s v="-74.1549614"/>
    <s v="CUNDINAMARCA"/>
    <s v="BOGOTÁ"/>
    <s v="BOGOTÁ"/>
    <n v="11001"/>
    <s v="2025-11-10"/>
    <m/>
    <m/>
    <m/>
    <m/>
    <n v="8"/>
    <s v="BOGOTA"/>
    <x v="4"/>
    <n v="15709.5"/>
  </r>
  <r>
    <n v="80772"/>
    <s v="BARRIO LA ISABELLA BOGOTA"/>
    <n v="80028879"/>
    <s v="3118904982"/>
    <s v="3118904982"/>
    <m/>
    <s v="CL 65 B 86 86 INT 2 LC 1,LA ISABELLA"/>
    <s v="4.6895854"/>
    <s v="-74.1111023"/>
    <s v="CUNDINAMARCA"/>
    <s v="BOGOTÁ"/>
    <s v="BOGOTÁ"/>
    <n v="11001"/>
    <s v="2025-11-20"/>
    <m/>
    <m/>
    <m/>
    <m/>
    <n v="8"/>
    <s v="BOGOTA"/>
    <x v="4"/>
    <n v="15709.5"/>
  </r>
  <r>
    <n v="80775"/>
    <s v="BARRIO VILLAS DEL DORADO BOGOTA 8"/>
    <n v="80177162"/>
    <s v="3155374399"/>
    <s v="3203669689"/>
    <s v="3203669689"/>
    <s v="CR 110 65B 29,VILLAS DEL DORADO"/>
    <s v="4.7024270"/>
    <s v="-74.1296893"/>
    <s v="CUNDINAMARCA"/>
    <s v="BOGOTÁ"/>
    <s v="BOGOTÁ"/>
    <n v="11001"/>
    <s v="2025-11-14"/>
    <m/>
    <m/>
    <m/>
    <m/>
    <n v="8"/>
    <s v="BOGOTA"/>
    <x v="4"/>
    <n v="15709.5"/>
  </r>
  <r>
    <n v="80778"/>
    <s v="BARRIO FELIDIA CALI"/>
    <n v="1090535361"/>
    <s v="3022954385"/>
    <s v="3022954385"/>
    <m/>
    <s v="CR FELIDIA VIA PRINCIPAL CINCUENTA MTS ANTES DEL PARQUE PRINCIPAL,FELIDIA"/>
    <s v="3.4683046"/>
    <s v="-76.6296902"/>
    <s v="VALLE DEL CAUCA"/>
    <s v="CALI"/>
    <s v="SANTIAGO DE CALI"/>
    <n v="76001"/>
    <s v="2025-11-12"/>
    <m/>
    <m/>
    <m/>
    <m/>
    <n v="8"/>
    <s v="CALI"/>
    <x v="5"/>
    <n v="15709.5"/>
  </r>
  <r>
    <n v="80936"/>
    <s v="BARRIO MELENDEZ CALI 5"/>
    <n v="307469719"/>
    <s v="3508932190"/>
    <s v="3508932190"/>
    <m/>
    <s v="CR 92 4 C 64,MELENDEZ"/>
    <s v="3.3768080"/>
    <s v="-76.5448070"/>
    <s v="VALLE DEL CAUCA"/>
    <s v="CALI"/>
    <s v="SANTIAGO DE CALI"/>
    <n v="76001"/>
    <s v="2025-11-20"/>
    <m/>
    <m/>
    <m/>
    <m/>
    <n v="8"/>
    <s v="CALI"/>
    <x v="5"/>
    <n v="15709.5"/>
  </r>
  <r>
    <n v="80930"/>
    <s v="BARRIO VILLA CLAUDIA BOGOTA 1"/>
    <n v="52843829"/>
    <s v="3125144341"/>
    <s v="3125144341"/>
    <s v="3203784750"/>
    <s v="CR 68 BIS 11 31 SUR LC 1,VILLA CLAUDIA"/>
    <s v="4.6162633"/>
    <s v="-74.1272400"/>
    <s v="CUNDINAMARCA"/>
    <s v="BOGOTÁ"/>
    <s v="BOGOTÁ"/>
    <n v="11001"/>
    <s v="2025-11-10"/>
    <m/>
    <m/>
    <m/>
    <m/>
    <n v="8"/>
    <s v="BOGOTA"/>
    <x v="4"/>
    <n v="15709.5"/>
  </r>
  <r>
    <n v="80931"/>
    <s v="BARRIO LA ESPERANZA BOGOTA 4"/>
    <n v="1124507061"/>
    <s v="3027003928"/>
    <s v="3027003928"/>
    <s v="3027003928"/>
    <s v="CL 67 B 66 43 LC 1,LA ESPERANZA"/>
    <s v="4.6735350"/>
    <s v="-74.0873867"/>
    <s v="CUNDINAMARCA"/>
    <s v="BOGOTÁ"/>
    <s v="BOGOTÁ"/>
    <n v="11001"/>
    <s v="2025-11-26"/>
    <m/>
    <m/>
    <m/>
    <m/>
    <n v="8"/>
    <s v="BOGOTA"/>
    <x v="4"/>
    <n v="15709.5"/>
  </r>
  <r>
    <n v="80932"/>
    <s v="BARRIO SAN FRANCISCO BOGOTA 16"/>
    <n v="39712600"/>
    <s v="3155044481"/>
    <s v="3155044481"/>
    <m/>
    <s v="CL 68 SUR 21A 42,SAN FRANCISCO"/>
    <s v="4.5649000"/>
    <s v="-74.1502312"/>
    <s v="CUNDINAMARCA"/>
    <s v="BOGOTÁ"/>
    <s v="BOGOTÁ"/>
    <n v="11001"/>
    <s v="2025-11-10"/>
    <m/>
    <m/>
    <m/>
    <m/>
    <n v="8"/>
    <s v="BOGOTA"/>
    <x v="4"/>
    <n v="15709.5"/>
  </r>
  <r>
    <n v="80933"/>
    <s v="BARRIO BOCHICA BOGOTA 3"/>
    <n v="1022339297"/>
    <s v="3208595900"/>
    <s v="3208595900"/>
    <m/>
    <s v="CR 101 83 90 IN 3 AP 103,BOCHICA"/>
    <s v="4.7149693"/>
    <s v="-74.1075224"/>
    <s v="CUNDINAMARCA"/>
    <s v="BOGOTÁ"/>
    <s v="BOGOTÁ"/>
    <n v="11001"/>
    <s v="2025-11-10"/>
    <m/>
    <m/>
    <m/>
    <m/>
    <n v="8"/>
    <s v="BOGOTA"/>
    <x v="4"/>
    <n v="15709.5"/>
  </r>
  <r>
    <n v="80937"/>
    <s v="BARRIO UNION DE VIVIENDA POPULAR CALI"/>
    <n v="1129535107"/>
    <s v="3012102516"/>
    <s v="3012102516"/>
    <s v="3012102516"/>
    <s v="CR 41F 40 05 LC2,UNION DE VIVIENDA POPULAR"/>
    <s v="3.4126033"/>
    <s v="-76.5107383"/>
    <s v="VALLE DEL CAUCA"/>
    <s v="CALI"/>
    <s v="SANTIAGO DE CALI"/>
    <n v="76001"/>
    <s v="2025-11-13"/>
    <m/>
    <m/>
    <m/>
    <m/>
    <n v="8"/>
    <s v="CALI"/>
    <x v="5"/>
    <n v="15709.5"/>
  </r>
  <r>
    <n v="81064"/>
    <s v="BARRIO VILLA SAN MARCOS  CALI"/>
    <n v="1143938607"/>
    <s v="3164677340"/>
    <s v="3164677340"/>
    <m/>
    <s v="CR 26I 96A 04 ,VILLA SAN MARCOS"/>
    <s v="3.4257800"/>
    <s v="-76.4749450"/>
    <s v="VALLE DEL CAUCA"/>
    <s v="CALI"/>
    <s v="SANTIAGO DE CALI"/>
    <n v="76001"/>
    <s v="2025-11-19"/>
    <m/>
    <m/>
    <m/>
    <m/>
    <n v="8"/>
    <s v="CALI"/>
    <x v="5"/>
    <n v="15709.5"/>
  </r>
  <r>
    <n v="81122"/>
    <s v="BARRIO POLO BOGOTA 2"/>
    <n v="900851824"/>
    <s v="3187077766"/>
    <s v="3187077766"/>
    <m/>
    <s v="CL 87 22 41,POLO"/>
    <s v="4.6753290"/>
    <s v="-74.0613593"/>
    <s v="CUNDINAMARCA"/>
    <s v="BOGOTÁ"/>
    <s v="BOGOTÁ"/>
    <n v="11001"/>
    <s v="2025-11-10"/>
    <m/>
    <m/>
    <m/>
    <m/>
    <n v="8"/>
    <s v="BOGOTA"/>
    <x v="4"/>
    <n v="15709.5"/>
  </r>
  <r>
    <n v="81123"/>
    <s v="BARRIO SERRANIAS BOGOTA"/>
    <n v="1022988550"/>
    <s v="3124064937"/>
    <s v="3124064937"/>
    <m/>
    <s v="CR 5 96A 35 SUR,SERRANIAS"/>
    <s v="4.5006633"/>
    <s v="-74.1075067"/>
    <s v="CUNDINAMARCA"/>
    <s v="BOGOTÁ"/>
    <s v="BOGOTÁ"/>
    <n v="11001"/>
    <s v="2025-11-10"/>
    <m/>
    <m/>
    <m/>
    <m/>
    <n v="8"/>
    <s v="BOGOTA"/>
    <x v="4"/>
    <n v="15709.5"/>
  </r>
  <r>
    <n v="81166"/>
    <s v="BARRIO EL CENTRO CANALETE"/>
    <n v="25768249"/>
    <s v="3226537965"/>
    <s v="3226537965"/>
    <s v="3226537965"/>
    <s v="CR 1 A CL 3-45,EL CENTRO"/>
    <s v="8.7847233"/>
    <s v="-76.2396467"/>
    <s v="CÓRDOBA"/>
    <s v="CANALETE"/>
    <s v="CANALETE URBANO"/>
    <n v="23090"/>
    <s v="2025-11-14"/>
    <m/>
    <m/>
    <m/>
    <m/>
    <n v="8"/>
    <s v="MONTERIA"/>
    <x v="2"/>
    <n v="15709.5"/>
  </r>
  <r>
    <n v="81193"/>
    <s v="BARRIO ULPIANO LLOREDA CALI 1"/>
    <n v="16733536"/>
    <s v="3178080592"/>
    <s v="3178080592"/>
    <s v="3178080592"/>
    <s v="CR 26 70 11,ULPIANO LLOREDA"/>
    <s v="3.4384059"/>
    <s v="-76.4928955"/>
    <s v="VALLE DEL CAUCA"/>
    <s v="CALI"/>
    <s v="SANTIAGO DE CALI"/>
    <n v="76001"/>
    <s v="2025-11-10"/>
    <m/>
    <m/>
    <m/>
    <m/>
    <n v="8"/>
    <s v="CALI"/>
    <x v="5"/>
    <n v="15709.5"/>
  </r>
  <r>
    <n v="10964"/>
    <s v="SAN ONOFRE - SUCRE"/>
    <n v="1047383346"/>
    <s v="2982026"/>
    <s v="3126866161"/>
    <s v="3126866161"/>
    <s v=" CL 22  19-05"/>
    <s v="9.7380104"/>
    <s v="-75.5241561"/>
    <s v="SUCRE"/>
    <s v="SAN ONOFRE"/>
    <s v="SAN ONOFRE"/>
    <n v="70713"/>
    <s v="2025-11-12"/>
    <m/>
    <m/>
    <m/>
    <m/>
    <n v="16"/>
    <s v="SINCELEJO"/>
    <x v="2"/>
    <n v="28277.100000000002"/>
  </r>
  <r>
    <n v="30977"/>
    <s v="BARRIO PLAZA PRINCIPAL"/>
    <n v="92642227"/>
    <s v="4376767"/>
    <s v="3136170366"/>
    <s v="3136170366"/>
    <s v=" CR 19  20 17"/>
    <s v="9.73764606"/>
    <s v="-75.52570567"/>
    <s v="SUCRE"/>
    <s v="SAN ONOFRE"/>
    <s v="SAN ONOFRE"/>
    <n v="70713"/>
    <s v="2025-11-12"/>
    <m/>
    <m/>
    <m/>
    <m/>
    <n v="16"/>
    <s v="SINCELEJO"/>
    <x v="2"/>
    <n v="28277.100000000002"/>
  </r>
  <r>
    <n v="34764"/>
    <s v="BARRIO CALLE DEL COMERCIO 1  SAN ONOFRE"/>
    <n v="15515808"/>
    <m/>
    <s v="3203049895"/>
    <s v="3203049895"/>
    <s v=" CR 18  23 49"/>
    <s v="9.739155277"/>
    <s v="-75.522761"/>
    <s v="SUCRE"/>
    <s v="SAN ONOFRE"/>
    <s v="SAN ONOFRE"/>
    <n v="70713"/>
    <s v="2025-11-12"/>
    <m/>
    <m/>
    <m/>
    <m/>
    <n v="8"/>
    <s v="SINCELEJO"/>
    <x v="2"/>
    <n v="28277.100000000002"/>
  </r>
  <r>
    <n v="55310"/>
    <s v="BARRIO CORREGIMIENTO RINCON DEL MAR SAN ONOFRE"/>
    <n v="64518775"/>
    <s v="3107323085"/>
    <s v="3107323085"/>
    <s v="3107323085"/>
    <s v="CR 4 3 35 CORREG RINCON DEL MAR"/>
    <s v="9.7645982"/>
    <s v="-75.6398275"/>
    <s v="SUCRE"/>
    <s v="SAN ONOFRE"/>
    <s v="SAN ONOFRE"/>
    <n v="70713"/>
    <s v="2025-11-12"/>
    <m/>
    <m/>
    <m/>
    <m/>
    <n v="8"/>
    <s v="SINCELEJO"/>
    <x v="2"/>
    <n v="28277.100000000002"/>
  </r>
  <r>
    <n v="60261"/>
    <s v="BARRIO CALLE DEL COMERCIO SAN ONOFRE 2"/>
    <n v="9038985"/>
    <s v="3043547516"/>
    <s v="3043547516"/>
    <s v="3043547516"/>
    <s v="CR 18 25 48,CLL DEL COMERCIO"/>
    <s v="9.7397093"/>
    <s v="-75.5212974"/>
    <s v="SUCRE"/>
    <s v="SAN ONOFRE"/>
    <s v="SAN ONOFRE"/>
    <n v="70713"/>
    <s v="2025-11-12"/>
    <m/>
    <m/>
    <m/>
    <m/>
    <n v="8"/>
    <s v="SINCELEJO"/>
    <x v="2"/>
    <n v="28277.100000000002"/>
  </r>
  <r>
    <n v="77481"/>
    <s v="BARRIO EL PUERTO SAN ONOFRE"/>
    <n v="1102810476"/>
    <s v="3107784535"/>
    <s v="3107784535"/>
    <s v="3107784535"/>
    <s v="CR 20 14A 16,EL PUERTO"/>
    <s v="9.7358535"/>
    <s v="-75.5304123"/>
    <s v="SUCRE"/>
    <s v="SAN ONOFRE"/>
    <s v="SAN ONOFRE"/>
    <n v="70713"/>
    <s v="2025-11-12"/>
    <m/>
    <m/>
    <m/>
    <m/>
    <n v="8"/>
    <s v="SINCELEJO"/>
    <x v="2"/>
    <n v="28277.100000000002"/>
  </r>
  <r>
    <n v="79130"/>
    <s v="BARRIO SAN FRANCIOSCO SAN ONOFRE"/>
    <n v="1005473183"/>
    <s v="3116064470"/>
    <s v="3116064470"/>
    <m/>
    <s v="CL 26 21 84,SAN FRANCISCO"/>
    <s v="9.7377290"/>
    <s v="-75.5172796"/>
    <s v="SUCRE"/>
    <s v="SAN ONOFRE"/>
    <s v="SAN ONOFRE"/>
    <n v="70713"/>
    <s v="2025-11-12"/>
    <m/>
    <m/>
    <m/>
    <m/>
    <n v="8"/>
    <s v="SINCELEJO"/>
    <x v="2"/>
    <n v="28277.100000000002"/>
  </r>
  <r>
    <n v="81194"/>
    <s v="BARRIO LA RIVERA CALI 6"/>
    <n v="1144187994"/>
    <s v="3117736958"/>
    <s v="3117736958"/>
    <s v="3117736958"/>
    <s v="CR 1 J 70 A 16,LA RIVERA"/>
    <s v="3.4737113"/>
    <s v="-76.4861643"/>
    <s v="VALLE DEL CAUCA"/>
    <s v="CALI"/>
    <s v="SANTIAGO DE CALI"/>
    <n v="76001"/>
    <s v="2025-11-10"/>
    <m/>
    <m/>
    <m/>
    <m/>
    <n v="16"/>
    <s v="CALI"/>
    <x v="5"/>
    <n v="15709.5"/>
  </r>
  <r>
    <n v="81187"/>
    <s v="BARRIO LA ESMERALDA BOGOTA 7"/>
    <n v="1019019602"/>
    <s v="3143321361"/>
    <s v="3143321361"/>
    <m/>
    <s v="CL 44 50 78,LA ESMERALDA"/>
    <s v="4.6434900"/>
    <s v="-74.0909083"/>
    <s v="CUNDINAMARCA"/>
    <s v="BOGOTÁ"/>
    <s v="BOGOTÁ"/>
    <n v="11001"/>
    <s v="2025-11-20"/>
    <m/>
    <m/>
    <m/>
    <m/>
    <n v="8"/>
    <s v="BOGOTA"/>
    <x v="4"/>
    <n v="15709.5"/>
  </r>
  <r>
    <n v="81188"/>
    <s v="BARRIO BARRANCAS BOGOTA 13"/>
    <n v="901388604"/>
    <s v="3214321851"/>
    <s v="3214321851"/>
    <m/>
    <s v="CL 140 7A 57 LC 2,BARRANCAS"/>
    <s v="4.7165716"/>
    <s v="-74.0301344"/>
    <s v="CUNDINAMARCA"/>
    <s v="BOGOTÁ"/>
    <s v="BOGOTÁ"/>
    <n v="11001"/>
    <s v="2025-11-10"/>
    <m/>
    <m/>
    <m/>
    <m/>
    <n v="8"/>
    <s v="BOGOTA"/>
    <x v="4"/>
    <n v="15709.5"/>
  </r>
  <r>
    <n v="81196"/>
    <s v="BARRIO FLORALIA CALI 11"/>
    <n v="1006100464"/>
    <s v="3226952378"/>
    <s v="3226952378"/>
    <m/>
    <s v="CL 77 3 NORTE 06 LC1,FLORALIA"/>
    <s v="3.4952770"/>
    <s v="-76.4905415"/>
    <s v="VALLE DEL CAUCA"/>
    <s v="CALI"/>
    <s v="SANTIAGO DE CALI"/>
    <n v="76001"/>
    <s v="2025-11-10"/>
    <m/>
    <m/>
    <m/>
    <m/>
    <n v="8"/>
    <s v="CALI"/>
    <x v="5"/>
    <n v="15709.5"/>
  </r>
  <r>
    <n v="79099"/>
    <s v="BARRI LA YE LA JAGUA DE IBIRICO"/>
    <n v="1116809466"/>
    <s v="3132393773"/>
    <s v="3132393773"/>
    <s v="3132393773"/>
    <s v="CR 4 11 82 AP 1BRR LA YE,LA YE"/>
    <s v="9.5645879"/>
    <s v="-73.3317633"/>
    <s v="CESAR"/>
    <s v="LA JAGUA DE IBIRICO"/>
    <s v="LA JAGUA DE IBIRICO"/>
    <n v="20400"/>
    <s v="2025-11-05"/>
    <m/>
    <m/>
    <m/>
    <m/>
    <n v="8"/>
    <s v="VALLEDUPAR"/>
    <x v="2"/>
    <n v="28277.100000000002"/>
  </r>
  <r>
    <n v="79158"/>
    <s v="BARRIO FUNDADOARES VILLANUEVA"/>
    <n v="1085035887"/>
    <s v="3125158997"/>
    <s v="3125158997"/>
    <m/>
    <s v="CR 9 8 22,FUNDADORES"/>
    <s v="4.6084732"/>
    <s v="-72.9285960"/>
    <s v="CASANARE"/>
    <s v="VILLANUEVA"/>
    <s v="VILLANUEVA"/>
    <n v="85440"/>
    <s v="2025-11-21"/>
    <m/>
    <m/>
    <m/>
    <m/>
    <n v="8"/>
    <s v="VILLAVICENCIO"/>
    <x v="3"/>
    <n v="28277.100000000002"/>
  </r>
  <r>
    <n v="79159"/>
    <s v="BARRIO BELLA VISTA VILLANUEVA"/>
    <n v="1121924635"/>
    <s v="3125635154"/>
    <s v="3170211611"/>
    <s v="3170211611"/>
    <s v="CR 12 1 115,BELLA VISTA"/>
    <s v="4.6047281"/>
    <s v="-72.9354900"/>
    <s v="CASANARE"/>
    <s v="VILLANUEVA"/>
    <s v="VILLANUEVA"/>
    <n v="85440"/>
    <s v="2025-11-21"/>
    <m/>
    <m/>
    <m/>
    <m/>
    <n v="8"/>
    <s v="VILLAVICENCIO"/>
    <x v="3"/>
    <n v="28277.100000000002"/>
  </r>
  <r>
    <n v="79156"/>
    <s v="BARRIO CENTRO VILLANUEVA 10"/>
    <n v="17266450"/>
    <s v="3108028706"/>
    <s v="3108028706"/>
    <s v="3108028706"/>
    <s v="CR 11 10 49,CENTRO"/>
    <s v="4.6112424"/>
    <s v="-72.9288832"/>
    <s v="CASANARE"/>
    <s v="VILLANUEVA"/>
    <s v="VILLANUEVA"/>
    <n v="85440"/>
    <s v="2025-11-21"/>
    <m/>
    <m/>
    <m/>
    <m/>
    <n v="8"/>
    <s v="VILLAVICENCIO"/>
    <x v="3"/>
    <n v="28277.100000000002"/>
  </r>
  <r>
    <n v="64821"/>
    <s v="BARRIO SUBA LISBOA BOGOTA 2"/>
    <n v="93411375"/>
    <s v="0"/>
    <s v="3103085058"/>
    <s v="3103085058"/>
    <s v="KR 154 # 133 - 21"/>
    <s v="4.7429286"/>
    <s v="-74.1247137"/>
    <s v="CUNDINAMARCA"/>
    <s v="BOGOTÁ"/>
    <s v="BOGOTÁ"/>
    <n v="11001"/>
    <s v="2025-11-12"/>
    <m/>
    <m/>
    <m/>
    <m/>
    <n v="8"/>
    <s v="BOGOTA"/>
    <x v="4"/>
    <n v="15709.5"/>
  </r>
  <r>
    <n v="66405"/>
    <s v="BARRIO OVELIO JIEMENZ LA JAGUA DE IBIRICO"/>
    <n v="63541823"/>
    <s v="3214507387"/>
    <s v="3214507387"/>
    <s v="3207092956"/>
    <s v="CR 4 8 51,OVELIO JIMENEZ"/>
    <s v="9.56255559"/>
    <s v="-73.33292923"/>
    <s v="CESAR"/>
    <s v="LA JAGUA DE IBIRICO"/>
    <s v="LA JAGUA DE IBIRICO"/>
    <n v="20400"/>
    <s v="2025-11-07"/>
    <m/>
    <m/>
    <m/>
    <m/>
    <n v="8"/>
    <s v="VALLEDUPAR"/>
    <x v="2"/>
    <n v="28277.100000000002"/>
  </r>
  <r>
    <n v="65773"/>
    <s v="BARRIO LA FRANCIA BOGOTA"/>
    <n v="17197062"/>
    <s v="0"/>
    <s v="3158813846"/>
    <s v="3183352559"/>
    <s v="CALLE 5 A 43 B - 25 LOCAL 103,LA FRANCIA"/>
    <s v="4.619536"/>
    <s v="-74.110394"/>
    <s v="CUNDINAMARCA"/>
    <s v="BOGOTÁ"/>
    <s v="BOGOTÁ"/>
    <n v="11001"/>
    <s v="2025-11-12"/>
    <m/>
    <m/>
    <m/>
    <m/>
    <n v="8"/>
    <s v="BOGOTA"/>
    <x v="4"/>
    <n v="15709.5"/>
  </r>
  <r>
    <n v="66824"/>
    <s v="BARRIO VEREDA PROVINCIA SABANA DE TORRES"/>
    <n v="1098715842"/>
    <s v="3132262047"/>
    <s v="3132262047"/>
    <s v="3132262047"/>
    <s v="AV PROVINCIA 1 161 VEREDA PROVINCIA,VEREDA PROVINCIA"/>
    <s v="7.41526"/>
    <s v="-73.4434"/>
    <s v="SANTANDER"/>
    <s v="SABANA DE TORRES"/>
    <s v="SABANA DE TORRES"/>
    <n v="68655"/>
    <s v="2025-11-11"/>
    <m/>
    <m/>
    <m/>
    <m/>
    <n v="8"/>
    <s v="BUCARAMANGA"/>
    <x v="1"/>
    <n v="15709.5"/>
  </r>
  <r>
    <n v="66839"/>
    <s v="BARRIO RAFAEL NUÑEZ BOGOTA"/>
    <n v="1019006209"/>
    <s v="0"/>
    <s v="3184938915"/>
    <s v="3124871310"/>
    <s v="CL 44 F NO 51 34,RAFAEL NUÑEZ"/>
    <s v="4.645674"/>
    <s v="-74.088569"/>
    <s v="CUNDINAMARCA"/>
    <s v="BOGOTÁ"/>
    <s v="BOGOTÁ"/>
    <n v="11001"/>
    <s v="2025-11-20"/>
    <m/>
    <m/>
    <m/>
    <m/>
    <n v="8"/>
    <s v="BOGOTA"/>
    <x v="4"/>
    <n v="15709.5"/>
  </r>
  <r>
    <n v="66840"/>
    <s v="BARRIO BOCHICA BOGOTA 1"/>
    <n v="65762726"/>
    <s v="3222185602"/>
    <s v="3108199575"/>
    <s v="3167697614"/>
    <s v="DG 48 J NO. 5 B 19 SUR,BOCHICA"/>
    <s v="4.556701"/>
    <s v="-74.108438"/>
    <s v="CUNDINAMARCA"/>
    <s v="BOGOTÁ"/>
    <s v="BOGOTÁ"/>
    <n v="11001"/>
    <s v="2025-11-27"/>
    <m/>
    <m/>
    <m/>
    <m/>
    <n v="8"/>
    <s v="BOGOTA"/>
    <x v="4"/>
    <n v="15709.5"/>
  </r>
  <r>
    <n v="66958"/>
    <s v="BARRIO SAN BENITO BOGOTA 3"/>
    <n v="1033778710"/>
    <s v="3133029343"/>
    <s v="3125623050"/>
    <s v="3125623050"/>
    <s v="CR 18 D 57 SUR 32,SAN BENITO"/>
    <s v="4.5652001"/>
    <s v="-74.1345985"/>
    <s v="CUNDINAMARCA"/>
    <s v="BOGOTÁ"/>
    <s v="BOGOTÁ"/>
    <n v="11001"/>
    <s v="2025-11-27"/>
    <m/>
    <m/>
    <m/>
    <m/>
    <n v="16"/>
    <s v="BOGOTA"/>
    <x v="4"/>
    <n v="15709.5"/>
  </r>
  <r>
    <n v="66827"/>
    <s v="BARRIO ALFONSO LOPEZ CALI 3"/>
    <n v="901029170"/>
    <s v="6561943"/>
    <s v="0"/>
    <s v="3137765848"/>
    <s v="KR 8 # 72 - 63,ALFONSO LOPEZ"/>
    <s v="3.4524322"/>
    <s v="-76.4839891"/>
    <s v="VALLE DEL CAUCA"/>
    <s v="CALI"/>
    <s v="SANTIAGO DE CALI"/>
    <n v="76001"/>
    <s v="2025-11-26"/>
    <m/>
    <m/>
    <m/>
    <m/>
    <n v="8"/>
    <s v="CALI"/>
    <x v="5"/>
    <n v="15709.5"/>
  </r>
  <r>
    <n v="66844"/>
    <s v="BARRIO BOSA EL PORVENIR BOGOTA 2"/>
    <n v="1070588812"/>
    <s v="3156622828"/>
    <s v="3207397657"/>
    <s v="3207397657"/>
    <s v="CR 93 C #54 C - 14 SUR"/>
    <s v="4.6351600"/>
    <s v="-74.1878142"/>
    <s v="CUNDINAMARCA"/>
    <s v="BOGOTÁ"/>
    <s v="BOGOTÁ"/>
    <n v="11001"/>
    <s v="2025-11-18"/>
    <m/>
    <m/>
    <m/>
    <m/>
    <n v="8"/>
    <s v="BOGOTA"/>
    <x v="4"/>
    <n v="15709.5"/>
  </r>
  <r>
    <n v="66962"/>
    <s v="BARRIO SAN FRANCISCO BOGOTA 11"/>
    <n v="901405406"/>
    <s v="3502826398"/>
    <s v="3506006092"/>
    <s v="3506006092"/>
    <s v="CL 64 SUR 23 A 15,SAN FRANCISCO"/>
    <s v="4.567864"/>
    <s v="-74.148061"/>
    <s v="CUNDINAMARCA"/>
    <s v="BOGOTÁ"/>
    <s v="BOGOTÁ"/>
    <n v="11001"/>
    <s v="2025-11-27"/>
    <m/>
    <m/>
    <m/>
    <m/>
    <n v="8"/>
    <s v="BOGOTA"/>
    <x v="4"/>
    <n v="15709.5"/>
  </r>
  <r>
    <n v="67030"/>
    <s v="BARRIO OCHO DE MARZO LA JAGUA DE IBIRICO"/>
    <n v="1003038372"/>
    <s v="3108200184"/>
    <s v="3108200184"/>
    <s v="3122382371"/>
    <s v="MZ 36 CASA 12 CRR LA VICTORIA DE SAN ISIDRO,OCHO DE MARZO"/>
    <s v="9.5853097"/>
    <s v="-73.2317732"/>
    <s v="CESAR"/>
    <s v="LA JAGUA DE IBIRICO"/>
    <s v="LA JAGUA DE IBIRICO"/>
    <n v="20400"/>
    <s v="2025-11-18"/>
    <m/>
    <m/>
    <m/>
    <m/>
    <n v="8"/>
    <s v="VALLEDUPAR"/>
    <x v="2"/>
    <n v="28277.100000000002"/>
  </r>
  <r>
    <n v="68415"/>
    <s v="PALMAR BOGOTA 1"/>
    <n v="28241695"/>
    <s v="0"/>
    <s v="3102366956"/>
    <s v="3102366956"/>
    <s v="CL 67 NO 118 B - 08,PALMAR"/>
    <s v="4.7140031"/>
    <s v="-74.1379631"/>
    <s v="CUNDINAMARCA"/>
    <s v="BOGOTÁ"/>
    <s v="BOGOTÁ"/>
    <n v="11001"/>
    <s v="2025-11-20"/>
    <m/>
    <m/>
    <m/>
    <m/>
    <n v="8"/>
    <s v="BOGOTA"/>
    <x v="4"/>
    <n v="15709.5"/>
  </r>
  <r>
    <n v="68173"/>
    <s v="BARRIO VALLES DE CAFAM BOGOTA 1"/>
    <n v="51996964"/>
    <s v="6017026292"/>
    <s v="3005176514"/>
    <s v="3005176514"/>
    <s v="CR 14 I 91 B 13 SUR,VALLES DE CAFAM"/>
    <s v="4.508535"/>
    <s v="-74.118981"/>
    <s v="CUNDINAMARCA"/>
    <s v="BOGOTÁ"/>
    <s v="BOGOTÁ"/>
    <n v="11001"/>
    <s v="2025-11-26"/>
    <m/>
    <m/>
    <m/>
    <m/>
    <n v="8"/>
    <s v="BOGOTA"/>
    <x v="4"/>
    <n v="15709.5"/>
  </r>
  <r>
    <n v="65570"/>
    <s v="BARRIO MORICHAL VILLANUEVA 1"/>
    <n v="39950380"/>
    <s v="0"/>
    <s v="3212842798"/>
    <s v="3212842798"/>
    <s v="CR 12 21 80,MORICHAL"/>
    <s v="4.61940"/>
    <s v="-72.92030"/>
    <s v="CASANARE"/>
    <s v="VILLANUEVA"/>
    <s v="VILLANUEVA"/>
    <n v="85440"/>
    <s v="2025-11-06"/>
    <m/>
    <m/>
    <m/>
    <m/>
    <n v="8"/>
    <s v="VILLAVICENCIO"/>
    <x v="3"/>
    <n v="28277.100000000002"/>
  </r>
  <r>
    <n v="66594"/>
    <s v="BARRIO LOS LAGOS CALI 2"/>
    <n v="66928297"/>
    <s v="0"/>
    <s v="3105884797"/>
    <s v="3105884797"/>
    <s v="CL 72 T 26 Q 33 LC  104  BRR LOS LAGOS"/>
    <s v="3.42669"/>
    <s v="-76.48779"/>
    <s v="VALLE DEL CAUCA"/>
    <s v="CALI"/>
    <s v="SANTIAGO DE CALI"/>
    <n v="76001"/>
    <s v="2025-11-13"/>
    <m/>
    <m/>
    <m/>
    <m/>
    <n v="16"/>
    <s v="CALI"/>
    <x v="5"/>
    <n v="15709.5"/>
  </r>
  <r>
    <n v="66613"/>
    <s v="BARRIO VILLA DEL RIO BOGOTA 6"/>
    <n v="79333070"/>
    <s v="3103343451"/>
    <s v="3103343451"/>
    <s v="3103343451"/>
    <s v="CL 57 G SUR 68 B - 27 VILLA DEL RIO"/>
    <s v="4.598167"/>
    <s v="-74.159482"/>
    <s v="CUNDINAMARCA"/>
    <s v="BOGOTÁ"/>
    <s v="BOGOTÁ"/>
    <n v="11001"/>
    <s v="2025-11-24"/>
    <m/>
    <m/>
    <m/>
    <m/>
    <n v="8"/>
    <s v="BOGOTA"/>
    <x v="4"/>
    <n v="15709.5"/>
  </r>
  <r>
    <n v="66614"/>
    <s v="BARRIO BOSA LA LIBERTAD BOGOTA 5"/>
    <n v="1019052843"/>
    <s v="6018097391"/>
    <s v="3142155244"/>
    <s v="3142155244"/>
    <s v="KRA 87 J BIS NO 59 A SUR - 41,BOSA LA LIBERTAD"/>
    <s v="4.6247274"/>
    <s v="-74.1904474"/>
    <s v="CUNDINAMARCA"/>
    <s v="BOGOTÁ"/>
    <s v="BOGOTÁ"/>
    <n v="11001"/>
    <s v="2025-11-20"/>
    <m/>
    <m/>
    <m/>
    <m/>
    <n v="8"/>
    <s v="BOGOTA"/>
    <x v="4"/>
    <n v="15709.5"/>
  </r>
  <r>
    <n v="66949"/>
    <s v="BARRIO MIRAFLORES KENNEDY BOGOTA"/>
    <n v="52074370"/>
    <s v="0"/>
    <s v="3126295362"/>
    <s v="3126295362"/>
    <s v="CR 79 NO. 47 - 04 SUR "/>
    <s v="4.616389"/>
    <s v="-74.166900"/>
    <s v="CUNDINAMARCA"/>
    <s v="BOGOTÁ"/>
    <s v="BOGOTÁ"/>
    <n v="11001"/>
    <s v="2025-11-24"/>
    <m/>
    <m/>
    <m/>
    <m/>
    <n v="16"/>
    <s v="BOGOTA"/>
    <x v="4"/>
    <n v="15709.5"/>
  </r>
  <r>
    <n v="45370"/>
    <s v="BARRIO POLICARPA APARTADO 1"/>
    <n v="901272984"/>
    <s v="8260677"/>
    <s v="3206995921"/>
    <s v="3206995921"/>
    <s v="CR 58 103 29,POLICARPA"/>
    <s v="7.8757056"/>
    <s v="-76.6114126"/>
    <s v="ANTIOQUIA"/>
    <s v="APARTADÓ"/>
    <s v="APARTADÓ"/>
    <n v="5045"/>
    <s v="2025-11-20"/>
    <m/>
    <m/>
    <m/>
    <m/>
    <n v="16"/>
    <s v="APARTADO"/>
    <x v="0"/>
    <n v="28277.100000000002"/>
  </r>
  <r>
    <n v="79367"/>
    <s v="BARRIO PRIMERO DE MAYO APARTADO ANTIOQUIA APARTADO"/>
    <n v="1028023710"/>
    <s v="3104475880"/>
    <s v="3104475880"/>
    <s v="3104475880"/>
    <s v="AV ALFONSO LOPEZ CL 100 93A 15 BRR PRIMERO DE MAYO APARTADO ANTIOQUIA"/>
    <s v="7.8826129"/>
    <s v="-76.6264713"/>
    <s v="ANTIOQUIA"/>
    <s v="APARTADÓ"/>
    <s v="APARTADÓ"/>
    <n v="5045"/>
    <s v="2025-11-20"/>
    <m/>
    <m/>
    <m/>
    <m/>
    <n v="8"/>
    <s v="APARTADO"/>
    <x v="0"/>
    <n v="28277.100000000002"/>
  </r>
  <r>
    <n v="80131"/>
    <s v="BARRIO ORTIZ APARTADO 1"/>
    <n v="39314502"/>
    <s v="3104561732"/>
    <s v="3104561732"/>
    <s v="3104561732"/>
    <s v="CL 30 104 A 17 BRR VILLA CLAUDIA CGT EL REPOSO VILLA CLAUDIA ( EL REPOSO),ORTIZ"/>
    <s v="7.8007203"/>
    <s v="-76.6537805"/>
    <s v="ANTIOQUIA"/>
    <s v="APARTADÓ"/>
    <s v="APARTADÓ"/>
    <n v="5045"/>
    <s v="2025-11-20"/>
    <m/>
    <m/>
    <m/>
    <m/>
    <n v="8"/>
    <s v="APARTADO"/>
    <x v="0"/>
    <n v="28277.100000000002"/>
  </r>
  <r>
    <n v="80589"/>
    <s v="BARRIO VRD SALSIPUEDES  APARTADO ANTIOQUIA APARTADO"/>
    <n v="39429746"/>
    <s v="3215852261"/>
    <s v="3215852261"/>
    <m/>
    <s v="VRD SALSIPUEDES,VRD SALSIPUEDES, APARTADO ANTIOQUIA"/>
    <s v="7.8656388"/>
    <s v="-76.6025340"/>
    <s v="ANTIOQUIA"/>
    <s v="APARTADÓ"/>
    <s v="APARTADÓ"/>
    <n v="5045"/>
    <s v="2025-11-20"/>
    <m/>
    <m/>
    <m/>
    <m/>
    <n v="8"/>
    <s v="APARTADO"/>
    <x v="0"/>
    <n v="28277.100000000002"/>
  </r>
  <r>
    <n v="66243"/>
    <s v="BARRIO SALITRE BOGOTA 8"/>
    <n v="60391982"/>
    <s v="0"/>
    <s v="3507918030"/>
    <s v="3507918030"/>
    <s v="CR 69 24 A 23"/>
    <s v="4.655751"/>
    <s v="-74.110116"/>
    <s v="CUNDINAMARCA"/>
    <s v="BOGOTÁ"/>
    <s v="BOGOTÁ"/>
    <n v="11001"/>
    <s v="2025-11-28"/>
    <m/>
    <m/>
    <m/>
    <m/>
    <n v="8"/>
    <s v="BOGOTA"/>
    <x v="4"/>
    <n v="15709.5"/>
  </r>
  <r>
    <n v="67550"/>
    <s v="BARRIO SANTA ANA CANTON NORTE BOGOTA"/>
    <n v="1015460948"/>
    <s v="0"/>
    <s v="3229137676"/>
    <s v="3229137676"/>
    <s v="CL 78c  110-23 barrio villas de granada"/>
    <s v="4.7158202"/>
    <s v="-74.1196660"/>
    <s v="CUNDINAMARCA"/>
    <s v="BOGOTÁ"/>
    <s v="BOGOTÁ"/>
    <n v="11001"/>
    <s v="2025-11-20"/>
    <m/>
    <m/>
    <m/>
    <m/>
    <n v="8"/>
    <s v="BOGOTA"/>
    <x v="4"/>
    <n v="15709.5"/>
  </r>
  <r>
    <n v="67639"/>
    <s v="BARRIO SAN CRISTOBAL NORTE BOGOTA 10"/>
    <n v="1057436104"/>
    <s v="(601)6563254"/>
    <s v="3165738844"/>
    <s v="3165738844"/>
    <s v="CALLE 163 # 8B - 21,SAN CRISTOBAL NORTE"/>
    <s v="4.7389239"/>
    <s v="-74.0275655"/>
    <s v="CUNDINAMARCA"/>
    <s v="BOGOTÁ"/>
    <s v="BOGOTÁ"/>
    <n v="11001"/>
    <s v="2025-11-24"/>
    <m/>
    <m/>
    <m/>
    <m/>
    <n v="16"/>
    <s v="BOGOTA"/>
    <x v="4"/>
    <n v="15709.5"/>
  </r>
  <r>
    <n v="63941"/>
    <s v="BARRIO SABANA DE TORRES SABANA DE TORRES 2"/>
    <n v="901103184"/>
    <s v="3118053952"/>
    <s v="3174020260"/>
    <s v="3177206253"/>
    <s v="VRD LA GOMEZ KILOMETRO 40 VIA SAN ALBERTO"/>
    <s v="7.4212280"/>
    <s v="-73.5425796"/>
    <s v="SANTANDER"/>
    <s v="SABANA DE TORRES"/>
    <s v="SABANA DE TORRES"/>
    <n v="68655"/>
    <s v="2025-11-11"/>
    <m/>
    <m/>
    <m/>
    <m/>
    <n v="8"/>
    <s v="BUCARAMANGA"/>
    <x v="1"/>
    <n v="15709.5"/>
  </r>
  <r>
    <n v="64017"/>
    <s v="BARRIO CENTRO CALI 36"/>
    <n v="901409116"/>
    <s v="0"/>
    <s v="3116866492"/>
    <s v="3116866492"/>
    <s v="CR 24 #7 - 79"/>
    <s v="3.435965"/>
    <s v="-76.536575"/>
    <s v="VALLE DEL CAUCA"/>
    <s v="CALI"/>
    <s v="SANTIAGO DE CALI"/>
    <n v="76001"/>
    <s v="2025-11-12"/>
    <m/>
    <m/>
    <m/>
    <m/>
    <n v="8"/>
    <s v="CALI"/>
    <x v="5"/>
    <n v="15709.5"/>
  </r>
  <r>
    <n v="64115"/>
    <s v="BARRIO SANTA LUCIA BOGOTA 8"/>
    <n v="79748517"/>
    <s v="3138999555"/>
    <s v="3138999555"/>
    <s v="3138999555"/>
    <s v="CR 36 SUR50 B 60 LOCAL 102,SANTA LUCIA"/>
    <s v="4.5869624"/>
    <s v="-74.1375447"/>
    <s v="CUNDINAMARCA"/>
    <s v="BOGOTÁ"/>
    <s v="BOGOTÁ"/>
    <n v="11001"/>
    <s v="2025-11-13"/>
    <m/>
    <m/>
    <m/>
    <m/>
    <n v="8"/>
    <s v="BOGOTA"/>
    <x v="4"/>
    <n v="15709.5"/>
  </r>
  <r>
    <n v="66344"/>
    <s v="BARRIO SAN LUIS BOGOTA 2"/>
    <n v="52847504"/>
    <s v="0"/>
    <s v="3123255969"/>
    <s v="3123255969"/>
    <s v="CL 100 #9 11 ESTE ,SAN LUIS"/>
    <s v="4.669314"/>
    <s v="-74.019405"/>
    <s v="CUNDINAMARCA"/>
    <s v="BOGOTÁ"/>
    <s v="BOGOTÁ"/>
    <n v="11001"/>
    <s v="2025-11-20"/>
    <m/>
    <m/>
    <m/>
    <m/>
    <n v="16"/>
    <s v="BOGOTA"/>
    <x v="4"/>
    <n v="15709.5"/>
  </r>
  <r>
    <n v="66166"/>
    <s v="BARRIO CANDELARIA LA NUEVA BOGOTA 6"/>
    <n v="4096807"/>
    <s v="0"/>
    <s v="3125641683"/>
    <s v="3125641683"/>
    <s v="CARRERA 49 G # 68 D 89 SUR,CANDELARIA LA NUEVA"/>
    <s v="4.578823"/>
    <s v="-74.159753"/>
    <s v="CUNDINAMARCA"/>
    <s v="BOGOTÁ"/>
    <s v="BOGOTÁ"/>
    <n v="11001"/>
    <s v="2025-11-20"/>
    <m/>
    <m/>
    <m/>
    <m/>
    <n v="8"/>
    <s v="BOGOTA"/>
    <x v="4"/>
    <n v="15709.5"/>
  </r>
  <r>
    <n v="68181"/>
    <s v="BARRIO MARTIRES BOGOTA  4"/>
    <n v="79401439"/>
    <s v="0"/>
    <s v="3124149295"/>
    <s v="3124149295"/>
    <s v="CR 18# 12-79 LC C - 115.MARTIRES"/>
    <s v="4.606416"/>
    <s v="-74.08399"/>
    <s v="CUNDINAMARCA"/>
    <s v="BOGOTÁ"/>
    <s v="BOGOTÁ"/>
    <n v="11001"/>
    <s v="2025-11-24"/>
    <m/>
    <m/>
    <m/>
    <m/>
    <n v="8"/>
    <s v="BOGOTA"/>
    <x v="4"/>
    <n v="15709.5"/>
  </r>
  <r>
    <n v="68185"/>
    <s v="BARRANCAS BOGOTA CUNDINAMARCA"/>
    <n v="1001217651"/>
    <s v="0"/>
    <s v="3203783413"/>
    <s v="3209001736"/>
    <s v="CL 155A 7B 87"/>
    <s v="4.7310462"/>
    <s v="-74.0258237"/>
    <s v="CUNDINAMARCA"/>
    <s v="BOGOTÁ"/>
    <s v="BOGOTÁ"/>
    <n v="11001"/>
    <s v="2025-11-24"/>
    <m/>
    <m/>
    <m/>
    <m/>
    <n v="8"/>
    <s v="BOGOTA"/>
    <x v="4"/>
    <n v="15709.5"/>
  </r>
  <r>
    <n v="68326"/>
    <s v="BARRIO ENGATIVA PUEBLO BOGOTA 1"/>
    <n v="1015460948"/>
    <s v="3229137676"/>
    <s v="3229137676"/>
    <s v="3229137676"/>
    <s v="CARRERA 119 64 80 INTERIOR 1 CASA 14,ENGATIVA PUEBLO"/>
    <s v="4.7131392"/>
    <s v="-74.1398765"/>
    <s v="CUNDINAMARCA"/>
    <s v="BOGOTÁ"/>
    <s v="BOGOTÁ"/>
    <n v="11001"/>
    <s v="2025-11-20"/>
    <m/>
    <m/>
    <m/>
    <m/>
    <n v="8"/>
    <s v="BOGOTA"/>
    <x v="4"/>
    <n v="15709.5"/>
  </r>
  <r>
    <n v="69070"/>
    <s v="BARRIO CLARET BOGOTA 6"/>
    <n v="1031128902"/>
    <s v="0"/>
    <s v="3143286514"/>
    <s v="3135380908"/>
    <s v="CALLE 42 SUR # 29 -09 LC 1,CLARET"/>
    <s v="4.5855183"/>
    <s v="-74.1264667"/>
    <s v="CUNDINAMARCA"/>
    <s v="BOGOTÁ"/>
    <s v="BOGOTÁ"/>
    <n v="11001"/>
    <s v="2025-11-13"/>
    <m/>
    <m/>
    <m/>
    <m/>
    <n v="8"/>
    <s v="BOGOTA"/>
    <x v="4"/>
    <n v="15709.5"/>
  </r>
  <r>
    <n v="69261"/>
    <s v="BARRIO SAN ANTONIO BOGOTA 9"/>
    <n v="1033683461"/>
    <s v="0"/>
    <s v="3115502712"/>
    <s v="3115502712"/>
    <s v="CL 69 A 88 F - 15 SUR.SAN ANTONIO"/>
    <s v="4.6248180"/>
    <s v="-74.1967101"/>
    <s v="CUNDINAMARCA"/>
    <s v="BOGOTÁ"/>
    <s v="BOGOTÁ"/>
    <n v="11001"/>
    <s v="2025-11-24"/>
    <m/>
    <m/>
    <m/>
    <m/>
    <n v="8"/>
    <s v="BOGOTA"/>
    <x v="4"/>
    <n v="15709.5"/>
  </r>
  <r>
    <n v="69625"/>
    <s v="BARRIO NUEVA FLORESTA 10 CALI "/>
    <n v="901668491"/>
    <s v="3022713458"/>
    <s v="0"/>
    <s v="3022713458"/>
    <s v="CL 44  26 O 05NUEVA FLORESTA"/>
    <s v="3.43383"/>
    <s v="-76.50131166"/>
    <s v="VALLE DEL CAUCA"/>
    <s v="CALI"/>
    <s v="SANTIAGO DE CALI"/>
    <n v="76001"/>
    <s v="2025-11-27"/>
    <m/>
    <m/>
    <m/>
    <m/>
    <n v="8"/>
    <s v="CALI"/>
    <x v="5"/>
    <n v="15709.5"/>
  </r>
  <r>
    <n v="69766"/>
    <s v="BARRIO MARIANO RAMOS CALI 3"/>
    <n v="1130677586"/>
    <s v="3137623871"/>
    <s v="3137623871"/>
    <s v="3137623871"/>
    <s v="CR 47 A # 43 - 81,MARIANO RAMOS"/>
    <s v="3.4030179"/>
    <s v="-76.5150274"/>
    <s v="VALLE DEL CAUCA"/>
    <s v="CALI"/>
    <s v="SANTIAGO DE CALI"/>
    <n v="76001"/>
    <s v="2025-11-14"/>
    <m/>
    <m/>
    <m/>
    <m/>
    <n v="16"/>
    <s v="CALI"/>
    <x v="5"/>
    <n v="15709.5"/>
  </r>
  <r>
    <n v="67629"/>
    <s v="BARRIO ALFONSO LOPEZ CALI 4"/>
    <n v="1143825443"/>
    <s v="0"/>
    <s v="3156525621"/>
    <s v="3156525621"/>
    <s v="Calle 72a #7 e bis - 02"/>
    <s v="3.4613616"/>
    <s v="-76.4812972"/>
    <s v="VALLE DEL CAUCA"/>
    <s v="CALI"/>
    <s v="SANTIAGO DE CALI"/>
    <n v="76001"/>
    <s v="2025-11-26"/>
    <m/>
    <m/>
    <m/>
    <m/>
    <n v="16"/>
    <s v="CALI"/>
    <x v="5"/>
    <n v="15709.5"/>
  </r>
  <r>
    <n v="69401"/>
    <s v="BARRIO CENTRO FALAN 3"/>
    <n v="1032359058"/>
    <s v="0"/>
    <s v="3112082346"/>
    <s v="3112082346"/>
    <s v="CR 5 # 6-49,CENTRO"/>
    <s v="5.1243334"/>
    <s v="-74.9517874"/>
    <s v="TOLIMA"/>
    <s v="FALAN"/>
    <s v="FALAN"/>
    <n v="73270"/>
    <s v="2025-11-13"/>
    <m/>
    <m/>
    <m/>
    <m/>
    <n v="8"/>
    <s v="IBAGUE"/>
    <x v="3"/>
    <n v="28277.100000000002"/>
  </r>
  <r>
    <n v="69912"/>
    <s v="BARRIO SABANA GRANDE BOGOTA"/>
    <n v="1010214519"/>
    <s v="3219423334"/>
    <s v="3219423334"/>
    <s v="3219423334"/>
    <s v="DIAGONAL 15 B 104 46 BLOQUE 7 CASA 22 COMPOSTELA,SABANA GRANDE"/>
    <s v="4.6701855"/>
    <s v="-74.1538047"/>
    <s v="CUNDINAMARCA"/>
    <s v="BOGOTÁ"/>
    <s v="BOGOTÁ"/>
    <n v="11001"/>
    <s v="2025-11-12"/>
    <m/>
    <m/>
    <m/>
    <m/>
    <n v="8"/>
    <s v="BOGOTA"/>
    <x v="4"/>
    <n v="15709.5"/>
  </r>
  <r>
    <n v="70860"/>
    <s v="BARRIO VILLA DEL PRADO CALI 2"/>
    <n v="29121134"/>
    <s v="3217886597"/>
    <s v="3217886597"/>
    <s v="3217886597"/>
    <s v="CR 4 C # 63 - 63,VILLA DEL PRADO"/>
    <s v="3.4676419"/>
    <s v="-76.4897110"/>
    <s v="VALLE DEL CAUCA"/>
    <s v="CALI"/>
    <s v="SANTIAGO DE CALI"/>
    <n v="76001"/>
    <s v="2025-11-27"/>
    <m/>
    <m/>
    <m/>
    <m/>
    <n v="16"/>
    <s v="CALI"/>
    <x v="5"/>
    <n v="15709.5"/>
  </r>
  <r>
    <n v="68574"/>
    <s v="BARRIO LA CHUCUA BOGOTA 1"/>
    <n v="1000269026"/>
    <s v="0"/>
    <s v="3507541304"/>
    <s v="3052003249"/>
    <s v="CR 97 132 C 29,LA CHUCUA"/>
    <s v="4.7347752"/>
    <s v="-74.0921696"/>
    <s v="CUNDINAMARCA"/>
    <s v="BOGOTÁ"/>
    <s v="BOGOTÁ"/>
    <n v="11001"/>
    <s v="2025-11-25"/>
    <m/>
    <m/>
    <m/>
    <m/>
    <n v="8"/>
    <s v="BOGOTA"/>
    <x v="4"/>
    <n v="15709.5"/>
  </r>
  <r>
    <n v="68580"/>
    <s v=" BARRIO GIBRATAR 2 SECTOR BOGOTA   "/>
    <n v="39727916"/>
    <s v="7619510"/>
    <s v="0"/>
    <s v="3115079575"/>
    <s v="CR 18P 63 - 28 SUR.GIBRATAR 2 SECTOR"/>
    <s v="4.5570511"/>
    <s v="-74.1419929"/>
    <s v="CUNDINAMARCA"/>
    <s v="BOGOTÁ"/>
    <s v="BOGOTÁ"/>
    <n v="11001"/>
    <s v="2025-11-27"/>
    <m/>
    <m/>
    <m/>
    <m/>
    <n v="8"/>
    <s v="BOGOTA"/>
    <x v="4"/>
    <n v="15709.5"/>
  </r>
  <r>
    <n v="68546"/>
    <s v="BOSA CARLOS ALBAN 5"/>
    <n v="1012390203"/>
    <s v="0"/>
    <s v="3057192424"/>
    <s v="3059410335"/>
    <s v="TRANSVERSAL 79 D SUR # 73 - 16,BOSA CARLOS ALBAN"/>
    <s v="4.6061499"/>
    <s v="-74.1984978"/>
    <s v="CUNDINAMARCA"/>
    <s v="BOGOTÁ"/>
    <s v="BOGOTÁ"/>
    <n v="11001"/>
    <s v="2025-11-14"/>
    <m/>
    <m/>
    <m/>
    <m/>
    <n v="16"/>
    <s v="BOGOTA"/>
    <x v="4"/>
    <n v="15709.5"/>
  </r>
  <r>
    <n v="71652"/>
    <s v="BARRIO SAN LORENZO"/>
    <n v="28241695"/>
    <s v="3102366956"/>
    <s v="3102366956"/>
    <s v="3102366956"/>
    <s v="CARRERA 121 64 A 24,SAN LORENZO"/>
    <s v="4.7143241"/>
    <s v="-74.1410960"/>
    <s v="CUNDINAMARCA"/>
    <s v="BOGOTÁ"/>
    <s v="BOGOTÁ"/>
    <n v="11001"/>
    <s v="2025-11-20"/>
    <m/>
    <m/>
    <m/>
    <m/>
    <n v="8"/>
    <s v="BOGOTA"/>
    <x v="4"/>
    <n v="15709.5"/>
  </r>
  <r>
    <n v="70543"/>
    <s v="SAN JOSE BOGOTA 6"/>
    <n v="1000226638"/>
    <s v="3226864594"/>
    <s v="3212503888"/>
    <s v="3212503888"/>
    <s v="CR 12 BIS 26B - 20 SUR"/>
    <s v="4.5750015"/>
    <s v="-74.1012392"/>
    <s v="CUNDINAMARCA"/>
    <s v="BOGOTÁ"/>
    <s v="BOGOTÁ"/>
    <n v="11001"/>
    <s v="2025-11-24"/>
    <m/>
    <m/>
    <m/>
    <m/>
    <n v="8"/>
    <s v="BOGOTA"/>
    <x v="4"/>
    <n v="15709.5"/>
  </r>
  <r>
    <n v="71237"/>
    <s v="BARRIO LOS NARANJOS CALI 2"/>
    <n v="1127360419"/>
    <s v="3145288463"/>
    <s v="3145288463"/>
    <s v="3175716051"/>
    <s v="CR 26 F # 78 - 10,LOS NARANJOS"/>
    <s v="3.4338452"/>
    <s v="-76.4789411"/>
    <s v="VALLE DEL CAUCA"/>
    <s v="CALI"/>
    <s v="SANTIAGO DE CALI"/>
    <n v="76001"/>
    <s v="2025-11-24"/>
    <m/>
    <m/>
    <m/>
    <m/>
    <n v="16"/>
    <s v="CALI"/>
    <x v="5"/>
    <n v="15709.5"/>
  </r>
  <r>
    <n v="70660"/>
    <s v="EL LIBANO OCAÑA NORTE SANTANDER"/>
    <n v="1064839193"/>
    <s v="3158290662"/>
    <s v="3133187234"/>
    <s v="3158290662"/>
    <s v="KDX 413 440,EL LIBANO"/>
    <s v="8.2718653"/>
    <s v="-73.3672468"/>
    <s v="NORTE DE SANTANDER"/>
    <s v="OCAÑA"/>
    <s v="OCAÑA"/>
    <n v="54498"/>
    <s v="2025-11-18"/>
    <m/>
    <m/>
    <m/>
    <m/>
    <n v="8"/>
    <s v="CUCUTA"/>
    <x v="1"/>
    <n v="28277.100000000002"/>
  </r>
  <r>
    <n v="70683"/>
    <s v="LAS ORQUIDEAS CALI 1"/>
    <n v="64586128"/>
    <s v="3155491966"/>
    <s v="3155491966"/>
    <s v="3155491966"/>
    <s v="CL 107 B # 27 D - 04,LAS ORQUÍDEAS"/>
    <s v="3.4155112"/>
    <s v="-76.4772611"/>
    <s v="VALLE DEL CAUCA"/>
    <s v="CALI"/>
    <s v="SANTIAGO DE CALI"/>
    <n v="76001"/>
    <s v="2025-11-13"/>
    <m/>
    <m/>
    <m/>
    <m/>
    <n v="8"/>
    <s v="CALI"/>
    <x v="5"/>
    <n v="15709.5"/>
  </r>
  <r>
    <n v="70684"/>
    <s v="ALCAZARES 3"/>
    <n v="66927615"/>
    <s v="3207845991"/>
    <s v="3207845991"/>
    <s v="3150657547"/>
    <s v="BL. 282 LC 102 CALLE 70 A CON CRA 1 A 4- 30,ALCAZARES"/>
    <s v="3.4858065"/>
    <s v="-76.4913553"/>
    <s v="VALLE DEL CAUCA"/>
    <s v="CALI"/>
    <s v="SANTIAGO DE CALI"/>
    <n v="76001"/>
    <s v="2025-11-13"/>
    <m/>
    <m/>
    <m/>
    <m/>
    <n v="8"/>
    <s v="CALI"/>
    <x v="5"/>
    <n v="15709.5"/>
  </r>
  <r>
    <n v="70795"/>
    <s v="BARRIO SUBA LA CAMPIÑA BOGOTA 1"/>
    <n v="51947390"/>
    <s v="3223890430"/>
    <s v="3223890430"/>
    <s v="3223890430"/>
    <s v="CL 148 # 94 A 59 BR LA CAMPIÑA"/>
    <s v="4.744486"/>
    <s v="-74.085709"/>
    <s v="CUNDINAMARCA"/>
    <s v="BOGOTÁ"/>
    <s v="BOGOTÁ"/>
    <n v="11001"/>
    <s v="2025-11-24"/>
    <m/>
    <m/>
    <m/>
    <m/>
    <n v="8"/>
    <s v="BOGOTA"/>
    <x v="4"/>
    <n v="15709.5"/>
  </r>
  <r>
    <n v="71777"/>
    <s v="BARRIO VALLADOLID BOGOTA 4"/>
    <n v="901277889"/>
    <s v="3175016083"/>
    <s v="0"/>
    <s v="3214530322"/>
    <s v="CL 8 BIS A NO. 82 B 21,VALLADOLID"/>
    <s v="4.6451567"/>
    <s v="-74.1496310"/>
    <s v="CUNDINAMARCA"/>
    <s v="BOGOTÁ"/>
    <s v="BOGOTÁ"/>
    <n v="11001"/>
    <s v="2025-11-24"/>
    <m/>
    <m/>
    <m/>
    <m/>
    <n v="8"/>
    <s v="BOGOTA"/>
    <x v="4"/>
    <n v="15709.5"/>
  </r>
  <r>
    <n v="71793"/>
    <s v="BOGOTA CAMPIÑA"/>
    <n v="1233893475"/>
    <s v="3044566783"/>
    <s v="3044566783"/>
    <s v="3044566783"/>
    <s v="CR 101 147 21 LC 145"/>
    <s v="4.7446893"/>
    <s v="-74.0926633"/>
    <s v="CUNDINAMARCA"/>
    <s v="BOGOTÁ"/>
    <s v="BOGOTÁ"/>
    <n v="11001"/>
    <s v="2025-11-24"/>
    <m/>
    <m/>
    <m/>
    <m/>
    <n v="8"/>
    <s v="BOGOTA"/>
    <x v="4"/>
    <n v="15709.5"/>
  </r>
  <r>
    <n v="72190"/>
    <s v="BOGOTA TINTAL 1"/>
    <n v="73577000"/>
    <s v="3166900265"/>
    <s v="3166900265"/>
    <s v="3166900265"/>
    <s v="CARRERA 94 # 6 C- 30 LOCAL 51,TINTAL"/>
    <s v="4.6527513"/>
    <s v="-74.1598375"/>
    <s v="CUNDINAMARCA"/>
    <s v="BOGOTÁ"/>
    <s v="BOGOTÁ"/>
    <n v="11001"/>
    <s v="2025-11-24"/>
    <m/>
    <m/>
    <m/>
    <m/>
    <n v="8"/>
    <s v="BOGOTA"/>
    <x v="4"/>
    <n v="15709.5"/>
  </r>
  <r>
    <n v="72345"/>
    <s v="BOGOTA SANTA ISABEL"/>
    <n v="17197066"/>
    <s v="3133124137"/>
    <s v="3005717259"/>
    <s v="3133124137"/>
    <s v="AVENIDA CARRERA 30 # 2 72,SANTA ISABEL"/>
    <s v="4.6028202"/>
    <s v="-74.1009073"/>
    <s v="CUNDINAMARCA"/>
    <s v="BOGOTÁ"/>
    <s v="BOGOTÁ"/>
    <n v="11001"/>
    <s v="2025-11-20"/>
    <m/>
    <m/>
    <m/>
    <m/>
    <n v="8"/>
    <s v="BOGOTA"/>
    <x v="4"/>
    <n v="15709.5"/>
  </r>
  <r>
    <n v="71157"/>
    <s v="BARRIO BOSA MARGARITAS BOGOTA 3"/>
    <n v="28798069"/>
    <s v="3132534657"/>
    <s v="3132534657"/>
    <s v="3132534657"/>
    <s v="CL 65 SUR # 91 25,BOSA MARGARITAS"/>
    <s v="4.6291948"/>
    <s v="-74.1962284"/>
    <s v="CUNDINAMARCA"/>
    <s v="BOGOTÁ"/>
    <s v="BOGOTÁ"/>
    <n v="11001"/>
    <s v="2025-11-24"/>
    <m/>
    <m/>
    <m/>
    <m/>
    <n v="8"/>
    <s v="BOGOTA"/>
    <x v="4"/>
    <n v="15709.5"/>
  </r>
  <r>
    <n v="71065"/>
    <s v="BARRIO ISLA DEL SOL BOGOTA 3"/>
    <n v="52378840"/>
    <s v="3108295083"/>
    <s v="3108295083"/>
    <s v="3108295083"/>
    <s v="CALLE 67 A # 63 - 52 SUR,ISLA DEL SOL"/>
    <s v="4.5894685"/>
    <s v="-74.1531446"/>
    <s v="CUNDINAMARCA"/>
    <s v="BOGOTÁ"/>
    <s v="BOGOTÁ"/>
    <n v="11001"/>
    <s v="2025-11-25"/>
    <m/>
    <m/>
    <m/>
    <m/>
    <n v="8"/>
    <s v="BOGOTA"/>
    <x v="4"/>
    <n v="15709.5"/>
  </r>
  <r>
    <n v="71161"/>
    <s v="BARRIO LA ACACIA BOGOTA 1"/>
    <n v="53090645"/>
    <s v="3113465385"/>
    <s v="3108718920"/>
    <s v="3113465385"/>
    <s v="DIAGONAL 62 SUR # 19 B 27 LOCAL 1,LA ACACIA"/>
    <s v="4.5619337"/>
    <s v="-74.1403014"/>
    <s v="CUNDINAMARCA"/>
    <s v="BOGOTÁ"/>
    <s v="BOGOTÁ"/>
    <n v="11001"/>
    <s v="2025-11-24"/>
    <m/>
    <m/>
    <m/>
    <m/>
    <n v="8"/>
    <s v="BOGOTA"/>
    <x v="4"/>
    <n v="15709.5"/>
  </r>
  <r>
    <n v="73442"/>
    <s v="BARRIO CHICO BOGOTA 2"/>
    <n v="901724953"/>
    <s v="3107840210"/>
    <s v="0"/>
    <s v="3107840210"/>
    <s v="CL 103 13 20 L 3"/>
    <s v="4.6866604"/>
    <s v="-74.0444937"/>
    <s v="CUNDINAMARCA"/>
    <s v="BOGOTÁ"/>
    <s v="BOGOTÁ"/>
    <n v="11001"/>
    <s v="2025-11-20"/>
    <m/>
    <m/>
    <m/>
    <m/>
    <n v="8"/>
    <s v="BOGOTA"/>
    <x v="4"/>
    <n v="15709.5"/>
  </r>
  <r>
    <n v="73504"/>
    <s v="BARRIO TANQUE JERUSALEN BOGOTA"/>
    <n v="52164748"/>
    <s v="3219318328"/>
    <s v="3212795703"/>
    <s v="3219318328"/>
    <s v="CR 45 B 73 B SUR 06,TANQUE JERUSALEN"/>
    <s v="4.5705333"/>
    <s v="-74.1642383"/>
    <s v="CUNDINAMARCA"/>
    <s v="BOGOTÁ"/>
    <s v="BOGOTÁ"/>
    <n v="11001"/>
    <s v="2025-11-26"/>
    <m/>
    <m/>
    <m/>
    <m/>
    <n v="8"/>
    <s v="BOGOTA"/>
    <x v="4"/>
    <n v="15709.5"/>
  </r>
  <r>
    <n v="73026"/>
    <s v="BARRIO EL INGLES BOGOTA"/>
    <n v="1121933681"/>
    <s v="3102390248"/>
    <s v="3213238868"/>
    <s v="3213238868"/>
    <s v="CALLE 41 SUR 30 19,EL INGLES"/>
    <s v="4.5863916"/>
    <s v="-74.1247763"/>
    <s v="CUNDINAMARCA"/>
    <s v="BOGOTÁ"/>
    <s v="BOGOTÁ"/>
    <n v="11001"/>
    <s v="2025-11-13"/>
    <m/>
    <m/>
    <m/>
    <m/>
    <n v="16"/>
    <s v="BOGOTA"/>
    <x v="4"/>
    <n v="15709.5"/>
  </r>
  <r>
    <n v="73044"/>
    <s v="BARRIO CENTRO CANALETE"/>
    <n v="50868734"/>
    <s v="3205691282"/>
    <s v="3205691282"/>
    <s v="3205691282"/>
    <s v="CL 3 CRA 1A 19 APTO 01,CENTRO"/>
    <s v="8.7854112"/>
    <s v="-76.2400274"/>
    <s v="CÓRDOBA"/>
    <s v="CANALETE"/>
    <s v="CANALETE URBANO"/>
    <n v="23090"/>
    <s v="2025-11-14"/>
    <m/>
    <m/>
    <m/>
    <m/>
    <n v="16"/>
    <s v="MONTERIA"/>
    <x v="2"/>
    <n v="15709.5"/>
  </r>
  <r>
    <n v="73741"/>
    <s v="BARRIO LA MACARENA BOGOTA 1"/>
    <n v="52260251"/>
    <s v="3104842367"/>
    <s v="0"/>
    <s v="3104842367"/>
    <s v="CL 30 A 4 07,LA MACARENA"/>
    <s v="4.6156850"/>
    <s v="-74.0651350"/>
    <s v="CUNDINAMARCA"/>
    <s v="BOGOTÁ"/>
    <s v="BOGOTÁ"/>
    <n v="11001"/>
    <s v="2025-11-20"/>
    <m/>
    <m/>
    <m/>
    <m/>
    <n v="8"/>
    <s v="BOGOTA"/>
    <x v="4"/>
    <n v="15709.5"/>
  </r>
  <r>
    <n v="73758"/>
    <s v="BARRIO PATIO BONITO 2DO SECTOR BOGOTA"/>
    <n v="1022404994"/>
    <s v="3126738539"/>
    <s v="3126738539"/>
    <s v="3126738539"/>
    <s v="CR 87 # 3-16,PATIO BONITO 2DO SECTOR"/>
    <s v="4.6402726"/>
    <s v="-74.1583610"/>
    <s v="CUNDINAMARCA"/>
    <s v="BOGOTÁ"/>
    <s v="BOGOTÁ"/>
    <n v="11001"/>
    <s v="2025-11-28"/>
    <m/>
    <m/>
    <m/>
    <m/>
    <n v="8"/>
    <s v="BOGOTA"/>
    <x v="4"/>
    <n v="15709.5"/>
  </r>
  <r>
    <n v="73846"/>
    <s v="BARRIO GUACAMAYAS BOGOTA 1"/>
    <n v="52168106"/>
    <s v="6017552508"/>
    <s v="3142696028"/>
    <s v="3142696028"/>
    <s v="CR 2 B BIS C 38 22 SUR,GUACAMAYAS"/>
    <s v="4.5556510"/>
    <s v="-74.0988524"/>
    <s v="CUNDINAMARCA"/>
    <s v="BOGOTÁ"/>
    <s v="BOGOTÁ"/>
    <n v="11001"/>
    <s v="2025-11-27"/>
    <m/>
    <m/>
    <m/>
    <m/>
    <n v="8"/>
    <s v="BOGOTA"/>
    <x v="4"/>
    <n v="15709.5"/>
  </r>
  <r>
    <n v="73965"/>
    <s v="BARRIO MOJICA CALI 1"/>
    <n v="1006049314"/>
    <s v="3127171690"/>
    <s v="3127171690"/>
    <s v="3127171690"/>
    <s v="CR 28 J #79 -04"/>
    <s v="3.41406"/>
    <s v="-76.49188"/>
    <s v="VALLE DEL CAUCA"/>
    <s v="CALI"/>
    <s v="SANTIAGO DE CALI"/>
    <n v="76001"/>
    <s v="2025-11-26"/>
    <m/>
    <m/>
    <m/>
    <m/>
    <n v="8"/>
    <s v="CALI"/>
    <x v="5"/>
    <n v="15709.5"/>
  </r>
  <r>
    <n v="74067"/>
    <s v="BARRIO  GRAN YOMASA BOGOTA"/>
    <n v="79423242"/>
    <s v="6014555611"/>
    <s v="3217680192"/>
    <s v="3222479199"/>
    <s v="AV CARRERA 14 SUR81 35,GRAN YOMASA"/>
    <s v="4.5092838"/>
    <s v="-74.1144976"/>
    <s v="CUNDINAMARCA"/>
    <s v="BOGOTÁ"/>
    <s v="BOGOTÁ"/>
    <n v="11001"/>
    <s v="2025-11-24"/>
    <m/>
    <m/>
    <m/>
    <m/>
    <n v="8"/>
    <s v="BOGOTA"/>
    <x v="4"/>
    <n v="15709.5"/>
  </r>
  <r>
    <n v="71986"/>
    <s v="BOGOTA SAN FERNANDO"/>
    <n v="51822179"/>
    <s v="3124067803"/>
    <s v="3204712130"/>
    <s v="3124067803"/>
    <s v="AVENIDA CALLE 68 # 66 - 54,SAN FERNANDO"/>
    <s v="4.6765118"/>
    <s v="-74.0850579"/>
    <s v="CUNDINAMARCA"/>
    <s v="BOGOTÁ"/>
    <s v="BOGOTÁ"/>
    <n v="11001"/>
    <s v="2025-11-21"/>
    <m/>
    <m/>
    <m/>
    <m/>
    <n v="8"/>
    <s v="BOGOTA"/>
    <x v="4"/>
    <n v="15709.5"/>
  </r>
  <r>
    <n v="71977"/>
    <s v="VILLANUEVA PROGRESO"/>
    <n v="39951322"/>
    <s v="3114702106"/>
    <s v="3114702106"/>
    <s v="3114702106"/>
    <s v="CL 7 8 25,PROGRESO"/>
    <s v="4.6071923"/>
    <s v="-72.9291609"/>
    <s v="CASANARE"/>
    <s v="VILLANUEVA"/>
    <s v="VILLANUEVA"/>
    <n v="85440"/>
    <s v="2025-11-06"/>
    <m/>
    <m/>
    <m/>
    <m/>
    <n v="8"/>
    <s v="VILLAVICENCIO"/>
    <x v="3"/>
    <n v="28277.100000000002"/>
  </r>
  <r>
    <n v="72470"/>
    <s v="CESAR LA JAGUA DE IBIRICO"/>
    <n v="12524010"/>
    <s v="3114743488"/>
    <s v="3114743488"/>
    <s v="3138203336"/>
    <s v="CL 8 1 41 LC 1 CORR LA VICTORIA DE SAN ISIDRO,OCHO DE MARZO"/>
    <s v="9.58807424"/>
    <s v="-73.23352969"/>
    <s v="CESAR"/>
    <s v="LA JAGUA DE IBIRICO"/>
    <s v="LA JAGUA DE IBIRICO"/>
    <n v="20400"/>
    <s v="2025-11-05"/>
    <m/>
    <m/>
    <m/>
    <m/>
    <n v="8"/>
    <s v="VALLEDUPAR"/>
    <x v="2"/>
    <n v="28277.100000000002"/>
  </r>
  <r>
    <n v="73290"/>
    <s v="BARRIO LA YE LA JAGUA DE IBIRICO 3"/>
    <n v="1064801516"/>
    <s v="3136625167"/>
    <s v="3136625167"/>
    <s v="3117042691"/>
    <s v="CR 4 9 22 AP 01,LA YE"/>
    <s v="9.56298649"/>
    <s v="-73.33264206"/>
    <s v="CESAR"/>
    <s v="LA JAGUA DE IBIRICO"/>
    <s v="LA JAGUA DE IBIRICO"/>
    <n v="20400"/>
    <s v="2025-11-05"/>
    <m/>
    <m/>
    <m/>
    <m/>
    <n v="8"/>
    <s v="VALLEDUPAR"/>
    <x v="2"/>
    <n v="28277.100000000002"/>
  </r>
  <r>
    <n v="73349"/>
    <s v="BARRIO FATIMA BOGOTA 9"/>
    <n v="13928094"/>
    <s v="3208478931"/>
    <s v="3208478931"/>
    <s v="3208478931"/>
    <s v="CR 37 51 A 05 SUR.FATIMA"/>
    <s v="4.5875517"/>
    <s v="-74.1383367"/>
    <s v="CUNDINAMARCA"/>
    <s v="BOGOTÁ"/>
    <s v="BOGOTÁ"/>
    <n v="11001"/>
    <s v="2025-11-24"/>
    <m/>
    <m/>
    <m/>
    <m/>
    <n v="8"/>
    <s v="BOGOTA"/>
    <x v="4"/>
    <n v="15709.5"/>
  </r>
  <r>
    <n v="53707"/>
    <s v="BARRIO VEREDA LAS DAMAS SAN VICENTE DEL CAGUAN 1"/>
    <n v="1117808611"/>
    <s v="3132732026"/>
    <s v="3132732026"/>
    <s v="3132732026"/>
    <s v="VDA LAS DAMAS"/>
    <s v="1.673122"/>
    <s v="-74.364052"/>
    <s v="CAQUETÁ"/>
    <s v="SAN VICENTE DEL CAGUÁN"/>
    <s v="SAN VICENTE DEL CAGUÁN"/>
    <n v="18753"/>
    <s v="2025-11-25"/>
    <m/>
    <m/>
    <m/>
    <m/>
    <n v="8"/>
    <s v="NEIVA"/>
    <x v="3"/>
    <n v="28277.100000000002"/>
  </r>
  <r>
    <n v="11113"/>
    <s v="ALBAN - CUNDINAMARCA"/>
    <n v="20352484"/>
    <s v="5723506"/>
    <s v="3132520651"/>
    <s v="3132520651"/>
    <s v=" CR 2  3-40 LA GRUTA ALBAN CUNDINAMARCA"/>
    <s v="4.87739399"/>
    <s v="-74.43758344"/>
    <s v="CUNDINAMARCA"/>
    <s v="ALBÁN"/>
    <s v="ALBÁN"/>
    <n v="25019"/>
    <s v="2025-11-07"/>
    <m/>
    <m/>
    <m/>
    <m/>
    <n v="8"/>
    <s v="BOGOTA"/>
    <x v="4"/>
    <n v="15709.5"/>
  </r>
  <r>
    <n v="28878"/>
    <s v="BARRIO VEREDA LAS MARIAS SECTOR JALISCO ALBÁN"/>
    <n v="19297930"/>
    <s v="7856529"/>
    <s v="3102805495"/>
    <s v="3102805495"/>
    <s v=" VRD LAS MARIAS SEC PEAJE JALISCO EN ALBAN CUNDINAMARCA"/>
    <s v="4.9028783"/>
    <s v="-74.4272510"/>
    <s v="CUNDINAMARCA"/>
    <s v="ALBÁN"/>
    <s v="ALBÁN"/>
    <n v="25019"/>
    <s v="2025-11-07"/>
    <m/>
    <m/>
    <m/>
    <m/>
    <n v="8"/>
    <s v="BOGOTA"/>
    <x v="4"/>
    <n v="15709.5"/>
  </r>
  <r>
    <n v="33840"/>
    <s v="BARRIO CENTRO ALBAN"/>
    <n v="3085934"/>
    <m/>
    <s v="3125654246"/>
    <s v="3125654246"/>
    <s v=" CR 2 A 1 32"/>
    <s v="4.8779859"/>
    <s v="-74.4382797"/>
    <s v="CUNDINAMARCA"/>
    <s v="ALBÁN"/>
    <s v="ALBÁN"/>
    <n v="25019"/>
    <s v="2025-11-07"/>
    <m/>
    <m/>
    <m/>
    <m/>
    <n v="8"/>
    <s v="BOGOTA"/>
    <x v="4"/>
    <n v="15709.5"/>
  </r>
  <r>
    <n v="43551"/>
    <s v="BARRIO VEREDA EL CHIMBE ALBAN"/>
    <n v="1061654023"/>
    <s v="3174663828"/>
    <s v="3174663828"/>
    <s v="3174663828"/>
    <s v="VRD EL CHIMBE,VEREDA EL CHIMBE"/>
    <s v="4.9145396"/>
    <s v="-74.4672889"/>
    <s v="CUNDINAMARCA"/>
    <s v="ALBÁN"/>
    <s v="ALBÁN"/>
    <n v="25019"/>
    <s v="2025-11-07"/>
    <m/>
    <m/>
    <m/>
    <m/>
    <n v="8"/>
    <s v="BOGOTA"/>
    <x v="4"/>
    <n v="15709.5"/>
  </r>
  <r>
    <n v="61264"/>
    <s v="BARRIO CENTRO ALBAN 1"/>
    <n v="52708492"/>
    <s v="0"/>
    <s v="3007582191"/>
    <s v="3007582191"/>
    <s v="VRD CHIMBE CENTRO,CENTRO"/>
    <s v="4.914633"/>
    <s v="-74.46737"/>
    <s v="CUNDINAMARCA"/>
    <s v="ALBÁN"/>
    <s v="ALBÁN"/>
    <n v="25019"/>
    <s v="2025-11-07"/>
    <m/>
    <m/>
    <m/>
    <m/>
    <n v="8"/>
    <s v="BOGOTA"/>
    <x v="4"/>
    <n v="15709.5"/>
  </r>
  <r>
    <n v="49205"/>
    <s v="BARRIO ANAPOIMA ANAPOIMA"/>
    <n v="800205713"/>
    <s v="8993961"/>
    <s v="3143812871"/>
    <s v="3143814095"/>
    <s v="CR 2 2 66 B. CENTRO,ANAPOIMA"/>
    <s v="4.5495432"/>
    <s v="-74.5355037"/>
    <s v="CUNDINAMARCA"/>
    <s v="ANAPOIMA"/>
    <s v="ANAPOIMA"/>
    <n v="25035"/>
    <s v="2025-11-21"/>
    <m/>
    <m/>
    <m/>
    <m/>
    <n v="8"/>
    <s v="BOGOTA"/>
    <x v="4"/>
    <n v="15709.5"/>
  </r>
  <r>
    <n v="39788"/>
    <s v="BARRIO CENTRO CAJICA 4"/>
    <n v="52623632"/>
    <m/>
    <s v="3138146377"/>
    <s v="3138146377"/>
    <s v="CALLE 3 16C 46 VIA TABIO"/>
    <s v="4.923"/>
    <s v="-74.03859"/>
    <s v="CUNDINAMARCA"/>
    <s v="CAJICÁ"/>
    <s v="CAJICÁ"/>
    <n v="25126"/>
    <s v="2025-11-10"/>
    <m/>
    <m/>
    <m/>
    <m/>
    <n v="8"/>
    <s v="BOGOTA"/>
    <x v="4"/>
    <n v="15709.5"/>
  </r>
  <r>
    <n v="74243"/>
    <s v="BARRIO SUBA MIRAMAR BOGOTA 1"/>
    <n v="53029491"/>
    <s v="3134680556"/>
    <s v="3134680556"/>
    <s v="3134680556"/>
    <s v="CR 129 131 B 21,SUBA MIRAMAR"/>
    <s v="4.7407002"/>
    <s v="-74.1143855"/>
    <s v="CUNDINAMARCA"/>
    <s v="BOGOTÁ"/>
    <s v="BOGOTÁ"/>
    <n v="11001"/>
    <s v="2025-11-12"/>
    <m/>
    <m/>
    <m/>
    <m/>
    <n v="16"/>
    <s v="BOGOTA"/>
    <x v="4"/>
    <n v="15709.5"/>
  </r>
  <r>
    <n v="74245"/>
    <s v="BARRIO LOURDES BOGOTA 1"/>
    <n v="53010538"/>
    <s v="3202183039"/>
    <s v="3202183039"/>
    <s v="3202183039"/>
    <s v="CR 1 A 4 A- 23"/>
    <s v="4.5901182"/>
    <s v="-74.0733086"/>
    <s v="CUNDINAMARCA"/>
    <s v="BOGOTÁ"/>
    <s v="BOGOTÁ"/>
    <n v="11001"/>
    <s v="2025-11-20"/>
    <m/>
    <m/>
    <m/>
    <m/>
    <n v="8"/>
    <s v="BOGOTA"/>
    <x v="4"/>
    <n v="15709.5"/>
  </r>
  <r>
    <n v="74513"/>
    <s v="BARRIO LA IGUALDAD BOGOTA 1"/>
    <n v="51846681"/>
    <s v="3204130907"/>
    <s v="3203888974"/>
    <s v="3203888974"/>
    <s v="CR 69 A 2 B 74,LA IGUALDAD"/>
    <s v="4.6247588"/>
    <s v="-74.1290470"/>
    <s v="CUNDINAMARCA"/>
    <s v="BOGOTÁ"/>
    <s v="BOGOTÁ"/>
    <n v="11001"/>
    <s v="2025-11-24"/>
    <m/>
    <m/>
    <m/>
    <m/>
    <n v="8"/>
    <s v="BOGOTA"/>
    <x v="4"/>
    <n v="15709.5"/>
  </r>
  <r>
    <n v="74736"/>
    <s v="BARRIO VEGA SUPIA"/>
    <n v="1143841010"/>
    <s v="3226103605"/>
    <s v="3226103605"/>
    <s v="3226103605"/>
    <s v="CR 8 19A 25 BRR VEGA I CA 7 - LA VEGA I,VEGA"/>
    <s v="5.4458141"/>
    <s v="-75.6513276"/>
    <s v="CALDAS"/>
    <s v="SUPÍA"/>
    <s v="SUPÍA"/>
    <n v="17777"/>
    <s v="2025-11-04"/>
    <m/>
    <m/>
    <m/>
    <m/>
    <n v="8"/>
    <s v="MANIZALES"/>
    <x v="6"/>
    <n v="28277.100000000002"/>
  </r>
  <r>
    <n v="75327"/>
    <s v="BARRIO CIUDAD JARDIN NORTE BOGOTA 6"/>
    <n v="1019029903"/>
    <s v="3202616364"/>
    <s v="3202616364"/>
    <s v="3213236352"/>
    <s v="CR 58 B 130 B 36,CIUDAD JARDÍN NORTE"/>
    <s v="4.7215644"/>
    <s v="-74.0684925"/>
    <s v="CUNDINAMARCA"/>
    <s v="BOGOTÁ"/>
    <s v="BOGOTÁ"/>
    <n v="11001"/>
    <s v="2025-11-12"/>
    <m/>
    <m/>
    <m/>
    <m/>
    <n v="8"/>
    <s v="BOGOTA"/>
    <x v="4"/>
    <n v="15709.5"/>
  </r>
  <r>
    <n v="75104"/>
    <s v="BARRIO CIUDAD CORDOBA CALI 6"/>
    <n v="14605923"/>
    <s v="3197954606"/>
    <s v="3161013201"/>
    <s v="3197954606"/>
    <s v="CR 47A # 52-82 BRR CIUDAD CORDOBA"/>
    <s v="3.3974552"/>
    <s v="-76.5096236"/>
    <s v="VALLE DEL CAUCA"/>
    <s v="CALI"/>
    <s v="SANTIAGO DE CALI"/>
    <n v="76001"/>
    <s v="2025-11-20"/>
    <m/>
    <m/>
    <m/>
    <m/>
    <n v="8"/>
    <s v="CALI"/>
    <x v="5"/>
    <n v="15709.5"/>
  </r>
  <r>
    <n v="19671"/>
    <s v="BARRIO CASA LINDA BOGOTA"/>
    <n v="52448324"/>
    <s v="4754111"/>
    <s v="3132293617"/>
    <s v="3017665634"/>
    <s v="CR 22 G 60 48 SUR LC 26"/>
    <s v="4.568919"/>
    <s v="-74.145688"/>
    <s v="CUNDINAMARCA"/>
    <s v="BOGOTÁ"/>
    <s v="BOGOTÁ"/>
    <n v="11001"/>
    <s v="2025-11-12"/>
    <m/>
    <m/>
    <m/>
    <m/>
    <n v="8"/>
    <s v="BOGOTA"/>
    <x v="4"/>
    <n v="15709.5"/>
  </r>
  <r>
    <n v="13773"/>
    <s v="BARRIO BOSA ISLANDIA BOGOTA"/>
    <n v="52502569"/>
    <s v="7757525"/>
    <s v="3222261447"/>
    <s v="3222261447"/>
    <s v=" CL 63 SUR  81C-13 BOGOTA BOSA ISLANDIA"/>
    <s v="4.6120320"/>
    <s v="-74.1865946"/>
    <s v="CUNDINAMARCA"/>
    <s v="BOGOTÁ"/>
    <s v="BOGOTÁ"/>
    <n v="11001"/>
    <s v="2025-11-18"/>
    <m/>
    <m/>
    <m/>
    <m/>
    <n v="8"/>
    <s v="BOGOTA"/>
    <x v="4"/>
    <n v="15709.5"/>
  </r>
  <r>
    <n v="14690"/>
    <s v="BARRIO BOSA EL PORVENIR BOGOTA"/>
    <n v="80262276"/>
    <s v="7476616"/>
    <s v="3213386001"/>
    <s v="3213386001"/>
    <s v=" CL 51 SUR  91A-18 BOGOTA BOSA EL PORVENIR"/>
    <s v="4.6351899"/>
    <s v="-74.18330044"/>
    <s v="CUNDINAMARCA"/>
    <s v="BOGOTÁ"/>
    <s v="BOGOTÁ"/>
    <n v="11001"/>
    <s v="2025-11-20"/>
    <m/>
    <m/>
    <m/>
    <m/>
    <n v="8"/>
    <s v="BOGOTA"/>
    <x v="4"/>
    <n v="15709.5"/>
  </r>
  <r>
    <n v="15908"/>
    <s v="BARRIO CARLOS LLERAS RESTREPO CIUDAD SALITRE"/>
    <n v="51970793"/>
    <s v="8051390"/>
    <s v="3115139689"/>
    <s v="3115139689"/>
    <s v=" CR 70  22D-67 LC 118 CARLOS LLERAS RESTREPO CIUDAD SALITRE"/>
    <s v="4.6580158"/>
    <s v="-74.11629495"/>
    <s v="CUNDINAMARCA"/>
    <s v="BOGOTÁ"/>
    <s v="BOGOTÁ"/>
    <n v="11001"/>
    <s v="2025-11-13"/>
    <m/>
    <m/>
    <m/>
    <m/>
    <n v="16"/>
    <s v="BOGOTA"/>
    <x v="4"/>
    <n v="15709.5"/>
  </r>
  <r>
    <n v="18380"/>
    <s v="BARRIO CENTRO XII - CALI"/>
    <n v="52511085"/>
    <s v="3974455"/>
    <s v="3185041558"/>
    <s v="3185041558"/>
    <s v=" CL 16  5-56 LC-254 CENTRO"/>
    <s v="3.4526725"/>
    <s v="-76.5285568"/>
    <s v="VALLE DEL CAUCA"/>
    <s v="CALI"/>
    <s v="SANTIAGO DE CALI"/>
    <n v="76001"/>
    <s v="2025-11-24"/>
    <m/>
    <m/>
    <m/>
    <m/>
    <n v="16"/>
    <s v="CALI"/>
    <x v="5"/>
    <n v="15709.5"/>
  </r>
  <r>
    <n v="11100"/>
    <s v="MURILLO - TOLIMA"/>
    <n v="93291200"/>
    <s v="2532058"/>
    <s v="3144080001"/>
    <s v="3144080001"/>
    <s v=" CR 9  3-65"/>
    <s v="4.873991"/>
    <s v="-75.172631"/>
    <s v="TOLIMA"/>
    <s v="MURILLO"/>
    <s v="MURILLO"/>
    <n v="73461"/>
    <s v="2025-11-11"/>
    <m/>
    <m/>
    <m/>
    <m/>
    <n v="8"/>
    <s v="IBAGUE"/>
    <x v="3"/>
    <n v="28277.100000000002"/>
  </r>
  <r>
    <n v="12418"/>
    <s v="BARRIO CARVAJAL IV - BOGOTA"/>
    <n v="1032358969"/>
    <s v="5101399"/>
    <s v="3114833378"/>
    <s v="3114833378"/>
    <s v=" CL 37 B SUR  68I-28  CARVAJAL"/>
    <s v="4.60792851"/>
    <s v="-74.13774318"/>
    <s v="CUNDINAMARCA"/>
    <s v="BOGOTÁ"/>
    <s v="BOGOTÁ"/>
    <n v="11001"/>
    <s v="2025-11-25"/>
    <m/>
    <m/>
    <m/>
    <m/>
    <n v="16"/>
    <s v="BOGOTA"/>
    <x v="4"/>
    <n v="15709.5"/>
  </r>
  <r>
    <n v="17658"/>
    <s v="LA UVITA BOYACA"/>
    <n v="4239586"/>
    <s v="5769094"/>
    <s v="3138907170"/>
    <s v="3138907170"/>
    <s v=" CL 7  5-10"/>
    <s v="6.31837166"/>
    <s v="-72.559397"/>
    <s v="BOYACÁ"/>
    <s v="LA UVITA"/>
    <s v="LA UVITA"/>
    <n v="15403"/>
    <s v="2025-11-07"/>
    <m/>
    <m/>
    <m/>
    <m/>
    <n v="8"/>
    <s v="TUNJA"/>
    <x v="1"/>
    <n v="28277.100000000002"/>
  </r>
  <r>
    <n v="10236"/>
    <s v="BARRIO CIUDADELA INVICALI"/>
    <n v="34610931"/>
    <s v="3926437"/>
    <s v="3174316416"/>
    <s v="3174316416"/>
    <s v=" CL 112  26 B 1-05"/>
    <s v="3.4255220"/>
    <s v="-76.4690120"/>
    <s v="VALLE DEL CAUCA"/>
    <s v="CALI"/>
    <s v="SANTIAGO DE CALI"/>
    <n v="76001"/>
    <s v="2025-11-24"/>
    <m/>
    <m/>
    <m/>
    <m/>
    <n v="16"/>
    <s v="CALI"/>
    <x v="5"/>
    <n v="15709.5"/>
  </r>
  <r>
    <n v="11091"/>
    <s v="BARRIO LA SELVA"/>
    <n v="16799264"/>
    <s v="3713892"/>
    <s v="3163526549"/>
    <s v="3163526549"/>
    <s v="CR 44 14-40"/>
    <s v="3.4132315"/>
    <s v="-76.5284046"/>
    <s v="VALLE DEL CAUCA"/>
    <s v="CALI"/>
    <s v="SANTIAGO DE CALI"/>
    <n v="76001"/>
    <s v="2025-11-25"/>
    <m/>
    <m/>
    <m/>
    <m/>
    <n v="16"/>
    <s v="CALI"/>
    <x v="5"/>
    <n v="15709.5"/>
  </r>
  <r>
    <n v="10073"/>
    <s v="BARRIO TORRES DE MARACAIBO"/>
    <n v="31289016"/>
    <s v="3353127"/>
    <s v="3005642676"/>
    <s v="3005642676"/>
    <s v=" CL 27  36A-39"/>
    <s v="3.420181"/>
    <s v="-76.517141"/>
    <s v="VALLE DEL CAUCA"/>
    <s v="CALI"/>
    <s v="SANTIAGO DE CALI"/>
    <n v="76001"/>
    <s v="2025-11-21"/>
    <m/>
    <m/>
    <m/>
    <m/>
    <n v="16"/>
    <s v="CALI"/>
    <x v="5"/>
    <n v="15709.5"/>
  </r>
  <r>
    <n v="13435"/>
    <s v="BARRIO KENNEDY II BOGOTA"/>
    <n v="80007191"/>
    <s v="4036805"/>
    <s v="3118982118"/>
    <s v="3118982118"/>
    <s v="CL 26 SUR 73-64 BOGOTA KENNEDY"/>
    <s v="4.6217009"/>
    <s v="-74.1435303"/>
    <s v="CUNDINAMARCA"/>
    <s v="BOGOTÁ"/>
    <s v="BOGOTÁ"/>
    <n v="11001"/>
    <s v="2025-11-26"/>
    <m/>
    <m/>
    <m/>
    <m/>
    <n v="8"/>
    <s v="BOGOTA"/>
    <x v="4"/>
    <n v="15709.5"/>
  </r>
  <r>
    <n v="19323"/>
    <s v="BARRIO PUERTA DEL SOL CALI"/>
    <n v="14836656"/>
    <s v="4204986"/>
    <s v="3163230342"/>
    <s v="3163230342"/>
    <s v=" CL 84 26B 08"/>
    <s v="3.4323392"/>
    <s v="-76.4738522"/>
    <s v="VALLE DEL CAUCA"/>
    <s v="CALI"/>
    <s v="SANTIAGO DE CALI"/>
    <n v="76001"/>
    <s v="2025-11-24"/>
    <m/>
    <m/>
    <m/>
    <m/>
    <n v="8"/>
    <s v="CALI"/>
    <x v="5"/>
    <n v="15709.5"/>
  </r>
  <r>
    <n v="10731"/>
    <s v="LA JAGUA DE IBIRICO II - CESAR"/>
    <n v="77153627"/>
    <s v="5769166"/>
    <s v="3103571139"/>
    <s v="3103571139"/>
    <s v=" DG 1  1-220 CL PRINCIPAL"/>
    <s v="9.56585415"/>
    <s v="-73.33094782"/>
    <s v="CESAR"/>
    <s v="LA JAGUA DE IBIRICO"/>
    <s v="LA JAGUA DE IBIRICO"/>
    <n v="20400"/>
    <s v="2025-11-06"/>
    <m/>
    <m/>
    <m/>
    <m/>
    <n v="8"/>
    <s v="VALLEDUPAR"/>
    <x v="2"/>
    <n v="28277.100000000002"/>
  </r>
  <r>
    <n v="12427"/>
    <s v="BARRIO LA GLORIA II - BOGOTA"/>
    <n v="79483655"/>
    <s v="2653642"/>
    <s v="3112789526"/>
    <s v="3112789526"/>
    <s v=" TV 6 A BIS  43-19 SUR "/>
    <s v="4.5470456"/>
    <s v="-74.0919155"/>
    <s v="CUNDINAMARCA"/>
    <s v="BOGOTÁ"/>
    <s v="BOGOTÁ"/>
    <n v="11001"/>
    <s v="2025-11-25"/>
    <m/>
    <m/>
    <m/>
    <m/>
    <n v="8"/>
    <s v="BOGOTA"/>
    <x v="4"/>
    <n v="15709.5"/>
  </r>
  <r>
    <n v="18632"/>
    <s v="BARRIO MUZU II BOGOTA"/>
    <n v="38090114"/>
    <s v="4814960"/>
    <s v="3176401891"/>
    <s v="3176401891"/>
    <s v=" CL 40 A BIS 51 B 05 SUR  MUZU"/>
    <s v="4.5969949"/>
    <s v="-74.13052522"/>
    <s v="CUNDINAMARCA"/>
    <s v="BOGOTÁ"/>
    <s v="BOGOTÁ"/>
    <n v="11001"/>
    <s v="2025-11-20"/>
    <m/>
    <m/>
    <m/>
    <m/>
    <n v="16"/>
    <s v="BOGOTA"/>
    <x v="4"/>
    <n v="15709.5"/>
  </r>
  <r>
    <n v="20851"/>
    <s v="Barrio Toberin VIII - Bogotá"/>
    <n v="830010593"/>
    <s v="6742490"/>
    <s v="3124747245"/>
    <s v="3124747245"/>
    <s v=" CR 21 162 43"/>
    <s v="4.7430517"/>
    <s v="-74.0453169"/>
    <s v="CUNDINAMARCA"/>
    <s v="BOGOTÁ"/>
    <s v="BOGOTÁ"/>
    <n v="11001"/>
    <s v="2025-11-05"/>
    <m/>
    <m/>
    <m/>
    <m/>
    <n v="16"/>
    <s v="BOGOTA"/>
    <x v="4"/>
    <n v="15709.5"/>
  </r>
  <r>
    <n v="24992"/>
    <s v="JOSE MARIA HERNÁNDEZ  - PUPIALES "/>
    <n v="1086104003"/>
    <s v="7294892"/>
    <s v="3166178016"/>
    <s v="3166178016"/>
    <s v="CR 5 5 23 BR CENTRO - CGT JOSE MARIA HERNANDEZ"/>
    <s v="0.906096"/>
    <s v="-77.608681"/>
    <s v="NARIÑO"/>
    <s v="PUPIALES"/>
    <s v="PUPIALES"/>
    <n v="52585"/>
    <s v="2025-11-07"/>
    <m/>
    <m/>
    <m/>
    <m/>
    <n v="8"/>
    <s v="PASTO"/>
    <x v="5"/>
    <n v="28277.100000000002"/>
  </r>
  <r>
    <n v="26668"/>
    <s v="BARRIO QUESADA BOGOTA"/>
    <n v="79516413"/>
    <s v="7556534"/>
    <s v="3115597836"/>
    <s v="3115597836"/>
    <s v="CL 48  14  - 90"/>
    <s v="4.6356007"/>
    <s v="-74.0680366"/>
    <s v="CUNDINAMARCA"/>
    <s v="BOGOTÁ"/>
    <s v="BOGOTÁ"/>
    <n v="11001"/>
    <s v="2025-11-27"/>
    <m/>
    <m/>
    <m/>
    <m/>
    <n v="8"/>
    <s v="BOGOTA"/>
    <x v="4"/>
    <n v="15709.5"/>
  </r>
  <r>
    <n v="24547"/>
    <s v="BARRIO 7 DE AGOSTO V - CALI"/>
    <n v="9820035"/>
    <s v="3743218"/>
    <s v="3012397367"/>
    <s v="3012397367"/>
    <s v=" CL 72 BOGOTA  9 18"/>
    <s v="3.4494209"/>
    <s v="-76.4846560"/>
    <s v="VALLE DEL CAUCA"/>
    <s v="CALI"/>
    <s v="SANTIAGO DE CALI"/>
    <n v="76001"/>
    <s v="2025-11-26"/>
    <m/>
    <m/>
    <m/>
    <m/>
    <n v="16"/>
    <s v="CALI"/>
    <x v="5"/>
    <n v="15709.5"/>
  </r>
  <r>
    <n v="24733"/>
    <s v="BARRIO ISLA DEL SOL - BOGOTÁ"/>
    <n v="19480484"/>
    <s v="7108497"/>
    <s v="3209991516"/>
    <s v="3209991516"/>
    <s v=" CL67B  65 33 SUR  "/>
    <s v="4.58815545"/>
    <s v="-74.15422583"/>
    <s v="CUNDINAMARCA"/>
    <s v="BOGOTÁ"/>
    <s v="BOGOTÁ"/>
    <n v="11001"/>
    <s v="2025-11-25"/>
    <m/>
    <m/>
    <m/>
    <m/>
    <n v="16"/>
    <s v="BOGOTA"/>
    <x v="4"/>
    <n v="15709.5"/>
  </r>
  <r>
    <n v="24871"/>
    <s v="BARRIO VALLE GRANDE V - CALI"/>
    <n v="94403042"/>
    <s v="3798264"/>
    <s v="3004155905"/>
    <s v="3004155905"/>
    <s v=" CL 83 20 A 105"/>
    <s v="3.4384420"/>
    <s v="-76.4695267"/>
    <s v="VALLE DEL CAUCA"/>
    <s v="CALI"/>
    <s v="SANTIAGO DE CALI"/>
    <n v="76001"/>
    <s v="2025-11-20"/>
    <m/>
    <m/>
    <m/>
    <m/>
    <n v="16"/>
    <s v="CALI"/>
    <x v="5"/>
    <n v="15709.5"/>
  </r>
  <r>
    <n v="28210"/>
    <s v="BARRIO CENTRO 4 BOGOTA"/>
    <n v="52384198"/>
    <s v="2831124"/>
    <s v="3165605894"/>
    <s v="3165605894"/>
    <s v=" CL 16 8 A 33 LC 141"/>
    <s v="4.6030510"/>
    <s v="-74.0747679"/>
    <s v="CUNDINAMARCA"/>
    <s v="BOGOTÁ"/>
    <s v="BOGOTÁ"/>
    <n v="11001"/>
    <s v="2025-11-14"/>
    <m/>
    <m/>
    <m/>
    <m/>
    <n v="8"/>
    <s v="BOGOTA"/>
    <x v="4"/>
    <n v="15709.5"/>
  </r>
  <r>
    <n v="29071"/>
    <s v="BARRIO FLORESTA 3 CALI"/>
    <n v="16740789"/>
    <s v="3458325"/>
    <s v="3176644396"/>
    <s v="3014520843"/>
    <s v=" CR 15  35 55"/>
    <s v="3.4449878"/>
    <s v="-76.5077862"/>
    <s v="VALLE DEL CAUCA"/>
    <s v="CALI"/>
    <s v="SANTIAGO DE CALI"/>
    <n v="76001"/>
    <s v="2025-11-27"/>
    <m/>
    <m/>
    <m/>
    <m/>
    <n v="16"/>
    <s v="CALI"/>
    <x v="5"/>
    <n v="15709.5"/>
  </r>
  <r>
    <n v="24236"/>
    <s v="BARRIO COMFENALCO - CALI "/>
    <n v="70164111"/>
    <s v="4402994"/>
    <s v="3113533912"/>
    <s v="3113533912"/>
    <s v=" CR 1 L 80 82"/>
    <s v="3.4954919"/>
    <s v="-76.4875191"/>
    <s v="VALLE DEL CAUCA"/>
    <s v="CALI"/>
    <s v="SANTIAGO DE CALI"/>
    <n v="76001"/>
    <s v="2025-11-26"/>
    <m/>
    <m/>
    <m/>
    <m/>
    <n v="16"/>
    <s v="CALI"/>
    <x v="5"/>
    <n v="15709.5"/>
  </r>
  <r>
    <n v="29425"/>
    <s v="BARRIO CENTRO PUPIALES"/>
    <n v="98364991"/>
    <s v="6636595"/>
    <s v="3178084261"/>
    <s v="3178084261"/>
    <s v=" CR 4 5 76  CENTRO DE PUPIALES "/>
    <s v="0.8711063"/>
    <s v="-77.6405412"/>
    <s v="NARIÑO"/>
    <s v="PUPIALES"/>
    <s v="PUPIALES"/>
    <n v="52585"/>
    <s v="2025-11-12"/>
    <m/>
    <m/>
    <m/>
    <m/>
    <n v="8"/>
    <s v="PASTO"/>
    <x v="5"/>
    <n v="28277.100000000002"/>
  </r>
  <r>
    <n v="28781"/>
    <s v="BARRIO FONTIBON 19 BOGOTÁ"/>
    <n v="20705827"/>
    <s v="2980469"/>
    <s v="3112326276"/>
    <s v="3112326276"/>
    <s v=" CL 22 H  114 A 30"/>
    <s v="4.687001"/>
    <s v="-74.148753"/>
    <s v="CUNDINAMARCA"/>
    <s v="BOGOTÁ"/>
    <s v="BOGOTÁ"/>
    <n v="11001"/>
    <s v="2025-11-12"/>
    <m/>
    <m/>
    <m/>
    <m/>
    <n v="16"/>
    <s v="BOGOTA"/>
    <x v="4"/>
    <n v="15709.5"/>
  </r>
  <r>
    <n v="31951"/>
    <s v="BARRIO CIUDAD MONTES 3 BOGOTÁ"/>
    <n v="23415557"/>
    <s v="8076849"/>
    <s v="3107523063"/>
    <s v="3107523063"/>
    <s v=" CL 7 31 A 30"/>
    <s v="4.6092856"/>
    <s v="-74.0988763"/>
    <s v="CUNDINAMARCA"/>
    <s v="BOGOTÁ"/>
    <s v="BOGOTÁ"/>
    <n v="11001"/>
    <s v="2025-11-12"/>
    <m/>
    <m/>
    <m/>
    <m/>
    <n v="8"/>
    <s v="BOGOTA"/>
    <x v="4"/>
    <n v="15709.5"/>
  </r>
  <r>
    <n v="31754"/>
    <s v="BARRIO BOSA 11 BOGOTÁ"/>
    <n v="80007614"/>
    <s v="3001192"/>
    <s v="3102694293"/>
    <s v="3102694293"/>
    <s v="CR 100 # 50B-45 SUR LC 10"/>
    <s v="4.643526"/>
    <s v="-74.188256"/>
    <s v="CUNDINAMARCA"/>
    <s v="BOGOTÁ"/>
    <s v="BOGOTÁ"/>
    <n v="11001"/>
    <s v="2025-11-18"/>
    <m/>
    <m/>
    <m/>
    <m/>
    <n v="8"/>
    <s v="BOGOTA"/>
    <x v="4"/>
    <n v="15709.5"/>
  </r>
  <r>
    <n v="33651"/>
    <s v="BARRIO EL TRONCAL CALI"/>
    <n v="16740789"/>
    <s v="4841124"/>
    <s v="3175138777"/>
    <s v="3175138777"/>
    <s v="CR 15 #48 35 BRR CHAPINERO"/>
    <s v="3.4443667"/>
    <s v="-76.5019833"/>
    <s v="VALLE DEL CAUCA"/>
    <s v="CALI"/>
    <s v="SANTIAGO DE CALI"/>
    <n v="76001"/>
    <s v="2025-11-21"/>
    <m/>
    <m/>
    <m/>
    <m/>
    <n v="8"/>
    <s v="CALI"/>
    <x v="5"/>
    <n v="15709.5"/>
  </r>
  <r>
    <n v="30463"/>
    <s v="BARRIO GUACAMAYAS BOGOTA"/>
    <n v="41613763"/>
    <s v="2062710"/>
    <s v="3143753513"/>
    <s v="3143753513"/>
    <s v="CR 2A 37A- 30 SUR"/>
    <s v="4.55527732"/>
    <s v="-74.09737018"/>
    <s v="CUNDINAMARCA"/>
    <s v="BOGOTÁ"/>
    <s v="BOGOTÁ"/>
    <n v="11001"/>
    <s v="2025-11-27"/>
    <m/>
    <m/>
    <m/>
    <m/>
    <n v="8"/>
    <s v="BOGOTA"/>
    <x v="4"/>
    <n v="15709.5"/>
  </r>
  <r>
    <n v="31252"/>
    <s v="BARRIO BOSA VILLAS DEL PROGRESO "/>
    <n v="42140104"/>
    <s v="7233040"/>
    <s v="3202397555"/>
    <s v="3103290354"/>
    <s v=" CL 71 SUR  102 51 QUINTAS 5 CA 246"/>
    <s v="4.6362200"/>
    <s v="-74.2049867"/>
    <s v="CUNDINAMARCA"/>
    <s v="BOGOTÁ"/>
    <s v="BOGOTÁ"/>
    <n v="11001"/>
    <s v="2025-11-24"/>
    <m/>
    <m/>
    <m/>
    <m/>
    <n v="8"/>
    <s v="BOGOTA"/>
    <x v="4"/>
    <n v="15709.5"/>
  </r>
  <r>
    <n v="32325"/>
    <s v="BARRIO CENTRO CALI 3"/>
    <n v="38601801"/>
    <s v="8855081"/>
    <s v="3234534527"/>
    <s v="3234534527"/>
    <s v="CL 14 7 92 LC 159"/>
    <s v="3.4501289"/>
    <s v="-76.5294747"/>
    <s v="VALLE DEL CAUCA"/>
    <s v="CALI"/>
    <s v="SANTIAGO DE CALI"/>
    <n v="76001"/>
    <s v="2025-11-24"/>
    <m/>
    <m/>
    <m/>
    <m/>
    <n v="16"/>
    <s v="CALI"/>
    <x v="5"/>
    <n v="15709.5"/>
  </r>
  <r>
    <n v="34721"/>
    <s v="BARRIO CL CENTRAL EL PASO"/>
    <n v="1068346900"/>
    <m/>
    <s v="3235307741"/>
    <s v="3235307741"/>
    <s v=" CL 4 5 38"/>
    <s v="9.6198060"/>
    <s v="-73.5936675"/>
    <s v="CESAR"/>
    <s v="EL PASO"/>
    <s v="EL PASO"/>
    <n v="20250"/>
    <s v="2025-11-19"/>
    <m/>
    <m/>
    <m/>
    <m/>
    <n v="8"/>
    <s v="VALLEDUPAR"/>
    <x v="2"/>
    <n v="28277.100000000002"/>
  </r>
  <r>
    <n v="34829"/>
    <s v="BARRIO SANTA VIVIANA BOGOTA"/>
    <n v="79234499"/>
    <s v="7169560"/>
    <s v="3002355602"/>
    <s v="3003636332"/>
    <s v=" CL 75 D  73 I 05 SUR "/>
    <s v="4.5758852"/>
    <s v="-74.172179"/>
    <s v="CUNDINAMARCA"/>
    <s v="BOGOTÁ"/>
    <s v="BOGOTÁ"/>
    <n v="11001"/>
    <s v="2025-11-20"/>
    <m/>
    <m/>
    <m/>
    <m/>
    <n v="8"/>
    <s v="BOGOTA"/>
    <x v="4"/>
    <n v="15709.5"/>
  </r>
  <r>
    <n v="33169"/>
    <s v="BARRIO EL CENTRO CALI"/>
    <n v="29433656"/>
    <s v="3752131"/>
    <s v="3015966410"/>
    <s v="3015966410"/>
    <s v=" CL 14 5 18 LC 2119 CE LA FORTUNA"/>
    <s v="3.4523084"/>
    <s v="-76.5303471"/>
    <s v="VALLE DEL CAUCA"/>
    <s v="CALI"/>
    <s v="SANTIAGO DE CALI"/>
    <n v="76001"/>
    <s v="2025-11-24"/>
    <m/>
    <m/>
    <m/>
    <m/>
    <n v="16"/>
    <s v="CALI"/>
    <x v="5"/>
    <n v="15709.5"/>
  </r>
  <r>
    <n v="36840"/>
    <s v="BARRIO CENTRO CAJAMARCA 2"/>
    <n v="40729679"/>
    <s v="2870075"/>
    <s v="3157783800"/>
    <s v="3104206462"/>
    <s v=" CR 7  4 63 CENTRO"/>
    <s v="4.441590"/>
    <s v="-75.4257047"/>
    <s v="TOLIMA"/>
    <s v="CAJAMARCA"/>
    <s v="CAJAMARCA"/>
    <n v="73124"/>
    <s v="2025-11-07"/>
    <m/>
    <m/>
    <m/>
    <m/>
    <n v="8"/>
    <s v="IBAGUE"/>
    <x v="3"/>
    <n v="28277.100000000002"/>
  </r>
  <r>
    <n v="34150"/>
    <s v="BARRIO SUBA LISBOA BOGOTA 1"/>
    <n v="1019048435"/>
    <s v="4887586"/>
    <s v="3015537847"/>
    <s v="3015537847"/>
    <s v=" CR 154  132 A 04"/>
    <s v="4.7422023"/>
    <s v="-74.124389"/>
    <s v="CUNDINAMARCA"/>
    <s v="BOGOTÁ"/>
    <s v="BOGOTÁ"/>
    <n v="11001"/>
    <s v="2025-11-12"/>
    <m/>
    <m/>
    <m/>
    <m/>
    <n v="8"/>
    <s v="BOGOTA"/>
    <x v="4"/>
    <n v="15709.5"/>
  </r>
  <r>
    <n v="36404"/>
    <s v="BARRIO BRISAS DE LOS ALAMOS CALI 1"/>
    <n v="79554915"/>
    <s v="3899104"/>
    <s v="3115793558"/>
    <s v="3115793558"/>
    <s v=" CL 75 C NORTE 2 95"/>
    <s v="3.4944364"/>
    <s v="-76.5009278"/>
    <s v="VALLE DEL CAUCA"/>
    <s v="CALI"/>
    <s v="SANTIAGO DE CALI"/>
    <n v="76001"/>
    <s v="2025-11-24"/>
    <m/>
    <m/>
    <m/>
    <m/>
    <n v="8"/>
    <s v="CALI"/>
    <x v="5"/>
    <n v="15709.5"/>
  </r>
  <r>
    <n v="36527"/>
    <s v="BARRIO KENNEDY BOMBEROS BOGOTA"/>
    <n v="60391737"/>
    <s v="4835675"/>
    <s v="3143826034"/>
    <s v="3143826034"/>
    <s v=" CL 41D  78P 34 SUR  BOMBEROS"/>
    <s v="4.6208068"/>
    <s v="-74.1598005"/>
    <s v="CUNDINAMARCA"/>
    <s v="BOGOTÁ"/>
    <s v="BOGOTÁ"/>
    <n v="11001"/>
    <s v="2025-11-26"/>
    <m/>
    <m/>
    <m/>
    <m/>
    <n v="8"/>
    <s v="BOGOTA"/>
    <x v="4"/>
    <n v="15709.5"/>
  </r>
  <r>
    <n v="39117"/>
    <s v="BARRIO CALIMIO NORTE CALI"/>
    <n v="16535715"/>
    <s v="3178187438"/>
    <s v="3146073421"/>
    <s v="3146073421"/>
    <s v=" CR 1 A 5 76 05 CALIMIO NORTE"/>
    <s v="3.4876253"/>
    <s v="-76.4847242"/>
    <s v="VALLE DEL CAUCA"/>
    <s v="CALI"/>
    <s v="SANTIAGO DE CALI"/>
    <n v="76001"/>
    <s v="2025-11-26"/>
    <m/>
    <m/>
    <m/>
    <m/>
    <n v="16"/>
    <s v="CALI"/>
    <x v="5"/>
    <n v="15709.5"/>
  </r>
  <r>
    <n v="36024"/>
    <s v="BARRIO PARAISO BOGOTA 1"/>
    <n v="21032032"/>
    <s v="7688453"/>
    <s v="3134703506"/>
    <s v="3134703506"/>
    <s v=" CR 27 B  71 D 27 SUR "/>
    <s v="4.5519618"/>
    <s v="-74.1592778"/>
    <s v="CUNDINAMARCA"/>
    <s v="BOGOTÁ"/>
    <s v="BOGOTÁ"/>
    <n v="11001"/>
    <s v="2025-11-20"/>
    <m/>
    <m/>
    <m/>
    <m/>
    <n v="16"/>
    <s v="BOGOTA"/>
    <x v="4"/>
    <n v="15709.5"/>
  </r>
  <r>
    <n v="37193"/>
    <s v="BARRIO SAN MARTIN DE LOBA BOGOTA"/>
    <n v="1026566031"/>
    <s v="2061114"/>
    <s v="3112584195"/>
    <s v="3112584195"/>
    <s v="CR 1B # 41 - 69  SUR"/>
    <s v="4.551435"/>
    <s v="-74.099316"/>
    <s v="CUNDINAMARCA"/>
    <s v="BOGOTÁ"/>
    <s v="BOGOTÁ"/>
    <n v="11001"/>
    <s v="2025-11-27"/>
    <m/>
    <m/>
    <m/>
    <m/>
    <n v="8"/>
    <s v="BOGOTA"/>
    <x v="4"/>
    <n v="15709.5"/>
  </r>
  <r>
    <n v="38282"/>
    <s v="BARRIO CENTRO LA JAGUA DE IBIRICO"/>
    <n v="16884677"/>
    <s v="3135099076"/>
    <s v="3215139665"/>
    <s v="3215139665"/>
    <s v=" CL 5 CR 4 6 CENTRO"/>
    <s v="9.560300"/>
    <s v="-73.33361"/>
    <s v="CESAR"/>
    <s v="LA JAGUA DE IBIRICO"/>
    <s v="LA JAGUA DE IBIRICO"/>
    <n v="20400"/>
    <s v="2025-11-06"/>
    <m/>
    <m/>
    <m/>
    <m/>
    <n v="8"/>
    <s v="VALLEDUPAR"/>
    <x v="2"/>
    <n v="28277.100000000002"/>
  </r>
  <r>
    <n v="35340"/>
    <s v="BARRIO SAN CARLOS BOGOTA"/>
    <n v="80122362"/>
    <s v="2058761"/>
    <s v="3212569093"/>
    <s v="3212569093"/>
    <s v=" CR 19 A 51 01 SUR "/>
    <s v="4.5696201"/>
    <s v="-74.1292363"/>
    <s v="CUNDINAMARCA"/>
    <s v="BOGOTÁ"/>
    <s v="BOGOTÁ"/>
    <n v="11001"/>
    <s v="2025-11-13"/>
    <m/>
    <m/>
    <m/>
    <m/>
    <n v="8"/>
    <s v="BOGOTA"/>
    <x v="4"/>
    <n v="15709.5"/>
  </r>
  <r>
    <n v="37776"/>
    <s v="BARRIO CIUDAD MONTES BOGOTA 1"/>
    <n v="52490982"/>
    <s v="2018173"/>
    <s v="3008351989"/>
    <s v="3008351989"/>
    <s v=" AK 36 1 A 22 LC 101 CIUDAD MONTES"/>
    <s v="4.6032850"/>
    <s v="-74.1106367"/>
    <s v="CUNDINAMARCA"/>
    <s v="BOGOTÁ"/>
    <s v="BOGOTÁ"/>
    <n v="11001"/>
    <s v="2025-11-24"/>
    <m/>
    <m/>
    <m/>
    <m/>
    <n v="16"/>
    <s v="BOGOTA"/>
    <x v="4"/>
    <n v="15709.5"/>
  </r>
  <r>
    <n v="40095"/>
    <s v="BARRIO LA NUEVA GLORIA BOGOTA"/>
    <n v="1023940054"/>
    <m/>
    <s v="3212301193"/>
    <s v="3212301193"/>
    <s v="CR 8 ESTE 42 A 19 SUR,LA NUEVA GLORIA"/>
    <s v="4.5465918"/>
    <s v="-74.0894529"/>
    <s v="CUNDINAMARCA"/>
    <s v="BOGOTÁ"/>
    <s v="BOGOTÁ"/>
    <n v="11001"/>
    <s v="2025-11-25"/>
    <m/>
    <m/>
    <m/>
    <m/>
    <n v="8"/>
    <s v="BOGOTA"/>
    <x v="4"/>
    <n v="15709.5"/>
  </r>
  <r>
    <n v="38176"/>
    <s v="BARRIO VILLA ALSACIA BOGOTA 4"/>
    <n v="79284249"/>
    <s v="7018556"/>
    <s v="3046259625"/>
    <s v="3186310292"/>
    <s v="CL 11A  72 A  76"/>
    <s v="4.6429316"/>
    <s v="-74.135279"/>
    <s v="CUNDINAMARCA"/>
    <s v="BOGOTÁ"/>
    <s v="BOGOTÁ"/>
    <n v="11001"/>
    <s v="2025-11-13"/>
    <m/>
    <m/>
    <m/>
    <m/>
    <n v="16"/>
    <s v="BOGOTA"/>
    <x v="4"/>
    <n v="15709.5"/>
  </r>
  <r>
    <n v="38158"/>
    <s v="BARRIO CENTRO OCAÑA 3"/>
    <n v="901148066"/>
    <s v="5624341"/>
    <s v="3103123972"/>
    <s v="3112457477"/>
    <s v=" CR 13 A 6 65 CENTRO"/>
    <s v="8.2373688"/>
    <s v="-73.35684"/>
    <s v="NORTE DE SANTANDER"/>
    <s v="OCAÑA"/>
    <s v="OCAÑA"/>
    <n v="54498"/>
    <s v="2025-11-19"/>
    <m/>
    <m/>
    <m/>
    <m/>
    <n v="8"/>
    <s v="CUCUTA"/>
    <x v="1"/>
    <n v="28277.100000000002"/>
  </r>
  <r>
    <n v="38182"/>
    <s v="BARRIO CASA BLANCA BOGOTA 3"/>
    <n v="52915533"/>
    <s v="3044421"/>
    <s v="3125081870"/>
    <s v="3125081870"/>
    <s v=" CR 79  49 C 14 SUR CS BLANCA"/>
    <s v="4.615045"/>
    <s v="-74.16889"/>
    <s v="CUNDINAMARCA"/>
    <s v="BOGOTÁ"/>
    <s v="BOGOTÁ"/>
    <n v="11001"/>
    <s v="2025-11-24"/>
    <m/>
    <m/>
    <m/>
    <m/>
    <n v="8"/>
    <s v="BOGOTA"/>
    <x v="4"/>
    <n v="15709.5"/>
  </r>
  <r>
    <n v="38252"/>
    <s v="BARRIO EL POLO BOGOTA "/>
    <n v="900078103"/>
    <s v="2131786"/>
    <s v="3204983241"/>
    <s v="3124486237"/>
    <s v=" AK 30 80 55 EL POLO"/>
    <s v="4.6747233"/>
    <s v="-74.066786"/>
    <s v="CUNDINAMARCA"/>
    <s v="BOGOTÁ"/>
    <s v="BOGOTÁ"/>
    <n v="11001"/>
    <s v="2025-11-21"/>
    <m/>
    <m/>
    <m/>
    <m/>
    <n v="8"/>
    <s v="BOGOTA"/>
    <x v="4"/>
    <n v="15709.5"/>
  </r>
  <r>
    <n v="39769"/>
    <s v="BARRIO VILLAS DEL DORADO BOGOTA 2"/>
    <n v="5829763"/>
    <s v="4795521"/>
    <s v="3132152709"/>
    <s v="3132152709"/>
    <s v="CR 110#72-30,VILLAS DEL DORADO"/>
    <s v="4.7108875"/>
    <s v="-74.1247455"/>
    <s v="CUNDINAMARCA"/>
    <s v="BOGOTÁ"/>
    <s v="BOGOTÁ"/>
    <n v="11001"/>
    <s v="2025-11-25"/>
    <m/>
    <m/>
    <m/>
    <m/>
    <n v="16"/>
    <s v="BOGOTA"/>
    <x v="4"/>
    <n v="15709.5"/>
  </r>
  <r>
    <n v="39722"/>
    <s v="BARRIO ASUNCION BOGOTA 1"/>
    <n v="1013624218"/>
    <s v="6598892"/>
    <s v="3209448108"/>
    <s v="3059415109"/>
    <s v="CR 32 C 1 F 13,ASUNCION"/>
    <s v="4.6033084"/>
    <s v="-74.1068445"/>
    <s v="CUNDINAMARCA"/>
    <s v="BOGOTÁ"/>
    <s v="BOGOTÁ"/>
    <n v="11001"/>
    <s v="2025-11-12"/>
    <m/>
    <m/>
    <m/>
    <m/>
    <n v="8"/>
    <s v="BOGOTA"/>
    <x v="4"/>
    <n v="15709.5"/>
  </r>
  <r>
    <n v="40671"/>
    <s v="BARRIO PALENQUE KENNEDY"/>
    <n v="52214211"/>
    <s v="5634523"/>
    <s v="3197382552"/>
    <s v="3197382552"/>
    <s v="CR 78F 42 - 40 SUR .PALENQUE KENNEDY"/>
    <s v="4.614802"/>
    <s v="-74.159753"/>
    <s v="CUNDINAMARCA"/>
    <s v="BOGOTÁ"/>
    <s v="BOGOTÁ"/>
    <n v="11001"/>
    <s v="2025-11-27"/>
    <m/>
    <m/>
    <m/>
    <m/>
    <n v="8"/>
    <s v="BOGOTA"/>
    <x v="4"/>
    <n v="15709.5"/>
  </r>
  <r>
    <n v="40673"/>
    <s v="BARRIO LAS DELICIAS BOGOTA 2"/>
    <n v="1031125888"/>
    <m/>
    <s v="3208173554"/>
    <s v="3208173554"/>
    <s v="TV 72 A  44 F 22 SUR"/>
    <s v="4.5979233"/>
    <s v="-74.1466783"/>
    <s v="CUNDINAMARCA"/>
    <s v="BOGOTÁ"/>
    <s v="BOGOTÁ"/>
    <n v="11001"/>
    <s v="2025-11-25"/>
    <m/>
    <m/>
    <m/>
    <m/>
    <n v="16"/>
    <s v="BOGOTA"/>
    <x v="4"/>
    <n v="15709.5"/>
  </r>
  <r>
    <n v="40623"/>
    <s v="BARRIO CINCO DE MARZO LA JAGUA DE IBIRICO"/>
    <n v="1090365120"/>
    <m/>
    <s v="3106103250"/>
    <s v="3014324757"/>
    <s v="DG 1 9 32  BRR LOS COMUNEROS"/>
    <s v="9.5643069"/>
    <s v="-73.3361906"/>
    <s v="CESAR"/>
    <s v="LA JAGUA DE IBIRICO"/>
    <s v="LA JAGUA DE IBIRICO"/>
    <n v="20400"/>
    <s v="2025-11-06"/>
    <m/>
    <m/>
    <m/>
    <m/>
    <n v="16"/>
    <s v="VALLEDUPAR"/>
    <x v="2"/>
    <n v="28277.100000000002"/>
  </r>
  <r>
    <n v="39300"/>
    <s v="BARRIO EL GUABAL CALI"/>
    <n v="31289016"/>
    <s v="3353127"/>
    <s v="3135730487"/>
    <s v="3005642676"/>
    <s v=" CL 16 40 A 40 EL GUABAL"/>
    <s v="3.4172235"/>
    <s v="-76.5247289"/>
    <s v="VALLE DEL CAUCA"/>
    <s v="CALI"/>
    <s v="SANTIAGO DE CALI"/>
    <n v="76001"/>
    <s v="2025-11-21"/>
    <m/>
    <m/>
    <m/>
    <m/>
    <n v="8"/>
    <s v="CALI"/>
    <x v="5"/>
    <n v="15709.5"/>
  </r>
  <r>
    <n v="40893"/>
    <s v="BARRIO QUIRIGUA BOGOTA 3"/>
    <n v="1018438306"/>
    <m/>
    <s v="3164086417"/>
    <s v="3164086417"/>
    <s v="TV 94 80 69,QUIRIGUA"/>
    <s v="4.7066521"/>
    <s v="-74.1074161"/>
    <s v="CUNDINAMARCA"/>
    <s v="BOGOTÁ"/>
    <s v="BOGOTÁ"/>
    <n v="11001"/>
    <s v="2025-11-27"/>
    <m/>
    <m/>
    <m/>
    <m/>
    <n v="16"/>
    <s v="BOGOTA"/>
    <x v="4"/>
    <n v="15709.5"/>
  </r>
  <r>
    <n v="41088"/>
    <s v="BARRIO ANDES BOGOTA 2"/>
    <n v="900469704"/>
    <m/>
    <s v="3204611762"/>
    <s v="3204611762"/>
    <s v="carrera 62 # 97 – 50 "/>
    <s v="4.6869622"/>
    <s v="-74.0684263"/>
    <s v="CUNDINAMARCA"/>
    <s v="BOGOTÁ"/>
    <s v="BOGOTÁ"/>
    <n v="11001"/>
    <s v="2025-11-26"/>
    <m/>
    <m/>
    <m/>
    <m/>
    <n v="8"/>
    <s v="BOGOTA"/>
    <x v="4"/>
    <n v="15709.5"/>
  </r>
  <r>
    <n v="42200"/>
    <s v="BARRIO CIUDAD CORDOBA CALI"/>
    <n v="16669618"/>
    <s v="4418592"/>
    <s v="3154285580"/>
    <s v="3154285580"/>
    <s v="CR 42 B 51 103,CIUDAD CORDOBA"/>
    <s v="3.4024084"/>
    <s v="-76.5051722"/>
    <s v="VALLE DEL CAUCA"/>
    <s v="CALI"/>
    <s v="SANTIAGO DE CALI"/>
    <n v="76001"/>
    <s v="2025-11-25"/>
    <m/>
    <m/>
    <m/>
    <m/>
    <n v="16"/>
    <s v="CALI"/>
    <x v="5"/>
    <n v="15709.5"/>
  </r>
  <r>
    <n v="39170"/>
    <s v="BARRIO DANUBIO AZUL BOGOTA 1"/>
    <n v="80252979"/>
    <s v="7690899"/>
    <s v="3123598263"/>
    <s v="3132247450"/>
    <s v=" CL 56 SUR3 B 15 DANUBIO AZUL"/>
    <s v="4.5380652"/>
    <s v="-74.1151295"/>
    <s v="CUNDINAMARCA"/>
    <s v="BOGOTÁ"/>
    <s v="BOGOTÁ"/>
    <n v="11001"/>
    <s v="2025-11-24"/>
    <m/>
    <m/>
    <m/>
    <m/>
    <n v="8"/>
    <s v="BOGOTA"/>
    <x v="4"/>
    <n v="15709.5"/>
  </r>
  <r>
    <n v="39945"/>
    <s v="BARRIO FONTIBON BOGOTA 5"/>
    <n v="900729126"/>
    <s v="3125929035"/>
    <s v="3125929035"/>
    <s v="3173678829"/>
    <s v="CR 99 BIS # 14 - 05 LOCAL 4,FONTIBON"/>
    <s v="4.6658164"/>
    <s v="-74.1557774"/>
    <s v="CUNDINAMARCA"/>
    <s v="BOGOTÁ"/>
    <s v="BOGOTÁ"/>
    <n v="11001"/>
    <s v="2025-11-12"/>
    <m/>
    <m/>
    <m/>
    <m/>
    <n v="16"/>
    <s v="BOGOTA"/>
    <x v="4"/>
    <n v="15709.5"/>
  </r>
  <r>
    <n v="39967"/>
    <s v="BARRIO SANTA ANITA CALI 1"/>
    <n v="94400242"/>
    <s v="3157815"/>
    <s v="3155251617"/>
    <s v="3155251617"/>
    <s v="CL 13 53 44 LC 7,SANTA ANITA"/>
    <s v="3.406598"/>
    <s v="-76.53563"/>
    <s v="VALLE DEL CAUCA"/>
    <s v="CALI"/>
    <s v="SANTIAGO DE CALI"/>
    <n v="76001"/>
    <s v="2025-11-25"/>
    <m/>
    <m/>
    <m/>
    <m/>
    <n v="8"/>
    <s v="CALI"/>
    <x v="5"/>
    <n v="15709.5"/>
  </r>
  <r>
    <n v="42431"/>
    <s v="BARRIO CENTRO SOATA"/>
    <n v="1052313554"/>
    <s v="3132882253"/>
    <s v="3132882253"/>
    <s v="3132882253"/>
    <s v="CR 5 # 6 - 24 Centro"/>
    <s v="6.3321467"/>
    <s v="-72.6834506"/>
    <s v="BOYACÁ"/>
    <s v="SOATÁ"/>
    <s v="SOATÁ"/>
    <n v="15753"/>
    <s v="2025-11-06"/>
    <m/>
    <m/>
    <m/>
    <m/>
    <n v="8"/>
    <s v="TUNJA"/>
    <x v="1"/>
    <n v="28277.100000000002"/>
  </r>
  <r>
    <n v="42670"/>
    <s v="BARRIO 5 DE MARZO LA JAGUA DE IBIRICO"/>
    <n v="1100951861"/>
    <m/>
    <s v="3145530184"/>
    <s v="3145530184"/>
    <s v="DG 1 4 37,5 DE MARZO"/>
    <s v="9.56487"/>
    <s v="-73.333071"/>
    <s v="CESAR"/>
    <s v="LA JAGUA DE IBIRICO"/>
    <s v="LA JAGUA DE IBIRICO"/>
    <n v="20400"/>
    <s v="2025-11-06"/>
    <m/>
    <m/>
    <m/>
    <m/>
    <n v="8"/>
    <s v="VALLEDUPAR"/>
    <x v="2"/>
    <n v="28277.100000000002"/>
  </r>
  <r>
    <n v="44035"/>
    <s v="BARRIO SINAI BOGOTA"/>
    <n v="93450308"/>
    <s v="3742026"/>
    <s v="3057905699"/>
    <s v="3124357655"/>
    <s v="CL 45 SUR 78 K - 22"/>
    <s v="4.6161509"/>
    <s v="-74.1650961"/>
    <s v="CUNDINAMARCA"/>
    <s v="BOGOTÁ"/>
    <s v="BOGOTÁ"/>
    <n v="11001"/>
    <s v="2025-11-27"/>
    <m/>
    <m/>
    <m/>
    <m/>
    <n v="16"/>
    <s v="BOGOTA"/>
    <x v="4"/>
    <n v="15709.5"/>
  </r>
  <r>
    <n v="45373"/>
    <s v="BARRIO BOSA SANTA FE BOGOTA 2"/>
    <n v="1022376842"/>
    <s v="3132567642"/>
    <s v="3132567642"/>
    <s v="3132567642"/>
    <s v="CL 56 F SUR # 99-15,BOSA SANTA FE"/>
    <s v="4.639281"/>
    <s v="-74.193509"/>
    <s v="CUNDINAMARCA"/>
    <s v="BOGOTÁ"/>
    <s v="BOGOTÁ"/>
    <n v="11001"/>
    <s v="2025-11-20"/>
    <m/>
    <m/>
    <m/>
    <m/>
    <n v="8"/>
    <s v="BOGOTA"/>
    <x v="4"/>
    <n v="15709.5"/>
  </r>
  <r>
    <n v="46103"/>
    <s v="BARRIO ACAPULCO BOGOTA"/>
    <n v="52386010"/>
    <m/>
    <s v="3202353884"/>
    <s v="3202353884"/>
    <s v="CL 76 SUR 16 I 08.ACAPULCO"/>
    <s v="4.5388506"/>
    <s v="-74.1346617"/>
    <s v="CUNDINAMARCA"/>
    <s v="BOGOTÁ"/>
    <s v="BOGOTÁ"/>
    <n v="11001"/>
    <s v="2025-11-20"/>
    <m/>
    <m/>
    <m/>
    <m/>
    <n v="8"/>
    <s v="BOGOTA"/>
    <x v="4"/>
    <n v="15709.5"/>
  </r>
  <r>
    <n v="73335"/>
    <s v="BARRIO SECTOR LA PALMA CAJICA"/>
    <n v="1070008565"/>
    <s v="3118437452"/>
    <s v="3118437452"/>
    <s v="3118437452"/>
    <s v="VRD CANELON SECTOR LA PALMA,SECTOR LA PALMA"/>
    <s v="4.9164213"/>
    <s v="-74.0448754"/>
    <s v="CUNDINAMARCA"/>
    <s v="CAJICÁ"/>
    <s v="CAJICÁ"/>
    <n v="25126"/>
    <s v="2025-11-10"/>
    <m/>
    <m/>
    <m/>
    <m/>
    <n v="8"/>
    <s v="BOGOTA"/>
    <x v="4"/>
    <n v="15709.5"/>
  </r>
  <r>
    <n v="58510"/>
    <s v="BARRIO CAJICA CAJICA"/>
    <n v="52665600"/>
    <s v="3138868525"/>
    <s v="3138868525"/>
    <s v="3006582205"/>
    <s v="CL 9E 5C 30.CAJICÁ"/>
    <s v="4.9213194"/>
    <s v="-74.0168995"/>
    <s v="CUNDINAMARCA"/>
    <s v="CAJICÁ"/>
    <s v="CAJICÁ"/>
    <n v="25126"/>
    <s v="2025-11-10"/>
    <m/>
    <m/>
    <m/>
    <m/>
    <n v="8"/>
    <s v="BOGOTA"/>
    <x v="4"/>
    <n v="15709.5"/>
  </r>
  <r>
    <n v="71892"/>
    <s v="CHOACHI CUCUATE"/>
    <n v="901148070"/>
    <s v="3132341404"/>
    <s v="3132341404"/>
    <s v="3132341404"/>
    <s v="CR 3 1 27 SUR.CUCUATE"/>
    <s v="4.5261744"/>
    <s v="-73.9231261"/>
    <s v="CUNDINAMARCA"/>
    <s v="CHOACHÍ"/>
    <s v="CHOACHÍ"/>
    <n v="25181"/>
    <s v="2025-11-21"/>
    <m/>
    <m/>
    <m/>
    <m/>
    <n v="8"/>
    <s v="BOGOTA"/>
    <x v="4"/>
    <n v="15709.5"/>
  </r>
  <r>
    <n v="80611"/>
    <s v="BARRIO CENTRO CHOACHI  8"/>
    <n v="901358025"/>
    <s v="3202465506"/>
    <s v="3118262380"/>
    <s v="3202465506"/>
    <s v="CL 4 2 33LC 3,CENTRO CHOACHI"/>
    <s v="4.5291458"/>
    <s v="-73.9225974"/>
    <s v="CUNDINAMARCA"/>
    <s v="CHOACHÍ"/>
    <s v="CHOACHÍ"/>
    <n v="25181"/>
    <s v="2025-11-21"/>
    <m/>
    <m/>
    <m/>
    <m/>
    <n v="8"/>
    <s v="BOGOTA"/>
    <x v="4"/>
    <n v="15709.5"/>
  </r>
  <r>
    <n v="17998"/>
    <s v="COGUA II CUNDINAMARCA"/>
    <n v="900639314"/>
    <s v="6897911"/>
    <s v="3214667035"/>
    <s v="3214667035"/>
    <s v=" CL 4  5-52/54"/>
    <s v="5.0616485"/>
    <s v="-73.9793734"/>
    <s v="CUNDINAMARCA"/>
    <s v="COGUA"/>
    <s v="COGUA"/>
    <n v="25200"/>
    <s v="2025-11-05"/>
    <m/>
    <m/>
    <m/>
    <m/>
    <n v="8"/>
    <s v="BOGOTA"/>
    <x v="4"/>
    <n v="15709.5"/>
  </r>
  <r>
    <n v="59504"/>
    <s v="BARRIO OSPINA COGUA COGUA"/>
    <n v="1075660688"/>
    <s v="0"/>
    <s v="3178089377"/>
    <s v="3178089377"/>
    <s v="CL 7 A #6 - 10,OSPINA-COGUA"/>
    <s v="5.063424"/>
    <s v="-73.976958"/>
    <s v="CUNDINAMARCA"/>
    <s v="COGUA"/>
    <s v="COGUA"/>
    <n v="25200"/>
    <s v="2025-11-05"/>
    <m/>
    <m/>
    <m/>
    <m/>
    <n v="8"/>
    <s v="BOGOTA"/>
    <x v="4"/>
    <n v="15709.5"/>
  </r>
  <r>
    <n v="70278"/>
    <s v="BARRIO VIA EL ALTICO COGUA"/>
    <n v="1070305495"/>
    <s v="3135883493"/>
    <s v="3135883493"/>
    <s v="3135883493"/>
    <s v="CR 5 4 60 LC 2,VIA EL ALTICO"/>
    <s v="5.0615452"/>
    <s v="-73.9785015"/>
    <s v="CUNDINAMARCA"/>
    <s v="COGUA"/>
    <s v="COGUA"/>
    <n v="25200"/>
    <s v="2025-11-06"/>
    <m/>
    <m/>
    <m/>
    <m/>
    <n v="8"/>
    <s v="BOGOTA"/>
    <x v="4"/>
    <n v="15709.5"/>
  </r>
  <r>
    <n v="69761"/>
    <s v="BARRIO SAN ANTONIO COGUA 1"/>
    <n v="1075665084"/>
    <s v="3124671281"/>
    <s v="3124671281"/>
    <s v="3124671281"/>
    <s v="CARRERA 4 # 2-01 LOCAL 5,SAN ANTONIO"/>
    <s v="5.0596341"/>
    <s v="-73.9799738"/>
    <s v="CUNDINAMARCA"/>
    <s v="COGUA"/>
    <s v="COGUA"/>
    <n v="25200"/>
    <s v="2025-11-05"/>
    <m/>
    <m/>
    <m/>
    <m/>
    <n v="8"/>
    <s v="BOGOTA"/>
    <x v="4"/>
    <n v="15709.5"/>
  </r>
  <r>
    <n v="80159"/>
    <s v="BARRIO COGUA COGUA 2"/>
    <n v="35406348"/>
    <s v="3114846709"/>
    <s v="3114846709"/>
    <m/>
    <s v="CR 4 5 - 03,COGUA"/>
    <s v="5.0612533"/>
    <s v="-73.9776933"/>
    <s v="CUNDINAMARCA"/>
    <s v="COGUA"/>
    <s v="COGUA"/>
    <n v="25200"/>
    <s v="2025-11-06"/>
    <m/>
    <m/>
    <m/>
    <m/>
    <n v="8"/>
    <s v="BOGOTA"/>
    <x v="4"/>
    <n v="15709.5"/>
  </r>
  <r>
    <n v="81207"/>
    <s v="BARRIO CENTRO COGUA 9"/>
    <n v="901421658"/>
    <s v="3112138072"/>
    <s v="3112138072"/>
    <m/>
    <s v="CR 2 4 19 CENTRO,CENTRO"/>
    <s v="5.0597467"/>
    <s v="-73.9777610"/>
    <s v="CUNDINAMARCA"/>
    <s v="COGUA"/>
    <s v="COGUA"/>
    <n v="25200"/>
    <s v="2025-11-06"/>
    <m/>
    <m/>
    <m/>
    <m/>
    <n v="8"/>
    <s v="BOGOTA"/>
    <x v="4"/>
    <n v="15709.5"/>
  </r>
  <r>
    <n v="18692"/>
    <s v="BARRIO LA LEGUA VILLA DE SAN DIEGO DE UBATE"/>
    <n v="20572675"/>
    <s v="8553386"/>
    <s v="3112396375"/>
    <s v="3112396375"/>
    <s v="CL 11 7 16 VILLA DE SAN DIEGO DE UBATE UBATE CUNDINAMARCA"/>
    <s v="5.310075"/>
    <s v="-73.81229"/>
    <s v="CUNDINAMARCA"/>
    <s v="VILLA DE SAN DIEGO DE UBATÉ"/>
    <s v="VILLA DE SAN DIEGO DE UBATÉ"/>
    <n v="25843"/>
    <s v="2025-11-10"/>
    <m/>
    <m/>
    <m/>
    <m/>
    <n v="16"/>
    <s v="BOGOTA"/>
    <x v="4"/>
    <n v="15709.5"/>
  </r>
  <r>
    <n v="16292"/>
    <s v="BARRIO CENTRO V - UBATE"/>
    <n v="39737206"/>
    <s v="2237185"/>
    <s v="3004096052"/>
    <s v="3004096052"/>
    <s v="CR 7 9-33"/>
    <s v="5.308993"/>
    <s v="-73.813476"/>
    <s v="CUNDINAMARCA"/>
    <s v="VILLA DE SAN DIEGO DE UBATÉ"/>
    <s v="VILLA DE SAN DIEGO DE UBATÉ"/>
    <n v="25843"/>
    <s v="2025-11-10"/>
    <m/>
    <m/>
    <m/>
    <m/>
    <n v="8"/>
    <s v="BOGOTA"/>
    <x v="4"/>
    <n v="15709.5"/>
  </r>
  <r>
    <n v="17902"/>
    <s v="BARRIO PARQUES DEL CERRITO UBATE"/>
    <n v="79165428"/>
    <s v="8552996"/>
    <s v="3115560619"/>
    <s v="3115560619"/>
    <s v="CL 4 2-47"/>
    <s v="5.30266857"/>
    <s v="-73.81401146"/>
    <s v="CUNDINAMARCA"/>
    <s v="VILLA DE SAN DIEGO DE UBATÉ"/>
    <s v="VILLA DE SAN DIEGO DE UBATÉ"/>
    <n v="25843"/>
    <s v="2025-11-10"/>
    <m/>
    <m/>
    <m/>
    <m/>
    <n v="8"/>
    <s v="BOGOTA"/>
    <x v="4"/>
    <n v="15709.5"/>
  </r>
  <r>
    <n v="27073"/>
    <s v="BARRIO PRADOS DE CUCARANGA"/>
    <n v="53071655"/>
    <s v="4930332"/>
    <s v="3219719187"/>
    <s v="3219719187"/>
    <s v="CR 8 E 2 A 07 LT 12 MZ 5"/>
    <s v="5.30573996"/>
    <s v="-73.81958336"/>
    <s v="CUNDINAMARCA"/>
    <s v="VILLA DE SAN DIEGO DE UBATÉ"/>
    <s v="VILLA DE SAN DIEGO DE UBATÉ"/>
    <n v="25843"/>
    <s v="2025-11-10"/>
    <m/>
    <m/>
    <m/>
    <m/>
    <n v="8"/>
    <s v="BOGOTA"/>
    <x v="4"/>
    <n v="15709.5"/>
  </r>
  <r>
    <n v="33730"/>
    <s v="BARRIO CENTRO VILLA DE SAN DIEGO DE UBATE 1"/>
    <n v="39738641"/>
    <m/>
    <s v="3115899840"/>
    <s v="3115899840"/>
    <s v="KR 8 4 - 45 BRR SAN FRANCISCO"/>
    <s v="5.3061351"/>
    <s v="-73.8172618"/>
    <s v="CUNDINAMARCA"/>
    <s v="VILLA DE SAN DIEGO DE UBATÉ"/>
    <s v="VILLA DE SAN DIEGO DE UBATÉ"/>
    <n v="25843"/>
    <s v="2025-11-11"/>
    <m/>
    <m/>
    <m/>
    <m/>
    <n v="16"/>
    <s v="BOGOTA"/>
    <x v="4"/>
    <n v="15709.5"/>
  </r>
  <r>
    <n v="37739"/>
    <s v="BARRIO BOLIVAR VILLA DE SAN DIEGO DE UBATE"/>
    <n v="52669235"/>
    <m/>
    <s v="3227499688"/>
    <s v="3227499688"/>
    <s v="CR 5 10 86"/>
    <s v="5.309154"/>
    <s v="-73.811549"/>
    <s v="CUNDINAMARCA"/>
    <s v="VILLA DE SAN DIEGO DE UBATÉ"/>
    <s v="VILLA DE SAN DIEGO DE UBATÉ"/>
    <n v="25843"/>
    <s v="2025-11-11"/>
    <m/>
    <m/>
    <m/>
    <m/>
    <n v="8"/>
    <s v="BOGOTA"/>
    <x v="4"/>
    <n v="15709.5"/>
  </r>
  <r>
    <n v="78621"/>
    <s v="BARRIO CENTRO VILLA DE SAN DIEGO DE UBATE  7"/>
    <n v="1076648810"/>
    <s v="3102062512"/>
    <s v="3102062512"/>
    <s v="3138266339"/>
    <s v="CL 15 5 68,CENTRO"/>
    <s v="5.3126481"/>
    <s v="-73.8098340"/>
    <s v="CUNDINAMARCA"/>
    <s v="VILLA DE SAN DIEGO DE UBATÉ"/>
    <s v="VILLA DE SAN DIEGO DE UBATÉ"/>
    <n v="25843"/>
    <s v="2025-11-27"/>
    <m/>
    <m/>
    <m/>
    <m/>
    <n v="8"/>
    <s v="BOGOTA"/>
    <x v="4"/>
    <n v="15709.5"/>
  </r>
  <r>
    <n v="69590"/>
    <s v="BARRIO CENTRO UBATE VILLA DE SAN DIEGO DE UBATE"/>
    <n v="1076662045"/>
    <s v="3194917706"/>
    <s v="3208166572"/>
    <s v="3194917706"/>
    <s v="CR 7 # 10 - 74 ,CENTRO UBATE"/>
    <s v="5.3097965"/>
    <s v="-73.8124466"/>
    <s v="CUNDINAMARCA"/>
    <s v="VILLA DE SAN DIEGO DE UBATÉ"/>
    <s v="VILLA DE SAN DIEGO DE UBATÉ"/>
    <n v="25843"/>
    <s v="2025-11-13"/>
    <m/>
    <m/>
    <m/>
    <m/>
    <n v="8"/>
    <s v="BOGOTA"/>
    <x v="4"/>
    <n v="15709.5"/>
  </r>
  <r>
    <n v="73429"/>
    <s v="BARRIO LA LEGUA UBATE VILLA DE SAN DIEGO DE UBATE 1"/>
    <n v="39744928"/>
    <s v="3115855711"/>
    <s v="3115855711"/>
    <s v="3115855711"/>
    <s v="CR 5 13 - 17.LA LEGUA UBATE"/>
    <s v="5.3107139"/>
    <s v="-73.8102527"/>
    <s v="CUNDINAMARCA"/>
    <s v="VILLA DE SAN DIEGO DE UBATÉ"/>
    <s v="VILLA DE SAN DIEGO DE UBATÉ"/>
    <n v="25843"/>
    <s v="2025-11-18"/>
    <m/>
    <m/>
    <m/>
    <m/>
    <n v="16"/>
    <s v="BOGOTA"/>
    <x v="4"/>
    <n v="15709.5"/>
  </r>
  <r>
    <n v="73752"/>
    <s v="BARRIO EL CERRITO VILLA DE  SAN DIEGO DE UBATE"/>
    <n v="1076652603"/>
    <s v="3232236766"/>
    <s v="3232236766"/>
    <s v="3232236766"/>
    <s v="TV 2 1 - 119.EL CERRITO"/>
    <s v="5.300936"/>
    <s v="-73.815427"/>
    <s v="CUNDINAMARCA"/>
    <s v="VILLA DE SAN DIEGO DE UBATÉ"/>
    <s v="VILLA DE SAN DIEGO DE UBATÉ"/>
    <n v="25843"/>
    <s v="2025-11-13"/>
    <m/>
    <m/>
    <m/>
    <m/>
    <n v="8"/>
    <s v="BOGOTA"/>
    <x v="4"/>
    <n v="15709.5"/>
  </r>
  <r>
    <n v="58328"/>
    <s v="BARRIO LA LEGUA VILLA DE SAN DIEGO DE UBATE 4"/>
    <n v="79170869"/>
    <s v="0"/>
    <s v="3143164606"/>
    <s v="3143164606"/>
    <s v="CL 13 5 - 42 BRR LA LENGUA"/>
    <s v="5.3108808"/>
    <s v="-73.8107716"/>
    <s v="CUNDINAMARCA"/>
    <s v="VILLA DE SAN DIEGO DE UBATÉ"/>
    <s v="VILLA DE SAN DIEGO DE UBATÉ"/>
    <n v="25843"/>
    <s v="2025-11-13"/>
    <m/>
    <m/>
    <m/>
    <m/>
    <n v="8"/>
    <s v="BOGOTA"/>
    <x v="4"/>
    <n v="15709.5"/>
  </r>
  <r>
    <n v="64549"/>
    <s v="BARRIO ESTADIO UBATE VILLA DE SAN DIEGO DE UBATE"/>
    <n v="39744436"/>
    <s v="0"/>
    <s v="0"/>
    <s v="3133355762"/>
    <s v="CR 4 17 98, ESTADIO"/>
    <s v="5.31390709"/>
    <s v="-73.80380897"/>
    <s v="CUNDINAMARCA"/>
    <s v="VILLA DE SAN DIEGO DE UBATÉ"/>
    <s v="VILLA DE SAN DIEGO DE UBATÉ"/>
    <n v="25843"/>
    <s v="2025-11-04"/>
    <m/>
    <m/>
    <m/>
    <m/>
    <n v="8"/>
    <s v="BOGOTA"/>
    <x v="4"/>
    <n v="15709.5"/>
  </r>
  <r>
    <n v="64550"/>
    <s v="BARRIO BARRIO NORTE UBATE VILLA DE SAN DIEGO DE UBATE"/>
    <n v="1076660072"/>
    <s v="0"/>
    <s v="3134750561"/>
    <s v="3134750561"/>
    <s v="CL 12 8 27"/>
    <s v="5.311626"/>
    <s v="-73.812535"/>
    <s v="CUNDINAMARCA"/>
    <s v="VILLA DE SAN DIEGO DE UBATÉ"/>
    <s v="VILLA DE SAN DIEGO DE UBATÉ"/>
    <n v="25843"/>
    <s v="2025-11-04"/>
    <m/>
    <m/>
    <m/>
    <m/>
    <n v="8"/>
    <s v="BOGOTA"/>
    <x v="4"/>
    <n v="15709.5"/>
  </r>
  <r>
    <n v="64084"/>
    <s v="BARRIO JUAN JOSE NEIRA VILLA DE SAN DIEGO DE UBATE "/>
    <n v="39744554"/>
    <s v="0"/>
    <s v="3112687857"/>
    <s v="3112687857"/>
    <s v="CALLE 12 # 4 -36 LOCAL 2"/>
    <s v="5.3096846"/>
    <s v="-73.8102536"/>
    <s v="CUNDINAMARCA"/>
    <s v="VILLA DE SAN DIEGO DE UBATÉ"/>
    <s v="VILLA DE SAN DIEGO DE UBATÉ"/>
    <n v="25843"/>
    <s v="2025-11-13"/>
    <m/>
    <m/>
    <m/>
    <m/>
    <n v="16"/>
    <s v="BOGOTA"/>
    <x v="4"/>
    <n v="15709.5"/>
  </r>
  <r>
    <n v="46343"/>
    <s v="BARRIO UBATE VILLA DE SAN DIEGO DE UBATE"/>
    <n v="1076660272"/>
    <s v="8890328"/>
    <s v="3102567072"/>
    <s v="3102567072"/>
    <s v="CR 7 11 42,UBATÉ"/>
    <s v="5.3104278"/>
    <s v="-73.8119238"/>
    <s v="CUNDINAMARCA"/>
    <s v="VILLA DE SAN DIEGO DE UBATÉ"/>
    <s v="VILLA DE SAN DIEGO DE UBATÉ"/>
    <n v="25843"/>
    <s v="2025-11-11"/>
    <m/>
    <m/>
    <m/>
    <m/>
    <n v="16"/>
    <s v="BOGOTA"/>
    <x v="4"/>
    <n v="15709.5"/>
  </r>
  <r>
    <n v="47752"/>
    <s v="BARRIO UBATE VILLA DE SAN DIEGO DE UBATE 1"/>
    <n v="1076657563"/>
    <s v="0"/>
    <s v="3203558473"/>
    <s v="3203558473"/>
    <s v="CR 7 9 72,UBATE"/>
    <s v="5.3091090"/>
    <s v="-73.8131158"/>
    <s v="CUNDINAMARCA"/>
    <s v="VILLA DE SAN DIEGO DE UBATÉ"/>
    <s v="VILLA DE SAN DIEGO DE UBATÉ"/>
    <n v="25843"/>
    <s v="2025-11-11"/>
    <m/>
    <m/>
    <m/>
    <m/>
    <n v="16"/>
    <s v="BOGOTA"/>
    <x v="4"/>
    <n v="15709.5"/>
  </r>
  <r>
    <n v="48106"/>
    <s v="BARRIO UBATE VILLA DE SAN DIEGO DE UBATE 3"/>
    <n v="1076661775"/>
    <s v="3213332774"/>
    <s v="3213332774"/>
    <s v="3213332774"/>
    <s v="CR 8 11 65,UBATE"/>
    <s v="5.311390"/>
    <s v="-73.812728"/>
    <s v="CUNDINAMARCA"/>
    <s v="VILLA DE SAN DIEGO DE UBATÉ"/>
    <s v="VILLA DE SAN DIEGO DE UBATÉ"/>
    <n v="25843"/>
    <s v="2025-11-04"/>
    <m/>
    <m/>
    <m/>
    <m/>
    <n v="8"/>
    <s v="BOGOTA"/>
    <x v="4"/>
    <n v="15709.5"/>
  </r>
  <r>
    <n v="48275"/>
    <s v="BARRIO CENTRO VILLA DE SAN DEIGO DE UBATE "/>
    <n v="39737615"/>
    <s v="3114660417"/>
    <s v="3114660417"/>
    <s v="3134024210"/>
    <s v="CL 13 4 02,CENTRO"/>
    <s v="5.3098537"/>
    <s v="-73.8093188"/>
    <s v="CUNDINAMARCA"/>
    <s v="VILLA DE SAN DIEGO DE UBATÉ"/>
    <s v="VILLA DE SAN DIEGO DE UBATÉ"/>
    <n v="25843"/>
    <s v="2025-11-27"/>
    <m/>
    <m/>
    <m/>
    <m/>
    <n v="16"/>
    <s v="BOGOTA"/>
    <x v="4"/>
    <n v="15709.5"/>
  </r>
  <r>
    <n v="50483"/>
    <s v="BARRIO SIMON BOLIVAR VILLA DE SAN DIEGO DE UBATE"/>
    <n v="39740272"/>
    <s v="1111111"/>
    <s v="3143689517"/>
    <s v="3143689517"/>
    <s v="CR 8 11 08 ESQUINA.SIMÓN BOLÍVAR"/>
    <s v="5.310781666"/>
    <s v="-73.81304194"/>
    <s v="CUNDINAMARCA"/>
    <s v="VILLA DE SAN DIEGO DE UBATÉ"/>
    <s v="VILLA DE SAN DIEGO DE UBATÉ"/>
    <n v="25843"/>
    <s v="2025-11-04"/>
    <m/>
    <m/>
    <m/>
    <m/>
    <n v="16"/>
    <s v="BOGOTA"/>
    <x v="4"/>
    <n v="15709.5"/>
  </r>
  <r>
    <n v="56844"/>
    <s v="BARRIO CENTRO UTICA 1"/>
    <n v="21082576"/>
    <s v="0"/>
    <s v="3134458336"/>
    <s v="3134458336"/>
    <s v="CR 3 5 09"/>
    <s v="5.188295"/>
    <s v="-74.479996"/>
    <s v="CUNDINAMARCA"/>
    <s v="ÚTICA"/>
    <s v="ÚTICA"/>
    <n v="25851"/>
    <s v="2025-11-27"/>
    <m/>
    <m/>
    <m/>
    <m/>
    <n v="16"/>
    <s v="BOGOTA"/>
    <x v="4"/>
    <n v="15709.5"/>
  </r>
  <r>
    <n v="23698"/>
    <s v="CENTRO VILLAPINZON - CUNDINAMARCA"/>
    <n v="1077143127"/>
    <s v="8575526"/>
    <s v="3213248760"/>
    <s v="3213248760"/>
    <s v=" CR 5 5 20"/>
    <s v="5.2169552"/>
    <s v="-73.5964143"/>
    <s v="CUNDINAMARCA"/>
    <s v="VILLAPINZÓN"/>
    <s v="VILLAPINZÓN"/>
    <n v="25873"/>
    <s v="2025-11-14"/>
    <m/>
    <m/>
    <m/>
    <m/>
    <n v="16"/>
    <s v="TUNJA"/>
    <x v="1"/>
    <n v="28277.100000000002"/>
  </r>
  <r>
    <n v="69317"/>
    <s v="BARRIO BUENOS AIRES VILLAPINZON "/>
    <n v="24163410"/>
    <s v="0"/>
    <s v="3125934990"/>
    <s v="3125934990"/>
    <s v="CL 5 1 41 ESTE.BUENOS AIRES"/>
    <s v="5.2153769"/>
    <s v="-73.593865"/>
    <s v="CUNDINAMARCA"/>
    <s v="VILLAPINZÓN"/>
    <s v="VILLAPINZÓN"/>
    <n v="25873"/>
    <s v="2025-11-14"/>
    <m/>
    <m/>
    <m/>
    <m/>
    <n v="8"/>
    <s v="TUNJA"/>
    <x v="1"/>
    <n v="28277.100000000002"/>
  </r>
  <r>
    <n v="77620"/>
    <s v="BARRIO CENTRO VILLAPINZON  2"/>
    <n v="1007663680"/>
    <s v="3196408695"/>
    <s v="3196408695"/>
    <s v="3195857642"/>
    <s v="CR 4 06 01,CENTRO"/>
    <s v="5.2173706"/>
    <s v="-73.5953616"/>
    <s v="CUNDINAMARCA"/>
    <s v="VILLAPINZÓN"/>
    <s v="VILLAPINZÓN"/>
    <n v="25873"/>
    <s v="2025-11-14"/>
    <m/>
    <m/>
    <m/>
    <m/>
    <n v="8"/>
    <s v="TUNJA"/>
    <x v="1"/>
    <n v="28277.100000000002"/>
  </r>
  <r>
    <n v="34200"/>
    <s v="BARRIO EL OCASO  ZIPACON"/>
    <n v="7161917"/>
    <m/>
    <s v="3183024616"/>
    <s v="3183024616"/>
    <s v="CL 2 3- 17"/>
    <s v="4.7058883"/>
    <s v="-74.425545"/>
    <s v="CUNDINAMARCA"/>
    <s v="ZIPACÓN"/>
    <s v="ZIPACÓN"/>
    <n v="25898"/>
    <s v="2025-11-24"/>
    <m/>
    <m/>
    <m/>
    <m/>
    <n v="8"/>
    <s v="BOGOTA"/>
    <x v="4"/>
    <n v="15709.5"/>
  </r>
  <r>
    <n v="57612"/>
    <s v="BARRIO CENTRO ZIPACON ZIPACON"/>
    <n v="19481657"/>
    <s v="3138026768"/>
    <s v="3107820447"/>
    <s v="3107820447"/>
    <s v="CR 4 5 21,CENTRO ZIPACON"/>
    <s v="4.7597208"/>
    <s v="-74.3803066"/>
    <s v="CUNDINAMARCA"/>
    <s v="ZIPACÓN"/>
    <s v="ZIPACÓN"/>
    <n v="25898"/>
    <s v="2025-11-24"/>
    <m/>
    <m/>
    <m/>
    <m/>
    <n v="8"/>
    <s v="BOGOTA"/>
    <x v="4"/>
    <n v="15709.5"/>
  </r>
  <r>
    <n v="76427"/>
    <s v="BARRI CENTRO ZIPACON "/>
    <n v="1074616469"/>
    <s v="3112637455"/>
    <s v="3112637455"/>
    <s v="3024723532"/>
    <s v="CL 6 4 04,CENTRO"/>
    <s v="4.7602090"/>
    <s v="-74.3801407"/>
    <s v="CUNDINAMARCA"/>
    <s v="ZIPACÓN"/>
    <s v="ZIPACÓN"/>
    <n v="25898"/>
    <s v="2025-11-24"/>
    <m/>
    <m/>
    <m/>
    <m/>
    <n v="8"/>
    <s v="BOGOTA"/>
    <x v="4"/>
    <n v="15709.5"/>
  </r>
  <r>
    <n v="38241"/>
    <s v="BARRIO CENTRO GARZON 4"/>
    <n v="36306510"/>
    <s v="8330168"/>
    <s v="3159280073"/>
    <s v="3159280073"/>
    <s v=" CR 9 6 19 CENTRO"/>
    <s v="2.196128"/>
    <s v="-75.628006"/>
    <s v="HUILA"/>
    <s v="GARZÓN"/>
    <s v="GARZÓN"/>
    <n v="41298"/>
    <s v="2025-11-05"/>
    <m/>
    <m/>
    <m/>
    <m/>
    <n v="16"/>
    <s v="NEIVA"/>
    <x v="3"/>
    <n v="28277.100000000002"/>
  </r>
  <r>
    <n v="35990"/>
    <s v="BARRIO LAS MERCEDES GARZON"/>
    <n v="1077864227"/>
    <s v="8331269"/>
    <s v="3232151299"/>
    <s v="3232151299"/>
    <s v=" CR 10 3 43"/>
    <s v="2.1945515"/>
    <s v="-75.6298336"/>
    <s v="HUILA"/>
    <s v="GARZÓN"/>
    <s v="GARZÓN"/>
    <n v="41298"/>
    <s v="2025-11-06"/>
    <m/>
    <m/>
    <m/>
    <m/>
    <n v="16"/>
    <s v="NEIVA"/>
    <x v="3"/>
    <n v="28277.100000000002"/>
  </r>
  <r>
    <n v="61199"/>
    <s v="BARRIO EL LIMONAR GARZON 1"/>
    <n v="1075286373"/>
    <s v="3166198528"/>
    <s v="3166198528"/>
    <s v="3166198528"/>
    <s v="CL 1 18 A 35 EL LIMONAR"/>
    <s v="2.1971270"/>
    <s v="-75.6373219"/>
    <s v="HUILA"/>
    <s v="GARZÓN"/>
    <s v="GARZÓN"/>
    <n v="41298"/>
    <s v="2025-11-06"/>
    <m/>
    <m/>
    <m/>
    <m/>
    <n v="16"/>
    <s v="NEIVA"/>
    <x v="3"/>
    <n v="28277.100000000002"/>
  </r>
  <r>
    <n v="65230"/>
    <s v="BARRIO CENTRO GARZON 10"/>
    <n v="1077856266"/>
    <s v="3204469598"/>
    <s v="3122222125"/>
    <s v="3122222125"/>
    <s v="CR 10 AN 4-01 ESQUINA"/>
    <s v="2.195194"/>
    <s v="-75.629974"/>
    <s v="HUILA"/>
    <s v="GARZÓN"/>
    <s v="GARZÓN"/>
    <n v="41298"/>
    <s v="2025-11-05"/>
    <m/>
    <m/>
    <m/>
    <m/>
    <n v="8"/>
    <s v="NEIVA"/>
    <x v="3"/>
    <n v="28277.100000000002"/>
  </r>
  <r>
    <n v="74962"/>
    <s v="BARRIO EL JARDIN GARZON"/>
    <n v="901683961"/>
    <s v="3103198884"/>
    <s v="3103198884"/>
    <s v="3103198884"/>
    <s v="CL 7 14 - 50,EL JARDÍN"/>
    <s v="2.1991977"/>
    <s v="-75.6317487"/>
    <s v="HUILA"/>
    <s v="GARZÓN"/>
    <s v="GARZÓN"/>
    <n v="41298"/>
    <s v="2025-11-06"/>
    <m/>
    <m/>
    <m/>
    <m/>
    <n v="8"/>
    <s v="NEIVA"/>
    <x v="3"/>
    <n v="28277.100000000002"/>
  </r>
  <r>
    <n v="74963"/>
    <s v="BARRIO BAJO SARTENEJO GARZON"/>
    <n v="1077850652"/>
    <s v="3107838024"/>
    <s v="3107838024"/>
    <s v="3107838024"/>
    <s v="VRD BAJO SARTENEJO BOQUERÓN - BAJO SARTENEJO ,BAJO SARTENEJO"/>
    <s v="2.2121666"/>
    <s v="-75.6220913"/>
    <s v="HUILA"/>
    <s v="GARZÓN"/>
    <s v="GARZÓN"/>
    <n v="41298"/>
    <s v="2025-11-06"/>
    <m/>
    <m/>
    <m/>
    <m/>
    <n v="8"/>
    <s v="NEIVA"/>
    <x v="3"/>
    <n v="28277.100000000002"/>
  </r>
  <r>
    <n v="76135"/>
    <s v="BARRIO NAZARETH GARZON 3"/>
    <n v="1082159655"/>
    <s v="3125887960"/>
    <s v="3125887960"/>
    <s v="3125887960"/>
    <s v="CL 9 1 D 70,NAZARETH"/>
    <s v="2.194694"/>
    <s v="-75.62191"/>
    <s v="HUILA"/>
    <s v="GARZÓN"/>
    <s v="GARZÓN"/>
    <n v="41298"/>
    <s v="2025-11-07"/>
    <m/>
    <m/>
    <m/>
    <m/>
    <n v="16"/>
    <s v="NEIVA"/>
    <x v="3"/>
    <n v="28277.100000000002"/>
  </r>
  <r>
    <n v="78526"/>
    <s v="BARRIO LOS SAMANES GARZON"/>
    <n v="1077860827"/>
    <s v="3133347546"/>
    <s v="3133347546"/>
    <s v="3133347546"/>
    <s v="CL 5 15 - 15 SUR,LOS SAMANES"/>
    <s v="2.1925173"/>
    <s v="-75.6360751"/>
    <s v="HUILA"/>
    <s v="GARZÓN"/>
    <s v="GARZÓN"/>
    <n v="41298"/>
    <s v="2025-11-07"/>
    <m/>
    <m/>
    <m/>
    <m/>
    <n v="8"/>
    <s v="NEIVA"/>
    <x v="3"/>
    <n v="28277.100000000002"/>
  </r>
  <r>
    <n v="80150"/>
    <s v="BARRIO EL ROSARIO GARZON 1"/>
    <n v="901635961"/>
    <s v="3213708675"/>
    <s v="3209367914"/>
    <s v="3209367914"/>
    <s v="CL 7 12 29,EL ROSARIO"/>
    <s v="2.1983000"/>
    <s v="-75.6304200"/>
    <s v="HUILA"/>
    <s v="GARZÓN"/>
    <s v="GARZÓN"/>
    <n v="41298"/>
    <s v="2025-11-07"/>
    <m/>
    <m/>
    <m/>
    <m/>
    <n v="8"/>
    <s v="NEIVA"/>
    <x v="3"/>
    <n v="28277.100000000002"/>
  </r>
  <r>
    <n v="80527"/>
    <s v="BARRIO EL CENTRO GARZON 2"/>
    <n v="55066981"/>
    <s v="3202557678"/>
    <s v="3202557678"/>
    <m/>
    <s v="CR 10 A 2 50,EL CENTRO"/>
    <s v="2.1943116"/>
    <s v="-75.6306421"/>
    <s v="HUILA"/>
    <s v="GARZÓN"/>
    <s v="GARZÓN"/>
    <n v="41298"/>
    <s v="2025-11-07"/>
    <m/>
    <m/>
    <m/>
    <m/>
    <n v="8"/>
    <s v="NEIVA"/>
    <x v="3"/>
    <n v="28277.100000000002"/>
  </r>
  <r>
    <n v="80666"/>
    <s v="BARRIO LA PITA GARZON"/>
    <n v="55063211"/>
    <s v="3124975557"/>
    <s v="3124975557"/>
    <s v="3124975557"/>
    <s v="VRD LA PITA,LA PITA"/>
    <s v="2.2082887"/>
    <s v="-75.5493064"/>
    <s v="HUILA"/>
    <s v="GARZÓN"/>
    <s v="GARZÓN"/>
    <n v="41298"/>
    <s v="2025-11-07"/>
    <m/>
    <m/>
    <m/>
    <m/>
    <n v="8"/>
    <s v="NEIVA"/>
    <x v="3"/>
    <n v="28277.100000000002"/>
  </r>
  <r>
    <n v="20894"/>
    <s v="Barrio Las Americas II - Santa Marta"/>
    <n v="12560347"/>
    <s v="4351428"/>
    <s v="3012309079"/>
    <s v="3012309079"/>
    <s v=" CL 32 12 62"/>
    <s v="11.2272476"/>
    <s v="-74.2057576"/>
    <s v="MAGDALENA"/>
    <s v="SANTA MARTA"/>
    <s v="SANTA MARTA"/>
    <n v="47001"/>
    <s v="2025-11-27"/>
    <m/>
    <m/>
    <m/>
    <m/>
    <n v="16"/>
    <s v="SANTA MARTA"/>
    <x v="2"/>
    <n v="28277.100000000002"/>
  </r>
  <r>
    <n v="80624"/>
    <s v="BARRIO TIMAYUI 1 SANTA MARTA"/>
    <n v="1082984158"/>
    <s v="3122095850"/>
    <s v="3122095850"/>
    <m/>
    <s v="MZ S CS 17,TIMAYUI 1"/>
    <s v="11.2356867"/>
    <s v="-74.1440722"/>
    <s v="MAGDALENA"/>
    <s v="SANTA MARTA"/>
    <s v="SANTA MARTA"/>
    <n v="47001"/>
    <s v="2025-11-21"/>
    <m/>
    <m/>
    <m/>
    <m/>
    <n v="8"/>
    <s v="SANTA MARTA"/>
    <x v="2"/>
    <n v="28277.100000000002"/>
  </r>
  <r>
    <n v="75319"/>
    <s v="BARRIO 17 DE DICIEMBRE SANTA MARTA"/>
    <n v="1083045347"/>
    <s v="3113449701"/>
    <s v="3113449701"/>
    <s v="3113449701"/>
    <s v="CL 8 E 31 3,17 DE DICIEMBRE"/>
    <s v="11.24604345"/>
    <s v="-74.18033232"/>
    <s v="MAGDALENA"/>
    <s v="SANTA MARTA"/>
    <s v="SANTA MARTA"/>
    <n v="47001"/>
    <s v="2025-11-21"/>
    <m/>
    <m/>
    <m/>
    <m/>
    <n v="8"/>
    <s v="SANTA MARTA"/>
    <x v="2"/>
    <n v="28277.100000000002"/>
  </r>
  <r>
    <n v="75778"/>
    <s v="BARRIO RODADERO SANTA MARTA 6"/>
    <n v="1082991365"/>
    <s v="3043868285"/>
    <s v="3007454811"/>
    <s v="3043868285"/>
    <s v="CL 8 2 18 LC 3B,RODADERO"/>
    <s v="11.20442851"/>
    <s v="-74.22645751"/>
    <s v="MAGDALENA"/>
    <s v="SANTA MARTA"/>
    <s v="SANTA MARTA"/>
    <n v="47001"/>
    <s v="2025-11-25"/>
    <m/>
    <m/>
    <m/>
    <m/>
    <n v="8"/>
    <s v="SANTA MARTA"/>
    <x v="2"/>
    <n v="28277.100000000002"/>
  </r>
  <r>
    <n v="67126"/>
    <s v="BARRIO GAIRA SANTA MARTA 6"/>
    <n v="39049660"/>
    <s v="0"/>
    <s v="3016690120"/>
    <s v="3016690120"/>
    <s v="CL  6   10   90    BRR GAIRA"/>
    <s v="11.1934061"/>
    <s v="-74.2197400"/>
    <s v="MAGDALENA"/>
    <s v="SANTA MARTA"/>
    <s v="SANTA MARTA"/>
    <n v="47001"/>
    <s v="2025-11-27"/>
    <m/>
    <m/>
    <m/>
    <m/>
    <n v="16"/>
    <s v="SANTA MARTA"/>
    <x v="2"/>
    <n v="28277.100000000002"/>
  </r>
  <r>
    <n v="42111"/>
    <s v="BARRIO RODADERO SANTA MARTA 1"/>
    <n v="900441418"/>
    <s v="4219477"/>
    <s v="3106480441"/>
    <s v="3106480441"/>
    <s v=" CR 4 8 19"/>
    <s v="11.20441355"/>
    <s v="-74.2246611"/>
    <s v="MAGDALENA"/>
    <s v="SANTA MARTA"/>
    <s v="SANTA MARTA"/>
    <n v="47001"/>
    <s v="2025-11-25"/>
    <m/>
    <m/>
    <m/>
    <m/>
    <n v="8"/>
    <s v="SANTA MARTA"/>
    <x v="2"/>
    <n v="28277.100000000002"/>
  </r>
  <r>
    <n v="41558"/>
    <s v="BARRIO CENTRO SANTA MARTA 12"/>
    <n v="85461906"/>
    <s v="3232315738"/>
    <s v="3232315738"/>
    <s v="3113100649"/>
    <s v="CR 5 # 11-20,CENTRO"/>
    <s v="11.2460742"/>
    <s v="-74.2102341"/>
    <s v="MAGDALENA"/>
    <s v="SANTA MARTA"/>
    <s v="SANTA MARTA"/>
    <n v="47001"/>
    <s v="2025-11-24"/>
    <m/>
    <m/>
    <m/>
    <m/>
    <n v="8"/>
    <s v="SANTA MARTA"/>
    <x v="2"/>
    <n v="28277.100000000002"/>
  </r>
  <r>
    <n v="43341"/>
    <s v="BARRIO CENTRO SANTA MARTA 14"/>
    <n v="1082989746"/>
    <s v="4301485"/>
    <s v="3014788045"/>
    <s v="3014788045"/>
    <s v="CR 11 # 12 - 101,CENTRO"/>
    <s v="11.244079"/>
    <s v="-74.202772"/>
    <s v="MAGDALENA"/>
    <s v="SANTA MARTA"/>
    <s v="SANTA MARTA"/>
    <n v="47001"/>
    <s v="2025-11-24"/>
    <m/>
    <m/>
    <m/>
    <m/>
    <n v="8"/>
    <s v="SANTA MARTA"/>
    <x v="2"/>
    <n v="28277.100000000002"/>
  </r>
  <r>
    <n v="33144"/>
    <s v="BARRIO GAIRA SANTA MARTA 1"/>
    <n v="1143135355"/>
    <s v="4355130"/>
    <s v="3175751204"/>
    <s v="3045268764"/>
    <s v=" CL 6  11 94 LC 3  GAIRA"/>
    <s v="11.1931743"/>
    <s v="-74.220619"/>
    <s v="MAGDALENA"/>
    <s v="SANTA MARTA"/>
    <s v="SANTA MARTA"/>
    <n v="47001"/>
    <s v="2025-11-27"/>
    <m/>
    <m/>
    <m/>
    <m/>
    <n v="8"/>
    <s v="SANTA MARTA"/>
    <x v="2"/>
    <n v="28277.100000000002"/>
  </r>
  <r>
    <n v="15807"/>
    <s v="BARRIO EL PARQUE SANTA MARTA"/>
    <n v="85449371"/>
    <s v="4355753"/>
    <s v="3017097630"/>
    <s v="3017097630"/>
    <s v=" MZ 18 CS 4"/>
    <s v="11.2403547"/>
    <s v="-74.2110227"/>
    <s v="MAGDALENA"/>
    <s v="SANTA MARTA"/>
    <s v="SANTA MARTA"/>
    <n v="47001"/>
    <s v="2025-11-28"/>
    <m/>
    <m/>
    <m/>
    <m/>
    <n v="16"/>
    <s v="SANTA MARTA"/>
    <x v="2"/>
    <n v="28277.100000000002"/>
  </r>
  <r>
    <n v="40298"/>
    <s v="BARRIO CENTRO PUERTO GAITAN META 1"/>
    <n v="1121847237"/>
    <s v="3138755423"/>
    <s v="3138755423"/>
    <s v="3138019948"/>
    <s v="CL 9 12 24 ,CENTRO"/>
    <s v="4.3114634"/>
    <s v="-72.0794913"/>
    <s v="META"/>
    <s v="PUERTO GAITÁN"/>
    <s v="PUERTO GAITÁN"/>
    <n v="50568"/>
    <s v="2025-11-13"/>
    <m/>
    <m/>
    <m/>
    <m/>
    <n v="16"/>
    <s v="VILLAVICENCIO"/>
    <x v="3"/>
    <n v="28277.100000000002"/>
  </r>
  <r>
    <n v="36886"/>
    <s v="BARRIO PUERTO GAITAN META"/>
    <n v="40419063"/>
    <m/>
    <s v="3212154035"/>
    <s v="3212154035"/>
    <s v=" CR 12 9 29  CENTRO POR DEDINIR"/>
    <s v="4.31236972"/>
    <s v="-72.078146"/>
    <s v="META"/>
    <s v="PUERTO GAITÁN"/>
    <s v="PUERTO GAITÁN"/>
    <n v="50568"/>
    <s v="2025-11-18"/>
    <m/>
    <m/>
    <m/>
    <m/>
    <n v="8"/>
    <s v="VILLAVICENCIO"/>
    <x v="3"/>
    <n v="28277.100000000002"/>
  </r>
  <r>
    <n v="50991"/>
    <s v="BARRIO MANACACIAS PUERTO GAITAN"/>
    <n v="1121840298"/>
    <s v="3164151527"/>
    <s v="3156817788"/>
    <s v="3164151527"/>
    <s v="CR 2 C NO. 21 - 75 MZ 208 BARRIO PERLAS DEL MANACACIAS,MANACACIAS"/>
    <s v="4.3213952"/>
    <s v="-72.0840463"/>
    <s v="META"/>
    <s v="PUERTO GAITÁN"/>
    <s v="PUERTO GAITÁN"/>
    <n v="50568"/>
    <s v="2025-11-18"/>
    <m/>
    <m/>
    <m/>
    <m/>
    <n v="8"/>
    <s v="VILLAVICENCIO"/>
    <x v="3"/>
    <n v="28277.100000000002"/>
  </r>
  <r>
    <n v="51424"/>
    <s v="BARRIO ZONA RURAL PUERTO GAITAN PUERTO GAITAN 4"/>
    <n v="1123531448"/>
    <m/>
    <s v="3207684459"/>
    <s v="3207684459"/>
    <s v="CR 5 9 05 BRR POPULAR,ZONA RURAL PUERTO GAITAN"/>
    <s v="4.3148778"/>
    <s v="-72.0810941"/>
    <s v="META"/>
    <s v="PUERTO GAITÁN"/>
    <s v="PUERTO GAITÁN"/>
    <n v="50568"/>
    <s v="2025-11-27"/>
    <m/>
    <m/>
    <m/>
    <m/>
    <n v="16"/>
    <s v="VILLAVICENCIO"/>
    <x v="3"/>
    <n v="28277.100000000002"/>
  </r>
  <r>
    <n v="50390"/>
    <s v="BARRIO CENTRO PUERTO GAITAN 4"/>
    <n v="1007771845"/>
    <s v="3165381813"/>
    <s v="3232909299"/>
    <s v="3232909299"/>
    <s v="CL 18 NO. 04 - 30 VILLA LOS ALPES,CENTRO"/>
    <s v="4.317896"/>
    <s v="-72.084133"/>
    <s v="META"/>
    <s v="PUERTO GAITÁN"/>
    <s v="PUERTO GAITÁN"/>
    <n v="50568"/>
    <s v="2025-11-13"/>
    <m/>
    <m/>
    <m/>
    <m/>
    <n v="8"/>
    <s v="VILLAVICENCIO"/>
    <x v="3"/>
    <n v="28277.100000000002"/>
  </r>
  <r>
    <n v="52937"/>
    <s v="BARRIO CENTRO PUERTO GAITAN 7"/>
    <n v="1121919444"/>
    <s v="3174508616"/>
    <s v="3153865233"/>
    <s v="3164957533"/>
    <s v=" INSPECCIÓN PLANAS,"/>
    <s v="4.1826604"/>
    <s v="-71.3257309"/>
    <s v="META"/>
    <s v="PUERTO GAITÁN"/>
    <s v="PUERTO GAITÁN"/>
    <n v="50568"/>
    <s v="2025-11-18"/>
    <m/>
    <m/>
    <m/>
    <m/>
    <n v="8"/>
    <s v="VILLAVICENCIO"/>
    <x v="3"/>
    <n v="28277.100000000002"/>
  </r>
  <r>
    <n v="78017"/>
    <s v="BARRIO CENTRO PUERTO GAITAN 15"/>
    <n v="1004748540"/>
    <s v="3125393226"/>
    <s v="3125393226"/>
    <s v="3125393226"/>
    <s v="CR 12 7 14 BRR CENTRO,CENTRO"/>
    <s v="4.312389"/>
    <s v="-72.078377"/>
    <s v="META"/>
    <s v="PUERTO GAITÁN"/>
    <s v="PUERTO GAITÁN"/>
    <n v="50568"/>
    <s v="2025-11-14"/>
    <m/>
    <m/>
    <m/>
    <m/>
    <n v="8"/>
    <s v="VILLAVICENCIO"/>
    <x v="3"/>
    <n v="28277.100000000002"/>
  </r>
  <r>
    <n v="77178"/>
    <s v="BARRIO GALAN PUERTO GAITAN 3"/>
    <n v="1124823311"/>
    <s v="3138820606"/>
    <s v="3209638248"/>
    <s v="3209638248"/>
    <s v="CL 18 N 7 05 Y 08 - GALAN,GALÁN"/>
    <s v="4.316143"/>
    <s v="-72.085205"/>
    <s v="META"/>
    <s v="PUERTO GAITÁN"/>
    <s v="PUERTO GAITÁN"/>
    <n v="50568"/>
    <s v="2025-11-26"/>
    <m/>
    <m/>
    <m/>
    <m/>
    <n v="8"/>
    <s v="VILLAVICENCIO"/>
    <x v="3"/>
    <n v="28277.100000000002"/>
  </r>
  <r>
    <n v="77179"/>
    <s v="BARRIO CENTRO PUERTO GAITAN  13"/>
    <n v="1124825003"/>
    <s v="3213191094"/>
    <s v="3502502833"/>
    <s v="3502502833"/>
    <s v="CL 12 N 15 - 14 - CENTRO PUERTO GAITAN META,CENTRO"/>
    <s v="4.308917"/>
    <s v="-72.080622"/>
    <s v="META"/>
    <s v="PUERTO GAITÁN"/>
    <s v="PUERTO GAITÁN"/>
    <n v="50568"/>
    <s v="2025-11-13"/>
    <m/>
    <m/>
    <m/>
    <m/>
    <n v="8"/>
    <s v="VILLAVICENCIO"/>
    <x v="3"/>
    <n v="28277.100000000002"/>
  </r>
  <r>
    <n v="77180"/>
    <s v="BARRIO CENTRO PUERTO GAITAN 12"/>
    <n v="1124831078"/>
    <s v="311530592"/>
    <s v="3125808160"/>
    <s v="3125808160"/>
    <s v="CL 9 N 9 - 72 - CENTRO PUERTO GAITAN META,CENTRO"/>
    <s v="4.314015"/>
    <s v="-72.080628"/>
    <s v="META"/>
    <s v="PUERTO GAITÁN"/>
    <s v="PUERTO GAITÁN"/>
    <n v="50568"/>
    <s v="2025-11-14"/>
    <m/>
    <m/>
    <m/>
    <m/>
    <n v="8"/>
    <s v="VILLAVICENCIO"/>
    <x v="3"/>
    <n v="28277.100000000002"/>
  </r>
  <r>
    <n v="77249"/>
    <s v="BARRIO CENTRO PUERTO GAITAN 14"/>
    <n v="40368124"/>
    <s v="3102651600"/>
    <s v="3229545414"/>
    <s v="3229545414"/>
    <s v="CR 14 N 11 - 31 LC 1 NOTARIA CENTRO,CENTRO"/>
    <s v="4.310127"/>
    <s v="-72.080754"/>
    <s v="META"/>
    <s v="PUERTO GAITÁN"/>
    <s v="PUERTO GAITÁN"/>
    <n v="50568"/>
    <s v="2025-11-26"/>
    <m/>
    <m/>
    <m/>
    <m/>
    <n v="8"/>
    <s v="VILLAVICENCIO"/>
    <x v="3"/>
    <n v="28277.100000000002"/>
  </r>
  <r>
    <n v="77250"/>
    <s v="BARRIO POPULAR PUERTO GAITAN  10"/>
    <n v="75046292"/>
    <s v="3229545414"/>
    <s v="3174225493"/>
    <s v="3187808721"/>
    <s v="CL 14 N 4 53 LC 1 Y 2 BRR POPULAR,POPULAR"/>
    <s v="4.315825"/>
    <s v="-72.081677"/>
    <s v="META"/>
    <s v="PUERTO GAITÁN"/>
    <s v="PUERTO GAITÁN"/>
    <n v="50568"/>
    <s v="2025-11-14"/>
    <m/>
    <m/>
    <m/>
    <m/>
    <n v="8"/>
    <s v="VILLAVICENCIO"/>
    <x v="3"/>
    <n v="28277.100000000002"/>
  </r>
  <r>
    <n v="77412"/>
    <s v="BARRIO VILLA FLOR PUERTO GAITAN 1"/>
    <n v="42653426"/>
    <s v="3025723645"/>
    <s v="3142278927"/>
    <s v="3142278927"/>
    <s v="MZ A CS 4 LC 1 BRR VILLA FLOR,VILLA FLOR"/>
    <s v="4.317881"/>
    <s v="-72.093348"/>
    <s v="META"/>
    <s v="PUERTO GAITÁN"/>
    <s v="PUERTO GAITÁN"/>
    <n v="50568"/>
    <s v="2025-11-14"/>
    <m/>
    <m/>
    <m/>
    <m/>
    <n v="8"/>
    <s v="VILLAVICENCIO"/>
    <x v="3"/>
    <n v="28277.100000000002"/>
  </r>
  <r>
    <n v="64588"/>
    <s v="BARRIO VILLA ORTIZ PUERTO GAITAN"/>
    <n v="35536568"/>
    <s v="3177632125"/>
    <s v="3177632125"/>
    <s v="3213488375"/>
    <s v="CR 11 # 08 48"/>
    <s v="4.3126482"/>
    <s v="-72.0791999"/>
    <s v="META"/>
    <s v="PUERTO GAITÁN"/>
    <s v="PUERTO GAITÁN"/>
    <n v="50568"/>
    <s v="2025-11-19"/>
    <m/>
    <m/>
    <m/>
    <m/>
    <n v="16"/>
    <s v="VILLAVICENCIO"/>
    <x v="3"/>
    <n v="28277.100000000002"/>
  </r>
  <r>
    <n v="64589"/>
    <s v="BARRIO CORPOMECAVI PUERTO GAITAN"/>
    <n v="40325701"/>
    <s v="3115999472"/>
    <s v="3115999472"/>
    <s v="3115999472"/>
    <s v="MZ 10 CASA 19 BRR CORPOMECAVI"/>
    <s v="4.3261092"/>
    <s v="-72.0832651"/>
    <s v="META"/>
    <s v="PUERTO GAITÁN"/>
    <s v="PUERTO GAITÁN"/>
    <n v="50568"/>
    <s v="2025-11-19"/>
    <m/>
    <m/>
    <m/>
    <m/>
    <n v="8"/>
    <s v="VILLAVICENCIO"/>
    <x v="3"/>
    <n v="28277.100000000002"/>
  </r>
  <r>
    <n v="70503"/>
    <s v=" puerto gaitan galan"/>
    <n v="1006866324"/>
    <s v="3144256585"/>
    <s v="3107961209"/>
    <s v="3223815701"/>
    <s v="CL 14 N 9 - 27 LOCAL 1-GALAN,GALAN"/>
    <s v="4.313323"/>
    <s v="-72.083901"/>
    <s v="META"/>
    <s v="PUERTO GAITÁN"/>
    <s v="PUERTO GAITÁN"/>
    <n v="50568"/>
    <s v="2025-11-19"/>
    <m/>
    <m/>
    <m/>
    <m/>
    <n v="8"/>
    <s v="VILLAVICENCIO"/>
    <x v="3"/>
    <n v="28277.100000000002"/>
  </r>
  <r>
    <n v="67483"/>
    <s v="BARRIO VILLA VALENTINA PUERTO GAITAN "/>
    <n v="1006877979"/>
    <s v="3186476464"/>
    <s v="3155245450"/>
    <s v="3155245420"/>
    <s v="CR10 # 9-23 BRR CENTRO PUERTO GAITÁN META"/>
    <s v="4.3127274"/>
    <s v="-72.0802287"/>
    <s v="META"/>
    <s v="PUERTO GAITÁN"/>
    <s v="PUERTO GAITÁN"/>
    <n v="50568"/>
    <s v="2025-11-19"/>
    <m/>
    <m/>
    <m/>
    <m/>
    <n v="16"/>
    <s v="VILLAVICENCIO"/>
    <x v="3"/>
    <n v="28277.100000000002"/>
  </r>
  <r>
    <n v="72289"/>
    <s v="CENTRO PUESRTO GAITAN META "/>
    <n v="1123088457"/>
    <s v="3223340843"/>
    <s v="3113818319"/>
    <s v="3113818319"/>
    <s v="CR 7  13 - 13 BRR Galán"/>
    <s v="4.314339"/>
    <s v="-72.082259"/>
    <s v="META"/>
    <s v="PUERTO GAITÁN"/>
    <s v="PUERTO GAITÁN"/>
    <n v="50568"/>
    <s v="2025-11-26"/>
    <m/>
    <m/>
    <m/>
    <m/>
    <n v="8"/>
    <s v="VILLAVICENCIO"/>
    <x v="3"/>
    <n v="28277.100000000002"/>
  </r>
  <r>
    <n v="73167"/>
    <s v="BARRIO GALAN PUERTO GAITAN 2"/>
    <n v="901363615"/>
    <s v="3186426464"/>
    <s v="0"/>
    <s v="3118510093"/>
    <s v="CR 9 A 17 - 31 - GALAN PUERTO GAITAN,GALAN"/>
    <s v="4.314073"/>
    <s v="-72.085441"/>
    <s v="META"/>
    <s v="PUERTO GAITÁN"/>
    <s v="PUERTO GAITÁN"/>
    <n v="50568"/>
    <s v="2025-11-26"/>
    <m/>
    <m/>
    <m/>
    <m/>
    <n v="8"/>
    <s v="VILLAVICENCIO"/>
    <x v="3"/>
    <n v="28277.100000000002"/>
  </r>
  <r>
    <n v="58413"/>
    <s v="BARRIO ZONA RURAL PUERTO GAITAN 6"/>
    <n v="17349141"/>
    <s v="3112952894"/>
    <s v="3112952894"/>
    <s v="3112952894"/>
    <s v="CR 1 N 3 - 143 VDA PUENTE ARIMENA ZONA RURAL PUERTO GAITAN,ZONA RURAL"/>
    <s v="4.601947"/>
    <s v="-71.577661"/>
    <s v="META"/>
    <s v="PUERTO GAITÁN"/>
    <s v="PUERTO GAITÁN"/>
    <n v="50568"/>
    <s v="2025-11-27"/>
    <m/>
    <m/>
    <m/>
    <m/>
    <n v="8"/>
    <s v="VILLAVICENCIO"/>
    <x v="3"/>
    <n v="28277.100000000002"/>
  </r>
  <r>
    <n v="63564"/>
    <s v="BARRIO BATEAS PUERTO GAITAN 7"/>
    <n v="1124823624"/>
    <s v="3162797598"/>
    <s v="3162797598"/>
    <s v="3162797598"/>
    <s v="MZ 19 CASA 30 BRR BATEAS"/>
    <s v="4.3120044"/>
    <s v="-72.1057316"/>
    <s v="META"/>
    <s v="PUERTO GAITÁN"/>
    <s v="PUERTO GAITÁN"/>
    <n v="50568"/>
    <s v="2025-11-18"/>
    <m/>
    <m/>
    <m/>
    <m/>
    <n v="16"/>
    <s v="VILLAVICENCIO"/>
    <x v="3"/>
    <n v="28277.100000000002"/>
  </r>
  <r>
    <n v="58542"/>
    <s v="BARRIO CENTRO PUERTO GAITAN 9"/>
    <n v="1124824453"/>
    <s v="3187565278"/>
    <s v="3187565278"/>
    <s v="3187565278"/>
    <s v="CR 11 6 22 CENTRO,CENTRO"/>
    <s v="4.3148164"/>
    <s v="-72.0860996"/>
    <s v="META"/>
    <s v="PUERTO GAITÁN"/>
    <s v="PUERTO GAITÁN"/>
    <n v="50568"/>
    <s v="2025-11-13"/>
    <m/>
    <m/>
    <m/>
    <m/>
    <n v="8"/>
    <s v="VILLAVICENCIO"/>
    <x v="3"/>
    <n v="28277.100000000002"/>
  </r>
  <r>
    <n v="59245"/>
    <s v="BARRIO CENTRO PUERTO GAITAN 10"/>
    <n v="1121881761"/>
    <s v="3002494719"/>
    <s v="3002494719"/>
    <s v="3002494719"/>
    <s v="Manzana 35 casa 10 Barrio Bateas"/>
    <s v="4.1941484"/>
    <s v="-72.04517512"/>
    <s v="META"/>
    <s v="PUERTO GAITÁN"/>
    <s v="PUERTO GAITÁN"/>
    <n v="50568"/>
    <s v="2025-11-13"/>
    <m/>
    <m/>
    <m/>
    <m/>
    <n v="8"/>
    <s v="VILLAVICENCIO"/>
    <x v="3"/>
    <n v="28277.100000000002"/>
  </r>
  <r>
    <n v="64586"/>
    <s v="BARRIO GALAN PUERTO GAITAN"/>
    <n v="1124825900"/>
    <s v="3158551888"/>
    <s v="3183849579"/>
    <s v="3209874113"/>
    <s v="CR 7 NO. 13 A - 25 BRR GALAN"/>
    <s v="4.3146339"/>
    <s v="-72.0826894"/>
    <s v="META"/>
    <s v="PUERTO GAITÁN"/>
    <s v="PUERTO GAITÁN"/>
    <n v="50568"/>
    <s v="2025-11-18"/>
    <m/>
    <m/>
    <m/>
    <m/>
    <n v="16"/>
    <s v="VILLAVICENCIO"/>
    <x v="3"/>
    <n v="28277.100000000002"/>
  </r>
  <r>
    <n v="64587"/>
    <s v="BARRIO ZONA RURAL PUERTO GAITAN 7"/>
    <n v="1124825261"/>
    <s v="3102163397"/>
    <s v="3102163397"/>
    <s v="3132663466"/>
    <s v="KM 14 R WACOYO ZONA RURAL PUERTO GAITÁN"/>
    <s v="4.3484981"/>
    <s v="-71.9644001"/>
    <s v="META"/>
    <s v="PUERTO GAITÁN"/>
    <s v="PUERTO GAITÁN"/>
    <n v="50568"/>
    <s v="2025-11-27"/>
    <m/>
    <m/>
    <m/>
    <m/>
    <n v="8"/>
    <s v="VILLAVICENCIO"/>
    <x v="3"/>
    <n v="28277.100000000002"/>
  </r>
  <r>
    <n v="74332"/>
    <s v="BARRIO CENTRO SAN JUAN DE ARAMA 2"/>
    <n v="1124243717"/>
    <s v="3114243717"/>
    <s v="3115040819"/>
    <s v="3115040819"/>
    <s v="CL 11 9 40 BRR CENTRO SAN JUAN DE ARAMA,CENTRO"/>
    <s v="3.3709171"/>
    <s v="-73.8730630"/>
    <s v="META"/>
    <s v="SAN JUAN DE ARAMA"/>
    <s v="SAN JUAN DE ARAMA"/>
    <n v="50683"/>
    <s v="2025-11-14"/>
    <m/>
    <m/>
    <m/>
    <m/>
    <n v="8"/>
    <s v="VILLAVICENCIO"/>
    <x v="3"/>
    <n v="28277.100000000002"/>
  </r>
  <r>
    <n v="80957"/>
    <s v="BARRIO EL BERNAL PASTO 1"/>
    <n v="1085689932"/>
    <s v="3107162308"/>
    <s v="3107162308"/>
    <s v="3188806877"/>
    <s v="CL 19 5 A - 27 BRR BERNAL,EL BERNAL"/>
    <s v="1.2014967"/>
    <s v="-77.2673267"/>
    <s v="NARIÑO"/>
    <s v="PASTO"/>
    <s v="SAN JUAN DE PASTO"/>
    <n v="52001"/>
    <s v="2025-11-20"/>
    <m/>
    <m/>
    <m/>
    <m/>
    <n v="8"/>
    <s v="PASTO"/>
    <x v="5"/>
    <n v="28277.100000000002"/>
  </r>
  <r>
    <n v="79567"/>
    <s v="BARRIO SAN MIGUEL DE JONGOVITO PASTO"/>
    <n v="30719455"/>
    <s v="3186867891"/>
    <s v="3133071798"/>
    <s v="3133071798"/>
    <s v="CR 2 E # 16 C 36  MIRAFLORES I"/>
    <s v="1.1942719"/>
    <s v="-77.2661413"/>
    <s v="NARIÑO"/>
    <s v="PASTO"/>
    <s v="SAN JUAN DE PASTO"/>
    <n v="52001"/>
    <s v="2025-11-04"/>
    <m/>
    <m/>
    <m/>
    <m/>
    <n v="8"/>
    <s v="PASTO"/>
    <x v="5"/>
    <n v="28277.100000000002"/>
  </r>
  <r>
    <n v="79399"/>
    <s v="BARRIO CASA CRR DE GENOY CA 35  PASTO"/>
    <n v="1004342499"/>
    <s v="3108965976"/>
    <s v="3145766856"/>
    <s v="3108965976"/>
    <s v="CGT DE GENOY CA 35,CRR DE GENOY CA 35"/>
    <s v="1.2693463"/>
    <s v="-77.3372014"/>
    <s v="NARIÑO"/>
    <s v="PASTO"/>
    <s v="SAN JUAN DE PASTO"/>
    <n v="52001"/>
    <s v="2025-11-04"/>
    <m/>
    <m/>
    <m/>
    <m/>
    <n v="8"/>
    <s v="PASTO"/>
    <x v="5"/>
    <n v="28277.100000000002"/>
  </r>
  <r>
    <n v="76803"/>
    <s v="BARRIO EL PRADO PASTO 1"/>
    <n v="1085297973"/>
    <s v="3186042962"/>
    <s v="3186042962"/>
    <s v="3182468550"/>
    <s v="CR 19 19 51 - EL PRADO,EL PRADO"/>
    <s v="1.2093867"/>
    <s v="-77.2751564"/>
    <s v="NARIÑO"/>
    <s v="PASTO"/>
    <s v="SAN JUAN DE PASTO"/>
    <n v="52001"/>
    <s v="2025-11-20"/>
    <m/>
    <m/>
    <m/>
    <m/>
    <n v="8"/>
    <s v="PASTO"/>
    <x v="5"/>
    <n v="28277.100000000002"/>
  </r>
  <r>
    <n v="76554"/>
    <s v="BARRIO LAS MERCEDES PASTO 2"/>
    <n v="30709102"/>
    <s v="3112257733"/>
    <s v="3112257733"/>
    <s v="3112257733"/>
    <s v="CL 21 A 1 31 BRR LAS MERCEDES - LAS MERCEDES,LAS MERCEDES"/>
    <s v="1.2018923"/>
    <s v="-77.2611475"/>
    <s v="NARIÑO"/>
    <s v="PASTO"/>
    <s v="SAN JUAN DE PASTO"/>
    <n v="52001"/>
    <s v="2025-11-20"/>
    <m/>
    <m/>
    <m/>
    <m/>
    <n v="8"/>
    <s v="PASTO"/>
    <x v="5"/>
    <n v="28277.100000000002"/>
  </r>
  <r>
    <n v="43109"/>
    <s v="BARRIO PRIMAVERA BOGOTA 2"/>
    <n v="1032359643"/>
    <s v="3227125"/>
    <s v="3103359756"/>
    <s v="3103359756"/>
    <s v="CR 41A # 4C - 60,PRIMAVERA"/>
    <s v="4.6153467"/>
    <s v="-74.1090117"/>
    <s v="CUNDINAMARCA"/>
    <s v="BOGOTÁ"/>
    <s v="BOGOTÁ"/>
    <n v="11001"/>
    <s v="2025-11-24"/>
    <m/>
    <m/>
    <m/>
    <m/>
    <n v="16"/>
    <s v="BOGOTA"/>
    <x v="4"/>
    <n v="15709.5"/>
  </r>
  <r>
    <n v="43121"/>
    <s v="BARRIO CARVAJAL BOGOTA 6"/>
    <n v="800066365"/>
    <s v="2700092"/>
    <s v="3127336690"/>
    <s v="3127336690"/>
    <s v="CR 69 B NO. 26 - 35 SUR,CARVAJAL"/>
    <s v="4.6141379"/>
    <s v="-74.1359473"/>
    <s v="CUNDINAMARCA"/>
    <s v="BOGOTÁ"/>
    <s v="BOGOTÁ"/>
    <n v="11001"/>
    <s v="2025-11-25"/>
    <m/>
    <m/>
    <m/>
    <m/>
    <n v="8"/>
    <s v="BOGOTA"/>
    <x v="4"/>
    <n v="15709.5"/>
  </r>
  <r>
    <n v="45625"/>
    <s v="BARRIO SANTA HELENITA BOGOTA 1"/>
    <n v="1102808710"/>
    <m/>
    <s v="3208638588"/>
    <s v="3125552249"/>
    <s v="CR 80 A # 71 - 05,SANTA HELENITA"/>
    <s v="4.6911739"/>
    <s v="-74.1032729"/>
    <s v="CUNDINAMARCA"/>
    <s v="BOGOTÁ"/>
    <s v="BOGOTÁ"/>
    <n v="11001"/>
    <s v="2025-11-26"/>
    <m/>
    <m/>
    <m/>
    <m/>
    <n v="16"/>
    <s v="BOGOTA"/>
    <x v="4"/>
    <n v="15709.5"/>
  </r>
  <r>
    <n v="45690"/>
    <s v="BARRIO SANTA SOFIA BOGOTA"/>
    <n v="41747683"/>
    <m/>
    <s v="3057984624"/>
    <s v="3057984624"/>
    <s v="CR 29B #75B-29,SANTA SOFIA"/>
    <s v="4.669952"/>
    <s v="-74.069715"/>
    <s v="CUNDINAMARCA"/>
    <s v="BOGOTÁ"/>
    <s v="BOGOTÁ"/>
    <n v="11001"/>
    <s v="2025-11-27"/>
    <m/>
    <m/>
    <m/>
    <m/>
    <n v="8"/>
    <s v="BOGOTA"/>
    <x v="4"/>
    <n v="15709.5"/>
  </r>
  <r>
    <n v="46940"/>
    <s v="BARRIO PUENTE ARANDA BOGOTA 3"/>
    <n v="1019056090"/>
    <s v="3134325864"/>
    <s v="3134325864"/>
    <s v="3134325864"/>
    <s v="CRA 46 Nº 20A-29 ENTRADA GUARDIA DE INGENIEROS LOCAL ALOJAMIENTO INGENIEROS &quot;DIEGO CORTES CARDONA&quot;"/>
    <s v="4.622794"/>
    <s v="-74.0909602"/>
    <s v="CUNDINAMARCA"/>
    <s v="BOGOTÁ"/>
    <s v="BOGOTÁ"/>
    <n v="11001"/>
    <s v="2025-11-20"/>
    <m/>
    <m/>
    <m/>
    <m/>
    <n v="8"/>
    <s v="BOGOTA"/>
    <x v="4"/>
    <n v="15709.5"/>
  </r>
  <r>
    <n v="46959"/>
    <s v="BARRIO ANDRES SANIN CALI"/>
    <n v="94496706"/>
    <s v="0"/>
    <s v="3152890200"/>
    <s v="3127599675"/>
    <s v="CR 8 C 73 A 113 ANDRES SANIN"/>
    <s v="3.4498515"/>
    <s v="-76.4812755"/>
    <s v="VALLE DEL CAUCA"/>
    <s v="CALI"/>
    <s v="SANTIAGO DE CALI"/>
    <n v="76001"/>
    <s v="2025-11-28"/>
    <m/>
    <m/>
    <m/>
    <m/>
    <n v="16"/>
    <s v="CALI"/>
    <x v="5"/>
    <n v="15709.5"/>
  </r>
  <r>
    <n v="47775"/>
    <s v="BARRIO MURILLO TORO BOGOTA"/>
    <n v="1013577846"/>
    <s v="7039309"/>
    <s v="3213781323"/>
    <s v="3213781323"/>
    <s v="CR 24 32 A 59 SUR,MURILLO TORO"/>
    <s v="4.5822748"/>
    <s v="-74.1166089"/>
    <s v="CUNDINAMARCA"/>
    <s v="BOGOTÁ"/>
    <s v="BOGOTÁ"/>
    <n v="11001"/>
    <s v="2025-11-14"/>
    <m/>
    <m/>
    <m/>
    <m/>
    <n v="16"/>
    <s v="BOGOTA"/>
    <x v="4"/>
    <n v="15709.5"/>
  </r>
  <r>
    <n v="43230"/>
    <s v="BARRIO EL PROGRESO BOGOTA"/>
    <n v="70698239"/>
    <m/>
    <s v="3115235644"/>
    <s v="3115204581"/>
    <s v="CR 21 5 B 12/14,EL PROGRESO"/>
    <s v="4.6011066"/>
    <s v="-74.0919399"/>
    <s v="CUNDINAMARCA"/>
    <s v="BOGOTÁ"/>
    <s v="BOGOTÁ"/>
    <n v="11001"/>
    <s v="2025-11-13"/>
    <m/>
    <m/>
    <m/>
    <m/>
    <n v="16"/>
    <s v="BOGOTA"/>
    <x v="4"/>
    <n v="15709.5"/>
  </r>
  <r>
    <n v="69327"/>
    <s v="BARRIO ANGANOY PASTO 1"/>
    <n v="1085298832"/>
    <s v="3152324647"/>
    <s v="3152324647"/>
    <s v="3152324647"/>
    <s v="CL 5 36 B 03 BRR ANGANOY"/>
    <s v="1.2139517"/>
    <s v="-77.2981396"/>
    <s v="NARIÑO"/>
    <s v="PASTO"/>
    <s v="SAN JUAN DE PASTO"/>
    <n v="52001"/>
    <s v="2025-11-28"/>
    <m/>
    <m/>
    <m/>
    <m/>
    <n v="8"/>
    <s v="PASTO"/>
    <x v="5"/>
    <n v="28277.100000000002"/>
  </r>
  <r>
    <n v="67596"/>
    <s v="BARRIO M PASTO"/>
    <n v="59311662"/>
    <s v="0"/>
    <s v="3113821533"/>
    <s v="3113821533"/>
    <s v="DG 16 C NO 4 E  38 - MIRAFLORES II,M"/>
    <s v="1.1929376"/>
    <s v="-77.2652042"/>
    <s v="NARIÑO"/>
    <s v="PASTO"/>
    <s v="SAN JUAN DE PASTO"/>
    <n v="52001"/>
    <s v="2025-11-04"/>
    <m/>
    <m/>
    <m/>
    <m/>
    <n v="16"/>
    <s v="PASTO"/>
    <x v="5"/>
    <n v="28277.100000000002"/>
  </r>
  <r>
    <n v="45685"/>
    <s v="BARRO PUERTA DEL SOL 5 CALI"/>
    <n v="1143944453"/>
    <s v="4239070"/>
    <s v="3146752393"/>
    <s v="3146752393"/>
    <s v="CR 26 E 1 94 116,PUERTAS DEL SOL 5"/>
    <s v="3.4268941"/>
    <s v="-76.4723422"/>
    <s v="VALLE DEL CAUCA"/>
    <s v="CALI"/>
    <s v="SANTIAGO DE CALI"/>
    <n v="76001"/>
    <s v="2025-11-24"/>
    <m/>
    <m/>
    <m/>
    <m/>
    <n v="8"/>
    <s v="CALI"/>
    <x v="5"/>
    <n v="15709.5"/>
  </r>
  <r>
    <n v="46598"/>
    <s v="BARRIO CANADA GUIRA BOGOTA"/>
    <n v="20532505"/>
    <s v="1"/>
    <s v="3108102268"/>
    <s v="3108102268"/>
    <s v="CR 3 ESTE46 A 17 SUR,CANADA GUIRA"/>
    <s v="4.5455725"/>
    <s v="-74.0969490"/>
    <s v="CUNDINAMARCA"/>
    <s v="BOGOTÁ"/>
    <s v="BOGOTÁ"/>
    <n v="11001"/>
    <s v="2025-11-25"/>
    <m/>
    <m/>
    <m/>
    <m/>
    <n v="8"/>
    <s v="BOGOTA"/>
    <x v="4"/>
    <n v="15709.5"/>
  </r>
  <r>
    <n v="46676"/>
    <s v="BARRIO CORREGIMIENTO SANTA HELENA VILLANUEVA"/>
    <n v="39647602"/>
    <s v="0"/>
    <s v="3135474583"/>
    <s v="3135474583"/>
    <s v="VRD CORREGIMIENTO SANTA HELENA,CORREGIMIENTO SANTA HELENA"/>
    <s v="4.332105"/>
    <s v="-72.745400"/>
    <s v="CASANARE"/>
    <s v="VILLANUEVA"/>
    <s v="VILLANUEVA"/>
    <n v="85440"/>
    <s v="2025-11-07"/>
    <m/>
    <m/>
    <m/>
    <m/>
    <n v="8"/>
    <s v="VILLAVICENCIO"/>
    <x v="3"/>
    <n v="28277.100000000002"/>
  </r>
  <r>
    <n v="42137"/>
    <s v="BARRIO EL CENTRO LA JAGUA DE IBIRICO"/>
    <n v="7254394"/>
    <s v="5769933"/>
    <s v="3113972905"/>
    <s v="3205708521"/>
    <s v="CR 4 5 58,EL CENTRO"/>
    <s v="9.56076408"/>
    <s v="-73.33368202"/>
    <s v="CESAR"/>
    <s v="LA JAGUA DE IBIRICO"/>
    <s v="LA JAGUA DE IBIRICO"/>
    <n v="20400"/>
    <s v="2025-11-18"/>
    <m/>
    <m/>
    <m/>
    <m/>
    <n v="8"/>
    <s v="VALLEDUPAR"/>
    <x v="2"/>
    <n v="28277.100000000002"/>
  </r>
  <r>
    <n v="45908"/>
    <s v="BARRIO VALLE DEL LILI CALI 4"/>
    <n v="1130659091"/>
    <m/>
    <s v="3016323203"/>
    <s v="3016323203"/>
    <s v="CR 101 45 90,VALLE DEL LILI"/>
    <s v="3.3658022"/>
    <s v="-76.5180863"/>
    <s v="VALLE DEL CAUCA"/>
    <s v="CALI"/>
    <s v="SANTIAGO DE CALI"/>
    <n v="76001"/>
    <s v="2025-11-14"/>
    <m/>
    <m/>
    <m/>
    <m/>
    <n v="16"/>
    <s v="CALI"/>
    <x v="5"/>
    <n v="15709.5"/>
  </r>
  <r>
    <n v="47741"/>
    <s v="BARRIO CENTRO LA UVITA"/>
    <n v="24038200"/>
    <s v="3232932248"/>
    <s v="3232932248"/>
    <s v="3232932248"/>
    <s v="CL 6 N 6 23"/>
    <s v="6.3178284"/>
    <s v="-72.5609193"/>
    <s v="BOYACÁ"/>
    <s v="LA UVITA"/>
    <s v="LA UVITA"/>
    <n v="15403"/>
    <s v="2025-11-07"/>
    <m/>
    <m/>
    <m/>
    <m/>
    <n v="8"/>
    <s v="TUNJA"/>
    <x v="1"/>
    <n v="28277.100000000002"/>
  </r>
  <r>
    <n v="49236"/>
    <s v="BARRIO BOSA CARBONELL BOGOTA 1"/>
    <n v="52005440"/>
    <s v="7757936"/>
    <s v="3144102654"/>
    <s v="3144102654"/>
    <s v="TV 77 H # 71 A - 27 SUR,BOSA CARBONELL"/>
    <s v="4.5990662"/>
    <s v="-74.1951204"/>
    <s v="CUNDINAMARCA"/>
    <s v="BOGOTÁ"/>
    <s v="BOGOTÁ"/>
    <n v="11001"/>
    <s v="2025-11-14"/>
    <m/>
    <m/>
    <m/>
    <m/>
    <n v="16"/>
    <s v="BOGOTA"/>
    <x v="4"/>
    <n v="15709.5"/>
  </r>
  <r>
    <n v="49449"/>
    <s v="BARRIO SAN EUSEBIO BOGOTA"/>
    <n v="52757496"/>
    <s v="0"/>
    <s v="3204796315"/>
    <s v="3204796315"/>
    <s v="CR 52 22 21 SUR,SAN EUSEBIO"/>
    <s v="4.6070853"/>
    <s v="-74.1244843"/>
    <s v="CUNDINAMARCA"/>
    <s v="BOGOTÁ"/>
    <s v="BOGOTÁ"/>
    <n v="11001"/>
    <s v="2025-11-24"/>
    <m/>
    <m/>
    <m/>
    <m/>
    <n v="16"/>
    <s v="BOGOTA"/>
    <x v="4"/>
    <n v="15709.5"/>
  </r>
  <r>
    <n v="50544"/>
    <s v="BARRIO LA VICTORIA BOGOTA 3"/>
    <n v="1023899629"/>
    <s v="0"/>
    <s v="3195772260"/>
    <s v="3195772260"/>
    <s v="CL 40 SUR 4 - 23 ESTE"/>
    <s v="4.55092"/>
    <s v="-74.09207"/>
    <s v="CUNDINAMARCA"/>
    <s v="BOGOTÁ"/>
    <s v="BOGOTÁ"/>
    <n v="11001"/>
    <s v="2025-11-25"/>
    <m/>
    <m/>
    <m/>
    <m/>
    <n v="8"/>
    <s v="BOGOTA"/>
    <x v="4"/>
    <n v="15709.5"/>
  </r>
  <r>
    <n v="51208"/>
    <s v="BARRIO CENTRO BOGOTA 29"/>
    <n v="33310199"/>
    <s v="3002256883"/>
    <s v="3002256883"/>
    <s v="3006607007"/>
    <s v="CL 127 14 54 OF 517"/>
    <s v="4.7043533"/>
    <s v="-74.0417006"/>
    <s v="CUNDINAMARCA"/>
    <s v="BOGOTÁ"/>
    <s v="BOGOTÁ"/>
    <n v="11001"/>
    <s v="2025-11-13"/>
    <m/>
    <m/>
    <m/>
    <m/>
    <n v="8"/>
    <s v="BOGOTA"/>
    <x v="4"/>
    <n v="15709.5"/>
  </r>
  <r>
    <n v="51214"/>
    <s v="BARRIO LA CAÑIZA BOGOTA"/>
    <n v="1026553314"/>
    <s v="1111111"/>
    <s v="3208773272"/>
    <s v="3208773272"/>
    <s v="DG 129 B 123 C 05,LA CAÑIZA"/>
    <s v="4.7346505"/>
    <s v="-74.10945722"/>
    <s v="CUNDINAMARCA"/>
    <s v="BOGOTÁ"/>
    <s v="BOGOTÁ"/>
    <n v="11001"/>
    <s v="2025-11-20"/>
    <m/>
    <m/>
    <m/>
    <m/>
    <n v="8"/>
    <s v="BOGOTA"/>
    <x v="4"/>
    <n v="15709.5"/>
  </r>
  <r>
    <n v="50048"/>
    <s v="BARRIO KENNEDY CAMILO TORRES BOGOTA"/>
    <n v="37901153"/>
    <s v="3013322120"/>
    <s v="3173731264"/>
    <s v="3013322120"/>
    <s v="CL 39 SUR # 73 - 30 LOCAL 1,KENNEDY CAMILO TORRES"/>
    <s v="4.6152799"/>
    <s v="-74.1498175"/>
    <s v="CUNDINAMARCA"/>
    <s v="BOGOTÁ"/>
    <s v="BOGOTÁ"/>
    <n v="11001"/>
    <s v="2025-11-26"/>
    <m/>
    <m/>
    <m/>
    <m/>
    <n v="16"/>
    <s v="BOGOTA"/>
    <x v="4"/>
    <n v="15709.5"/>
  </r>
  <r>
    <n v="50049"/>
    <s v="BARRIO KENNEDY PALENQUE BOGOTA 1"/>
    <n v="52067543"/>
    <s v="3052365365"/>
    <s v="3052365365"/>
    <s v="3052365365"/>
    <s v="CL 42C BIS SUR # 78F SUR - 04,KENNEDY PALENQUE"/>
    <s v="4.6143974"/>
    <s v="-74.1608103"/>
    <s v="CUNDINAMARCA"/>
    <s v="BOGOTÁ"/>
    <s v="BOGOTÁ"/>
    <n v="11001"/>
    <s v="2025-11-27"/>
    <m/>
    <m/>
    <m/>
    <m/>
    <n v="8"/>
    <s v="BOGOTA"/>
    <x v="4"/>
    <n v="15709.5"/>
  </r>
  <r>
    <n v="48738"/>
    <s v="BARRIO JUAN PABLO 2 BOGOTA"/>
    <n v="9845770"/>
    <s v="1"/>
    <s v="3124790007"/>
    <s v="3016227230"/>
    <s v="CR 18 Q BIS 67 C 10.JUAN PABLO 2"/>
    <s v="4.555128"/>
    <s v="-74.147823"/>
    <s v="CUNDINAMARCA"/>
    <s v="BOGOTÁ"/>
    <s v="BOGOTÁ"/>
    <n v="11001"/>
    <s v="2025-11-12"/>
    <m/>
    <m/>
    <m/>
    <m/>
    <n v="16"/>
    <s v="BOGOTA"/>
    <x v="4"/>
    <n v="15709.5"/>
  </r>
  <r>
    <n v="49814"/>
    <s v="BARRIO SANTANDER BOGOTA 5"/>
    <n v="39651293"/>
    <s v="1111111"/>
    <s v="3108578703"/>
    <s v="3108578703"/>
    <s v="CL 27 SUR 29 A 08 LC 173"/>
    <s v="4.5913751"/>
    <s v="-74.1122181"/>
    <s v="CUNDINAMARCA"/>
    <s v="BOGOTÁ"/>
    <s v="BOGOTÁ"/>
    <n v="11001"/>
    <s v="2025-11-20"/>
    <m/>
    <m/>
    <m/>
    <m/>
    <n v="8"/>
    <s v="BOGOTA"/>
    <x v="4"/>
    <n v="15709.5"/>
  </r>
  <r>
    <n v="49815"/>
    <s v="BARRIO LA ASUNCION BOGOTA"/>
    <n v="43788796"/>
    <s v="1111111"/>
    <s v="3204939208"/>
    <s v="3204939208"/>
    <s v="CL 1 F 31 D 24,LA ASUNCION"/>
    <s v="4.6024438"/>
    <s v="-74.1058081"/>
    <s v="CUNDINAMARCA"/>
    <s v="BOGOTÁ"/>
    <s v="BOGOTÁ"/>
    <n v="11001"/>
    <s v="2025-11-24"/>
    <m/>
    <m/>
    <m/>
    <m/>
    <n v="16"/>
    <s v="BOGOTA"/>
    <x v="4"/>
    <n v="15709.5"/>
  </r>
  <r>
    <n v="50848"/>
    <s v="BARRIO TINTALITO BOGOTA 2"/>
    <n v="52972011"/>
    <s v="0"/>
    <s v="3108586574"/>
    <s v="3108586574"/>
    <s v="CALLE 42 F SUR NO. 88 H 11,TINTALITO"/>
    <s v="4.6357758"/>
    <s v="-74.1727744"/>
    <s v="CUNDINAMARCA"/>
    <s v="BOGOTÁ"/>
    <s v="BOGOTÁ"/>
    <n v="11001"/>
    <s v="2025-11-24"/>
    <m/>
    <m/>
    <m/>
    <m/>
    <n v="16"/>
    <s v="BOGOTA"/>
    <x v="4"/>
    <n v="15709.5"/>
  </r>
  <r>
    <n v="51013"/>
    <s v="BARRIO BOSA BOGOTA 10"/>
    <n v="28566520"/>
    <s v="3102853235"/>
    <s v="3102853235"/>
    <s v="3102853235"/>
    <s v="CR 91 # 67 - 12 SUR,BOSA"/>
    <s v="4.6288658"/>
    <s v="-74.1976842"/>
    <s v="CUNDINAMARCA"/>
    <s v="BOGOTÁ"/>
    <s v="BOGOTÁ"/>
    <n v="11001"/>
    <s v="2025-11-20"/>
    <m/>
    <m/>
    <m/>
    <m/>
    <n v="16"/>
    <s v="BOGOTA"/>
    <x v="4"/>
    <n v="15709.5"/>
  </r>
  <r>
    <n v="47928"/>
    <s v="BARRIO QUIRIGUA BOGOTA 4"/>
    <n v="1019057916"/>
    <s v="9206813"/>
    <s v="3114605104"/>
    <s v="3114605104"/>
    <s v="CL 87 87 A 31,QUIRIGUA"/>
    <s v="4.7093552"/>
    <s v="-74.0982082"/>
    <s v="CUNDINAMARCA"/>
    <s v="BOGOTÁ"/>
    <s v="BOGOTÁ"/>
    <n v="11001"/>
    <s v="2025-11-27"/>
    <m/>
    <m/>
    <m/>
    <m/>
    <n v="16"/>
    <s v="BOGOTA"/>
    <x v="4"/>
    <n v="15709.5"/>
  </r>
  <r>
    <n v="48410"/>
    <s v="BARRIO SANTANDER CALI"/>
    <n v="60285581"/>
    <s v="0"/>
    <s v="3226700450"/>
    <s v="3004353336"/>
    <s v="CR 1 36 26 LC B1 13 C LA ESTACION,SANTANDER"/>
    <s v="3.4643604"/>
    <s v="-76.5134427"/>
    <s v="VALLE DEL CAUCA"/>
    <s v="CALI"/>
    <s v="SANTIAGO DE CALI"/>
    <n v="76001"/>
    <s v="2025-11-26"/>
    <m/>
    <m/>
    <m/>
    <m/>
    <n v="16"/>
    <s v="CALI"/>
    <x v="5"/>
    <n v="15709.5"/>
  </r>
  <r>
    <n v="51912"/>
    <s v="BARRIO LAS TORRES BOGOTA 1"/>
    <n v="1030594329"/>
    <s v="0"/>
    <s v="3223742440"/>
    <s v="3223742440"/>
    <s v="CL 39 SUR 68 J - 16.LAS TORRES"/>
    <s v="4.6052158"/>
    <s v="-74.1399265"/>
    <s v="CUNDINAMARCA"/>
    <s v="BOGOTÁ"/>
    <s v="BOGOTÁ"/>
    <n v="11001"/>
    <s v="2025-11-24"/>
    <m/>
    <m/>
    <m/>
    <m/>
    <n v="8"/>
    <s v="BOGOTA"/>
    <x v="4"/>
    <n v="15709.5"/>
  </r>
  <r>
    <n v="52246"/>
    <s v="BARRIO VIRREY BOGOTA 3"/>
    <n v="53045120"/>
    <s v="4614798"/>
    <s v="3222187016"/>
    <s v="3222187016"/>
    <s v="CL 94 BIS SUR 10- 76"/>
    <s v="4.5025369"/>
    <s v="-74.1154034"/>
    <s v="CUNDINAMARCA"/>
    <s v="BOGOTÁ"/>
    <s v="BOGOTÁ"/>
    <n v="11001"/>
    <s v="2025-11-26"/>
    <m/>
    <m/>
    <m/>
    <m/>
    <n v="8"/>
    <s v="BOGOTA"/>
    <x v="4"/>
    <n v="15709.5"/>
  </r>
  <r>
    <n v="52252"/>
    <s v="BARRIO CIUDAD MONTES BOGOTA 2"/>
    <n v="52522941"/>
    <s v="7262110"/>
    <s v="3183838994"/>
    <s v="3160438857"/>
    <s v="CR 38 9-55 SUR"/>
    <s v="4.6028022"/>
    <s v="-74.1134009"/>
    <s v="CUNDINAMARCA"/>
    <s v="BOGOTÁ"/>
    <s v="BOGOTÁ"/>
    <n v="11001"/>
    <s v="2025-11-24"/>
    <m/>
    <m/>
    <m/>
    <m/>
    <n v="8"/>
    <s v="BOGOTA"/>
    <x v="4"/>
    <n v="15709.5"/>
  </r>
  <r>
    <n v="52330"/>
    <s v="BARRIO BOSA LA AMISTAD BOGOTA 1"/>
    <n v="1012415898"/>
    <s v="0"/>
    <s v="3223509616"/>
    <s v="3223509616"/>
    <s v="CR 78 A 65 G 45 SUR.BOSA LA AMISTAD"/>
    <s v="4.6005305"/>
    <s v="-74.1855425"/>
    <s v="CUNDINAMARCA"/>
    <s v="BOGOTÁ"/>
    <s v="BOGOTÁ"/>
    <n v="11001"/>
    <s v="2025-11-14"/>
    <m/>
    <m/>
    <m/>
    <m/>
    <n v="16"/>
    <s v="BOGOTA"/>
    <x v="4"/>
    <n v="15709.5"/>
  </r>
  <r>
    <n v="52335"/>
    <s v="BARRIO SAN FRANCISCO BOGOTA 2"/>
    <n v="52364315"/>
    <s v="7744229"/>
    <s v="3125022856"/>
    <s v="3125022856"/>
    <s v="CR 21 A 66 10 SUR.SAN FRANCISCO"/>
    <s v="4.5798347"/>
    <s v="-74.1394436"/>
    <s v="CUNDINAMARCA"/>
    <s v="BOGOTÁ"/>
    <s v="BOGOTÁ"/>
    <n v="11001"/>
    <s v="2025-11-24"/>
    <m/>
    <m/>
    <m/>
    <m/>
    <n v="8"/>
    <s v="BOGOTA"/>
    <x v="4"/>
    <n v="15709.5"/>
  </r>
  <r>
    <n v="52586"/>
    <s v="BARRIO BOSA RECREO BOGOTA 5"/>
    <n v="1012391244"/>
    <s v="0"/>
    <s v="3232322002"/>
    <s v="3183383179"/>
    <s v="CR 97 C 71 30 SUR LC 7.BOSA RECREO"/>
    <s v="4.632017"/>
    <s v="-74.202932"/>
    <s v="CUNDINAMARCA"/>
    <s v="BOGOTÁ"/>
    <s v="BOGOTÁ"/>
    <n v="11001"/>
    <s v="2025-11-24"/>
    <m/>
    <m/>
    <m/>
    <m/>
    <n v="8"/>
    <s v="BOGOTA"/>
    <x v="4"/>
    <n v="15709.5"/>
  </r>
  <r>
    <n v="52336"/>
    <s v="BARRIO SUBA EL POA BOGOTA 1"/>
    <n v="4059149"/>
    <s v="5351752"/>
    <s v="3125813886"/>
    <s v="3212161133"/>
    <s v="CL 141 103F 61"/>
    <s v="4.744294722"/>
    <s v="-74.0968805"/>
    <s v="CUNDINAMARCA"/>
    <s v="BOGOTÁ"/>
    <s v="BOGOTÁ"/>
    <n v="11001"/>
    <s v="2025-11-28"/>
    <m/>
    <m/>
    <m/>
    <m/>
    <n v="8"/>
    <s v="BOGOTA"/>
    <x v="4"/>
    <n v="15709.5"/>
  </r>
  <r>
    <n v="52300"/>
    <s v="BARRIO CENTRO LA JAGUA DE IBIRICO 1"/>
    <n v="36571814"/>
    <s v="3127509667"/>
    <s v="3114061410"/>
    <s v="3127509667"/>
    <s v=" CRT VIA LA JAGUA KM 10-630 P LA VICTORIA DE SAN ISIDRO,CENTRO"/>
    <s v="9.58617975"/>
    <s v="-73.2364822"/>
    <s v="CESAR"/>
    <s v="LA JAGUA DE IBIRICO"/>
    <s v="LA JAGUA DE IBIRICO"/>
    <n v="20400"/>
    <s v="2025-11-18"/>
    <m/>
    <m/>
    <m/>
    <m/>
    <n v="8"/>
    <s v="VALLEDUPAR"/>
    <x v="2"/>
    <n v="28277.100000000002"/>
  </r>
  <r>
    <n v="53475"/>
    <s v="BARRIO SAN FRANCISCO BOGOTA 3"/>
    <n v="1014297341"/>
    <s v="4556148"/>
    <s v="3044978566"/>
    <s v="3144275729"/>
    <s v="CL 63 SUR 20 C - 13"/>
    <s v="4.5642716"/>
    <s v="-74.1449033"/>
    <s v="CUNDINAMARCA"/>
    <s v="BOGOTÁ"/>
    <s v="BOGOTÁ"/>
    <n v="11001"/>
    <s v="2025-11-27"/>
    <m/>
    <m/>
    <m/>
    <m/>
    <n v="16"/>
    <s v="BOGOTA"/>
    <x v="4"/>
    <n v="15709.5"/>
  </r>
  <r>
    <n v="53538"/>
    <s v="BARRIO VILLAS DE GUADALUPE CALI"/>
    <n v="31583487"/>
    <s v="0"/>
    <s v="3163561990"/>
    <s v="3165377607"/>
    <s v="CL 16 62 47"/>
    <s v="3.3992454"/>
    <s v="-76.5275527"/>
    <s v="VALLE DEL CAUCA"/>
    <s v="CALI"/>
    <s v="SANTIAGO DE CALI"/>
    <n v="76001"/>
    <s v="2025-11-14"/>
    <m/>
    <m/>
    <m/>
    <m/>
    <n v="8"/>
    <s v="CALI"/>
    <x v="5"/>
    <n v="15709.5"/>
  </r>
  <r>
    <n v="54280"/>
    <s v="BARRIO NUEVA FLORESTA CALI 7"/>
    <n v="1107516209"/>
    <s v="0"/>
    <s v="3128019140"/>
    <s v="3128019140"/>
    <s v="CL 50 # 26 M 13"/>
    <s v="3.4339965"/>
    <s v="-76.4995179"/>
    <s v="VALLE DEL CAUCA"/>
    <s v="CALI"/>
    <s v="SANTIAGO DE CALI"/>
    <n v="76001"/>
    <s v="2025-11-27"/>
    <m/>
    <m/>
    <m/>
    <m/>
    <n v="8"/>
    <s v="CALI"/>
    <x v="5"/>
    <n v="15709.5"/>
  </r>
  <r>
    <n v="54911"/>
    <s v="BARRIO JERUSALEN BOGOTA 2"/>
    <n v="1024580141"/>
    <s v="3015167802"/>
    <s v="3015167802"/>
    <s v="3015167802"/>
    <s v="TV 49C #75A SUR-35,"/>
    <s v="4.572994222"/>
    <s v="-74.1664505000"/>
    <s v="CUNDINAMARCA"/>
    <s v="BOGOTÁ"/>
    <s v="BOGOTÁ"/>
    <n v="11001"/>
    <s v="2025-11-25"/>
    <m/>
    <m/>
    <m/>
    <m/>
    <n v="8"/>
    <s v="BOGOTA"/>
    <x v="4"/>
    <n v="15709.5"/>
  </r>
  <r>
    <n v="52738"/>
    <s v="BARRIO MARANDU BOGOTA"/>
    <n v="23489437"/>
    <s v="0"/>
    <s v="3115349508"/>
    <s v="3133555952"/>
    <s v="CL 69 A 111 C 88"/>
    <s v="4.7079127"/>
    <s v="-74.1316762"/>
    <s v="CUNDINAMARCA"/>
    <s v="BOGOTÁ"/>
    <s v="BOGOTÁ"/>
    <n v="11001"/>
    <s v="2025-11-24"/>
    <m/>
    <m/>
    <m/>
    <m/>
    <n v="16"/>
    <s v="BOGOTA"/>
    <x v="4"/>
    <n v="15709.5"/>
  </r>
  <r>
    <n v="52905"/>
    <s v="BARRIO ORIENTE CALI"/>
    <n v="66785331"/>
    <s v="0"/>
    <s v="3148600983"/>
    <s v="3148600983"/>
    <s v="CL 120 F 22 14"/>
    <s v="3.4274708"/>
    <s v="-76.4631666"/>
    <s v="VALLE DEL CAUCA"/>
    <s v="CALI"/>
    <s v="SANTIAGO DE CALI"/>
    <n v="76001"/>
    <s v="2025-11-27"/>
    <m/>
    <m/>
    <m/>
    <m/>
    <n v="16"/>
    <s v="CALI"/>
    <x v="5"/>
    <n v="15709.5"/>
  </r>
  <r>
    <n v="55495"/>
    <s v="BARRIO VIÑA DEL MAR BOGOTA"/>
    <n v="24156681"/>
    <s v="4353404"/>
    <s v="3102153673"/>
    <s v="3102153673"/>
    <s v="CR 104 NO. 64 F - 10"/>
    <s v="4.6973225"/>
    <s v="-74.1243508"/>
    <s v="CUNDINAMARCA"/>
    <s v="BOGOTÁ"/>
    <s v="BOGOTÁ"/>
    <n v="11001"/>
    <s v="2025-11-24"/>
    <m/>
    <m/>
    <m/>
    <m/>
    <n v="16"/>
    <s v="BOGOTA"/>
    <x v="4"/>
    <n v="15709.5"/>
  </r>
  <r>
    <n v="55496"/>
    <s v="BARRIO PANTANITOS BOGOTA"/>
    <n v="52865160"/>
    <s v="2576093"/>
    <s v="3213052041"/>
    <s v="3213052041"/>
    <s v="CL 163A 14D 20"/>
    <s v="4.741746"/>
    <s v="-74.0361462"/>
    <s v="CUNDINAMARCA"/>
    <s v="BOGOTÁ"/>
    <s v="BOGOTÁ"/>
    <n v="11001"/>
    <s v="2025-11-24"/>
    <m/>
    <m/>
    <m/>
    <m/>
    <n v="8"/>
    <s v="BOGOTA"/>
    <x v="4"/>
    <n v="15709.5"/>
  </r>
  <r>
    <n v="55148"/>
    <s v="BARRIO CODITO BOGOTA 1"/>
    <n v="1000148891"/>
    <s v="0"/>
    <s v="3007058713"/>
    <s v="3007058713"/>
    <s v="CARRERA 4 # 187 B -22,"/>
    <s v="4.7644330"/>
    <s v="-74.0240930"/>
    <s v="CUNDINAMARCA"/>
    <s v="BOGOTÁ"/>
    <s v="BOGOTÁ"/>
    <n v="11001"/>
    <s v="2025-11-13"/>
    <m/>
    <m/>
    <m/>
    <m/>
    <n v="16"/>
    <s v="BOGOTA"/>
    <x v="4"/>
    <n v="15709.5"/>
  </r>
  <r>
    <n v="56444"/>
    <s v="BARRIO SANTA MARIA BOGOTA"/>
    <n v="19485713"/>
    <s v="3022183"/>
    <s v="3125525758"/>
    <s v="3125525758"/>
    <s v="CL 74 75 34"/>
    <s v="4.6921065833"/>
    <s v="-74.096948083"/>
    <s v="CUNDINAMARCA"/>
    <s v="BOGOTÁ"/>
    <s v="BOGOTÁ"/>
    <n v="11001"/>
    <s v="2025-11-24"/>
    <m/>
    <m/>
    <m/>
    <m/>
    <n v="8"/>
    <s v="BOGOTA"/>
    <x v="4"/>
    <n v="15709.5"/>
  </r>
  <r>
    <n v="55891"/>
    <s v="BARRIO ALAMOS BOGOTA 3"/>
    <n v="66837815"/>
    <s v="3202888801"/>
    <s v="3202888801"/>
    <s v="3202888801"/>
    <s v="CR 90 68 A 61"/>
    <s v="4.6947175"/>
    <s v="-74.1088047"/>
    <s v="CUNDINAMARCA"/>
    <s v="BOGOTÁ"/>
    <s v="BOGOTÁ"/>
    <n v="11001"/>
    <s v="2025-11-25"/>
    <m/>
    <m/>
    <m/>
    <m/>
    <n v="8"/>
    <s v="BOGOTA"/>
    <x v="4"/>
    <n v="15709.5"/>
  </r>
  <r>
    <n v="56147"/>
    <s v="BARRIO EL CANEY CALI 2"/>
    <n v="901505408"/>
    <s v="4854824"/>
    <s v="3155833634"/>
    <s v="3155833634"/>
    <s v="CR 83 B 2 43 53 BRR EL CANEY"/>
    <s v="3.3844104"/>
    <s v="-76.5185204"/>
    <s v="VALLE DEL CAUCA"/>
    <s v="CALI"/>
    <s v="SANTIAGO DE CALI"/>
    <n v="76001"/>
    <s v="2025-11-20"/>
    <m/>
    <m/>
    <m/>
    <m/>
    <n v="8"/>
    <s v="CALI"/>
    <x v="5"/>
    <n v="15709.5"/>
  </r>
  <r>
    <n v="56148"/>
    <s v="BARRIO PANCE CALI 1"/>
    <n v="1143931458"/>
    <s v="3755740"/>
    <s v="3187803992"/>
    <s v="3168253060"/>
    <s v="CL 18 122 350 LC 16 CC PLAZA PANCE,PANCE"/>
    <s v="3.3397449"/>
    <s v="-76.5314722"/>
    <s v="VALLE DEL CAUCA"/>
    <s v="CALI"/>
    <s v="SANTIAGO DE CALI"/>
    <n v="76001"/>
    <s v="2025-11-20"/>
    <m/>
    <m/>
    <m/>
    <m/>
    <n v="8"/>
    <s v="CALI"/>
    <x v="5"/>
    <n v="15709.5"/>
  </r>
  <r>
    <n v="56203"/>
    <s v="BARRIO GUADUALES CALI 1"/>
    <n v="66984225"/>
    <s v="3078049"/>
    <s v="3104294220"/>
    <s v="3104294220"/>
    <s v="CL 71 H NORTE  8 - 11 BRR GUADUALES ,GUADALES"/>
    <s v="3.491238"/>
    <s v="-76.499513"/>
    <s v="VALLE DEL CAUCA"/>
    <s v="CALI"/>
    <s v="SANTIAGO DE CALI"/>
    <n v="76001"/>
    <s v="2025-11-24"/>
    <m/>
    <m/>
    <m/>
    <m/>
    <n v="16"/>
    <s v="CALI"/>
    <x v="5"/>
    <n v="15709.5"/>
  </r>
  <r>
    <n v="57569"/>
    <s v="BARRIO QUIRIGUA BOGOTA 6"/>
    <n v="1013650741"/>
    <s v="6012271960"/>
    <s v="3166291584"/>
    <s v="3166291584"/>
    <s v="AV CL 80 69 H 83,QUIRIGUA"/>
    <s v="4.6997395"/>
    <s v="-74.0974186"/>
    <s v="CUNDINAMARCA"/>
    <s v="BOGOTÁ"/>
    <s v="BOGOTÁ"/>
    <n v="11001"/>
    <s v="2025-11-26"/>
    <m/>
    <m/>
    <m/>
    <m/>
    <n v="8"/>
    <s v="BOGOTA"/>
    <x v="4"/>
    <n v="15709.5"/>
  </r>
  <r>
    <n v="55680"/>
    <s v="BARRIO MANUELA BELTRAN CALI"/>
    <n v="1107049507"/>
    <s v="4228835"/>
    <s v="3226578081"/>
    <s v="3226578081"/>
    <s v="CL 112 n° 26 j - 36 / BR Manuela Beltran"/>
    <s v="3.4208591"/>
    <s v="-76.4713663"/>
    <s v="VALLE DEL CAUCA"/>
    <s v="CALI"/>
    <s v="SANTIAGO DE CALI"/>
    <n v="76001"/>
    <s v="2025-11-24"/>
    <m/>
    <m/>
    <m/>
    <m/>
    <n v="16"/>
    <s v="CALI"/>
    <x v="5"/>
    <n v="15709.5"/>
  </r>
  <r>
    <n v="55736"/>
    <s v="BARRIO SAN FRANCISCO PUPIALES"/>
    <n v="1086103673"/>
    <s v="0"/>
    <s v="3176690423"/>
    <s v="3182608243"/>
    <s v="CALLE 3 NO 2 -146 BARRIO SAN FRANCISCO"/>
    <s v="0.8691498"/>
    <s v="-77.6382228"/>
    <s v="NARIÑO"/>
    <s v="PUPIALES"/>
    <s v="PUPIALES"/>
    <n v="52585"/>
    <s v="2025-11-12"/>
    <m/>
    <m/>
    <m/>
    <m/>
    <n v="8"/>
    <s v="PASTO"/>
    <x v="5"/>
    <n v="28277.100000000002"/>
  </r>
  <r>
    <n v="57065"/>
    <s v="BARRIO CANDELARIA LA NUEVA BOGOTA 4"/>
    <n v="901405406"/>
    <s v="3246322422"/>
    <s v="3506006092"/>
    <s v="3506006092"/>
    <s v="CL 64 SUR 37 B 24."/>
    <s v="4.5704583"/>
    <s v="-74.1519205"/>
    <s v="CUNDINAMARCA"/>
    <s v="BOGOTÁ"/>
    <s v="BOGOTÁ"/>
    <n v="11001"/>
    <s v="2025-11-26"/>
    <m/>
    <m/>
    <m/>
    <m/>
    <n v="8"/>
    <s v="BOGOTA"/>
    <x v="4"/>
    <n v="15709.5"/>
  </r>
  <r>
    <n v="57326"/>
    <s v="BARRIO CENTRO SUBA BOGOTA 2"/>
    <n v="79914716"/>
    <s v="6810492"/>
    <s v="3142050272"/>
    <s v="3164689087"/>
    <s v="CL 137 87 A 09"/>
    <s v="4.7349456"/>
    <s v="-74.0832097"/>
    <s v="CUNDINAMARCA"/>
    <s v="BOGOTÁ"/>
    <s v="BOGOTÁ"/>
    <n v="11001"/>
    <s v="2025-11-24"/>
    <m/>
    <m/>
    <m/>
    <m/>
    <n v="8"/>
    <s v="BOGOTA"/>
    <x v="4"/>
    <n v="15709.5"/>
  </r>
  <r>
    <n v="57142"/>
    <s v="BARRIO JERUSALEN LAS BRISAS BOGOTA 1"/>
    <n v="53008399"/>
    <s v="0"/>
    <s v="3133551512"/>
    <s v="3133551512"/>
    <s v="CL 76 SUR 46 - 15"/>
    <s v="4.571224"/>
    <s v="-74.166483"/>
    <s v="CUNDINAMARCA"/>
    <s v="BOGOTÁ"/>
    <s v="BOGOTÁ"/>
    <n v="11001"/>
    <s v="2025-11-25"/>
    <m/>
    <m/>
    <m/>
    <m/>
    <n v="16"/>
    <s v="BOGOTA"/>
    <x v="4"/>
    <n v="15709.5"/>
  </r>
  <r>
    <n v="59725"/>
    <s v="BARRIO CIUDAD CORDOBA CALI 3"/>
    <n v="34321694"/>
    <s v="3067524"/>
    <s v="3217026379"/>
    <s v="3217026379"/>
    <s v="KR 42 B # 54 C - 79 LC 103,CIUDAD CORDOBA"/>
    <s v="3.4004388"/>
    <s v="-76.5032962"/>
    <s v="VALLE DEL CAUCA"/>
    <s v="CALI"/>
    <s v="SANTIAGO DE CALI"/>
    <n v="76001"/>
    <s v="2025-11-25"/>
    <m/>
    <m/>
    <m/>
    <m/>
    <n v="16"/>
    <s v="CALI"/>
    <x v="5"/>
    <n v="15709.5"/>
  </r>
  <r>
    <n v="58948"/>
    <s v="BARRIO EL TRONCAL CALI 3"/>
    <n v="1143862356"/>
    <s v="4411498"/>
    <s v="3147738826"/>
    <s v="3242461665"/>
    <s v="CR 11 B 34 57,EL TRONCAL"/>
    <s v="3.4501671"/>
    <s v="-76.5101642"/>
    <s v="VALLE DEL CAUCA"/>
    <s v="CALI"/>
    <s v="SANTIAGO DE CALI"/>
    <n v="76001"/>
    <s v="2025-11-27"/>
    <m/>
    <m/>
    <m/>
    <m/>
    <n v="8"/>
    <s v="CALI"/>
    <x v="5"/>
    <n v="15709.5"/>
  </r>
  <r>
    <n v="58972"/>
    <s v="BARRIO CORREGIMIENTO CARIBAYONA VILLANUEVA"/>
    <n v="1121900850"/>
    <s v="0"/>
    <s v="3162364486"/>
    <s v="3203397359"/>
    <s v="CORREGIMIENTO CARIBAYONA,CORREGIMIENTO CARIBAYONA"/>
    <s v="4.4971794"/>
    <s v="-72.7532683"/>
    <s v="CASANARE"/>
    <s v="VILLANUEVA"/>
    <s v="VILLANUEVA"/>
    <n v="85440"/>
    <s v="2025-11-07"/>
    <m/>
    <m/>
    <m/>
    <m/>
    <n v="16"/>
    <s v="VILLAVICENCIO"/>
    <x v="3"/>
    <n v="28277.100000000002"/>
  </r>
  <r>
    <n v="59288"/>
    <s v="BARRIO LA CORUÑA BOGOTA 1"/>
    <n v="1022400215"/>
    <s v="0"/>
    <s v="3223758400"/>
    <s v="3223758400"/>
    <s v="CR 48 G SUR59 A 41,LA CORUÑA"/>
    <s v="4.5788577"/>
    <s v="-74.1540198"/>
    <s v="CUNDINAMARCA"/>
    <s v="BOGOTÁ"/>
    <s v="BOGOTÁ"/>
    <n v="11001"/>
    <s v="2025-11-25"/>
    <m/>
    <m/>
    <m/>
    <m/>
    <n v="8"/>
    <s v="BOGOTA"/>
    <x v="4"/>
    <n v="15709.5"/>
  </r>
  <r>
    <n v="60270"/>
    <s v="BARRIO LA GRANJA BOGOTA 2"/>
    <n v="1052403139"/>
    <s v="0"/>
    <s v="3102410745"/>
    <s v="3102410745"/>
    <s v="CARRERA 81 78 50,LA GRANJA"/>
    <s v="4.69974694"/>
    <s v="-74.09758305555"/>
    <s v="CUNDINAMARCA"/>
    <s v="BOGOTÁ"/>
    <s v="BOGOTÁ"/>
    <n v="11001"/>
    <s v="2025-11-24"/>
    <m/>
    <m/>
    <m/>
    <m/>
    <n v="16"/>
    <s v="BOGOTA"/>
    <x v="4"/>
    <n v="15709.5"/>
  </r>
  <r>
    <n v="56937"/>
    <s v="BARRIO CEDRITOS BOGOTA 12"/>
    <n v="1049608355"/>
    <s v="2578694"/>
    <s v="3143618060"/>
    <s v="3118096175"/>
    <s v="CR 12 142 74"/>
    <s v="4.7226641"/>
    <s v="-74.0362964"/>
    <s v="CUNDINAMARCA"/>
    <s v="BOGOTÁ"/>
    <s v="BOGOTÁ"/>
    <n v="11001"/>
    <s v="2025-11-20"/>
    <m/>
    <m/>
    <m/>
    <m/>
    <n v="8"/>
    <s v="BOGOTA"/>
    <x v="4"/>
    <n v="15709.5"/>
  </r>
  <r>
    <n v="59186"/>
    <s v="BARRIO CHAPINERO ALTO PARDO RUBIO BOGOTA"/>
    <n v="1030674482"/>
    <s v="0"/>
    <s v="3212579879"/>
    <s v="3212579879"/>
    <s v="CALLE 47 A # 3 D - 21 ESTE LOCAL 2,CHAPINERO ALTO- PARDO RUBIO"/>
    <s v="4.6326814"/>
    <s v="-74.0575348"/>
    <s v="CUNDINAMARCA"/>
    <s v="BOGOTÁ"/>
    <s v="BOGOTÁ"/>
    <n v="11001"/>
    <s v="2025-11-20"/>
    <m/>
    <m/>
    <m/>
    <m/>
    <n v="8"/>
    <s v="BOGOTA"/>
    <x v="4"/>
    <n v="15709.5"/>
  </r>
  <r>
    <n v="59267"/>
    <s v="BARRIO CHAPINERO BOGOTA 21"/>
    <n v="1018471486"/>
    <s v="0"/>
    <s v="3145308293"/>
    <s v="3145308293"/>
    <s v="CR 9 59 91 LC 1,CHAPINERO"/>
    <s v="4.6457242"/>
    <s v="-74.0622289"/>
    <s v="CUNDINAMARCA"/>
    <s v="BOGOTÁ"/>
    <s v="BOGOTÁ"/>
    <n v="11001"/>
    <s v="2025-11-18"/>
    <m/>
    <m/>
    <m/>
    <m/>
    <n v="16"/>
    <s v="BOGOTA"/>
    <x v="4"/>
    <n v="15709.5"/>
  </r>
  <r>
    <n v="60612"/>
    <s v="BARRIO DIVINO NIÑO BOGOTA"/>
    <n v="16786467"/>
    <s v="3118606035"/>
    <s v="3118606035"/>
    <s v="3133753988"/>
    <s v="CL 78 D SUR 16 P 09.DIVINO NIÑO"/>
    <s v="4.5373233"/>
    <s v="-74.1381500"/>
    <s v="CUNDINAMARCA"/>
    <s v="BOGOTÁ"/>
    <s v="BOGOTÁ"/>
    <n v="11001"/>
    <s v="2025-11-12"/>
    <m/>
    <m/>
    <m/>
    <m/>
    <n v="8"/>
    <s v="BOGOTA"/>
    <x v="4"/>
    <n v="15709.5"/>
  </r>
  <r>
    <n v="60980"/>
    <s v="BARRIO CENTRO SOATA 2"/>
    <n v="24081234"/>
    <s v="3148042828"/>
    <s v="3148042828"/>
    <s v="3133739799"/>
    <s v="CR 5 NO.9-07,CENTRO"/>
    <s v="6.3346750"/>
    <s v="-72.6824063"/>
    <s v="BOYACÁ"/>
    <s v="SOATÁ"/>
    <s v="SOATÁ"/>
    <n v="15753"/>
    <s v="2025-11-06"/>
    <m/>
    <m/>
    <m/>
    <m/>
    <n v="8"/>
    <s v="TUNJA"/>
    <x v="1"/>
    <n v="28277.100000000002"/>
  </r>
  <r>
    <n v="61064"/>
    <s v="BARRIO LA ESPAÑOLA BOGOTA 2"/>
    <n v="79623086"/>
    <s v="0"/>
    <s v="3005702678"/>
    <s v="3005702678"/>
    <s v="DIAGONAL 82 G NO 79 B - 42 LOCAL 101,LA ESPAÑOLA"/>
    <s v="4.7034383333"/>
    <s v="-74.09543027"/>
    <s v="CUNDINAMARCA"/>
    <s v="BOGOTÁ"/>
    <s v="BOGOTÁ"/>
    <n v="11001"/>
    <s v="2025-11-26"/>
    <m/>
    <m/>
    <m/>
    <m/>
    <n v="8"/>
    <s v="BOGOTA"/>
    <x v="4"/>
    <n v="15709.5"/>
  </r>
  <r>
    <n v="61003"/>
    <s v="BARRIO MARIA PAZ BOGOTA 3"/>
    <n v="900410254"/>
    <s v="0"/>
    <s v="3107740255 "/>
    <s v="3107740255"/>
    <s v="CL 1A 83 - 35  LC 101 BRR Maria Paz"/>
    <s v="4.6381941"/>
    <s v="-74.1579146"/>
    <s v="CUNDINAMARCA"/>
    <s v="BOGOTÁ"/>
    <s v="BOGOTÁ"/>
    <n v="11001"/>
    <s v="2025-11-12"/>
    <m/>
    <m/>
    <m/>
    <m/>
    <n v="16"/>
    <s v="BOGOTA"/>
    <x v="4"/>
    <n v="15709.5"/>
  </r>
  <r>
    <n v="61239"/>
    <s v="BARRIO POBLADO II CALI"/>
    <n v="79633334"/>
    <s v="0"/>
    <s v="3106883492"/>
    <s v="3187445646"/>
    <s v="CL 72 U 28E - 58"/>
    <s v="3.4201284"/>
    <s v="-76.4931588"/>
    <s v="VALLE DEL CAUCA"/>
    <s v="CALI"/>
    <s v="SANTIAGO DE CALI"/>
    <n v="76001"/>
    <s v="2025-11-26"/>
    <m/>
    <m/>
    <m/>
    <m/>
    <n v="16"/>
    <s v="CALI"/>
    <x v="5"/>
    <n v="15709.5"/>
  </r>
  <r>
    <n v="62129"/>
    <s v="BARRIO LA ALAMEDA BOGOTA 1"/>
    <n v="1007101926"/>
    <s v="0"/>
    <s v="0"/>
    <s v="3143460463"/>
    <s v="CL 24 12 52"/>
    <s v="4.6111699"/>
    <s v="-74.0721839"/>
    <s v="CUNDINAMARCA"/>
    <s v="BOGOTÁ"/>
    <s v="BOGOTÁ"/>
    <n v="11001"/>
    <s v="2025-11-14"/>
    <m/>
    <m/>
    <m/>
    <m/>
    <n v="8"/>
    <s v="BOGOTA"/>
    <x v="4"/>
    <n v="15709.5"/>
  </r>
  <r>
    <n v="59748"/>
    <s v="BARRIO CENTRO BOGOTA 37"/>
    <n v="79303151"/>
    <s v="5609874 - 7037331"/>
    <s v="3158439197"/>
    <s v="3158439197"/>
    <s v="CARRERA 7 # 6 A - 52 LOCAL 6,CENTRO"/>
    <s v="4.5917171"/>
    <s v="-74.0789818"/>
    <s v="CUNDINAMARCA"/>
    <s v="BOGOTÁ"/>
    <s v="BOGOTÁ"/>
    <n v="11001"/>
    <s v="2025-11-24"/>
    <m/>
    <m/>
    <m/>
    <m/>
    <n v="8"/>
    <s v="BOGOTA"/>
    <x v="4"/>
    <n v="15709.5"/>
  </r>
  <r>
    <n v="59726"/>
    <s v="BARRIO SAN JUDAS TADEO CALI"/>
    <n v="94042773"/>
    <s v="0"/>
    <s v="3136908472"/>
    <s v="3136908472"/>
    <s v="CR 44 18 16"/>
    <s v="3.4117563"/>
    <s v="-76.5240759"/>
    <s v="VALLE DEL CAUCA"/>
    <s v="CALI"/>
    <s v="SANTIAGO DE CALI"/>
    <n v="76001"/>
    <s v="2025-11-25"/>
    <m/>
    <m/>
    <m/>
    <m/>
    <n v="8"/>
    <s v="CALI"/>
    <x v="5"/>
    <n v="15709.5"/>
  </r>
  <r>
    <n v="59755"/>
    <s v="BARRIO DANUBIO AZUL BOGOTA 3"/>
    <n v="1022992491"/>
    <s v="0"/>
    <s v="3227204784"/>
    <s v="3227204784"/>
    <s v="DG 60 SUR  3B 84 SUR DANUBIO AZUL"/>
    <s v="4.5367796"/>
    <s v="-74.1165612"/>
    <s v="CUNDINAMARCA"/>
    <s v="BOGOTÁ"/>
    <s v="BOGOTÁ"/>
    <n v="11001"/>
    <s v="2025-11-28"/>
    <m/>
    <m/>
    <m/>
    <m/>
    <n v="8"/>
    <s v="BOGOTA"/>
    <x v="4"/>
    <n v="15709.5"/>
  </r>
  <r>
    <n v="60820"/>
    <s v="BARRIO LOS COMUNEROS LA JAGUA DE IBIRICO 1"/>
    <n v="1067718519"/>
    <s v="314 520 2476"/>
    <s v="3145202476"/>
    <s v="3007479761"/>
    <s v="DG 1 10 26,LOS COMUNEROS"/>
    <s v="9.5639892"/>
    <s v="-73.3371992"/>
    <s v="CESAR"/>
    <s v="LA JAGUA DE IBIRICO"/>
    <s v="LA JAGUA DE IBIRICO"/>
    <n v="20400"/>
    <s v="2025-11-18"/>
    <m/>
    <m/>
    <m/>
    <m/>
    <n v="8"/>
    <s v="VALLEDUPAR"/>
    <x v="2"/>
    <n v="28277.100000000002"/>
  </r>
  <r>
    <n v="60962"/>
    <s v="BARRIO BOSA LAURELES BOGOTA 1"/>
    <n v="79617249"/>
    <s v="0"/>
    <s v="3144439335"/>
    <s v="3144439335"/>
    <s v="CR 80 J 74 03 SUR LOCAL 102 CLARO,BOSA LAURELES"/>
    <s v="4.608979"/>
    <s v="-74.201078"/>
    <s v="CUNDINAMARCA"/>
    <s v="BOGOTÁ"/>
    <s v="BOGOTÁ"/>
    <n v="11001"/>
    <s v="2025-11-18"/>
    <m/>
    <m/>
    <m/>
    <m/>
    <n v="8"/>
    <s v="BOGOTA"/>
    <x v="4"/>
    <n v="15709.5"/>
  </r>
  <r>
    <n v="61523"/>
    <s v="BARRIO ANDRES SANIN CALI 1"/>
    <n v="94556020"/>
    <s v="6560937"/>
    <s v="3168267341"/>
    <s v="3168267341"/>
    <s v="CRA 15 # 73 - 45"/>
    <s v="3.4465411"/>
    <s v="-76.4831233"/>
    <s v="VALLE DEL CAUCA"/>
    <s v="CALI"/>
    <s v="SANTIAGO DE CALI"/>
    <n v="76001"/>
    <s v="2025-11-28"/>
    <m/>
    <m/>
    <m/>
    <m/>
    <n v="8"/>
    <s v="CALI"/>
    <x v="5"/>
    <n v="15709.5"/>
  </r>
  <r>
    <n v="61247"/>
    <s v="BARRIO MODELIA BOGOTA 3"/>
    <n v="52818197"/>
    <s v="0"/>
    <s v="3125386888"/>
    <s v="3125386888"/>
    <s v="AC 24 75 07,MODELIA"/>
    <s v="4.6663211"/>
    <s v="-74.1196316"/>
    <s v="CUNDINAMARCA"/>
    <s v="BOGOTÁ"/>
    <s v="BOGOTÁ"/>
    <n v="11001"/>
    <s v="2025-11-13"/>
    <m/>
    <m/>
    <m/>
    <m/>
    <n v="8"/>
    <s v="BOGOTA"/>
    <x v="4"/>
    <n v="15709.5"/>
  </r>
  <r>
    <n v="61472"/>
    <s v="BARRIO BELLAVISTA BOGOTA 4"/>
    <n v="41740714"/>
    <s v="3208720722"/>
    <s v="3208720722"/>
    <s v="3208720722"/>
    <s v="CR 46 A SUR 69 J 27,BELLAVISTA"/>
    <s v="4.5718732"/>
    <s v="-74.1595743"/>
    <s v="CUNDINAMARCA"/>
    <s v="BOGOTÁ"/>
    <s v="BOGOTÁ"/>
    <n v="11001"/>
    <s v="2025-11-26"/>
    <m/>
    <m/>
    <m/>
    <m/>
    <n v="8"/>
    <s v="BOGOTA"/>
    <x v="4"/>
    <n v="15709.5"/>
  </r>
  <r>
    <n v="61473"/>
    <s v="BARRIO MARSELLA BOGOTA 5"/>
    <n v="52109249"/>
    <s v="3222846816"/>
    <s v="3222846816"/>
    <s v="3222846816"/>
    <s v="CR 69 B # 4-38 PISO 1"/>
    <s v="4.6270364"/>
    <s v="-74.1290767"/>
    <s v="CUNDINAMARCA"/>
    <s v="BOGOTÁ"/>
    <s v="BOGOTÁ"/>
    <n v="11001"/>
    <s v="2025-11-24"/>
    <m/>
    <m/>
    <m/>
    <m/>
    <n v="16"/>
    <s v="BOGOTA"/>
    <x v="4"/>
    <n v="15709.5"/>
  </r>
  <r>
    <n v="61477"/>
    <s v="BARRIO DIANA TURBAY BOGOTA 5"/>
    <n v="80852297"/>
    <s v="7720949"/>
    <s v="3112906194"/>
    <s v="3112906194"/>
    <s v="CR 3 A 48 R - 09 SUR"/>
    <s v="4.5491335"/>
    <s v="-74.1071752"/>
    <s v="CUNDINAMARCA"/>
    <s v="BOGOTÁ"/>
    <s v="BOGOTÁ"/>
    <n v="11001"/>
    <s v="2025-11-24"/>
    <m/>
    <m/>
    <m/>
    <m/>
    <n v="8"/>
    <s v="BOGOTA"/>
    <x v="4"/>
    <n v="15709.5"/>
  </r>
  <r>
    <n v="62357"/>
    <s v="BARRIO LAS FERIAS BOGOTA 5"/>
    <n v="80162449"/>
    <s v="3012395008"/>
    <s v="3012395008"/>
    <s v="3012395008"/>
    <s v="CR 70 F 72 C 04,LAS FERIAS"/>
    <s v="4.6864728"/>
    <s v="-74.0920486"/>
    <s v="CUNDINAMARCA"/>
    <s v="BOGOTÁ"/>
    <s v="BOGOTÁ"/>
    <n v="11001"/>
    <s v="2025-11-24"/>
    <m/>
    <m/>
    <m/>
    <m/>
    <n v="8"/>
    <s v="BOGOTA"/>
    <x v="4"/>
    <n v="15709.5"/>
  </r>
  <r>
    <n v="62470"/>
    <s v="BARRIO QUIRIGUA BOGOTA 7"/>
    <n v="1116247511"/>
    <s v="0"/>
    <s v="3052548685"/>
    <s v="3052548685"/>
    <s v="CR 95 86A - 11"/>
    <s v="4.713088"/>
    <s v="-74.102699"/>
    <s v="CUNDINAMARCA"/>
    <s v="BOGOTÁ"/>
    <s v="BOGOTÁ"/>
    <n v="11001"/>
    <s v="2025-11-27"/>
    <m/>
    <m/>
    <m/>
    <m/>
    <n v="8"/>
    <s v="BOGOTA"/>
    <x v="4"/>
    <n v="15709.5"/>
  </r>
  <r>
    <n v="63572"/>
    <s v="BARRIO PROGRESO VILLANUEVA 3"/>
    <n v="1118122483"/>
    <s v="0"/>
    <s v="3222108549"/>
    <s v="3222108549"/>
    <s v="CL 7  # 11 -  65 BRR PROGRESO"/>
    <s v="5.32371511666667"/>
    <s v="-72.4041731"/>
    <s v="CASANARE"/>
    <s v="VILLANUEVA"/>
    <s v="VILLANUEVA"/>
    <n v="85440"/>
    <s v="2025-11-06"/>
    <m/>
    <m/>
    <m/>
    <m/>
    <n v="8"/>
    <s v="VILLAVICENCIO"/>
    <x v="3"/>
    <n v="28277.100000000002"/>
  </r>
  <r>
    <n v="60733"/>
    <s v="BARRIO POBLADO 1 CALI"/>
    <n v="29115989"/>
    <s v="0"/>
    <s v="3158127536"/>
    <s v="3155259021"/>
    <s v="CL 42 # 29 C - 121 ,POBLADO 1"/>
    <s v="3.419296944444400"/>
    <s v="-76.500573055556000"/>
    <s v="VALLE DEL CAUCA"/>
    <s v="CALI"/>
    <s v="SANTIAGO DE CALI"/>
    <n v="76001"/>
    <s v="2025-11-26"/>
    <m/>
    <m/>
    <m/>
    <m/>
    <n v="8"/>
    <s v="CALI"/>
    <x v="5"/>
    <n v="15709.5"/>
  </r>
  <r>
    <n v="62006"/>
    <s v="BARRIO VERSALLES CALI 4"/>
    <n v="31289016"/>
    <s v="0"/>
    <s v="3135730487"/>
    <s v="3135730487"/>
    <s v="AV 5 AN # 23 N- 97"/>
    <s v="3.4644937"/>
    <s v="-76.5278715"/>
    <s v="VALLE DEL CAUCA"/>
    <s v="CALI"/>
    <s v="SANTIAGO DE CALI"/>
    <n v="76001"/>
    <s v="2025-11-24"/>
    <m/>
    <m/>
    <m/>
    <m/>
    <n v="8"/>
    <s v="CALI"/>
    <x v="5"/>
    <n v="15709.5"/>
  </r>
  <r>
    <n v="62964"/>
    <s v="BARRIO ARBORIZADORA ALTA BOGOTA 4"/>
    <n v="80741842"/>
    <s v="7316399"/>
    <s v="3112935810"/>
    <s v="3112935810"/>
    <s v="CR 42 69 M 54 SUR.ARBORIZADORA ALTA"/>
    <s v="4.568577"/>
    <s v="-74.159102"/>
    <s v="CUNDINAMARCA"/>
    <s v="BOGOTÁ"/>
    <s v="BOGOTÁ"/>
    <n v="11001"/>
    <s v="2025-11-26"/>
    <m/>
    <m/>
    <m/>
    <m/>
    <n v="8"/>
    <s v="BOGOTA"/>
    <x v="4"/>
    <n v="15709.5"/>
  </r>
  <r>
    <n v="63081"/>
    <s v="BARRIO LA GALERIA SUPIA"/>
    <n v="15929895"/>
    <s v="0"/>
    <s v="3216966116"/>
    <s v="3216966116"/>
    <s v="CR 10 NRO 34 A - 37"/>
    <s v="5.4579046"/>
    <s v="-75.6507985"/>
    <s v="CALDAS"/>
    <s v="SUPÍA"/>
    <s v="SUPÍA"/>
    <n v="17777"/>
    <s v="2025-11-04"/>
    <m/>
    <m/>
    <m/>
    <m/>
    <n v="8"/>
    <s v="MANIZALES"/>
    <x v="6"/>
    <n v="28277.100000000002"/>
  </r>
  <r>
    <n v="62221"/>
    <s v="BARRIO ALTAMIRA BOGOTA 4"/>
    <n v="1032369298"/>
    <s v="0"/>
    <s v="3213214279"/>
    <s v="3213214279"/>
    <s v="CR 13 ESTE 43 A-  SUR 38"/>
    <s v="4.5433015"/>
    <s v="-74.0844576"/>
    <s v="CUNDINAMARCA"/>
    <s v="BOGOTÁ"/>
    <s v="BOGOTÁ"/>
    <n v="11001"/>
    <s v="2025-11-25"/>
    <m/>
    <m/>
    <m/>
    <m/>
    <n v="8"/>
    <s v="BOGOTA"/>
    <x v="4"/>
    <n v="15709.5"/>
  </r>
  <r>
    <n v="62349"/>
    <s v="BARRIO BOSA EL ANHELO BOGOTA"/>
    <n v="1033776458"/>
    <s v="0"/>
    <s v="3213282922"/>
    <s v="3213282922"/>
    <s v="CL 56 F SUR 95 B 03.BOSA EL ANHELO"/>
    <s v="4.6363045"/>
    <s v="-74.1919111"/>
    <s v="CUNDINAMARCA"/>
    <s v="BOGOTÁ"/>
    <s v="BOGOTÁ"/>
    <n v="11001"/>
    <s v="2025-11-20"/>
    <m/>
    <m/>
    <m/>
    <m/>
    <n v="8"/>
    <s v="BOGOTA"/>
    <x v="4"/>
    <n v="15709.5"/>
  </r>
  <r>
    <n v="63160"/>
    <s v="BARRIO LAS PALMAS FALAN"/>
    <n v="1106333956"/>
    <s v="0"/>
    <s v="3118581376"/>
    <s v="3118581376"/>
    <s v="CR 4 # 7-90,LAS PALMAS"/>
    <s v="5.124909"/>
    <s v="-74.951028"/>
    <s v="TOLIMA"/>
    <s v="FALAN"/>
    <s v="FALAN"/>
    <n v="73270"/>
    <s v="2025-11-13"/>
    <m/>
    <m/>
    <m/>
    <m/>
    <n v="8"/>
    <s v="IBAGUE"/>
    <x v="3"/>
    <n v="28277.100000000002"/>
  </r>
  <r>
    <n v="64183"/>
    <s v="BARRIO VILLA DEL LAGO CALI 1"/>
    <n v="1144066685"/>
    <s v="3117135328"/>
    <s v="3044893291"/>
    <s v="3044893291"/>
    <s v="CL 72 F 3 24 B4 - 36,VILLA DEL LAGO"/>
    <s v="3.4382370"/>
    <s v="-76.4881558"/>
    <s v="VALLE DEL CAUCA"/>
    <s v="CALI"/>
    <s v="SANTIAGO DE CALI"/>
    <n v="76001"/>
    <s v="2025-11-26"/>
    <m/>
    <m/>
    <m/>
    <m/>
    <n v="8"/>
    <s v="CALI"/>
    <x v="5"/>
    <n v="15709.5"/>
  </r>
  <r>
    <n v="63846"/>
    <s v="BARRIO VILLA ELISA BOGOTA 2"/>
    <n v="1000155296"/>
    <s v="3118358548"/>
    <s v="3118358548"/>
    <s v="3118358548"/>
    <s v="CL 132 94 22 LC 1"/>
    <s v="4.7319260"/>
    <s v="-74.0893804"/>
    <s v="CUNDINAMARCA"/>
    <s v="BOGOTÁ"/>
    <s v="BOGOTÁ"/>
    <n v="11001"/>
    <s v="2025-11-25"/>
    <m/>
    <m/>
    <m/>
    <m/>
    <n v="8"/>
    <s v="BOGOTA"/>
    <x v="4"/>
    <n v="15709.5"/>
  </r>
  <r>
    <n v="64629"/>
    <s v="BARRIO COUNTRY BOGOTA 2"/>
    <n v="1049608355"/>
    <s v="3118096175"/>
    <s v="3005946890"/>
    <s v="3118096175"/>
    <s v="CR 13 135 C 26,COUNTRY"/>
    <s v="4.7189690"/>
    <s v="-74.0405468"/>
    <s v="CUNDINAMARCA"/>
    <s v="BOGOTÁ"/>
    <s v="BOGOTÁ"/>
    <n v="11001"/>
    <s v="2025-11-20"/>
    <m/>
    <m/>
    <m/>
    <m/>
    <n v="8"/>
    <s v="BOGOTA"/>
    <x v="4"/>
    <n v="15709.5"/>
  </r>
  <r>
    <n v="64635"/>
    <s v="BARRIO SAN ANTONIO BOGOTA 8"/>
    <n v="1022957270"/>
    <s v="0"/>
    <s v="3213708589"/>
    <s v="3107636865"/>
    <s v="CR 81 64 - 21 SUR"/>
    <s v="4.6106772"/>
    <s v="-74.1866419"/>
    <s v="CUNDINAMARCA"/>
    <s v="BOGOTÁ"/>
    <s v="BOGOTÁ"/>
    <n v="11001"/>
    <s v="2025-11-14"/>
    <m/>
    <m/>
    <m/>
    <m/>
    <n v="8"/>
    <s v="BOGOTA"/>
    <x v="4"/>
    <n v="15709.5"/>
  </r>
  <r>
    <n v="64803"/>
    <s v="BARRIO FLORESTA VIEJA CALI"/>
    <n v="38600566"/>
    <s v="3893643"/>
    <s v="3168904287"/>
    <s v="3168904287"/>
    <s v="CL 33 E 17 A 23,FLORESTA VIEJA"/>
    <s v="3.4411881"/>
    <s v="-76.5099905"/>
    <s v="VALLE DEL CAUCA"/>
    <s v="CALI"/>
    <s v="SANTIAGO DE CALI"/>
    <n v="76001"/>
    <s v="2025-11-27"/>
    <m/>
    <m/>
    <m/>
    <m/>
    <n v="8"/>
    <s v="CALI"/>
    <x v="5"/>
    <n v="15709.5"/>
  </r>
  <r>
    <n v="62710"/>
    <s v="BARRIO 7 DE AGOSTO BOGOTA 8"/>
    <n v="1016015473"/>
    <s v="0"/>
    <s v="3223556688"/>
    <s v="3223556688"/>
    <s v="CALLE 64 # 28 - 83 LOCAL 2,7 DE AGOSTO"/>
    <s v="4.657830"/>
    <s v="-74.075706"/>
    <s v="CUNDINAMARCA"/>
    <s v="BOGOTÁ"/>
    <s v="BOGOTÁ"/>
    <n v="11001"/>
    <s v="2025-11-27"/>
    <m/>
    <m/>
    <m/>
    <m/>
    <n v="8"/>
    <s v="BOGOTA"/>
    <x v="4"/>
    <n v="15709.5"/>
  </r>
  <r>
    <n v="62855"/>
    <s v="BARRIO BETANIA BOGOTA 4"/>
    <n v="1013624989"/>
    <s v="3208011161"/>
    <s v="3208011161"/>
    <s v="3142192769"/>
    <s v="CALLE 76 C SUR 5 49,BETANIA"/>
    <s v="4.5116316"/>
    <s v="-74.1083214"/>
    <s v="CUNDINAMARCA"/>
    <s v="BOGOTÁ"/>
    <s v="BOGOTÁ"/>
    <n v="11001"/>
    <s v="2025-11-13"/>
    <m/>
    <m/>
    <m/>
    <m/>
    <n v="8"/>
    <s v="BOGOTA"/>
    <x v="4"/>
    <n v="15709.5"/>
  </r>
  <r>
    <n v="15950"/>
    <s v="BARRIO SAN JUAN DE DIOS PASTO"/>
    <n v="1085282638"/>
    <s v="7360136"/>
    <s v="3168963936"/>
    <s v="3168963936"/>
    <s v=" CR 41A  15B-56 DAN JUAN DE DIOS"/>
    <s v="1.22214009"/>
    <s v="-77.2888744"/>
    <s v="NARIÑO"/>
    <s v="PASTO"/>
    <s v="SAN JUAN DE PASTO"/>
    <n v="52001"/>
    <s v="2025-11-28"/>
    <m/>
    <m/>
    <m/>
    <m/>
    <n v="8"/>
    <s v="PASTO"/>
    <x v="5"/>
    <n v="28277.100000000002"/>
  </r>
  <r>
    <n v="78278"/>
    <s v="BARRIO EL CHARCO IPIALES 1"/>
    <n v="37123154"/>
    <s v="3226251905"/>
    <s v="3226251905"/>
    <s v="3176774345"/>
    <s v="TV 1 3 79 BRR EL CHARCO,EL CHARCO"/>
    <s v="0.8217989"/>
    <s v="-77.6218561"/>
    <s v="NARIÑO"/>
    <s v="IPIALES"/>
    <s v="IPIALES"/>
    <n v="52356"/>
    <s v="2025-11-26"/>
    <m/>
    <m/>
    <m/>
    <m/>
    <n v="8"/>
    <s v="PASTO"/>
    <x v="5"/>
    <n v="28277.100000000002"/>
  </r>
  <r>
    <n v="79560"/>
    <s v="BARRIO CHAMPAGNAT IPIALES 1"/>
    <n v="36756850"/>
    <s v="3006503118"/>
    <s v="3006266726"/>
    <s v="3006266726"/>
    <s v="CL 3B CA 154 BRR CHAMPAGNAT,CHAMPAGNAT"/>
    <s v="0.8290304"/>
    <s v="-77.6290754"/>
    <s v="NARIÑO"/>
    <s v="IPIALES"/>
    <s v="IPIALES"/>
    <n v="52356"/>
    <s v="2025-11-04"/>
    <m/>
    <m/>
    <m/>
    <m/>
    <n v="8"/>
    <s v="PASTO"/>
    <x v="5"/>
    <n v="28277.100000000002"/>
  </r>
  <r>
    <n v="80610"/>
    <s v="BARRIO CENTRO IPIALES 16"/>
    <n v="901468502"/>
    <s v="3008733962"/>
    <s v="3008733962"/>
    <m/>
    <s v="CL 16 6 48 LC 1 DIVISION 1 ,CENTRO"/>
    <s v="0.8265683"/>
    <s v="-77.6413330"/>
    <s v="NARIÑO"/>
    <s v="IPIALES"/>
    <s v="IPIALES"/>
    <n v="52356"/>
    <s v="2025-11-04"/>
    <m/>
    <m/>
    <m/>
    <m/>
    <n v="8"/>
    <s v="PASTO"/>
    <x v="5"/>
    <n v="28277.100000000002"/>
  </r>
  <r>
    <n v="76092"/>
    <s v="BARRIO SAN FELIPE IPIALES 2"/>
    <n v="1085928086"/>
    <s v="3008568008"/>
    <s v="3153144707"/>
    <s v="3122768161"/>
    <s v="CL 18 CR 3 41,SAN FELIPE"/>
    <s v="0.8296212"/>
    <s v="-77.6416850"/>
    <s v="NARIÑO"/>
    <s v="IPIALES"/>
    <s v="IPIALES"/>
    <n v="52356"/>
    <s v="2025-11-26"/>
    <m/>
    <m/>
    <m/>
    <m/>
    <n v="8"/>
    <s v="PASTO"/>
    <x v="5"/>
    <n v="28277.100000000002"/>
  </r>
  <r>
    <n v="78251"/>
    <s v="BARRIO IPIALES PANAM"/>
    <n v="36862104"/>
    <s v="3171792214"/>
    <s v="3166412322"/>
    <s v="3166412322"/>
    <s v="CR 5 22 A 03 BRR PANAM,PANAM"/>
    <s v="0.8310755"/>
    <s v="-77.6462789"/>
    <s v="NARIÑO"/>
    <s v="IPIALES"/>
    <s v="IPIALES"/>
    <n v="52356"/>
    <s v="2025-11-26"/>
    <m/>
    <m/>
    <m/>
    <m/>
    <n v="8"/>
    <s v="PASTO"/>
    <x v="5"/>
    <n v="28277.100000000002"/>
  </r>
  <r>
    <n v="69047"/>
    <s v="BARRIO CENTRO MALLAMA"/>
    <n v="27461997"/>
    <s v="3148815997"/>
    <s v="3148815997"/>
    <s v="3153313089"/>
    <s v="VIA PANAMERICANA SECTOR CENTRO,CENTRO"/>
    <s v="1.1409641"/>
    <s v="-77.8644160"/>
    <s v="NARIÑO"/>
    <s v="MALLAMA"/>
    <s v="PIEDRANCHA"/>
    <n v="52435"/>
    <s v="2025-11-13"/>
    <m/>
    <m/>
    <m/>
    <m/>
    <n v="8"/>
    <s v="PASTO"/>
    <x v="5"/>
    <n v="28277.100000000002"/>
  </r>
  <r>
    <n v="12255"/>
    <s v="PUERTO SANTANDER - NORTE DE SANTANDER"/>
    <n v="6664091"/>
    <s v="5660262"/>
    <s v="3185849350"/>
    <s v="3185849350"/>
    <s v=" CR 4N  5-92"/>
    <s v="8.3627217"/>
    <s v="-72.4089965"/>
    <s v="NORTE DE SANTANDER"/>
    <s v="PUERTO SANTANDER"/>
    <s v="PUERTO SANTANDER"/>
    <n v="54553"/>
    <s v="2025-11-18"/>
    <m/>
    <m/>
    <m/>
    <m/>
    <n v="16"/>
    <s v="CUCUTA"/>
    <x v="1"/>
    <n v="28277.100000000002"/>
  </r>
  <r>
    <n v="80295"/>
    <s v="BARRIO URB  23  DE ABRIL PUERTO SANTANDER "/>
    <n v="37160580"/>
    <s v="3045657129"/>
    <s v="3045657129"/>
    <s v="3045657129"/>
    <s v="MZ F LT 2,URB 23 DE ABRIL"/>
    <s v="8.3547651"/>
    <s v="-72.4131741"/>
    <s v="NORTE DE SANTANDER"/>
    <s v="PUERTO SANTANDER"/>
    <s v="PUERTO SANTANDER"/>
    <n v="54553"/>
    <s v="2025-11-18"/>
    <m/>
    <m/>
    <m/>
    <m/>
    <n v="8"/>
    <s v="CUCUTA"/>
    <x v="1"/>
    <n v="28277.100000000002"/>
  </r>
  <r>
    <n v="78198"/>
    <s v="BARRIO SANTO DOMINGO SILOS 1"/>
    <n v="60264787"/>
    <s v="3118692611"/>
    <s v="3118692611"/>
    <s v="3118692611"/>
    <s v="CR 4 3 71,SANTO DOMINGO"/>
    <s v="7.2061880"/>
    <s v="-72.7564063"/>
    <s v="NORTE DE SANTANDER"/>
    <s v="SILOS"/>
    <s v="SILOS"/>
    <n v="54743"/>
    <s v="2025-11-13"/>
    <m/>
    <m/>
    <m/>
    <m/>
    <n v="8"/>
    <s v="CUCUTA"/>
    <x v="1"/>
    <n v="28277.100000000002"/>
  </r>
  <r>
    <n v="16125"/>
    <s v="BARRIO CENTRO ARMENIA IX ARMENIA"/>
    <n v="7549599"/>
    <s v="7447384"/>
    <s v="3148884500"/>
    <s v="3148884500"/>
    <s v=" CL 17  20 21 CENTRO"/>
    <s v="4.5375149"/>
    <s v="-75.6747683"/>
    <s v="QUINDÍO"/>
    <s v="ARMENIA"/>
    <s v="ARMENIA"/>
    <n v="63001"/>
    <s v="2025-11-12"/>
    <m/>
    <m/>
    <m/>
    <m/>
    <n v="8"/>
    <s v="PEREIRA"/>
    <x v="6"/>
    <n v="15709.5"/>
  </r>
  <r>
    <n v="81051"/>
    <s v="BARRIO GIBRALTAR ARMENIA"/>
    <n v="1005860552"/>
    <s v="3135282812"/>
    <s v="3205421717"/>
    <s v="3135282812"/>
    <s v="MZ 3 CA 6 BRR GIBRALTAR,GIBRALTAR"/>
    <s v="4.5253752"/>
    <s v="-75.7087015"/>
    <s v="QUINDÍO"/>
    <s v="ARMENIA"/>
    <s v="ARMENIA"/>
    <n v="63001"/>
    <s v="2025-11-13"/>
    <m/>
    <m/>
    <m/>
    <m/>
    <n v="8"/>
    <s v="PEREIRA"/>
    <x v="6"/>
    <n v="15709.5"/>
  </r>
  <r>
    <n v="79929"/>
    <s v="BARRIO CENTRO CH ARMENIA"/>
    <n v="55178808"/>
    <s v="3226825556"/>
    <s v="3226825556"/>
    <s v="3226825556"/>
    <s v="CL 15 20 28,CENTRO CH"/>
    <s v="4.5384488"/>
    <s v="-75.6735950"/>
    <s v="QUINDÍO"/>
    <s v="ARMENIA"/>
    <s v="ARMENIA"/>
    <n v="63001"/>
    <s v="2025-11-04"/>
    <m/>
    <m/>
    <m/>
    <m/>
    <n v="8"/>
    <s v="PEREIRA"/>
    <x v="6"/>
    <n v="15709.5"/>
  </r>
  <r>
    <n v="80574"/>
    <s v="BARRIO LA GRECIA ARMENIA 1"/>
    <n v="1094957975"/>
    <s v="3217599709"/>
    <s v="1094957975"/>
    <s v="1094957975"/>
    <s v="BRR LA GRECIA MZ 32 CA 1 ,LA GRECIA"/>
    <s v="4.5301336"/>
    <s v="-75.7141505"/>
    <s v="QUINDÍO"/>
    <s v="ARMENIA"/>
    <s v="ARMENIA"/>
    <n v="63001"/>
    <s v="2025-11-04"/>
    <m/>
    <m/>
    <m/>
    <m/>
    <n v="8"/>
    <s v="PEREIRA"/>
    <x v="6"/>
    <n v="15709.5"/>
  </r>
  <r>
    <n v="80649"/>
    <s v="BARRIO LAS ACACIAS ARMENIA"/>
    <n v="9730995"/>
    <s v="3162979587"/>
    <s v="3162979587"/>
    <s v="3162979587"/>
    <s v="CL 48 23 77 LC 1 BRR LOS FARALLONES,LAS ACACIAS"/>
    <s v="4.5230939"/>
    <s v="-75.6924986"/>
    <s v="QUINDÍO"/>
    <s v="ARMENIA"/>
    <s v="ARMENIA"/>
    <n v="63001"/>
    <s v="2025-11-20"/>
    <m/>
    <m/>
    <m/>
    <m/>
    <n v="8"/>
    <s v="PEREIRA"/>
    <x v="6"/>
    <n v="15709.5"/>
  </r>
  <r>
    <n v="79972"/>
    <s v="BARRIO CENTRO ARMENIA 26"/>
    <n v="3003133"/>
    <s v="3113719268"/>
    <s v="3113719268"/>
    <m/>
    <s v="CR 18 17 10 LC 4,CENTRO"/>
    <s v="4.5361090"/>
    <s v="-75.6735041"/>
    <s v="QUINDÍO"/>
    <s v="ARMENIA"/>
    <s v="ARMENIA"/>
    <n v="63001"/>
    <s v="2025-11-12"/>
    <m/>
    <m/>
    <m/>
    <m/>
    <n v="8"/>
    <s v="PEREIRA"/>
    <x v="6"/>
    <n v="15709.5"/>
  </r>
  <r>
    <n v="77950"/>
    <s v="BARRIO URIBE ARMENIA 1"/>
    <n v="1115193963"/>
    <s v="3103477723"/>
    <s v="3103477723"/>
    <s v="3103477723"/>
    <s v="CR 12 26 46,URIBE"/>
    <s v="4.5290701"/>
    <s v="-75.6754441"/>
    <s v="QUINDÍO"/>
    <s v="ARMENIA"/>
    <s v="ARMENIA"/>
    <n v="63001"/>
    <s v="2025-11-13"/>
    <m/>
    <m/>
    <m/>
    <m/>
    <n v="8"/>
    <s v="PEREIRA"/>
    <x v="6"/>
    <n v="15709.5"/>
  </r>
  <r>
    <n v="72297"/>
    <s v="BARRIO GALAN ARMENIA 1"/>
    <n v="901319220"/>
    <s v="3206728915"/>
    <s v="3206728915"/>
    <s v="3206728915"/>
    <s v="BRR GALAN CL 4 #17- 09,GALAN"/>
    <s v="4.5424976"/>
    <s v="-75.6657926"/>
    <s v="QUINDÍO"/>
    <s v="ARMENIA"/>
    <s v="ARMENIA"/>
    <n v="63001"/>
    <s v="2025-11-20"/>
    <m/>
    <m/>
    <m/>
    <m/>
    <n v="8"/>
    <s v="PEREIRA"/>
    <x v="6"/>
    <n v="15709.5"/>
  </r>
  <r>
    <n v="49218"/>
    <s v="BARRIO EL PARAISO ARMENIA"/>
    <n v="901417700"/>
    <s v="0"/>
    <s v="3137104008"/>
    <s v="3137104008"/>
    <s v="MZ Q 10,EL PARAISO"/>
    <s v="4.5461273"/>
    <s v="-75.6786952"/>
    <s v="QUINDÍO"/>
    <s v="ARMENIA"/>
    <s v="ARMENIA"/>
    <n v="63001"/>
    <s v="2025-11-04"/>
    <m/>
    <m/>
    <m/>
    <m/>
    <n v="8"/>
    <s v="PEREIRA"/>
    <x v="6"/>
    <n v="15709.5"/>
  </r>
  <r>
    <n v="46039"/>
    <s v="BARRIO LA CLARITA ARMENIA 1"/>
    <n v="53073495"/>
    <m/>
    <s v="3184016356"/>
    <s v="3184016356"/>
    <s v="CR 27 34 04,LA CLARITA"/>
    <s v="4.5402833"/>
    <s v="-75.6894020"/>
    <s v="QUINDÍO"/>
    <s v="ARMENIA"/>
    <s v="ARMENIA"/>
    <n v="63001"/>
    <s v="2025-11-04"/>
    <m/>
    <m/>
    <m/>
    <m/>
    <n v="8"/>
    <s v="PEREIRA"/>
    <x v="6"/>
    <n v="15709.5"/>
  </r>
  <r>
    <n v="26393"/>
    <s v="CONCEPCIÓN SANTANDER"/>
    <n v="28077049"/>
    <s v="3420404"/>
    <s v="3124397025"/>
    <s v="3124397025"/>
    <s v=" CL 7 3 38"/>
    <s v="6.7687719"/>
    <s v="-72.6944398"/>
    <s v="SANTANDER"/>
    <s v="CONCEPCIÓN"/>
    <s v="CONCEPCIÓN"/>
    <n v="68207"/>
    <s v="2025-11-19"/>
    <m/>
    <m/>
    <m/>
    <m/>
    <n v="8"/>
    <s v="BUCARAMANGA"/>
    <x v="1"/>
    <n v="15709.5"/>
  </r>
  <r>
    <n v="51776"/>
    <s v="BARRIO BOLIVAR CONCEPCION"/>
    <n v="63451502"/>
    <s v="3144931299"/>
    <s v="3144931299"/>
    <s v="3144931299"/>
    <s v="CR 4 NO.3-79,BOLIVAR"/>
    <s v="6.7663078"/>
    <s v="-72.6951781"/>
    <s v="SANTANDER"/>
    <s v="CONCEPCIÓN"/>
    <s v="CONCEPCIÓN"/>
    <n v="68207"/>
    <s v="2025-11-19"/>
    <m/>
    <m/>
    <m/>
    <m/>
    <n v="8"/>
    <s v="BUCARAMANGA"/>
    <x v="1"/>
    <n v="15709.5"/>
  </r>
  <r>
    <n v="66097"/>
    <s v="BARRIO CENTRO CONCEPCION 1"/>
    <n v="13908025"/>
    <s v="3202133116"/>
    <s v="3202133116"/>
    <s v="3202855665"/>
    <s v="CR 4 NO.5-15 BARRIO CENTRO"/>
    <s v="6.767460"/>
    <s v="-72.695016"/>
    <s v="SANTANDER"/>
    <s v="CONCEPCIÓN"/>
    <s v="CONCEPCIÓN"/>
    <n v="68207"/>
    <s v="2025-11-19"/>
    <m/>
    <m/>
    <m/>
    <m/>
    <n v="8"/>
    <s v="BUCARAMANGA"/>
    <x v="1"/>
    <n v="15709.5"/>
  </r>
  <r>
    <n v="71351"/>
    <s v="CONCEPCION CENTRO"/>
    <n v="91261261"/>
    <s v="3124720563"/>
    <s v="3124720563"/>
    <s v="3185594004"/>
    <s v="CR 3 NO.5-43,CENTRO"/>
    <s v="6.7673778"/>
    <s v="-72.6943156"/>
    <s v="SANTANDER"/>
    <s v="CONCEPCIÓN"/>
    <s v="CONCEPCIÓN"/>
    <n v="68207"/>
    <s v="2025-11-19"/>
    <m/>
    <m/>
    <m/>
    <m/>
    <n v="8"/>
    <s v="BUCARAMANGA"/>
    <x v="1"/>
    <n v="15709.5"/>
  </r>
  <r>
    <n v="28554"/>
    <s v="BARRIO  CENTRO 2 ENCISO"/>
    <n v="5634587"/>
    <s v="6942323"/>
    <s v="3138517475"/>
    <s v="3138517475"/>
    <s v=" CL 4 2 60"/>
    <s v="6.66864132"/>
    <s v="-72.6992436"/>
    <s v="SANTANDER"/>
    <s v="ENCISO"/>
    <s v="ENCISO"/>
    <n v="68266"/>
    <s v="2025-11-28"/>
    <m/>
    <m/>
    <m/>
    <m/>
    <n v="8"/>
    <s v="BUCARAMANGA"/>
    <x v="1"/>
    <n v="15709.5"/>
  </r>
  <r>
    <n v="48402"/>
    <s v="BARRIO CENTRO ENCISO"/>
    <n v="52584987"/>
    <s v="3143357888"/>
    <s v="3143357888"/>
    <s v="3112289649"/>
    <s v="CR 4 NO.5-07,CENTRO"/>
    <s v="6.668413"/>
    <s v="-72.699558"/>
    <s v="SANTANDER"/>
    <s v="ENCISO"/>
    <s v="ENCISO"/>
    <n v="68266"/>
    <s v="2025-11-28"/>
    <m/>
    <m/>
    <m/>
    <m/>
    <n v="8"/>
    <s v="BUCARAMANGA"/>
    <x v="1"/>
    <n v="15709.5"/>
  </r>
  <r>
    <n v="14733"/>
    <s v="BARRIO CALDAS III FLORIDABLANCA"/>
    <n v="900448115"/>
    <s v="6515000"/>
    <s v="3183108642"/>
    <s v="3183108642"/>
    <s v=" CR 33  106-07 CALDAS FLORIDABLANCA"/>
    <s v="7.09226174"/>
    <s v="-73.10560115"/>
    <s v="SANTANDER"/>
    <s v="FLORIDABLANCA"/>
    <s v="FLORIDABLANCA"/>
    <n v="68276"/>
    <s v="2025-11-21"/>
    <m/>
    <m/>
    <m/>
    <m/>
    <n v="8"/>
    <s v="BUCARAMANGA"/>
    <x v="1"/>
    <n v="15709.5"/>
  </r>
  <r>
    <n v="13291"/>
    <s v="BARRIO LA PAZ FLORIDABLANCA"/>
    <n v="37727077"/>
    <s v="6184412"/>
    <s v="3017731544"/>
    <s v="3017731544"/>
    <s v=" DG 19A  202A-18B LA PAZ FLORIDABLANCA "/>
    <s v="7.05930957"/>
    <s v="-73.09711879"/>
    <s v="SANTANDER"/>
    <s v="FLORIDABLANCA"/>
    <s v="FLORIDABLANCA"/>
    <n v="68276"/>
    <s v="2025-11-24"/>
    <m/>
    <m/>
    <m/>
    <m/>
    <n v="8"/>
    <s v="BUCARAMANGA"/>
    <x v="1"/>
    <n v="15709.5"/>
  </r>
  <r>
    <n v="17747"/>
    <s v="BARRIO VILLABEL FLORIDABLANCA"/>
    <n v="91255326"/>
    <s v="6798501"/>
    <s v="3163743872"/>
    <s v="3163743872"/>
    <s v=" CR 12  8 16 VILLABEL "/>
    <s v="7.08101584"/>
    <s v="-73.10240921"/>
    <s v="SANTANDER"/>
    <s v="FLORIDABLANCA"/>
    <s v="FLORIDABLANCA"/>
    <n v="68276"/>
    <s v="2025-11-24"/>
    <m/>
    <m/>
    <m/>
    <m/>
    <n v="8"/>
    <s v="BUCARAMANGA"/>
    <x v="1"/>
    <n v="15709.5"/>
  </r>
  <r>
    <n v="80734"/>
    <s v="BARRIO CALDAS FLORIDABLANCA 3"/>
    <n v="1098805446"/>
    <s v="3102628649"/>
    <s v="3102628649"/>
    <m/>
    <s v="CR 35 110-41 APARTAMENTO 101,CALDAS"/>
    <s v="7.0912300"/>
    <s v="-73.1025317"/>
    <s v="SANTANDER"/>
    <s v="FLORIDABLANCA"/>
    <s v="FLORIDABLANCA"/>
    <n v="68276"/>
    <s v="2025-11-28"/>
    <m/>
    <m/>
    <m/>
    <m/>
    <n v="8"/>
    <s v="BUCARAMANGA"/>
    <x v="1"/>
    <n v="15709.5"/>
  </r>
  <r>
    <n v="79387"/>
    <s v="BARRIO CASCO ANTIGUO FLORIDABLANCA FLORIDABLANCA"/>
    <n v="1098670244"/>
    <s v="3183832689"/>
    <s v="3183832689"/>
    <m/>
    <s v="CL 5 # 7 - 57 CASCO ANTIGUO DE FLORIDABLANCA,CASCO ANTIGUO FLORIDABLANCA"/>
    <s v="7.0627668"/>
    <s v="-73.0864802"/>
    <s v="SANTANDER"/>
    <s v="FLORIDABLANCA"/>
    <s v="FLORIDABLANCA"/>
    <n v="68276"/>
    <s v="2025-11-25"/>
    <m/>
    <m/>
    <m/>
    <m/>
    <n v="16"/>
    <s v="BUCARAMANGA"/>
    <x v="1"/>
    <n v="15709.5"/>
  </r>
  <r>
    <n v="74097"/>
    <s v="BARRIO EL PROGRESO FLORIDABLANCA 1"/>
    <n v="1005451671"/>
    <s v="3239933233"/>
    <s v="3202881893"/>
    <s v="3202881893"/>
    <s v="CR 21 A 154 C 13,EL PROGRESO"/>
    <s v="7.0720814"/>
    <s v="-73.1131878"/>
    <s v="SANTANDER"/>
    <s v="FLORIDABLANCA"/>
    <s v="FLORIDABLANCA"/>
    <n v="68276"/>
    <s v="2025-11-25"/>
    <m/>
    <m/>
    <m/>
    <m/>
    <n v="8"/>
    <s v="BUCARAMANGA"/>
    <x v="1"/>
    <n v="15709.5"/>
  </r>
  <r>
    <n v="76004"/>
    <s v="BARRIO CAÑAVERAL FLORIDABLANCA 7"/>
    <n v="1098615726"/>
    <s v="3044042447"/>
    <s v="3044042447"/>
    <s v="3044042447"/>
    <s v="ANILLO VIAL 24 315 LOCAL 1 CONDOMINIO PRADOS DE CAÑAVERAL,CAÑAVERAL"/>
    <s v="7.0644640"/>
    <s v="-73.0996240"/>
    <s v="SANTANDER"/>
    <s v="FLORIDABLANCA"/>
    <s v="FLORIDABLANCA"/>
    <n v="68276"/>
    <s v="2025-11-21"/>
    <m/>
    <m/>
    <m/>
    <m/>
    <n v="8"/>
    <s v="BUCARAMANGA"/>
    <x v="1"/>
    <n v="15709.5"/>
  </r>
  <r>
    <n v="73344"/>
    <s v="BARRIO MOLINOS BAJOS FLOIDABLANCA "/>
    <n v="79692970"/>
    <s v="3015857091"/>
    <s v="3015857091"/>
    <s v="3015857091"/>
    <s v="CL 17 28 84,MOLINOS BAJOS"/>
    <s v="7.0775540"/>
    <s v="-73.1062450"/>
    <s v="SANTANDER"/>
    <s v="FLORIDABLANCA"/>
    <s v="FLORIDABLANCA"/>
    <n v="68276"/>
    <s v="2025-11-25"/>
    <m/>
    <m/>
    <m/>
    <m/>
    <n v="8"/>
    <s v="BUCARAMANGA"/>
    <x v="1"/>
    <n v="15709.5"/>
  </r>
  <r>
    <n v="74790"/>
    <s v="BARRIO CASCO ANTIGUO FLORIDABLANCA 6"/>
    <n v="1005371336"/>
    <s v="3174652208"/>
    <s v="3181000027"/>
    <s v="3181000027"/>
    <s v="CL 7 5 06,CASCO ANTIGUO"/>
    <s v="7.0607760"/>
    <s v="-73.0879210"/>
    <s v="SANTANDER"/>
    <s v="FLORIDABLANCA"/>
    <s v="FLORIDABLANCA"/>
    <n v="68276"/>
    <s v="2025-11-21"/>
    <m/>
    <m/>
    <m/>
    <m/>
    <n v="8"/>
    <s v="BUCARAMANGA"/>
    <x v="1"/>
    <n v="15709.5"/>
  </r>
  <r>
    <n v="71546"/>
    <s v="BARRIO SAN BERNARDO FLORIDABLANCA 1"/>
    <n v="91496409"/>
    <s v="3157114279"/>
    <s v="3164325171"/>
    <s v="3157114279"/>
    <s v="CR 41 104 B 94 BARRIO SAN BERNARDO,SAN BERNARDO"/>
    <s v="7.094827"/>
    <s v="-73.180441"/>
    <s v="SANTANDER"/>
    <s v="FLORIDABLANCA"/>
    <s v="FLORIDABLANCA"/>
    <n v="68276"/>
    <s v="2025-11-21"/>
    <m/>
    <m/>
    <m/>
    <m/>
    <n v="8"/>
    <s v="BUCARAMANGA"/>
    <x v="1"/>
    <n v="15709.5"/>
  </r>
  <r>
    <n v="71547"/>
    <s v="BARRIO MEDITERRANE FLORIDABLANCA"/>
    <n v="91496409"/>
    <s v="3157114279"/>
    <s v="3164325171"/>
    <s v="3157114279"/>
    <s v="CR 12 200 105 LOCAL,MEDITERRANE"/>
    <s v="7.0602580"/>
    <s v="-73.1111790"/>
    <s v="SANTANDER"/>
    <s v="FLORIDABLANCA"/>
    <s v="FLORIDABLANCA"/>
    <n v="68276"/>
    <s v="2025-11-21"/>
    <m/>
    <m/>
    <m/>
    <m/>
    <n v="8"/>
    <s v="BUCARAMANGA"/>
    <x v="1"/>
    <n v="15709.5"/>
  </r>
  <r>
    <n v="55319"/>
    <s v="BARRIO LAGOS 2 FLORIDABLANCA"/>
    <n v="63312424"/>
    <s v="6192191"/>
    <s v="3025980648"/>
    <s v="3244969121"/>
    <s v="CL 49 4 104,LAGOS 2"/>
    <s v="7.0676245"/>
    <s v="-73.0942302"/>
    <s v="SANTANDER"/>
    <s v="FLORIDABLANCA"/>
    <s v="FLORIDABLANCA"/>
    <n v="68276"/>
    <s v="2025-11-24"/>
    <m/>
    <m/>
    <m/>
    <m/>
    <n v="8"/>
    <s v="BUCARAMANGA"/>
    <x v="1"/>
    <n v="15709.5"/>
  </r>
  <r>
    <n v="51777"/>
    <s v="BARRIO SANTA ANA FLORIDABLANCA 3"/>
    <n v="28216664"/>
    <s v="3112470703"/>
    <s v="3112470703"/>
    <s v="3112470703"/>
    <s v="CR 6 15 53,SANTA ANA"/>
    <s v="7.0774905"/>
    <s v="-73.0982849"/>
    <s v="SANTANDER"/>
    <s v="FLORIDABLANCA"/>
    <s v="FLORIDABLANCA"/>
    <n v="68276"/>
    <s v="2025-11-24"/>
    <m/>
    <m/>
    <m/>
    <m/>
    <n v="8"/>
    <s v="BUCARAMANGA"/>
    <x v="1"/>
    <n v="15709.5"/>
  </r>
  <r>
    <n v="80889"/>
    <s v="BARRIO SAN REMO IBAGUE"/>
    <n v="1030641597"/>
    <s v="3204784651"/>
    <s v="3204784651"/>
    <m/>
    <s v="CL 125 15 123 LC 1 CO SAN REMO,SAN REMO"/>
    <s v="4.4088233"/>
    <s v="-75.1585641"/>
    <s v="TOLIMA"/>
    <s v="IBAGUÉ"/>
    <s v="IBAGUÉ"/>
    <n v="73001"/>
    <s v="2025-11-24"/>
    <m/>
    <m/>
    <m/>
    <m/>
    <n v="8"/>
    <s v="IBAGUE"/>
    <x v="3"/>
    <n v="28277.100000000002"/>
  </r>
  <r>
    <n v="80945"/>
    <s v="BARRIO LA POLA IBAGUE 7"/>
    <n v="1090377080"/>
    <s v="3015365702"/>
    <s v="3015365702"/>
    <m/>
    <s v="CL 8 2 94,LA POLA"/>
    <s v="4.4457305"/>
    <s v="-75.2439993"/>
    <s v="TOLIMA"/>
    <s v="IBAGUÉ"/>
    <s v="IBAGUÉ"/>
    <n v="73001"/>
    <s v="2025-11-21"/>
    <m/>
    <m/>
    <m/>
    <m/>
    <n v="8"/>
    <s v="IBAGUE"/>
    <x v="3"/>
    <n v="28277.100000000002"/>
  </r>
  <r>
    <n v="80559"/>
    <s v="BARRIO JORDAN 8 ETAPA IBAGUE 4"/>
    <n v="1110592051"/>
    <s v="3204785979"/>
    <s v="3204785979"/>
    <m/>
    <s v="MZ 10 CA 3 ,JORDAN 8 ETAPA"/>
    <s v="4.4423473"/>
    <s v="-75.1963593"/>
    <s v="TOLIMA"/>
    <s v="IBAGUÉ"/>
    <s v="IBAGUÉ"/>
    <n v="73001"/>
    <s v="2025-11-21"/>
    <m/>
    <m/>
    <m/>
    <m/>
    <n v="8"/>
    <s v="IBAGUE"/>
    <x v="3"/>
    <n v="28277.100000000002"/>
  </r>
  <r>
    <n v="80607"/>
    <s v="BARRIO PACANDE IBAGUE 1"/>
    <n v="1022934019"/>
    <s v="3213017159"/>
    <s v="3213017159"/>
    <m/>
    <s v="MZ Ñ CA 3,PACANDE"/>
    <s v="4.4471364"/>
    <s v="-75.1661484"/>
    <s v="TOLIMA"/>
    <s v="IBAGUÉ"/>
    <s v="IBAGUÉ"/>
    <n v="73001"/>
    <s v="2025-11-05"/>
    <m/>
    <m/>
    <m/>
    <m/>
    <n v="8"/>
    <s v="IBAGUE"/>
    <x v="3"/>
    <n v="28277.100000000002"/>
  </r>
  <r>
    <n v="80608"/>
    <s v="BARRIO SANTA HELENA IBAGUE 4"/>
    <n v="65731617"/>
    <s v="3041016349"/>
    <s v="3165739549"/>
    <s v="3165739549"/>
    <s v="CL 41 1 48 BL 5 LC 102 CO MULTIFAMILIARES SANTA HELENA,SANTA HELENA"/>
    <s v="4.4288908"/>
    <s v="-75.2134848"/>
    <s v="TOLIMA"/>
    <s v="IBAGUÉ"/>
    <s v="IBAGUÉ"/>
    <n v="73001"/>
    <s v="2025-11-24"/>
    <m/>
    <m/>
    <m/>
    <m/>
    <n v="8"/>
    <s v="IBAGUE"/>
    <x v="3"/>
    <n v="28277.100000000002"/>
  </r>
  <r>
    <n v="80888"/>
    <s v="BARRIO GAITAN IBAGUE"/>
    <n v="5825779"/>
    <s v="3133548286"/>
    <s v="3133548286"/>
    <s v="3133548286"/>
    <s v="CR 9 38 45,GAITAN"/>
    <s v="4.4418416"/>
    <s v="-75.2138231"/>
    <s v="TOLIMA"/>
    <s v="IBAGUÉ"/>
    <s v="IBAGUÉ"/>
    <n v="73001"/>
    <s v="2025-11-21"/>
    <m/>
    <m/>
    <m/>
    <m/>
    <n v="8"/>
    <s v="IBAGUE"/>
    <x v="3"/>
    <n v="28277.100000000002"/>
  </r>
  <r>
    <n v="77020"/>
    <s v="BARRIO ARKALA IBAGUE 2"/>
    <n v="1110502970"/>
    <s v="3164526183"/>
    <s v="3164526183"/>
    <s v="3164526183"/>
    <s v="MZ A CASA 15 LOCAL 2,ARKALA"/>
    <s v="4.447295"/>
    <s v="-75.176508"/>
    <s v="TOLIMA"/>
    <s v="IBAGUÉ"/>
    <s v="IBAGUÉ"/>
    <n v="73001"/>
    <s v="2025-11-05"/>
    <m/>
    <m/>
    <m/>
    <m/>
    <n v="8"/>
    <s v="IBAGUE"/>
    <x v="3"/>
    <n v="28277.100000000002"/>
  </r>
  <r>
    <n v="79391"/>
    <s v="BARRIO PORTALES DEL NORTE IBAGUE 2"/>
    <n v="1110538843"/>
    <s v="3123963968"/>
    <s v="3123963968"/>
    <s v="3123963968"/>
    <s v="MZ G CA 12 URB PORTALES DEL NORTE,PORTALES DEL NORTE"/>
    <s v="4.4480400"/>
    <s v="-75.1496485"/>
    <s v="TOLIMA"/>
    <s v="IBAGUÉ"/>
    <s v="IBAGUÉ"/>
    <n v="73001"/>
    <s v="2025-11-24"/>
    <m/>
    <m/>
    <m/>
    <m/>
    <n v="8"/>
    <s v="IBAGUE"/>
    <x v="3"/>
    <n v="28277.100000000002"/>
  </r>
  <r>
    <n v="80023"/>
    <s v="BARRIO LA MARTINICA IBAGUE"/>
    <n v="65782304"/>
    <s v="3133875117"/>
    <s v="3133875117"/>
    <s v="3133875117"/>
    <s v="MZ C CA 40,LA MARTINICA"/>
    <s v="4.4265547"/>
    <s v="-75.2318687"/>
    <s v="TOLIMA"/>
    <s v="IBAGUÉ"/>
    <s v="IBAGUÉ"/>
    <n v="73001"/>
    <s v="2025-11-06"/>
    <m/>
    <m/>
    <m/>
    <m/>
    <n v="8"/>
    <s v="IBAGUE"/>
    <x v="3"/>
    <n v="28277.100000000002"/>
  </r>
  <r>
    <n v="77458"/>
    <s v="BARRIO CIUDADELA SIMON BOLIVAR 1 ETAPA IBAGUE"/>
    <n v="65729107"/>
    <s v="6082672266"/>
    <s v="3152409052"/>
    <s v="3152409052"/>
    <s v="MZ 41 CA 26,CIUDADELA SIMÓN BOLÍVAR 1 ETAPA"/>
    <s v="4.434491"/>
    <s v="-75.180995"/>
    <s v="TOLIMA"/>
    <s v="IBAGUÉ"/>
    <s v="IBAGUÉ"/>
    <n v="73001"/>
    <s v="2025-11-05"/>
    <m/>
    <m/>
    <m/>
    <m/>
    <n v="8"/>
    <s v="IBAGUE"/>
    <x v="3"/>
    <n v="28277.100000000002"/>
  </r>
  <r>
    <n v="77543"/>
    <s v="BARRIO SANTA BARBARA IBAGUE 1"/>
    <n v="1110527907"/>
    <s v="0"/>
    <s v="3167044132"/>
    <s v="3167044132"/>
    <s v="CR 13 2-24,SANTA BÁRBARA"/>
    <s v="4.4555358"/>
    <s v="-75.2440232"/>
    <s v="TOLIMA"/>
    <s v="IBAGUÉ"/>
    <s v="IBAGUÉ"/>
    <n v="73001"/>
    <s v="2025-11-21"/>
    <m/>
    <m/>
    <m/>
    <m/>
    <n v="8"/>
    <s v="IBAGUE"/>
    <x v="3"/>
    <n v="28277.100000000002"/>
  </r>
  <r>
    <n v="79514"/>
    <s v="BARRIO SALADO IBAGUE 3"/>
    <n v="79459333"/>
    <s v="3203500291"/>
    <s v="3203500291"/>
    <s v="3103500291"/>
    <s v="AP 102 TO C5 HACIENDA EL RECREO SALADO,SALADO"/>
    <s v="4.4555614"/>
    <s v="-75.1329896"/>
    <s v="TOLIMA"/>
    <s v="IBAGUÉ"/>
    <s v="IBAGUÉ"/>
    <n v="73001"/>
    <s v="2025-11-05"/>
    <m/>
    <m/>
    <m/>
    <m/>
    <n v="8"/>
    <s v="IBAGUE"/>
    <x v="3"/>
    <n v="28277.100000000002"/>
  </r>
  <r>
    <n v="76731"/>
    <s v="BARRIO JORDAN LLL ETAPA IBAGUE"/>
    <n v="1007530767"/>
    <s v="3008136314"/>
    <s v="3222194546"/>
    <s v="3222194546"/>
    <s v="CR 3B 66 35 MZ 33 CS 17,JORDAN LLL ETAPA"/>
    <s v="4.4363137"/>
    <s v="-75.1944875"/>
    <s v="TOLIMA"/>
    <s v="IBAGUÉ"/>
    <s v="IBAGUÉ"/>
    <n v="73001"/>
    <s v="2025-11-05"/>
    <m/>
    <m/>
    <m/>
    <m/>
    <n v="8"/>
    <s v="IBAGUE"/>
    <x v="3"/>
    <n v="28277.100000000002"/>
  </r>
  <r>
    <n v="69351"/>
    <s v="BARRIO BELEN IBAGUE 3"/>
    <n v="93376594"/>
    <s v="2707233"/>
    <s v="3134624831"/>
    <s v="3144420731"/>
    <s v="CR 7 # 5-33 LOCAL 1,BELEN"/>
    <s v="4.4504438"/>
    <s v="-75.2437226"/>
    <s v="TOLIMA"/>
    <s v="IBAGUÉ"/>
    <s v="IBAGUÉ"/>
    <n v="73001"/>
    <s v="2025-11-21"/>
    <m/>
    <m/>
    <m/>
    <m/>
    <n v="8"/>
    <s v="IBAGUE"/>
    <x v="3"/>
    <n v="28277.100000000002"/>
  </r>
  <r>
    <n v="65505"/>
    <s v="BARRIO VEREDA COELLO IBAGUE"/>
    <n v="1110561967"/>
    <s v="0"/>
    <s v="3016470068"/>
    <s v="3103379838"/>
    <s v="VRD COELLO COCORA VIA CAJAMARCA,VEREDA COELLO"/>
    <s v="4.4057406"/>
    <s v="-75.2853219"/>
    <s v="TOLIMA"/>
    <s v="IBAGUÉ"/>
    <s v="IBAGUÉ"/>
    <n v="73001"/>
    <s v="2025-11-06"/>
    <m/>
    <m/>
    <m/>
    <m/>
    <n v="8"/>
    <s v="IBAGUE"/>
    <x v="3"/>
    <n v="28277.100000000002"/>
  </r>
  <r>
    <n v="65642"/>
    <s v="BARRIO LA GAVIOTA IBAGUE 5"/>
    <n v="38140835"/>
    <s v="0"/>
    <s v="3134837489"/>
    <s v="3134837489"/>
    <s v="CR 2 # 10-04,LA GAVIOTA"/>
    <s v="4.4516220"/>
    <s v="-75.1795760"/>
    <s v="TOLIMA"/>
    <s v="IBAGUÉ"/>
    <s v="IBAGUÉ"/>
    <n v="73001"/>
    <s v="2025-11-24"/>
    <m/>
    <m/>
    <m/>
    <m/>
    <n v="8"/>
    <s v="IBAGUE"/>
    <x v="3"/>
    <n v="28277.100000000002"/>
  </r>
  <r>
    <n v="49348"/>
    <s v="BARRIO EL SALADO IBAGUE 3"/>
    <n v="28549830"/>
    <s v="0"/>
    <s v="3118135846"/>
    <s v="3118135846"/>
    <s v="CR 13 # 145 - 71,EL SALADO"/>
    <s v="4.450369"/>
    <s v="-75.144438"/>
    <s v="TOLIMA"/>
    <s v="IBAGUÉ"/>
    <s v="IBAGUÉ"/>
    <n v="73001"/>
    <s v="2025-11-21"/>
    <m/>
    <m/>
    <m/>
    <m/>
    <n v="16"/>
    <s v="IBAGUE"/>
    <x v="3"/>
    <n v="28277.100000000002"/>
  </r>
  <r>
    <n v="40033"/>
    <s v="BARRIO LOS TUNJOS IBAGUE"/>
    <n v="1110563316"/>
    <s v="2696706"/>
    <s v="3114801092"/>
    <s v="3114801092"/>
    <s v="SMZ 6 MZ 1 CASA 22,LOS TUNJOS"/>
    <s v="4.404313"/>
    <s v="-75.14681"/>
    <s v="TOLIMA"/>
    <s v="IBAGUÉ"/>
    <s v="IBAGUÉ"/>
    <n v="73001"/>
    <s v="2025-11-06"/>
    <m/>
    <m/>
    <m/>
    <m/>
    <n v="16"/>
    <s v="IBAGUE"/>
    <x v="3"/>
    <n v="28277.100000000002"/>
  </r>
  <r>
    <n v="22465"/>
    <s v="BARRIO CENTRO - SAN PABLO DE BORBUR"/>
    <n v="23883002"/>
    <m/>
    <s v="3132888407"/>
    <s v="3132888407"/>
    <s v=" CR 4 2 03"/>
    <s v="5.65055267"/>
    <s v="-74.07012068"/>
    <s v="BOYACÁ"/>
    <s v="SAN PABLO DE BORBUR"/>
    <s v="SAN PABLO DE BORBUR"/>
    <n v="15681"/>
    <s v="2025-11-11"/>
    <m/>
    <m/>
    <m/>
    <m/>
    <n v="16"/>
    <s v="TUNJA"/>
    <x v="1"/>
    <n v="28277.100000000002"/>
  </r>
  <r>
    <n v="43160"/>
    <s v="BARRIO CENTRO SAN PABLO DE BORBUR 1"/>
    <n v="39708311"/>
    <m/>
    <s v="3103433257"/>
    <s v="3103433257"/>
    <s v="INSPECCIÓN SANTA BARBARA ,CENTRO"/>
    <s v="5.6518038"/>
    <s v="-74.156935"/>
    <s v="BOYACÁ"/>
    <s v="SAN PABLO DE BORBUR"/>
    <s v="SAN PABLO DE BORBUR"/>
    <n v="15681"/>
    <s v="2025-11-10"/>
    <m/>
    <m/>
    <m/>
    <m/>
    <n v="8"/>
    <s v="TUNJA"/>
    <x v="1"/>
    <n v="28277.100000000002"/>
  </r>
  <r>
    <n v="61262"/>
    <s v="BARRIO CENTRO SAN PABLO DE BORBUR 4"/>
    <n v="79523519"/>
    <s v="3204060601"/>
    <s v="3204060601"/>
    <s v="3204060601"/>
    <s v="INSPECCION SAN MARTÍN"/>
    <s v="5.6625649"/>
    <s v="-74.1260518"/>
    <s v="BOYACÁ"/>
    <s v="SAN PABLO DE BORBUR"/>
    <s v="SAN PABLO DE BORBUR"/>
    <n v="15681"/>
    <s v="2025-11-11"/>
    <m/>
    <m/>
    <m/>
    <m/>
    <n v="8"/>
    <s v="TUNJA"/>
    <x v="1"/>
    <n v="28277.100000000002"/>
  </r>
  <r>
    <n v="75052"/>
    <s v="BARRIO CENTRO COSCUES SAN PABLO DE BORBUR"/>
    <n v="1056504154"/>
    <s v="3114716657"/>
    <s v="3114716657"/>
    <s v="3114716657"/>
    <s v="VRD CENTRO COSCUES -EL CHICO,CENTRO COSCUES"/>
    <s v="5.62951716"/>
    <s v="-74.16079372"/>
    <s v="BOYACÁ"/>
    <s v="SAN PABLO DE BORBUR"/>
    <s v="SAN PABLO DE BORBUR"/>
    <n v="15681"/>
    <s v="2025-11-10"/>
    <m/>
    <m/>
    <m/>
    <m/>
    <n v="8"/>
    <s v="TUNJA"/>
    <x v="1"/>
    <n v="28277.100000000002"/>
  </r>
  <r>
    <n v="10940"/>
    <s v="SIACHOQUE - BOYACA"/>
    <n v="40041755"/>
    <s v="7319020"/>
    <s v="3105611077"/>
    <s v="3105611077"/>
    <s v=" CR 6  2-03"/>
    <s v="5.512149"/>
    <s v="-73.24581"/>
    <s v="BOYACÁ"/>
    <s v="SIACHOQUE"/>
    <s v="SIACHOQUE"/>
    <n v="15740"/>
    <s v="2025-11-13"/>
    <m/>
    <m/>
    <m/>
    <m/>
    <n v="8"/>
    <s v="TUNJA"/>
    <x v="1"/>
    <n v="28277.100000000002"/>
  </r>
  <r>
    <n v="12063"/>
    <s v="SOCOTA - BOYACA"/>
    <n v="9529169"/>
    <s v="7820061"/>
    <s v="3132071160"/>
    <s v="3132071160"/>
    <s v=" CR 3A  3-23 ED DONDE FUNCIONA EL BANCO AGRARIO"/>
    <s v="6.03989763"/>
    <s v="-72.63732732"/>
    <s v="BOYACÁ"/>
    <s v="SOCOTÁ"/>
    <s v="SOCOTÁ"/>
    <n v="15755"/>
    <s v="2025-11-14"/>
    <m/>
    <m/>
    <m/>
    <m/>
    <n v="8"/>
    <s v="TUNJA"/>
    <x v="1"/>
    <n v="28277.100000000002"/>
  </r>
  <r>
    <n v="50614"/>
    <s v="BARRIO SAN CAYETANO SOCOTA"/>
    <n v="24091462"/>
    <s v="3143427809"/>
    <s v="3143427809"/>
    <s v="3143427809"/>
    <s v="CR 2 NO.5B-35,SAN CAYETANO"/>
    <s v="6.04198300"/>
    <s v="-72.636725194"/>
    <s v="BOYACÁ"/>
    <s v="SOCOTÁ"/>
    <s v="SOCOTÁ"/>
    <n v="15755"/>
    <s v="2025-11-14"/>
    <m/>
    <m/>
    <m/>
    <m/>
    <n v="8"/>
    <s v="TUNJA"/>
    <x v="1"/>
    <n v="28277.100000000002"/>
  </r>
  <r>
    <n v="63430"/>
    <s v="BARRIO LA PLAYA SOCOTA"/>
    <n v="52758170"/>
    <s v="3212359243"/>
    <s v="3102555632"/>
    <s v="3102555632"/>
    <s v="CR 3 NO.6-31,LA PLAYA"/>
    <s v="6.042772"/>
    <s v="-72.637303"/>
    <s v="BOYACÁ"/>
    <s v="SOCOTÁ"/>
    <s v="SOCOTÁ"/>
    <n v="15755"/>
    <s v="2025-11-14"/>
    <m/>
    <m/>
    <m/>
    <m/>
    <n v="8"/>
    <s v="TUNJA"/>
    <x v="1"/>
    <n v="28277.100000000002"/>
  </r>
  <r>
    <n v="66707"/>
    <s v="BARRIO CENTRO SOCOTA"/>
    <n v="1049396223"/>
    <s v="3227978416"/>
    <s v="3227978416"/>
    <s v="3224813573"/>
    <s v="CR 3 NO.5 BIS-11,CENTRO"/>
    <s v="6.041795"/>
    <s v="-72.637135"/>
    <s v="BOYACÁ"/>
    <s v="SOCOTÁ"/>
    <s v="SOCOTÁ"/>
    <n v="15755"/>
    <s v="2025-11-14"/>
    <m/>
    <m/>
    <m/>
    <m/>
    <n v="8"/>
    <s v="TUNJA"/>
    <x v="1"/>
    <n v="28277.100000000002"/>
  </r>
  <r>
    <n v="55162"/>
    <s v="BARRIO LA FUENTE TIPACOQUE"/>
    <n v="30024972"/>
    <s v="3132620700"/>
    <s v="3132620700"/>
    <s v="3132620700"/>
    <s v="CR 2 NO.6-143,BRR LA FUENTE"/>
    <s v="6.420780"/>
    <s v="-72.691099"/>
    <s v="BOYACÁ"/>
    <s v="TIPACOQUE"/>
    <s v="TIPACOQUE"/>
    <n v="15810"/>
    <s v="2025-11-27"/>
    <m/>
    <m/>
    <m/>
    <m/>
    <n v="8"/>
    <s v="TUNJA"/>
    <x v="1"/>
    <n v="28277.100000000002"/>
  </r>
  <r>
    <n v="66401"/>
    <s v="BARRIO VEREDA EL PARAMO TUTAZA"/>
    <n v="901270868"/>
    <s v="3134940673"/>
    <s v="3134940673"/>
    <s v="3134011746"/>
    <s v="VRD EL PARAMO BRR VEREDA EL PARAMO"/>
    <s v="6.101559"/>
    <s v="-72.867697"/>
    <s v="BOYACÁ"/>
    <s v="TUTAZÁ"/>
    <s v="TUTAZÁ"/>
    <n v="15839"/>
    <s v="2025-11-25"/>
    <m/>
    <m/>
    <m/>
    <m/>
    <n v="8"/>
    <s v="TUNJA"/>
    <x v="1"/>
    <n v="28277.100000000002"/>
  </r>
  <r>
    <n v="18955"/>
    <s v="BARRIO LEONORA MANIZALES"/>
    <n v="24332469"/>
    <s v="8854233"/>
    <s v="3174397961"/>
    <s v="3174397961"/>
    <s v=" CL 55 A 22 11"/>
    <s v="5.0625395"/>
    <s v="-75.4927001"/>
    <s v="CALDAS"/>
    <s v="MANIZALES"/>
    <s v="MANIZALES"/>
    <n v="17001"/>
    <s v="2025-11-12"/>
    <m/>
    <m/>
    <m/>
    <m/>
    <n v="8"/>
    <s v="MANIZALES"/>
    <x v="6"/>
    <n v="28277.100000000002"/>
  </r>
  <r>
    <n v="81083"/>
    <s v="BARRIO EL TRIANGULO MANIZALES"/>
    <n v="900989300"/>
    <s v="3104531639"/>
    <s v="3104531639"/>
    <s v="3104531639"/>
    <s v="AV SANTANDER 23 53 71 LC 2 EL TRIANGULO, EL TRIANGULO"/>
    <s v="5.0631633"/>
    <s v="-75.4952233"/>
    <s v="CALDAS"/>
    <s v="MANIZALES"/>
    <s v="MANIZALES"/>
    <n v="17001"/>
    <s v="2025-11-10"/>
    <m/>
    <m/>
    <m/>
    <m/>
    <n v="8"/>
    <s v="MANIZALES"/>
    <x v="6"/>
    <n v="28277.100000000002"/>
  </r>
  <r>
    <n v="79105"/>
    <s v="BARRIO CARIBE MANIZALES"/>
    <n v="30294168"/>
    <s v="3117890045"/>
    <s v="3165199170"/>
    <s v="3165199170"/>
    <s v="CR 12 47 LC 03 ,EL CARIBE"/>
    <s v="5.0746141"/>
    <s v="-75.4956191"/>
    <s v="CALDAS"/>
    <s v="MANIZALES"/>
    <s v="MANIZALES"/>
    <n v="17001"/>
    <s v="2025-11-05"/>
    <m/>
    <m/>
    <m/>
    <m/>
    <n v="8"/>
    <s v="MANIZALES"/>
    <x v="6"/>
    <n v="28277.100000000002"/>
  </r>
  <r>
    <n v="80453"/>
    <s v="BARRIO VRD CUCHILLA DEL SALADO ABAJO DEL MIRADOR SEC POPA MANIZALES"/>
    <n v="1060646169"/>
    <s v="3132605362"/>
    <s v="3196824722"/>
    <s v="3196824722"/>
    <s v="VRD CUCHILLA DEL SALADO PLAN DE LA IGLESIA -CUCHILLA DEL SALADO,VRD CUCHILLA DEL SALADO ABAJO DEL MIRADOR SEC POPA"/>
    <s v="5.1109235"/>
    <s v="-75.5376818"/>
    <s v="CALDAS"/>
    <s v="MANIZALES"/>
    <s v="MANIZALES"/>
    <n v="17001"/>
    <s v="2025-11-12"/>
    <m/>
    <m/>
    <m/>
    <m/>
    <n v="8"/>
    <s v="MANIZALES"/>
    <x v="6"/>
    <n v="28277.100000000002"/>
  </r>
  <r>
    <n v="80789"/>
    <s v="BARRIO GUAYACANES MANIZALES 1"/>
    <n v="75079916"/>
    <s v="3208326346"/>
    <s v="3208326346"/>
    <m/>
    <s v="CL 65 24 79 LC A GUAYACANES,GUAYACANES"/>
    <s v="5.0555235"/>
    <s v="-75.4888450"/>
    <s v="CALDAS"/>
    <s v="MANIZALES"/>
    <s v="MANIZALES"/>
    <n v="17001"/>
    <s v="2025-11-20"/>
    <m/>
    <m/>
    <m/>
    <m/>
    <n v="8"/>
    <s v="MANIZALES"/>
    <x v="6"/>
    <n v="28277.100000000002"/>
  </r>
  <r>
    <n v="81082"/>
    <s v="BARRIO VILLA PILAR MANIZALES 1"/>
    <n v="30288179"/>
    <s v="3134074692"/>
    <s v="3134074692"/>
    <s v="3134074692"/>
    <s v="AV 19 6 87 LC 1 - VILLA PILAR,VILLA PILAR"/>
    <s v="5.0799383"/>
    <s v="-75.5240367"/>
    <s v="CALDAS"/>
    <s v="MANIZALES"/>
    <s v="MANIZALES"/>
    <n v="17001"/>
    <s v="2025-11-20"/>
    <m/>
    <m/>
    <m/>
    <m/>
    <n v="8"/>
    <s v="MANIZALES"/>
    <x v="6"/>
    <n v="28277.100000000002"/>
  </r>
  <r>
    <n v="81143"/>
    <s v="BARRIO LA CUMBRE MANIZALES 1"/>
    <n v="1020470886"/>
    <s v="3007367226"/>
    <s v="3007367226"/>
    <s v="3007367226"/>
    <s v="CL 59 7 01 - CUMBRE,LA CUMBRE"/>
    <s v="5.0677204"/>
    <s v="-75.4719748"/>
    <s v="CALDAS"/>
    <s v="MANIZALES"/>
    <s v="MANIZALES"/>
    <n v="17001"/>
    <s v="2025-11-14"/>
    <m/>
    <m/>
    <m/>
    <m/>
    <n v="8"/>
    <s v="MANIZALES"/>
    <x v="6"/>
    <n v="28277.100000000002"/>
  </r>
  <r>
    <n v="80283"/>
    <s v="BARRIO PALERMO MANIZALES 8"/>
    <n v="1053780146"/>
    <s v="3008841928"/>
    <s v="3008841928"/>
    <m/>
    <s v="CL 69 27 06 LC 2 - PALERMO,PALERMO"/>
    <s v="5.0517358"/>
    <s v="-75.4889368"/>
    <s v="CALDAS"/>
    <s v="MANIZALES"/>
    <s v="MANIZALES"/>
    <n v="17001"/>
    <s v="2025-11-10"/>
    <m/>
    <m/>
    <m/>
    <m/>
    <n v="8"/>
    <s v="MANIZALES"/>
    <x v="6"/>
    <n v="28277.100000000002"/>
  </r>
  <r>
    <n v="80031"/>
    <s v="BARRIO PALERMO MANIZALES 7"/>
    <n v="901937405"/>
    <s v="3023843981"/>
    <s v="3023843981"/>
    <s v="3023843981"/>
    <s v="CL 67 B 29 07 BARRIO PALERMO"/>
    <s v="5.0506385"/>
    <s v="-75.4896309"/>
    <s v="CALDAS"/>
    <s v="MANIZALES"/>
    <s v="MANIZALES"/>
    <n v="17001"/>
    <s v="2025-11-10"/>
    <m/>
    <m/>
    <m/>
    <m/>
    <n v="8"/>
    <s v="MANIZALES"/>
    <x v="6"/>
    <n v="28277.100000000002"/>
  </r>
  <r>
    <n v="80162"/>
    <s v="BARRIO CAMPO HERMOSO MANIZALES"/>
    <n v="1053790041"/>
    <s v="3127060648"/>
    <s v="3127060648"/>
    <m/>
    <s v="CL 20 11 62 P 1 Y 2 - LIBORIO,CAMPO HERMOSO"/>
    <s v="5.0742469"/>
    <s v="-75.5193024"/>
    <s v="CALDAS"/>
    <s v="MANIZALES"/>
    <s v="MANIZALES"/>
    <n v="17001"/>
    <s v="2025-11-20"/>
    <m/>
    <m/>
    <m/>
    <m/>
    <n v="8"/>
    <s v="MANIZALES"/>
    <x v="6"/>
    <n v="28277.100000000002"/>
  </r>
  <r>
    <n v="79310"/>
    <s v="BARRIO LINARES MANIZALES 5"/>
    <n v="75081195"/>
    <s v="3205001384"/>
    <s v="3205001384"/>
    <s v="3205001384"/>
    <s v="CR 25 30 07 LC 1 - LINARES ,LINARES"/>
    <s v="5.0661034"/>
    <s v="-75.5122494"/>
    <s v="CALDAS"/>
    <s v="MANIZALES"/>
    <s v="MANIZALES"/>
    <n v="17001"/>
    <s v="2025-11-19"/>
    <m/>
    <m/>
    <m/>
    <m/>
    <n v="16"/>
    <s v="MANIZALES"/>
    <x v="6"/>
    <n v="28277.100000000002"/>
  </r>
  <r>
    <n v="77547"/>
    <s v="BARRIO ENEA MANIZALES 10"/>
    <n v="1053772511"/>
    <s v="0"/>
    <s v="3127502249"/>
    <s v="3127502249"/>
    <s v="CR 35 102 99 - ENEA,ENEA"/>
    <s v="5.0309804"/>
    <s v="-75.4611150"/>
    <s v="CALDAS"/>
    <s v="MANIZALES"/>
    <s v="MANIZALES"/>
    <n v="17001"/>
    <s v="2025-11-14"/>
    <m/>
    <m/>
    <m/>
    <m/>
    <n v="16"/>
    <s v="MANIZALES"/>
    <x v="6"/>
    <n v="28277.100000000002"/>
  </r>
  <r>
    <n v="62301"/>
    <s v="BARRIO VILLA HERMOSA MANIZALES 3"/>
    <n v="1088248050"/>
    <s v="3128445675"/>
    <s v="3122599059"/>
    <s v="3106587292"/>
    <s v="CL 51 D 11 - 03 - ALTOS DE CAPRI"/>
    <s v="5.0701247"/>
    <s v="-75.4923296"/>
    <s v="CALDAS"/>
    <s v="MANIZALES"/>
    <s v="MANIZALES"/>
    <n v="17001"/>
    <s v="2025-11-14"/>
    <m/>
    <m/>
    <m/>
    <m/>
    <n v="16"/>
    <s v="MANIZALES"/>
    <x v="6"/>
    <n v="28277.100000000002"/>
  </r>
  <r>
    <n v="50016"/>
    <s v="BARRIO FATIMA MANIZALES 3"/>
    <n v="30279347"/>
    <s v="3128407620"/>
    <s v="3136696237"/>
    <s v="3128407620"/>
    <s v="CL 64 34 A 83,FATIMA"/>
    <s v="5.0527282032"/>
    <s v="-75.50002509"/>
    <s v="CALDAS"/>
    <s v="MANIZALES"/>
    <s v="MANIZALES"/>
    <n v="17001"/>
    <s v="2025-11-20"/>
    <m/>
    <m/>
    <m/>
    <m/>
    <n v="16"/>
    <s v="MANIZALES"/>
    <x v="6"/>
    <n v="28277.100000000002"/>
  </r>
  <r>
    <n v="36362"/>
    <s v="BARRIO SAN JORGE MANIZALES 1"/>
    <n v="30286598"/>
    <s v="8813792"/>
    <s v="3136658295"/>
    <s v="3136658295"/>
    <s v="CR 17 48 B 66"/>
    <s v="5.0691693"/>
    <s v="-75.4983008"/>
    <s v="CALDAS"/>
    <s v="MANIZALES"/>
    <s v="MANIZALES"/>
    <n v="17001"/>
    <s v="2025-11-12"/>
    <m/>
    <m/>
    <m/>
    <m/>
    <n v="8"/>
    <s v="MANIZALES"/>
    <x v="6"/>
    <n v="28277.100000000002"/>
  </r>
  <r>
    <n v="24349"/>
    <s v="BARRIO PUERTAS DEL SOL - MANIZALES"/>
    <n v="1053790538"/>
    <s v="8708056"/>
    <s v="3205829451"/>
    <s v="3015163128"/>
    <s v=" CR 3 31 A 142 CA 42 MZ 8B"/>
    <s v="5.0833124"/>
    <s v="-75.5125089"/>
    <s v="CALDAS"/>
    <s v="MANIZALES"/>
    <s v="MANIZALES"/>
    <n v="17001"/>
    <s v="2025-11-14"/>
    <m/>
    <m/>
    <m/>
    <m/>
    <n v="8"/>
    <s v="MANIZALES"/>
    <x v="6"/>
    <n v="28277.100000000002"/>
  </r>
  <r>
    <n v="31359"/>
    <s v="BARRIO CENTRO 34"/>
    <n v="79632844"/>
    <s v="6933070"/>
    <s v="3127571560"/>
    <s v="3127571560"/>
    <s v=" CL 9 7 53"/>
    <s v="5.0434012"/>
    <s v="-75.5139228"/>
    <s v="CALDAS"/>
    <s v="MANIZALES"/>
    <s v="MANIZALES"/>
    <n v="17001"/>
    <s v="2025-11-20"/>
    <m/>
    <m/>
    <m/>
    <m/>
    <n v="8"/>
    <s v="MANIZALES"/>
    <x v="6"/>
    <n v="28277.100000000002"/>
  </r>
  <r>
    <n v="22302"/>
    <s v="BARRIO ARBOLEDA - MANIZALES"/>
    <n v="75094673"/>
    <s v="8852555"/>
    <s v="3117434115"/>
    <s v="3117434115"/>
    <s v="CR 25 51 78"/>
    <s v="5.06311175"/>
    <s v="-75.497021"/>
    <s v="CALDAS"/>
    <s v="MANIZALES"/>
    <s v="MANIZALES"/>
    <n v="17001"/>
    <s v="2025-11-20"/>
    <m/>
    <m/>
    <m/>
    <m/>
    <n v="16"/>
    <s v="MANIZALES"/>
    <x v="6"/>
    <n v="28277.100000000002"/>
  </r>
  <r>
    <n v="13633"/>
    <s v="BARRIO VERSALLES II MANIZALES"/>
    <n v="53055816"/>
    <s v="8857821"/>
    <s v="3006022270"/>
    <s v="3006022270"/>
    <s v=" CL 51  22A-45"/>
    <s v="5.0643325"/>
    <s v="-75.4978499"/>
    <s v="CALDAS"/>
    <s v="MANIZALES"/>
    <s v="MANIZALES"/>
    <n v="17001"/>
    <s v="2025-11-12"/>
    <m/>
    <m/>
    <m/>
    <m/>
    <n v="16"/>
    <s v="MANIZALES"/>
    <x v="6"/>
    <n v="28277.100000000002"/>
  </r>
  <r>
    <n v="13261"/>
    <s v="BARRIO LA LINDA II MANIZALES"/>
    <n v="24827223"/>
    <s v="8709291"/>
    <s v="3113210541"/>
    <s v="3113210541"/>
    <s v=" MZ 10  176 LA LINDA"/>
    <s v="5.09295"/>
    <s v="-75.5462"/>
    <s v="CALDAS"/>
    <s v="MANIZALES"/>
    <s v="MANIZALES"/>
    <n v="17001"/>
    <s v="2025-11-12"/>
    <m/>
    <m/>
    <m/>
    <m/>
    <n v="8"/>
    <s v="MANIZALES"/>
    <x v="6"/>
    <n v="28277.100000000002"/>
  </r>
  <r>
    <n v="20867"/>
    <s v="Barrio Estambul II - Manizalez"/>
    <n v="24335147"/>
    <s v="8738511"/>
    <s v="3207833963"/>
    <s v="3207833963"/>
    <s v=" CR 42 A 10 C 35"/>
    <s v="5.05345187"/>
    <s v="-75.52627805"/>
    <s v="CALDAS"/>
    <s v="MANIZALES"/>
    <s v="MANIZALES"/>
    <n v="17001"/>
    <s v="2025-11-24"/>
    <m/>
    <m/>
    <m/>
    <m/>
    <n v="8"/>
    <s v="MANIZALES"/>
    <x v="6"/>
    <n v="28277.100000000002"/>
  </r>
  <r>
    <n v="18562"/>
    <s v="BARRIO ALCAZARES MANIZALES"/>
    <n v="24337646"/>
    <s v="8891269"/>
    <s v="3002853644"/>
    <s v="3002853644"/>
    <s v=" CL4A  21 10 MANIZALES MANIZALES CALDAS"/>
    <s v="5.0676662"/>
    <s v="-75.5271669"/>
    <s v="CALDAS"/>
    <s v="MANIZALES"/>
    <s v="MANIZALES"/>
    <n v="17001"/>
    <s v="2025-11-20"/>
    <m/>
    <m/>
    <m/>
    <m/>
    <n v="16"/>
    <s v="MANIZALES"/>
    <x v="6"/>
    <n v="28277.100000000002"/>
  </r>
  <r>
    <n v="10256"/>
    <s v="BARRIO LLERAS"/>
    <n v="10261624"/>
    <s v="8810135"/>
    <s v="3022135715"/>
    <s v="3022135715"/>
    <s v=" CR 23  45-32"/>
    <s v="5.06545826"/>
    <s v="-75.50219114"/>
    <s v="CALDAS"/>
    <s v="MANIZALES"/>
    <s v="MANIZALES"/>
    <n v="17001"/>
    <s v="2025-11-14"/>
    <m/>
    <m/>
    <m/>
    <m/>
    <n v="8"/>
    <s v="MANIZALES"/>
    <x v="6"/>
    <n v="28277.100000000002"/>
  </r>
  <r>
    <n v="81157"/>
    <s v="BARRIO PANAMERICANO SANTANDER DE QUILICHAO  3"/>
    <n v="1062333662"/>
    <s v="3234271257"/>
    <s v="3234271257"/>
    <s v="3234271257"/>
    <s v="CR 2 6 - 73 LC 2 BRR PANAMERICANO CR MONDOMO,PANAMERICANO"/>
    <s v="2.8938357"/>
    <s v="-76.5497218"/>
    <s v="CAUCA"/>
    <s v="SANTANDER DE QUILICHAO"/>
    <s v="SANTANDER DE QUILICHAO"/>
    <n v="19698"/>
    <s v="2025-11-21"/>
    <m/>
    <m/>
    <m/>
    <m/>
    <n v="8"/>
    <s v="CALI"/>
    <x v="5"/>
    <n v="15709.5"/>
  </r>
  <r>
    <n v="77256"/>
    <s v="BARRIO LA CORONA SANTANDER DE QUILICHAO"/>
    <n v="1062303143"/>
    <s v="3012438239"/>
    <s v="3012438239"/>
    <s v="3012438239"/>
    <s v="CR 10 10 86 BRR CENTENARIO,LA CORONA"/>
    <s v="3.0124280"/>
    <s v="-76.4813821"/>
    <s v="CAUCA"/>
    <s v="SANTANDER DE QUILICHAO"/>
    <s v="SANTANDER DE QUILICHAO"/>
    <n v="19698"/>
    <s v="2025-11-21"/>
    <m/>
    <m/>
    <m/>
    <m/>
    <n v="8"/>
    <s v="CALI"/>
    <x v="5"/>
    <n v="15709.5"/>
  </r>
  <r>
    <n v="79574"/>
    <s v="BARRIO PANAMERICANO SANTANDER DE QUILICHAO 2"/>
    <n v="34609690"/>
    <s v="3105294823"/>
    <s v="3105294823"/>
    <m/>
    <s v="CL 10 15 39 BRR PANAMERICANO,PANAMERICANO"/>
    <s v="3.0127493"/>
    <s v="-76.4857938"/>
    <s v="CAUCA"/>
    <s v="SANTANDER DE QUILICHAO"/>
    <s v="SANTANDER DE QUILICHAO"/>
    <n v="19698"/>
    <s v="2025-11-21"/>
    <m/>
    <m/>
    <m/>
    <m/>
    <n v="8"/>
    <s v="CALI"/>
    <x v="5"/>
    <n v="15709.5"/>
  </r>
  <r>
    <n v="76069"/>
    <s v="BARRIO MORALES DUQUE SANTANDER DE QUILICHAO 5"/>
    <n v="1123311277"/>
    <s v="3147293374"/>
    <s v="3147293374"/>
    <s v="3147293374"/>
    <s v="CL 5  24 -105, MORALES DUQUE"/>
    <s v="3.0178001"/>
    <s v="-76.4926739"/>
    <s v="CAUCA"/>
    <s v="SANTANDER DE QUILICHAO"/>
    <s v="SANTANDER DE QUILICHAO"/>
    <n v="19698"/>
    <s v="2025-11-21"/>
    <m/>
    <m/>
    <m/>
    <m/>
    <n v="8"/>
    <s v="CALI"/>
    <x v="5"/>
    <n v="15709.5"/>
  </r>
  <r>
    <n v="34285"/>
    <s v="BARRIO PARQUE PRINCIPAL SANTANDER DE QUILICHAO"/>
    <n v="1061739599"/>
    <m/>
    <s v="3114006801"/>
    <s v="3114006801"/>
    <s v=" CR 3 3 55 FRENTE AL PAR PRINCIPAL CORREGIMIENTO MONDOMO"/>
    <s v="2.8911121"/>
    <s v="-76.5507111"/>
    <s v="CAUCA"/>
    <s v="SANTANDER DE QUILICHAO"/>
    <s v="SANTANDER DE QUILICHAO"/>
    <n v="19698"/>
    <s v="2025-11-21"/>
    <m/>
    <m/>
    <m/>
    <m/>
    <n v="16"/>
    <s v="CALI"/>
    <x v="5"/>
    <n v="15709.5"/>
  </r>
  <r>
    <n v="59238"/>
    <s v="BARRIO CENTRO SOTARA 2"/>
    <n v="25694122"/>
    <s v="0"/>
    <s v="3145487548"/>
    <s v="3145487548"/>
    <s v="BRR CENTRO SOTARA"/>
    <s v="2.2537749"/>
    <s v="-76.6149966"/>
    <s v="CAUCA"/>
    <s v="SOTARA"/>
    <s v="PAISPAMBA"/>
    <n v="19760"/>
    <s v="2025-11-10"/>
    <m/>
    <m/>
    <m/>
    <m/>
    <n v="8"/>
    <s v="CALI"/>
    <x v="5"/>
    <n v="15709.5"/>
  </r>
  <r>
    <n v="72935"/>
    <s v="BARRIO POLINDARA TOTORO"/>
    <n v="4788912"/>
    <s v="3113229466"/>
    <s v="0"/>
    <s v="3113229466"/>
    <s v="VDA POLINDARA CENTRO,POLINDARA"/>
    <s v="2.4887367"/>
    <s v="-76.4049683"/>
    <s v="CAUCA"/>
    <s v="TOTORÓ"/>
    <s v="TOTORÓ"/>
    <n v="19824"/>
    <s v="2025-11-14"/>
    <m/>
    <m/>
    <m/>
    <m/>
    <n v="8"/>
    <s v="CALI"/>
    <x v="5"/>
    <n v="15709.5"/>
  </r>
  <r>
    <n v="42599"/>
    <s v="BARRIO SEIS DE ENERO CIENAGA DE ORO"/>
    <n v="1100687094"/>
    <s v="3209484159"/>
    <s v="3183259907"/>
    <s v="3186657181"/>
    <s v="CL 8 # 8C - 01 BR MILAGRO"/>
    <s v="8.879272"/>
    <s v="-75.622745"/>
    <s v="CÓRDOBA"/>
    <s v="CIÉNAGA DE ORO"/>
    <s v="CIÉNAGA DE ORO"/>
    <n v="23189"/>
    <s v="2025-11-18"/>
    <m/>
    <m/>
    <m/>
    <m/>
    <n v="16"/>
    <s v="MONTERIA"/>
    <x v="2"/>
    <n v="15709.5"/>
  </r>
  <r>
    <n v="66137"/>
    <s v="BARRIO GRANADA CIENAGA DE ORO 1"/>
    <n v="1068662925"/>
    <s v="3208423621"/>
    <s v="3012012391"/>
    <s v="3012012391"/>
    <s v="Cra 25- 2B 21 BARRIO SAN ISIDRO"/>
    <s v="8.8699008"/>
    <s v="-75.6180468"/>
    <s v="CÓRDOBA"/>
    <s v="CIÉNAGA DE ORO"/>
    <s v="CIÉNAGA DE ORO"/>
    <n v="23189"/>
    <s v="2025-11-18"/>
    <m/>
    <m/>
    <m/>
    <m/>
    <n v="8"/>
    <s v="MONTERIA"/>
    <x v="2"/>
    <n v="15709.5"/>
  </r>
  <r>
    <n v="10810"/>
    <s v="PANDI - CUNDINAMARCA"/>
    <n v="79045058"/>
    <s v="6743869"/>
    <s v="3115524004"/>
    <s v="3115524004"/>
    <s v=" AV 3  3-39"/>
    <s v="4.191298"/>
    <s v="-74.48658"/>
    <s v="CUNDINAMARCA"/>
    <s v="PANDI"/>
    <s v="PANDI"/>
    <n v="25524"/>
    <s v="2025-11-21"/>
    <m/>
    <m/>
    <m/>
    <m/>
    <n v="8"/>
    <s v="BOGOTA"/>
    <x v="4"/>
    <n v="15709.5"/>
  </r>
  <r>
    <n v="23406"/>
    <s v="BARRIO PANDI - CUNDINAMARCA"/>
    <n v="52240284"/>
    <s v="4944263"/>
    <s v="3115700836"/>
    <s v="3115700836"/>
    <s v=" AV 3 4 03"/>
    <s v="4.1910121"/>
    <s v="-74.4870395"/>
    <s v="CUNDINAMARCA"/>
    <s v="PANDI"/>
    <s v="PANDI"/>
    <n v="25524"/>
    <s v="2025-11-21"/>
    <m/>
    <m/>
    <m/>
    <m/>
    <n v="8"/>
    <s v="BOGOTA"/>
    <x v="4"/>
    <n v="15709.5"/>
  </r>
  <r>
    <n v="36086"/>
    <s v="BARRIO CENTRO PANDI"/>
    <n v="80127433"/>
    <s v="3112089072"/>
    <s v="3112089072"/>
    <s v="3112089072"/>
    <s v=" AV 3 4 21"/>
    <s v="4.1909017"/>
    <s v="-74.4872218"/>
    <s v="CUNDINAMARCA"/>
    <s v="PANDI"/>
    <s v="PANDI"/>
    <n v="25524"/>
    <s v="2025-11-21"/>
    <m/>
    <m/>
    <m/>
    <m/>
    <n v="8"/>
    <s v="BOGOTA"/>
    <x v="4"/>
    <n v="15709.5"/>
  </r>
  <r>
    <n v="64142"/>
    <s v="BARRIO CENTRO PANDI 1"/>
    <n v="1070730481"/>
    <s v="3112279900"/>
    <s v="3112279900"/>
    <s v="3112279900"/>
    <s v="AVENIDA CALLE 3 #4- 35,CENTRO"/>
    <s v="4.190830"/>
    <s v="-74.487262"/>
    <s v="CUNDINAMARCA"/>
    <s v="PANDI"/>
    <s v="PANDI"/>
    <n v="25524"/>
    <s v="2025-11-21"/>
    <m/>
    <m/>
    <m/>
    <m/>
    <n v="8"/>
    <s v="BOGOTA"/>
    <x v="4"/>
    <n v="15709.5"/>
  </r>
  <r>
    <n v="69380"/>
    <s v="BARRIO CENTRO APULO 2"/>
    <n v="11451535"/>
    <s v="0"/>
    <s v="3013237497"/>
    <s v="3013237497"/>
    <s v="CALLE 9 N 4 - 66 BRR CENTRO,CENTRO"/>
    <s v="4.5183729"/>
    <s v="-74.5937604"/>
    <s v="CUNDINAMARCA"/>
    <s v="APULO"/>
    <s v="APULO"/>
    <n v="25599"/>
    <s v="2025-11-20"/>
    <m/>
    <m/>
    <m/>
    <m/>
    <n v="8"/>
    <s v="BOGOTA"/>
    <x v="4"/>
    <n v="15709.5"/>
  </r>
  <r>
    <n v="78323"/>
    <s v="BARRIO SECTOR SOLO SOPAS SILVANIA"/>
    <n v="43901929"/>
    <s v="3107843060"/>
    <s v="3107843060"/>
    <s v="3227475455"/>
    <s v="QUEBRADA HONDA LT 3 SEC SOLO SOPAS,SECTOR SOLO SOPAS"/>
    <s v="4.4217211"/>
    <s v="-74.3883113"/>
    <s v="CUNDINAMARCA"/>
    <s v="SILVANIA"/>
    <s v="SILVANIA"/>
    <n v="25743"/>
    <s v="2025-11-24"/>
    <m/>
    <m/>
    <m/>
    <m/>
    <n v="8"/>
    <s v="BOGOTA"/>
    <x v="4"/>
    <n v="15709.5"/>
  </r>
  <r>
    <n v="23830"/>
    <s v="CENTRO SIMIJACA - CUNDINAMARCA"/>
    <n v="20932061"/>
    <s v="8555989"/>
    <s v="3143586842"/>
    <s v="3143586842"/>
    <s v=" SIMIJACA SIMIJACA SIMIJACA CUNDINAMARCA"/>
    <s v="5.5026072"/>
    <s v="-73.8526057"/>
    <s v="CUNDINAMARCA"/>
    <s v="SIMIJACA"/>
    <s v="SIMIJACA"/>
    <n v="25745"/>
    <s v="2025-11-12"/>
    <m/>
    <m/>
    <m/>
    <m/>
    <n v="8"/>
    <s v="TUNJA"/>
    <x v="1"/>
    <n v="28277.100000000002"/>
  </r>
  <r>
    <n v="30058"/>
    <s v="BARRIO TAQUIRA SIMIJACA"/>
    <n v="35420067"/>
    <s v="8562947"/>
    <s v="3102852667"/>
    <s v="3102852667"/>
    <s v=" VRD TAQUIRA SEC EL RETEN"/>
    <s v="5.494255"/>
    <s v="-73.829318"/>
    <s v="CUNDINAMARCA"/>
    <s v="SIMIJACA"/>
    <s v="SIMIJACA"/>
    <n v="25745"/>
    <s v="2025-11-12"/>
    <m/>
    <m/>
    <m/>
    <m/>
    <n v="8"/>
    <s v="TUNJA"/>
    <x v="1"/>
    <n v="28277.100000000002"/>
  </r>
  <r>
    <n v="48653"/>
    <s v="BARRIO LA GRANJA SIMIJACA"/>
    <n v="46678469"/>
    <s v="3107990060"/>
    <s v="3107990060"/>
    <s v="3107990060"/>
    <s v="CL 10 7 18,LA GRANJA"/>
    <s v="5.5044791"/>
    <s v="-73.851317"/>
    <s v="CUNDINAMARCA"/>
    <s v="SIMIJACA"/>
    <s v="SIMIJACA"/>
    <n v="25745"/>
    <s v="2025-11-12"/>
    <m/>
    <m/>
    <m/>
    <m/>
    <n v="8"/>
    <s v="TUNJA"/>
    <x v="1"/>
    <n v="28277.100000000002"/>
  </r>
  <r>
    <n v="80801"/>
    <s v="BARRIO CENTRO SUTATAUSA CENTRO"/>
    <n v="1077295081"/>
    <s v="3159284976"/>
    <s v="3159284976"/>
    <m/>
    <s v="CR 5 5B 25,CENTRO"/>
    <s v="5.2478085"/>
    <s v="-73.8548390"/>
    <s v="CUNDINAMARCA"/>
    <s v="SUTATAUSA"/>
    <s v="SUTATAUSA"/>
    <n v="25781"/>
    <s v="2025-11-26"/>
    <m/>
    <m/>
    <m/>
    <m/>
    <n v="8"/>
    <s v="BOGOTA"/>
    <x v="4"/>
    <n v="15709.5"/>
  </r>
  <r>
    <n v="60202"/>
    <s v="BARRIO SUR ALBAN ALBAN 2"/>
    <n v="1081594349"/>
    <s v="3178160313"/>
    <s v="3178160313"/>
    <s v="3178160313"/>
    <s v="CR 3 3 40 BR SUR ALBÁN"/>
    <s v="1.474576"/>
    <s v="-77.081916"/>
    <s v="NARIÑO"/>
    <s v="ALBÁN"/>
    <s v="SAN JOSÉ"/>
    <n v="52019"/>
    <s v="2025-11-19"/>
    <m/>
    <m/>
    <m/>
    <m/>
    <n v="16"/>
    <s v="PASTO"/>
    <x v="5"/>
    <n v="28277.100000000002"/>
  </r>
  <r>
    <n v="74919"/>
    <s v="BARRIO SAN CARLOS ALBAN"/>
    <n v="1004255660"/>
    <s v="3128332412"/>
    <s v="3163532849"/>
    <s v="3163532849"/>
    <s v="BR SAN CARLOS,SAN CARLOS"/>
    <s v="1.4741759"/>
    <s v="-77.0812606"/>
    <s v="NARIÑO"/>
    <s v="ALBÁN"/>
    <s v="SAN JOSÉ"/>
    <n v="52019"/>
    <s v="2025-11-14"/>
    <m/>
    <m/>
    <m/>
    <m/>
    <n v="8"/>
    <s v="PASTO"/>
    <x v="5"/>
    <n v="28277.100000000002"/>
  </r>
  <r>
    <n v="77213"/>
    <s v="BARRIO SUR SAN ALBAN ALBAN"/>
    <n v="5210327"/>
    <s v="3223991295"/>
    <s v="3223991295"/>
    <s v="3182387984"/>
    <s v="BR SUR ALBAN"/>
    <s v="1.4741516"/>
    <s v="-77.081654"/>
    <s v="NARIÑO"/>
    <s v="ALBÁN"/>
    <s v="SAN JOSÉ"/>
    <n v="52019"/>
    <s v="2025-11-14"/>
    <m/>
    <m/>
    <m/>
    <m/>
    <n v="8"/>
    <s v="PASTO"/>
    <x v="5"/>
    <n v="28277.100000000002"/>
  </r>
  <r>
    <n v="77512"/>
    <s v="BARRIO SAN CARLOS ALBAN 1"/>
    <n v="27098076"/>
    <s v="3218405628"/>
    <s v="3508745081"/>
    <s v="3218405628"/>
    <s v="CR 2 1 A 56 BRR SAN CARLOS"/>
    <s v="1.4750618"/>
    <s v="-77.0811767"/>
    <s v="NARIÑO"/>
    <s v="ALBÁN"/>
    <s v="SAN JOSÉ"/>
    <n v="52019"/>
    <s v="2025-11-14"/>
    <m/>
    <m/>
    <m/>
    <m/>
    <n v="8"/>
    <s v="PASTO"/>
    <x v="5"/>
    <n v="28277.100000000002"/>
  </r>
  <r>
    <n v="35860"/>
    <s v="BARRIO CAMILO TORRES ANCUYA"/>
    <n v="1082657838"/>
    <s v="3154459901"/>
    <s v="3187954068"/>
    <s v="3187954068"/>
    <s v="CL 2 CASA 18 DIVISION 1 BRR LIBERTAD"/>
    <s v="1.2612303"/>
    <s v="-77.5139283"/>
    <s v="NARIÑO"/>
    <s v="ANCUYÁ"/>
    <s v="ANCUYÁ"/>
    <n v="52036"/>
    <s v="2025-11-27"/>
    <m/>
    <m/>
    <m/>
    <m/>
    <n v="16"/>
    <s v="PASTO"/>
    <x v="5"/>
    <n v="28277.100000000002"/>
  </r>
  <r>
    <n v="72166"/>
    <s v="YACUANQUER CARORA"/>
    <n v="98345857"/>
    <s v="3174734069"/>
    <s v="3174734069"/>
    <s v="3174734069"/>
    <s v="CARRERA 3 NO 10 - 18 BARRIO CARORA PARQUE PRINCIPAL,CARORA PARQUE PRINCIPAL"/>
    <s v="1.1152252"/>
    <s v="-77.4016837"/>
    <s v="NARIÑO"/>
    <s v="YACUANQUER"/>
    <s v="YACUANQUER"/>
    <n v="52885"/>
    <s v="2025-11-13"/>
    <m/>
    <m/>
    <m/>
    <m/>
    <n v="8"/>
    <s v="PASTO"/>
    <x v="5"/>
    <n v="28277.100000000002"/>
  </r>
  <r>
    <n v="80081"/>
    <s v="BARRIO LAS MERCEDES YACUANQUER"/>
    <n v="37085996"/>
    <s v="3025850858"/>
    <s v="3025850858"/>
    <s v="3176905595"/>
    <s v="CR 4 9 BRR LAS MERCEDES,LAS MERCEDES"/>
    <s v="1.1168405"/>
    <s v="-77.4007978"/>
    <s v="NARIÑO"/>
    <s v="YACUANQUER"/>
    <s v="YACUANQUER"/>
    <n v="52885"/>
    <s v="2025-11-07"/>
    <m/>
    <m/>
    <m/>
    <m/>
    <n v="8"/>
    <s v="PASTO"/>
    <x v="5"/>
    <n v="28277.100000000002"/>
  </r>
  <r>
    <n v="26923"/>
    <s v="BAJANDO POR CALIPSO BELEN DE UMBRIA - RISARALDA"/>
    <n v="25180884"/>
    <s v="3270720"/>
    <s v="3122160929"/>
    <s v="3122160929"/>
    <s v="CALLE 6 # 9-18"/>
    <s v="5.2006659"/>
    <s v="-75.8682823"/>
    <s v="RISARALDA"/>
    <s v="BELÉN DE UMBRÍA"/>
    <s v="BELÉN DE UMBRÍA"/>
    <n v="66088"/>
    <s v="2025-11-20"/>
    <m/>
    <m/>
    <m/>
    <m/>
    <n v="16"/>
    <s v="PEREIRA"/>
    <x v="6"/>
    <n v="15709.5"/>
  </r>
  <r>
    <n v="75320"/>
    <s v="BARRIO CORREGIMIENTO DE TARAPACAL BELEN DE UMBRIA"/>
    <n v="25179704"/>
    <s v="3176797404"/>
    <s v="3172624017"/>
    <s v="3176797405"/>
    <s v="CGT TAPARCAL,CORREGIMIENTO DE TARAPACAL"/>
    <s v="5.2001232"/>
    <s v="-75.8696410"/>
    <s v="RISARALDA"/>
    <s v="BELÉN DE UMBRÍA"/>
    <s v="BELÉN DE UMBRÍA"/>
    <n v="66088"/>
    <s v="2025-11-20"/>
    <m/>
    <m/>
    <m/>
    <m/>
    <n v="8"/>
    <s v="PEREIRA"/>
    <x v="6"/>
    <n v="15709.5"/>
  </r>
  <r>
    <n v="76434"/>
    <s v="BARRIO CENTRO BELEN DE UMBRIA 3"/>
    <n v="1087493906"/>
    <s v="3217721145"/>
    <s v="3217721145"/>
    <s v="3234352529"/>
    <s v="CR 10 6 56,CENTRO"/>
    <s v="5.2012874"/>
    <s v="-75.8681638"/>
    <s v="RISARALDA"/>
    <s v="BELÉN DE UMBRÍA"/>
    <s v="BELÉN DE UMBRÍA"/>
    <n v="66088"/>
    <s v="2025-11-20"/>
    <m/>
    <m/>
    <m/>
    <m/>
    <n v="8"/>
    <s v="PEREIRA"/>
    <x v="6"/>
    <n v="15709.5"/>
  </r>
  <r>
    <n v="72168"/>
    <s v="BARRIOCENTRO BELEN DE UMBRIA 3"/>
    <n v="1061371414"/>
    <s v="3194163216"/>
    <s v="3042930181"/>
    <s v="3042930181"/>
    <s v="CL 4 NRO 9 28,CENTRO"/>
    <s v="5.1996882"/>
    <s v="-75.8691462"/>
    <s v="RISARALDA"/>
    <s v="BELÉN DE UMBRÍA"/>
    <s v="BELÉN DE UMBRÍA"/>
    <n v="66088"/>
    <s v="2025-11-21"/>
    <m/>
    <m/>
    <m/>
    <m/>
    <n v="8"/>
    <s v="PEREIRA"/>
    <x v="6"/>
    <n v="15709.5"/>
  </r>
  <r>
    <n v="28914"/>
    <s v="BARRIO CENTRO 3 LA CELIA"/>
    <n v="24549861"/>
    <s v="363671521"/>
    <s v="3213458612"/>
    <s v="3213458612"/>
    <s v=" CR 2 2 197"/>
    <s v="5.0046222"/>
    <s v="-76.0023531"/>
    <s v="RISARALDA"/>
    <s v="LA CELIA"/>
    <s v="LA CELIA"/>
    <n v="66383"/>
    <s v="2025-11-26"/>
    <m/>
    <m/>
    <m/>
    <m/>
    <n v="8"/>
    <s v="PEREIRA"/>
    <x v="6"/>
    <n v="15709.5"/>
  </r>
  <r>
    <n v="65901"/>
    <s v="BARRIO CENTRO LA CELIA 4"/>
    <n v="1087550727"/>
    <s v="0"/>
    <s v="3117808666"/>
    <s v="3117808666"/>
    <s v="CARRERA 2 NO. 2 -194,CENTRO"/>
    <s v="5.004764"/>
    <s v="-76.002447"/>
    <s v="RISARALDA"/>
    <s v="LA CELIA"/>
    <s v="LA CELIA"/>
    <n v="66383"/>
    <s v="2025-11-26"/>
    <m/>
    <m/>
    <m/>
    <m/>
    <n v="8"/>
    <s v="PEREIRA"/>
    <x v="6"/>
    <n v="15709.5"/>
  </r>
  <r>
    <n v="80946"/>
    <s v="BARRIO CENTRO LA CELIA 7"/>
    <n v="1088242588"/>
    <s v="3227714302"/>
    <s v="3227714302"/>
    <s v="3227714302"/>
    <s v="CL 3 2 38 BRR CENTRO PAR PRINCIPAL,CENTRO"/>
    <s v="5.0044513"/>
    <s v="-76.0027614"/>
    <s v="RISARALDA"/>
    <s v="LA CELIA"/>
    <s v="LA CELIA"/>
    <n v="66383"/>
    <s v="2025-11-26"/>
    <m/>
    <m/>
    <m/>
    <m/>
    <n v="8"/>
    <s v="PEREIRA"/>
    <x v="6"/>
    <n v="15709.5"/>
  </r>
  <r>
    <n v="12145"/>
    <s v="LA VIRGINIA - RISARALDA"/>
    <n v="900169541"/>
    <s v="3682610"/>
    <s v="3104554700"/>
    <s v="3104554700"/>
    <s v="CL 8A 6 16"/>
    <s v="4.895999637"/>
    <s v="-75.883901115"/>
    <s v="RISARALDA"/>
    <s v="LA VIRGINIA"/>
    <s v="LA VIRGINIA"/>
    <n v="66400"/>
    <s v="2025-11-20"/>
    <m/>
    <m/>
    <m/>
    <m/>
    <n v="16"/>
    <s v="PEREIRA"/>
    <x v="6"/>
    <n v="15709.5"/>
  </r>
  <r>
    <n v="66666"/>
    <s v="BARRIO GAVILANES LA VIRGINIA"/>
    <n v="10051397"/>
    <s v="0"/>
    <s v="3104615519"/>
    <s v="3104070176"/>
    <s v="CL 13A 6 - 54 BRR LOS GAVILANES"/>
    <s v="4.9005804"/>
    <s v="-75.8834269"/>
    <s v="RISARALDA"/>
    <s v="LA VIRGINIA"/>
    <s v="LA VIRGINIA"/>
    <n v="66400"/>
    <s v="2025-11-19"/>
    <m/>
    <m/>
    <m/>
    <m/>
    <n v="8"/>
    <s v="PEREIRA"/>
    <x v="6"/>
    <n v="15709.5"/>
  </r>
  <r>
    <n v="78535"/>
    <s v="BARRIO RESTREPO LA VIRGINIA"/>
    <n v="29433638"/>
    <s v="3166990792"/>
    <s v="3162534482"/>
    <s v="3122121980"/>
    <s v="CR 5 A 9 52 BRR RESTREPO LC 1"/>
    <s v="4.8973073"/>
    <s v="-75.8847273"/>
    <s v="RISARALDA"/>
    <s v="LA VIRGINIA"/>
    <s v="LA VIRGINIA"/>
    <n v="66400"/>
    <s v="2025-11-19"/>
    <m/>
    <m/>
    <m/>
    <m/>
    <n v="8"/>
    <s v="PEREIRA"/>
    <x v="6"/>
    <n v="15709.5"/>
  </r>
  <r>
    <n v="13036"/>
    <s v="QUINCHIA III - RISARALDA"/>
    <n v="4538924"/>
    <s v="8324156"/>
    <s v="3137970956"/>
    <s v="3137970956"/>
    <s v="CL 9 8- 43 GOBIA"/>
    <s v="5.338862"/>
    <s v="-75.7311262"/>
    <s v="RISARALDA"/>
    <s v="QUINCHÍA"/>
    <s v="QUINCHÍA"/>
    <n v="66594"/>
    <s v="2025-11-11"/>
    <m/>
    <m/>
    <m/>
    <m/>
    <n v="8"/>
    <s v="PEREIRA"/>
    <x v="6"/>
    <n v="15709.5"/>
  </r>
  <r>
    <n v="17555"/>
    <s v="QUINCHIA IV RISARALDA"/>
    <n v="16225713"/>
    <s v="6626017"/>
    <s v="3206663731"/>
    <s v="3206663731"/>
    <s v=" CR 6  5-43"/>
    <s v="5.33717358"/>
    <s v="-75.72920285"/>
    <s v="RISARALDA"/>
    <s v="QUINCHÍA"/>
    <s v="QUINCHÍA"/>
    <n v="66594"/>
    <s v="2025-11-18"/>
    <m/>
    <m/>
    <m/>
    <m/>
    <n v="16"/>
    <s v="PEREIRA"/>
    <x v="6"/>
    <n v="15709.5"/>
  </r>
  <r>
    <n v="22193"/>
    <s v="CENTRO QUINCHIA - RISARALDA"/>
    <n v="25035906"/>
    <s v="3563641"/>
    <s v="3113894109"/>
    <s v="3113894109"/>
    <s v=" CR 7  8 05"/>
    <s v="5.3377750"/>
    <s v="-75.7308038"/>
    <s v="RISARALDA"/>
    <s v="QUINCHÍA"/>
    <s v="QUINCHÍA"/>
    <n v="66594"/>
    <s v="2025-11-07"/>
    <m/>
    <m/>
    <m/>
    <m/>
    <n v="16"/>
    <s v="PEREIRA"/>
    <x v="6"/>
    <n v="15709.5"/>
  </r>
  <r>
    <n v="24847"/>
    <s v="CENTRO II QUINCHIA RISARALDA"/>
    <n v="30274262"/>
    <s v="4376767"/>
    <s v="3128337792"/>
    <s v="3128337792"/>
    <s v=" CL 3 4B 31"/>
    <s v="5.33590679"/>
    <s v="-75.72809164"/>
    <s v="RISARALDA"/>
    <s v="QUINCHÍA"/>
    <s v="QUINCHÍA"/>
    <n v="66594"/>
    <s v="2025-11-07"/>
    <m/>
    <m/>
    <m/>
    <m/>
    <n v="8"/>
    <s v="PEREIRA"/>
    <x v="6"/>
    <n v="15709.5"/>
  </r>
  <r>
    <n v="39035"/>
    <s v="BARRIO CENTRO QUINCHIA 1"/>
    <n v="98533278"/>
    <m/>
    <s v="3006104376"/>
    <s v="3006104376"/>
    <s v=" CR 8 7 21 CENTRO"/>
    <s v="5.3383614"/>
    <s v="-75.7303469"/>
    <s v="RISARALDA"/>
    <s v="QUINCHÍA"/>
    <s v="QUINCHÍA"/>
    <n v="66594"/>
    <s v="2025-11-07"/>
    <m/>
    <m/>
    <m/>
    <m/>
    <n v="16"/>
    <s v="PEREIRA"/>
    <x v="6"/>
    <n v="15709.5"/>
  </r>
  <r>
    <n v="48400"/>
    <s v="BARRIO O QUINCHIA"/>
    <n v="1093219918"/>
    <s v="0"/>
    <s v="3104652149"/>
    <s v="3104652149"/>
    <s v="IRRA SEC GALERIA"/>
    <s v="5.2704609"/>
    <s v="-75.6659953"/>
    <s v="RISARALDA"/>
    <s v="QUINCHÍA"/>
    <s v="QUINCHÍA"/>
    <n v="66594"/>
    <s v="2025-11-11"/>
    <m/>
    <m/>
    <m/>
    <m/>
    <n v="8"/>
    <s v="PEREIRA"/>
    <x v="6"/>
    <n v="15709.5"/>
  </r>
  <r>
    <n v="73623"/>
    <s v="BARRIO CENTRO QUINCHÍA "/>
    <n v="1113664335"/>
    <s v="3137200873"/>
    <s v="3137200873"/>
    <s v="3137200873"/>
    <s v="CARRERA 7 NRO 7-27 LOCAL 1, CENTRO"/>
    <s v="5.3377890"/>
    <s v="-75.7304535"/>
    <s v="RISARALDA"/>
    <s v="QUINCHÍA"/>
    <s v="QUINCHÍA"/>
    <n v="66594"/>
    <s v="2025-11-07"/>
    <m/>
    <m/>
    <m/>
    <m/>
    <n v="8"/>
    <s v="PEREIRA"/>
    <x v="6"/>
    <n v="15709.5"/>
  </r>
  <r>
    <n v="74478"/>
    <s v="BARRIO MIRAFLORES QUINCHIA"/>
    <n v="4539917"/>
    <s v="3136569608"/>
    <s v="3136569608"/>
    <s v="3136569608"/>
    <s v="CR 7 7 05 BRR MIRAFLORES,MIRAFLORES"/>
    <s v="5.3377774"/>
    <s v="-75.7303202"/>
    <s v="RISARALDA"/>
    <s v="QUINCHÍA"/>
    <s v="QUINCHÍA"/>
    <n v="66594"/>
    <s v="2025-11-18"/>
    <m/>
    <m/>
    <m/>
    <m/>
    <n v="8"/>
    <s v="PEREIRA"/>
    <x v="6"/>
    <n v="15709.5"/>
  </r>
  <r>
    <n v="75671"/>
    <s v="BARRIO MIRAFLORES QUINCHÍA"/>
    <n v="1090337417"/>
    <s v="3122933010"/>
    <s v="3122933010"/>
    <s v="3105937862"/>
    <s v="CR 6 7 34 BRR MIRAFLORES,MIRAFLORES"/>
    <s v="5.3375349"/>
    <s v="-75.7305250"/>
    <s v="RISARALDA"/>
    <s v="QUINCHÍA"/>
    <s v="QUINCHÍA"/>
    <n v="66594"/>
    <s v="2025-11-18"/>
    <m/>
    <m/>
    <m/>
    <m/>
    <n v="8"/>
    <s v="PEREIRA"/>
    <x v="6"/>
    <n v="15709.5"/>
  </r>
  <r>
    <n v="76159"/>
    <s v="BARRIO RICAURTER QUINCHIA"/>
    <n v="33917482"/>
    <s v="3216126938"/>
    <s v="3113011603"/>
    <s v="3113011603"/>
    <s v="CL 5 11 68,RICAUTER"/>
    <s v="5.3408795"/>
    <s v="-75.7288939"/>
    <s v="RISARALDA"/>
    <s v="QUINCHÍA"/>
    <s v="QUINCHÍA"/>
    <n v="66594"/>
    <s v="2025-11-18"/>
    <m/>
    <m/>
    <m/>
    <m/>
    <n v="8"/>
    <s v="PEREIRA"/>
    <x v="6"/>
    <n v="15709.5"/>
  </r>
  <r>
    <n v="55782"/>
    <s v="BARRIO DIVINO NIÑO BETULIA"/>
    <n v="1099874596"/>
    <s v="3227260210"/>
    <s v="3227260210"/>
    <s v="3227260210"/>
    <s v="CL 5 6 24,BRR DIVINO NIÑO"/>
    <s v="6.9009379"/>
    <s v="-73.2841260"/>
    <s v="SANTANDER"/>
    <s v="BETULIA"/>
    <s v="BETULIA"/>
    <n v="68092"/>
    <s v="2025-11-04"/>
    <m/>
    <m/>
    <m/>
    <m/>
    <n v="8"/>
    <s v="BUCARAMANGA"/>
    <x v="1"/>
    <n v="15709.5"/>
  </r>
  <r>
    <n v="14768"/>
    <s v="CHARTA SANTANDER"/>
    <n v="28105192"/>
    <m/>
    <s v="3132833091"/>
    <s v="3132833091"/>
    <s v=" CL 2  3-13B CENTRO CHARTA"/>
    <s v="7.2799211"/>
    <s v="-72.9668760"/>
    <s v="SANTANDER"/>
    <s v="CHARTA"/>
    <s v="CHARTA"/>
    <n v="68169"/>
    <s v="2025-11-06"/>
    <m/>
    <m/>
    <m/>
    <m/>
    <n v="8"/>
    <s v="BUCARAMANGA"/>
    <x v="1"/>
    <n v="15709.5"/>
  </r>
  <r>
    <n v="80877"/>
    <s v="BARRIO EL CARMEN CHARTA"/>
    <n v="28104709"/>
    <s v="3205144599"/>
    <s v="3205144599"/>
    <s v="3137770357"/>
    <s v="CL 5 6-6,EL CARMEN"/>
    <s v="7.2812383"/>
    <s v="-72.9677417"/>
    <s v="SANTANDER"/>
    <s v="CHARTA"/>
    <s v="CHARTA"/>
    <n v="68169"/>
    <s v="2025-11-06"/>
    <m/>
    <m/>
    <m/>
    <m/>
    <n v="8"/>
    <s v="BUCARAMANGA"/>
    <x v="1"/>
    <n v="15709.5"/>
  </r>
  <r>
    <n v="31414"/>
    <s v="BARRIO LA VEGA "/>
    <n v="28647458"/>
    <s v="6058095"/>
    <s v="3116378056"/>
    <s v="3116378056"/>
    <s v=" CL 1  0 45 ESQ /  LA VEGA RIO SALDAÑA"/>
    <s v="3.8016596"/>
    <s v="-75.1957491"/>
    <s v="TOLIMA"/>
    <s v="COYAIMA"/>
    <s v="COYAIMA"/>
    <n v="73217"/>
    <s v="2025-11-28"/>
    <m/>
    <m/>
    <m/>
    <m/>
    <n v="16"/>
    <s v="IBAGUE"/>
    <x v="3"/>
    <n v="28277.100000000002"/>
  </r>
  <r>
    <n v="48554"/>
    <s v="BARRIO LA LOMA COYAIMA"/>
    <n v="28697324"/>
    <s v="3107882120"/>
    <s v="3107882120"/>
    <s v="3107882120"/>
    <s v="CL 4 6 70,LA LOMA"/>
    <s v="3.7981679"/>
    <s v="-75.1940335"/>
    <s v="TOLIMA"/>
    <s v="COYAIMA"/>
    <s v="COYAIMA"/>
    <n v="73217"/>
    <s v="2025-11-28"/>
    <m/>
    <m/>
    <m/>
    <m/>
    <n v="8"/>
    <s v="IBAGUE"/>
    <x v="3"/>
    <n v="28277.100000000002"/>
  </r>
  <r>
    <n v="67831"/>
    <s v="BARRIO LA VEGA COYAIMA"/>
    <n v="1005726992"/>
    <s v="3212927578"/>
    <s v="0"/>
    <s v="3212927578"/>
    <s v="CR 2 1 07,LA VEGA"/>
    <s v="3.8011912"/>
    <s v="-75.1951356"/>
    <s v="TOLIMA"/>
    <s v="COYAIMA"/>
    <s v="COYAIMA"/>
    <n v="73217"/>
    <s v="2025-11-28"/>
    <m/>
    <m/>
    <m/>
    <m/>
    <n v="16"/>
    <s v="IBAGUE"/>
    <x v="3"/>
    <n v="28277.100000000002"/>
  </r>
  <r>
    <n v="66038"/>
    <s v="BARRIO CORREGIMIENTO DE ZBALETAS DAGUA"/>
    <n v="1114731775"/>
    <s v="0"/>
    <s v="3165013847"/>
    <s v="3165013847"/>
    <s v="ZABALETAS DAGUA,"/>
    <s v="3.811922"/>
    <s v="-76.619760"/>
    <s v="VALLE DEL CAUCA"/>
    <s v="DAGUA"/>
    <s v="DAGUA"/>
    <n v="76233"/>
    <s v="2025-11-05"/>
    <m/>
    <m/>
    <m/>
    <m/>
    <n v="8"/>
    <s v="CALI"/>
    <x v="5"/>
    <n v="15709.5"/>
  </r>
  <r>
    <n v="73546"/>
    <s v="CORREGIMIENTO LOBOGUERRERO DAGUA"/>
    <n v="94269053"/>
    <s v="3128791204"/>
    <s v="3202388116"/>
    <s v="3128791204"/>
    <s v="KM 59 CGT LOBOGUERRERO"/>
    <s v="3.7637745"/>
    <s v="-76.6668350"/>
    <s v="VALLE DEL CAUCA"/>
    <s v="DAGUA"/>
    <s v="DAGUA"/>
    <n v="76233"/>
    <s v="2025-11-05"/>
    <m/>
    <m/>
    <m/>
    <m/>
    <n v="8"/>
    <s v="CALI"/>
    <x v="5"/>
    <n v="15709.5"/>
  </r>
  <r>
    <n v="79769"/>
    <s v="BARRIO PRIMERO DE MAYO  DAGUA  DAGUA"/>
    <n v="1144162453"/>
    <s v="3001238713"/>
    <s v="3001238713"/>
    <s v="3001238713"/>
    <s v="CR 9 CL 7 ND 117472 BORRERO AYERBE KM 30 DAGUA VALLE,PRIMERO DE MAYO , DAGUA"/>
    <s v="3.5736187"/>
    <s v="-76.6472023"/>
    <s v="VALLE DEL CAUCA"/>
    <s v="DAGUA"/>
    <s v="DAGUA"/>
    <n v="76233"/>
    <s v="2025-11-05"/>
    <m/>
    <m/>
    <m/>
    <m/>
    <n v="8"/>
    <s v="CALI"/>
    <x v="5"/>
    <n v="15709.5"/>
  </r>
  <r>
    <n v="62788"/>
    <s v="BARRIO EL PALMAR DAGUA"/>
    <n v="31894752"/>
    <s v="3165317305"/>
    <s v="3163750487"/>
    <s v="3163750487"/>
    <s v="KM 34 VIA AL MAR ,EL PALMAR"/>
    <s v="3.60260499"/>
    <s v="-76.6462966"/>
    <s v="VALLE DEL CAUCA"/>
    <s v="DAGUA"/>
    <s v="DAGUA"/>
    <n v="76233"/>
    <s v="2025-11-05"/>
    <m/>
    <m/>
    <m/>
    <m/>
    <n v="8"/>
    <s v="CALI"/>
    <x v="5"/>
    <n v="15709.5"/>
  </r>
  <r>
    <n v="56440"/>
    <s v="BARRIO CORREGIMIENTO MONTAÑAS DEL TOTUMO PAZ DE ARIPORO"/>
    <n v="1115864748"/>
    <s v="0"/>
    <s v="3132583056"/>
    <s v="3124231957"/>
    <s v="CORREGIMIENTO MONTAÑAS DEL TOTUMO"/>
    <s v="5.8789615"/>
    <s v="-71.8971934"/>
    <s v="CASANARE"/>
    <s v="PAZ DE ARIPORO"/>
    <s v="PAZ DE ARIPORO"/>
    <n v="85250"/>
    <s v="2025-11-11"/>
    <m/>
    <m/>
    <m/>
    <m/>
    <n v="8"/>
    <s v="YOPAL"/>
    <x v="3"/>
    <n v="28277.100000000002"/>
  </r>
  <r>
    <n v="80906"/>
    <s v="BARRIO EL PALMAR PAZ DE ARIPORO 2"/>
    <n v="1115856471"/>
    <s v="3204184200"/>
    <s v="3204184200"/>
    <s v="3204184200"/>
    <s v="CR 10 11 09,EL PALMAR"/>
    <s v="5.8827758"/>
    <s v="-71.8936832"/>
    <s v="CASANARE"/>
    <s v="PAZ DE ARIPORO"/>
    <s v="PAZ DE ARIPORO"/>
    <n v="85250"/>
    <s v="2025-11-18"/>
    <m/>
    <m/>
    <m/>
    <m/>
    <n v="8"/>
    <s v="YOPAL"/>
    <x v="3"/>
    <n v="28277.100000000002"/>
  </r>
  <r>
    <n v="78556"/>
    <s v="BARRIO LOS CENTAUROS PAZ DE ARIPORO"/>
    <n v="1007540080"/>
    <s v="3227104049"/>
    <s v="3227104049"/>
    <s v="3227104049"/>
    <s v="CR 10 # 12-56"/>
    <s v="5.883782"/>
    <s v="-71.893036"/>
    <s v="CASANARE"/>
    <s v="PAZ DE ARIPORO"/>
    <s v="PAZ DE ARIPORO"/>
    <n v="85250"/>
    <s v="2025-11-11"/>
    <m/>
    <m/>
    <m/>
    <m/>
    <n v="8"/>
    <s v="YOPAL"/>
    <x v="3"/>
    <n v="28277.100000000002"/>
  </r>
  <r>
    <n v="67837"/>
    <s v="BARRIO CORREGIMIENTO EL TOTUMO PAZ DE ARIPORO"/>
    <n v="1115853478"/>
    <s v="0"/>
    <s v="3103738629"/>
    <s v="3103738629"/>
    <s v=" CORREGIMIENTO EL TOTUMO,CORREGIMIENTO EL TOTUMO"/>
    <s v="5.8699256"/>
    <s v="-71.8842155"/>
    <s v="CASANARE"/>
    <s v="PAZ DE ARIPORO"/>
    <s v="PAZ DE ARIPORO"/>
    <n v="85250"/>
    <s v="2025-11-11"/>
    <m/>
    <m/>
    <m/>
    <m/>
    <n v="8"/>
    <s v="YOPAL"/>
    <x v="3"/>
    <n v="28277.100000000002"/>
  </r>
  <r>
    <n v="67838"/>
    <s v="BARRIO PANORAMA PAZ DE ARIPORO 1"/>
    <n v="1115854014"/>
    <s v="0"/>
    <s v="0"/>
    <s v="3507373665"/>
    <s v="CR 4 19 53,PANORAMA"/>
    <s v="5.886617"/>
    <s v="-71.885870"/>
    <s v="CASANARE"/>
    <s v="PAZ DE ARIPORO"/>
    <s v="PAZ DE ARIPORO"/>
    <n v="85250"/>
    <s v="2025-11-11"/>
    <m/>
    <m/>
    <m/>
    <m/>
    <n v="8"/>
    <s v="YOPAL"/>
    <x v="3"/>
    <n v="28277.100000000002"/>
  </r>
  <r>
    <n v="50408"/>
    <s v="BARRIO CENTRO RECETOR"/>
    <n v="47436927"/>
    <s v="0"/>
    <s v="3204947710"/>
    <s v="3204947710"/>
    <s v=" MUNICIPIO RECETOR,CENTRO"/>
    <s v="5.2291423"/>
    <s v="-72.7606813"/>
    <s v="CASANARE"/>
    <s v="RECETOR"/>
    <s v="RECETOR"/>
    <n v="85279"/>
    <s v="2025-11-20"/>
    <m/>
    <m/>
    <m/>
    <m/>
    <n v="8"/>
    <s v="YOPAL"/>
    <x v="3"/>
    <n v="28277.100000000002"/>
  </r>
  <r>
    <n v="74883"/>
    <s v="BARRIO CENTRO RECETOR 4"/>
    <n v="1118100348"/>
    <s v="3102676143"/>
    <s v="3102676143"/>
    <s v="3102676143"/>
    <s v="VRD MUNICIPIO RECETOR CENTRO,CENTRO"/>
    <s v="5.2290644"/>
    <s v="-72.7607761"/>
    <s v="CASANARE"/>
    <s v="RECETOR"/>
    <s v="RECETOR"/>
    <n v="85279"/>
    <s v="2025-11-20"/>
    <m/>
    <m/>
    <m/>
    <m/>
    <n v="8"/>
    <s v="YOPAL"/>
    <x v="3"/>
    <n v="28277.100000000002"/>
  </r>
  <r>
    <n v="75421"/>
    <s v="BARRIO CENTRO 5 RECETOR"/>
    <n v="1119180831"/>
    <s v="3228064760"/>
    <s v="3228064760"/>
    <s v="3228064760"/>
    <s v="CL 2 2 27,CENTRO"/>
    <s v="5.2288610"/>
    <s v="-72.7582800"/>
    <s v="CASANARE"/>
    <s v="RECETOR"/>
    <s v="RECETOR"/>
    <n v="85279"/>
    <s v="2025-11-20"/>
    <m/>
    <m/>
    <m/>
    <m/>
    <n v="8"/>
    <s v="YOPAL"/>
    <x v="3"/>
    <n v="28277.100000000002"/>
  </r>
  <r>
    <n v="57565"/>
    <s v="BARRIO CENTRO TRINIDAD 4"/>
    <n v="1092389561"/>
    <s v="0"/>
    <s v="3219343801"/>
    <s v="3219343801"/>
    <s v="CR 3 6 - 12,CENTRO"/>
    <s v="5.4070822"/>
    <s v="-71.6628441"/>
    <s v="CASANARE"/>
    <s v="TRINIDAD"/>
    <s v="TRINIDAD"/>
    <n v="85430"/>
    <s v="2025-11-19"/>
    <m/>
    <m/>
    <m/>
    <m/>
    <n v="16"/>
    <s v="YOPAL"/>
    <x v="3"/>
    <n v="28277.100000000002"/>
  </r>
  <r>
    <n v="75904"/>
    <s v="BARRIO CENTRO TRINIDAD 7"/>
    <n v="9521200"/>
    <s v="3142368840"/>
    <s v="3142368840"/>
    <s v="3142368840"/>
    <s v="CR 3 7 - 62,CENTRO"/>
    <s v="5.4083860"/>
    <s v="-71.6633964"/>
    <s v="CASANARE"/>
    <s v="TRINIDAD"/>
    <s v="TRINIDAD"/>
    <n v="85430"/>
    <s v="2025-11-19"/>
    <m/>
    <m/>
    <m/>
    <m/>
    <n v="8"/>
    <s v="YOPAL"/>
    <x v="3"/>
    <n v="28277.100000000002"/>
  </r>
  <r>
    <n v="80310"/>
    <s v="BARRIO CENTRO TRINIDAD 8"/>
    <n v="1116664286"/>
    <s v="3124887137"/>
    <s v="3124887137"/>
    <s v="3124887137"/>
    <s v="CR 5 6 33,CENTRO"/>
    <s v="5.4080896"/>
    <s v="-71.6615209"/>
    <s v="CASANARE"/>
    <s v="TRINIDAD"/>
    <s v="TRINIDAD"/>
    <n v="85430"/>
    <s v="2025-11-19"/>
    <m/>
    <m/>
    <m/>
    <m/>
    <n v="8"/>
    <s v="YOPAL"/>
    <x v="3"/>
    <n v="28277.100000000002"/>
  </r>
  <r>
    <n v="21685"/>
    <s v="BARRIO LA PLAYITA - CALDAS"/>
    <n v="1128464293"/>
    <s v="2788207"/>
    <s v="3104407145"/>
    <s v="3104407145"/>
    <s v=" CR 49 133 SUR 19"/>
    <s v="6.0888147"/>
    <s v="-75.6351574"/>
    <s v="ANTIOQUIA"/>
    <s v="CALDAS"/>
    <s v="CALDAS"/>
    <n v="5129"/>
    <s v="2025-11-20"/>
    <m/>
    <m/>
    <m/>
    <m/>
    <n v="16"/>
    <s v="MEDELLIN"/>
    <x v="0"/>
    <n v="15709.5"/>
  </r>
  <r>
    <n v="52713"/>
    <s v="BARRIO LOS CEREZOS CALDAS"/>
    <n v="1026144790"/>
    <s v="0"/>
    <s v="3113332021"/>
    <s v="3113332021"/>
    <s v="CR 50 CL 142 SUR 38"/>
    <s v="6.0809710"/>
    <s v="-75.6343012"/>
    <s v="ANTIOQUIA"/>
    <s v="CALDAS"/>
    <s v="CALDAS"/>
    <n v="5129"/>
    <s v="2025-11-20"/>
    <m/>
    <m/>
    <m/>
    <m/>
    <n v="16"/>
    <s v="MEDELLIN"/>
    <x v="0"/>
    <n v="15709.5"/>
  </r>
  <r>
    <n v="73812"/>
    <s v="BARRIO LAS GUACAS RIOSUCIO"/>
    <n v="1059711680"/>
    <s v="3215599746"/>
    <s v="3215599746"/>
    <s v="3148678474"/>
    <s v="MANZANA K CASA 3 PISO 1 LAS GUACAS - LAS GUACAS,LAS GUACAS"/>
    <s v="5.4229427"/>
    <s v="-75.7092031"/>
    <s v="CALDAS"/>
    <s v="RIOSUCIO"/>
    <s v="RIOSUCIO"/>
    <n v="17614"/>
    <s v="2025-11-26"/>
    <m/>
    <m/>
    <m/>
    <m/>
    <n v="8"/>
    <s v="MANIZALES"/>
    <x v="6"/>
    <n v="28277.100000000002"/>
  </r>
  <r>
    <n v="75064"/>
    <s v="BARRIO EL SOCORRO SAN MARTIN "/>
    <n v="1098722638"/>
    <s v="3185432188"/>
    <s v="3185432188"/>
    <s v="3185432188"/>
    <s v="CL 16 6 55 LC 1 EL SOCORRO,EL SOCORRO"/>
    <s v="8.0011260"/>
    <s v="-73.5130880"/>
    <s v="CESAR"/>
    <s v="SAN MARTÍN"/>
    <s v="SAN MARTÍN"/>
    <n v="20770"/>
    <s v="2025-11-13"/>
    <m/>
    <m/>
    <m/>
    <m/>
    <n v="8"/>
    <s v="BUCARAMANGA"/>
    <x v="1"/>
    <n v="15709.5"/>
  </r>
  <r>
    <n v="11071"/>
    <s v="PAICOL - HUILA"/>
    <n v="26529210"/>
    <s v="8378103"/>
    <s v="3124507844"/>
    <s v="3124507844"/>
    <s v=" CR 6  5-04 REGULO SUAEEZ "/>
    <s v="2.4493917"/>
    <s v="-75.7742069"/>
    <s v="HUILA"/>
    <s v="PAICOL"/>
    <s v="PAICOL"/>
    <n v="41518"/>
    <s v="2025-11-10"/>
    <m/>
    <m/>
    <m/>
    <m/>
    <n v="16"/>
    <s v="NEIVA"/>
    <x v="3"/>
    <n v="28277.100000000002"/>
  </r>
  <r>
    <n v="51760"/>
    <s v="BARRIO LOS ALMENDROS PAICOL"/>
    <n v="1079508161"/>
    <s v="3166834713"/>
    <s v="3166834713"/>
    <s v="3166834713"/>
    <s v="CL 4 6 67,LOS ALMENDROS"/>
    <s v="2.448832"/>
    <s v="-75.773752"/>
    <s v="HUILA"/>
    <s v="PAICOL"/>
    <s v="PAICOL"/>
    <n v="41518"/>
    <s v="2025-11-10"/>
    <m/>
    <m/>
    <m/>
    <m/>
    <n v="8"/>
    <s v="NEIVA"/>
    <x v="3"/>
    <n v="28277.100000000002"/>
  </r>
  <r>
    <n v="52629"/>
    <s v="BARRIO CENTRO PAICOL 1"/>
    <n v="1004249007"/>
    <s v="3153200442"/>
    <s v="3153200442"/>
    <s v="3153200442"/>
    <s v="CR 6 4 17"/>
    <s v="2.448937"/>
    <s v="-75.774392"/>
    <s v="HUILA"/>
    <s v="PAICOL"/>
    <s v="PAICOL"/>
    <n v="41518"/>
    <s v="2025-11-10"/>
    <m/>
    <m/>
    <m/>
    <m/>
    <n v="8"/>
    <s v="NEIVA"/>
    <x v="3"/>
    <n v="28277.100000000002"/>
  </r>
  <r>
    <n v="57858"/>
    <s v="BARRIO LOS ALMENDROS PAICOL 2"/>
    <n v="36378815"/>
    <s v="0"/>
    <s v="3106798818"/>
    <s v="3106798818"/>
    <s v="CL 5  # 6 - 78 LC 1"/>
    <s v="2.449568"/>
    <s v="-75.773895"/>
    <s v="HUILA"/>
    <s v="PAICOL"/>
    <s v="PAICOL"/>
    <n v="41518"/>
    <s v="2025-11-10"/>
    <m/>
    <m/>
    <m/>
    <m/>
    <n v="8"/>
    <s v="NEIVA"/>
    <x v="3"/>
    <n v="28277.100000000002"/>
  </r>
  <r>
    <n v="75930"/>
    <s v="BARRIO LOS ALMENDROS PAICOL 3"/>
    <n v="4920441"/>
    <s v="3112761519"/>
    <s v="3112761519"/>
    <s v="3104232139"/>
    <s v="CR 8 4 84,LOS ALMENDROS"/>
    <s v="2.450062"/>
    <s v="-75.772972"/>
    <s v="HUILA"/>
    <s v="PAICOL"/>
    <s v="PAICOL"/>
    <n v="41518"/>
    <s v="2025-11-10"/>
    <m/>
    <m/>
    <m/>
    <m/>
    <n v="8"/>
    <s v="NEIVA"/>
    <x v="3"/>
    <n v="28277.100000000002"/>
  </r>
  <r>
    <n v="51945"/>
    <s v="BARRIO EDUARDO SANTOS PALERMO"/>
    <n v="36184281"/>
    <s v="3108083753"/>
    <s v="3203046286"/>
    <s v="3108083753"/>
    <s v="CR 11 10 78,EDUARDO SANTOS"/>
    <s v="2.886246"/>
    <s v="-75.433419"/>
    <s v="HUILA"/>
    <s v="PALERMO"/>
    <s v="PALERMO"/>
    <n v="41524"/>
    <s v="2025-11-21"/>
    <m/>
    <m/>
    <m/>
    <m/>
    <n v="16"/>
    <s v="NEIVA"/>
    <x v="3"/>
    <n v="28277.100000000002"/>
  </r>
  <r>
    <n v="55060"/>
    <s v="BARRIO CENTRO SANTA MARIA 4"/>
    <n v="55115345"/>
    <s v="3108175155"/>
    <s v="3108175155"/>
    <s v="3108175155"/>
    <s v="CL 11 4 09,CENTRO"/>
    <s v="23.85508"/>
    <s v="-75.547968"/>
    <s v="HUILA"/>
    <s v="SANTA MARÍA"/>
    <s v="SANTA MARÍA"/>
    <n v="41676"/>
    <s v="2025-11-21"/>
    <m/>
    <m/>
    <m/>
    <m/>
    <n v="8"/>
    <s v="NEIVA"/>
    <x v="3"/>
    <n v="28277.100000000002"/>
  </r>
  <r>
    <n v="70830"/>
    <s v="BARRIO CENTRO SANTA MARIA"/>
    <n v="901594924"/>
    <s v="3124478099"/>
    <s v="3124478099"/>
    <s v="3124478099"/>
    <s v="CR 5 # 10-39,CENTRO"/>
    <s v="2.9382318"/>
    <s v="-75.5866012"/>
    <s v="HUILA"/>
    <s v="SANTA MARÍA"/>
    <s v="SANTA MARÍA"/>
    <n v="41676"/>
    <s v="2025-11-21"/>
    <m/>
    <m/>
    <m/>
    <m/>
    <n v="16"/>
    <s v="NEIVA"/>
    <x v="3"/>
    <n v="28277.100000000002"/>
  </r>
  <r>
    <n v="30024"/>
    <s v="CENTRO SANTA MARÍA II - HUILA "/>
    <n v="1117784288"/>
    <s v="3193636"/>
    <s v="3193636263"/>
    <s v="3193636263"/>
    <s v="CR 6 # 10-23 LC 5 CEN"/>
    <s v="2.9384522"/>
    <s v="-75.5869500"/>
    <s v="HUILA"/>
    <s v="SANTA MARÍA"/>
    <s v="SANTA MARÍA"/>
    <n v="41676"/>
    <s v="2025-11-21"/>
    <m/>
    <m/>
    <m/>
    <m/>
    <n v="8"/>
    <s v="NEIVA"/>
    <x v="3"/>
    <n v="28277.100000000002"/>
  </r>
  <r>
    <n v="54452"/>
    <s v="BARRIO ARANZASU TESALIA"/>
    <n v="1079410841"/>
    <s v="0"/>
    <s v="3164716299"/>
    <s v="3203443932"/>
    <s v="CL 6 K 6 34,ARANZASU"/>
    <s v="2.4859081"/>
    <s v="-75.7289313"/>
    <s v="HUILA"/>
    <s v="TESALIA"/>
    <s v="TESALIA"/>
    <n v="41797"/>
    <s v="2025-11-13"/>
    <m/>
    <m/>
    <m/>
    <m/>
    <n v="16"/>
    <s v="NEIVA"/>
    <x v="3"/>
    <n v="28277.100000000002"/>
  </r>
  <r>
    <n v="57252"/>
    <s v="BARRIO ARANSAZU TESALIA"/>
    <n v="1079410449"/>
    <s v="0"/>
    <s v="3184888660"/>
    <s v="3152495780"/>
    <s v="CR 5 6 31,ARANSAZU"/>
    <s v="2.687607"/>
    <s v="-75.326332"/>
    <s v="HUILA"/>
    <s v="TESALIA"/>
    <s v="TESALIA"/>
    <n v="41797"/>
    <s v="2025-11-13"/>
    <m/>
    <m/>
    <m/>
    <m/>
    <n v="8"/>
    <s v="NEIVA"/>
    <x v="3"/>
    <n v="28277.100000000002"/>
  </r>
  <r>
    <n v="72593"/>
    <s v="ARANSAZU TESALIA 1"/>
    <n v="1032367750"/>
    <s v="3163994019"/>
    <s v="3163994019"/>
    <s v="3163994019"/>
    <s v="CR 8 # 6-02 ARANSAZU"/>
    <s v="2.4864666"/>
    <s v="-75.7299020"/>
    <s v="HUILA"/>
    <s v="TESALIA"/>
    <s v="TESALIA"/>
    <n v="41797"/>
    <s v="2025-11-13"/>
    <m/>
    <m/>
    <m/>
    <m/>
    <n v="8"/>
    <s v="NEIVA"/>
    <x v="3"/>
    <n v="28277.100000000002"/>
  </r>
  <r>
    <n v="46658"/>
    <s v="BARRIO LA VICTORIA VILLAVIEJA"/>
    <n v="36184255"/>
    <s v="0"/>
    <s v="3156484319"/>
    <s v="3156484319"/>
    <s v="VRD LA VICTORIA,LA VICTORIA"/>
    <s v="3.350474"/>
    <s v="-75.171943"/>
    <s v="HUILA"/>
    <s v="VILLAVIEJA"/>
    <s v="VILLAVIEJA"/>
    <n v="41872"/>
    <s v="2025-11-14"/>
    <m/>
    <m/>
    <m/>
    <m/>
    <n v="8"/>
    <s v="NEIVA"/>
    <x v="3"/>
    <n v="28277.100000000002"/>
  </r>
  <r>
    <n v="75317"/>
    <s v="BARRIO VEREDA LA VICTORIA VILLAVIEJA"/>
    <n v="901799618"/>
    <s v="3133154394"/>
    <s v="3133154394"/>
    <s v="3133154394"/>
    <s v="VRD VILLAVIEJA - HUILA - VDA LA VICTORIA,VEREDA LA VICTORIA"/>
    <s v="3.351140"/>
    <s v="-75.171623"/>
    <s v="HUILA"/>
    <s v="VILLAVIEJA"/>
    <s v="VILLAVIEJA"/>
    <n v="41872"/>
    <s v="2025-11-14"/>
    <m/>
    <m/>
    <m/>
    <m/>
    <n v="8"/>
    <s v="NEIVA"/>
    <x v="3"/>
    <n v="28277.100000000002"/>
  </r>
  <r>
    <n v="80764"/>
    <s v="BARRIO EL GALVAN YOPAL"/>
    <n v="1116547425"/>
    <s v="3204139338"/>
    <s v="3204139338"/>
    <s v="3204139338"/>
    <s v="CR 22 16 26,EL GAVAN"/>
    <s v="5.3427806"/>
    <s v="-72.3951386"/>
    <s v="CASANARE"/>
    <s v="YOPAL"/>
    <s v="YOPAL"/>
    <n v="85001"/>
    <s v="2025-11-13"/>
    <m/>
    <m/>
    <m/>
    <m/>
    <n v="8"/>
    <s v="YOPAL"/>
    <x v="3"/>
    <n v="28277.100000000002"/>
  </r>
  <r>
    <n v="80710"/>
    <s v="BARRIO SANTA MARTA YOPAL"/>
    <n v="1118775443"/>
    <s v="3125894493"/>
    <s v="3125894493"/>
    <s v="3125894493"/>
    <s v="CR 37 33 03 ,SANTA MARTA"/>
    <s v="5.3368890"/>
    <s v="-72.3813594"/>
    <s v="CASANARE"/>
    <s v="YOPAL"/>
    <s v="YOPAL"/>
    <n v="85001"/>
    <s v="2025-11-13"/>
    <m/>
    <m/>
    <m/>
    <m/>
    <n v="8"/>
    <s v="YOPAL"/>
    <x v="3"/>
    <n v="28277.100000000002"/>
  </r>
  <r>
    <n v="79169"/>
    <s v="BARRIO EL GAVAN YOPAL 2"/>
    <n v="1121882026"/>
    <s v="3115150719"/>
    <s v="3115150719"/>
    <m/>
    <s v="CR 20 16 77,EL GAVAN"/>
    <s v="5.3414150"/>
    <s v="-72.3968559"/>
    <s v="CASANARE"/>
    <s v="YOPAL"/>
    <s v="YOPAL"/>
    <n v="85001"/>
    <s v="2025-11-10"/>
    <m/>
    <m/>
    <m/>
    <m/>
    <n v="8"/>
    <s v="YOPAL"/>
    <x v="3"/>
    <n v="28277.100000000002"/>
  </r>
  <r>
    <n v="80709"/>
    <s v="BARRIO LA ESPERANZA YOPAL 6"/>
    <n v="41213746"/>
    <s v="3228924900"/>
    <s v="3228924900"/>
    <m/>
    <s v="CR 24 22A 26,LA ESPERANZA"/>
    <s v="5.3388048"/>
    <s v="-72.3908699"/>
    <s v="CASANARE"/>
    <s v="YOPAL"/>
    <s v="YOPAL"/>
    <n v="85001"/>
    <s v="2025-11-21"/>
    <m/>
    <m/>
    <m/>
    <m/>
    <n v="8"/>
    <s v="YOPAL"/>
    <x v="3"/>
    <n v="28277.100000000002"/>
  </r>
  <r>
    <n v="74487"/>
    <s v="BARRIO LA  ESPERANZA YOPAL"/>
    <n v="1118541790"/>
    <s v="3202310497"/>
    <s v="3202310497"/>
    <s v="3202310497"/>
    <s v="CL 17 16 - 58,LA ESPERANZA"/>
    <s v="5.3399090"/>
    <s v="-72.3996427"/>
    <s v="CASANARE"/>
    <s v="YOPAL"/>
    <s v="YOPAL"/>
    <n v="85001"/>
    <s v="2025-11-24"/>
    <m/>
    <m/>
    <m/>
    <m/>
    <n v="8"/>
    <s v="YOPAL"/>
    <x v="3"/>
    <n v="28277.100000000002"/>
  </r>
  <r>
    <n v="65506"/>
    <s v="BARRIO LLANO VARGAS YOPAL 1"/>
    <n v="23467982"/>
    <s v="0"/>
    <s v="3115894131"/>
    <s v="3142973936"/>
    <s v="CR 42 33 03,LLANO VARGAS"/>
    <s v="5.3358804"/>
    <s v="-72.3821912"/>
    <s v="CASANARE"/>
    <s v="YOPAL"/>
    <s v="YOPAL"/>
    <n v="85001"/>
    <s v="2025-11-12"/>
    <m/>
    <m/>
    <m/>
    <m/>
    <n v="8"/>
    <s v="YOPAL"/>
    <x v="3"/>
    <n v="28277.100000000002"/>
  </r>
  <r>
    <n v="57727"/>
    <s v="BARRIO LLANO LINDO YOPAL 2"/>
    <n v="901023862"/>
    <s v="0"/>
    <s v="3118343004"/>
    <s v="3118343004"/>
    <s v="CR 1 50 - 44"/>
    <s v="5.3093119"/>
    <s v="-72.4129417"/>
    <s v="CASANARE"/>
    <s v="YOPAL"/>
    <s v="YOPAL"/>
    <n v="85001"/>
    <s v="2025-11-10"/>
    <m/>
    <m/>
    <m/>
    <m/>
    <n v="8"/>
    <s v="YOPAL"/>
    <x v="3"/>
    <n v="28277.100000000002"/>
  </r>
  <r>
    <n v="37760"/>
    <s v="BARRIO EL GAVAN YOPAL"/>
    <n v="9431211"/>
    <m/>
    <s v="3118270993"/>
    <s v="3118270993"/>
    <s v=" CR 22 18 77 EL GAVAN"/>
    <s v="5.4526079"/>
    <s v="-72.4559806"/>
    <s v="CASANARE"/>
    <s v="YOPAL"/>
    <s v="YOPAL"/>
    <n v="85001"/>
    <s v="2025-11-24"/>
    <m/>
    <m/>
    <m/>
    <m/>
    <n v="16"/>
    <s v="YOPAL"/>
    <x v="3"/>
    <n v="28277.100000000002"/>
  </r>
  <r>
    <n v="31229"/>
    <s v="BARRIO CORREGIMIENTO LA CHAPARRERA"/>
    <n v="1118532649"/>
    <s v="6050962"/>
    <s v="3223943677"/>
    <s v="3223943677"/>
    <s v=" MAEGINAL 5 124 CORREGIMIENTO LA CHAPAR RERA"/>
    <s v="5.4946900"/>
    <s v="-72.228028"/>
    <s v="CASANARE"/>
    <s v="YOPAL"/>
    <s v="YOPAL"/>
    <n v="85001"/>
    <s v="2025-11-10"/>
    <m/>
    <m/>
    <m/>
    <m/>
    <n v="8"/>
    <s v="YOPAL"/>
    <x v="3"/>
    <n v="28277.100000000002"/>
  </r>
  <r>
    <n v="71508"/>
    <s v="BARRIO EL PORVENIR CAREPA CAREPA"/>
    <n v="71254490"/>
    <s v="0"/>
    <s v="3104659303"/>
    <s v="3104659303"/>
    <s v="BRR PORVENIR CL 80 MZ 3 LT 4,EL PORVENIR CAREPA"/>
    <s v="7.7541167"/>
    <s v="-76.6421833"/>
    <s v="ANTIOQUIA"/>
    <s v="CAREPA"/>
    <s v="CAREPA"/>
    <n v="5147"/>
    <s v="2025-11-20"/>
    <m/>
    <m/>
    <m/>
    <m/>
    <n v="8"/>
    <s v="APARTADO"/>
    <x v="0"/>
    <n v="28277.100000000002"/>
  </r>
  <r>
    <n v="81130"/>
    <s v="BARRIO LA PRADERA CAREPA ANTIOQUIA  CAREPA"/>
    <n v="71174659"/>
    <s v="3122547872"/>
    <s v="3104975624"/>
    <s v="3104975624"/>
    <s v="CR 67 64 - 05 - PRADERA,BRR LA PRADERA CAREPA ANTIOQUIA"/>
    <s v="7.7488958"/>
    <s v="-76.6521040"/>
    <s v="ANTIOQUIA"/>
    <s v="CAREPA"/>
    <s v="CAREPA"/>
    <n v="5147"/>
    <s v="2025-11-20"/>
    <m/>
    <m/>
    <m/>
    <m/>
    <n v="8"/>
    <s v="APARTADO"/>
    <x v="0"/>
    <n v="28277.100000000002"/>
  </r>
  <r>
    <n v="10192"/>
    <s v="COCORNA - ANTIOQUIA"/>
    <n v="70380362"/>
    <s v="8343049"/>
    <s v="3216427043"/>
    <s v="3216427043"/>
    <s v="CR 20 20 - 49"/>
    <s v="6.057814"/>
    <s v="-75.185394"/>
    <s v="ANTIOQUIA"/>
    <s v="COCORNÁ"/>
    <s v="COCORNÁ"/>
    <n v="5197"/>
    <s v="2025-11-05"/>
    <m/>
    <m/>
    <m/>
    <m/>
    <n v="8"/>
    <s v="MEDELLIN"/>
    <x v="0"/>
    <n v="15709.5"/>
  </r>
  <r>
    <n v="10332"/>
    <s v="COCORNA II"/>
    <n v="39430670"/>
    <s v="8343194"/>
    <s v="3206745973"/>
    <s v="3206745973"/>
    <s v=" PLAZA PRINCIPAL"/>
    <s v="6.0577514"/>
    <s v="-75.1854861"/>
    <s v="ANTIOQUIA"/>
    <s v="COCORNÁ"/>
    <s v="COCORNÁ"/>
    <n v="5197"/>
    <s v="2025-11-05"/>
    <m/>
    <m/>
    <m/>
    <m/>
    <n v="16"/>
    <s v="MEDELLIN"/>
    <x v="0"/>
    <n v="15709.5"/>
  </r>
  <r>
    <n v="25885"/>
    <s v="BARRIO PARQUE PRINCIPAL COCORNA"/>
    <n v="900716646"/>
    <s v="8343049"/>
    <s v="3216427043"/>
    <s v="3216427043"/>
    <s v=" CR 22 21 20"/>
    <s v="6.0583616"/>
    <s v="-75.1856712"/>
    <s v="ANTIOQUIA"/>
    <s v="COCORNÁ"/>
    <s v="COCORNÁ"/>
    <n v="5197"/>
    <s v="2025-11-05"/>
    <m/>
    <m/>
    <m/>
    <m/>
    <n v="8"/>
    <s v="MEDELLIN"/>
    <x v="0"/>
    <n v="15709.5"/>
  </r>
  <r>
    <n v="28087"/>
    <s v="BARRIO COCORNA COCORNA"/>
    <n v="800014538"/>
    <s v="8343646"/>
    <s v="3178676036"/>
    <s v="3178676036"/>
    <s v=" CL 21 21 24"/>
    <s v="6.0581244"/>
    <s v="-75.1855684"/>
    <s v="ANTIOQUIA"/>
    <s v="COCORNÁ"/>
    <s v="COCORNÁ"/>
    <n v="5197"/>
    <s v="2025-11-05"/>
    <m/>
    <m/>
    <m/>
    <m/>
    <n v="16"/>
    <s v="MEDELLIN"/>
    <x v="0"/>
    <n v="15709.5"/>
  </r>
  <r>
    <n v="64730"/>
    <s v="BARRIO SECTOR COMANDO COCORNA"/>
    <n v="43811990"/>
    <s v="3017841622"/>
    <s v="3017841622"/>
    <s v="3215360961"/>
    <s v="CR 21 19 03,SECTOR COMANDO"/>
    <s v="6.0568857"/>
    <s v="-75.1860733"/>
    <s v="ANTIOQUIA"/>
    <s v="COCORNÁ"/>
    <s v="COCORNÁ"/>
    <n v="5197"/>
    <s v="2025-11-05"/>
    <m/>
    <m/>
    <m/>
    <m/>
    <n v="8"/>
    <s v="MEDELLIN"/>
    <x v="0"/>
    <n v="15709.5"/>
  </r>
  <r>
    <n v="70986"/>
    <s v="BARRIO ENVIGADO LA MINA"/>
    <n v="1110501738"/>
    <s v="3017051956"/>
    <s v="3045907101"/>
    <s v="3023468466"/>
    <s v="CL 40 B SUR 27 A 08"/>
    <s v="6.1582982"/>
    <s v="-75.5817374"/>
    <s v="ANTIOQUIA"/>
    <s v="ENVIGADO"/>
    <s v="ENVIGADO"/>
    <n v="5266"/>
    <s v="2025-11-20"/>
    <m/>
    <m/>
    <m/>
    <m/>
    <n v="8"/>
    <s v="MEDELLIN"/>
    <x v="0"/>
    <n v="15709.5"/>
  </r>
  <r>
    <n v="52965"/>
    <s v="BARRIO EL TRIANON ENVIGADO 1"/>
    <n v="901491761"/>
    <s v="2767505"/>
    <s v="3104649945"/>
    <s v="3103727906"/>
    <s v="Cl 46 DD SUR 39 60"/>
    <s v="6.158535555"/>
    <s v="-75.5922513888"/>
    <s v="ANTIOQUIA"/>
    <s v="ENVIGADO"/>
    <s v="ENVIGADO"/>
    <n v="5266"/>
    <s v="2025-11-05"/>
    <m/>
    <m/>
    <m/>
    <m/>
    <n v="8"/>
    <s v="MEDELLIN"/>
    <x v="0"/>
    <n v="15709.5"/>
  </r>
  <r>
    <n v="39644"/>
    <s v="BARRIO SAN JOSE ENVIGADO 1"/>
    <n v="1140414534"/>
    <s v="2700276"/>
    <s v="3183022473"/>
    <s v="3183022473"/>
    <s v=" CL 40 SUR 28 B 13 SAN JOSE"/>
    <s v="6.1608028"/>
    <s v="-75.5816332"/>
    <s v="ANTIOQUIA"/>
    <s v="ENVIGADO"/>
    <s v="ENVIGADO"/>
    <n v="5266"/>
    <s v="2025-11-20"/>
    <m/>
    <m/>
    <m/>
    <m/>
    <n v="8"/>
    <s v="MEDELLIN"/>
    <x v="0"/>
    <n v="15709.5"/>
  </r>
  <r>
    <n v="27564"/>
    <s v="BARRIO SAN MARCOS - ENVIGADO"/>
    <n v="900443512"/>
    <s v="5968199"/>
    <s v="3174387693"/>
    <s v="3174387693"/>
    <s v=" CR 45 A  30A SUR 15 ENVIGADO ENVIGADO ANTIOQUIA"/>
    <s v="6.1780384"/>
    <s v="-75.5867281"/>
    <s v="ANTIOQUIA"/>
    <s v="ENVIGADO"/>
    <s v="ENVIGADO"/>
    <n v="5266"/>
    <s v="2025-11-24"/>
    <m/>
    <m/>
    <m/>
    <m/>
    <n v="16"/>
    <s v="MEDELLIN"/>
    <x v="0"/>
    <n v="15709.5"/>
  </r>
  <r>
    <n v="18623"/>
    <s v="BARRIO VEREDA PORTACHUELO GIRARDOTA"/>
    <n v="900149480"/>
    <s v="2755759"/>
    <s v="3217532212"/>
    <s v="3026070325"/>
    <s v=" VRD PORTACHUELO KM 20 VIA GIRARDOTA VRD PORTACHUELO"/>
    <s v="6.3797867"/>
    <s v="-75.4802983"/>
    <s v="ANTIOQUIA"/>
    <s v="GIRARDOTA"/>
    <s v="GIRARDOTA"/>
    <n v="5308"/>
    <s v="2025-11-20"/>
    <m/>
    <m/>
    <m/>
    <m/>
    <n v="8"/>
    <s v="MEDELLIN"/>
    <x v="0"/>
    <n v="15709.5"/>
  </r>
  <r>
    <n v="57425"/>
    <s v="BARRIO CALLE SANTANA PARQUE PRINCIPAL GIRARDOTA"/>
    <n v="1020494362"/>
    <s v="3126967055"/>
    <s v="3126967055"/>
    <s v="3126967055"/>
    <s v="CR 16 # 7 - 96 LOCAL 101"/>
    <s v="6.3768460"/>
    <s v="-75.4473388"/>
    <s v="ANTIOQUIA"/>
    <s v="GIRARDOTA"/>
    <s v="GIRARDOTA"/>
    <n v="5308"/>
    <s v="2025-11-20"/>
    <m/>
    <m/>
    <m/>
    <m/>
    <n v="8"/>
    <s v="MEDELLIN"/>
    <x v="0"/>
    <n v="15709.5"/>
  </r>
  <r>
    <n v="48752"/>
    <s v="BARRIO VEREDA EL PARAISO GIRARDOTA"/>
    <n v="900776289"/>
    <s v="3105054050"/>
    <s v="3105054050"/>
    <s v="3105054050"/>
    <s v=" KM 25 VEREDA EL PARAISO CC LA ESTACION LC 180,VEREDA EL PARAISO"/>
    <s v="6.3827053"/>
    <s v="-75.4558118"/>
    <s v="ANTIOQUIA"/>
    <s v="GIRARDOTA"/>
    <s v="GIRARDOTA"/>
    <n v="5308"/>
    <s v="2025-11-20"/>
    <m/>
    <m/>
    <m/>
    <m/>
    <n v="8"/>
    <s v="MEDELLIN"/>
    <x v="0"/>
    <n v="15709.5"/>
  </r>
  <r>
    <n v="27120"/>
    <s v="BARRIO AURELIO MEJIA GIRARDOTA"/>
    <n v="39208152"/>
    <s v="2800295"/>
    <s v="3246834519"/>
    <s v="3246834519"/>
    <s v=" CR 15 5 42  AU RELIO MEJIA"/>
    <s v="6.3785452"/>
    <s v="-75.4441938"/>
    <s v="ANTIOQUIA"/>
    <s v="GIRARDOTA"/>
    <s v="GIRARDOTA"/>
    <n v="5308"/>
    <s v="2025-11-20"/>
    <m/>
    <m/>
    <m/>
    <m/>
    <n v="16"/>
    <s v="MEDELLIN"/>
    <x v="0"/>
    <n v="15709.5"/>
  </r>
  <r>
    <n v="36814"/>
    <s v="BARRIO GIRARDOTA ANTIOQUIA"/>
    <n v="50845106"/>
    <s v="2894424"/>
    <s v="3206290780"/>
    <s v="3004978524"/>
    <s v="Cr 15 N 5 B 44 Local 201"/>
    <s v="6.3778291"/>
    <s v="-75.4452751"/>
    <s v="ANTIOQUIA"/>
    <s v="GIRARDOTA"/>
    <s v="GIRARDOTA"/>
    <n v="5308"/>
    <s v="2025-11-20"/>
    <m/>
    <m/>
    <m/>
    <m/>
    <n v="8"/>
    <s v="MEDELLIN"/>
    <x v="0"/>
    <n v="15709.5"/>
  </r>
  <r>
    <n v="74141"/>
    <s v="BARRIO CENTRO POLONUEVO 3"/>
    <n v="901199872"/>
    <s v="3152772672"/>
    <s v="3152772672"/>
    <s v="3173683453"/>
    <s v="CR 3 A 3 46 CORR. PITALITO,CENTRO"/>
    <s v="10.778721"/>
    <s v="-74.852667"/>
    <s v="ATLÁNTICO"/>
    <s v="POLONUEVO"/>
    <s v="POLONUEVO"/>
    <n v="8558"/>
    <s v="2025-11-13"/>
    <m/>
    <m/>
    <m/>
    <m/>
    <n v="8"/>
    <s v="BARRANQUILLA"/>
    <x v="2"/>
    <n v="15709.5"/>
  </r>
  <r>
    <n v="75847"/>
    <s v="BARRIO CENTRO SANTO TOMAS 6"/>
    <n v="7931407"/>
    <s v="3022898853"/>
    <s v="3022898853"/>
    <s v="3004361513"/>
    <s v="CR 12 A 2 21,CENTRO"/>
    <s v="10.760859"/>
    <s v="-74.750641"/>
    <s v="ATLÁNTICO"/>
    <s v="SANTO TOMÁS"/>
    <s v="SANTO TOMÁS"/>
    <n v="8685"/>
    <s v="2025-11-18"/>
    <m/>
    <m/>
    <m/>
    <m/>
    <n v="8"/>
    <s v="BARRANQUILLA"/>
    <x v="2"/>
    <n v="15709.5"/>
  </r>
  <r>
    <n v="55136"/>
    <s v="BARRIO CENTRO COMBITA 1"/>
    <n v="901471813"/>
    <s v="3134298044"/>
    <s v="3134298044"/>
    <s v="3134298044"/>
    <s v="CR 5 NO.2-98,BRR CENTRO"/>
    <s v="5.633559"/>
    <s v="-73.324105"/>
    <s v="BOYACÁ"/>
    <s v="CÓMBITA"/>
    <s v="CÓMBITA"/>
    <n v="15204"/>
    <s v="2025-11-24"/>
    <m/>
    <m/>
    <m/>
    <m/>
    <n v="8"/>
    <s v="TUNJA"/>
    <x v="1"/>
    <n v="28277.100000000002"/>
  </r>
  <r>
    <n v="74728"/>
    <s v="BARRIO CENTRO COMBITA 3"/>
    <n v="1070952271"/>
    <s v="3167389420"/>
    <s v="3167389420"/>
    <s v="3167389420"/>
    <s v="CL 3 6 56 PISO 1,CENTRO"/>
    <s v="5.6332071"/>
    <s v="-73.3252618"/>
    <s v="BOYACÁ"/>
    <s v="CÓMBITA"/>
    <s v="CÓMBITA"/>
    <n v="15204"/>
    <s v="2025-11-24"/>
    <m/>
    <m/>
    <m/>
    <m/>
    <n v="8"/>
    <s v="TUNJA"/>
    <x v="1"/>
    <n v="28277.100000000002"/>
  </r>
  <r>
    <n v="77454"/>
    <s v="BARRIO ALTO DE SOTE COMBITA"/>
    <n v="23653334"/>
    <s v="3133481704"/>
    <s v="3133481704"/>
    <s v="3133481704"/>
    <s v="VRD LA CONCEPCIÓN KM 15 VIA TUNJA ARCABUCO,ALTO DE SOTE"/>
    <s v="5.622"/>
    <s v="-73.354"/>
    <s v="BOYACÁ"/>
    <s v="CÓMBITA"/>
    <s v="CÓMBITA"/>
    <n v="15204"/>
    <s v="2025-11-24"/>
    <m/>
    <m/>
    <m/>
    <m/>
    <n v="8"/>
    <s v="TUNJA"/>
    <x v="1"/>
    <n v="28277.100000000002"/>
  </r>
  <r>
    <n v="77276"/>
    <s v="BARRIO COMBITA COMBITA"/>
    <n v="33367996"/>
    <s v="3123271754"/>
    <s v="3133275027"/>
    <s v="3133275027"/>
    <s v="VRD SAN MARTIN CERCA A LA CARCEL DE COMBITA,COMBITA"/>
    <s v="5.673"/>
    <s v="-73.269"/>
    <s v="BOYACÁ"/>
    <s v="CÓMBITA"/>
    <s v="CÓMBITA"/>
    <n v="15204"/>
    <s v="2025-11-24"/>
    <m/>
    <m/>
    <m/>
    <m/>
    <n v="8"/>
    <s v="TUNJA"/>
    <x v="1"/>
    <n v="28277.100000000002"/>
  </r>
  <r>
    <n v="75409"/>
    <s v="BARRIO CENTRO CUCAITA  2"/>
    <n v="1049637612"/>
    <s v="3004333681"/>
    <s v="3004333681"/>
    <s v="3004333681"/>
    <s v="CL 6 7 31,CENTRO"/>
    <s v="5.5441728"/>
    <s v="-73.4549253"/>
    <s v="BOYACÁ"/>
    <s v="CUCAITA"/>
    <s v="CUCAITA"/>
    <n v="15224"/>
    <s v="2025-11-14"/>
    <m/>
    <m/>
    <m/>
    <m/>
    <n v="8"/>
    <s v="TUNJA"/>
    <x v="1"/>
    <n v="28277.100000000002"/>
  </r>
  <r>
    <n v="18293"/>
    <s v="ALTO DE TUNJA PAUNA BOYACA"/>
    <n v="7312416"/>
    <s v="8262529"/>
    <s v="3107835527"/>
    <s v="3107835527"/>
    <s v=" CR 4  4-19"/>
    <s v="5.6559157"/>
    <s v="-73.9788251"/>
    <s v="BOYACÁ"/>
    <s v="PAUNA"/>
    <s v="PAUNA"/>
    <n v="15531"/>
    <s v="2025-11-11"/>
    <m/>
    <m/>
    <m/>
    <m/>
    <n v="8"/>
    <s v="TUNJA"/>
    <x v="1"/>
    <n v="28277.100000000002"/>
  </r>
  <r>
    <n v="38924"/>
    <s v="BARRIO CENTRO PAUNA 1"/>
    <n v="901094948"/>
    <m/>
    <s v="3214758856"/>
    <s v="3214758856"/>
    <s v=" CL 5 1 35 CENTRO"/>
    <s v="5.65513"/>
    <s v="-73.9767300"/>
    <s v="BOYACÁ"/>
    <s v="PAUNA"/>
    <s v="PAUNA"/>
    <n v="15531"/>
    <s v="2025-11-11"/>
    <m/>
    <m/>
    <m/>
    <m/>
    <n v="8"/>
    <s v="TUNJA"/>
    <x v="1"/>
    <n v="28277.100000000002"/>
  </r>
  <r>
    <n v="48614"/>
    <s v="BARRIO CENTRO PAUNA 3"/>
    <n v="23876077"/>
    <s v="3114516363"/>
    <s v="3114516363"/>
    <s v="3114516363"/>
    <s v="CL 5 4 58,CENTRO"/>
    <s v="5.6565893"/>
    <s v="-73.9787250"/>
    <s v="BOYACÁ"/>
    <s v="PAUNA"/>
    <s v="PAUNA"/>
    <n v="15531"/>
    <s v="2025-11-11"/>
    <m/>
    <m/>
    <m/>
    <m/>
    <n v="8"/>
    <s v="TUNJA"/>
    <x v="1"/>
    <n v="28277.100000000002"/>
  </r>
  <r>
    <n v="60655"/>
    <s v="BARRIO CENTRO PAUNA 4"/>
    <n v="1015442163"/>
    <s v="3194212690"/>
    <s v="3194212690"/>
    <s v="3194212690"/>
    <s v="CL 6 3 37,CENTRO"/>
    <s v="5.6567905"/>
    <s v="-73.9781664"/>
    <s v="BOYACÁ"/>
    <s v="PAUNA"/>
    <s v="PAUNA"/>
    <n v="15531"/>
    <s v="2025-11-11"/>
    <m/>
    <m/>
    <m/>
    <m/>
    <n v="8"/>
    <s v="TUNJA"/>
    <x v="1"/>
    <n v="28277.100000000002"/>
  </r>
  <r>
    <n v="15027"/>
    <s v="BARRIO CALLE REAL CAJIBIO"/>
    <n v="1061534103"/>
    <s v="3756969"/>
    <s v="3217695430"/>
    <s v="3217695430"/>
    <s v=" CL 5  3-23"/>
    <s v="2.6231631"/>
    <s v="-76.5701155"/>
    <s v="CAUCA"/>
    <s v="CAJIBÍO"/>
    <s v="CAJIBÍO"/>
    <n v="19130"/>
    <s v="2025-11-04"/>
    <m/>
    <m/>
    <m/>
    <m/>
    <n v="8"/>
    <s v="CALI"/>
    <x v="5"/>
    <n v="15709.5"/>
  </r>
  <r>
    <n v="75183"/>
    <s v="BARRIO EL AGUACATAL CAJIBIO"/>
    <n v="48571304"/>
    <s v="3105109493"/>
    <s v="3217695430"/>
    <s v="3105109493"/>
    <s v="CL 5 1 83 BRR AGUACATAL,EL AGUACATAL"/>
    <s v="2.6237155"/>
    <s v="-76.5727033"/>
    <s v="CAUCA"/>
    <s v="CAJIBÍO"/>
    <s v="CAJIBÍO"/>
    <n v="19130"/>
    <s v="2025-11-14"/>
    <m/>
    <m/>
    <m/>
    <m/>
    <n v="8"/>
    <s v="CALI"/>
    <x v="5"/>
    <n v="15709.5"/>
  </r>
  <r>
    <n v="80437"/>
    <s v="BARRIO EL AGUACATAL CABIJO"/>
    <n v="1060801282"/>
    <s v="3184608850"/>
    <s v="3146023074"/>
    <s v="3146023074"/>
    <s v="CL 5 5 125,EL AGUACATAL"/>
    <s v="2.6238728"/>
    <s v="-76.5724848"/>
    <s v="CAUCA"/>
    <s v="CAJIBÍO"/>
    <s v="CAJIBÍO"/>
    <n v="19130"/>
    <s v="2025-11-04"/>
    <m/>
    <m/>
    <m/>
    <m/>
    <n v="8"/>
    <s v="CALI"/>
    <x v="5"/>
    <n v="15709.5"/>
  </r>
  <r>
    <n v="78864"/>
    <s v="BARRIO CENTRO AGUSTIN CODAZZI 9"/>
    <n v="1065821559"/>
    <s v="3165755086"/>
    <s v="3165755086"/>
    <s v="3165755086"/>
    <s v="CL 18 14 42 LC 1,CENTRO"/>
    <s v="10.0364256"/>
    <s v="-73.2348481"/>
    <s v="CESAR"/>
    <s v="AGUSTÍN CODAZZI"/>
    <s v="AGUSTÍN CODAZZI"/>
    <n v="20013"/>
    <s v="2025-11-10"/>
    <m/>
    <m/>
    <m/>
    <m/>
    <n v="8"/>
    <s v="VALLEDUPAR"/>
    <x v="2"/>
    <n v="28277.100000000002"/>
  </r>
  <r>
    <n v="23955"/>
    <s v="CENTRO EL CASTILLO - META"/>
    <n v="86008978"/>
    <s v="3143586"/>
    <s v="3162581576"/>
    <s v="3162581576"/>
    <s v=" CL 12  8 10 CENTRO"/>
    <s v="3.5639283"/>
    <s v="-73.79572686"/>
    <s v="META"/>
    <s v="EL CASTILLO"/>
    <s v="EL CASTILLO"/>
    <n v="50251"/>
    <s v="2025-11-05"/>
    <m/>
    <m/>
    <m/>
    <m/>
    <n v="8"/>
    <s v="VILLAVICENCIO"/>
    <x v="3"/>
    <n v="28277.100000000002"/>
  </r>
  <r>
    <n v="65250"/>
    <s v="BARRIO CENTRO EL CASTILLO META EL CASTILLO"/>
    <n v="1123058585"/>
    <s v="3124738482"/>
    <s v="3124738482"/>
    <s v="3124738482"/>
    <s v="CL 12 8 69 CENTRO EL CASTILLO META,CENTRO EL CASTILLO META"/>
    <s v="3.564370"/>
    <s v="-73.796394"/>
    <s v="META"/>
    <s v="EL CASTILLO"/>
    <s v="EL CASTILLO"/>
    <n v="50251"/>
    <s v="2025-11-05"/>
    <m/>
    <m/>
    <m/>
    <m/>
    <n v="8"/>
    <s v="VILLAVICENCIO"/>
    <x v="3"/>
    <n v="28277.100000000002"/>
  </r>
  <r>
    <n v="74510"/>
    <s v="BARRIO ZONA RURAL EL CASTILLO EL CASTILLO"/>
    <n v="1124190447"/>
    <s v="3143280522"/>
    <s v="3143280522"/>
    <s v="3134564562"/>
    <s v="CR 5 4 75 ZONA RURAL EL CASTILLO,ZONA RURAL EL CASTILLO"/>
    <s v="3.629137"/>
    <s v="-73.804406"/>
    <s v="META"/>
    <s v="EL CASTILLO"/>
    <s v="EL CASTILLO"/>
    <n v="50251"/>
    <s v="2025-11-06"/>
    <m/>
    <m/>
    <m/>
    <m/>
    <n v="8"/>
    <s v="VILLAVICENCIO"/>
    <x v="3"/>
    <n v="28277.100000000002"/>
  </r>
  <r>
    <n v="77232"/>
    <s v="BARRIO CENTRO EL CASTILLO 6"/>
    <n v="1121846459"/>
    <s v="3115273839"/>
    <s v="3115273839"/>
    <s v="3115273839"/>
    <s v="CL 11 NRO 8-43 CENTRO EL CASTILLO,CENTRO"/>
    <s v="3.564804"/>
    <s v="-73.795532"/>
    <s v="META"/>
    <s v="EL CASTILLO"/>
    <s v="EL CASTILLO"/>
    <n v="50251"/>
    <s v="2025-11-05"/>
    <m/>
    <m/>
    <m/>
    <m/>
    <n v="8"/>
    <s v="VILLAVICENCIO"/>
    <x v="3"/>
    <n v="28277.100000000002"/>
  </r>
  <r>
    <n v="78187"/>
    <s v="BARRIO MEDELLIN DEL ARIARI EL CASTILLO"/>
    <n v="21203862"/>
    <s v="3144808637"/>
    <s v="3144808637"/>
    <s v="3144808637"/>
    <s v="CL 3 N 4 11 MEDELLÍN DEL ARIARI CENTRO EL CASTILLO,MEDELLIN DEL ARIARI"/>
    <s v="3.627371"/>
    <s v="-73.805028"/>
    <s v="META"/>
    <s v="EL CASTILLO"/>
    <s v="EL CASTILLO"/>
    <n v="50251"/>
    <s v="2025-11-06"/>
    <m/>
    <m/>
    <m/>
    <m/>
    <n v="8"/>
    <s v="VILLAVICENCIO"/>
    <x v="3"/>
    <n v="28277.100000000002"/>
  </r>
  <r>
    <n v="78080"/>
    <s v="BARRIO CENTRO EL CASTILLO 7"/>
    <n v="1097665820"/>
    <s v="3208291727"/>
    <s v="3223197355"/>
    <s v="3223197355"/>
    <s v="CR 7 N 10 - 71 BRR CENTRO EL CASTILLO,CENTRO"/>
    <s v="3.5639803"/>
    <s v="-73.7943244"/>
    <s v="META"/>
    <s v="EL CASTILLO"/>
    <s v="EL CASTILLO"/>
    <n v="50251"/>
    <s v="2025-11-06"/>
    <m/>
    <m/>
    <m/>
    <m/>
    <n v="8"/>
    <s v="VILLAVICENCIO"/>
    <x v="3"/>
    <n v="28277.100000000002"/>
  </r>
  <r>
    <n v="80601"/>
    <s v="BARRIO CENTRO  EL CASTILLO"/>
    <n v="1121942940"/>
    <s v="3144935285"/>
    <s v="3144935285"/>
    <s v="3144935285"/>
    <s v="TV 9 N 11 67 APT 101 CENTRO,CENTRO"/>
    <s v="3.5656878"/>
    <s v="-73.7957905"/>
    <s v="META"/>
    <s v="EL CASTILLO"/>
    <s v="EL CASTILLO"/>
    <n v="50251"/>
    <s v="2025-11-06"/>
    <m/>
    <m/>
    <m/>
    <m/>
    <n v="8"/>
    <s v="VILLAVICENCIO"/>
    <x v="3"/>
    <n v="28277.100000000002"/>
  </r>
  <r>
    <n v="31068"/>
    <s v="BARRIO CENTRO -EL DORADO"/>
    <n v="40449942"/>
    <s v="4376767"/>
    <s v="3208663664"/>
    <s v="3208663664"/>
    <s v=" CR 3 6 10"/>
    <s v="3.7404553"/>
    <s v="-73.8342884"/>
    <s v="META"/>
    <s v="EL DORADO"/>
    <s v="EL DORADO"/>
    <n v="50270"/>
    <s v="2025-11-26"/>
    <m/>
    <m/>
    <m/>
    <m/>
    <n v="8"/>
    <s v="VILLAVICENCIO"/>
    <x v="3"/>
    <n v="28277.100000000002"/>
  </r>
  <r>
    <n v="67434"/>
    <s v="BARRIO CENTRO EL DORADO META EL DORADO"/>
    <n v="68296604"/>
    <s v="3114964916"/>
    <s v="3114964916"/>
    <s v="3114964916"/>
    <s v="CR 4 5 06 CENTRO EL DORADO META,CENTRO EL DORADO META"/>
    <s v="3.7396348"/>
    <s v="-73.8348035"/>
    <s v="META"/>
    <s v="EL DORADO"/>
    <s v="EL DORADO"/>
    <n v="50270"/>
    <s v="2025-11-26"/>
    <m/>
    <m/>
    <m/>
    <m/>
    <n v="8"/>
    <s v="VILLAVICENCIO"/>
    <x v="3"/>
    <n v="28277.100000000002"/>
  </r>
  <r>
    <n v="80266"/>
    <s v="BARRIO CENTRO EL DORADO 1"/>
    <n v="80279606"/>
    <s v="3112320494"/>
    <s v="3112320494"/>
    <m/>
    <s v="CR 4 4 - 24 - 28 CENTRO,CENTRO"/>
    <s v="3.7393354"/>
    <s v="-73.8346218"/>
    <s v="META"/>
    <s v="EL DORADO"/>
    <s v="EL DORADO"/>
    <n v="50270"/>
    <s v="2025-11-26"/>
    <m/>
    <m/>
    <m/>
    <m/>
    <n v="8"/>
    <s v="VILLAVICENCIO"/>
    <x v="3"/>
    <n v="28277.100000000002"/>
  </r>
  <r>
    <n v="44889"/>
    <s v="BARRIO EL ROSARIO EL TAMBO 1"/>
    <n v="1086895277"/>
    <s v="3155498394"/>
    <s v="3163319593"/>
    <s v="3163319593"/>
    <s v="calle 2 # 9-12 barrio el rosario"/>
    <s v="1.4089439"/>
    <s v="-77.3945352"/>
    <s v="NARIÑO"/>
    <s v="EL TAMBO"/>
    <s v="EL TAMBO"/>
    <n v="52260"/>
    <s v="2025-11-18"/>
    <m/>
    <m/>
    <m/>
    <m/>
    <n v="8"/>
    <s v="PASTO"/>
    <x v="5"/>
    <n v="28277.100000000002"/>
  </r>
  <r>
    <n v="56864"/>
    <s v="BARRIO RICAURTE EL TAMBO"/>
    <n v="87304528"/>
    <s v="3175874853"/>
    <s v="3175874853"/>
    <s v="3175874853"/>
    <s v="CR 11 2 24 BARRIO RICAURTE"/>
    <s v="1.4099100"/>
    <s v="-77.3957317"/>
    <s v="NARIÑO"/>
    <s v="EL TAMBO"/>
    <s v="EL TAMBO"/>
    <n v="52260"/>
    <s v="2025-11-18"/>
    <m/>
    <m/>
    <m/>
    <m/>
    <n v="8"/>
    <s v="PASTO"/>
    <x v="5"/>
    <n v="28277.100000000002"/>
  </r>
  <r>
    <n v="73733"/>
    <s v="BARRIO MELENDEZ SANDONA 1"/>
    <n v="27433498"/>
    <s v="3188919086"/>
    <s v="3188919086"/>
    <s v="3155170321"/>
    <s v="CR 6 CL 13 BRR MELENDEZ,MELENDEZ"/>
    <s v="1.2830235"/>
    <s v="-77.4730048"/>
    <s v="NARIÑO"/>
    <s v="SANDONÁ"/>
    <s v="SANDONÁ"/>
    <n v="52683"/>
    <s v="2025-11-18"/>
    <m/>
    <m/>
    <m/>
    <m/>
    <n v="8"/>
    <s v="PASTO"/>
    <x v="5"/>
    <n v="28277.100000000002"/>
  </r>
  <r>
    <n v="80405"/>
    <s v="BARRIO VRD PLAN INGENIO SANDONA"/>
    <n v="27435485"/>
    <s v="3148127050"/>
    <s v="3148127050"/>
    <m/>
    <s v="VRD PLAN INGENIO,VRD PLAN INGENIO"/>
    <s v="1.3018985"/>
    <s v="-77.4558904"/>
    <s v="NARIÑO"/>
    <s v="SANDONÁ"/>
    <s v="SANDONÁ"/>
    <n v="52683"/>
    <s v="2025-11-18"/>
    <m/>
    <m/>
    <m/>
    <m/>
    <n v="8"/>
    <s v="PASTO"/>
    <x v="5"/>
    <n v="28277.100000000002"/>
  </r>
  <r>
    <n v="16564"/>
    <s v="EL PRADO TAMIMANGO"/>
    <n v="1085279741"/>
    <s v="7216270"/>
    <s v="3218598912"/>
    <s v="3218598912"/>
    <s v="  EL PRADO"/>
    <s v="1.57026359"/>
    <s v="-77.28072685"/>
    <s v="NARIÑO"/>
    <s v="TAMINANGO"/>
    <s v="TAMINANGO"/>
    <n v="52786"/>
    <s v="2025-11-25"/>
    <m/>
    <m/>
    <m/>
    <m/>
    <n v="8"/>
    <s v="PASTO"/>
    <x v="5"/>
    <n v="28277.100000000002"/>
  </r>
  <r>
    <n v="52607"/>
    <s v="BARRIO TAMINANGO TAMINANGO"/>
    <n v="12963759"/>
    <s v="1111111"/>
    <s v="3113398483"/>
    <s v="3206656066"/>
    <s v="CL PRINCIPAL CR 5 2 56"/>
    <s v="1.674013"/>
    <s v="-77.330841"/>
    <s v="NARIÑO"/>
    <s v="TAMINANGO"/>
    <s v="TAMINANGO"/>
    <n v="52786"/>
    <s v="2025-11-26"/>
    <m/>
    <m/>
    <m/>
    <m/>
    <n v="8"/>
    <s v="PASTO"/>
    <x v="5"/>
    <n v="28277.100000000002"/>
  </r>
  <r>
    <n v="79795"/>
    <s v="BARRIO CORR TABLON PANAMERICANO TAMINANGO"/>
    <n v="1037072424"/>
    <s v="3128149088"/>
    <s v="3128149088"/>
    <s v="3128149088"/>
    <s v="CR 1 4 11 CGT TABLON PANAMERICANO,CORR. TABLÓN PANAMERICANO"/>
    <s v="1.5616445"/>
    <s v="-77.3562553"/>
    <s v="NARIÑO"/>
    <s v="TAMINANGO"/>
    <s v="TAMINANGO"/>
    <n v="52786"/>
    <s v="2025-11-26"/>
    <m/>
    <m/>
    <m/>
    <m/>
    <n v="8"/>
    <s v="PASTO"/>
    <x v="5"/>
    <n v="28277.100000000002"/>
  </r>
  <r>
    <n v="79327"/>
    <s v="BARRIO CORR EL PARAMO TAMINANGO"/>
    <n v="1144185608"/>
    <s v="3156499718"/>
    <s v="3135750441"/>
    <s v="3156499718"/>
    <s v="CORR EL PARAMO ,CORR EL PARAMO"/>
    <s v="1.5494259"/>
    <s v="-77.2713285"/>
    <s v="NARIÑO"/>
    <s v="TAMINANGO"/>
    <s v="TAMINANGO"/>
    <n v="52786"/>
    <s v="2025-11-25"/>
    <m/>
    <m/>
    <m/>
    <m/>
    <n v="8"/>
    <s v="PASTO"/>
    <x v="5"/>
    <n v="28277.100000000002"/>
  </r>
  <r>
    <n v="63154"/>
    <s v="BARRIO KENNEDY TAMINANGO 1"/>
    <n v="1085689526"/>
    <s v="0"/>
    <s v="3145710444"/>
    <s v="3145710444"/>
    <s v="BRR KENEDY,KENNEDY"/>
    <s v="1.5697259"/>
    <s v="-77.2793727"/>
    <s v="NARIÑO"/>
    <s v="TAMINANGO"/>
    <s v="TAMINANGO"/>
    <n v="52786"/>
    <s v="2025-11-24"/>
    <m/>
    <m/>
    <m/>
    <m/>
    <n v="8"/>
    <s v="PASTO"/>
    <x v="5"/>
    <n v="28277.100000000002"/>
  </r>
  <r>
    <n v="62844"/>
    <s v="BARRIO KENNEDY TAMINANGO"/>
    <n v="1086920886"/>
    <s v="0"/>
    <s v="3112400059"/>
    <s v="3112400059"/>
    <s v="CR 4 NO 2 - 95 BRR KENNEDY,KENNEDY"/>
    <s v="1.5702644"/>
    <s v="-77.2808552"/>
    <s v="NARIÑO"/>
    <s v="TAMINANGO"/>
    <s v="TAMINANGO"/>
    <n v="52786"/>
    <s v="2025-11-25"/>
    <m/>
    <m/>
    <m/>
    <m/>
    <n v="8"/>
    <s v="PASTO"/>
    <x v="5"/>
    <n v="28277.100000000002"/>
  </r>
  <r>
    <n v="17109"/>
    <s v="BARRIO HAMBURGO PEREIRA"/>
    <n v="10074699"/>
    <s v="3381242"/>
    <s v="3017734104"/>
    <s v="3017734104"/>
    <s v="MZ A CA 3 HAMBURGO"/>
    <s v="4.8023078"/>
    <s v="-75.703902"/>
    <s v="RISARALDA"/>
    <s v="PEREIRA"/>
    <s v="PEREIRA"/>
    <n v="66001"/>
    <s v="2025-11-20"/>
    <m/>
    <m/>
    <m/>
    <m/>
    <n v="16"/>
    <s v="PEREIRA"/>
    <x v="6"/>
    <n v="15709.5"/>
  </r>
  <r>
    <n v="80958"/>
    <s v="BARRIO CENTRO PEREIRA 53"/>
    <n v="901912108"/>
    <s v="3173140084"/>
    <s v="3177816110"/>
    <s v="3177816110"/>
    <s v="CR 7 14 69 CENTRO- CENTRO,CENTRO"/>
    <s v="4.8142813"/>
    <s v="-75.6905978"/>
    <s v="RISARALDA"/>
    <s v="PEREIRA"/>
    <s v="PEREIRA"/>
    <n v="66001"/>
    <s v="2025-11-12"/>
    <m/>
    <m/>
    <m/>
    <m/>
    <n v="16"/>
    <s v="PEREIRA"/>
    <x v="6"/>
    <n v="15709.5"/>
  </r>
  <r>
    <n v="79948"/>
    <s v="BARRIO CUBA PEREIRA  13"/>
    <n v="1142514525"/>
    <s v="3114056900"/>
    <s v="3114056900"/>
    <s v="3114056900"/>
    <s v="CL 73 A 22 33 CUBA CUBA,CUBA"/>
    <s v="4.8053285"/>
    <s v="-75.7423112"/>
    <s v="RISARALDA"/>
    <s v="PEREIRA"/>
    <s v="PEREIRA"/>
    <n v="66001"/>
    <s v="2025-11-20"/>
    <m/>
    <m/>
    <m/>
    <m/>
    <n v="8"/>
    <s v="PEREIRA"/>
    <x v="6"/>
    <n v="15709.5"/>
  </r>
  <r>
    <n v="80042"/>
    <s v="BARRIO VILLA SANTANA LAS MARGARITAS PEREIRA"/>
    <n v="1088294934"/>
    <s v="3128125210"/>
    <s v="3128125210"/>
    <s v="3128125210"/>
    <s v="MZ 4 CA 15 LAS VILLA SANTANA LAS MARGARITAS,VILLA SANTANA LAS MARGARITAS"/>
    <s v="4.7998926"/>
    <s v="-75.6645356"/>
    <s v="RISARALDA"/>
    <s v="PEREIRA"/>
    <s v="PEREIRA"/>
    <n v="66001"/>
    <s v="2025-11-24"/>
    <m/>
    <m/>
    <m/>
    <m/>
    <n v="8"/>
    <s v="PEREIRA"/>
    <x v="6"/>
    <n v="15709.5"/>
  </r>
  <r>
    <n v="80045"/>
    <s v="BARRIO CERRITOS PEREIRA 4"/>
    <n v="38015849"/>
    <s v="3233474597"/>
    <s v="3233474597"/>
    <m/>
    <s v="KM 2 VIA CERRITOS LA VIRGINIA EDS BIOMAX LC 2 ,CERRITOS"/>
    <s v="4.8217753"/>
    <s v="-75.8404598"/>
    <s v="RISARALDA"/>
    <s v="PEREIRA"/>
    <s v="PEREIRA"/>
    <n v="66001"/>
    <s v="2025-11-04"/>
    <m/>
    <m/>
    <m/>
    <m/>
    <n v="8"/>
    <s v="PEREIRA"/>
    <x v="6"/>
    <n v="15709.5"/>
  </r>
  <r>
    <n v="80093"/>
    <s v="BARRIO VILLA LIGIA PEREIRA 1"/>
    <n v="1090332628"/>
    <s v="3233905260"/>
    <s v="3233905260"/>
    <s v="3233905260"/>
    <s v="MZ C CA 3 BRR VILLA LIGIA ET 1 LC 1,VILLA LIGIA"/>
    <s v="4.7934137"/>
    <s v="-75.7315578"/>
    <s v="RISARALDA"/>
    <s v="PEREIRA"/>
    <s v="PEREIRA"/>
    <n v="66001"/>
    <s v="2025-11-11"/>
    <m/>
    <m/>
    <m/>
    <m/>
    <n v="8"/>
    <s v="PEREIRA"/>
    <x v="6"/>
    <n v="15709.5"/>
  </r>
  <r>
    <n v="79947"/>
    <s v="BARRIO BETULIA BAJA PEREIRA"/>
    <n v="1128273884"/>
    <s v="3027464375"/>
    <s v="3027464375"/>
    <s v="3027464375"/>
    <s v="MZ C CA 24 VRD BETULIA BAJA,BETULIA BAJA"/>
    <s v="4.7250234"/>
    <s v="-75.7620352"/>
    <s v="RISARALDA"/>
    <s v="PEREIRA"/>
    <s v="PEREIRA"/>
    <n v="66001"/>
    <s v="2025-11-20"/>
    <m/>
    <m/>
    <m/>
    <m/>
    <n v="8"/>
    <s v="PEREIRA"/>
    <x v="6"/>
    <n v="15709.5"/>
  </r>
  <r>
    <n v="79568"/>
    <s v="BARRIO MONTELIBANO PEREIRA 2"/>
    <n v="42150667"/>
    <s v="3225086511"/>
    <s v="3225086511"/>
    <s v="3206824019"/>
    <s v="MZ 7 CS 28 MONTELIBANO CUBA - MONTELIBANO,MONTELIBANO"/>
    <s v="4.7878593"/>
    <s v="-75.7249050"/>
    <s v="RISARALDA"/>
    <s v="PEREIRA"/>
    <s v="PEREIRA"/>
    <n v="66001"/>
    <s v="2025-11-20"/>
    <m/>
    <m/>
    <m/>
    <m/>
    <n v="8"/>
    <s v="PEREIRA"/>
    <x v="6"/>
    <n v="15709.5"/>
  </r>
  <r>
    <n v="79401"/>
    <s v="BARRIO CIRCUNVALAR PEREIRA 1"/>
    <n v="506373"/>
    <s v="3226699150"/>
    <s v="3226699150"/>
    <s v="3226699150"/>
    <s v="AV CRV 8 50 LC 2,CIRCUNVALAR"/>
    <s v="4.8075431"/>
    <s v="-75.6859864"/>
    <s v="RISARALDA"/>
    <s v="PEREIRA"/>
    <s v="PEREIRA"/>
    <n v="66001"/>
    <s v="2025-11-10"/>
    <m/>
    <m/>
    <m/>
    <m/>
    <n v="8"/>
    <s v="PEREIRA"/>
    <x v="6"/>
    <n v="15709.5"/>
  </r>
  <r>
    <n v="74874"/>
    <s v="BARRIO EL RMANSO PEREIRA"/>
    <n v="1087995645"/>
    <s v="3116320762"/>
    <s v="3244081580"/>
    <s v="3244081580"/>
    <s v="MZ 10 CA 6 BRR EL REMANSO"/>
    <s v="4.7886565"/>
    <s v="-75.6743364"/>
    <s v="RISARALDA"/>
    <s v="PEREIRA"/>
    <s v="PEREIRA"/>
    <n v="66001"/>
    <s v="2025-11-11"/>
    <m/>
    <m/>
    <m/>
    <m/>
    <n v="8"/>
    <s v="PEREIRA"/>
    <x v="6"/>
    <n v="15709.5"/>
  </r>
  <r>
    <n v="71838"/>
    <s v="PEREIRA EL JARDIN 2"/>
    <n v="42013501"/>
    <s v="3165521695"/>
    <s v="3165521695"/>
    <s v="3165521695"/>
    <s v="MZ 10 CA 2 - BRR JARDIN 2"/>
    <s v="4.8094049"/>
    <s v="-75.7164298"/>
    <s v="RISARALDA"/>
    <s v="PEREIRA"/>
    <s v="PEREIRA"/>
    <n v="66001"/>
    <s v="2025-11-04"/>
    <m/>
    <m/>
    <m/>
    <m/>
    <n v="8"/>
    <s v="PEREIRA"/>
    <x v="6"/>
    <n v="15709.5"/>
  </r>
  <r>
    <n v="71142"/>
    <s v="BARRIO GALICIA PORTAL DEL CAMPO"/>
    <n v="42162218"/>
    <s v="3232884930"/>
    <s v="3206158288"/>
    <s v="3232884930"/>
    <s v="MZ 5 CA 12 ET 1 PORTAL DEL CAMPO BRR GALICIA"/>
    <s v="4.8082926"/>
    <s v="-75.8042164"/>
    <s v="RISARALDA"/>
    <s v="PEREIRA"/>
    <s v="PEREIRA"/>
    <n v="66001"/>
    <s v="2025-11-04"/>
    <m/>
    <m/>
    <m/>
    <m/>
    <n v="8"/>
    <s v="PEREIRA"/>
    <x v="6"/>
    <n v="15709.5"/>
  </r>
  <r>
    <n v="49110"/>
    <s v="BARRIO CENTRO PEREIRA 27"/>
    <n v="1088343664"/>
    <s v="0"/>
    <s v="3125053675"/>
    <s v="3154423311"/>
    <s v="CL 19 4 18 LC 2 BRR CENTRO"/>
    <s v="4.8170444"/>
    <s v="-75.6939355"/>
    <s v="RISARALDA"/>
    <s v="PEREIRA"/>
    <s v="PEREIRA"/>
    <n v="66001"/>
    <s v="2025-11-24"/>
    <m/>
    <m/>
    <m/>
    <m/>
    <n v="8"/>
    <s v="PEREIRA"/>
    <x v="6"/>
    <n v="15709.5"/>
  </r>
  <r>
    <n v="53207"/>
    <s v="BARRIO ALFONSO LOPEZ PEREIRA"/>
    <n v="1073233328"/>
    <s v="3172936121"/>
    <s v="3188096014"/>
    <s v="3172936121"/>
    <s v="CR 8 1 14 BRR ALFONSO LOPEZ"/>
    <s v="4.8116186"/>
    <s v="-75.6780551"/>
    <s v="RISARALDA"/>
    <s v="PEREIRA"/>
    <s v="PEREIRA"/>
    <n v="66001"/>
    <s v="2025-11-12"/>
    <m/>
    <m/>
    <m/>
    <m/>
    <n v="16"/>
    <s v="PEREIRA"/>
    <x v="6"/>
    <n v="15709.5"/>
  </r>
  <r>
    <n v="55884"/>
    <s v="BARRIO PROVIDENCIA PEREIRA 2"/>
    <n v="30359198"/>
    <s v="3113678525"/>
    <s v="3113678525"/>
    <s v="3104988092"/>
    <s v="CL 21 19 B 27 LOCAL 2,PROVIDENCIA"/>
    <s v="4.8039397"/>
    <s v="-75.6971195"/>
    <s v="RISARALDA"/>
    <s v="PEREIRA"/>
    <s v="PEREIRA"/>
    <n v="66001"/>
    <s v="2025-11-12"/>
    <m/>
    <m/>
    <m/>
    <m/>
    <n v="8"/>
    <s v="PEREIRA"/>
    <x v="6"/>
    <n v="15709.5"/>
  </r>
  <r>
    <n v="44895"/>
    <s v="BARRIO TRIBUNAS PEREIRA 1"/>
    <n v="1088317652"/>
    <m/>
    <s v="3104555761"/>
    <s v="3104555761"/>
    <s v="KM 7 VIA PEREIRA-ARMENIA ENSEGUIDA DEL ECOHOTEL LA CASONA BRR TRIBUNAS"/>
    <s v="4.7600371"/>
    <s v="-75.6833688"/>
    <s v="RISARALDA"/>
    <s v="PEREIRA"/>
    <s v="PEREIRA"/>
    <n v="66001"/>
    <s v="2025-11-20"/>
    <m/>
    <m/>
    <m/>
    <m/>
    <n v="8"/>
    <s v="PEREIRA"/>
    <x v="6"/>
    <n v="15709.5"/>
  </r>
  <r>
    <n v="46241"/>
    <s v="BARRIO PARQUE INDUSTRIAL SECTOR BOQUIA PEREIRA"/>
    <n v="42079034"/>
    <m/>
    <s v="3155040388"/>
    <s v="3155040388"/>
    <s v="MZ 20 CA 27 CIUDAD BOQUIA P 1 BRR PARQUE INDUSTRIAL"/>
    <s v="4.8219914"/>
    <s v="-75.7303130"/>
    <s v="RISARALDA"/>
    <s v="PEREIRA"/>
    <s v="PEREIRA"/>
    <n v="66001"/>
    <s v="2025-11-27"/>
    <m/>
    <m/>
    <m/>
    <m/>
    <n v="8"/>
    <s v="PEREIRA"/>
    <x v="6"/>
    <n v="15709.5"/>
  </r>
  <r>
    <n v="34301"/>
    <s v="BARRIO CENTRO PEREIRA 8"/>
    <n v="15429107"/>
    <s v="3446660"/>
    <s v="3104205253"/>
    <s v="3104205253"/>
    <s v=" CR 9 24 50"/>
    <s v="4.8135683"/>
    <s v="-75.6990945"/>
    <s v="RISARALDA"/>
    <s v="PEREIRA"/>
    <s v="PEREIRA"/>
    <n v="66001"/>
    <s v="2025-11-20"/>
    <m/>
    <m/>
    <m/>
    <m/>
    <n v="16"/>
    <s v="PEREIRA"/>
    <x v="6"/>
    <n v="15709.5"/>
  </r>
  <r>
    <n v="36388"/>
    <s v="BARRIO CORREGIMIENTO LA ESTRELLA PALMILLA"/>
    <n v="9869751"/>
    <m/>
    <s v="3117433847"/>
    <s v="3117433847"/>
    <s v="VRD LA ESTRELLA KM 10 VIA PEREIRA ALCALA"/>
    <s v="4.7393286"/>
    <s v="-75.7827667"/>
    <s v="RISARALDA"/>
    <s v="PEREIRA"/>
    <s v="PEREIRA"/>
    <n v="66001"/>
    <s v="2025-11-11"/>
    <m/>
    <m/>
    <m/>
    <m/>
    <n v="8"/>
    <s v="PEREIRA"/>
    <x v="6"/>
    <n v="15709.5"/>
  </r>
  <r>
    <n v="22564"/>
    <s v="BARRIO SECTOR A PARQUE INDUSTRIAL - PEREIRA"/>
    <n v="1061655849"/>
    <s v="3463770"/>
    <s v="3102439632"/>
    <s v="3102439632"/>
    <s v="MZ 8 CA 9 SEC A BRR PARQUE INDUSTRIAL"/>
    <s v="4.8228624"/>
    <s v="-75.7281888"/>
    <s v="RISARALDA"/>
    <s v="PEREIRA"/>
    <s v="PEREIRA"/>
    <n v="66001"/>
    <s v="2025-11-27"/>
    <m/>
    <m/>
    <m/>
    <m/>
    <n v="16"/>
    <s v="PEREIRA"/>
    <x v="6"/>
    <n v="15709.5"/>
  </r>
  <r>
    <n v="60732"/>
    <s v="BARRIO VEREDA TIERRA BLANCA SAN JOSE DE MIRANDA"/>
    <n v="13929474"/>
    <s v="3016980291"/>
    <s v="3002819192"/>
    <s v="3002819192"/>
    <s v="KM1 VIA SAN JOSE DE MIRANDA VEREDA TIERRA BLANCA BARRIO VEREDA TIERRA BLANCA"/>
    <s v="6.6587059"/>
    <s v="-72.7339022"/>
    <s v="SANTANDER"/>
    <s v="SAN JOSÉ DE MIRANDA"/>
    <s v="SAN JOSÉ DE MIRANDA"/>
    <n v="68684"/>
    <s v="2025-11-19"/>
    <m/>
    <m/>
    <m/>
    <m/>
    <n v="8"/>
    <s v="BUCARAMANGA"/>
    <x v="1"/>
    <n v="15709.5"/>
  </r>
  <r>
    <n v="77322"/>
    <s v="BARRIO LOS CAYENOS SAN JOSE DE MIRANDA "/>
    <n v="1020766651"/>
    <s v="3157337694"/>
    <s v="3108794243"/>
    <s v="3144140224"/>
    <s v="CL 5 NO.4-42,LOS CAYENOS"/>
    <s v="6.6594711"/>
    <s v="-72.7344057"/>
    <s v="SANTANDER"/>
    <s v="SAN JOSÉ DE MIRANDA"/>
    <s v="SAN JOSÉ DE MIRANDA"/>
    <n v="68684"/>
    <s v="2025-11-19"/>
    <m/>
    <m/>
    <m/>
    <m/>
    <n v="8"/>
    <s v="BUCARAMANGA"/>
    <x v="1"/>
    <n v="15709.5"/>
  </r>
  <r>
    <n v="22958"/>
    <s v="CORREGIMIENTO YARIMA SAN VICENTE DE CHUCURI - SANTANDER"/>
    <n v="37651956"/>
    <s v="6254170"/>
    <s v="3112935816"/>
    <s v="3112935816"/>
    <s v=" AU CORREGIMIENTO YAEIMA"/>
    <s v="6.87859174"/>
    <s v="-73.41323099"/>
    <s v="SANTANDER"/>
    <s v="SAN VICENTE DE CHUCURÍ"/>
    <s v="SAN VICENTE DE CHUCURÍ"/>
    <n v="68689"/>
    <s v="2025-11-18"/>
    <m/>
    <m/>
    <m/>
    <m/>
    <n v="8"/>
    <s v="BUCARAMANGA"/>
    <x v="1"/>
    <n v="15709.5"/>
  </r>
  <r>
    <n v="72630"/>
    <s v="EL CENTRO SAN VICENTE DE CHUCURÍ"/>
    <n v="91044018"/>
    <s v="3112599813"/>
    <s v="3112599813"/>
    <s v="3142346819"/>
    <s v="CL 11 12 33 EL CENTRO,EL CENTRO"/>
    <s v="6.880048"/>
    <s v="-73.411021"/>
    <s v="SANTANDER"/>
    <s v="SAN VICENTE DE CHUCURÍ"/>
    <s v="SAN VICENTE DE CHUCURÍ"/>
    <n v="68689"/>
    <s v="2025-11-06"/>
    <m/>
    <m/>
    <m/>
    <m/>
    <n v="8"/>
    <s v="BUCARAMANGA"/>
    <x v="1"/>
    <n v="15709.5"/>
  </r>
  <r>
    <n v="48790"/>
    <s v="BARRIO LA BOMBA SAN VICENTE DE CHUCURI"/>
    <n v="91047502"/>
    <s v="350 2480139"/>
    <s v="3502480139"/>
    <s v="3502480139"/>
    <s v="CL 15 13 70,LA BOMBA"/>
    <s v="6.878355"/>
    <s v="-73.414044"/>
    <s v="SANTANDER"/>
    <s v="SAN VICENTE DE CHUCURÍ"/>
    <s v="SAN VICENTE DE CHUCURÍ"/>
    <n v="68689"/>
    <s v="2025-11-06"/>
    <m/>
    <m/>
    <m/>
    <m/>
    <n v="8"/>
    <s v="BUCARAMANGA"/>
    <x v="1"/>
    <n v="15709.5"/>
  </r>
  <r>
    <n v="58945"/>
    <s v="BARRIO CENTRO SANTA BARBARA"/>
    <n v="52839545"/>
    <s v="3118303770"/>
    <s v="3118303770"/>
    <s v="3118303770"/>
    <s v="CL 3 3 IMPAR,CENTRO"/>
    <s v="6.9895390"/>
    <s v="-72.9074590"/>
    <s v="SANTANDER"/>
    <s v="SANTA BÁRBARA"/>
    <s v="SANTA BÁRBARA"/>
    <n v="68705"/>
    <s v="2025-11-10"/>
    <m/>
    <m/>
    <m/>
    <m/>
    <n v="8"/>
    <s v="BUCARAMANGA"/>
    <x v="1"/>
    <n v="15709.5"/>
  </r>
  <r>
    <n v="78831"/>
    <s v="BARRIO BERLIN TONA 3"/>
    <n v="1098750780"/>
    <s v="3154301935"/>
    <s v="3154301935"/>
    <s v="3154301935"/>
    <s v="CL 8 # 10 - 01 TONA BERLIN SANTANDER,BERLIN"/>
    <s v="7.1883408"/>
    <s v="-72.8724398"/>
    <s v="SANTANDER"/>
    <s v="TONA"/>
    <s v="TONA"/>
    <n v="68820"/>
    <s v="2025-11-13"/>
    <m/>
    <m/>
    <m/>
    <m/>
    <n v="8"/>
    <s v="BUCARAMANGA"/>
    <x v="1"/>
    <n v="15709.5"/>
  </r>
  <r>
    <n v="71948"/>
    <s v="BARRIO VILLA SANDRA TONA "/>
    <n v="68301021"/>
    <s v="3176814893"/>
    <s v="3176814893"/>
    <s v="3176814893"/>
    <s v="VRD 0 0 0 LOTE 45 LOTE 3,VILLA SANDRA"/>
    <s v="7.1897387"/>
    <s v="-72.8782824"/>
    <s v="SANTANDER"/>
    <s v="TONA"/>
    <s v="TONA"/>
    <n v="68820"/>
    <s v="2025-11-13"/>
    <m/>
    <m/>
    <m/>
    <m/>
    <n v="8"/>
    <s v="BUCARAMANGA"/>
    <x v="1"/>
    <n v="15709.5"/>
  </r>
  <r>
    <n v="16759"/>
    <s v="MATERIALES EMO  - SINCELEJO"/>
    <n v="801002644"/>
    <s v="2808030"/>
    <s v="3136509532"/>
    <s v="3136509532"/>
    <s v=" CL 28N  23A-51 AV LUIS CARLOS GALAN "/>
    <s v="9.298186"/>
    <s v="-75.38753"/>
    <s v="SUCRE"/>
    <s v="SINCELEJO"/>
    <s v="SINCELEJO"/>
    <n v="70001"/>
    <s v="2025-11-21"/>
    <m/>
    <m/>
    <m/>
    <m/>
    <n v="8"/>
    <s v="SINCELEJO"/>
    <x v="2"/>
    <n v="28277.100000000002"/>
  </r>
  <r>
    <n v="19213"/>
    <s v="BARRIO MOCHILA SINCELEJO"/>
    <n v="64541423"/>
    <s v="2815098"/>
    <s v="3002144149"/>
    <s v="3002144149"/>
    <s v=" CR 17 23 78"/>
    <s v="9.3002018"/>
    <s v="-75.3959414"/>
    <s v="SUCRE"/>
    <s v="SINCELEJO"/>
    <s v="SINCELEJO"/>
    <n v="70001"/>
    <s v="2025-11-24"/>
    <m/>
    <m/>
    <m/>
    <m/>
    <n v="16"/>
    <s v="SINCELEJO"/>
    <x v="2"/>
    <n v="28277.100000000002"/>
  </r>
  <r>
    <n v="80967"/>
    <s v="BARRIO CENTRO SINCELEJO 26"/>
    <n v="901443965"/>
    <s v="3015638935"/>
    <s v="3015638935"/>
    <s v="3015638935"/>
    <s v="CL 22 16 9,CENTRO"/>
    <s v="9.3016852"/>
    <s v="-75.3969950"/>
    <s v="SUCRE"/>
    <s v="SINCELEJO"/>
    <s v="SINCELEJO"/>
    <n v="70001"/>
    <s v="2025-11-21"/>
    <m/>
    <m/>
    <m/>
    <m/>
    <n v="8"/>
    <s v="SINCELEJO"/>
    <x v="2"/>
    <n v="28277.100000000002"/>
  </r>
  <r>
    <n v="80968"/>
    <s v="BARRIO VEINTE DE JULIO SINCELEJO"/>
    <n v="901153695"/>
    <s v="3053521512"/>
    <s v="3024301225"/>
    <s v="3024301225"/>
    <s v="CL 15B 13 40,VEINTE DE JULIO"/>
    <s v="9.3061573"/>
    <s v="-75.4021770"/>
    <s v="SUCRE"/>
    <s v="SINCELEJO"/>
    <s v="SINCELEJO"/>
    <n v="70001"/>
    <s v="2025-11-04"/>
    <m/>
    <m/>
    <m/>
    <m/>
    <n v="8"/>
    <s v="SINCELEJO"/>
    <x v="2"/>
    <n v="28277.100000000002"/>
  </r>
  <r>
    <n v="78109"/>
    <s v="BARRIO C LA ARENA SINCELEJO "/>
    <n v="1193532655"/>
    <s v="3107023253"/>
    <s v="3107023253"/>
    <s v="3107023253"/>
    <s v="CR 3 5B 60 C LA ARENA,C LA ARENA"/>
    <s v="9.3788736"/>
    <s v="-75.4813789"/>
    <s v="SUCRE"/>
    <s v="SINCELEJO"/>
    <s v="SINCELEJO"/>
    <n v="70001"/>
    <s v="2025-11-21"/>
    <m/>
    <m/>
    <m/>
    <m/>
    <n v="8"/>
    <s v="SINCELEJO"/>
    <x v="2"/>
    <n v="28277.100000000002"/>
  </r>
  <r>
    <n v="77185"/>
    <s v="BARRIO PIONEROS SINCELEJO 4"/>
    <n v="1102796946"/>
    <s v="3106396749"/>
    <s v="3106396749"/>
    <s v="3106396749"/>
    <s v="CL 27 9H 44,PIONEROS"/>
    <s v="9.2928030"/>
    <s v="-75.4053293"/>
    <s v="SUCRE"/>
    <s v="SINCELEJO"/>
    <s v="SINCELEJO"/>
    <n v="70001"/>
    <s v="2025-11-14"/>
    <m/>
    <m/>
    <m/>
    <m/>
    <n v="16"/>
    <s v="SINCELEJO"/>
    <x v="2"/>
    <n v="28277.100000000002"/>
  </r>
  <r>
    <n v="77491"/>
    <s v="BARRIO LA MARIA SINCELEJO 2"/>
    <n v="64573729"/>
    <s v="3156647575"/>
    <s v="3156647575"/>
    <s v="3156647575"/>
    <s v="CR 20 27 82,LA MARIA"/>
    <s v="9.2982806"/>
    <s v="-75.3930365"/>
    <s v="SUCRE"/>
    <s v="SINCELEJO"/>
    <s v="SINCELEJO"/>
    <n v="70001"/>
    <s v="2025-11-21"/>
    <m/>
    <m/>
    <m/>
    <m/>
    <n v="8"/>
    <s v="SINCELEJO"/>
    <x v="2"/>
    <n v="28277.100000000002"/>
  </r>
  <r>
    <n v="77327"/>
    <s v="BARRIO LA BUCARAMANGA SINCELEJO"/>
    <n v="64574488"/>
    <s v="3107211352"/>
    <s v="3107211352"/>
    <s v="3107211352"/>
    <s v="CL 24C BIS 10 40 CA 9 URB LA BUCARAMANGA,LA BUCARAMANGA"/>
    <s v="9.2968274"/>
    <s v="-75.4064965"/>
    <s v="SUCRE"/>
    <s v="SINCELEJO"/>
    <s v="SINCELEJO"/>
    <n v="70001"/>
    <s v="2025-11-21"/>
    <m/>
    <m/>
    <m/>
    <m/>
    <n v="8"/>
    <s v="SINCELEJO"/>
    <x v="2"/>
    <n v="28277.100000000002"/>
  </r>
  <r>
    <n v="72633"/>
    <s v="BARRIO SINCELEJO SUCRE "/>
    <n v="1103099328"/>
    <s v="3503104698"/>
    <s v="3508104698"/>
    <s v="3508104698"/>
    <s v="CR 9 N 21 C 05,SINCELEJO"/>
    <s v="9.3027148"/>
    <s v="-75.4095850"/>
    <s v="SUCRE"/>
    <s v="SINCELEJO"/>
    <s v="SINCELEJO"/>
    <n v="70001"/>
    <s v="2025-11-25"/>
    <m/>
    <m/>
    <m/>
    <m/>
    <n v="16"/>
    <s v="SINCELEJO"/>
    <x v="2"/>
    <n v="28277.100000000002"/>
  </r>
  <r>
    <n v="75388"/>
    <s v="BARRIO KENNEDY SINCELEJO"/>
    <n v="32580432"/>
    <s v="3014194364"/>
    <s v="3014194364"/>
    <s v="3014194364"/>
    <s v="CL 16 A 11 25 P 1 APTO 1,KENNEDY"/>
    <s v="9.3063182"/>
    <s v="-75.4056562"/>
    <s v="SUCRE"/>
    <s v="SINCELEJO"/>
    <s v="SINCELEJO"/>
    <n v="70001"/>
    <s v="2025-11-11"/>
    <m/>
    <m/>
    <m/>
    <m/>
    <n v="8"/>
    <s v="SINCELEJO"/>
    <x v="2"/>
    <n v="28277.100000000002"/>
  </r>
  <r>
    <n v="72632"/>
    <s v="SUCRE SINCELEJO 1"/>
    <n v="1102873546"/>
    <s v="3002385948"/>
    <s v="3002385948"/>
    <s v="3002385948"/>
    <s v="CL 25 12-64,SINCELEJO"/>
    <s v="9.2967827"/>
    <s v="-75.4044574"/>
    <s v="SUCRE"/>
    <s v="SINCELEJO"/>
    <s v="SINCELEJO"/>
    <n v="70001"/>
    <s v="2025-11-20"/>
    <m/>
    <m/>
    <m/>
    <m/>
    <n v="8"/>
    <s v="SINCELEJO"/>
    <x v="2"/>
    <n v="28277.100000000002"/>
  </r>
  <r>
    <n v="66724"/>
    <s v="BARRIO KENEDY SINCELEJO 1"/>
    <n v="79487171"/>
    <s v="3234564345"/>
    <s v="3245669931"/>
    <s v="3244716140"/>
    <s v="CR 12A 15 B 35,KENEDY"/>
    <s v="9.3059845"/>
    <s v="-75.4042445"/>
    <s v="SUCRE"/>
    <s v="SINCELEJO"/>
    <s v="SINCELEJO"/>
    <n v="70001"/>
    <s v="2025-11-25"/>
    <m/>
    <m/>
    <m/>
    <m/>
    <n v="16"/>
    <s v="SINCELEJO"/>
    <x v="2"/>
    <n v="28277.100000000002"/>
  </r>
  <r>
    <n v="67378"/>
    <s v="BARRIO INCORA SINCELEJO"/>
    <n v="64577843"/>
    <s v="322 5290722"/>
    <s v="3225290722"/>
    <s v="3225290722"/>
    <s v="CR 24 L CLL 2 11 20 ,INCORA"/>
    <s v="9.3226654"/>
    <s v="-75.3924223"/>
    <s v="SUCRE"/>
    <s v="SINCELEJO"/>
    <s v="SINCELEJO"/>
    <n v="70001"/>
    <s v="2025-11-21"/>
    <m/>
    <m/>
    <m/>
    <m/>
    <n v="16"/>
    <s v="SINCELEJO"/>
    <x v="2"/>
    <n v="28277.100000000002"/>
  </r>
  <r>
    <n v="36834"/>
    <s v="BARRIO ALTOS DE LA SABANA SINCELEJO"/>
    <n v="22446617"/>
    <m/>
    <s v="3187411151"/>
    <s v="3187411151"/>
    <s v=" CR 24 I 1 L 48 BL 8 TO 3A AP 101 ALTOS DE LA SABANA"/>
    <s v="9.3317566"/>
    <s v="-75.3927184"/>
    <s v="SUCRE"/>
    <s v="SINCELEJO"/>
    <s v="SINCELEJO"/>
    <n v="70001"/>
    <s v="2025-11-14"/>
    <m/>
    <m/>
    <m/>
    <m/>
    <n v="8"/>
    <s v="SINCELEJO"/>
    <x v="2"/>
    <n v="28277.100000000002"/>
  </r>
  <r>
    <n v="38625"/>
    <s v="BARRIO LA NARCIZA SINCELEJO"/>
    <n v="64567497"/>
    <s v="2738133"/>
    <s v="3014429834"/>
    <s v="3014429834"/>
    <s v=" CR 15 32 - 112 LC 1 LA NARCISA"/>
    <s v="9.2905420"/>
    <s v="-75.3953165"/>
    <s v="SUCRE"/>
    <s v="SINCELEJO"/>
    <s v="SINCELEJO"/>
    <n v="70001"/>
    <s v="2025-11-24"/>
    <m/>
    <m/>
    <m/>
    <m/>
    <n v="16"/>
    <s v="SINCELEJO"/>
    <x v="2"/>
    <n v="28277.100000000002"/>
  </r>
  <r>
    <n v="38768"/>
    <s v="BARRIO LIBERTAD SINCELEJO"/>
    <n v="64557211"/>
    <m/>
    <s v="3116846684"/>
    <s v="3024136985"/>
    <s v=" CL 13 41 33 LIBERTAD"/>
    <s v="9.3127906"/>
    <s v="-75.3831114"/>
    <s v="SUCRE"/>
    <s v="SINCELEJO"/>
    <s v="SINCELEJO"/>
    <n v="70001"/>
    <s v="2025-11-25"/>
    <m/>
    <m/>
    <m/>
    <m/>
    <n v="16"/>
    <s v="SINCELEJO"/>
    <x v="2"/>
    <n v="28277.100000000002"/>
  </r>
  <r>
    <n v="30117"/>
    <s v="BARRIO VERACRUZ - SINCELEJO "/>
    <n v="92507616"/>
    <s v="2800000"/>
    <s v="3114362704"/>
    <s v="3168887311"/>
    <s v=" CR 8 B 29 A 60"/>
    <s v="9.2871587"/>
    <s v="-75.4036224"/>
    <s v="SUCRE"/>
    <s v="SINCELEJO"/>
    <s v="SINCELEJO"/>
    <n v="70001"/>
    <s v="2025-11-24"/>
    <m/>
    <m/>
    <m/>
    <m/>
    <n v="16"/>
    <s v="SINCELEJO"/>
    <x v="2"/>
    <n v="28277.100000000002"/>
  </r>
  <r>
    <n v="65323"/>
    <s v="BARRIO CENTRO ROVIRA 6"/>
    <n v="900670216"/>
    <s v="0"/>
    <s v="0"/>
    <s v="3202335841"/>
    <s v="CR 4 # 4-81 LOCAL 2,CENTRO"/>
    <s v="4.2412588"/>
    <s v="-75.2400121"/>
    <s v="TOLIMA"/>
    <s v="ROVIRA"/>
    <s v="ROVIRA"/>
    <n v="73624"/>
    <s v="2025-11-24"/>
    <m/>
    <m/>
    <m/>
    <m/>
    <n v="8"/>
    <s v="IBAGUE"/>
    <x v="3"/>
    <n v="28277.100000000002"/>
  </r>
  <r>
    <n v="11736"/>
    <s v="ARBOLETES - ANTIOQUIA"/>
    <n v="18532717"/>
    <s v="8200067"/>
    <s v="3126701128"/>
    <s v="3126701128"/>
    <s v=" CL PRINCIPAL"/>
    <s v="8.8507214"/>
    <s v="-76.4265585"/>
    <s v="ANTIOQUIA"/>
    <s v="ARBOLETES"/>
    <s v="ARBOLETES"/>
    <n v="5051"/>
    <s v="2025-11-18"/>
    <m/>
    <m/>
    <m/>
    <m/>
    <n v="8"/>
    <s v="MONTERIA"/>
    <x v="2"/>
    <n v="15709.5"/>
  </r>
  <r>
    <n v="61918"/>
    <s v="BARRIO CENTRO ARBOLETES 3"/>
    <n v="1143425234"/>
    <s v="3015614197"/>
    <s v="3015614197"/>
    <s v="3015614197"/>
    <s v="CR 30 28 82"/>
    <s v="8.8505354"/>
    <s v="-76.4264737"/>
    <s v="ANTIOQUIA"/>
    <s v="ARBOLETES"/>
    <s v="ARBOLETES"/>
    <n v="5051"/>
    <s v="2025-11-18"/>
    <m/>
    <m/>
    <m/>
    <m/>
    <n v="8"/>
    <s v="MONTERIA"/>
    <x v="2"/>
    <n v="15709.5"/>
  </r>
  <r>
    <n v="12079"/>
    <s v="ARBOLETES II"/>
    <n v="42656992"/>
    <s v="8200406"/>
    <s v="3126281500"/>
    <s v="3126281500"/>
    <s v=" CL 30  30-61"/>
    <s v="8.8525310"/>
    <s v="-76.4273919"/>
    <s v="ANTIOQUIA"/>
    <s v="ARBOLETES"/>
    <s v="ARBOLETES"/>
    <n v="5051"/>
    <s v="2025-11-18"/>
    <m/>
    <m/>
    <m/>
    <m/>
    <n v="16"/>
    <s v="MONTERIA"/>
    <x v="2"/>
    <n v="15709.5"/>
  </r>
  <r>
    <n v="10215"/>
    <s v="BARRIO PEDREGAL"/>
    <m/>
    <m/>
    <m/>
    <m/>
    <m/>
    <m/>
    <m/>
    <s v="ANTIOQUIA"/>
    <s v="MEDELLÍN"/>
    <m/>
    <n v="5001"/>
    <d v="2025-11-24T14:31:00"/>
    <s v="FO-25-1842464"/>
    <s v="VISITA TECNICA"/>
    <s v="Se realiza migración exitosa "/>
    <s v="EJECUTADO"/>
    <n v="16"/>
    <s v="MEDELLIN"/>
    <x v="0"/>
    <n v="15709.5"/>
  </r>
  <r>
    <n v="10228"/>
    <s v="BARRIO MANRIQUE ORIENTAL"/>
    <m/>
    <m/>
    <m/>
    <m/>
    <m/>
    <m/>
    <m/>
    <s v="ANTIOQUIA"/>
    <s v="MEDELLÍN"/>
    <m/>
    <n v="5001"/>
    <d v="2025-11-24T11:27:00"/>
    <s v="FO-25-1842466"/>
    <s v="VISITA TECNICA"/>
    <s v="Se hace migración ok pruebas exitosas se deja pinpad en sitio ok. Equipos operativos "/>
    <s v="EJECUTADO"/>
    <n v="16"/>
    <s v="MEDELLIN"/>
    <x v="0"/>
    <n v="15709.5"/>
  </r>
  <r>
    <n v="10248"/>
    <s v="BARRIO EL TRIUNFO"/>
    <m/>
    <m/>
    <m/>
    <m/>
    <m/>
    <m/>
    <m/>
    <s v="ANTIOQUIA"/>
    <s v="MEDELLÍN"/>
    <m/>
    <n v="5001"/>
    <d v="2025-11-24T13:41:00"/>
    <s v="FO-25-1842469"/>
    <s v="VISITA TECNICA"/>
    <s v="Se realiza migración exitosa todo queda ok "/>
    <s v="EJECUTADO"/>
    <n v="16"/>
    <s v="MEDELLIN"/>
    <x v="0"/>
    <n v="15709.5"/>
  </r>
  <r>
    <n v="12052"/>
    <s v="BARRIO VISTA HERMOSA"/>
    <m/>
    <m/>
    <m/>
    <m/>
    <m/>
    <m/>
    <m/>
    <s v="CUNDINAMARCA"/>
    <s v="BOGOTÁ"/>
    <m/>
    <n v="11001"/>
    <d v="2025-11-25T12:28:00"/>
    <s v="FO-25-1842488"/>
    <s v="VISITA TECNICA"/>
    <s v="SE VISITA COMERCIO, SE REALIZA LA MIGRACIÓN, SE INSTALAN EQUIPOS,NO TRAE PROTECTOR, SE REALIZAN PRUEBAS OKAY. SIN NOVEDAD"/>
    <s v="EJECUTADO"/>
    <n v="8"/>
    <s v="BOGOTA"/>
    <x v="4"/>
    <n v="15709.5"/>
  </r>
  <r>
    <n v="13041"/>
    <s v="BARRIO JORDAN III- IBAGUE"/>
    <m/>
    <m/>
    <m/>
    <m/>
    <m/>
    <m/>
    <m/>
    <s v="TOLIMA"/>
    <s v="IBAGUÉ"/>
    <m/>
    <n v="73001"/>
    <d v="2025-11-25T17:33:00"/>
    <s v="FO-25-1842509"/>
    <s v="VISITA TECNICA"/>
    <s v="Se visita dirección de migración Se realiza migración exitosa datáfono wompi, se configura a red dhcp, instala Magic box,fuente de poder pin pad_x000a_hace entrega de 8 rollos se recomienda no botar caja con accesorios, comparte manual operativo vía WhatsApp y clave de ingreso 350000_x000a_ transacciones de prueba o.k_x000a_Se informa como hacer la conexión de pin pad_x000a_solo cuando le envié la información de activar el pin pad_x000a_Se relaciona Magic box  instalado serial 254WKD188627"/>
    <s v="EJECUTADO"/>
    <n v="16"/>
    <s v="IBAGUE"/>
    <x v="3"/>
    <n v="28277.100000000002"/>
  </r>
  <r>
    <n v="13357"/>
    <s v="BARRIO LAS AMERICAS PEREIRA"/>
    <m/>
    <m/>
    <m/>
    <m/>
    <m/>
    <m/>
    <m/>
    <s v="RISARALDA"/>
    <s v="PEREIRA"/>
    <m/>
    <n v="66001"/>
    <d v="2025-11-24T16:13:00"/>
    <s v="FO-25-1842525"/>
    <s v="VISITA TECNICA"/>
    <s v="Se realiza instalación y configuración de equipo, se realizan pruebas y capacitación con el personal de la sede queda servicio operativo "/>
    <s v="EJECUTADO"/>
    <n v="8"/>
    <s v="PEREIRA"/>
    <x v="6"/>
    <n v="15709.5"/>
  </r>
  <r>
    <n v="15439"/>
    <s v="BARRIO PATIO BONITO X BOGOTA"/>
    <m/>
    <m/>
    <m/>
    <m/>
    <m/>
    <m/>
    <m/>
    <s v="CUNDINAMARCA"/>
    <s v="BOGOTÁ"/>
    <m/>
    <n v="11001"/>
    <d v="2025-11-24T12:00:00"/>
    <s v="FO-25-1842538"/>
    <s v="VISITA TECNICA"/>
    <s v="SE REALIZA MIGRACION DE CB,   SE REFUERZAN  TEMAS DE  CAPACITACIÓN COMPLETA DE SOMOS Y USO DE MENÚ DE OPERADOR  A CLIENTE,  SE REALIZA PRUEBAS OK DE CB SE VALIDA SALDO DE CB ESTANDO OK A CONFORMIDAD DE CORRESPONSAL ."/>
    <s v="EJECUTADO"/>
    <n v="8"/>
    <s v="BOGOTA"/>
    <x v="4"/>
    <n v="15709.5"/>
  </r>
  <r>
    <n v="16395"/>
    <s v="BARRIO MATATIGRES BOGOTA"/>
    <m/>
    <m/>
    <m/>
    <m/>
    <m/>
    <m/>
    <m/>
    <s v="CUNDINAMARCA"/>
    <s v="BOGOTÁ"/>
    <m/>
    <n v="11001"/>
    <d v="2025-11-25T11:45:00"/>
    <s v="FO-25-1842539"/>
    <s v="VISITA TECNICA"/>
    <s v="Instalación de equipos Wompi cliente con fallas en la red wifi. De operador Tigo_x000a_Cliente disgustado con el cambio de tecnología_x000a_Se realiza pruebas de consulta de saldo y pruebas de consignación a Nequi_x000a_No sé deja habilitado el pin pad por orden de wompi_x000a__x000a_Demoras en migración más de 2 horas en el ticket 482034 de credenciales "/>
    <s v="EJECUTADO"/>
    <n v="8"/>
    <s v="BOGOTA"/>
    <x v="4"/>
    <n v="15709.5"/>
  </r>
  <r>
    <n v="18703"/>
    <s v="BARRIO MODELIA XIII BOGOTA"/>
    <m/>
    <m/>
    <m/>
    <m/>
    <m/>
    <m/>
    <m/>
    <s v="CUNDINAMARCA"/>
    <s v="BOGOTÁ"/>
    <m/>
    <n v="11001"/>
    <d v="2025-11-25T11:11:00"/>
    <s v="FO-25-1842550"/>
    <s v="VISITA TECNICA"/>
    <s v="Se realiza instalación de Datáfono WOMPI y capacitación de manejo del equipo a la señora Alejandra "/>
    <s v="EJECUTADO"/>
    <n v="8"/>
    <s v="BOGOTA"/>
    <x v="4"/>
    <n v="15709.5"/>
  </r>
  <r>
    <n v="19435"/>
    <s v="BARRIO CENTRO XLXIII - MEDELLÍN"/>
    <m/>
    <m/>
    <m/>
    <m/>
    <m/>
    <m/>
    <m/>
    <s v="ANTIOQUIA"/>
    <s v="MEDELLÍN"/>
    <m/>
    <n v="5001"/>
    <d v="2025-11-25T13:53:00"/>
    <s v="FO-25-1842558"/>
    <s v="VISITA TECNICA"/>
    <s v="Se realiza migración de manera efectiva y se realiza entrega de datáfono con pin pad "/>
    <s v="EJECUTADO"/>
    <n v="8"/>
    <s v="MEDELLIN"/>
    <x v="0"/>
    <n v="15709.5"/>
  </r>
  <r>
    <n v="20561"/>
    <s v="BARRIO KENNEDY IX BOGOTA"/>
    <m/>
    <m/>
    <m/>
    <m/>
    <m/>
    <m/>
    <m/>
    <s v="CUNDINAMARCA"/>
    <s v="BOGOTÁ"/>
    <m/>
    <n v="11001"/>
    <d v="2025-11-24T13:15:00"/>
    <s v="FO-25-1842567"/>
    <s v="VISITA TECNICA"/>
    <s v="Se realiza instalación migración wompi se realiza capacitación de funcionamiento de datafono Se realiza transacción de prueba consulta de saldo consignación y factura prueba ok. Migración sin novedad "/>
    <s v="EJECUTADO"/>
    <n v="8"/>
    <s v="BOGOTA"/>
    <x v="4"/>
    <n v="15709.5"/>
  </r>
  <r>
    <n v="23606"/>
    <s v="BARRIO ALQUERIA - BOGOTÁ "/>
    <m/>
    <m/>
    <m/>
    <m/>
    <m/>
    <m/>
    <m/>
    <s v="CUNDINAMARCA"/>
    <s v="BOGOTÁ"/>
    <m/>
    <n v="11001"/>
    <d v="2025-11-25T14:40:00"/>
    <s v="FO-25-1842584"/>
    <s v="VISITA TECNICA"/>
    <s v="Migración a Wompi ok credenciales ok pruebas con cliente ok capacitación de datafono ok_x000a_No sé deja instalado el pin pad por orden de wompi "/>
    <s v="EJECUTADO"/>
    <n v="8"/>
    <s v="BOGOTA"/>
    <x v="4"/>
    <n v="15709.5"/>
  </r>
  <r>
    <n v="25017"/>
    <s v="BARRIO BOSA ATALAYAS III - BOGOTÁ"/>
    <m/>
    <m/>
    <m/>
    <m/>
    <m/>
    <m/>
    <m/>
    <s v="CUNDINAMARCA"/>
    <s v="BOGOTÁ"/>
    <m/>
    <n v="11001"/>
    <d v="2025-11-24T13:37:00"/>
    <s v="FO-25-1842588"/>
    <s v="VISITA TECNICA"/>
    <s v="Migración ok servicio operativo se realiza pruebas ok se entrega servicio operativo se realizan pruebas con la información que nos suministro el cliente "/>
    <s v="EJECUTADO"/>
    <n v="8"/>
    <s v="BOGOTA"/>
    <x v="4"/>
    <n v="15709.5"/>
  </r>
  <r>
    <n v="25489"/>
    <s v="TIMIZA BOGOTA - CUNDINAMARCA"/>
    <m/>
    <m/>
    <m/>
    <m/>
    <m/>
    <m/>
    <m/>
    <s v="CUNDINAMARCA"/>
    <s v="BOGOTÁ"/>
    <m/>
    <n v="11001"/>
    <d v="2025-11-26T14:08:00"/>
    <s v="FO-25-1842589"/>
    <s v="VISITA TECNICA"/>
    <s v="Se realiza Migración a tecnología WOMPI, se instala datáfono, pinpad, se entregan rollos y se realizan pruebas debido a problemas tecnicos se demora más tiempo del esperado y la señora Marcela debe salir por lo cual no alcanzo a firmar "/>
    <s v="EJECUTADO"/>
    <n v="8"/>
    <s v="BOGOTA"/>
    <x v="4"/>
    <n v="15709.5"/>
  </r>
  <r>
    <n v="25528"/>
    <s v="BOSA NARANJOS BOGOTA - CUNDINAMARCA"/>
    <m/>
    <m/>
    <m/>
    <m/>
    <m/>
    <m/>
    <m/>
    <s v="CUNDINAMARCA"/>
    <s v="BOGOTÁ"/>
    <m/>
    <n v="11001"/>
    <d v="2025-11-24T13:38:00"/>
    <s v="FO-25-1842590"/>
    <s v="VISITA TECNICA"/>
    <s v="Se instala equipo dx 4000 y pinpad, se entrega a Hasbleidy Cortes, se realizan prueba ok "/>
    <s v="EJECUTADO"/>
    <n v="8"/>
    <s v="BOGOTA"/>
    <x v="4"/>
    <n v="15709.5"/>
  </r>
  <r>
    <n v="25911"/>
    <s v="BARRIO LA ESPAÑOLA BOGOTA"/>
    <m/>
    <m/>
    <m/>
    <m/>
    <m/>
    <m/>
    <m/>
    <s v="CUNDINAMARCA"/>
    <s v="BOGOTÁ"/>
    <m/>
    <n v="11001"/>
    <d v="2025-11-24T14:34:00"/>
    <s v="FO-25-1842593"/>
    <s v="VISITA TECNICA"/>
    <s v="Se visita comercio CB Bancolombia, se realiza migración a WOMPI, se realizan pruebas ok, se dejan credenciales del cliente activas, se brinda capacitación de uso, servicio ok."/>
    <s v="EJECUTADO"/>
    <n v="8"/>
    <s v="BOGOTA"/>
    <x v="4"/>
    <n v="15709.5"/>
  </r>
  <r>
    <n v="26503"/>
    <s v="BARRIO VENECIA IX BOGOTA"/>
    <m/>
    <m/>
    <m/>
    <m/>
    <m/>
    <m/>
    <m/>
    <s v="CUNDINAMARCA"/>
    <s v="BOGOTÁ"/>
    <m/>
    <n v="11001"/>
    <d v="2025-11-25T15:59:00"/>
    <s v="FO-25-1842599"/>
    <s v="VISITA TECNICA"/>
    <s v="Migración a Wompi ok pruebas ok capacitación ok credenciales ok_x000a_No sé deja instalado el pin pad por orden de wompi "/>
    <s v="EJECUTADO"/>
    <n v="8"/>
    <s v="BOGOTA"/>
    <x v="4"/>
    <n v="15709.5"/>
  </r>
  <r>
    <n v="26753"/>
    <s v="BARRIO CENTRO CR 8 PEREIRA"/>
    <m/>
    <m/>
    <m/>
    <m/>
    <m/>
    <m/>
    <m/>
    <s v="RISARALDA"/>
    <s v="PEREIRA"/>
    <m/>
    <n v="66001"/>
    <d v="2025-11-24T12:42:00"/>
    <s v="FO-25-1842602"/>
    <s v="VISITA TECNICA"/>
    <s v="Se instala y configura datafono y pinpad, se realizan pruebas queda servicio operativo "/>
    <s v="EJECUTADO"/>
    <n v="8"/>
    <s v="PEREIRA"/>
    <x v="6"/>
    <n v="15709.5"/>
  </r>
  <r>
    <n v="27601"/>
    <s v="BARRIO MADELENA 5 - BOGOTÁ "/>
    <m/>
    <m/>
    <m/>
    <m/>
    <m/>
    <m/>
    <m/>
    <s v="CUNDINAMARCA"/>
    <s v="BOGOTÁ"/>
    <m/>
    <n v="11001"/>
    <d v="2025-11-26T12:16:00"/>
    <s v="FO-25-1842614"/>
    <s v="VISITA TECNICA"/>
    <s v="SE VISITA COMERCIO, SE REALIZA LA MIGRACIÓN, SE INSTALAN EQUIPOS,NO TRAE PROTECTOR, SE REALIZAN PRUEBAS OKAY. SIN NOVEDAD"/>
    <s v="EJECUTADO"/>
    <n v="8"/>
    <s v="BOGOTA"/>
    <x v="4"/>
    <n v="15709.5"/>
  </r>
  <r>
    <n v="27653"/>
    <s v="BARRIO KENNEDY 20 - BOGOTÁ"/>
    <m/>
    <m/>
    <m/>
    <m/>
    <m/>
    <m/>
    <m/>
    <s v="CUNDINAMARCA"/>
    <s v="BOGOTÁ"/>
    <m/>
    <n v="11001"/>
    <d v="2025-11-26T11:55:00"/>
    <s v="FO-25-1842615"/>
    <s v="VISITA TECNICA"/>
    <s v="Se realiza Migración a nuevo servicio WOMPI se deja instalado Datáfono y Pinpad, se realiza capacitación quedando equipo en funcionamiento, debido a que nequi está caído solo se puede realizar consulta de Saldo y el titular indica que no desea mostrar el valor en la consulta "/>
    <s v="EJECUTADO"/>
    <n v="8"/>
    <s v="BOGOTA"/>
    <x v="4"/>
    <n v="15709.5"/>
  </r>
  <r>
    <n v="27869"/>
    <s v="BARRIO SANTO DOMINGO - BELLO"/>
    <m/>
    <m/>
    <m/>
    <m/>
    <m/>
    <m/>
    <m/>
    <s v="ANTIOQUIA"/>
    <s v="BELLO"/>
    <m/>
    <n v="5088"/>
    <d v="2025-11-24T16:09:00"/>
    <s v="FO-25-1842616"/>
    <s v="VISITA TECNICA"/>
    <s v="Se realiza migración de manera efectiva y se realiza entrega de datáfono con pin pad "/>
    <s v="EJECUTADO"/>
    <n v="16"/>
    <s v="MEDELLIN"/>
    <x v="0"/>
    <n v="15709.5"/>
  </r>
  <r>
    <n v="27982"/>
    <s v="BARRIO MANRIQUE ORIENTAL MEDELLIN"/>
    <m/>
    <m/>
    <m/>
    <m/>
    <m/>
    <m/>
    <m/>
    <s v="ANTIOQUIA"/>
    <s v="MEDELLÍN"/>
    <m/>
    <n v="5001"/>
    <d v="2025-11-24T12:15:00"/>
    <s v="FO-25-1842618"/>
    <s v="VISITA TECNICA"/>
    <s v="Se hace migración ok pruebas exitosas se deja pinpad en sitio equipo operativo "/>
    <s v="EJECUTADO"/>
    <n v="16"/>
    <s v="MEDELLIN"/>
    <x v="0"/>
    <n v="15709.5"/>
  </r>
  <r>
    <n v="28572"/>
    <s v="BARRIO GALAN 6 BOGOTÁ"/>
    <m/>
    <m/>
    <m/>
    <m/>
    <m/>
    <m/>
    <m/>
    <s v="CUNDINAMARCA"/>
    <s v="BOGOTÁ"/>
    <m/>
    <n v="11001"/>
    <d v="2025-11-24T12:01:00"/>
    <s v="FO-25-1842620"/>
    <s v="VISITA TECNICA"/>
    <s v="S etelaixs migración de corresponsal ok dos equipos uno con pin pad y uno sin pin pad se realiza consulta de saldo y consignación a Bancolombia no se deja activo el pin pad por orden Wompi se realiza capacitación a cliente ok "/>
    <s v="EJECUTADO"/>
    <n v="8"/>
    <s v="BOGOTA"/>
    <x v="4"/>
    <n v="15709.5"/>
  </r>
  <r>
    <n v="30187"/>
    <s v="BARRIO PERDOMO BOGOTA 3"/>
    <m/>
    <m/>
    <m/>
    <m/>
    <m/>
    <m/>
    <m/>
    <s v="CUNDINAMARCA"/>
    <s v="BOGOTÁ"/>
    <m/>
    <n v="11001"/>
    <d v="2025-11-24T16:05:00"/>
    <s v="FO-25-1842627"/>
    <s v="VISITA TECNICA"/>
    <s v="Se llega ala dirección indicada y se realiza instalación de datáfono dx4000 de escritorio con su respectivo magic box y pinpad , no se entrega protector ya que no venía en caja , se realiza capacitación de funcionamiento y se promueve el buen uso y cuidado del mismo. Credenciales ok , se realizan pruebas éxitosas."/>
    <s v="EJECUTADO"/>
    <n v="8"/>
    <s v="BOGOTA"/>
    <x v="4"/>
    <n v="15709.5"/>
  </r>
  <r>
    <n v="31075"/>
    <s v="BARRIO SAN FRANCISCO 9"/>
    <m/>
    <m/>
    <m/>
    <m/>
    <m/>
    <m/>
    <m/>
    <s v="SANTANDER"/>
    <s v="BUCARAMANGA"/>
    <m/>
    <n v="68001"/>
    <d v="2025-11-24T11:23:00"/>
    <s v="FO-25-1842634"/>
    <s v="VISITA TECNICA"/>
    <s v="SE HACE PRESENCIA EN COMERCIO SE REALIZA INSTALACIÓN DE 2 DATÁFONOS DE LA RED WOMPI 1 PIN PAD CON SU RESPECTIVO MAGIC BOX SE REALIZAN PRUEBAS CONSULTA DE SALDO RETIRO Y DEPÓSITO OK SE EXPLICA MANEJO DEL  POS "/>
    <s v="EJECUTADO"/>
    <n v="16"/>
    <s v="BUCARAMANGA"/>
    <x v="1"/>
    <n v="15709.5"/>
  </r>
  <r>
    <n v="31078"/>
    <s v="BARRIO SAN FRANCISCO 10"/>
    <m/>
    <m/>
    <m/>
    <m/>
    <m/>
    <m/>
    <m/>
    <s v="SANTANDER"/>
    <s v="BUCARAMANGA"/>
    <m/>
    <n v="68001"/>
    <d v="2025-11-24T15:44:00"/>
    <s v="FO-25-1842635"/>
    <s v="VISITA TECNICA"/>
    <s v="SE HACE PRESENCIA EN COMERCIO SE REALIZA INSTALACIÓN DE 1 DATÁFONO DE LA RED WOMPI 1 PIN PAD CON SU RESPECTIVO MAGIC BOX SE REALIZAN PRUEBAS CONSULTA DE SALDO RETIRO Y DEPÓSITO OK SE EXPLICA MANEJO DEL  POS "/>
    <s v="EJECUTADO"/>
    <n v="16"/>
    <s v="BUCARAMANGA"/>
    <x v="1"/>
    <n v="15709.5"/>
  </r>
  <r>
    <n v="31246"/>
    <s v="BARRIO SUBA CAÑIZA 2"/>
    <m/>
    <m/>
    <m/>
    <m/>
    <m/>
    <m/>
    <m/>
    <s v="CUNDINAMARCA"/>
    <s v="BOGOTÁ"/>
    <m/>
    <n v="11001"/>
    <d v="2025-11-24T13:05:00"/>
    <s v="FO-25-1842636"/>
    <s v="VISITA TECNICA"/>
    <s v="Se realiza migración de equipo alámbrico e inalámbrico y pind pad se le realizan las indicaciones al cliente sobre el Pind pad  se realizan pruebas exitosas"/>
    <s v="EJECUTADO"/>
    <n v="8"/>
    <s v="BOGOTA"/>
    <x v="4"/>
    <n v="15709.5"/>
  </r>
  <r>
    <n v="31905"/>
    <s v="BARRIO  CENTRO 28  BUCARAMANGA"/>
    <m/>
    <m/>
    <m/>
    <m/>
    <m/>
    <m/>
    <m/>
    <s v="SANTANDER"/>
    <s v="BUCARAMANGA"/>
    <m/>
    <n v="68001"/>
    <d v="2025-11-25T16:22:00"/>
    <s v="FO-25-1842641"/>
    <s v="VISITA TECNICA"/>
    <s v="Instalación de equipo y capacitacion manejo de menú operativo prueba exitosa "/>
    <s v="EJECUTADO"/>
    <n v="8"/>
    <s v="BUCARAMANGA"/>
    <x v="1"/>
    <n v="15709.5"/>
  </r>
  <r>
    <n v="31966"/>
    <s v="BARRIO SAN FELIX 2 BELLO"/>
    <m/>
    <m/>
    <m/>
    <m/>
    <m/>
    <m/>
    <m/>
    <s v="ANTIOQUIA"/>
    <s v="BELLO"/>
    <m/>
    <n v="5088"/>
    <d v="2025-11-25T12:16:00"/>
    <s v="FO-25-1842642"/>
    <s v="VISITA TECNICA"/>
    <s v="Se hace migración ok pruebas exitosas se deja pinpad en sitio equipo operativo "/>
    <s v="EJECUTADO"/>
    <n v="8"/>
    <s v="MEDELLIN"/>
    <x v="0"/>
    <n v="15709.5"/>
  </r>
  <r>
    <n v="32051"/>
    <s v="BARRIO DINDALITO BELLAVISTA  BOGOTÁ"/>
    <m/>
    <m/>
    <m/>
    <m/>
    <m/>
    <m/>
    <m/>
    <s v="CUNDINAMARCA"/>
    <s v="BOGOTÁ"/>
    <m/>
    <n v="11001"/>
    <d v="2025-11-24T13:49:00"/>
    <s v="FO-25-1842644"/>
    <s v="VISITA TECNICA"/>
    <s v="SE REALIZA MIGRACION DE CB,   SE REFUERZAN  TEMAS DE  CAPACITACIÓN COMPLETA DE SOMOS Y USO DE MENÚ DE OPERADOR  A CLIENTE,  SE REALIZA PRUEBAS OK DE CB SE VALIDA SALDO DE CB ESTANDO OK A CONFORMIDAD DE CORRESPONSAL ."/>
    <s v="EJECUTADO"/>
    <n v="8"/>
    <s v="BOGOTA"/>
    <x v="4"/>
    <n v="15709.5"/>
  </r>
  <r>
    <n v="32490"/>
    <s v="BARRIO VIRREY BOGOTA"/>
    <m/>
    <m/>
    <m/>
    <m/>
    <m/>
    <m/>
    <m/>
    <s v="CUNDINAMARCA"/>
    <s v="BOGOTÁ"/>
    <m/>
    <n v="11001"/>
    <d v="2025-11-24T16:42:00"/>
    <s v="FO-25-1842655"/>
    <s v="VISITA TECNICA"/>
    <s v="SE VISITA COMERCIO, SE REALIZA LA MIGRACIÓN, SE INSTALAN EQUIPOS,NO TRAE PROTECTOR, SE REALIZAN PRUEBAS OKAY. SIN NOVEDAD"/>
    <s v="EJECUTADO"/>
    <n v="8"/>
    <s v="BOGOTA"/>
    <x v="4"/>
    <n v="15709.5"/>
  </r>
  <r>
    <n v="32887"/>
    <s v="BARRIO ISLA DEL SOL BOGOTA"/>
    <m/>
    <m/>
    <m/>
    <m/>
    <m/>
    <m/>
    <m/>
    <s v="CUNDINAMARCA"/>
    <s v="BOGOTÁ"/>
    <m/>
    <n v="11001"/>
    <d v="2025-11-26T13:41:00"/>
    <s v="FO-25-1842657"/>
    <s v="VISITA TECNICA"/>
    <s v="SE VISITA COMERCIO, SE REALIZA LA MIGRACIÓN, SE INSTALAN EQUIPOS, SE DEJA UN PROTECTOR, SE REALIZAN PRUEBAS OKAY. SIN NOVEDAD"/>
    <s v="EJECUTADO"/>
    <n v="16"/>
    <s v="BOGOTA"/>
    <x v="4"/>
    <n v="15709.5"/>
  </r>
  <r>
    <n v="32905"/>
    <s v="BARRIO ENCISO MEDELLIN 2"/>
    <m/>
    <m/>
    <m/>
    <m/>
    <m/>
    <m/>
    <m/>
    <s v="ANTIOQUIA"/>
    <s v="MEDELLÍN"/>
    <m/>
    <n v="5001"/>
    <d v="2025-11-25T14:12:00"/>
    <s v="FO-25-1842659"/>
    <s v="VISITA TECNICA"/>
    <s v="Se realiza migración exitosa "/>
    <s v="EJECUTADO"/>
    <n v="16"/>
    <s v="MEDELLIN"/>
    <x v="0"/>
    <n v="15709.5"/>
  </r>
  <r>
    <n v="33015"/>
    <s v="BARRIO TERRAZAS BUCARAMANGA"/>
    <m/>
    <m/>
    <m/>
    <m/>
    <m/>
    <m/>
    <m/>
    <s v="SANTANDER"/>
    <s v="BUCARAMANGA"/>
    <m/>
    <n v="68001"/>
    <d v="2025-11-25T10:00:00"/>
    <s v="FO-25-1842664"/>
    <s v="VISITA TECNICA"/>
    <s v="SE VISITA COMERCIO, SE REALIZA MIGRACIÓN EQUIPO WOMPI , SE REALIZAN PRUEBAS OK, SE REALIZA CAPACITACIÓN OK, SE ACTUALIZA VERSION WOMPI OK, CB OPERATIVO "/>
    <s v="EJECUTADO"/>
    <n v="16"/>
    <s v="BUCARAMANGA"/>
    <x v="1"/>
    <n v="15709.5"/>
  </r>
  <r>
    <n v="33182"/>
    <s v="BARRIO ALFONSO LOPEZ BOGOTA"/>
    <m/>
    <m/>
    <m/>
    <m/>
    <m/>
    <m/>
    <m/>
    <s v="CUNDINAMARCA"/>
    <s v="BOGOTÁ"/>
    <m/>
    <n v="11001"/>
    <d v="2025-11-25T14:43:00"/>
    <s v="FO-25-1842666"/>
    <s v="VISITA TECNICA"/>
    <s v="Se instala datáfono de wonpi por migración a Bancolombia pruebas ok con 8 rollos"/>
    <s v="EJECUTADO"/>
    <n v="8"/>
    <s v="BOGOTA"/>
    <x v="4"/>
    <n v="15709.5"/>
  </r>
  <r>
    <n v="33772"/>
    <s v="BARRIO MINUTO DE DIOS BOGOTA 1"/>
    <m/>
    <m/>
    <m/>
    <m/>
    <m/>
    <m/>
    <m/>
    <s v="CUNDINAMARCA"/>
    <s v="BOGOTÁ"/>
    <m/>
    <n v="11001"/>
    <d v="2025-11-25T19:05:00"/>
    <s v="FO-25-1842670"/>
    <s v="VISITA TECNICA"/>
    <s v="Se realiza migración wompi"/>
    <s v="EJECUTADO"/>
    <n v="8"/>
    <s v="BOGOTA"/>
    <x v="4"/>
    <n v="15709.5"/>
  </r>
  <r>
    <n v="34100"/>
    <s v="BARRIO MARIDIAZ PASTO 2"/>
    <m/>
    <m/>
    <m/>
    <m/>
    <m/>
    <m/>
    <m/>
    <s v="NARIÑO"/>
    <s v="PASTO"/>
    <m/>
    <n v="52001"/>
    <d v="2025-11-25T18:27:00"/>
    <s v="FO-25-1842672"/>
    <s v="VISITA TECNICA"/>
    <s v="Se realizó la instalación de equipos y accesorios por Migración CB se dio capacitación manejo de datáfono se Ejecutan pruebas TX exitosas queda operativo, cliente queda con pinpad en espera de activación. "/>
    <s v="EJECUTADO"/>
    <n v="16"/>
    <s v="PASTO"/>
    <x v="5"/>
    <n v="28277.100000000002"/>
  </r>
  <r>
    <n v="34159"/>
    <s v="BARRIO FATIMA BOGOTA 3"/>
    <m/>
    <m/>
    <m/>
    <m/>
    <m/>
    <m/>
    <m/>
    <s v="CUNDINAMARCA"/>
    <s v="BOGOTÁ"/>
    <m/>
    <n v="11001"/>
    <d v="2025-11-26T11:54:00"/>
    <s v="FO-25-1842674"/>
    <s v="VISITA TECNICA"/>
    <s v="Se realiza instalacion de datáfono, se capacita en funcionamiento, CB realiza pruebas ok, se entregan rollos y pin pad informando que se entrega apagado por el momento"/>
    <s v="EJECUTADO"/>
    <n v="8"/>
    <s v="BOGOTA"/>
    <x v="4"/>
    <n v="15709.5"/>
  </r>
  <r>
    <n v="34512"/>
    <s v="BARRIO MOLINOS BOGOTA 1"/>
    <m/>
    <m/>
    <m/>
    <m/>
    <m/>
    <m/>
    <m/>
    <s v="CUNDINAMARCA"/>
    <s v="BOGOTÁ"/>
    <m/>
    <n v="11001"/>
    <d v="2025-11-24T12:30:00"/>
    <s v="FO-25-1842677"/>
    <s v="VISITA TECNICA"/>
    <s v="Se realiza instalación de dos datáfonos, CB realiza pruebas de funcionamiento ok, se entregan 16 rollos, se entrega pin pad, informando que se entregan apagado "/>
    <s v="EJECUTADO"/>
    <n v="16"/>
    <s v="BOGOTA"/>
    <x v="4"/>
    <n v="15709.5"/>
  </r>
  <r>
    <n v="34513"/>
    <s v="BARRIO SANTA PAULA BOGOTA"/>
    <m/>
    <m/>
    <m/>
    <m/>
    <m/>
    <m/>
    <m/>
    <s v="CUNDINAMARCA"/>
    <s v="BOGOTÁ"/>
    <m/>
    <n v="11001"/>
    <d v="2025-11-25T16:50:00"/>
    <s v="FO-25-1842679"/>
    <s v="VISITA TECNICA"/>
    <s v="Se realiza instalacion de datáfono, se capacita en funcionamiento, CB realiza pruebas ok, se entregan rollos y pin pad informando que se entrega apagado por el momento"/>
    <s v="EJECUTADO"/>
    <n v="8"/>
    <s v="BOGOTA"/>
    <x v="4"/>
    <n v="15709.5"/>
  </r>
  <r>
    <n v="34794"/>
    <s v="BARRIO LOS ROBLES SOLEDAD"/>
    <m/>
    <m/>
    <m/>
    <m/>
    <m/>
    <m/>
    <m/>
    <s v="ATLÁNTICO"/>
    <s v="SOLEDAD"/>
    <m/>
    <n v="8758"/>
    <d v="2025-11-26T16:14:00"/>
    <s v="FO-25-1842681"/>
    <s v="VISITA TECNICA"/>
    <s v="Se realiza instalación de equipo datafono y pin pad exitosamente, se realizan pruebas de correcto funcionamiento, se capacita a la persona encargada. Usuario no realiza prueba de retiro y consignación ya que no cuenta con tarjeta."/>
    <s v="EJECUTADO"/>
    <n v="8"/>
    <s v="BARRANQUILLA"/>
    <x v="2"/>
    <n v="15709.5"/>
  </r>
  <r>
    <n v="34830"/>
    <s v="BARRIO PATIO BONITO 1 SECTOR"/>
    <m/>
    <m/>
    <m/>
    <m/>
    <m/>
    <m/>
    <m/>
    <s v="CUNDINAMARCA"/>
    <s v="BOGOTÁ"/>
    <m/>
    <n v="11001"/>
    <d v="2025-11-24T12:30:00"/>
    <s v="FO-25-1842682"/>
    <s v="VISITA TECNICA"/>
    <s v="SE REALIZA MIGRACION DE CB,   SE REFUERZAN  TEMAS DE  CAPACITACIÓN COMPLETA DE SOMOS Y USO DE MENÚ DE OPERADOR  A CLIENTE,  SE REALIZA PRUEBAS OK CLIENTE REALIZA PAGO DE  FACTURA YA QUE NO HAY MAS TRANSACCIONES PARA REALIZAR PRUEBA DE CB SE VALIDA SALDO DE CB ESTANDO OK A CONFORMIDAD DE CORRESPONSAL ."/>
    <s v="EJECUTADO"/>
    <n v="16"/>
    <s v="BOGOTA"/>
    <x v="4"/>
    <n v="15709.5"/>
  </r>
  <r>
    <n v="35204"/>
    <s v="BARRIO ENCISO MEDELLIN 4"/>
    <m/>
    <m/>
    <m/>
    <m/>
    <m/>
    <m/>
    <m/>
    <s v="ANTIOQUIA"/>
    <s v="MEDELLÍN"/>
    <m/>
    <n v="5001"/>
    <d v="2025-11-25T13:16:00"/>
    <s v="FO-25-1842685"/>
    <s v="VISITA TECNICA"/>
    <s v="Se realiza migración exito todo ok "/>
    <s v="EJECUTADO"/>
    <n v="8"/>
    <s v="MEDELLIN"/>
    <x v="0"/>
    <n v="15709.5"/>
  </r>
  <r>
    <n v="35323"/>
    <s v="BARRIO CENTRO BUCARAMANGA 4"/>
    <m/>
    <m/>
    <m/>
    <m/>
    <m/>
    <m/>
    <m/>
    <s v="SANTANDER"/>
    <s v="BUCARAMANGA"/>
    <m/>
    <n v="68001"/>
    <d v="2025-11-25T12:00:00"/>
    <s v="FO-25-1842689"/>
    <s v="VISITA TECNICA"/>
    <s v="Instalación de equipo wompi se hace capacitación manejo terminal operativo pruebas exitosas "/>
    <s v="EJECUTADO"/>
    <n v="16"/>
    <s v="BUCARAMANGA"/>
    <x v="1"/>
    <n v="15709.5"/>
  </r>
  <r>
    <n v="53961"/>
    <s v="BARRIO SUAREZ TUNJA"/>
    <m/>
    <m/>
    <m/>
    <m/>
    <m/>
    <m/>
    <m/>
    <s v="BOYACÁ"/>
    <s v="TUNJA"/>
    <m/>
    <n v="15001"/>
    <d v="2025-11-24T14:38:00"/>
    <s v="FO-25-1842716"/>
    <s v="VISITA TECNICA"/>
    <s v="SE VISITA CB INSTALACIÓN DE EQUIPO Y PIN PAD A... CAPACITACIÓN MANEJO POS.. PRUEBAS EXITOSAS "/>
    <s v="EJECUTADO"/>
    <n v="8"/>
    <s v="TUNJA"/>
    <x v="1"/>
    <n v="28277.100000000002"/>
  </r>
  <r>
    <n v="54137"/>
    <s v="BARRIO CANDELARIA SUR VALLEDUPAR 1"/>
    <m/>
    <m/>
    <m/>
    <m/>
    <m/>
    <m/>
    <m/>
    <s v="CESAR"/>
    <s v="VALLEDUPAR"/>
    <m/>
    <n v="20001"/>
    <d v="2025-11-26T15:56:00"/>
    <s v="FO-25-1842719"/>
    <s v="VISITA TECNICA"/>
    <s v="BUENAS TARDES SE VISITA CB Y SE LE HACE INSTALACIÓN DE EQUIPOS WOMPIS POR MIGRACIÓN,SE DEJA SERVICIO OK, SE SUBEN PRUEBAS DE TRANSACCIONES "/>
    <s v="EJECUTADO"/>
    <n v="16"/>
    <s v="VALLEDUPAR"/>
    <x v="2"/>
    <n v="28277.100000000002"/>
  </r>
  <r>
    <n v="54716"/>
    <s v="BARRIO LA ACACIA BOGOTA"/>
    <m/>
    <m/>
    <m/>
    <m/>
    <m/>
    <m/>
    <m/>
    <s v="CUNDINAMARCA"/>
    <s v="BOGOTÁ"/>
    <m/>
    <n v="11001"/>
    <d v="2025-11-24T12:27:00"/>
    <s v="FO-25-1842726"/>
    <s v="VISITA TECNICA"/>
    <s v="SE VISITA COMERCIO, SE REALIZA LA MIGRACIÓN, SE INSTALAN EQUIPOS,NO TRAE PROTECTOR, SE REALIZAN PRUEBAS OKAY. SIN NOVEDAD"/>
    <s v="EJECUTADO"/>
    <n v="8"/>
    <s v="BOGOTA"/>
    <x v="4"/>
    <n v="15709.5"/>
  </r>
  <r>
    <n v="55674"/>
    <s v="BARRIO CENTRO PEREIRA 32"/>
    <m/>
    <m/>
    <m/>
    <m/>
    <m/>
    <m/>
    <m/>
    <s v="RISARALDA"/>
    <s v="PEREIRA"/>
    <m/>
    <n v="66001"/>
    <d v="2025-11-24T11:28:00"/>
    <s v="FO-25-1842731"/>
    <s v="VISITA TECNICA"/>
    <s v="Se instala y configura equipo se realizan pruebas queda servicio operativo "/>
    <s v="EJECUTADO"/>
    <n v="16"/>
    <s v="PEREIRA"/>
    <x v="6"/>
    <n v="15709.5"/>
  </r>
  <r>
    <n v="55712"/>
    <s v="BARRIO DOCE DE OCTUBRE MEDELLIN 1"/>
    <m/>
    <m/>
    <m/>
    <m/>
    <m/>
    <m/>
    <m/>
    <s v="ANTIOQUIA"/>
    <s v="MEDELLÍN"/>
    <m/>
    <n v="5001"/>
    <d v="2025-11-24T12:17:00"/>
    <s v="FO-25-1842732"/>
    <s v="VISITA TECNICA"/>
    <s v="Se realiza migración exitosa todo ok "/>
    <s v="EJECUTADO"/>
    <n v="16"/>
    <s v="MEDELLIN"/>
    <x v="0"/>
    <n v="15709.5"/>
  </r>
  <r>
    <n v="56205"/>
    <s v="BARRIO COMUNEROS CALI 1"/>
    <m/>
    <m/>
    <m/>
    <m/>
    <m/>
    <m/>
    <m/>
    <s v="VALLE DEL CAUCA"/>
    <s v="CALI"/>
    <m/>
    <n v="76001"/>
    <d v="2025-11-24T14:26:00"/>
    <s v="FO-25-1842738"/>
    <s v="VISITA TECNICA"/>
    <s v="En la visita técnica realizada al comercio se llega al sitio se informa el motivo dela visita se entrega instala equipo tipo datfono más pinpad  más 8 rollos térmicos y capacitación al CB"/>
    <s v="EJECUTADO"/>
    <n v="8"/>
    <s v="CALI"/>
    <x v="5"/>
    <n v="15709.5"/>
  </r>
  <r>
    <n v="56777"/>
    <s v="BARRIO CIUDAD JARDIN NORTE BOGOTA 5"/>
    <m/>
    <m/>
    <m/>
    <m/>
    <m/>
    <m/>
    <m/>
    <s v="CUNDINAMARCA"/>
    <s v="BOGOTÁ"/>
    <m/>
    <n v="11001"/>
    <d v="2025-11-25T10:17:00"/>
    <s v="FO-25-1842742"/>
    <s v="VISITA TECNICA"/>
    <s v="Se visita comercio CB Bancolombia, se realiza migración a WOMPI, se activan credenciales ok, se brinda capacitación de uso pero al momento de realizar las transacciones de prueba el equipo presenta un error al intentar digitar la clave en las transacciones de tarjeta y en las transacciones de depósito no consulta la información, se escala con el coordinador y se crea ticket N° (481990), por error en la carga de la llave lógica del equipo, se deja pendiente para revisitar el CB y realizar el cambio del equipo ya que por el momento no hay equipos de backup en bodega."/>
    <s v="EJECUTADO"/>
    <n v="16"/>
    <s v="BOGOTA"/>
    <x v="4"/>
    <n v="15709.5"/>
  </r>
  <r>
    <n v="57291"/>
    <s v="BARRIO RICAUTE BUCARAMANGA 2"/>
    <m/>
    <m/>
    <m/>
    <m/>
    <m/>
    <m/>
    <m/>
    <s v="SANTANDER"/>
    <s v="BUCARAMANGA"/>
    <m/>
    <n v="68001"/>
    <d v="2025-11-26T10:24:00"/>
    <s v="FO-25-1842745"/>
    <s v="VISITA TECNICA"/>
    <s v="Se realiza visita al comercio se configura datafonos con usuarios y contraseñas dadas por el cliente se realizan pruebas ok se capacita personal manejo del datáfono se realiza capacitación  CB operativo "/>
    <s v="EJECUTADO"/>
    <n v="8"/>
    <s v="BUCARAMANGA"/>
    <x v="1"/>
    <n v="15709.5"/>
  </r>
  <r>
    <n v="59284"/>
    <s v="BARRIO BUCARAMANGA BUCARAMANGA 6"/>
    <m/>
    <m/>
    <m/>
    <m/>
    <m/>
    <m/>
    <m/>
    <s v="SANTANDER"/>
    <s v="BUCARAMANGA"/>
    <m/>
    <n v="68001"/>
    <d v="2025-11-26T11:00:00"/>
    <s v="FO-25-1842757"/>
    <s v="VISITA TECNICA"/>
    <s v="Se instala Datáfono wompi, mágico Box, pinpad, accesorios del datáfono, se entregan 16 rollos, pruebas ok, se capacita manejo de datáfono wompi."/>
    <s v="EJECUTADO"/>
    <n v="16"/>
    <s v="BUCARAMANGA"/>
    <x v="1"/>
    <n v="15709.5"/>
  </r>
  <r>
    <n v="60996"/>
    <s v="BARRIO EL SALADO IBAGUE 8"/>
    <m/>
    <m/>
    <m/>
    <m/>
    <m/>
    <m/>
    <m/>
    <s v="TOLIMA"/>
    <s v="IBAGUÉ"/>
    <m/>
    <n v="73001"/>
    <d v="2025-11-25T16:14:00"/>
    <s v="FO-25-1842764"/>
    <s v="VISITA TECNICA"/>
    <s v="Se realiza migración ok, se instala datafono, pinpad y Magic box (254WKD188018). Se realiza pruebas de funcionamiento exitosas se capacita al cliente. Pinpad queda instalado pero por indicaciones de la entidad no queda funcionando aún."/>
    <s v="EJECUTADO"/>
    <n v="16"/>
    <s v="IBAGUE"/>
    <x v="3"/>
    <n v="28277.100000000002"/>
  </r>
  <r>
    <n v="61151"/>
    <s v="BARRIO NUEVA GRANADA BOGOTA"/>
    <m/>
    <m/>
    <m/>
    <m/>
    <m/>
    <m/>
    <m/>
    <s v="CUNDINAMARCA"/>
    <s v="BOGOTÁ"/>
    <m/>
    <n v="11001"/>
    <d v="2025-11-25T11:57:00"/>
    <s v="FO-25-1842767"/>
    <s v="VISITA TECNICA"/>
    <s v="Se instala equipo dx4000 y pin pad se capacita y se entrega a Diana Reyes. Prueba ok. Se entregan 8 rollos"/>
    <s v="EJECUTADO"/>
    <n v="8"/>
    <s v="BOGOTA"/>
    <x v="4"/>
    <n v="15709.5"/>
  </r>
  <r>
    <n v="61474"/>
    <s v="BARRIO JUAN REY BOGOTA 1"/>
    <m/>
    <m/>
    <m/>
    <m/>
    <m/>
    <m/>
    <m/>
    <s v="CUNDINAMARCA"/>
    <s v="BOGOTÁ"/>
    <m/>
    <n v="11001"/>
    <d v="2025-11-24T15:36:00"/>
    <s v="FO-25-1842769"/>
    <s v="VISITA TECNICA"/>
    <s v="Se realiza instalación del datáfono wompi, se capacitan su funcionamiento, se entregaron rollos y se entrega pin pad informando que queda apagado "/>
    <s v="EJECUTADO"/>
    <n v="8"/>
    <s v="BOGOTA"/>
    <x v="4"/>
    <n v="15709.5"/>
  </r>
  <r>
    <n v="61605"/>
    <s v="BARRIO CENTRO BUCARAMANGA 50"/>
    <m/>
    <m/>
    <m/>
    <m/>
    <m/>
    <m/>
    <m/>
    <s v="SANTANDER"/>
    <s v="BUCARAMANGA"/>
    <m/>
    <n v="68001"/>
    <d v="2025-11-24T16:30:00"/>
    <s v="FO-25-1842773"/>
    <s v="VISITA TECNICA"/>
    <s v="SE INSTALA DATAFONO, MAGIC BOX, FUENTE DE PODER, SE DEJ PINPAD DESCONECTADO AUTORIZADO, SE ACTIVAN CREDENCIALES SE HACEN PRUEBAS OK, SE ENSEÑA A CLIENTE MANEJO DATAFONO"/>
    <s v="EJECUTADO"/>
    <n v="8"/>
    <s v="BUCARAMANGA"/>
    <x v="1"/>
    <n v="15709.5"/>
  </r>
  <r>
    <n v="62037"/>
    <s v="BARRIO LOS MAYALES VALLEDUPAR"/>
    <m/>
    <m/>
    <m/>
    <m/>
    <m/>
    <m/>
    <m/>
    <s v="CESAR"/>
    <s v="VALLEDUPAR"/>
    <m/>
    <n v="20001"/>
    <d v="2025-11-26T12:36:00"/>
    <s v="FO-25-1842775"/>
    <s v="VISITA TECNICA"/>
    <s v="BUENOS DIAS SE VISITA CB Y SE LE HACE INSTALACIÓN DE WOMPI POR MIGRACIÓN, SE LE EXPLICA MENÚ DEL DATAFONO, LAS DEMAS CAPACITACIÓNES EL USUARIO YA LAS CONOCE, SE HACEN PRUEBAS OK"/>
    <s v="EJECUTADO"/>
    <n v="8"/>
    <s v="VALLEDUPAR"/>
    <x v="2"/>
    <n v="28277.100000000002"/>
  </r>
  <r>
    <n v="63050"/>
    <s v="BARRIO CENTRO BOGOTA 38"/>
    <m/>
    <m/>
    <m/>
    <m/>
    <m/>
    <m/>
    <m/>
    <s v="CUNDINAMARCA"/>
    <s v="BOGOTÁ"/>
    <m/>
    <n v="11001"/>
    <d v="2025-11-24T13:02:00"/>
    <s v="FO-25-1842787"/>
    <s v="VISITA TECNICA"/>
    <s v="Se realiza Migración al nueva Tecnología WOMPI, se capacita a la Sr SAIRA YOLANDA CERQUERA PARRA"/>
    <s v="EJECUTADO"/>
    <n v="8"/>
    <s v="BOGOTA"/>
    <x v="4"/>
    <n v="15709.5"/>
  </r>
  <r>
    <n v="63575"/>
    <s v="BARRIO CENTRO BOGOTA 39"/>
    <m/>
    <m/>
    <m/>
    <m/>
    <m/>
    <m/>
    <m/>
    <s v="CUNDINAMARCA"/>
    <s v="BOGOTÁ"/>
    <m/>
    <n v="11001"/>
    <d v="2025-11-25T15:03:00"/>
    <s v="FO-25-1842792"/>
    <s v="VISITA TECNICA"/>
    <s v="Se instala equipo dx 4000 y pinda, se capacita y se entrega a Paola Abril. Se realiza pruebas ok"/>
    <s v="EJECUTADO"/>
    <n v="8"/>
    <s v="BOGOTA"/>
    <x v="4"/>
    <n v="15709.5"/>
  </r>
  <r>
    <n v="63933"/>
    <s v="BARRIO CENTRO BUCARAMANGA 56"/>
    <m/>
    <m/>
    <m/>
    <m/>
    <m/>
    <m/>
    <m/>
    <s v="SANTANDER"/>
    <s v="BUCARAMANGA"/>
    <m/>
    <n v="68001"/>
    <d v="2025-11-25T10:21:00"/>
    <s v="FO-25-1842795"/>
    <s v="VISITA TECNICA"/>
    <s v="SE INSTALA DATAFONO, PINPAD, FUENTE, CABLES MAGIC BOX, SE ACTIVAN CREDENCIALES, SE HACEN PRUEBAS OK, SE CAPACITA MANEJO DATAFONO, VISITA EXITOSA, SÓLO SE INSTALA UN DATAFONO CLIENTE CUENTA CON UN SÓLO DATAFONO"/>
    <s v="EJECUTADO"/>
    <n v="16"/>
    <s v="BUCARAMANGA"/>
    <x v="1"/>
    <n v="15709.5"/>
  </r>
  <r>
    <n v="64464"/>
    <s v="BARRIO CENTRO BUCARAMANGA 57"/>
    <m/>
    <m/>
    <m/>
    <m/>
    <m/>
    <m/>
    <m/>
    <s v="SANTANDER"/>
    <s v="BUCARAMANGA"/>
    <m/>
    <n v="68001"/>
    <d v="2025-11-25T09:05:00"/>
    <s v="FO-25-1842797"/>
    <s v="VISITA TECNICA"/>
    <s v="SE INSTALA DATAFONO, PINPAD MAGIC BOX, 8 ROLLOS, FUENTE DE PODER, SE CAPACITA CLIENTR MANEJO DATAFONO CREDENCIALES OK PRUEBAS OK"/>
    <s v="EJECUTADO"/>
    <n v="8"/>
    <s v="BUCARAMANGA"/>
    <x v="1"/>
    <n v="15709.5"/>
  </r>
  <r>
    <n v="65331"/>
    <s v="BARRIO NUEVA ZELANDIA BOGOTA 8"/>
    <m/>
    <m/>
    <m/>
    <m/>
    <m/>
    <m/>
    <m/>
    <s v="CUNDINAMARCA"/>
    <s v="BOGOTÁ"/>
    <m/>
    <n v="11001"/>
    <d v="2025-11-25T12:49:00"/>
    <s v="FO-25-1842805"/>
    <s v="VISITA TECNICA"/>
    <s v="Se realiza instalación de datáfono, se entregan rollos y pin pad, se les informo que pin pad se encuentra apagado , no se puede realizar pruebas no se pueden hacer ya que la inyección de la llave fallo se reprograma ya que se debe cambiar equipo y en bodega no hay equipos para cambio "/>
    <s v="EJECUTADO"/>
    <n v="8"/>
    <s v="BOGOTA"/>
    <x v="4"/>
    <n v="15709.5"/>
  </r>
  <r>
    <n v="65771"/>
    <s v="BARRIO MARCO FIDEL SUAREZ BOGOTA 1"/>
    <m/>
    <m/>
    <m/>
    <m/>
    <m/>
    <m/>
    <m/>
    <s v="CUNDINAMARCA"/>
    <s v="BOGOTÁ"/>
    <m/>
    <n v="11001"/>
    <d v="2025-11-22T14:02:00"/>
    <s v="FO-25-1842808"/>
    <s v="VISITA TECNICA"/>
    <s v=" SE VISITA CORRESPONSAL PARA REALIZA MIGRACIÓN,AL MOMENTO DE REALIZAR PRUEBAS MUESTRA ERROR Y NO DEJA CONTINUAR,SE VALIDA CONEXIONES DE INTERNET FUNCIONANDO, SE COMPARTE DATOS DEL CELULAR AL EQUIPO Y NOS ARROJA ERROR. SE DEJAN EQUIPOS A LA ESPERA DE RESPUESTA DEL TICKET 481337, 7:20PM, LLEGA RESPUESTA DE CORREO CASO SOLUCIONADO EL EQUIPO NO TIENE PROTECTOR. "/>
    <s v="EJECUTADO"/>
    <n v="16"/>
    <s v="BOGOTA"/>
    <x v="4"/>
    <n v="15709.5"/>
  </r>
  <r>
    <n v="66168"/>
    <s v="BARRIO ANDALUCIA BOGOTA 1"/>
    <m/>
    <m/>
    <m/>
    <m/>
    <m/>
    <m/>
    <m/>
    <s v="CUNDINAMARCA"/>
    <s v="BOGOTÁ"/>
    <m/>
    <n v="11001"/>
    <d v="2025-11-24T18:59:00"/>
    <s v="FO-25-1842811"/>
    <s v="VISITA TECNICA"/>
    <s v="Se realiza migración wompi capacitación del manejo del equipo y aplicativo"/>
    <s v="EJECUTADO"/>
    <n v="16"/>
    <s v="BOGOTA"/>
    <x v="4"/>
    <n v="15709.5"/>
  </r>
  <r>
    <n v="66172"/>
    <s v="BARRIO ROMA BOGOTA 11"/>
    <m/>
    <m/>
    <m/>
    <m/>
    <m/>
    <m/>
    <m/>
    <s v="CUNDINAMARCA"/>
    <s v="BOGOTÁ"/>
    <m/>
    <n v="11001"/>
    <d v="2025-11-24T11:15:00"/>
    <s v="FO-25-1842813"/>
    <s v="VISITA TECNICA"/>
    <s v="Se realiza instalación migración wompi se realiza capacitación de funcionamiento de datafono Se realiza transacción de prueba consulta de saldo consignación y factura prueba ok. Migración sin novedad "/>
    <s v="EJECUTADO"/>
    <n v="8"/>
    <s v="BOGOTA"/>
    <x v="4"/>
    <n v="15709.5"/>
  </r>
  <r>
    <n v="66271"/>
    <s v="BARRIO ANTIOQUIA MEDELLIN"/>
    <m/>
    <m/>
    <m/>
    <m/>
    <m/>
    <m/>
    <m/>
    <s v="ANTIOQUIA"/>
    <s v="MEDELLÍN"/>
    <m/>
    <n v="5001"/>
    <d v="2025-11-24T15:43:00"/>
    <s v="FO-25-1842815"/>
    <s v="VISITA TECNICA"/>
    <s v="Se realiza migración exitosa "/>
    <s v="EJECUTADO"/>
    <n v="16"/>
    <s v="MEDELLIN"/>
    <x v="0"/>
    <n v="15709.5"/>
  </r>
  <r>
    <n v="66954"/>
    <s v="BARRIO BOSA ISLANDIA BOGOTA 2"/>
    <m/>
    <m/>
    <m/>
    <m/>
    <m/>
    <m/>
    <m/>
    <s v="CUNDINAMARCA"/>
    <s v="BOGOTÁ"/>
    <m/>
    <n v="11001"/>
    <d v="2025-11-25T12:51:00"/>
    <s v="FO-25-1842822"/>
    <s v="VISITA TECNICA"/>
    <s v="Se realiza migración wompi se activan credenciales datafono wompi sin llave y será cambiado en el momento no se cuenta con. Backup en bodega para cambio se le informa a coordinador William rozo quien autoriza "/>
    <s v="EJECUTADO"/>
    <n v="8"/>
    <s v="BOGOTA"/>
    <x v="4"/>
    <n v="15709.5"/>
  </r>
  <r>
    <n v="67828"/>
    <s v="BARRIO COAVICONSA BUCARAMANGA 3"/>
    <m/>
    <m/>
    <m/>
    <m/>
    <m/>
    <m/>
    <m/>
    <s v="SANTANDER"/>
    <s v="BUCARAMANGA"/>
    <m/>
    <n v="68001"/>
    <d v="2025-11-25T08:56:00"/>
    <s v="FO-25-1842831"/>
    <s v="VISITA TECNICA"/>
    <s v="Se realiza visita al comercio se activan credenciales con el usuario y contraseña del cliente se instala datáfono y pinpad con sus respectivos accesorios se realizan pruebas ok de capacita personal ok"/>
    <s v="EJECUTADO"/>
    <n v="8"/>
    <s v="BUCARAMANGA"/>
    <x v="1"/>
    <n v="15709.5"/>
  </r>
  <r>
    <n v="68011"/>
    <s v="BARRIO EL BOSQUE BOGOTA 2"/>
    <m/>
    <m/>
    <m/>
    <m/>
    <m/>
    <m/>
    <m/>
    <s v="CUNDINAMARCA"/>
    <s v="BOGOTÁ"/>
    <m/>
    <n v="11001"/>
    <d v="2025-11-24T15:21:00"/>
    <s v="FO-25-1842833"/>
    <s v="VISITA TECNICA"/>
    <s v="SE VISITA COMERCIO, SE REALIZA LA MIGRACIÓN, SE INSTALAN EQUIPOS,NO TRAE PROTECTOR, SE REALIZAN PRUEBAS OKAY. SIN NOVEDAD"/>
    <s v="EJECUTADO"/>
    <n v="8"/>
    <s v="BOGOTA"/>
    <x v="4"/>
    <n v="15709.5"/>
  </r>
  <r>
    <n v="68575"/>
    <s v="BARRIO REMANSO SUR BOGOTA "/>
    <m/>
    <m/>
    <m/>
    <m/>
    <m/>
    <m/>
    <m/>
    <s v="CUNDINAMARCA"/>
    <s v="BOGOTÁ"/>
    <m/>
    <n v="11001"/>
    <d v="2025-11-26T14:47:00"/>
    <s v="FO-25-1842837"/>
    <s v="VISITA TECNICA"/>
    <s v="Se realiza migración wompi se realiza pruebas de transacción ok "/>
    <s v="EJECUTADO"/>
    <n v="8"/>
    <s v="BOGOTA"/>
    <x v="4"/>
    <n v="15709.5"/>
  </r>
  <r>
    <n v="68851"/>
    <s v="BOSA JIMENEZ DE QUESADA"/>
    <m/>
    <m/>
    <m/>
    <m/>
    <m/>
    <m/>
    <m/>
    <s v="CUNDINAMARCA"/>
    <s v="BOGOTÁ"/>
    <m/>
    <n v="11001"/>
    <d v="2025-11-24T12:39:00"/>
    <s v="FO-25-1842843"/>
    <s v="VISITA TECNICA"/>
    <s v="Se realiza instalación de datafono wompi y pinpad por migración ,no se deja conectado pinpad por instrucciones de wompi ,se capacita cliente ,se realizan pruebas ok se entrega rollos de papel "/>
    <s v="EJECUTADO"/>
    <n v="8"/>
    <s v="BOGOTA"/>
    <x v="4"/>
    <n v="15709.5"/>
  </r>
  <r>
    <n v="68976"/>
    <s v="BARRIO LA RIVERA BOGOTA"/>
    <m/>
    <m/>
    <m/>
    <m/>
    <m/>
    <m/>
    <m/>
    <s v="CUNDINAMARCA"/>
    <s v="BOGOTÁ"/>
    <m/>
    <n v="11001"/>
    <d v="2025-11-24T17:04:00"/>
    <s v="FO-25-1842845"/>
    <s v="VISITA TECNICA"/>
    <s v="Se visita comercio CB Bancolombia, se realiza migración a WOMPI, se dejan creadas y activas las credenciales, se realizan pruebas ok, se brinda capacitación de uso."/>
    <s v="EJECUTADO"/>
    <n v="16"/>
    <s v="BOGOTA"/>
    <x v="4"/>
    <n v="15709.5"/>
  </r>
  <r>
    <n v="69058"/>
    <s v="BARRIO MORICHAL DE COMFANDI CALI  1"/>
    <m/>
    <m/>
    <m/>
    <m/>
    <m/>
    <m/>
    <m/>
    <s v="VALLE DEL CAUCA"/>
    <s v="CALI"/>
    <m/>
    <n v="76001"/>
    <d v="2025-11-24T15:32:00"/>
    <s v="FO-25-1842848"/>
    <s v="VISITA TECNICA"/>
    <s v="En la visita técnica realizada al comercio, se llega al sitio se informa el motivo de la visita se entrega e instala equipo tipo datáfono más pinpad, más 8 rollos térmicos y capacitación al CB"/>
    <s v="EJECUTADO"/>
    <n v="8"/>
    <s v="CALI"/>
    <x v="5"/>
    <n v="15709.5"/>
  </r>
  <r>
    <n v="70616"/>
    <s v="CIUDAD JARDIN "/>
    <m/>
    <m/>
    <m/>
    <m/>
    <m/>
    <m/>
    <m/>
    <s v="BOYACÁ"/>
    <s v="TUNJA"/>
    <m/>
    <n v="15001"/>
    <d v="2025-11-24T15:55:00"/>
    <s v="FO-25-1842861"/>
    <s v="VISITA TECNICA"/>
    <s v="Migración exitosa, entrega de pinpad exitosa, todo ok"/>
    <s v="EJECUTADO"/>
    <n v="8"/>
    <s v="TUNJA"/>
    <x v="1"/>
    <n v="28277.100000000002"/>
  </r>
  <r>
    <n v="71030"/>
    <s v="BARRIO PROVENZA BUCARAMANGOA 13"/>
    <m/>
    <m/>
    <m/>
    <m/>
    <m/>
    <m/>
    <m/>
    <s v="SANTANDER"/>
    <s v="BUCARAMANGA"/>
    <m/>
    <n v="68001"/>
    <d v="2025-11-24T17:23:00"/>
    <s v="FO-25-1842869"/>
    <s v="VISITA TECNICA"/>
    <s v="Se realiza visita al comercio se instala datafono pinpad con sus respectivos accesorios se ingresan usurarios y contraseña CB operativo ok se realizan pruebas ok"/>
    <s v="EJECUTADO"/>
    <n v="8"/>
    <s v="BUCARAMANGA"/>
    <x v="1"/>
    <n v="15709.5"/>
  </r>
  <r>
    <n v="73410"/>
    <s v="BARRIO MANRIQUE MEDELLIN  25"/>
    <m/>
    <m/>
    <m/>
    <m/>
    <m/>
    <m/>
    <m/>
    <s v="ANTIOQUIA"/>
    <s v="MEDELLÍN"/>
    <m/>
    <n v="5001"/>
    <d v="2025-11-24T13:32:00"/>
    <s v="FO-25-1842887"/>
    <s v="VISITA TECNICA"/>
    <s v="Se hace migración ok se dejan pinpad en sitio se dejan 3datafonos ok. Pruebas exitosas "/>
    <s v="EJECUTADO"/>
    <n v="16"/>
    <s v="MEDELLIN"/>
    <x v="0"/>
    <n v="15709.5"/>
  </r>
  <r>
    <n v="74711"/>
    <s v="BARRIO SANTO DOMINGO MEDELLIN 7"/>
    <m/>
    <m/>
    <m/>
    <m/>
    <m/>
    <m/>
    <m/>
    <s v="ANTIOQUIA"/>
    <s v="MEDELLÍN"/>
    <m/>
    <n v="5001"/>
    <d v="2025-11-24T14:41:00"/>
    <s v="FO-25-1842901"/>
    <s v="VISITA TECNICA"/>
    <s v="Se realiza migración de manera efectiva y se realiza entrega de datáfono con pin pad "/>
    <s v="EJECUTADO"/>
    <n v="16"/>
    <s v="MEDELLIN"/>
    <x v="0"/>
    <n v="15709.5"/>
  </r>
  <r>
    <n v="74826"/>
    <s v="BARRIO QUIROGA BOGOTA 11"/>
    <m/>
    <m/>
    <m/>
    <m/>
    <m/>
    <m/>
    <m/>
    <s v="CUNDINAMARCA"/>
    <s v="BOGOTÁ"/>
    <m/>
    <n v="11001"/>
    <d v="2025-11-25T12:46:00"/>
    <s v="FO-25-1842903"/>
    <s v="VISITA TECNICA"/>
    <s v="Migración a Wompi ok pruebas consulta de saldo y recarga Nequi_x000a_No sé deja instalado el pin pad por orden de wompi"/>
    <s v="EJECUTADO"/>
    <n v="8"/>
    <s v="BOGOTA"/>
    <x v="4"/>
    <n v="15709.5"/>
  </r>
  <r>
    <n v="74950"/>
    <s v="BARRIO FRANCISCO ANTONIO SEA MEDELLIN"/>
    <m/>
    <m/>
    <m/>
    <m/>
    <m/>
    <m/>
    <m/>
    <s v="ANTIOQUIA"/>
    <s v="MEDELLÍN"/>
    <m/>
    <n v="5001"/>
    <d v="2025-11-25T09:51:00"/>
    <s v="FO-25-1842905"/>
    <s v="VISITA TECNICA"/>
    <s v="Se hace migración ok pruebas exitosas se dejan dos datáfonos y un pinpad "/>
    <s v="EJECUTADO"/>
    <n v="16"/>
    <s v="MEDELLIN"/>
    <x v="0"/>
    <n v="15709.5"/>
  </r>
  <r>
    <n v="77149"/>
    <s v="BARRIO SAN FRANCISCO TUNJA 1"/>
    <m/>
    <m/>
    <m/>
    <m/>
    <m/>
    <m/>
    <m/>
    <s v="BOYACÁ"/>
    <s v="TUNJA"/>
    <m/>
    <n v="15001"/>
    <d v="2025-11-24T16:49:00"/>
    <s v="FO-25-1842912"/>
    <s v="VISITA TECNICA"/>
    <s v="Migracion exitosa, entrega de pinpad exitosa. Pruebas ok"/>
    <s v="EJECUTADO"/>
    <n v="8"/>
    <s v="TUNJA"/>
    <x v="1"/>
    <n v="28277.100000000002"/>
  </r>
  <r>
    <n v="77931"/>
    <s v="BARRIO CANTACLARO MONTERIA 9"/>
    <m/>
    <m/>
    <m/>
    <m/>
    <m/>
    <m/>
    <m/>
    <s v="CÓRDOBA"/>
    <s v="MONTERÍA"/>
    <m/>
    <n v="23001"/>
    <d v="2025-11-25T16:39:00"/>
    <s v="FO-25-1842919"/>
    <s v="VISITA TECNICA"/>
    <s v="Se realiza migración e instalación de Datafono y pinpad para operaciones de wompi, se explica funcionamiento de operaciones y se explica operaciones pendientes con pinpad. Se realizan pruebas de funcionalidad."/>
    <s v="EJECUTADO"/>
    <n v="8"/>
    <s v="MONTERIA"/>
    <x v="2"/>
    <n v="15709.5"/>
  </r>
  <r>
    <n v="78401"/>
    <s v="BARRIO MANRIQUE ORIENTAL MEDELLIN 4"/>
    <m/>
    <m/>
    <m/>
    <m/>
    <m/>
    <m/>
    <m/>
    <s v="ANTIOQUIA"/>
    <s v="MEDELLÍN"/>
    <m/>
    <n v="5001"/>
    <d v="2025-11-24T10:29:00"/>
    <s v="FO-25-1842924"/>
    <s v="VISITA TECNICA"/>
    <s v="Se hace migración ok se hace una pequeña capacitación se entrega pinpad se hace pruebas exitosas "/>
    <s v="EJECUTADO"/>
    <n v="8"/>
    <s v="MEDELLIN"/>
    <x v="0"/>
    <n v="15709.5"/>
  </r>
  <r>
    <n v="79670"/>
    <s v="BARRIO SAN BENITO MEDELLIN 6"/>
    <m/>
    <m/>
    <m/>
    <m/>
    <m/>
    <m/>
    <m/>
    <s v="ANTIOQUIA"/>
    <s v="MEDELLÍN"/>
    <m/>
    <n v="5001"/>
    <d v="2025-11-25T12:15:00"/>
    <s v="FO-25-1842936"/>
    <s v="VISITA TECNICA"/>
    <s v="Se realiza migración de manera efectiva y se realiza entrega de datáfono con pin pad "/>
    <s v="EJECUTADO"/>
    <n v="16"/>
    <s v="MEDELLIN"/>
    <x v="0"/>
    <n v="15709.5"/>
  </r>
  <r>
    <n v="80516"/>
    <s v="BARRIO SANTA SOFIA BOGOTA 4"/>
    <m/>
    <m/>
    <m/>
    <m/>
    <m/>
    <m/>
    <m/>
    <s v="CUNDINAMARCA"/>
    <s v="BOGOTÁ"/>
    <m/>
    <n v="11001"/>
    <d v="2025-11-26T12:11:00"/>
    <s v="FO-25-1842944"/>
    <s v="VISITA TECNICA"/>
    <s v="Migración wompi ok se instala 1 datafono y 1 pinpad se realiza pruebas se capacita se entrega servicio operativo, cliente solo necesita 1 datafono"/>
    <s v="EJECUTADO"/>
    <n v="8"/>
    <s v="BOGOTA"/>
    <x v="4"/>
    <n v="15709.5"/>
  </r>
  <r>
    <n v="14461"/>
    <s v="BARRIO LAGOS IV FLORIDABLANCA"/>
    <m/>
    <m/>
    <m/>
    <m/>
    <m/>
    <m/>
    <m/>
    <s v="SANTANDER"/>
    <s v="FLORIDABLANCA"/>
    <m/>
    <n v="68276"/>
    <d v="2025-11-25T15:19:00"/>
    <s v="FO-25-1843008"/>
    <s v="VISITA TECNICA"/>
    <s v="SE INSTALA DATAFONO, FUENTE , MAGIC BOX, 16 ROLLOS, SE DEJA PINPAD Y CABLE, SE HACEN PRUEBAS OK, SE INDICA MANEJO DE DATAFONO, PRUEBAS OK, SOLO SE SE DEJA UN DATAFONO DE ESCRITORIO   CON EL PINTAR, LA ORDEN VA POR 2 EQUIPOS PERO EL CLIENTE SOLO TIENE UNO, COORDINADOR INDICA Q SE LE DEBE DEJAR SOLO UN DATAFONO, EL OTRO SE DEVUELVE A BODEGA"/>
    <s v="EJECUTADO"/>
    <n v="8"/>
    <s v="BUCARAMANGA"/>
    <x v="1"/>
    <n v="15709.5"/>
  </r>
  <r>
    <n v="17084"/>
    <s v="BARRIO HACIENDA SAN JUAN FLORIDABLANCA"/>
    <m/>
    <m/>
    <m/>
    <m/>
    <m/>
    <m/>
    <m/>
    <s v="SANTANDER"/>
    <s v="FLORIDABLANCA"/>
    <m/>
    <n v="68276"/>
    <d v="2025-11-26T12:23:00"/>
    <s v="FO-25-1843009"/>
    <s v="VISITA TECNICA"/>
    <s v="SE INSTALA DATAFONO, PINPAD, CABLE, MAGIC BOX, SE CAPACITA CLIENTE MANEJO DATAFONO, SE HACEN PRUEBAS OK VISITA ÉXITOS , 8 ROLLOS"/>
    <s v="EJECUTADO"/>
    <n v="8"/>
    <s v="BUCARAMANGA"/>
    <x v="1"/>
    <n v="15709.5"/>
  </r>
  <r>
    <n v="38161"/>
    <s v="BARRIO PERLA DEL SUR PEREIRA"/>
    <m/>
    <m/>
    <m/>
    <m/>
    <m/>
    <m/>
    <m/>
    <s v="RISARALDA"/>
    <s v="PEREIRA"/>
    <m/>
    <n v="66001"/>
    <d v="2025-11-24T17:18:00"/>
    <s v="FO-25-1843018"/>
    <s v="VISITA TECNICA"/>
    <s v="Se instala y configura equipo se realizan pruebas y capacitación con el personal de la sede, queda servicio operativo "/>
    <s v="EJECUTADO"/>
    <n v="16"/>
    <s v="PEREIRA"/>
    <x v="6"/>
    <n v="15709.5"/>
  </r>
  <r>
    <n v="38231"/>
    <s v="BARRIO SANTA CRUZ MEDELLIN 3"/>
    <m/>
    <m/>
    <m/>
    <m/>
    <m/>
    <m/>
    <m/>
    <s v="ANTIOQUIA"/>
    <s v="MEDELLÍN"/>
    <m/>
    <n v="5001"/>
    <d v="2025-11-25T10:49:00"/>
    <s v="FO-25-1843020"/>
    <s v="VISITA TECNICA"/>
    <s v="Se realiza la instalación de 1 datafono 1 pinpad wompi se hacen pruebas, se capacita persona indicada ok "/>
    <s v="EJECUTADO"/>
    <n v="16"/>
    <s v="MEDELLIN"/>
    <x v="0"/>
    <n v="15709.5"/>
  </r>
  <r>
    <n v="38505"/>
    <s v="BARRIO CENTRO BUCARAMANGA 14"/>
    <m/>
    <m/>
    <m/>
    <m/>
    <m/>
    <m/>
    <m/>
    <s v="SANTANDER"/>
    <s v="BUCARAMANGA"/>
    <m/>
    <n v="68001"/>
    <d v="2025-11-26T12:07:00"/>
    <s v="FO-25-1843022"/>
    <s v="VISITA TECNICA"/>
    <s v="Instalación y entrega de equipos de cb wompi con pinpad, capacitación de manejo de menú operativo "/>
    <s v="EJECUTADO"/>
    <n v="8"/>
    <s v="BUCARAMANGA"/>
    <x v="1"/>
    <n v="15709.5"/>
  </r>
  <r>
    <n v="38685"/>
    <s v="BARRIO ALTICO SOACHA"/>
    <m/>
    <m/>
    <m/>
    <m/>
    <m/>
    <m/>
    <m/>
    <s v="CUNDINAMARCA"/>
    <s v="SOACHA"/>
    <m/>
    <n v="25754"/>
    <d v="2025-11-26T13:24:00"/>
    <s v="FO-25-1843023"/>
    <s v="VISITA TECNICA"/>
    <s v="Se realiza instalación migración wompi se realiza capacitación de funcionamiento de datafono Se realiza transacción de prueba consulta de saldo consignación y factura prueba ok. Migración sin novedad "/>
    <s v="EJECUTADO"/>
    <n v="16"/>
    <s v="BOGOTA"/>
    <x v="4"/>
    <n v="15709.5"/>
  </r>
  <r>
    <n v="38880"/>
    <s v="BARRIO REPOSO FLORIDABLANCA"/>
    <m/>
    <m/>
    <m/>
    <m/>
    <m/>
    <m/>
    <m/>
    <s v="SANTANDER"/>
    <s v="FLORIDABLANCA"/>
    <m/>
    <n v="68276"/>
    <d v="2025-11-25T11:17:00"/>
    <s v="FO-25-1843028"/>
    <s v="VISITA TECNICA"/>
    <s v="Se realiza migración de instala datafono pinpad Magic box pruebas ok , capacitación ok "/>
    <s v="EJECUTADO"/>
    <n v="8"/>
    <s v="BUCARAMANGA"/>
    <x v="1"/>
    <n v="15709.5"/>
  </r>
  <r>
    <n v="41440"/>
    <s v="BARRIO CABECERA BUCARAMANGA 4"/>
    <m/>
    <m/>
    <m/>
    <m/>
    <m/>
    <m/>
    <m/>
    <s v="SANTANDER"/>
    <s v="BUCARAMANGA"/>
    <m/>
    <n v="68001"/>
    <d v="2025-11-24T12:13:00"/>
    <s v="FO-25-1843048"/>
    <s v="VISITA TECNICA"/>
    <s v="SE VISITA COMERCIO SE REALIZA LA MIGRACIÓN DE EQUIPO SE INSTALA DATAFONO WOMPI , MAGINBOX WOMPI ,PINPAD WONPI, CLIENTE INDICA QUE NECESITA UN SOLO DATAFONO"/>
    <s v="EJECUTADO"/>
    <n v="8"/>
    <s v="BUCARAMANGA"/>
    <x v="1"/>
    <n v="15709.5"/>
  </r>
  <r>
    <n v="41543"/>
    <s v="BARRIO BELLO HORIZONTE TUNJA 1"/>
    <m/>
    <m/>
    <m/>
    <m/>
    <m/>
    <m/>
    <m/>
    <s v="BOYACÁ"/>
    <s v="TUNJA"/>
    <m/>
    <n v="15001"/>
    <d v="2025-11-24T15:04:00"/>
    <s v="FO-25-1843050"/>
    <s v="VISITA TECNICA"/>
    <s v="Migración exitosa, entrega de pinpad exitosa.activacion de credenciales Pruebas ok Pruebas ok "/>
    <s v="EJECUTADO"/>
    <n v="8"/>
    <s v="TUNJA"/>
    <x v="1"/>
    <n v="28277.100000000002"/>
  </r>
  <r>
    <n v="41569"/>
    <s v="BARRIO CASCO ANTIGUO FLORIDABLANCA 2"/>
    <m/>
    <m/>
    <m/>
    <m/>
    <m/>
    <m/>
    <m/>
    <s v="SANTANDER"/>
    <s v="FLORIDABLANCA"/>
    <m/>
    <n v="68276"/>
    <d v="2025-11-25T17:37:00"/>
    <s v="FO-25-1843051"/>
    <s v="VISITA TECNICA"/>
    <s v="SE INSTALA DATAFONO, FUENTE, MAGIC BOX, 8 ROLLOS, PINPAD, CABLE, SE ACTIVAN CREDENCIALES, SE CAPACITA CLIENTE MANEJO DATAFONO, INSTALACIÓN EXITOSA"/>
    <s v="EJECUTADO"/>
    <n v="8"/>
    <s v="BUCARAMANGA"/>
    <x v="1"/>
    <n v="15709.5"/>
  </r>
  <r>
    <n v="43116"/>
    <s v="BARRIO BOSA PRIMAVERA BOGOTA"/>
    <m/>
    <m/>
    <m/>
    <m/>
    <m/>
    <m/>
    <m/>
    <s v="CUNDINAMARCA"/>
    <s v="BOGOTÁ"/>
    <m/>
    <n v="11001"/>
    <d v="2025-11-25T13:38:00"/>
    <s v="FO-25-1843057"/>
    <s v="VISITA TECNICA"/>
    <s v="Migración wompi ok se realizan pruebas ok se entrega servicio operativo se realizan pruebas con la información que el cliente nos suministra "/>
    <s v="EJECUTADO"/>
    <n v="8"/>
    <s v="BOGOTA"/>
    <x v="4"/>
    <n v="15709.5"/>
  </r>
  <r>
    <n v="45966"/>
    <s v="BARRIO SANTA ELENA MEDELLIN 1"/>
    <m/>
    <m/>
    <m/>
    <m/>
    <m/>
    <m/>
    <m/>
    <s v="ANTIOQUIA"/>
    <s v="MEDELLÍN"/>
    <m/>
    <n v="5001"/>
    <d v="2025-11-25T10:37:00"/>
    <s v="FO-25-1843071"/>
    <s v="VISITA TECNICA"/>
    <s v="Se migra exitosmante "/>
    <s v="EJECUTADO"/>
    <n v="16"/>
    <s v="MEDELLIN"/>
    <x v="0"/>
    <n v="15709.5"/>
  </r>
  <r>
    <n v="45993"/>
    <s v="BARRIO KENNEDY BOGOTA 4"/>
    <m/>
    <m/>
    <m/>
    <m/>
    <m/>
    <m/>
    <m/>
    <s v="CUNDINAMARCA"/>
    <s v="BOGOTÁ"/>
    <m/>
    <n v="11001"/>
    <d v="2025-11-24T16:51:00"/>
    <s v="FO-25-1843072"/>
    <s v="VISITA TECNICA"/>
    <s v="Se realiza migración wompi se capacita al personal del manejo del pos"/>
    <s v="EJECUTADO"/>
    <n v="8"/>
    <s v="BOGOTA"/>
    <x v="4"/>
    <n v="15709.5"/>
  </r>
  <r>
    <n v="46041"/>
    <s v="BARRIO 45078 BUCARAMANGA"/>
    <m/>
    <m/>
    <m/>
    <m/>
    <m/>
    <m/>
    <m/>
    <s v="SANTANDER"/>
    <s v="BUCARAMANGA"/>
    <m/>
    <n v="68001"/>
    <d v="2025-11-26T12:34:00"/>
    <s v="FO-25-1843073"/>
    <s v="VISITA TECNICA"/>
    <s v="Se instala datáfono wompi, mágico Box, pinpad, 8 rollos, pruebas ok, se capacita manejo de datáfono."/>
    <s v="EJECUTADO"/>
    <n v="8"/>
    <s v="BUCARAMANGA"/>
    <x v="1"/>
    <n v="15709.5"/>
  </r>
  <r>
    <n v="46491"/>
    <s v="BARRIO BOSA BRASIL BOGOTA 3"/>
    <m/>
    <m/>
    <m/>
    <m/>
    <m/>
    <m/>
    <m/>
    <s v="CUNDINAMARCA"/>
    <s v="BOGOTÁ"/>
    <m/>
    <n v="11001"/>
    <d v="2025-11-24T15:13:00"/>
    <s v="FO-25-1843078"/>
    <s v="VISITA TECNICA"/>
    <s v="Migración wompi ok se realiza pruebas ok capacitación ok se entrega servicio operativo "/>
    <s v="EJECUTADO"/>
    <n v="8"/>
    <s v="BOGOTA"/>
    <x v="4"/>
    <n v="15709.5"/>
  </r>
  <r>
    <n v="46873"/>
    <s v="BARRIO REMANSOS DE COMFANDI CALI 1"/>
    <m/>
    <m/>
    <m/>
    <m/>
    <m/>
    <m/>
    <m/>
    <s v="VALLE DEL CAUCA"/>
    <s v="CALI"/>
    <m/>
    <n v="76001"/>
    <d v="2025-11-24T12:48:00"/>
    <s v="FO-25-1843079"/>
    <s v="VISITA TECNICA"/>
    <s v="En la visita técnica realizada al comercio se llega al sitio, se informa al cliente. El motivo de la visita se instalan equipos 2 datáfonos más pimpad además de entregar 16 rollos térmicos y capacitación al CB."/>
    <s v="EJECUTADO"/>
    <n v="16"/>
    <s v="CALI"/>
    <x v="5"/>
    <n v="15709.5"/>
  </r>
  <r>
    <n v="46936"/>
    <s v="BARRIO SAN CRISTOBAL BOGOTA 3"/>
    <m/>
    <m/>
    <m/>
    <m/>
    <m/>
    <m/>
    <m/>
    <s v="CUNDINAMARCA"/>
    <s v="BOGOTÁ"/>
    <m/>
    <n v="11001"/>
    <d v="2025-11-25T15:17:00"/>
    <s v="FO-25-1843081"/>
    <s v="VISITA TECNICA"/>
    <s v="Se realiza instalacion de datáfono, se capacita en funcionamiento, CB realiza pruebas ok, se entregan rollos y pin pad informando que se entrega apagado por el momento"/>
    <s v="EJECUTADO"/>
    <n v="8"/>
    <s v="BOGOTA"/>
    <x v="4"/>
    <n v="15709.5"/>
  </r>
  <r>
    <n v="47269"/>
    <s v="BARRIO CENTRO TUNJA 12"/>
    <m/>
    <m/>
    <m/>
    <m/>
    <m/>
    <m/>
    <m/>
    <s v="BOYACÁ"/>
    <s v="TUNJA"/>
    <m/>
    <n v="15001"/>
    <d v="2025-11-24T11:59:00"/>
    <s v="FO-25-1843088"/>
    <s v="VISITA TECNICA"/>
    <s v="SE VISITA CB MIGRACIÓN, INSTALACIÓN DE EQUIPO, PIN PAD Y MAGIC BOX... PRUEBAS EXITOSAS "/>
    <s v="EJECUTADO"/>
    <n v="8"/>
    <s v="TUNJA"/>
    <x v="1"/>
    <n v="28277.100000000002"/>
  </r>
  <r>
    <n v="48413"/>
    <s v="BARRIO HORIZONTES BOGOTA"/>
    <m/>
    <m/>
    <m/>
    <m/>
    <m/>
    <m/>
    <m/>
    <s v="CUNDINAMARCA"/>
    <s v="BOGOTÁ"/>
    <m/>
    <n v="11001"/>
    <d v="2025-11-25T14:31:00"/>
    <s v="FO-25-1843101"/>
    <s v="VISITA TECNICA"/>
    <s v="Se realiza instalacion de datáfono, se capacita en funcionamiento, CB realiza pruebas ok, se entregan rollos y pin pad informando que se entrega apagado por el momento "/>
    <s v="EJECUTADO"/>
    <n v="8"/>
    <s v="BOGOTA"/>
    <x v="4"/>
    <n v="15709.5"/>
  </r>
  <r>
    <n v="48424"/>
    <s v="BARRIO LUCERO BAJO BOGOTA 3"/>
    <m/>
    <m/>
    <m/>
    <m/>
    <m/>
    <m/>
    <m/>
    <s v="CUNDINAMARCA"/>
    <s v="BOGOTÁ"/>
    <m/>
    <n v="11001"/>
    <d v="2025-11-25T13:19:00"/>
    <s v="FO-25-1843103"/>
    <s v="VISITA TECNICA"/>
    <s v="Se instala POS de wonpi por migración del corresponsal Bancolombia con 16 rollos "/>
    <s v="EJECUTADO"/>
    <n v="16"/>
    <s v="BOGOTA"/>
    <x v="4"/>
    <n v="15709.5"/>
  </r>
  <r>
    <n v="48524"/>
    <s v="BARRIO MOSQUERA MOSQUERA 6"/>
    <m/>
    <m/>
    <m/>
    <m/>
    <m/>
    <m/>
    <m/>
    <s v="CUNDINAMARCA"/>
    <s v="MOSQUERA"/>
    <m/>
    <n v="25473"/>
    <d v="2025-11-25T12:42:00"/>
    <s v="FO-25-1843105"/>
    <s v="VISITA TECNICA"/>
    <s v="Se realiza instalación migración wompi se realiza capacitación de funcionamiento de datafono Se realiza transacción de prueba consulta de saldo consignación y factura prueba ok. Migración sin novedad "/>
    <s v="EJECUTADO"/>
    <n v="8"/>
    <s v="BOGOTA"/>
    <x v="4"/>
    <n v="15709.5"/>
  </r>
  <r>
    <n v="49211"/>
    <s v="BARRIO MOSQUERA MOSQUERA 7"/>
    <m/>
    <m/>
    <m/>
    <m/>
    <m/>
    <m/>
    <m/>
    <s v="CUNDINAMARCA"/>
    <s v="MOSQUERA"/>
    <m/>
    <n v="25473"/>
    <d v="2025-11-25T11:37:00"/>
    <s v="FO-25-1843107"/>
    <s v="VISITA TECNICA"/>
    <s v="Se realiza instalación migración wompi se realiza capacitación de funcionamiento de datafono Se realiza transacción de prueba consulta de saldo consignación y factura prueba ok. Migración sin novedad "/>
    <s v="EJECUTADO"/>
    <n v="8"/>
    <s v="BOGOTA"/>
    <x v="4"/>
    <n v="15709.5"/>
  </r>
  <r>
    <n v="50211"/>
    <s v="BARRIO BOSA BETANIA BOGOTA 1"/>
    <m/>
    <m/>
    <m/>
    <m/>
    <m/>
    <m/>
    <m/>
    <s v="CUNDINAMARCA"/>
    <s v="BOGOTÁ"/>
    <m/>
    <n v="11001"/>
    <d v="2025-11-25T14:17:00"/>
    <s v="FO-25-1843128"/>
    <s v="VISITA TECNICA"/>
    <s v="Migración wompi ok capacitación ok se entrega servicio operativo sin novedad "/>
    <s v="EJECUTADO"/>
    <n v="8"/>
    <s v="BOGOTA"/>
    <x v="4"/>
    <n v="15709.5"/>
  </r>
  <r>
    <n v="50775"/>
    <s v="BARRIO TAMASAGRA II PASTO"/>
    <m/>
    <m/>
    <m/>
    <m/>
    <m/>
    <m/>
    <m/>
    <s v="NARIÑO"/>
    <s v="PASTO"/>
    <m/>
    <n v="52001"/>
    <d v="2025-11-24T18:18:00"/>
    <s v="FO-25-1843134"/>
    <s v="VISITA TECNICA"/>
    <s v="Se realizó la instalación de equipos y accesorios por Migración CB se capacita manejo de datáfono pruebas TX exitosas queda operativo. "/>
    <s v="EJECUTADO"/>
    <n v="16"/>
    <s v="PASTO"/>
    <x v="5"/>
    <n v="28277.100000000002"/>
  </r>
  <r>
    <n v="51103"/>
    <s v="BARRIO SAN JUAN BAUTISTA BOGOTA"/>
    <m/>
    <m/>
    <m/>
    <m/>
    <m/>
    <m/>
    <m/>
    <s v="CUNDINAMARCA"/>
    <s v="BOGOTÁ"/>
    <m/>
    <n v="11001"/>
    <d v="2025-11-22T14:56:00"/>
    <s v="FO-25-1843139"/>
    <s v="VISITA TECNICA"/>
    <s v="SE VISITA COMERCIO, SE REALIZA LA MIGRACIÓN, SE INSTALAN EQUIPOS,NO TRAE PROTECTOR, SE REALIZAN PRUEBAS OKAY. SIN NOVEDAD"/>
    <s v="EJECUTADO"/>
    <n v="8"/>
    <s v="BOGOTA"/>
    <x v="4"/>
    <n v="15709.5"/>
  </r>
  <r>
    <n v="51182"/>
    <s v="BARRIO LA AMISTAD SOACHA"/>
    <m/>
    <m/>
    <m/>
    <m/>
    <m/>
    <m/>
    <m/>
    <s v="CUNDINAMARCA"/>
    <s v="SOACHA"/>
    <m/>
    <n v="25754"/>
    <d v="2025-11-24T13:26:00"/>
    <s v="FO-25-1843140"/>
    <s v="VISITA TECNICA"/>
    <s v="Se realiza migración pinpad wompi con datafono, pinpad, rollos, fuente de poder no entregan cable de red, de entrega indicación a cliente de esperar que wompi les confirme conectar el pinpad de dejan cajas einstructivos servicio operativo pruebas con una consulta de saldo no hay como realizar consignación o retiro_x000a__x000a_forros solo para instalaciones nuevas y no traen protector trabsparente"/>
    <s v="EJECUTADO"/>
    <n v="8"/>
    <s v="BOGOTA"/>
    <x v="4"/>
    <n v="15709.5"/>
  </r>
  <r>
    <n v="51546"/>
    <s v="BARRIO 20 DE JULIO BOGOTA 5"/>
    <m/>
    <m/>
    <m/>
    <m/>
    <m/>
    <m/>
    <m/>
    <s v="CUNDINAMARCA"/>
    <s v="BOGOTÁ"/>
    <m/>
    <n v="11001"/>
    <d v="2025-11-25T17:08:00"/>
    <s v="FO-25-1843143"/>
    <s v="VISITA TECNICA"/>
    <s v="Se instala datáfono de wonpi por cambio del corresponsal y 8 rollos ok"/>
    <s v="EJECUTADO"/>
    <n v="8"/>
    <s v="BOGOTA"/>
    <x v="4"/>
    <n v="15709.5"/>
  </r>
  <r>
    <n v="51984"/>
    <s v="BARRIO CENTRO MEDELLIN 73"/>
    <m/>
    <m/>
    <m/>
    <m/>
    <m/>
    <m/>
    <m/>
    <s v="ANTIOQUIA"/>
    <s v="MEDELLÍN"/>
    <m/>
    <n v="5001"/>
    <d v="2025-11-25T11:00:00"/>
    <s v="FO-25-1843152"/>
    <s v="VISITA TECNICA"/>
    <s v="Se realiza migración de manera efectiva y se realiza entrega de datáfono con pin pad "/>
    <s v="EJECUTADO"/>
    <n v="16"/>
    <s v="MEDELLIN"/>
    <x v="0"/>
    <n v="15709.5"/>
  </r>
  <r>
    <n v="52237"/>
    <s v="BARRIO RINCON DE GIRON GIRON 4"/>
    <m/>
    <m/>
    <m/>
    <m/>
    <m/>
    <m/>
    <m/>
    <s v="SANTANDER"/>
    <s v="GIRÓN"/>
    <m/>
    <n v="68307"/>
    <d v="2025-11-26T12:14:00"/>
    <s v="FO-25-1843153"/>
    <s v="VISITA TECNICA"/>
    <s v="Instalación WOMPI, Instalacion y adecuacion de datafono, magibox, fuente y pinpad, version 26.2.9,se le indica a cliente proceso para activación de credenciales, pruebas ok. "/>
    <s v="EJECUTADO"/>
    <n v="16"/>
    <s v="BUCARAMANGA"/>
    <x v="1"/>
    <n v="15709.5"/>
  </r>
  <r>
    <n v="52308"/>
    <s v="BARRIO SANTA ANITA PASTO"/>
    <m/>
    <m/>
    <m/>
    <m/>
    <m/>
    <m/>
    <m/>
    <s v="NARIÑO"/>
    <s v="PASTO"/>
    <m/>
    <n v="52001"/>
    <d v="2025-11-24T16:42:00"/>
    <s v="FO-25-1843156"/>
    <s v="VISITA TECNICA"/>
    <s v="Se realizó la instalación de equipos y accesorios por Migración CB, se instalan dos datáfonos uno portátil otro de escritorio queda Pi PAD desconectado para activación próxima por orden de Wompi, se le explico al cliente como conectar, se capacitó manejo de datáfonos, prueba TX exitosas queda operativo. "/>
    <s v="EJECUTADO"/>
    <n v="16"/>
    <s v="PASTO"/>
    <x v="5"/>
    <n v="28277.100000000002"/>
  </r>
  <r>
    <n v="52580"/>
    <s v="BARRIO EL JARDIN CALI 1"/>
    <m/>
    <m/>
    <m/>
    <m/>
    <m/>
    <m/>
    <m/>
    <s v="VALLE DEL CAUCA"/>
    <s v="CALI"/>
    <m/>
    <n v="76001"/>
    <d v="2025-11-24T17:38:00"/>
    <s v="FO-25-1843160"/>
    <s v="VISITA TECNICA"/>
    <s v="En la visita técnica realizada al comercio se llega al sitio se informa el motivo de la visita se entrega e instala 2 equipos tipo datáfono más pinpad 16 rollos termicos y capacitacion CB"/>
    <s v="EJECUTADO"/>
    <n v="16"/>
    <s v="CALI"/>
    <x v="5"/>
    <n v="15709.5"/>
  </r>
  <r>
    <n v="54896"/>
    <s v="BARRIO EL CARMEN FLORIDABLANCA 3"/>
    <m/>
    <m/>
    <m/>
    <m/>
    <m/>
    <m/>
    <m/>
    <s v="SANTANDER"/>
    <s v="FLORIDABLANCA"/>
    <m/>
    <n v="68276"/>
    <d v="2025-11-24T16:42:00"/>
    <s v="FO-25-1843172"/>
    <s v="VISITA TECNICA"/>
    <s v="Se realiza migración de wompi se instala datafono, pinpad, se realiza pruebas ok , capacitación ok, cliente indica que no ve la necesidad de otro datafono"/>
    <s v="EJECUTADO"/>
    <n v="8"/>
    <s v="BUCARAMANGA"/>
    <x v="1"/>
    <n v="15709.5"/>
  </r>
  <r>
    <n v="58940"/>
    <s v="BARRIO GIRON GIRON 5"/>
    <m/>
    <m/>
    <m/>
    <m/>
    <m/>
    <m/>
    <m/>
    <s v="SANTANDER"/>
    <s v="GIRÓN"/>
    <m/>
    <n v="68307"/>
    <d v="2025-11-24T11:12:00"/>
    <s v="FO-25-1843176"/>
    <s v="VISITA TECNICA"/>
    <s v="Instalación WOMPI, Instalacion y adecuacion de datafono, magibox, fuente y pinpad, version 26.2.9,se le indica a cliente proceso para activación de credenciales, pruebas ok. "/>
    <s v="EJECUTADO"/>
    <n v="16"/>
    <s v="BUCARAMANGA"/>
    <x v="1"/>
    <n v="15709.5"/>
  </r>
  <r>
    <n v="64472"/>
    <s v="BARRIO PUERTO MADERO GIRON 1"/>
    <m/>
    <m/>
    <m/>
    <m/>
    <m/>
    <m/>
    <m/>
    <s v="SANTANDER"/>
    <s v="GIRÓN"/>
    <m/>
    <n v="68307"/>
    <d v="2025-11-26T11:03:00"/>
    <s v="FO-25-1843179"/>
    <s v="VISITA TECNICA"/>
    <s v="Instalación WOMPI, Instalacion y adecuacion de datafono, magibox, fuente y pinpad, version 26.2.9,se le indica a cliente proceso para activación de credenciales, pruebas ok. "/>
    <s v="EJECUTADO"/>
    <n v="16"/>
    <s v="BUCARAMANGA"/>
    <x v="1"/>
    <n v="15709.5"/>
  </r>
  <r>
    <n v="65311"/>
    <s v="BARRIO CENTRO SINCELEJO 21"/>
    <m/>
    <m/>
    <m/>
    <m/>
    <m/>
    <m/>
    <m/>
    <s v="SUCRE"/>
    <s v="SINCELEJO"/>
    <m/>
    <n v="70001"/>
    <d v="2025-11-25T17:10:00"/>
    <s v="FO-25-1843180"/>
    <s v="VISITA TECNICA"/>
    <s v="SE VISITA SITIO, SE VERIFICA INFORMACIÓN SE REALIZA CONEXIÓN DE BATERIA, PRUEBA DE CARGA DE LA FUENTE, SE CONECTA A WIFI 2.4, SE REALIZA PROCESO DE BORRADO DE CACHE, SE ACTUALIZA VR,_x000a_SE INGRESA USUARIO WOMPI VERFICADO PREVIAMENTE CON EL ENCARGADO(A), SE REALIZAN PRUEBAS TRX EXITOSAS, SE DEJA INSTALADO DATÁFONO, PIN PAD Y MAGIC BOX. SE LE INDICA HACER CIERRE DEL CB REDEBAN Y CUADRE DE CAJA. SE COMPARTE MANUAL OPERATIVO Y DE PREGUNTAS FRECUENTES."/>
    <s v="EJECUTADO"/>
    <n v="8"/>
    <s v="SINCELEJO"/>
    <x v="2"/>
    <n v="28277.100000000002"/>
  </r>
  <r>
    <n v="66903"/>
    <s v="BARRIO EL SOL SOACHA"/>
    <m/>
    <m/>
    <m/>
    <m/>
    <m/>
    <m/>
    <m/>
    <s v="CUNDINAMARCA"/>
    <s v="SOACHA"/>
    <m/>
    <n v="25754"/>
    <d v="2025-11-25T11:22:00"/>
    <s v="FO-25-1843185"/>
    <s v="VISITA TECNICA"/>
    <s v="Se realiza migración pinpad wompi con datafono, pinpad, rollos, fuente de poder no entregan cable de red, de entrega indicación a cliente de esperar que wompi les confirme conectar el pinpad de dejan cajas einstructivos servicio operativo pruebas con una consulta de saldo no hay como realizar consignación o retiro_x000a__x000a_forros solo para instalaciones nuevas y no traen protector trabsparente"/>
    <s v="EJECUTADO"/>
    <n v="8"/>
    <s v="BOGOTA"/>
    <x v="4"/>
    <n v="15709.5"/>
  </r>
  <r>
    <n v="68815"/>
    <s v="VILLA ITALIA SOACHA 1"/>
    <m/>
    <m/>
    <m/>
    <m/>
    <m/>
    <m/>
    <m/>
    <s v="CUNDINAMARCA"/>
    <s v="SOACHA"/>
    <m/>
    <n v="25754"/>
    <d v="2025-11-25T12:43:00"/>
    <s v="FO-25-1843190"/>
    <s v="VISITA TECNICA"/>
    <s v="Se realiza migración pinpad wompi con datafono, pinpad, rollos, fuente de poder no entregan cable de red, de entrega indicación a cliente de esperar que wompi les confirme conectar el pinpad de dejan cajas einstructivos servicio operativo pruebas con una consignacion aprobada por cliente no hay como hacer consultas y retiro_x000a__x000a_forros solo para instalaciones nuevas y no traen protector trabsparente"/>
    <s v="EJECUTADO"/>
    <n v="8"/>
    <s v="BOGOTA"/>
    <x v="4"/>
    <n v="15709.5"/>
  </r>
  <r>
    <n v="72306"/>
    <s v="SINCELEJO CUATRO VIENTOS"/>
    <m/>
    <m/>
    <m/>
    <m/>
    <m/>
    <m/>
    <m/>
    <s v="SUCRE"/>
    <s v="SINCELEJO"/>
    <m/>
    <n v="70001"/>
    <d v="2025-11-26T14:43:00"/>
    <s v="FO-25-1843196"/>
    <s v="VISITA TECNICA"/>
    <s v="SE VISITA SITIO, SE VERIFICA INFORMACIÓN SE REALIZA CONEXIÓN DE BATERIA, PRUEBA DE CARGA DE LA FUENTE, SE CONECTA A WIFI 2.4, SE REALIZA PROCESO DE BORRADO DE CACHE, SE ACTUALIZA VR,_x000a_SE INGRESA USUARIO WOMPI VERFICADO PREVIAMENTE CON EL ENCARGADO(A), SE REALIZAN PRUEBAS TRX EXITOSAS, SE DEJA INSTALADO DATÁFONO, PIN PAD Y MAGIC BOX. SE LE INDICA HACER CIERRE DEL CB REDEBAN Y CUADRE DE CAJA. SE COMPARTE MANUAL OPERATIVO Y DE PREGUNTAS FRECUENTES, SE ESCALA EL CASO A WOMPI BAJO EL TICKET N° (482552) DEBIDO A QUE EL CUADRE DE CAJA SALE EN 0, NO SE EVIDINCIAN LOS VALORES."/>
    <s v="EJECUTADO"/>
    <n v="8"/>
    <s v="SINCELEJO"/>
    <x v="2"/>
    <n v="28277.100000000002"/>
  </r>
  <r>
    <n v="74428"/>
    <s v="BARRIO SANTA ANA FLORIDABLANCA  5"/>
    <m/>
    <m/>
    <m/>
    <m/>
    <m/>
    <m/>
    <m/>
    <s v="SANTANDER"/>
    <s v="FLORIDABLANCA"/>
    <m/>
    <n v="68276"/>
    <d v="2025-11-25T15:40:00"/>
    <s v="FO-25-1843198"/>
    <s v="VISITA TECNICA"/>
    <s v="Se realiza migración, se instala datafono pinpad capacitación ok , rollos , pruebas ok"/>
    <s v="EJECUTADO"/>
    <n v="8"/>
    <s v="BUCARAMANGA"/>
    <x v="1"/>
    <n v="15709.5"/>
  </r>
  <r>
    <n v="75137"/>
    <s v="BARRIO GIRON GIRON 15"/>
    <m/>
    <m/>
    <m/>
    <m/>
    <m/>
    <m/>
    <m/>
    <s v="SANTANDER"/>
    <s v="GIRÓN"/>
    <m/>
    <n v="68307"/>
    <d v="2025-11-24T15:10:00"/>
    <s v="FO-25-1843199"/>
    <s v="VISITA TECNICA"/>
    <s v="Instalación WOMPI, Instalacion y adecuacion de datafono, magibox, fuente y pinpad, version 26.2.9,se le indica a cliente proceso para activación de credenciales, pruebas ok. "/>
    <s v="EJECUTADO"/>
    <n v="8"/>
    <s v="BUCARAMANGA"/>
    <x v="1"/>
    <n v="15709.5"/>
  </r>
  <r>
    <n v="79424"/>
    <s v="BARRIO CENTRO TUNJA 31"/>
    <m/>
    <m/>
    <m/>
    <m/>
    <m/>
    <m/>
    <m/>
    <s v="BOYACÁ"/>
    <s v="TUNJA"/>
    <m/>
    <n v="15001"/>
    <d v="2025-11-24T13:17:00"/>
    <s v="FO-25-1843201"/>
    <s v="VISITA TECNICA"/>
    <s v="Se visita se CB Instalación equipos pin pad y accesorios... Pruebas exitosas"/>
    <s v="EJECUTADO"/>
    <n v="8"/>
    <s v="TUNJA"/>
    <x v="1"/>
    <n v="28277.100000000002"/>
  </r>
  <r>
    <n v="80934"/>
    <s v="BARRIO BOSA CARBONEL BOGOTA 1"/>
    <m/>
    <m/>
    <m/>
    <m/>
    <m/>
    <m/>
    <m/>
    <s v="CUNDINAMARCA"/>
    <s v="BOGOTÁ"/>
    <m/>
    <n v="11001"/>
    <d v="2025-11-24T11:50:00"/>
    <s v="FO-25-1843204"/>
    <s v="VISITA TECNICA"/>
    <s v="Se realiza instalación de datafono wompi y pinpad por migración ,no se deja conectado pinpad por instrucciones de wompi ,se capacita cliente ,se realizan pruebas ok se entrega rollos de papel ,se deja datafonos inalámbrico también por solicitud "/>
    <s v="EJECUTADO"/>
    <n v="8"/>
    <s v="BOGOTA"/>
    <x v="4"/>
    <n v="15709.5"/>
  </r>
  <r>
    <n v="35336"/>
    <s v="BARRIO BOSA CARBONEL BOGOTA"/>
    <m/>
    <m/>
    <m/>
    <m/>
    <m/>
    <m/>
    <m/>
    <s v="CUNDINAMARCA"/>
    <s v="BOGOTÁ"/>
    <m/>
    <n v="11001"/>
    <d v="2025-11-24T16:23:00"/>
    <s v="FO-25-1843205"/>
    <s v="VISITA TECNICA"/>
    <s v="Se instala equipo dx4000 y pinpad se entrega y capacita a Martha Rocha, se entregan 8 rollos wompi"/>
    <s v="EJECUTADO"/>
    <n v="8"/>
    <s v="BOGOTA"/>
    <x v="4"/>
    <n v="15709.5"/>
  </r>
  <r>
    <n v="35749"/>
    <s v="BARRIO SAN MATEO SOACHA 2"/>
    <m/>
    <m/>
    <m/>
    <m/>
    <m/>
    <m/>
    <m/>
    <s v="CUNDINAMARCA"/>
    <s v="SOACHA"/>
    <m/>
    <n v="25754"/>
    <d v="2025-11-24T11:12:00"/>
    <s v="FO-25-1843207"/>
    <s v="VISITA TECNICA"/>
    <s v="Se realiza migración pinpad wompi con datafono, pinpad, rollos, fuente de poder no entregan cable de red, de entrega indicación a cliente de esperar que wompi les confirme conectar el pinpad de dejan cajas einstructivos servicio operativo pruebas con una consulta de saldo no hay como realizar consignación o retiro_x000a__x000a_forros solo para instalaciones nuevas y no traen protector trabsparente"/>
    <s v="EJECUTADO"/>
    <n v="8"/>
    <s v="BOGOTA"/>
    <x v="4"/>
    <n v="15709.5"/>
  </r>
  <r>
    <n v="37041"/>
    <s v="BARRIO EL MUELLE ENGATIVA BOGOTA"/>
    <m/>
    <m/>
    <m/>
    <m/>
    <m/>
    <m/>
    <m/>
    <s v="CUNDINAMARCA"/>
    <s v="BOGOTÁ"/>
    <m/>
    <n v="11001"/>
    <d v="2025-11-24T10:59:00"/>
    <s v="FO-25-1843213"/>
    <s v="VISITA TECNICA"/>
    <s v="Se visita comercio CB Bancolombia, se realiza migración WOMPI, se entrega Pinpad y datafono con sus accesorios, se realizan pruebas, se dejan credenciales activas, se brinda capacitación de uso."/>
    <s v="EJECUTADO"/>
    <n v="8"/>
    <s v="BOGOTA"/>
    <x v="4"/>
    <n v="15709.5"/>
  </r>
  <r>
    <n v="37139"/>
    <s v="BARRIO CENTRO SOLEDAD 1"/>
    <m/>
    <m/>
    <m/>
    <m/>
    <m/>
    <m/>
    <m/>
    <s v="ATLÁNTICO"/>
    <s v="SOLEDAD"/>
    <m/>
    <n v="8758"/>
    <d v="2025-11-26T12:02:00"/>
    <s v="FO-25-1843214"/>
    <s v="VISITA TECNICA"/>
    <s v="Se realiza visita de dejan equipo datafono pinpad en el CB operativos se realizan pruebas de correcto funcionamiento. "/>
    <s v="EJECUTADO"/>
    <n v="8"/>
    <s v="BARRANQUILLA"/>
    <x v="2"/>
    <n v="15709.5"/>
  </r>
  <r>
    <n v="37321"/>
    <s v="BARRIO VILLA ITALIA SOACHA   "/>
    <m/>
    <m/>
    <m/>
    <m/>
    <m/>
    <m/>
    <m/>
    <s v="CUNDINAMARCA"/>
    <s v="SOACHA"/>
    <m/>
    <n v="25754"/>
    <d v="2025-11-25T14:47:00"/>
    <s v="FO-25-1843215"/>
    <s v="VISITA TECNICA"/>
    <s v="Se realiza migración pinpad wompi con datafono, pinpad, rollos, fuente de poder no entregan cable de red, de entrega indicación a cliente de esperar que wompi les confirme conectar el pinpad de dejan cajas einstructivos servicio operativo pruebas con una consulta de saldo no hay como realizar consignación o retiro_x000a__x000a_forros solo para instalaciones nuevas y no traen protector trabsparente"/>
    <s v="EJECUTADO"/>
    <n v="8"/>
    <s v="BOGOTA"/>
    <x v="4"/>
    <n v="15709.5"/>
  </r>
  <r>
    <n v="75690"/>
    <s v="BARRI MINUTO DE DIOS NEIVA"/>
    <m/>
    <m/>
    <m/>
    <m/>
    <m/>
    <m/>
    <m/>
    <s v="HUILA"/>
    <s v="NEIVA"/>
    <m/>
    <n v="41001"/>
    <d v="2025-11-24T17:20:00"/>
    <s v="FO-25-1854860"/>
    <s v="VISITA TECNICA"/>
    <s v="Se llega al punto , se realiza activación de credenciales ,se ingresa al datafono nuevo dónde no permite el cargue de las diferentes operaciones , vuelve a quedar en el pantallazo de usuario clave de ingreso.se escala el caso al proveedor quedando registrado con el Ticket: 481797."/>
    <s v="EJECUTADO"/>
    <n v="8"/>
    <s v="NEIVA"/>
    <x v="3"/>
    <n v="28277.100000000002"/>
  </r>
  <r>
    <n v="16755"/>
    <s v="MATERIALES EMO - PEREIRA"/>
    <m/>
    <m/>
    <m/>
    <m/>
    <m/>
    <m/>
    <m/>
    <s v="RISARALDA"/>
    <s v="PEREIRA"/>
    <m/>
    <n v="66001"/>
    <d v="2025-11-24T14:00:00"/>
    <s v="FO-25-1854893"/>
    <s v="VISITA TECNICA"/>
    <s v="Se instala y configura datafono se realizan pruebas con aal funcionaria queda servicio operativo "/>
    <s v="EJECUTADO"/>
    <n v="8"/>
    <s v="PEREIRA"/>
    <x v="6"/>
    <n v="15709.5"/>
  </r>
  <r>
    <n v="62916"/>
    <s v="BARRIO NACIONAL IBAGUE"/>
    <m/>
    <m/>
    <m/>
    <m/>
    <m/>
    <m/>
    <m/>
    <s v="TOLIMA"/>
    <s v="IBAGUÉ"/>
    <m/>
    <n v="73001"/>
    <d v="2025-11-06T14:48:00"/>
    <s v="FO-25-1642809"/>
    <s v="VISITA TECNICA"/>
    <s v="Se llega al sitio para realizar migración, no es posible realizar ingreso al datáfono mediante credenciales debido a que el cliente realizó cambio de correo electrónico directamente en la entidad correo actual hospymed38@gmail.com. Se recomienda llamar ala línea de CB para notificar la solicitud de cambio de correo."/>
    <s v="EJECUTADO/CANCELADO"/>
    <n v="8"/>
    <s v="IBAGUE"/>
    <x v="3"/>
    <n v="28277.100000000002"/>
  </r>
  <r>
    <n v="79749"/>
    <s v="BARRIO LAS MARGARITAS BOGOTA  4"/>
    <m/>
    <m/>
    <m/>
    <m/>
    <m/>
    <m/>
    <m/>
    <s v="CUNDINAMARCA"/>
    <s v="BOGOTÁ"/>
    <m/>
    <n v="11001"/>
    <d v="2025-11-04T13:57:00"/>
    <s v="FO-25-1736245"/>
    <s v="VISITA TECNICA"/>
    <s v="Se realiza visita de campo encontrado que comercio es dentro de un conjunto residencial, se procede a realizar aunincio en portería para ingreso pero guarda de seguridad nos informa que no le responden, por lo cual se genera contacto a la  línea 3226278387 pero nadie responde, se escribe por WhatsApp pero no hay respuesta alguna, por lo anterior se informa a supervisor quien autoriza reprogramacion de visita."/>
    <s v="EJECUTADO/CANCELADO"/>
    <n v="8"/>
    <s v="BOGOTA"/>
    <x v="4"/>
    <n v="15709.5"/>
  </r>
  <r>
    <n v="80980"/>
    <s v="BARRIO SAN MARTIN VILLA DEL ROSARIO  2"/>
    <m/>
    <m/>
    <m/>
    <m/>
    <m/>
    <m/>
    <m/>
    <s v="NORTE DE SANTANDER"/>
    <s v="VILLA DEL ROSARIO"/>
    <m/>
    <n v="54874"/>
    <d v="2025-11-05T18:14:00"/>
    <s v="FO-25-1736293"/>
    <s v="VISITA TECNICA"/>
    <s v="Migración_x000a__x000a_CB: 80980_x000a__x000a_RESUMEN DEL CASO:_x000a__x000a_Se realiza visita, se intenta ingresar a la plataforma pero da error, se realiza cambio de contraseña pero al intentar ingresar se queda cargando y regresa a la pantalla de login. Comercio informa que realizó cambio de correo por la linea de atención ya el que viene relacionado en la TA está vinculado al CB 81454._x000a__x000a_Nuevo correo: pradoyaire88@gmail.com_x000a__x000a_SERIAL: 254MMD4X1201"/>
    <s v="EJECUTADO/CANCELADO"/>
    <n v="8"/>
    <s v="CUCUTA"/>
    <x v="1"/>
    <n v="28277.100000000002"/>
  </r>
  <r>
    <n v="69325"/>
    <s v="BARRIO EL PILAR PASTO 3"/>
    <m/>
    <m/>
    <m/>
    <m/>
    <m/>
    <m/>
    <m/>
    <s v="NARIÑO"/>
    <s v="PASTO"/>
    <m/>
    <n v="52001"/>
    <d v="2025-11-08T12:29:00"/>
    <s v="FO-25-1736320"/>
    <s v="VISITA TECNICA"/>
    <s v="Se visita cb para realizar migración p Ro se encuentra cerrado. Cliente no contesta llamada telefónica "/>
    <s v="EJECUTADO/CANCELADO"/>
    <n v="8"/>
    <s v="PASTO"/>
    <x v="5"/>
    <n v="28277.100000000002"/>
  </r>
  <r>
    <n v="80007"/>
    <s v="BARRIO VIA EL POLLO LA ROMELIA DOSQUEBRADAS"/>
    <m/>
    <m/>
    <m/>
    <m/>
    <m/>
    <m/>
    <m/>
    <s v="RISARALDA"/>
    <s v="DOSQUEBRADAS"/>
    <m/>
    <n v="66170"/>
    <d v="2025-11-04T16:24:00"/>
    <s v="FO-25-1736440"/>
    <s v="VISITA TECNICA"/>
    <s v="Se reprograma actividad ya que el establecimiento no cuenta con una buena señal de wifi ya que el modem se encuentra lejos del local, cliente solicitará a su operador un traslado interno del módem wifi"/>
    <s v="EJECUTADO/CANCELADO"/>
    <n v="8"/>
    <s v="PEREIRA"/>
    <x v="6"/>
    <n v="15709.5"/>
  </r>
  <r>
    <n v="32414"/>
    <s v="BARRIO TEJARES DE LA LOMA 1"/>
    <m/>
    <m/>
    <m/>
    <m/>
    <m/>
    <m/>
    <m/>
    <s v="RISARALDA"/>
    <s v="DOSQUEBRADAS"/>
    <m/>
    <n v="66170"/>
    <d v="2025-11-14T12:40:00"/>
    <s v="FO-25-1819946"/>
    <s v="VISITA TECNICA"/>
    <s v="Cliente desea  actualizar el correo ya que el correo donde le de e llegar es: marisol1990.muc@gmail.com, y el que tiene registrado actualmente está mal escrito "/>
    <s v="EJECUTADO/CANCELADO"/>
    <n v="16"/>
    <s v="PEREIRA"/>
    <x v="6"/>
    <n v="15709.5"/>
  </r>
  <r>
    <n v="51465"/>
    <s v="BARRIO GAVIOTAS VILLAVICENCIO "/>
    <m/>
    <m/>
    <m/>
    <m/>
    <m/>
    <m/>
    <m/>
    <s v="META"/>
    <s v="VILLAVICENCIO"/>
    <m/>
    <n v="50001"/>
    <d v="2025-11-13T14:45:00"/>
    <s v="FO-25-1819961"/>
    <s v="VISITA TECNICA"/>
    <s v="Se llega al comercio se trata de acrivar credenciales no deja activar las credenciales se escala el caso con jefe de zona se envía evidencia del error  se escala con el ticket N° (479215 ya que el titular tiene que salir y llega hasta el martes se le informa al jefe de zona por lo tanto no se pudo instalar el servicio informa la señora natividad qué al. Momento de visitar nuevamente qué le marque para atender el servicio "/>
    <s v="EJECUTADO/CANCELADO"/>
    <n v="16"/>
    <s v="VILLAVICENCIO"/>
    <x v="3"/>
    <n v="28277.100000000002"/>
  </r>
  <r>
    <n v="55066"/>
    <s v="BARRIO HIPODROMO IBAGUE 6"/>
    <m/>
    <m/>
    <m/>
    <m/>
    <m/>
    <m/>
    <m/>
    <s v="TOLIMA"/>
    <s v="IBAGUÉ"/>
    <m/>
    <n v="73001"/>
    <d v="2025-11-13T14:56:00"/>
    <s v="FO-25-1819964"/>
    <s v="VISITA TECNICA"/>
    <s v="Se llega al comercio para la migración Wompi, pero no se pudo por fallas al iniciar sesión, sea por credenciales, por la página web en el ordenador, en el datáfono, por recuperación de contraseña y por usuario. Le informo a mí jefe Kevin Bustos, el cuál hace un ticket con el caso número (479162) sin tener respuesta. Me retiro del lugar explicando al cliente en problemas. El cliente me informa que eso mismo paso hace más de un mes con un gestor de Wompi que vino para hacerle la migración y no pudo por esos mismos problemas mencionados anteriormente."/>
    <s v="EJECUTADO/CANCELADO"/>
    <n v="8"/>
    <s v="IBAGUE"/>
    <x v="3"/>
    <n v="28277.100000000002"/>
  </r>
  <r>
    <n v="61689"/>
    <s v="BARRIO LOS LIBERTADORES YOPAL"/>
    <m/>
    <m/>
    <m/>
    <m/>
    <m/>
    <m/>
    <m/>
    <s v="CASANARE"/>
    <s v="YOPAL"/>
    <m/>
    <n v="85001"/>
    <d v="2025-11-18T11:47:00"/>
    <s v="FO-25-1819968"/>
    <s v="VISITA TECNICA"/>
    <s v="SE VISITA COMERCIO, NO SE REALIZA MIGRACIÓN POR DIRECCIÓN INCOMPLETA, SE LE INFORMA A LA SEÑORA SARA, CORREGIR LA DIRECCIÓN E INFORMAR DEL CAMBIO. LA SEÑORA SARA INDCA QUE ELLA ES LA NUEVA PROPIETARIA DEL COMERCIO Y QUE HACE MAS DE 1 MES SOLICITO CAMBIO DE RAZON SOCIAL."/>
    <s v="EJECUTADO/CANCELADO"/>
    <n v="8"/>
    <s v="YOPAL"/>
    <x v="3"/>
    <n v="28277.100000000002"/>
  </r>
  <r>
    <n v="76748"/>
    <s v="BARRIO AV ARGELIA SINCELEJO"/>
    <m/>
    <m/>
    <m/>
    <m/>
    <m/>
    <m/>
    <m/>
    <s v="SUCRE"/>
    <s v="SINCELEJO"/>
    <m/>
    <n v="70001"/>
    <d v="2025-11-13T14:31:00"/>
    <s v="FO-25-1819999"/>
    <s v="VISITA TECNICA"/>
    <s v="SE VISITA SITIO SE VERIFICA INFORMACIÓN, TITULAR COMENTA QUE EL CORREO RELACIONADO EN LA APP(enrique.garciaespinosa@gmail.com)NO ES EL CORRECTO, INDICA QUE SU CORREO ES e.alcidegarcia@gmail.com._x000a_SE INDICA LLAMAR A LA LÍNEA PARA EL CAMBIO DE CORREO."/>
    <s v="EJECUTADO/CANCELADO"/>
    <n v="16"/>
    <s v="SINCELEJO"/>
    <x v="2"/>
    <n v="28277.100000000002"/>
  </r>
  <r>
    <n v="13893"/>
    <s v="BARRIO BUENOS AIRES V - MEDELLIN"/>
    <m/>
    <m/>
    <m/>
    <m/>
    <m/>
    <m/>
    <m/>
    <s v="ANTIOQUIA"/>
    <s v="MEDELLÍN"/>
    <m/>
    <n v="5001"/>
    <d v="2025-11-22T10:35:00"/>
    <s v="FO-25-1842533"/>
    <s v="VISITA TECNICA"/>
    <s v="Se realiza visita al punto y se encuentra cerrado, se contacta a usuario y indica que está disponible después de la 4 pm, se cancela migración "/>
    <s v="EJECUTADO/CANCELADO"/>
    <n v="8"/>
    <s v="MEDELLIN"/>
    <x v="0"/>
    <n v="15709.5"/>
  </r>
  <r>
    <n v="17219"/>
    <s v="BARRIO NUEVO SOTOMAYOR II BUCARAMANGA"/>
    <m/>
    <m/>
    <m/>
    <m/>
    <m/>
    <m/>
    <m/>
    <s v="SANTANDER"/>
    <s v="BUCARAMANGA"/>
    <m/>
    <n v="68001"/>
    <d v="2025-11-24T09:46:00"/>
    <s v="FO-25-1842543"/>
    <s v="VISITA TECNICA"/>
    <s v="SE REALIZA VISITA AL COMERCIO. SE VERIFICA QUE SE ENCUENTRA JUNTO A LA DIRECCIÓN REGISTRADA EN LA ORDEN, EXACTAMENTE AL LADO. NOS ATIENDE LA SEÑORITA RUTH CADENA, QUIEN INFORMA QUE REALIZARON EL CAMBIO DE COMERCIO Y QUE YA HABÍAN ESCALADO LA SITUACIÓN CON EL ASESOR._x000a__x000a_SE PROCEDE A ESCALAR LA ORDEN CON EL COORDINADOR DE ZONA. SEGÚN SUS INDICACIONES, SE REALIZA EL CIERRE DE LA ORDEN, YA QUE LA DIRECCIÓN NO COINCIDE CON LA INFORMADA EN LA DESCRIPCIÓN._x000a__x000a_CU: 17209_x000a_Dirección registrada en la orden Sytex: Carrera 22 #53-38_x000a_Dirección física encontrada: Carrera 22 #53-49"/>
    <s v="EJECUTADO/CANCELADO"/>
    <n v="16"/>
    <s v="BUCARAMANGA"/>
    <x v="1"/>
    <n v="15709.5"/>
  </r>
  <r>
    <n v="18093"/>
    <s v="BARRIO LA ASUNCION COPACABANA"/>
    <m/>
    <m/>
    <m/>
    <m/>
    <m/>
    <m/>
    <m/>
    <s v="ANTIOQUIA"/>
    <s v="COPACABANA"/>
    <m/>
    <n v="5212"/>
    <d v="2025-11-22T10:33:00"/>
    <s v="FO-25-1842547"/>
    <s v="VISITA TECNICA"/>
    <s v="Se llega al sitio y la persona que atiende indica que los del corresponsal aún no llegan, que la señora amparo que es la que lo atiende está en una cita médica y que no sabe a qué horas llega"/>
    <s v="EJECUTADO/CANCELADO"/>
    <n v="8"/>
    <s v="MEDELLIN"/>
    <x v="0"/>
    <n v="15709.5"/>
  </r>
  <r>
    <n v="20635"/>
    <s v="BARRIO TINTALITO - BOGOTA"/>
    <m/>
    <m/>
    <m/>
    <m/>
    <m/>
    <m/>
    <m/>
    <s v="CUNDINAMARCA"/>
    <s v="BOGOTÁ"/>
    <m/>
    <n v="11001"/>
    <d v="2025-11-24T12:57:00"/>
    <s v="FO-25-1842572"/>
    <s v="VISITA TECNICA"/>
    <s v="Se realiza visita de campo encontrado que comercio no existe en dirección indicada en ruta, se intenta comunicación a la línea 3112515925 no hay respuesta, se informa a supervisor quien autoriza cierre de solicitud "/>
    <s v="EJECUTADO/CANCELADO"/>
    <n v="8"/>
    <s v="BOGOTA"/>
    <x v="4"/>
    <n v="15709.5"/>
  </r>
  <r>
    <n v="21681"/>
    <s v="BARRIO BLANQUIZAL - MEDELLIN"/>
    <m/>
    <m/>
    <m/>
    <m/>
    <m/>
    <m/>
    <m/>
    <s v="ANTIOQUIA"/>
    <s v="MEDELLÍN"/>
    <m/>
    <n v="5001"/>
    <d v="2025-11-22T13:06:00"/>
    <s v="FO-25-1842576"/>
    <s v="VISITA TECNICA"/>
    <s v="Se visitó corresponsal al momento de la visita no se logran activar credenciales se escaló para solución a wompy se esperó durante 30 minutos no dieron respuesta se debe reprogramar visita"/>
    <s v="EJECUTADO/CANCELADO"/>
    <n v="8"/>
    <s v="MEDELLIN"/>
    <x v="0"/>
    <n v="15709.5"/>
  </r>
  <r>
    <n v="26768"/>
    <s v="BARRIO SAN FRANCISCO 8 BOGOTA"/>
    <m/>
    <m/>
    <m/>
    <m/>
    <m/>
    <m/>
    <m/>
    <s v="CUNDINAMARCA"/>
    <s v="BOGOTÁ"/>
    <m/>
    <n v="11001"/>
    <d v="2025-11-24T12:45:00"/>
    <s v="FO-25-1842603"/>
    <s v="VISITA TECNICA"/>
    <s v="SE VISITA COMERCIO, ME INDICA LA SEÑORA LUZ QUE SE LE PRESENTO UNA CALAMIDAD DOMÉSTICA Y NO NOS PUEDE ATENDER, SE REPROGRAMA PARA LA SEMANA DEL 1 AL 5 DE DIC"/>
    <s v="EJECUTADO/CANCELADO"/>
    <n v="16"/>
    <s v="BOGOTA"/>
    <x v="4"/>
    <n v="15709.5"/>
  </r>
  <r>
    <n v="26826"/>
    <s v="BARRIO LAS MERCEDES PASTO"/>
    <m/>
    <m/>
    <m/>
    <m/>
    <m/>
    <m/>
    <m/>
    <s v="NARIÑO"/>
    <s v="PASTO"/>
    <m/>
    <n v="52001"/>
    <d v="2025-11-25T16:15:00"/>
    <s v="FO-25-1842604"/>
    <s v="VISITA TECNICA"/>
    <s v="Se intenta realizar migración pero datáfono presenta Novedad, no permite ingresar CREDENCIALES NO INICIA, se queda iniciando pero no entra a la plataforma, se cambió clave desde datáfono y desde web, se confirmó usuario y correo de acceso, pero falla persiste, se trabajo con red WiFi, compartida de datos y Cableado pero falla persiste se escaló novedad a Wompi no se realiza migración. "/>
    <s v="EJECUTADO/CANCELADO"/>
    <n v="8"/>
    <s v="PASTO"/>
    <x v="5"/>
    <n v="28277.100000000002"/>
  </r>
  <r>
    <n v="28697"/>
    <s v="BARRIO PATIO BONITO 13 BOGOTÁ"/>
    <m/>
    <m/>
    <m/>
    <m/>
    <m/>
    <m/>
    <m/>
    <s v="CUNDINAMARCA"/>
    <s v="BOGOTÁ"/>
    <m/>
    <n v="11001"/>
    <d v="2025-11-24T13:10:00"/>
    <s v="FO-25-1842621"/>
    <s v="VISITA TECNICA"/>
    <s v="Se realiza visita de campo donde cliente manifiesta que no esta el encargado del cb indica que no wata el día de hoy por temas personales, se informa a supervisor quien autoriza reprogramacion de visita."/>
    <s v="EJECUTADO/CANCELADO"/>
    <n v="8"/>
    <s v="BOGOTA"/>
    <x v="4"/>
    <n v="15709.5"/>
  </r>
  <r>
    <n v="32044"/>
    <s v="BARRIO SUBA LISBOA 2 BOGOTÁ"/>
    <m/>
    <m/>
    <m/>
    <m/>
    <m/>
    <m/>
    <m/>
    <s v="CUNDINAMARCA"/>
    <s v="BOGOTÁ"/>
    <m/>
    <n v="11001"/>
    <d v="2025-11-24T17:11:00"/>
    <s v="FO-25-1842643"/>
    <s v="VISITA TECNICA"/>
    <s v="Se visita comercio pero no deja ingresar por no tener conocimiento de la visita y por no estar en la base de datos de Bancolombia "/>
    <s v="EJECUTADO/CANCELADO"/>
    <n v="16"/>
    <s v="BOGOTA"/>
    <x v="4"/>
    <n v="15709.5"/>
  </r>
  <r>
    <n v="33764"/>
    <s v="BARRIO VILLACOLOMBIA CALI"/>
    <m/>
    <m/>
    <m/>
    <m/>
    <m/>
    <m/>
    <m/>
    <s v="VALLE DEL CAUCA"/>
    <s v="CALI"/>
    <m/>
    <n v="76001"/>
    <d v="2025-11-24T10:24:00"/>
    <s v="FO-25-1842669"/>
    <s v="VISITA TECNICA"/>
    <s v="En la visita técnica realizada al comercio se llega al sitio se informa el motivo de la visita no se pudo realizar la instalación de los equipos, ya que la persona encargada no se encuentra en el sitio está fuera del país y es la única que tiene acceso al correo electrónico. Se intenta contactar por todos los medios y no contesta."/>
    <s v="EJECUTADO/CANCELADO"/>
    <n v="16"/>
    <s v="CALI"/>
    <x v="5"/>
    <n v="15709.5"/>
  </r>
  <r>
    <n v="35205"/>
    <s v="BARRIO GIRASOL BELLO"/>
    <m/>
    <m/>
    <m/>
    <m/>
    <m/>
    <m/>
    <m/>
    <s v="ANTIOQUIA"/>
    <s v="BELLO"/>
    <m/>
    <n v="5088"/>
    <d v="2025-11-24T10:55:00"/>
    <s v="FO-25-1842687"/>
    <s v="VISITA TECNICA"/>
    <s v="Se llega al punto cliente informa que epm hace poco cambiaron la nomenclatura del punto y quedó con otra dirección se le explica que debe llamara a la 018000 y generara el cambio de dirección y se cancela la migración por dirección errada "/>
    <s v="EJECUTADO/CANCELADO"/>
    <n v="8"/>
    <s v="MEDELLIN"/>
    <x v="0"/>
    <n v="15709.5"/>
  </r>
  <r>
    <n v="53858"/>
    <s v="BARRIO PALOQUEMAO BOGOTA 5"/>
    <m/>
    <m/>
    <m/>
    <m/>
    <m/>
    <m/>
    <m/>
    <s v="CUNDINAMARCA"/>
    <s v="BOGOTÁ"/>
    <m/>
    <n v="11001"/>
    <d v="2025-11-26T10:57:00"/>
    <s v="FO-25-1842715"/>
    <s v="VISITA TECNICA"/>
    <s v="Se realiza visita de campo donde cliente manifiesta que no es posible realizar migración  debido a que no le contestan  del área de contabilidad para permitir ingreso, se informa a supervisor quien autoriza reprogramacion de visita "/>
    <s v="EJECUTADO/CANCELADO"/>
    <n v="8"/>
    <s v="BOGOTA"/>
    <x v="4"/>
    <n v="15709.5"/>
  </r>
  <r>
    <n v="55160"/>
    <s v="BARRIO LA AMERICA MEDELLIN 8"/>
    <m/>
    <m/>
    <m/>
    <m/>
    <m/>
    <m/>
    <m/>
    <s v="ANTIOQUIA"/>
    <s v="MEDELLÍN"/>
    <m/>
    <n v="5001"/>
    <d v="2025-11-21T10:23:00"/>
    <s v="FO-25-1842728"/>
    <s v="VISITA TECNICA"/>
    <s v="Se cancela migración a petición de usuario ya que no esta disponible para realizar el proceso "/>
    <s v="EJECUTADO/CANCELADO"/>
    <n v="8"/>
    <s v="MEDELLIN"/>
    <x v="0"/>
    <n v="15709.5"/>
  </r>
  <r>
    <n v="55318"/>
    <s v="BARRIO LA VICTORIA BOGOTA 4"/>
    <m/>
    <m/>
    <m/>
    <m/>
    <m/>
    <m/>
    <m/>
    <s v="CUNDINAMARCA"/>
    <s v="BOGOTÁ"/>
    <m/>
    <n v="11001"/>
    <d v="2025-11-24T13:16:00"/>
    <s v="FO-25-1842729"/>
    <s v="VISITA TECNICA"/>
    <s v="Se realiza visita de campo donde CB indica que no recibe tecnología, ya que no cuentan con la disponibilidad de tiempo para atender la visita "/>
    <s v="EJECUTADO/CANCELADO"/>
    <n v="8"/>
    <s v="BOGOTA"/>
    <x v="4"/>
    <n v="15709.5"/>
  </r>
  <r>
    <n v="55406"/>
    <s v="BARRIO CASTILLA BOGOTA 14"/>
    <m/>
    <m/>
    <m/>
    <m/>
    <m/>
    <m/>
    <m/>
    <s v="CUNDINAMARCA"/>
    <s v="BOGOTÁ"/>
    <m/>
    <n v="11001"/>
    <d v="2025-11-24T15:35:00"/>
    <s v="FO-25-1842730"/>
    <s v="VISITA TECNICA"/>
    <s v="Se reagenda visita terminal no es la asociada al usuario sale error a la hora de realizar cualquier transacción no sale el teclado y sale error indicando el pin el incorrecto se escala con el área encargada con ticket N° (481698),"/>
    <s v="EJECUTADO/CANCELADO"/>
    <n v="8"/>
    <s v="BOGOTA"/>
    <x v="4"/>
    <n v="15709.5"/>
  </r>
  <r>
    <n v="55892"/>
    <s v="BARRIO BOSA LA CABAÑA BOGOTA 2"/>
    <m/>
    <m/>
    <m/>
    <m/>
    <m/>
    <m/>
    <m/>
    <s v="CUNDINAMARCA"/>
    <s v="BOGOTÁ"/>
    <m/>
    <n v="11001"/>
    <d v="2025-11-25T15:20:00"/>
    <s v="FO-25-1842736"/>
    <s v="VISITA TECNICA"/>
    <s v="Ser realiza visita al comercio se encuentra cerrado tel de contacto 3123219009 Sergio torres nos indica que hoy no nos puede atender ya que tubo que salir solicita ser visitado los días sábados apartir de las 8 am "/>
    <s v="EJECUTADO/CANCELADO"/>
    <n v="8"/>
    <s v="BOGOTA"/>
    <x v="4"/>
    <n v="15709.5"/>
  </r>
  <r>
    <n v="55942"/>
    <s v="BARRIO JORDAN III ETAPA IBAGUE"/>
    <m/>
    <m/>
    <m/>
    <m/>
    <m/>
    <m/>
    <m/>
    <s v="TOLIMA"/>
    <s v="IBAGUÉ"/>
    <m/>
    <n v="73001"/>
    <d v="2025-11-26T12:17:00"/>
    <s v="FO-25-1842737"/>
    <s v="VISITA TECNICA"/>
    <s v="Se visita dirección de migración se válida correo de wompi para activar credenciales correo está correcto, no permite realizar registro se intenta en varias ocasiones sin éxito,se genera ticket 482460_x000a_Se le informa al cliente que se reprogramara visita estar atento a nuevo correo por parte de wompi"/>
    <s v="EJECUTADO/CANCELADO"/>
    <n v="16"/>
    <s v="IBAGUE"/>
    <x v="3"/>
    <n v="28277.100000000002"/>
  </r>
  <r>
    <n v="57271"/>
    <s v="BARRIO MARIA ISABEL PASTO "/>
    <m/>
    <m/>
    <m/>
    <m/>
    <m/>
    <m/>
    <m/>
    <s v="NARIÑO"/>
    <s v="PASTO"/>
    <m/>
    <n v="52001"/>
    <d v="2025-11-25T11:19:00"/>
    <s v="FO-25-1842744"/>
    <s v="VISITA TECNICA"/>
    <s v="Se llego a sitio se encontro CB con Mala Práctica de Exclusividad, novedad Efecty en mismo sitio y dirección, se escaló novedad a Entidad con resultado de no Migrar Punto. "/>
    <s v="EJECUTADO/CANCELADO"/>
    <n v="8"/>
    <s v="PASTO"/>
    <x v="5"/>
    <n v="28277.100000000002"/>
  </r>
  <r>
    <n v="58935"/>
    <s v="BARRIO SANTA BARBARA 1 BUCARAMANGA"/>
    <m/>
    <m/>
    <m/>
    <m/>
    <m/>
    <m/>
    <m/>
    <s v="SANTANDER"/>
    <s v="BUCARAMANGA"/>
    <m/>
    <n v="68001"/>
    <d v="2025-11-24T14:43:00"/>
    <s v="FO-25-1842754"/>
    <s v="VISITA TECNICA"/>
    <s v="En comunicación al número 3046687243 con el señor Albeiro, confirma que NO va a recibir la migración. Indica que no desea recibir el equipo y que se va a comunicar con su asesor o con Bancolombia para validar la información. se le indica la linea 018000953344"/>
    <s v="EJECUTADO/CANCELADO"/>
    <n v="8"/>
    <s v="BUCARAMANGA"/>
    <x v="1"/>
    <n v="15709.5"/>
  </r>
  <r>
    <n v="63047"/>
    <s v="BARRIO DANUBIO AZUL BOGOTA 5"/>
    <m/>
    <m/>
    <m/>
    <m/>
    <m/>
    <m/>
    <m/>
    <s v="CUNDINAMARCA"/>
    <s v="BOGOTÁ"/>
    <m/>
    <n v="11001"/>
    <d v="2025-11-24T10:36:00"/>
    <s v="FO-25-1842786"/>
    <s v="VISITA TECNICA"/>
    <s v="Se visita comercio, comercio se encuentra cerrado, se realiza llamada a contacto, jorge, indica no poder recibir la visita para hoy, menciona tener disponibilidad despues de día  25  en adelante. Reprogramar "/>
    <s v="EJECUTADO/CANCELADO"/>
    <n v="8"/>
    <s v="BOGOTA"/>
    <x v="4"/>
    <n v="15709.5"/>
  </r>
  <r>
    <n v="63161"/>
    <s v="BARRIO SALOMIA CALI 5"/>
    <m/>
    <m/>
    <m/>
    <m/>
    <m/>
    <m/>
    <m/>
    <s v="VALLE DEL CAUCA"/>
    <s v="CALI"/>
    <m/>
    <n v="76001"/>
    <d v="2025-11-25T11:23:00"/>
    <s v="FO-25-1842789"/>
    <s v="VISITA TECNICA"/>
    <s v="En la visita técnica realizada al comercio, se llega al sitio se informa el motivo de la visita. El cliente informa que no le ha llegado al correo de de registro y activación de credenciales entonces se intenta enviar desde el equipo la activa la activación al correo. Sin embargo, el equipo informa que el correo que está registrado es otro y no el del cliente. Por lo cual no se puede realizar la actividad al final, el cliente decide no realizar el proceso de migración."/>
    <s v="EJECUTADO/CANCELADO"/>
    <n v="8"/>
    <s v="CALI"/>
    <x v="5"/>
    <n v="15709.5"/>
  </r>
  <r>
    <n v="63574"/>
    <s v="BARRIO QUIROGA BOGOTA 9"/>
    <m/>
    <m/>
    <m/>
    <m/>
    <m/>
    <m/>
    <m/>
    <s v="CUNDINAMARCA"/>
    <s v="BOGOTÁ"/>
    <m/>
    <n v="11001"/>
    <d v="2025-11-25T09:59:00"/>
    <s v="FO-25-1842790"/>
    <s v="VISITA TECNICA"/>
    <s v="Se llega comercio no está titular la persona que se encuentra indica que no puede atender ya que no tiene conociendo del corresponsal se comunica con la titular la cual indica que hace más de 1 mes le incumplieron una cita y ya no tiene tiempo de atender la visita "/>
    <s v="EJECUTADO/CANCELADO"/>
    <n v="8"/>
    <s v="BOGOTA"/>
    <x v="4"/>
    <n v="15709.5"/>
  </r>
  <r>
    <n v="66106"/>
    <s v="BARRIO LA VICTORIA BOGOTA 5"/>
    <m/>
    <m/>
    <m/>
    <m/>
    <m/>
    <m/>
    <m/>
    <s v="CUNDINAMARCA"/>
    <s v="BOGOTÁ"/>
    <m/>
    <n v="11001"/>
    <d v="2025-11-24T12:47:00"/>
    <s v="FO-25-1842809"/>
    <s v="VISITA TECNICA"/>
    <s v="Comercio cerrado al momento de la visita, se llama al número de contacto 3112234270 sin Respuesta,"/>
    <s v="EJECUTADO/CANCELADO"/>
    <n v="8"/>
    <s v="BOGOTA"/>
    <x v="4"/>
    <n v="15709.5"/>
  </r>
  <r>
    <n v="66836"/>
    <s v="BARRIO VISTA HERMOSA BOGOTA 1"/>
    <m/>
    <m/>
    <m/>
    <m/>
    <m/>
    <m/>
    <m/>
    <s v="CUNDINAMARCA"/>
    <s v="BOGOTÁ"/>
    <m/>
    <n v="11001"/>
    <d v="2025-11-26T14:23:00"/>
    <s v="FO-25-1842820"/>
    <s v="VISITA TECNICA"/>
    <s v="Se visita comercio, se procede a activar las credenciales, aparece error en el correo ya que no es el correcto, se le indica a la señora Erika que debe llamar a Bancolombia para realizar la actualización del correo, se reprograma."/>
    <s v="EJECUTADO/CANCELADO"/>
    <n v="8"/>
    <s v="BOGOTA"/>
    <x v="4"/>
    <n v="15709.5"/>
  </r>
  <r>
    <n v="66956"/>
    <s v="BARRIO BRAVO PAEZ BOGOTA"/>
    <m/>
    <m/>
    <m/>
    <m/>
    <m/>
    <m/>
    <m/>
    <s v="CUNDINAMARCA"/>
    <s v="BOGOTÁ"/>
    <m/>
    <n v="11001"/>
    <d v="2025-11-22T12:11:00"/>
    <s v="FO-25-1842823"/>
    <s v="VISITA TECNICA"/>
    <s v="Se visita comercio, el señor walfer indica que no quiere recibir equipos, se cierra TA"/>
    <s v="EJECUTADO/CANCELADO"/>
    <n v="8"/>
    <s v="BOGOTA"/>
    <x v="4"/>
    <n v="15709.5"/>
  </r>
  <r>
    <n v="68304"/>
    <s v="BARRIO SAN VICENTE CALI  8"/>
    <m/>
    <m/>
    <m/>
    <m/>
    <m/>
    <m/>
    <m/>
    <s v="VALLE DEL CAUCA"/>
    <s v="CALI"/>
    <m/>
    <n v="76001"/>
    <d v="2025-11-26T12:24:00"/>
    <s v="FO-25-1842835"/>
    <s v="VISITA TECNICA"/>
    <s v="En la visita técnica realizada al comercio se llega al sitio se informa el motivo de la visita no se pudo realizar la actividad por que el cliente no recibió el correo electrónico para creación de credenciales y a la hora de mandar el correo electrónico mediante el equipo aparece otro correo electrónico que el cliente no reconoce se escala a wompi se espera respuesta, no hay respuesta. reprogramar el cliente debe cerrar y caso queda escalado con ticket  ticket N° (482462)"/>
    <s v="EJECUTADO/CANCELADO"/>
    <n v="16"/>
    <s v="CALI"/>
    <x v="5"/>
    <n v="15709.5"/>
  </r>
  <r>
    <n v="68505"/>
    <s v="MANRIQUE CENTRAL 6"/>
    <m/>
    <m/>
    <m/>
    <m/>
    <m/>
    <m/>
    <m/>
    <s v="ANTIOQUIA"/>
    <s v="MEDELLÍN"/>
    <m/>
    <n v="5001"/>
    <d v="2025-11-24T13:47:00"/>
    <s v="FO-25-1842836"/>
    <s v="VISITA TECNICA"/>
    <s v="Se visita punto y el señor crsitana Aguilar manifesta qué el encargado no se encuentra el día de hoy y que el cb no opera hoy tampoco. No nos puede atender no se logra comunicación con el administrador "/>
    <s v="EJECUTADO/CANCELADO"/>
    <n v="8"/>
    <s v="MEDELLIN"/>
    <x v="0"/>
    <n v="15709.5"/>
  </r>
  <r>
    <n v="68578"/>
    <s v="VILLA DEL RIO  7"/>
    <m/>
    <m/>
    <m/>
    <m/>
    <m/>
    <m/>
    <m/>
    <s v="CUNDINAMARCA"/>
    <s v="BOGOTÁ"/>
    <m/>
    <n v="11001"/>
    <d v="2025-11-22T15:29:00"/>
    <s v="FO-25-1842839"/>
    <s v="VISITA TECNICA"/>
    <s v="Se llega a la dirección indicada y se encuentra comercio cerrado , se intenta establecer comunicación al # 3118557055 pero no es posible, se espera 15 minutos pero comercio sigue sin cerrado y sin poder establecer comunicación "/>
    <s v="EJECUTADO/CANCELADO"/>
    <n v="8"/>
    <s v="BOGOTA"/>
    <x v="4"/>
    <n v="15709.5"/>
  </r>
  <r>
    <n v="68830"/>
    <s v="SAN JUAN BOSCO 1 "/>
    <m/>
    <m/>
    <m/>
    <m/>
    <m/>
    <m/>
    <m/>
    <s v="NARIÑO"/>
    <s v="PASTO"/>
    <m/>
    <n v="52001"/>
    <d v="2025-11-26T11:52:00"/>
    <s v="FO-25-1842842"/>
    <s v="VISITA TECNICA"/>
    <s v="Se intentó realizar migración Wompi pero datáfono no permito ingreso de Credenciales, se devolvía a la pantalla de ingreso una y otra vez sin respuesta de insgrso a la plataforma, se cambió clave se confirmó correo y usuario pero falla persiste, se escaló novedad, queda para reprogramar. "/>
    <s v="EJECUTADO/CANCELADO"/>
    <n v="8"/>
    <s v="PASTO"/>
    <x v="5"/>
    <n v="28277.100000000002"/>
  </r>
  <r>
    <n v="68904"/>
    <s v="PUERTAS DEL LLANO"/>
    <m/>
    <m/>
    <m/>
    <m/>
    <m/>
    <m/>
    <m/>
    <s v="CUNDINAMARCA"/>
    <s v="BOGOTÁ"/>
    <m/>
    <n v="11001"/>
    <d v="2025-11-24T14:12:00"/>
    <s v="FO-25-1842844"/>
    <s v="VISITA TECNICA"/>
    <s v="Se visita comercio, cliente indica que no ha recibido correo con credenciales de wompi, se inte ya consultar usuario desde el datáfono por la opción de restablecer contraseña y se evidencia que el correo está mal,_x000a_Correo correcto: tiendasemara@gmail.com_x000a_Se le indica al cliente que debe comunicarse con la entidad y solicitar actualización de correo._x000a_ticket N° 481716_x000a_Reprogramar"/>
    <s v="EJECUTADO/CANCELADO"/>
    <n v="8"/>
    <s v="BOGOTA"/>
    <x v="4"/>
    <n v="15709.5"/>
  </r>
  <r>
    <n v="70805"/>
    <s v="BARRIO EL POPULAR 2 MEDELLIN "/>
    <m/>
    <m/>
    <m/>
    <m/>
    <m/>
    <m/>
    <m/>
    <s v="ANTIOQUIA"/>
    <s v="MEDELLÍN"/>
    <m/>
    <n v="5001"/>
    <d v="2025-11-24T11:01:00"/>
    <s v="FO-25-1842862"/>
    <s v="VISITA TECNICA"/>
    <s v="CB informa que no va a atender la instalación porque tiene una cita y además de eso le habían dicho venían el 12 de noviembre y nunca la llamaron para cancelar o algo. Dice que puede atender mañana, miércoles, jueves o cualquier otro día Pero que le avisen."/>
    <s v="EJECUTADO/CANCELADO"/>
    <n v="16"/>
    <s v="MEDELLIN"/>
    <x v="0"/>
    <n v="15709.5"/>
  </r>
  <r>
    <n v="73695"/>
    <s v="BARRIO BOSA CALDAS BOGOTA"/>
    <m/>
    <m/>
    <m/>
    <m/>
    <m/>
    <m/>
    <m/>
    <s v="CUNDINAMARCA"/>
    <s v="BOGOTÁ"/>
    <m/>
    <n v="11001"/>
    <d v="2025-11-22T08:18:00"/>
    <s v="FO-25-1842888"/>
    <s v="VISITA TECNICA"/>
    <s v="Se realiza visita de campo encontrado que comercio esta cerrado, se intenta comunicación a la línea 3144609201 pero no hay respuesta, se informa a supervisor quien autoriza reprogramacion de visita."/>
    <s v="EJECUTADO/CANCELADO"/>
    <n v="8"/>
    <s v="BOGOTA"/>
    <x v="4"/>
    <n v="15709.5"/>
  </r>
  <r>
    <n v="76077"/>
    <s v="BARRIO BELEN LA PALMA MEDELLIN  3"/>
    <m/>
    <m/>
    <m/>
    <m/>
    <m/>
    <m/>
    <m/>
    <s v="ANTIOQUIA"/>
    <s v="MEDELLÍN"/>
    <m/>
    <n v="5001"/>
    <d v="2025-11-21T11:25:00"/>
    <s v="FO-25-1842910"/>
    <s v="VISITA TECNICA"/>
    <s v="Se realiza visita y el punto se encuentra cerrado se intenta contacto con usuario y informa que no está disponible para hacer la migración "/>
    <s v="EJECUTADO/CANCELADO"/>
    <n v="8"/>
    <s v="MEDELLIN"/>
    <x v="0"/>
    <n v="15709.5"/>
  </r>
  <r>
    <n v="13140"/>
    <s v="EXXON BARRIO ALTOS DE ROSALES FLORIDABLANCA"/>
    <m/>
    <m/>
    <m/>
    <m/>
    <m/>
    <m/>
    <m/>
    <s v="SANTANDER"/>
    <s v="FLORIDABLANCA"/>
    <m/>
    <n v="68276"/>
    <d v="2025-11-26T09:17:00"/>
    <s v="FO-25-1843007"/>
    <s v="VISITA TECNICA"/>
    <s v="SE LLEGA COMERCIO Y NO PERMITEN EL INGRESO DEBIDO A  NO SE ENCUENTRA LA GERENTE, EL SEÑOR KALETH NOS MANIFIESTA Q SE DEBE PASAR EN OTRA OCASIÓN PARA Q ESTE LA ENCARGADA Y AUTORICE EL INGRESO, YA Q ELLOS NO PUEDE DEJAR INGRESAR A NADIE SIN AUTORIZACIÓN"/>
    <s v="EJECUTADO/CANCELADO"/>
    <n v="8"/>
    <s v="BUCARAMANGA"/>
    <x v="1"/>
    <n v="15709.5"/>
  </r>
  <r>
    <n v="27179"/>
    <s v="CHIMITA GIRON I - SANTANDER"/>
    <m/>
    <m/>
    <m/>
    <m/>
    <m/>
    <m/>
    <m/>
    <s v="SANTANDER"/>
    <s v="GIRÓN"/>
    <m/>
    <n v="68307"/>
    <d v="2025-11-25T17:17:00"/>
    <s v="FO-25-1843012"/>
    <s v="VISITA TECNICA"/>
    <s v="APERTURA - MIGRACIÓN_x000a__x000a_CB: 27179_x000a__x000a_TA-25-1306653_x000a__x000a_RESUMEN DEL CASO:_x000a__x000a_Mensaje para soporte de ingreso el usuario para activar las credenciales se evidencia q sale un correo que  no es del cliente, el correo  de cliente correcto es edpimamoro@hotmail.com, se realiza borrado de app, telecarga y borrado de cache, instala con de app de forma remota y sigue sin funcionar, equipo con pinpad no ingresa, equipo sin pinpad ingresa correctamente, se le informa de esta novedad a coordinador y se escala a Wompi.,no se deja equipos en sitio debido a que son terminales de base3_x000a__x000a__x000a_SERIAL :  254JDK416406_x000a__x000a_SERIAL : 254UMD4X7850 funciona correctamente e ingresa a app_x000a__x000a_Queremos contarle que creamos el ticket N° (482215),  para dar seguimiento a la atención de su comercio"/>
    <s v="EJECUTADO/CANCELADO"/>
    <n v="16"/>
    <s v="BUCARAMANGA"/>
    <x v="1"/>
    <n v="15709.5"/>
  </r>
  <r>
    <n v="38717"/>
    <s v="BARRIO GUADUALES GIRON"/>
    <m/>
    <m/>
    <m/>
    <m/>
    <m/>
    <m/>
    <m/>
    <s v="SANTANDER"/>
    <s v="GIRÓN"/>
    <m/>
    <n v="68307"/>
    <d v="2025-11-25T12:26:00"/>
    <s v="FO-25-1843024"/>
    <s v="VISITA TECNICA"/>
    <s v="MIGRACION_x000a__x000a_CB: 38717_x000a__x000a_RESUMEN DEL CASO:MIGRACIÓN WOMPI posible falla de serial ,  al ingresar credenciales sale el logo de Wompi y nuevamente sale la pantalla de credenciales, ya se realizó borrado de cache, telecarga y prueba con otra red de datos._x000a__x000a_SERIAL: 254JKD16313_x000a__x000a_SERIAL: 254UMD4X7850_x000a_Queremos contarle que creamos el ticket N° (482108),  para dar seguimiento a la atención de su comercio."/>
    <s v="EJECUTADO/CANCELADO"/>
    <n v="16"/>
    <s v="BUCARAMANGA"/>
    <x v="1"/>
    <n v="15709.5"/>
  </r>
  <r>
    <n v="38777"/>
    <s v="BARRIO SUBA PINAR BOGOTA 2"/>
    <m/>
    <m/>
    <m/>
    <m/>
    <m/>
    <m/>
    <m/>
    <s v="CUNDINAMARCA"/>
    <s v="BOGOTÁ"/>
    <m/>
    <n v="11001"/>
    <d v="2025-11-24T16:18:00"/>
    <s v="FO-25-1843027"/>
    <s v="VISITA TECNICA"/>
    <s v="Se visita comercio la persona ANDRES MOYA SANCHEZ llama a la entidad indicada que no tengo acceso para poder entrar hacer el cambio del corresponsal indica que no deja ingresar "/>
    <s v="EJECUTADO/CANCELADO"/>
    <n v="8"/>
    <s v="BOGOTA"/>
    <x v="4"/>
    <n v="15709.5"/>
  </r>
  <r>
    <n v="40578"/>
    <s v="BARRIO SAN RAFAEL BOGOTA 1"/>
    <m/>
    <m/>
    <m/>
    <m/>
    <m/>
    <m/>
    <m/>
    <s v="CUNDINAMARCA"/>
    <s v="BOGOTÁ"/>
    <m/>
    <n v="11001"/>
    <d v="2025-11-22T12:37:00"/>
    <s v="FO-25-1843046"/>
    <s v="VISITA TECNICA"/>
    <s v="Se realiza activación de credenciales, se ingresa a corresponsal desde app wompi Pero no permite realizar ninguna operación se intenta realizar consignación de Bancolombia y nequi Pero genera error: &quot; hubo un problema al procesar transacción. Esto podría deberse a una falla interna o una conexión inestable. Por favor verifica inténtalo nuevamente&quot; para lo cual se necesita soporte con wompi el cual hoy por ser sábado no hay. Se debe reprogramar .se genera ticker-481352"/>
    <s v="EJECUTADO/CANCELADO"/>
    <n v="16"/>
    <s v="BOGOTA"/>
    <x v="4"/>
    <n v="15709.5"/>
  </r>
  <r>
    <n v="46994"/>
    <s v="BARRIO PATIO BONITO SEC II"/>
    <m/>
    <m/>
    <m/>
    <m/>
    <m/>
    <m/>
    <m/>
    <s v="CUNDINAMARCA"/>
    <s v="BOGOTÁ"/>
    <m/>
    <n v="11001"/>
    <d v="2025-11-24T11:07:00"/>
    <s v="FO-25-1843083"/>
    <s v="VISITA TECNICA"/>
    <s v="Se realiza visita de campo donde cliente manifiesta que no está la persona encargada del cb para realizar migración, por lo anterior se informa a supervisor de novedad quien autoriza reprogramacion de vista."/>
    <s v="EJECUTADO/CANCELADO"/>
    <n v="8"/>
    <s v="BOGOTA"/>
    <x v="4"/>
    <n v="15709.5"/>
  </r>
  <r>
    <n v="48371"/>
    <s v="BARRIO SOACHA CIUDAD VERDE SOACHA 1"/>
    <m/>
    <m/>
    <m/>
    <m/>
    <m/>
    <m/>
    <m/>
    <s v="CUNDINAMARCA"/>
    <s v="SOACHA"/>
    <m/>
    <n v="25754"/>
    <d v="2025-11-24T17:48:00"/>
    <s v="FO-25-1843099"/>
    <s v="VISITA TECNICA"/>
    <s v="No es posible realizar migración ya que el equipo a instalar presento falla en la llave de conexión y no permite realizar transacciones se escala a centro de gestión wompi para realizar cargo de equipo y poder volver a visitar el comercio"/>
    <s v="EJECUTADO/CANCELADO"/>
    <n v="8"/>
    <s v="BOGOTA"/>
    <x v="4"/>
    <n v="15709.5"/>
  </r>
  <r>
    <n v="49558"/>
    <s v="BARRIO SOACHA LAS VEGAS SOACHA"/>
    <m/>
    <m/>
    <m/>
    <m/>
    <m/>
    <m/>
    <m/>
    <s v="CUNDINAMARCA"/>
    <s v="SOACHA"/>
    <m/>
    <n v="25754"/>
    <d v="2025-11-24T13:50:00"/>
    <s v="FO-25-1843115"/>
    <s v="VISITA TECNICA"/>
    <s v="No hay contacto al número 3214703713, técnico realiza desplazamiento a dirección entregado encontrando cerrado, después de varios intentos si número le señora Adriana confirma que no se encuentra tuvo que salir de urgencia y no estará hoy pide reprogramar "/>
    <s v="EJECUTADO/CANCELADO"/>
    <n v="8"/>
    <s v="BOGOTA"/>
    <x v="4"/>
    <n v="15709.5"/>
  </r>
  <r>
    <n v="51187"/>
    <s v="BARRIO EL RECREO SAN FELIX DOSQUEBRADAS"/>
    <m/>
    <m/>
    <m/>
    <m/>
    <m/>
    <m/>
    <m/>
    <s v="RISARALDA"/>
    <s v="DOSQUEBRADAS"/>
    <m/>
    <n v="66170"/>
    <d v="2025-11-26T11:53:00"/>
    <s v="FO-25-1843141"/>
    <s v="VISITA TECNICA"/>
    <s v="Visitamos comercio pero no es posible realizar la migración ya que el código OTP no funciona para poder crear las credenciales además cuando intentamos activar las credenciales del cliente por medio del datafono no es posible ya que el correo no es el mismo del cliente no coincide, se hace escalamiento con wompi para que puedan solucionar el tema con el correo pero hasta ahora no dan respuesta se debe reprogramar la visita ya que el cliente cierra a las 12:00 pm"/>
    <s v="EJECUTADO/CANCELADO"/>
    <n v="8"/>
    <s v="PEREIRA"/>
    <x v="6"/>
    <n v="15709.5"/>
  </r>
  <r>
    <n v="51640"/>
    <s v="BARRIO BOSA SAN MARTIN BOGOTA"/>
    <m/>
    <m/>
    <m/>
    <m/>
    <m/>
    <m/>
    <m/>
    <s v="CUNDINAMARCA"/>
    <s v="BOGOTÁ"/>
    <m/>
    <n v="11001"/>
    <d v="2025-11-25T15:06:00"/>
    <s v="FO-25-1843145"/>
    <s v="VISITA TECNICA"/>
    <s v="Se realiza visita al comercio pero se encuentra cerrado nos comunicamos con la señora alba Vasquez 3125097655 la cual nos indica que se encuentra en una cita médica y no nos puede atender "/>
    <s v="EJECUTADO/CANCELADO"/>
    <n v="8"/>
    <s v="BOGOTA"/>
    <x v="4"/>
    <n v="15709.5"/>
  </r>
  <r>
    <n v="52994"/>
    <s v="BARRIO VERAGUAS BOGOTA"/>
    <m/>
    <m/>
    <m/>
    <m/>
    <m/>
    <m/>
    <m/>
    <s v="CUNDINAMARCA"/>
    <s v="BOGOTÁ"/>
    <m/>
    <n v="11001"/>
    <d v="2025-11-26T13:28:00"/>
    <s v="FO-25-1843166"/>
    <s v="VISITA TECNICA"/>
    <s v="Comercio no recibe equipo por que no tienen ningún conocimiento sobre la actividad el cliente solicita que le envié información al correo o lo llamen si pueden mejor para brindarle la información sobre la migración que de lo contrario no desea recibir visitas si antes haberse comunicado con el comercio persona que atiende Lizbeth Santiago "/>
    <s v="EJECUTADO/CANCELADO"/>
    <n v="8"/>
    <s v="BOGOTA"/>
    <x v="4"/>
    <n v="15709.5"/>
  </r>
  <r>
    <n v="66712"/>
    <s v="BARRIO SOACHA SAN LUIS SOACHA"/>
    <m/>
    <m/>
    <m/>
    <m/>
    <m/>
    <m/>
    <m/>
    <s v="CUNDINAMARCA"/>
    <s v="SOACHA"/>
    <m/>
    <n v="25754"/>
    <d v="2025-11-26T11:32:00"/>
    <s v="FO-25-1843184"/>
    <s v="VISITA TECNICA"/>
    <s v="Se llega a comercio el cual se encuentra cerrado se realiza comunicación con cliente DIANA CAROLINA SANCHEZ a número registrado 3143392824 la cual informa que se encuentra en cita médica no sabe exactamente a qué horas va llegando al comercio.. se escala y se REPROGRAMA"/>
    <s v="EJECUTADO/CANCELADO"/>
    <n v="8"/>
    <s v="BOGOTA"/>
    <x v="4"/>
    <n v="15709.5"/>
  </r>
  <r>
    <n v="69857"/>
    <s v="BARRIO COMPARTIR SOACHA 7"/>
    <m/>
    <m/>
    <m/>
    <m/>
    <m/>
    <m/>
    <m/>
    <s v="CUNDINAMARCA"/>
    <s v="SOACHA"/>
    <m/>
    <n v="25754"/>
    <d v="2025-11-21T17:21:00"/>
    <s v="FO-25-1843192"/>
    <s v="VISITA TECNICA"/>
    <s v="Se intenta contacto telefónico a número 3028444741 no se obtiene contacto, técnico realiza  desplazamiento a dirección de cb cliente no ha recibido correo de wompi se valida y el correo está mal tiene una letra de más ladystefeania87@gmail.com correo correcto ladystefania87@gmail.com se indica a cliente debe realizar proceso de actualización con la línea de atención sin embargo para wompi se escala con ticket 481203 por el momento no se puede realizar migración"/>
    <s v="EJECUTADO/CANCELADO"/>
    <n v="8"/>
    <s v="BOGOTA"/>
    <x v="4"/>
    <n v="15709.5"/>
  </r>
  <r>
    <n v="74054"/>
    <s v="BARRIO CAÑAVERAL FLORIDABLANCA 6"/>
    <m/>
    <m/>
    <m/>
    <m/>
    <m/>
    <m/>
    <m/>
    <s v="SANTANDER"/>
    <s v="FLORIDABLANCA"/>
    <m/>
    <n v="68276"/>
    <d v="2025-11-26T14:55:00"/>
    <s v="FO-25-1843197"/>
    <s v="VISITA TECNICA"/>
    <s v="SE PROCEDE  RETIRARSE SITIO, INDICACIONES DADAS POR EL COORDINADOR DEBIDO   SUSPENDE MIGRACIONES DE WOMPI"/>
    <s v="EJECUTADO/CANCELADO"/>
    <n v="8"/>
    <s v="BUCARAMANGA"/>
    <x v="1"/>
    <n v="15709.5"/>
  </r>
  <r>
    <n v="80698"/>
    <s v="BARRIO SAN HUMBERTO SOACHA 3"/>
    <m/>
    <m/>
    <m/>
    <m/>
    <m/>
    <m/>
    <m/>
    <s v="CUNDINAMARCA"/>
    <s v="SOACHA"/>
    <m/>
    <n v="25754"/>
    <d v="2025-11-25T10:13:00"/>
    <s v="FO-25-1843203"/>
    <s v="VISITA TECNICA"/>
    <s v="Se intenta en varias oportunidades contacto si número 3208197995 no contestan, técnico de desplaza a dirección atiende la señorita Yuli con quién se confirma correo e indica que está más el correo correcto es benitezdavid165@gmail.com_x000a_Y no benitezdavid555@gmail.com que es el que está en lista de chequeo se indica realizar proceso con la entidad para actualizar datos y poder visitar nuevamente"/>
    <s v="EJECUTADO/CANCELADO"/>
    <n v="8"/>
    <s v="BOGOTA"/>
    <x v="4"/>
    <n v="15709.5"/>
  </r>
  <r>
    <n v="35979"/>
    <s v="BARRIO SAN MATEO SOACHA 3"/>
    <m/>
    <m/>
    <m/>
    <m/>
    <m/>
    <m/>
    <m/>
    <s v="CUNDINAMARCA"/>
    <s v="SOACHA"/>
    <m/>
    <n v="25754"/>
    <d v="2025-11-24T11:29:00"/>
    <s v="FO-25-1843209"/>
    <s v="VISITA TECNICA"/>
    <s v="Se llega a dirección para migración wompi encontrando que la dirección no coincide en sytex sale cra 7 32 20 pero física es cra 7 32A 20 se indaga con cliente y hubo un cambio de la municipalidad en las nomenclaturas de indica realizar proceso con el banco de actualización de camara y Comercio con la dirección nueva para corregir en sistema y poder realizar migración"/>
    <s v="EJECUTADO/CANCELADO"/>
    <n v="16"/>
    <s v="BOGOTA"/>
    <x v="4"/>
    <n v="15709.5"/>
  </r>
  <r>
    <n v="37380"/>
    <s v="BARRIO SANTA CRUZ MEDELLIN 2"/>
    <m/>
    <m/>
    <m/>
    <m/>
    <m/>
    <m/>
    <m/>
    <s v="ANTIOQUIA"/>
    <s v="MEDELLÍN"/>
    <m/>
    <n v="5001"/>
    <d v="2025-11-20T13:12:00"/>
    <s v="FO-25-1843219"/>
    <s v="VISITA TECNICA"/>
    <s v="Se visita punto y no se puede hacer migración ya que administrador no está en sitio. Manifista que nos estuvo esperando la semana pasada "/>
    <s v="EJECUTADO/CANCELADO"/>
    <n v="16"/>
    <s v="MEDELLIN"/>
    <x v="0"/>
    <n v="15709.5"/>
  </r>
  <r>
    <n v="37382"/>
    <s v="BARRIO MANRIQUE MEDELLIN 5"/>
    <m/>
    <m/>
    <m/>
    <m/>
    <m/>
    <m/>
    <m/>
    <s v="ANTIOQUIA"/>
    <s v="MEDELLÍN"/>
    <m/>
    <n v="5001"/>
    <d v="2025-11-24T14:55:00"/>
    <s v="FO-25-1843220"/>
    <s v="VISITA TECNICA"/>
    <s v="Se vista punto y se encuentra local cerrado en comunicación con el usuario nos pide que lo esperamos 15min y no aparece se esperara por más de 45min. Cliente no llego "/>
    <s v="EJECUTADO/CANCELADO"/>
    <n v="16"/>
    <s v="MEDELLIN"/>
    <x v="0"/>
    <n v="15709.5"/>
  </r>
  <r>
    <n v="28238"/>
    <s v="BARRIO VEREDA SANTA ELENA MEDELLÍN"/>
    <m/>
    <m/>
    <m/>
    <m/>
    <m/>
    <m/>
    <m/>
    <s v="ANTIOQUIA"/>
    <s v="MEDELLÍN"/>
    <m/>
    <n v="5001"/>
    <d v="2025-11-25T11:26:00"/>
    <s v="FO-25-1854204"/>
    <s v="VISITA TECNICA"/>
    <s v="Se llega al punto pero hubo un problema con seriales trocados de los equipos de wompi por lo que se escala y se aplaza visita "/>
    <s v="EJECUTADO/CANCELADO"/>
    <n v="16"/>
    <s v="MEDELLIN"/>
    <x v="0"/>
    <n v="15709.5"/>
  </r>
  <r>
    <n v="76074"/>
    <s v="BARRIO VRD JALISCO BELLO"/>
    <m/>
    <m/>
    <m/>
    <m/>
    <m/>
    <m/>
    <m/>
    <s v="ANTIOQUIA"/>
    <s v="BELLO"/>
    <m/>
    <n v="5088"/>
    <d v="2025-11-25T11:14:00"/>
    <s v="FO-25-1854231"/>
    <s v="VISITA TECNICA"/>
    <s v="Se visita punto y serial del datafono asignado wompi lo tiene asignado a otro CB. No se puede hacer la migración. Se le escala a wompi para que haga la validación "/>
    <s v="EJECUTADO/CANCELADO"/>
    <n v="8"/>
    <s v="MEDELLIN"/>
    <x v="0"/>
    <n v="15709.5"/>
  </r>
  <r>
    <n v="50452"/>
    <s v="BARRIO COSTA HERMOSA SOLEDAD 5"/>
    <m/>
    <m/>
    <m/>
    <m/>
    <m/>
    <m/>
    <m/>
    <s v="ATLÁNTICO"/>
    <s v="SOLEDAD"/>
    <m/>
    <n v="8758"/>
    <d v="2025-11-25T13:42:00"/>
    <s v="FO-25-1854349"/>
    <s v="VISITA TECNICA"/>
    <s v="Se realiza visita se procede a instalar datafono wompi, se procede a realizar el proceso de activación de credenciales para confirmación de contraseña ,pero el número de confirmación q envían al correo no es valido no deja seguro el proceso ,se escala a wompi ,al parecer hay inconvenientes con la base de datos,tal motivo se cancela actividad de migración ."/>
    <s v="EJECUTADO/CANCELADO"/>
    <n v="8"/>
    <s v="BARRANQUILLA"/>
    <x v="2"/>
    <n v="15709.5"/>
  </r>
  <r>
    <n v="50453"/>
    <s v="BARRIO COSTA HERMOSA SOLEDAD 6"/>
    <m/>
    <m/>
    <m/>
    <m/>
    <m/>
    <m/>
    <m/>
    <s v="ATLÁNTICO"/>
    <s v="SOLEDAD"/>
    <m/>
    <n v="8758"/>
    <d v="2025-11-25T18:08:00"/>
    <s v="FO-25-1854350"/>
    <s v="VISITA TECNICA"/>
    <s v="Se realiza visita se procede a instalar datafono wompi, se procede a realizar el proceso de activación de credenciales para confirmación de contraseña ,pero el número de confirmación q envían al correo no es valido no deja seguro el proceso ,se escala a wompi ,al parecer hay inconvenientes con la base de datos,tal motivo se cancela actividad de migración ."/>
    <s v="EJECUTADO/CANCELADO"/>
    <n v="8"/>
    <s v="BARRANQUILLA"/>
    <x v="2"/>
    <n v="15709.5"/>
  </r>
  <r>
    <n v="41333"/>
    <s v="BARRIO SALADO IBAGUE 2"/>
    <m/>
    <m/>
    <m/>
    <m/>
    <m/>
    <m/>
    <m/>
    <s v="TOLIMA"/>
    <s v="IBAGUÉ"/>
    <m/>
    <n v="73001"/>
    <d v="2025-11-26T12:01:00"/>
    <s v="FO-25-1854826"/>
    <s v="VISITA TECNICA"/>
    <s v="Se llega al sitio para realizar migración wompi, pero no es posible debido a que se presenta error al momento de activación de credenciales. Se escala caso con la entidad ticket (482477)no se dejan equipos debido a que no se realizó migración exitosa."/>
    <s v="EJECUTADO/CANCELADO"/>
    <n v="8"/>
    <s v="IBAGUE"/>
    <x v="3"/>
    <n v="28277.100000000002"/>
  </r>
  <r>
    <n v="50001"/>
    <s v="BARRIO AMBALA IBAGUE 4"/>
    <m/>
    <m/>
    <m/>
    <m/>
    <m/>
    <m/>
    <m/>
    <s v="TOLIMA"/>
    <s v="IBAGUÉ"/>
    <m/>
    <n v="73001"/>
    <d v="2025-11-25T14:58:00"/>
    <s v="FO-25-1854829"/>
    <s v="VISITA TECNICA"/>
    <s v="Se visita cb evidencia que se encuentra cerrado se comunica telefónicamente con el señor Néstor cuenca quien informa que no se encuentra en el cb_x000a_Desea que se reprograme visita_x000a_E informa que el actualizo correo electrónico varias veces cuando lo llaman  por parte de la entidad bancaria, que el ya no maneja el correo nerrod24@hotmail.com_x000a__x000a_El correo que maneja es nerrod311@gmail.com"/>
    <s v="EJECUTADO/CANCELADO"/>
    <n v="8"/>
    <s v="IBAGUE"/>
    <x v="3"/>
    <n v="28277.100000000002"/>
  </r>
  <r>
    <n v="64973"/>
    <s v="BARRIO AMBALA IBAGUE 11"/>
    <m/>
    <m/>
    <m/>
    <m/>
    <m/>
    <m/>
    <m/>
    <s v="TOLIMA"/>
    <s v="IBAGUÉ"/>
    <m/>
    <n v="73001"/>
    <d v="2025-11-25T11:49:00"/>
    <s v="FO-25-1854832"/>
    <s v="VISITA TECNICA"/>
    <s v="Se visita dirección de cb para realizar la migración_x000a_No fue posible ya que no está asociado equipo y al cliente no le llegó correo para activación de credenciales ya que se válido por parte de soporte técnico que correo presenta falla para activar credenciales, se reprogramará visita hasta nueva orden se hará contacto con el cliente para visita"/>
    <s v="EJECUTADO/CANCELADO"/>
    <n v="8"/>
    <s v="IBAGUE"/>
    <x v="3"/>
    <n v="28277.100000000002"/>
  </r>
  <r>
    <n v="77026"/>
    <s v="BARRIO EL CENTRO NEIVA 12"/>
    <m/>
    <m/>
    <m/>
    <m/>
    <m/>
    <m/>
    <m/>
    <s v="HUILA"/>
    <s v="NEIVA"/>
    <m/>
    <n v="41001"/>
    <d v="2025-11-25T11:55:00"/>
    <s v="FO-25-1854862"/>
    <s v="VISITA TECNICA"/>
    <s v="Se visita comercio  titular del cb no está en sitio , lo llaman y dice no ha llegado correo de registro, se insistió revisar correos muchos tiempo atrás y en la bandeja de spam comentando que no ha llegado nada."/>
    <s v="EJECUTADO/CANCELADO"/>
    <n v="8"/>
    <s v="NEIVA"/>
    <x v="3"/>
    <n v="28277.100000000002"/>
  </r>
  <r>
    <n v="17604"/>
    <s v="BARRIO URBANIZACION EL BOSQUE"/>
    <m/>
    <m/>
    <m/>
    <m/>
    <m/>
    <m/>
    <m/>
    <s v="VALLE DEL CAUCA"/>
    <s v="PALMIRA"/>
    <m/>
    <n v="76520"/>
    <d v="2025-11-24T12:40:00"/>
    <s v="FO-25-1854877"/>
    <s v="VISITA TECNICA"/>
    <s v="No se puede hacer la instalación ya que como es un multicomercio wompi tiene que hacer unas adecuaciones porque no deja crear los usuarios y transar"/>
    <s v="EJECUTADO/CANCELADO"/>
    <n v="8"/>
    <s v="CALI"/>
    <x v="5"/>
    <n v="15709.5"/>
  </r>
  <r>
    <n v="20791"/>
    <s v="Barrio Llano Grande - Palmira"/>
    <m/>
    <m/>
    <m/>
    <m/>
    <m/>
    <m/>
    <m/>
    <s v="VALLE DEL CAUCA"/>
    <s v="PALMIRA"/>
    <m/>
    <n v="76520"/>
    <d v="2025-11-24T12:33:00"/>
    <s v="FO-25-1854878"/>
    <s v="VISITA TECNICA"/>
    <s v="No se puede hacer la instalación ya que como es un multicomercio wompi tiene que hacer unas adecuaciones porque no deja crear los usuarios y transar"/>
    <s v="EJECUTADO/CANCELADO"/>
    <n v="8"/>
    <s v="CALI"/>
    <x v="5"/>
    <n v="15709.5"/>
  </r>
  <r>
    <n v="78279"/>
    <s v="BARRIO LA TORRE PALMIRA "/>
    <m/>
    <m/>
    <m/>
    <m/>
    <m/>
    <m/>
    <m/>
    <s v="VALLE DEL CAUCA"/>
    <s v="PALMIRA"/>
    <m/>
    <n v="76520"/>
    <d v="2025-11-25T10:56:00"/>
    <s v="FO-25-1854889"/>
    <s v="VISITA TECNICA"/>
    <s v="Se reprograma visita ya que el correo de las credenciales no se encuentra correcto por parte de wompi "/>
    <s v="EJECUTADO/CANCELADO"/>
    <n v="8"/>
    <s v="CALI"/>
    <x v="5"/>
    <n v="15709.5"/>
  </r>
  <r>
    <n v="78434"/>
    <s v="BARRIO ALTAMIRA PALMIRA 2"/>
    <m/>
    <m/>
    <m/>
    <m/>
    <m/>
    <m/>
    <m/>
    <s v="VALLE DEL CAUCA"/>
    <s v="PALMIRA"/>
    <m/>
    <n v="76520"/>
    <d v="2025-11-25T15:10:00"/>
    <s v="FO-25-1854890"/>
    <s v="VISITA TECNICA"/>
    <s v="no se puede llevar a cabo la migracion , ya que se encuentra problemas en la asignacion del punto con wompi, se reprogramar informandole al usuario"/>
    <s v="EJECUTADO/CANCELADO"/>
    <n v="8"/>
    <s v="CALI"/>
    <x v="5"/>
    <n v="15709.5"/>
  </r>
  <r>
    <n v="60358"/>
    <s v="BARRIO MARALLA PEREIRA"/>
    <m/>
    <m/>
    <m/>
    <m/>
    <m/>
    <m/>
    <m/>
    <s v="RISARALDA"/>
    <s v="PEREIRA"/>
    <m/>
    <n v="66001"/>
    <d v="2025-11-25T15:45:00"/>
    <s v="FO-25-1854894"/>
    <s v="VISITA TECNICA"/>
    <s v="Se llega a sitio, a la hora de activar credenciales se evidencia el correo errado, cliente procede a realizar la actualización de los datos "/>
    <s v="EJECUTADO/CANCELADO"/>
    <n v="8"/>
    <s v="PEREIRA"/>
    <x v="6"/>
    <n v="15709.5"/>
  </r>
  <r>
    <n v="69614"/>
    <s v="BARRIO GUADALCANAL CUBA PEREIRA 1"/>
    <m/>
    <m/>
    <m/>
    <m/>
    <m/>
    <m/>
    <m/>
    <s v="RISARALDA"/>
    <s v="PEREIRA"/>
    <m/>
    <n v="66001"/>
    <d v="2025-11-25T10:32:00"/>
    <s v="FO-25-1854897"/>
    <s v="VISITA TECNICA"/>
    <s v="Se llega a sitio se procede con la activación de credenciales, pero se evidencia que el correo que tienen registrado no corresponde al suministrado por el cliente. Se le indica que se debe comunicar para poder actualizar el correo y así poder instalar el equipo "/>
    <s v="EJECUTADO/CANCELADO"/>
    <n v="8"/>
    <s v="PEREIRA"/>
    <x v="6"/>
    <n v="15709.5"/>
  </r>
  <r>
    <n v="76466"/>
    <s v="BARRIO LA CAMPIÑA PEREIRA"/>
    <m/>
    <m/>
    <m/>
    <m/>
    <m/>
    <m/>
    <m/>
    <s v="RISARALDA"/>
    <s v="PEREIRA"/>
    <m/>
    <n v="66001"/>
    <d v="2025-11-25T12:02:00"/>
    <s v="FO-25-1854898"/>
    <s v="VISITA TECNICA"/>
    <s v="Se reprograma visita ya que se presenta un error con el correo a la hora de activar las credenciales, el equipo tiene un correo asignado que no es el del cliente "/>
    <s v="EJECUTADO/CANCELADO"/>
    <n v="8"/>
    <s v="PEREIRA"/>
    <x v="6"/>
    <n v="15709.5"/>
  </r>
  <r>
    <n v="80798"/>
    <s v="BARRIO EL JARDIN ETAPA 3 PEREIRA"/>
    <m/>
    <m/>
    <m/>
    <m/>
    <m/>
    <m/>
    <m/>
    <s v="RISARALDA"/>
    <s v="PEREIRA"/>
    <m/>
    <n v="66001"/>
    <d v="2025-11-25T16:02:00"/>
    <s v="FO-25-1854900"/>
    <s v="VISITA TECNICA"/>
    <s v="Se llega a sitio, a la hora de activar credenciales se evidencia el correo errado, cliente procede a realizar la actualización de los datos "/>
    <s v="EJECUTADO/CANCELADO"/>
    <n v="8"/>
    <s v="PEREIRA"/>
    <x v="6"/>
    <n v="15709.5"/>
  </r>
  <r>
    <n v="70063"/>
    <s v="BARRIO GAIRA SANTA MARTA 9"/>
    <m/>
    <m/>
    <m/>
    <m/>
    <m/>
    <m/>
    <m/>
    <s v="MAGDALENA"/>
    <s v="SANTA MARTA"/>
    <m/>
    <n v="47001"/>
    <d v="2025-11-26T11:04:00"/>
    <s v="FO-25-1854903"/>
    <s v="VISITA TECNICA"/>
    <s v="No sé puede realizar la migración ya que hay un error en la app de wompi y no ingresa el usuario, se escala el caso con el coordinador, luego de hora y 30 informan que el punto no existe en base de datos y que no se puede implementar, inicialmente se iba a realizar la visita el día de hoy pero el coordinador informa que debe cancelarse "/>
    <s v="EJECUTADO/CANCELADO"/>
    <n v="8"/>
    <s v="SANTA MARTA"/>
    <x v="2"/>
    <n v="28277.100000000002"/>
  </r>
  <r>
    <n v="71185"/>
    <s v="BARRIO VILLA LUZ TUNJA 2"/>
    <m/>
    <m/>
    <m/>
    <m/>
    <m/>
    <m/>
    <m/>
    <s v="BOYACÁ"/>
    <s v="TUNJA"/>
    <m/>
    <n v="15001"/>
    <d v="2025-11-25T17:45:00"/>
    <s v="FO-25-1854911"/>
    <s v="VISITA TECNICA"/>
    <s v="SE VISITA COMERCIO SE REALIZA LA CONFIGURACIÓN CORRESPONDIENTE DEL EQUIPO COMO BORRADO DE CHACHE , Y ACTUALIZACIÓN DE VERSIÓN, A LA HORA ACTIVAR CREDENCIALES EL EQUIPO NO MUETRA LA OPCIÓN, EL CLIENTE INDICA QUE NO HA RECIBIDO CORREO PARA ACTIVAR CREDENCIALES A LA HORA DE RECUPERAR USUARIO O OLVIDO CONTRASEÑA LA RESPUESTA DEL EQUIPO ES INGRESE UN CORREO VALIDO O CORREO NO REGITRADO SE ESCALA A COORDINADOR DE ZONA QUEDA PENDIENTE TICKET DE ESCALAMIENTO SE PROVEDE A REPROGRAMAR VISITA .."/>
    <s v="EJECUTADO/CANCELADO"/>
    <n v="8"/>
    <s v="TUNJA"/>
    <x v="1"/>
    <n v="28277.100000000002"/>
  </r>
  <r>
    <n v="74406"/>
    <s v="BARRIO SANTA TERESA TUNJA"/>
    <m/>
    <m/>
    <m/>
    <m/>
    <m/>
    <m/>
    <m/>
    <s v="BOYACÁ"/>
    <s v="TUNJA"/>
    <m/>
    <n v="15001"/>
    <d v="2025-11-25T16:15:00"/>
    <s v="FO-25-1854912"/>
    <s v="VISITA TECNICA"/>
    <s v="Se realiza la visita al comercio , se procede con la configuración del equipo, incluyendo la limpieza de caché y la descarga de actualizaciones. Al momento de activar las credenciales, se identifica un correo electrónico incorrecto asociado al cliente, por lo que se ejecuta un proceso de escalamiento con la red correspondiente wompi .Finalmente, se cierra la orden y se instruye al cliente para que corrija el correo con la entidad bancaria o el asesor pertinente, procediendo  con el retiro del sitio.&quot;"/>
    <s v="EJECUTADO/CANCELADO"/>
    <n v="8"/>
    <s v="TUNJA"/>
    <x v="1"/>
    <n v="28277.1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F12A03-1617-4119-A4C1-EF367C2031B1}" name="TablaDinámica1" cacheId="256"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B9" firstHeaderRow="1" firstDataRow="1" firstDataCol="1"/>
  <pivotFields count="18">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9">
        <item x="2"/>
        <item x="1"/>
        <item x="6"/>
        <item x="0"/>
        <item x="5"/>
        <item x="3"/>
        <item x="4"/>
        <item h="1" x="7"/>
        <item t="default"/>
      </items>
    </pivotField>
    <pivotField dataField="1" compact="0" outline="0" showAll="0"/>
  </pivotFields>
  <rowFields count="1">
    <field x="16"/>
  </rowFields>
  <rowItems count="8">
    <i>
      <x/>
    </i>
    <i>
      <x v="1"/>
    </i>
    <i>
      <x v="2"/>
    </i>
    <i>
      <x v="3"/>
    </i>
    <i>
      <x v="4"/>
    </i>
    <i>
      <x v="5"/>
    </i>
    <i>
      <x v="6"/>
    </i>
    <i t="grand">
      <x/>
    </i>
  </rowItems>
  <colItems count="1">
    <i/>
  </colItems>
  <dataFields count="1">
    <dataField name="Suma de ENTREGA DE ROLLOS EN BODEGAS" fld="17" baseField="0" baseItem="0"/>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5AD368-84F0-4F75-9FD3-60A8FA329B92}" name="TablaDinámica24" cacheId="25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11"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4"/>
        <item x="2"/>
        <item x="6"/>
        <item x="0"/>
        <item x="3"/>
        <item x="1"/>
        <item x="5"/>
        <item t="default"/>
      </items>
    </pivotField>
    <pivotField dataField="1" showAll="0"/>
  </pivotFields>
  <rowFields count="1">
    <field x="20"/>
  </rowFields>
  <rowItems count="8">
    <i>
      <x/>
    </i>
    <i>
      <x v="1"/>
    </i>
    <i>
      <x v="2"/>
    </i>
    <i>
      <x v="3"/>
    </i>
    <i>
      <x v="4"/>
    </i>
    <i>
      <x v="5"/>
    </i>
    <i>
      <x v="6"/>
    </i>
    <i t="grand">
      <x/>
    </i>
  </rowItems>
  <colItems count="1">
    <i/>
  </colItems>
  <dataFields count="1">
    <dataField name="Suma de ENTREGA DE ROLLOS EN BODEGAS" fld="21"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8AABA-EE1B-4158-8F84-4AC91F29D35C}">
  <dimension ref="A1:C8"/>
  <sheetViews>
    <sheetView workbookViewId="0">
      <selection activeCell="C6" sqref="C6"/>
    </sheetView>
  </sheetViews>
  <sheetFormatPr baseColWidth="10" defaultColWidth="11.44140625" defaultRowHeight="14.4" x14ac:dyDescent="0.3"/>
  <cols>
    <col min="1" max="1" width="31.6640625" customWidth="1"/>
    <col min="2" max="2" width="13" customWidth="1"/>
    <col min="3" max="3" width="15.6640625" customWidth="1"/>
  </cols>
  <sheetData>
    <row r="1" spans="1:3" ht="15" thickBot="1" x14ac:dyDescent="0.35">
      <c r="A1" s="33" t="s">
        <v>0</v>
      </c>
      <c r="B1" s="34"/>
      <c r="C1" s="35"/>
    </row>
    <row r="2" spans="1:3" ht="15" thickBot="1" x14ac:dyDescent="0.35">
      <c r="A2" s="33" t="s">
        <v>13252</v>
      </c>
      <c r="B2" s="34"/>
      <c r="C2" s="35"/>
    </row>
    <row r="3" spans="1:3" ht="15" thickBot="1" x14ac:dyDescent="0.35">
      <c r="A3" s="33" t="s">
        <v>1</v>
      </c>
      <c r="B3" s="34"/>
      <c r="C3" s="35"/>
    </row>
    <row r="4" spans="1:3" ht="15" thickBot="1" x14ac:dyDescent="0.35">
      <c r="A4" s="10" t="s">
        <v>2</v>
      </c>
      <c r="B4" s="11" t="s">
        <v>3</v>
      </c>
      <c r="C4" s="18" t="s">
        <v>4</v>
      </c>
    </row>
    <row r="5" spans="1:3" ht="15" thickBot="1" x14ac:dyDescent="0.35">
      <c r="A5" s="12" t="str">
        <f>'ENTREGA DE ROLLOS EN BODEGAS'!V1</f>
        <v>ENTREGA DE ROLLOS EN BODEGAS</v>
      </c>
      <c r="B5" s="13">
        <f>COUNTA('ENTREGA DE ROLLOS EN BODEGAS'!A:A)-1</f>
        <v>2410</v>
      </c>
      <c r="C5" s="14">
        <f>'ENTREGA DE ROLLOS EN BODEGAS'!V2412</f>
        <v>50314386.600000806</v>
      </c>
    </row>
    <row r="6" spans="1:3" ht="15" thickBot="1" x14ac:dyDescent="0.35">
      <c r="A6" s="36" t="s">
        <v>5</v>
      </c>
      <c r="B6" s="37"/>
      <c r="C6" s="15">
        <f>SUM(C5:C5)</f>
        <v>50314386.600000806</v>
      </c>
    </row>
    <row r="7" spans="1:3" ht="15" thickBot="1" x14ac:dyDescent="0.35">
      <c r="A7" s="38" t="s">
        <v>6</v>
      </c>
      <c r="B7" s="39"/>
      <c r="C7" s="16">
        <f>C6*0.19</f>
        <v>9559733.4540001526</v>
      </c>
    </row>
    <row r="8" spans="1:3" ht="15" thickBot="1" x14ac:dyDescent="0.35">
      <c r="A8" s="36" t="s">
        <v>4</v>
      </c>
      <c r="B8" s="40"/>
      <c r="C8" s="17">
        <f>SUM(C6:C7)</f>
        <v>59874120.054000959</v>
      </c>
    </row>
  </sheetData>
  <mergeCells count="6">
    <mergeCell ref="A1:C1"/>
    <mergeCell ref="A2:C2"/>
    <mergeCell ref="A6:B6"/>
    <mergeCell ref="A7:B7"/>
    <mergeCell ref="A8:B8"/>
    <mergeCell ref="A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C8A15-1F14-4656-9D6D-82062418605D}">
  <dimension ref="A1:F23"/>
  <sheetViews>
    <sheetView workbookViewId="0">
      <selection activeCell="D6" sqref="D6:D22"/>
    </sheetView>
  </sheetViews>
  <sheetFormatPr baseColWidth="10" defaultColWidth="11.44140625" defaultRowHeight="14.4" x14ac:dyDescent="0.3"/>
  <cols>
    <col min="1" max="1" width="29.33203125" customWidth="1"/>
    <col min="2" max="2" width="81.44140625" customWidth="1"/>
    <col min="3" max="3" width="19.33203125" customWidth="1"/>
    <col min="4" max="4" width="23.109375" customWidth="1"/>
    <col min="5" max="5" width="14.6640625" customWidth="1"/>
    <col min="6" max="6" width="14.44140625" customWidth="1"/>
  </cols>
  <sheetData>
    <row r="1" spans="1:6" ht="43.2" x14ac:dyDescent="0.3">
      <c r="A1" s="7" t="s">
        <v>7</v>
      </c>
      <c r="B1" s="7" t="s">
        <v>8</v>
      </c>
      <c r="C1" s="7" t="s">
        <v>9</v>
      </c>
      <c r="D1" s="7" t="s">
        <v>10</v>
      </c>
      <c r="E1" s="7" t="s">
        <v>11</v>
      </c>
      <c r="F1" s="8" t="s">
        <v>12</v>
      </c>
    </row>
    <row r="2" spans="1:6" x14ac:dyDescent="0.3">
      <c r="A2" s="3" t="s">
        <v>13</v>
      </c>
      <c r="B2" s="3" t="s">
        <v>14</v>
      </c>
      <c r="C2" s="4" t="s">
        <v>15</v>
      </c>
      <c r="D2" s="4" t="s">
        <v>16</v>
      </c>
      <c r="E2" s="5">
        <v>37313</v>
      </c>
      <c r="F2" s="6">
        <v>15709.5</v>
      </c>
    </row>
    <row r="3" spans="1:6" x14ac:dyDescent="0.3">
      <c r="A3" s="3" t="s">
        <v>13</v>
      </c>
      <c r="B3" s="3" t="s">
        <v>14</v>
      </c>
      <c r="C3" s="3" t="s">
        <v>17</v>
      </c>
      <c r="D3" s="3" t="s">
        <v>18</v>
      </c>
      <c r="E3" s="5">
        <v>37313</v>
      </c>
      <c r="F3" s="6">
        <v>15709.5</v>
      </c>
    </row>
    <row r="4" spans="1:6" x14ac:dyDescent="0.3">
      <c r="A4" s="3" t="s">
        <v>13</v>
      </c>
      <c r="B4" s="3" t="s">
        <v>14</v>
      </c>
      <c r="C4" s="3" t="s">
        <v>19</v>
      </c>
      <c r="D4" s="3" t="s">
        <v>20</v>
      </c>
      <c r="E4" s="5">
        <v>37313</v>
      </c>
      <c r="F4" s="6">
        <v>15709.5</v>
      </c>
    </row>
    <row r="5" spans="1:6" x14ac:dyDescent="0.3">
      <c r="A5" s="3" t="s">
        <v>13</v>
      </c>
      <c r="B5" s="3" t="s">
        <v>14</v>
      </c>
      <c r="C5" s="3" t="s">
        <v>21</v>
      </c>
      <c r="D5" s="3" t="s">
        <v>22</v>
      </c>
      <c r="E5" s="5">
        <v>37313</v>
      </c>
      <c r="F5" s="6">
        <v>15709.5</v>
      </c>
    </row>
    <row r="6" spans="1:6" x14ac:dyDescent="0.3">
      <c r="A6" s="3" t="s">
        <v>13</v>
      </c>
      <c r="B6" s="3" t="s">
        <v>14</v>
      </c>
      <c r="C6" s="3" t="s">
        <v>23</v>
      </c>
      <c r="D6" s="3" t="s">
        <v>24</v>
      </c>
      <c r="E6" s="5">
        <v>37313</v>
      </c>
      <c r="F6" s="6">
        <v>15709.5</v>
      </c>
    </row>
    <row r="7" spans="1:6" x14ac:dyDescent="0.3">
      <c r="A7" s="3" t="s">
        <v>13</v>
      </c>
      <c r="B7" s="3" t="s">
        <v>14</v>
      </c>
      <c r="C7" s="3" t="s">
        <v>25</v>
      </c>
      <c r="D7" s="3" t="s">
        <v>26</v>
      </c>
      <c r="E7" s="5">
        <v>37313</v>
      </c>
      <c r="F7" s="6">
        <v>15709.5</v>
      </c>
    </row>
    <row r="8" spans="1:6" x14ac:dyDescent="0.3">
      <c r="A8" s="3" t="s">
        <v>13</v>
      </c>
      <c r="B8" s="3" t="s">
        <v>14</v>
      </c>
      <c r="C8" s="3" t="s">
        <v>27</v>
      </c>
      <c r="D8" s="3" t="s">
        <v>24</v>
      </c>
      <c r="E8" s="5">
        <v>37313</v>
      </c>
      <c r="F8" s="6">
        <v>15709.5</v>
      </c>
    </row>
    <row r="9" spans="1:6" x14ac:dyDescent="0.3">
      <c r="A9" s="3" t="s">
        <v>13</v>
      </c>
      <c r="B9" s="3" t="s">
        <v>28</v>
      </c>
      <c r="C9" s="4" t="s">
        <v>29</v>
      </c>
      <c r="D9" s="3" t="s">
        <v>26</v>
      </c>
      <c r="E9" s="5">
        <v>49671.7</v>
      </c>
      <c r="F9" s="6">
        <v>28277.100000000002</v>
      </c>
    </row>
    <row r="10" spans="1:6" x14ac:dyDescent="0.3">
      <c r="A10" s="3" t="s">
        <v>13</v>
      </c>
      <c r="B10" s="3" t="s">
        <v>28</v>
      </c>
      <c r="C10" s="3" t="s">
        <v>30</v>
      </c>
      <c r="D10" s="3" t="s">
        <v>31</v>
      </c>
      <c r="E10" s="5">
        <v>49671.7</v>
      </c>
      <c r="F10" s="6">
        <v>28277.100000000002</v>
      </c>
    </row>
    <row r="11" spans="1:6" x14ac:dyDescent="0.3">
      <c r="A11" s="3" t="s">
        <v>13</v>
      </c>
      <c r="B11" s="3" t="s">
        <v>28</v>
      </c>
      <c r="C11" s="3" t="s">
        <v>32</v>
      </c>
      <c r="D11" s="3" t="s">
        <v>24</v>
      </c>
      <c r="E11" s="5">
        <v>49671.7</v>
      </c>
      <c r="F11" s="6">
        <v>28277.100000000002</v>
      </c>
    </row>
    <row r="12" spans="1:6" x14ac:dyDescent="0.3">
      <c r="A12" s="3" t="s">
        <v>13</v>
      </c>
      <c r="B12" s="3" t="s">
        <v>28</v>
      </c>
      <c r="C12" s="3" t="s">
        <v>33</v>
      </c>
      <c r="D12" s="3" t="s">
        <v>26</v>
      </c>
      <c r="E12" s="5">
        <v>49671.7</v>
      </c>
      <c r="F12" s="6">
        <v>28277.100000000002</v>
      </c>
    </row>
    <row r="13" spans="1:6" x14ac:dyDescent="0.3">
      <c r="A13" s="3" t="s">
        <v>13</v>
      </c>
      <c r="B13" s="3" t="s">
        <v>28</v>
      </c>
      <c r="C13" s="3" t="s">
        <v>34</v>
      </c>
      <c r="D13" s="3" t="s">
        <v>31</v>
      </c>
      <c r="E13" s="5">
        <v>49671.7</v>
      </c>
      <c r="F13" s="6">
        <v>28277.100000000002</v>
      </c>
    </row>
    <row r="14" spans="1:6" x14ac:dyDescent="0.3">
      <c r="A14" s="3" t="s">
        <v>13</v>
      </c>
      <c r="B14" s="3" t="s">
        <v>35</v>
      </c>
      <c r="C14" s="3" t="s">
        <v>36</v>
      </c>
      <c r="D14" s="4" t="s">
        <v>16</v>
      </c>
      <c r="E14" s="5">
        <v>49671.7</v>
      </c>
      <c r="F14" s="6">
        <v>28277.100000000002</v>
      </c>
    </row>
    <row r="15" spans="1:6" x14ac:dyDescent="0.3">
      <c r="A15" s="3" t="s">
        <v>13</v>
      </c>
      <c r="B15" s="3" t="s">
        <v>35</v>
      </c>
      <c r="C15" s="3" t="s">
        <v>37</v>
      </c>
      <c r="D15" s="3" t="s">
        <v>24</v>
      </c>
      <c r="E15" s="5">
        <v>49671.7</v>
      </c>
      <c r="F15" s="6">
        <v>28277.100000000002</v>
      </c>
    </row>
    <row r="16" spans="1:6" x14ac:dyDescent="0.3">
      <c r="A16" s="3" t="s">
        <v>13</v>
      </c>
      <c r="B16" s="3" t="s">
        <v>35</v>
      </c>
      <c r="C16" s="3" t="s">
        <v>38</v>
      </c>
      <c r="D16" s="3" t="s">
        <v>31</v>
      </c>
      <c r="E16" s="5">
        <v>49671.7</v>
      </c>
      <c r="F16" s="6">
        <v>28277.100000000002</v>
      </c>
    </row>
    <row r="17" spans="1:6" x14ac:dyDescent="0.3">
      <c r="A17" s="3" t="s">
        <v>13</v>
      </c>
      <c r="B17" s="3" t="s">
        <v>35</v>
      </c>
      <c r="C17" s="3" t="s">
        <v>39</v>
      </c>
      <c r="D17" s="3" t="s">
        <v>31</v>
      </c>
      <c r="E17" s="5">
        <v>49671.7</v>
      </c>
      <c r="F17" s="6">
        <v>28277.100000000002</v>
      </c>
    </row>
    <row r="18" spans="1:6" x14ac:dyDescent="0.3">
      <c r="A18" s="3" t="s">
        <v>13</v>
      </c>
      <c r="B18" s="3" t="s">
        <v>35</v>
      </c>
      <c r="C18" s="3" t="s">
        <v>40</v>
      </c>
      <c r="D18" s="3" t="s">
        <v>22</v>
      </c>
      <c r="E18" s="5">
        <v>49671.7</v>
      </c>
      <c r="F18" s="6">
        <v>28277.100000000002</v>
      </c>
    </row>
    <row r="19" spans="1:6" x14ac:dyDescent="0.3">
      <c r="A19" s="3" t="s">
        <v>13</v>
      </c>
      <c r="B19" s="3" t="s">
        <v>35</v>
      </c>
      <c r="C19" s="3" t="s">
        <v>41</v>
      </c>
      <c r="D19" s="3" t="s">
        <v>20</v>
      </c>
      <c r="E19" s="5">
        <v>49671.7</v>
      </c>
      <c r="F19" s="6">
        <v>28277.100000000002</v>
      </c>
    </row>
    <row r="20" spans="1:6" x14ac:dyDescent="0.3">
      <c r="A20" s="3" t="s">
        <v>13</v>
      </c>
      <c r="B20" s="3" t="s">
        <v>35</v>
      </c>
      <c r="C20" s="3" t="s">
        <v>42</v>
      </c>
      <c r="D20" s="3" t="s">
        <v>20</v>
      </c>
      <c r="E20" s="5">
        <v>49671.7</v>
      </c>
      <c r="F20" s="6">
        <v>28277.100000000002</v>
      </c>
    </row>
    <row r="21" spans="1:6" x14ac:dyDescent="0.3">
      <c r="A21" s="3" t="s">
        <v>13</v>
      </c>
      <c r="B21" s="3" t="s">
        <v>35</v>
      </c>
      <c r="C21" s="3" t="s">
        <v>43</v>
      </c>
      <c r="D21" s="3" t="s">
        <v>24</v>
      </c>
      <c r="E21" s="5">
        <v>49671.7</v>
      </c>
      <c r="F21" s="6">
        <v>28277.100000000002</v>
      </c>
    </row>
    <row r="22" spans="1:6" x14ac:dyDescent="0.3">
      <c r="A22" s="3" t="s">
        <v>13</v>
      </c>
      <c r="B22" s="3" t="s">
        <v>35</v>
      </c>
      <c r="C22" s="3" t="s">
        <v>44</v>
      </c>
      <c r="D22" s="3" t="s">
        <v>24</v>
      </c>
      <c r="E22" s="5">
        <v>49671.7</v>
      </c>
      <c r="F22" s="6">
        <v>28277.100000000002</v>
      </c>
    </row>
    <row r="23" spans="1:6" x14ac:dyDescent="0.3">
      <c r="A23" s="3" t="s">
        <v>13</v>
      </c>
      <c r="B23" s="3" t="s">
        <v>35</v>
      </c>
      <c r="C23" s="3" t="s">
        <v>45</v>
      </c>
      <c r="D23" s="3" t="s">
        <v>31</v>
      </c>
      <c r="E23" s="5">
        <v>49671.7</v>
      </c>
      <c r="F23" s="6">
        <v>28277.100000000002</v>
      </c>
    </row>
  </sheetData>
  <autoFilter ref="A1:F23" xr:uid="{968C8A15-1F14-4656-9D6D-82062418605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2F9E8-BEE1-427F-9988-B3A32F035CCE}">
  <dimension ref="A1:B9"/>
  <sheetViews>
    <sheetView workbookViewId="0">
      <selection activeCell="B8" sqref="B8"/>
    </sheetView>
  </sheetViews>
  <sheetFormatPr baseColWidth="10" defaultColWidth="8.88671875" defaultRowHeight="14.4" x14ac:dyDescent="0.3"/>
  <cols>
    <col min="1" max="1" width="22.88671875" bestFit="1" customWidth="1"/>
    <col min="2" max="2" width="41.109375" bestFit="1" customWidth="1"/>
  </cols>
  <sheetData>
    <row r="1" spans="1:2" x14ac:dyDescent="0.3">
      <c r="A1" s="24" t="s">
        <v>46</v>
      </c>
      <c r="B1" t="s">
        <v>47</v>
      </c>
    </row>
    <row r="2" spans="1:2" x14ac:dyDescent="0.3">
      <c r="A2" t="s">
        <v>18</v>
      </c>
      <c r="B2" s="25">
        <v>11499354</v>
      </c>
    </row>
    <row r="3" spans="1:2" x14ac:dyDescent="0.3">
      <c r="A3" t="s">
        <v>24</v>
      </c>
      <c r="B3" s="25">
        <v>10374553.799999963</v>
      </c>
    </row>
    <row r="4" spans="1:2" x14ac:dyDescent="0.3">
      <c r="A4" t="s">
        <v>22</v>
      </c>
      <c r="B4" s="25">
        <v>5674271.3999999957</v>
      </c>
    </row>
    <row r="5" spans="1:2" x14ac:dyDescent="0.3">
      <c r="A5" t="s">
        <v>16</v>
      </c>
      <c r="B5" s="25">
        <v>5067884.6999999983</v>
      </c>
    </row>
    <row r="6" spans="1:2" x14ac:dyDescent="0.3">
      <c r="A6" t="s">
        <v>31</v>
      </c>
      <c r="B6" s="25">
        <v>13516453.799999887</v>
      </c>
    </row>
    <row r="7" spans="1:2" x14ac:dyDescent="0.3">
      <c r="A7" t="s">
        <v>26</v>
      </c>
      <c r="B7" s="25">
        <v>15920007.299999891</v>
      </c>
    </row>
    <row r="8" spans="1:2" x14ac:dyDescent="0.3">
      <c r="A8" t="s">
        <v>20</v>
      </c>
      <c r="B8" s="25">
        <v>10399688.999999987</v>
      </c>
    </row>
    <row r="9" spans="1:2" x14ac:dyDescent="0.3">
      <c r="A9" t="s">
        <v>48</v>
      </c>
      <c r="B9" s="25">
        <v>72452213.999999732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75C1D-4AE9-46A5-B69F-A43CE6761E63}">
  <dimension ref="A1:B17890"/>
  <sheetViews>
    <sheetView workbookViewId="0">
      <selection sqref="A1:A1048576"/>
    </sheetView>
  </sheetViews>
  <sheetFormatPr baseColWidth="10" defaultColWidth="8.88671875" defaultRowHeight="14.4" x14ac:dyDescent="0.3"/>
  <cols>
    <col min="1" max="2" width="11.5546875"/>
  </cols>
  <sheetData>
    <row r="1" spans="1:2" x14ac:dyDescent="0.3">
      <c r="A1" s="26" t="s">
        <v>853</v>
      </c>
      <c r="B1" s="28" t="s">
        <v>854</v>
      </c>
    </row>
    <row r="2" spans="1:2" x14ac:dyDescent="0.3">
      <c r="A2" s="27">
        <v>10007</v>
      </c>
      <c r="B2" s="29">
        <v>16</v>
      </c>
    </row>
    <row r="3" spans="1:2" x14ac:dyDescent="0.3">
      <c r="A3" s="27">
        <v>10015</v>
      </c>
      <c r="B3" s="29">
        <v>16</v>
      </c>
    </row>
    <row r="4" spans="1:2" x14ac:dyDescent="0.3">
      <c r="A4" s="27">
        <v>10016</v>
      </c>
      <c r="B4" s="29">
        <v>8</v>
      </c>
    </row>
    <row r="5" spans="1:2" x14ac:dyDescent="0.3">
      <c r="A5" s="27">
        <v>10018</v>
      </c>
      <c r="B5" s="29">
        <v>16</v>
      </c>
    </row>
    <row r="6" spans="1:2" x14ac:dyDescent="0.3">
      <c r="A6" s="27">
        <v>10023</v>
      </c>
      <c r="B6" s="29">
        <v>8</v>
      </c>
    </row>
    <row r="7" spans="1:2" x14ac:dyDescent="0.3">
      <c r="A7" s="27">
        <v>10024</v>
      </c>
      <c r="B7" s="29">
        <v>16</v>
      </c>
    </row>
    <row r="8" spans="1:2" x14ac:dyDescent="0.3">
      <c r="A8" s="27">
        <v>10028</v>
      </c>
      <c r="B8" s="29">
        <v>8</v>
      </c>
    </row>
    <row r="9" spans="1:2" x14ac:dyDescent="0.3">
      <c r="A9" s="27">
        <v>10029</v>
      </c>
      <c r="B9" s="29">
        <v>16</v>
      </c>
    </row>
    <row r="10" spans="1:2" x14ac:dyDescent="0.3">
      <c r="A10" s="27">
        <v>10030</v>
      </c>
      <c r="B10" s="29">
        <v>16</v>
      </c>
    </row>
    <row r="11" spans="1:2" x14ac:dyDescent="0.3">
      <c r="A11" s="27">
        <v>10032</v>
      </c>
      <c r="B11" s="29">
        <v>16</v>
      </c>
    </row>
    <row r="12" spans="1:2" x14ac:dyDescent="0.3">
      <c r="A12" s="27">
        <v>10033</v>
      </c>
      <c r="B12" s="29">
        <v>8</v>
      </c>
    </row>
    <row r="13" spans="1:2" x14ac:dyDescent="0.3">
      <c r="A13" s="27">
        <v>10035</v>
      </c>
      <c r="B13" s="29">
        <v>16</v>
      </c>
    </row>
    <row r="14" spans="1:2" x14ac:dyDescent="0.3">
      <c r="A14" s="27">
        <v>10036</v>
      </c>
      <c r="B14" s="29">
        <v>8</v>
      </c>
    </row>
    <row r="15" spans="1:2" x14ac:dyDescent="0.3">
      <c r="A15" s="27">
        <v>10037</v>
      </c>
      <c r="B15" s="29">
        <v>8</v>
      </c>
    </row>
    <row r="16" spans="1:2" x14ac:dyDescent="0.3">
      <c r="A16" s="27">
        <v>10042</v>
      </c>
      <c r="B16" s="29">
        <v>8</v>
      </c>
    </row>
    <row r="17" spans="1:2" x14ac:dyDescent="0.3">
      <c r="A17" s="27">
        <v>10045</v>
      </c>
      <c r="B17" s="29">
        <v>8</v>
      </c>
    </row>
    <row r="18" spans="1:2" x14ac:dyDescent="0.3">
      <c r="A18" s="27">
        <v>10052</v>
      </c>
      <c r="B18" s="29">
        <v>8</v>
      </c>
    </row>
    <row r="19" spans="1:2" x14ac:dyDescent="0.3">
      <c r="A19" s="27">
        <v>10055</v>
      </c>
      <c r="B19" s="29">
        <v>16</v>
      </c>
    </row>
    <row r="20" spans="1:2" x14ac:dyDescent="0.3">
      <c r="A20" s="27">
        <v>10063</v>
      </c>
      <c r="B20" s="29">
        <v>8</v>
      </c>
    </row>
    <row r="21" spans="1:2" x14ac:dyDescent="0.3">
      <c r="A21" s="27">
        <v>10068</v>
      </c>
      <c r="B21" s="29">
        <v>8</v>
      </c>
    </row>
    <row r="22" spans="1:2" x14ac:dyDescent="0.3">
      <c r="A22" s="27">
        <v>10069</v>
      </c>
      <c r="B22" s="29">
        <v>8</v>
      </c>
    </row>
    <row r="23" spans="1:2" x14ac:dyDescent="0.3">
      <c r="A23" s="27">
        <v>10073</v>
      </c>
      <c r="B23" s="29">
        <v>16</v>
      </c>
    </row>
    <row r="24" spans="1:2" x14ac:dyDescent="0.3">
      <c r="A24" s="27">
        <v>10084</v>
      </c>
      <c r="B24" s="29">
        <v>16</v>
      </c>
    </row>
    <row r="25" spans="1:2" x14ac:dyDescent="0.3">
      <c r="A25" s="27">
        <v>10097</v>
      </c>
      <c r="B25" s="29">
        <v>16</v>
      </c>
    </row>
    <row r="26" spans="1:2" x14ac:dyDescent="0.3">
      <c r="A26" s="27">
        <v>10105</v>
      </c>
      <c r="B26" s="29">
        <v>8</v>
      </c>
    </row>
    <row r="27" spans="1:2" x14ac:dyDescent="0.3">
      <c r="A27" s="27">
        <v>10106</v>
      </c>
      <c r="B27" s="29">
        <v>8</v>
      </c>
    </row>
    <row r="28" spans="1:2" x14ac:dyDescent="0.3">
      <c r="A28" s="27">
        <v>10116</v>
      </c>
      <c r="B28" s="29">
        <v>8</v>
      </c>
    </row>
    <row r="29" spans="1:2" x14ac:dyDescent="0.3">
      <c r="A29" s="27">
        <v>10121</v>
      </c>
      <c r="B29" s="29">
        <v>16</v>
      </c>
    </row>
    <row r="30" spans="1:2" x14ac:dyDescent="0.3">
      <c r="A30" s="27">
        <v>10123</v>
      </c>
      <c r="B30" s="29">
        <v>16</v>
      </c>
    </row>
    <row r="31" spans="1:2" x14ac:dyDescent="0.3">
      <c r="A31" s="27">
        <v>10130</v>
      </c>
      <c r="B31" s="29">
        <v>8</v>
      </c>
    </row>
    <row r="32" spans="1:2" x14ac:dyDescent="0.3">
      <c r="A32" s="27">
        <v>10142</v>
      </c>
      <c r="B32" s="29">
        <v>16</v>
      </c>
    </row>
    <row r="33" spans="1:2" x14ac:dyDescent="0.3">
      <c r="A33" s="27">
        <v>10143</v>
      </c>
      <c r="B33" s="29">
        <v>8</v>
      </c>
    </row>
    <row r="34" spans="1:2" x14ac:dyDescent="0.3">
      <c r="A34" s="27">
        <v>10148</v>
      </c>
      <c r="B34" s="29">
        <v>16</v>
      </c>
    </row>
    <row r="35" spans="1:2" x14ac:dyDescent="0.3">
      <c r="A35" s="27">
        <v>10151</v>
      </c>
      <c r="B35" s="29">
        <v>16</v>
      </c>
    </row>
    <row r="36" spans="1:2" x14ac:dyDescent="0.3">
      <c r="A36" s="27">
        <v>10154</v>
      </c>
      <c r="B36" s="29">
        <v>16</v>
      </c>
    </row>
    <row r="37" spans="1:2" x14ac:dyDescent="0.3">
      <c r="A37" s="27">
        <v>10155</v>
      </c>
      <c r="B37" s="29">
        <v>8</v>
      </c>
    </row>
    <row r="38" spans="1:2" x14ac:dyDescent="0.3">
      <c r="A38" s="27">
        <v>10157</v>
      </c>
      <c r="B38" s="29">
        <v>8</v>
      </c>
    </row>
    <row r="39" spans="1:2" x14ac:dyDescent="0.3">
      <c r="A39" s="27">
        <v>10158</v>
      </c>
      <c r="B39" s="29">
        <v>8</v>
      </c>
    </row>
    <row r="40" spans="1:2" x14ac:dyDescent="0.3">
      <c r="A40" s="27">
        <v>10162</v>
      </c>
      <c r="B40" s="29">
        <v>16</v>
      </c>
    </row>
    <row r="41" spans="1:2" x14ac:dyDescent="0.3">
      <c r="A41" s="27">
        <v>10164</v>
      </c>
      <c r="B41" s="29">
        <v>16</v>
      </c>
    </row>
    <row r="42" spans="1:2" x14ac:dyDescent="0.3">
      <c r="A42" s="27">
        <v>10171</v>
      </c>
      <c r="B42" s="29">
        <v>8</v>
      </c>
    </row>
    <row r="43" spans="1:2" x14ac:dyDescent="0.3">
      <c r="A43" s="27">
        <v>10173</v>
      </c>
      <c r="B43" s="29">
        <v>16</v>
      </c>
    </row>
    <row r="44" spans="1:2" x14ac:dyDescent="0.3">
      <c r="A44" s="27">
        <v>10178</v>
      </c>
      <c r="B44" s="29">
        <v>8</v>
      </c>
    </row>
    <row r="45" spans="1:2" x14ac:dyDescent="0.3">
      <c r="A45" s="27">
        <v>10182</v>
      </c>
      <c r="B45" s="29">
        <v>16</v>
      </c>
    </row>
    <row r="46" spans="1:2" x14ac:dyDescent="0.3">
      <c r="A46" s="27">
        <v>10184</v>
      </c>
      <c r="B46" s="29">
        <v>16</v>
      </c>
    </row>
    <row r="47" spans="1:2" x14ac:dyDescent="0.3">
      <c r="A47" s="27">
        <v>10185</v>
      </c>
      <c r="B47" s="29">
        <v>8</v>
      </c>
    </row>
    <row r="48" spans="1:2" x14ac:dyDescent="0.3">
      <c r="A48" s="27">
        <v>10186</v>
      </c>
      <c r="B48" s="29">
        <v>8</v>
      </c>
    </row>
    <row r="49" spans="1:2" x14ac:dyDescent="0.3">
      <c r="A49" s="27">
        <v>10187</v>
      </c>
      <c r="B49" s="29">
        <v>8</v>
      </c>
    </row>
    <row r="50" spans="1:2" x14ac:dyDescent="0.3">
      <c r="A50" s="27">
        <v>10189</v>
      </c>
      <c r="B50" s="29">
        <v>16</v>
      </c>
    </row>
    <row r="51" spans="1:2" x14ac:dyDescent="0.3">
      <c r="A51" s="27">
        <v>10190</v>
      </c>
      <c r="B51" s="29">
        <v>8</v>
      </c>
    </row>
    <row r="52" spans="1:2" x14ac:dyDescent="0.3">
      <c r="A52" s="27">
        <v>10192</v>
      </c>
      <c r="B52" s="29">
        <v>8</v>
      </c>
    </row>
    <row r="53" spans="1:2" x14ac:dyDescent="0.3">
      <c r="A53" s="27">
        <v>10193</v>
      </c>
      <c r="B53" s="29">
        <v>8</v>
      </c>
    </row>
    <row r="54" spans="1:2" x14ac:dyDescent="0.3">
      <c r="A54" s="27">
        <v>10197</v>
      </c>
      <c r="B54" s="29">
        <v>8</v>
      </c>
    </row>
    <row r="55" spans="1:2" x14ac:dyDescent="0.3">
      <c r="A55" s="27">
        <v>10198</v>
      </c>
      <c r="B55" s="29">
        <v>8</v>
      </c>
    </row>
    <row r="56" spans="1:2" x14ac:dyDescent="0.3">
      <c r="A56" s="27">
        <v>10200</v>
      </c>
      <c r="B56" s="29">
        <v>16</v>
      </c>
    </row>
    <row r="57" spans="1:2" x14ac:dyDescent="0.3">
      <c r="A57" s="27">
        <v>10207</v>
      </c>
      <c r="B57" s="29">
        <v>16</v>
      </c>
    </row>
    <row r="58" spans="1:2" x14ac:dyDescent="0.3">
      <c r="A58" s="27">
        <v>10212</v>
      </c>
      <c r="B58" s="29">
        <v>8</v>
      </c>
    </row>
    <row r="59" spans="1:2" x14ac:dyDescent="0.3">
      <c r="A59" s="27">
        <v>10215</v>
      </c>
      <c r="B59" s="29">
        <v>16</v>
      </c>
    </row>
    <row r="60" spans="1:2" x14ac:dyDescent="0.3">
      <c r="A60" s="27">
        <v>10217</v>
      </c>
      <c r="B60" s="29">
        <v>16</v>
      </c>
    </row>
    <row r="61" spans="1:2" x14ac:dyDescent="0.3">
      <c r="A61" s="27">
        <v>10223</v>
      </c>
      <c r="B61" s="29">
        <v>8</v>
      </c>
    </row>
    <row r="62" spans="1:2" x14ac:dyDescent="0.3">
      <c r="A62" s="27">
        <v>10226</v>
      </c>
      <c r="B62" s="29">
        <v>16</v>
      </c>
    </row>
    <row r="63" spans="1:2" x14ac:dyDescent="0.3">
      <c r="A63" s="27">
        <v>10227</v>
      </c>
      <c r="B63" s="29">
        <v>16</v>
      </c>
    </row>
    <row r="64" spans="1:2" x14ac:dyDescent="0.3">
      <c r="A64" s="27">
        <v>10228</v>
      </c>
      <c r="B64" s="29">
        <v>16</v>
      </c>
    </row>
    <row r="65" spans="1:2" x14ac:dyDescent="0.3">
      <c r="A65" s="27">
        <v>10233</v>
      </c>
      <c r="B65" s="29">
        <v>8</v>
      </c>
    </row>
    <row r="66" spans="1:2" x14ac:dyDescent="0.3">
      <c r="A66" s="27">
        <v>10236</v>
      </c>
      <c r="B66" s="29">
        <v>16</v>
      </c>
    </row>
    <row r="67" spans="1:2" x14ac:dyDescent="0.3">
      <c r="A67" s="27">
        <v>10240</v>
      </c>
      <c r="B67" s="29">
        <v>8</v>
      </c>
    </row>
    <row r="68" spans="1:2" x14ac:dyDescent="0.3">
      <c r="A68" s="27">
        <v>10241</v>
      </c>
      <c r="B68" s="29">
        <v>16</v>
      </c>
    </row>
    <row r="69" spans="1:2" x14ac:dyDescent="0.3">
      <c r="A69" s="27">
        <v>10243</v>
      </c>
      <c r="B69" s="29">
        <v>16</v>
      </c>
    </row>
    <row r="70" spans="1:2" x14ac:dyDescent="0.3">
      <c r="A70" s="27">
        <v>10248</v>
      </c>
      <c r="B70" s="29">
        <v>16</v>
      </c>
    </row>
    <row r="71" spans="1:2" x14ac:dyDescent="0.3">
      <c r="A71" s="27">
        <v>10249</v>
      </c>
      <c r="B71" s="29">
        <v>16</v>
      </c>
    </row>
    <row r="72" spans="1:2" x14ac:dyDescent="0.3">
      <c r="A72" s="27">
        <v>10250</v>
      </c>
      <c r="B72" s="29">
        <v>16</v>
      </c>
    </row>
    <row r="73" spans="1:2" x14ac:dyDescent="0.3">
      <c r="A73" s="27">
        <v>10254</v>
      </c>
      <c r="B73" s="29">
        <v>8</v>
      </c>
    </row>
    <row r="74" spans="1:2" x14ac:dyDescent="0.3">
      <c r="A74" s="27">
        <v>10256</v>
      </c>
      <c r="B74" s="29">
        <v>8</v>
      </c>
    </row>
    <row r="75" spans="1:2" x14ac:dyDescent="0.3">
      <c r="A75" s="27">
        <v>10257</v>
      </c>
      <c r="B75" s="29">
        <v>8</v>
      </c>
    </row>
    <row r="76" spans="1:2" x14ac:dyDescent="0.3">
      <c r="A76" s="27">
        <v>10261</v>
      </c>
      <c r="B76" s="29">
        <v>16</v>
      </c>
    </row>
    <row r="77" spans="1:2" x14ac:dyDescent="0.3">
      <c r="A77" s="27">
        <v>10263</v>
      </c>
      <c r="B77" s="29">
        <v>8</v>
      </c>
    </row>
    <row r="78" spans="1:2" x14ac:dyDescent="0.3">
      <c r="A78" s="27">
        <v>10266</v>
      </c>
      <c r="B78" s="29">
        <v>16</v>
      </c>
    </row>
    <row r="79" spans="1:2" x14ac:dyDescent="0.3">
      <c r="A79" s="27">
        <v>10268</v>
      </c>
      <c r="B79" s="29">
        <v>16</v>
      </c>
    </row>
    <row r="80" spans="1:2" x14ac:dyDescent="0.3">
      <c r="A80" s="27">
        <v>10270</v>
      </c>
      <c r="B80" s="29">
        <v>16</v>
      </c>
    </row>
    <row r="81" spans="1:2" x14ac:dyDescent="0.3">
      <c r="A81" s="27">
        <v>10271</v>
      </c>
      <c r="B81" s="29">
        <v>8</v>
      </c>
    </row>
    <row r="82" spans="1:2" x14ac:dyDescent="0.3">
      <c r="A82" s="27">
        <v>10273</v>
      </c>
      <c r="B82" s="29">
        <v>8</v>
      </c>
    </row>
    <row r="83" spans="1:2" x14ac:dyDescent="0.3">
      <c r="A83" s="27">
        <v>10276</v>
      </c>
      <c r="B83" s="29">
        <v>16</v>
      </c>
    </row>
    <row r="84" spans="1:2" x14ac:dyDescent="0.3">
      <c r="A84" s="27">
        <v>10280</v>
      </c>
      <c r="B84" s="29">
        <v>16</v>
      </c>
    </row>
    <row r="85" spans="1:2" x14ac:dyDescent="0.3">
      <c r="A85" s="27">
        <v>10288</v>
      </c>
      <c r="B85" s="29">
        <v>8</v>
      </c>
    </row>
    <row r="86" spans="1:2" x14ac:dyDescent="0.3">
      <c r="A86" s="27">
        <v>10290</v>
      </c>
      <c r="B86" s="29">
        <v>8</v>
      </c>
    </row>
    <row r="87" spans="1:2" x14ac:dyDescent="0.3">
      <c r="A87" s="27">
        <v>10302</v>
      </c>
      <c r="B87" s="29">
        <v>8</v>
      </c>
    </row>
    <row r="88" spans="1:2" x14ac:dyDescent="0.3">
      <c r="A88" s="27">
        <v>10303</v>
      </c>
      <c r="B88" s="29">
        <v>8</v>
      </c>
    </row>
    <row r="89" spans="1:2" x14ac:dyDescent="0.3">
      <c r="A89" s="27">
        <v>10306</v>
      </c>
      <c r="B89" s="29">
        <v>8</v>
      </c>
    </row>
    <row r="90" spans="1:2" x14ac:dyDescent="0.3">
      <c r="A90" s="27">
        <v>10312</v>
      </c>
      <c r="B90" s="29">
        <v>8</v>
      </c>
    </row>
    <row r="91" spans="1:2" x14ac:dyDescent="0.3">
      <c r="A91" s="27">
        <v>10314</v>
      </c>
      <c r="B91" s="29">
        <v>16</v>
      </c>
    </row>
    <row r="92" spans="1:2" x14ac:dyDescent="0.3">
      <c r="A92" s="27">
        <v>10317</v>
      </c>
      <c r="B92" s="29">
        <v>16</v>
      </c>
    </row>
    <row r="93" spans="1:2" x14ac:dyDescent="0.3">
      <c r="A93" s="27">
        <v>10319</v>
      </c>
      <c r="B93" s="29">
        <v>8</v>
      </c>
    </row>
    <row r="94" spans="1:2" x14ac:dyDescent="0.3">
      <c r="A94" s="27">
        <v>10324</v>
      </c>
      <c r="B94" s="29">
        <v>8</v>
      </c>
    </row>
    <row r="95" spans="1:2" x14ac:dyDescent="0.3">
      <c r="A95" s="27">
        <v>10325</v>
      </c>
      <c r="B95" s="29">
        <v>16</v>
      </c>
    </row>
    <row r="96" spans="1:2" x14ac:dyDescent="0.3">
      <c r="A96" s="27">
        <v>10331</v>
      </c>
      <c r="B96" s="29">
        <v>16</v>
      </c>
    </row>
    <row r="97" spans="1:2" x14ac:dyDescent="0.3">
      <c r="A97" s="27">
        <v>10332</v>
      </c>
      <c r="B97" s="29">
        <v>16</v>
      </c>
    </row>
    <row r="98" spans="1:2" x14ac:dyDescent="0.3">
      <c r="A98" s="27">
        <v>10334</v>
      </c>
      <c r="B98" s="29">
        <v>8</v>
      </c>
    </row>
    <row r="99" spans="1:2" x14ac:dyDescent="0.3">
      <c r="A99" s="27">
        <v>10337</v>
      </c>
      <c r="B99" s="29">
        <v>16</v>
      </c>
    </row>
    <row r="100" spans="1:2" x14ac:dyDescent="0.3">
      <c r="A100" s="27">
        <v>10341</v>
      </c>
      <c r="B100" s="29">
        <v>16</v>
      </c>
    </row>
    <row r="101" spans="1:2" x14ac:dyDescent="0.3">
      <c r="A101" s="27">
        <v>10344</v>
      </c>
      <c r="B101" s="29">
        <v>16</v>
      </c>
    </row>
    <row r="102" spans="1:2" x14ac:dyDescent="0.3">
      <c r="A102" s="27">
        <v>10345</v>
      </c>
      <c r="B102" s="29">
        <v>8</v>
      </c>
    </row>
    <row r="103" spans="1:2" x14ac:dyDescent="0.3">
      <c r="A103" s="27">
        <v>10346</v>
      </c>
      <c r="B103" s="29">
        <v>8</v>
      </c>
    </row>
    <row r="104" spans="1:2" x14ac:dyDescent="0.3">
      <c r="A104" s="27">
        <v>10347</v>
      </c>
      <c r="B104" s="29">
        <v>16</v>
      </c>
    </row>
    <row r="105" spans="1:2" x14ac:dyDescent="0.3">
      <c r="A105" s="27">
        <v>10349</v>
      </c>
      <c r="B105" s="29">
        <v>8</v>
      </c>
    </row>
    <row r="106" spans="1:2" x14ac:dyDescent="0.3">
      <c r="A106" s="27">
        <v>10351</v>
      </c>
      <c r="B106" s="29">
        <v>16</v>
      </c>
    </row>
    <row r="107" spans="1:2" x14ac:dyDescent="0.3">
      <c r="A107" s="27">
        <v>10357</v>
      </c>
      <c r="B107" s="29">
        <v>16</v>
      </c>
    </row>
    <row r="108" spans="1:2" x14ac:dyDescent="0.3">
      <c r="A108" s="27">
        <v>10358</v>
      </c>
      <c r="B108" s="29">
        <v>8</v>
      </c>
    </row>
    <row r="109" spans="1:2" x14ac:dyDescent="0.3">
      <c r="A109" s="27">
        <v>10361</v>
      </c>
      <c r="B109" s="29">
        <v>16</v>
      </c>
    </row>
    <row r="110" spans="1:2" x14ac:dyDescent="0.3">
      <c r="A110" s="27">
        <v>10362</v>
      </c>
      <c r="B110" s="29">
        <v>16</v>
      </c>
    </row>
    <row r="111" spans="1:2" x14ac:dyDescent="0.3">
      <c r="A111" s="27">
        <v>10363</v>
      </c>
      <c r="B111" s="29">
        <v>8</v>
      </c>
    </row>
    <row r="112" spans="1:2" x14ac:dyDescent="0.3">
      <c r="A112" s="27">
        <v>10364</v>
      </c>
      <c r="B112" s="29">
        <v>16</v>
      </c>
    </row>
    <row r="113" spans="1:2" x14ac:dyDescent="0.3">
      <c r="A113" s="27">
        <v>10365</v>
      </c>
      <c r="B113" s="29">
        <v>16</v>
      </c>
    </row>
    <row r="114" spans="1:2" x14ac:dyDescent="0.3">
      <c r="A114" s="27">
        <v>10372</v>
      </c>
      <c r="B114" s="29">
        <v>16</v>
      </c>
    </row>
    <row r="115" spans="1:2" x14ac:dyDescent="0.3">
      <c r="A115" s="27">
        <v>10377</v>
      </c>
      <c r="B115" s="29">
        <v>8</v>
      </c>
    </row>
    <row r="116" spans="1:2" x14ac:dyDescent="0.3">
      <c r="A116" s="27">
        <v>10393</v>
      </c>
      <c r="B116" s="29">
        <v>8</v>
      </c>
    </row>
    <row r="117" spans="1:2" x14ac:dyDescent="0.3">
      <c r="A117" s="27">
        <v>10400</v>
      </c>
      <c r="B117" s="29">
        <v>16</v>
      </c>
    </row>
    <row r="118" spans="1:2" x14ac:dyDescent="0.3">
      <c r="A118" s="27">
        <v>10407</v>
      </c>
      <c r="B118" s="29">
        <v>16</v>
      </c>
    </row>
    <row r="119" spans="1:2" x14ac:dyDescent="0.3">
      <c r="A119" s="27">
        <v>10414</v>
      </c>
      <c r="B119" s="29">
        <v>16</v>
      </c>
    </row>
    <row r="120" spans="1:2" x14ac:dyDescent="0.3">
      <c r="A120" s="27">
        <v>10419</v>
      </c>
      <c r="B120" s="29">
        <v>8</v>
      </c>
    </row>
    <row r="121" spans="1:2" x14ac:dyDescent="0.3">
      <c r="A121" s="27">
        <v>10420</v>
      </c>
      <c r="B121" s="29">
        <v>16</v>
      </c>
    </row>
    <row r="122" spans="1:2" x14ac:dyDescent="0.3">
      <c r="A122" s="27">
        <v>10421</v>
      </c>
      <c r="B122" s="29">
        <v>16</v>
      </c>
    </row>
    <row r="123" spans="1:2" x14ac:dyDescent="0.3">
      <c r="A123" s="27">
        <v>10433</v>
      </c>
      <c r="B123" s="29">
        <v>8</v>
      </c>
    </row>
    <row r="124" spans="1:2" x14ac:dyDescent="0.3">
      <c r="A124" s="27">
        <v>10438</v>
      </c>
      <c r="B124" s="29">
        <v>8</v>
      </c>
    </row>
    <row r="125" spans="1:2" x14ac:dyDescent="0.3">
      <c r="A125" s="27">
        <v>10445</v>
      </c>
      <c r="B125" s="29">
        <v>8</v>
      </c>
    </row>
    <row r="126" spans="1:2" x14ac:dyDescent="0.3">
      <c r="A126" s="27">
        <v>10446</v>
      </c>
      <c r="B126" s="29">
        <v>16</v>
      </c>
    </row>
    <row r="127" spans="1:2" x14ac:dyDescent="0.3">
      <c r="A127" s="27">
        <v>10448</v>
      </c>
      <c r="B127" s="29">
        <v>8</v>
      </c>
    </row>
    <row r="128" spans="1:2" x14ac:dyDescent="0.3">
      <c r="A128" s="27">
        <v>10449</v>
      </c>
      <c r="B128" s="29">
        <v>16</v>
      </c>
    </row>
    <row r="129" spans="1:2" x14ac:dyDescent="0.3">
      <c r="A129" s="27">
        <v>10451</v>
      </c>
      <c r="B129" s="29">
        <v>8</v>
      </c>
    </row>
    <row r="130" spans="1:2" x14ac:dyDescent="0.3">
      <c r="A130" s="27">
        <v>10455</v>
      </c>
      <c r="B130" s="29">
        <v>8</v>
      </c>
    </row>
    <row r="131" spans="1:2" x14ac:dyDescent="0.3">
      <c r="A131" s="27">
        <v>10456</v>
      </c>
      <c r="B131" s="29">
        <v>8</v>
      </c>
    </row>
    <row r="132" spans="1:2" x14ac:dyDescent="0.3">
      <c r="A132" s="27">
        <v>10457</v>
      </c>
      <c r="B132" s="29">
        <v>8</v>
      </c>
    </row>
    <row r="133" spans="1:2" x14ac:dyDescent="0.3">
      <c r="A133" s="27">
        <v>10458</v>
      </c>
      <c r="B133" s="29">
        <v>8</v>
      </c>
    </row>
    <row r="134" spans="1:2" x14ac:dyDescent="0.3">
      <c r="A134" s="27">
        <v>10464</v>
      </c>
      <c r="B134" s="29">
        <v>16</v>
      </c>
    </row>
    <row r="135" spans="1:2" x14ac:dyDescent="0.3">
      <c r="A135" s="27">
        <v>10466</v>
      </c>
      <c r="B135" s="29">
        <v>8</v>
      </c>
    </row>
    <row r="136" spans="1:2" x14ac:dyDescent="0.3">
      <c r="A136" s="27">
        <v>10468</v>
      </c>
      <c r="B136" s="29">
        <v>16</v>
      </c>
    </row>
    <row r="137" spans="1:2" x14ac:dyDescent="0.3">
      <c r="A137" s="27">
        <v>10470</v>
      </c>
      <c r="B137" s="29">
        <v>8</v>
      </c>
    </row>
    <row r="138" spans="1:2" x14ac:dyDescent="0.3">
      <c r="A138" s="27">
        <v>10472</v>
      </c>
      <c r="B138" s="29">
        <v>8</v>
      </c>
    </row>
    <row r="139" spans="1:2" x14ac:dyDescent="0.3">
      <c r="A139" s="27">
        <v>10473</v>
      </c>
      <c r="B139" s="29">
        <v>8</v>
      </c>
    </row>
    <row r="140" spans="1:2" x14ac:dyDescent="0.3">
      <c r="A140" s="27">
        <v>10475</v>
      </c>
      <c r="B140" s="29">
        <v>8</v>
      </c>
    </row>
    <row r="141" spans="1:2" x14ac:dyDescent="0.3">
      <c r="A141" s="27">
        <v>10482</v>
      </c>
      <c r="B141" s="29">
        <v>16</v>
      </c>
    </row>
    <row r="142" spans="1:2" x14ac:dyDescent="0.3">
      <c r="A142" s="27">
        <v>10483</v>
      </c>
      <c r="B142" s="29">
        <v>16</v>
      </c>
    </row>
    <row r="143" spans="1:2" x14ac:dyDescent="0.3">
      <c r="A143" s="27">
        <v>10484</v>
      </c>
      <c r="B143" s="29">
        <v>8</v>
      </c>
    </row>
    <row r="144" spans="1:2" x14ac:dyDescent="0.3">
      <c r="A144" s="27">
        <v>10486</v>
      </c>
      <c r="B144" s="29">
        <v>8</v>
      </c>
    </row>
    <row r="145" spans="1:2" x14ac:dyDescent="0.3">
      <c r="A145" s="27">
        <v>10488</v>
      </c>
      <c r="B145" s="29">
        <v>16</v>
      </c>
    </row>
    <row r="146" spans="1:2" x14ac:dyDescent="0.3">
      <c r="A146" s="27">
        <v>10491</v>
      </c>
      <c r="B146" s="29">
        <v>8</v>
      </c>
    </row>
    <row r="147" spans="1:2" x14ac:dyDescent="0.3">
      <c r="A147" s="27">
        <v>10492</v>
      </c>
      <c r="B147" s="29">
        <v>8</v>
      </c>
    </row>
    <row r="148" spans="1:2" x14ac:dyDescent="0.3">
      <c r="A148" s="27">
        <v>10498</v>
      </c>
      <c r="B148" s="29">
        <v>8</v>
      </c>
    </row>
    <row r="149" spans="1:2" x14ac:dyDescent="0.3">
      <c r="A149" s="27">
        <v>10502</v>
      </c>
      <c r="B149" s="29">
        <v>8</v>
      </c>
    </row>
    <row r="150" spans="1:2" x14ac:dyDescent="0.3">
      <c r="A150" s="27">
        <v>10507</v>
      </c>
      <c r="B150" s="29">
        <v>16</v>
      </c>
    </row>
    <row r="151" spans="1:2" x14ac:dyDescent="0.3">
      <c r="A151" s="27">
        <v>10508</v>
      </c>
      <c r="B151" s="29">
        <v>8</v>
      </c>
    </row>
    <row r="152" spans="1:2" x14ac:dyDescent="0.3">
      <c r="A152" s="27">
        <v>10509</v>
      </c>
      <c r="B152" s="29">
        <v>8</v>
      </c>
    </row>
    <row r="153" spans="1:2" x14ac:dyDescent="0.3">
      <c r="A153" s="27">
        <v>10516</v>
      </c>
      <c r="B153" s="29">
        <v>16</v>
      </c>
    </row>
    <row r="154" spans="1:2" x14ac:dyDescent="0.3">
      <c r="A154" s="27">
        <v>10517</v>
      </c>
      <c r="B154" s="29">
        <v>16</v>
      </c>
    </row>
    <row r="155" spans="1:2" x14ac:dyDescent="0.3">
      <c r="A155" s="27">
        <v>10518</v>
      </c>
      <c r="B155" s="29">
        <v>16</v>
      </c>
    </row>
    <row r="156" spans="1:2" x14ac:dyDescent="0.3">
      <c r="A156" s="27">
        <v>10519</v>
      </c>
      <c r="B156" s="29">
        <v>16</v>
      </c>
    </row>
    <row r="157" spans="1:2" x14ac:dyDescent="0.3">
      <c r="A157" s="27">
        <v>10520</v>
      </c>
      <c r="B157" s="29">
        <v>8</v>
      </c>
    </row>
    <row r="158" spans="1:2" x14ac:dyDescent="0.3">
      <c r="A158" s="27">
        <v>10522</v>
      </c>
      <c r="B158" s="29">
        <v>8</v>
      </c>
    </row>
    <row r="159" spans="1:2" x14ac:dyDescent="0.3">
      <c r="A159" s="27">
        <v>10524</v>
      </c>
      <c r="B159" s="29">
        <v>16</v>
      </c>
    </row>
    <row r="160" spans="1:2" x14ac:dyDescent="0.3">
      <c r="A160" s="27">
        <v>10525</v>
      </c>
      <c r="B160" s="29">
        <v>16</v>
      </c>
    </row>
    <row r="161" spans="1:2" x14ac:dyDescent="0.3">
      <c r="A161" s="27">
        <v>10531</v>
      </c>
      <c r="B161" s="29">
        <v>16</v>
      </c>
    </row>
    <row r="162" spans="1:2" x14ac:dyDescent="0.3">
      <c r="A162" s="27">
        <v>10536</v>
      </c>
      <c r="B162" s="29">
        <v>16</v>
      </c>
    </row>
    <row r="163" spans="1:2" x14ac:dyDescent="0.3">
      <c r="A163" s="27">
        <v>10541</v>
      </c>
      <c r="B163" s="29">
        <v>8</v>
      </c>
    </row>
    <row r="164" spans="1:2" x14ac:dyDescent="0.3">
      <c r="A164" s="27">
        <v>10543</v>
      </c>
      <c r="B164" s="29">
        <v>16</v>
      </c>
    </row>
    <row r="165" spans="1:2" x14ac:dyDescent="0.3">
      <c r="A165" s="27">
        <v>10544</v>
      </c>
      <c r="B165" s="29">
        <v>16</v>
      </c>
    </row>
    <row r="166" spans="1:2" x14ac:dyDescent="0.3">
      <c r="A166" s="27">
        <v>10545</v>
      </c>
      <c r="B166" s="29">
        <v>16</v>
      </c>
    </row>
    <row r="167" spans="1:2" x14ac:dyDescent="0.3">
      <c r="A167" s="27">
        <v>10550</v>
      </c>
      <c r="B167" s="29">
        <v>8</v>
      </c>
    </row>
    <row r="168" spans="1:2" x14ac:dyDescent="0.3">
      <c r="A168" s="27">
        <v>10551</v>
      </c>
      <c r="B168" s="29">
        <v>8</v>
      </c>
    </row>
    <row r="169" spans="1:2" x14ac:dyDescent="0.3">
      <c r="A169" s="27">
        <v>10552</v>
      </c>
      <c r="B169" s="29">
        <v>16</v>
      </c>
    </row>
    <row r="170" spans="1:2" x14ac:dyDescent="0.3">
      <c r="A170" s="27">
        <v>10557</v>
      </c>
      <c r="B170" s="29">
        <v>16</v>
      </c>
    </row>
    <row r="171" spans="1:2" x14ac:dyDescent="0.3">
      <c r="A171" s="27">
        <v>10564</v>
      </c>
      <c r="B171" s="29">
        <v>16</v>
      </c>
    </row>
    <row r="172" spans="1:2" x14ac:dyDescent="0.3">
      <c r="A172" s="27">
        <v>10566</v>
      </c>
      <c r="B172" s="29">
        <v>8</v>
      </c>
    </row>
    <row r="173" spans="1:2" x14ac:dyDescent="0.3">
      <c r="A173" s="27">
        <v>10575</v>
      </c>
      <c r="B173" s="29">
        <v>8</v>
      </c>
    </row>
    <row r="174" spans="1:2" x14ac:dyDescent="0.3">
      <c r="A174" s="27">
        <v>10578</v>
      </c>
      <c r="B174" s="29">
        <v>16</v>
      </c>
    </row>
    <row r="175" spans="1:2" x14ac:dyDescent="0.3">
      <c r="A175" s="27">
        <v>10588</v>
      </c>
      <c r="B175" s="29">
        <v>8</v>
      </c>
    </row>
    <row r="176" spans="1:2" x14ac:dyDescent="0.3">
      <c r="A176" s="27">
        <v>10589</v>
      </c>
      <c r="B176" s="29">
        <v>8</v>
      </c>
    </row>
    <row r="177" spans="1:2" x14ac:dyDescent="0.3">
      <c r="A177" s="27">
        <v>10593</v>
      </c>
      <c r="B177" s="29">
        <v>8</v>
      </c>
    </row>
    <row r="178" spans="1:2" x14ac:dyDescent="0.3">
      <c r="A178" s="27">
        <v>10594</v>
      </c>
      <c r="B178" s="29">
        <v>8</v>
      </c>
    </row>
    <row r="179" spans="1:2" x14ac:dyDescent="0.3">
      <c r="A179" s="27">
        <v>10596</v>
      </c>
      <c r="B179" s="29">
        <v>8</v>
      </c>
    </row>
    <row r="180" spans="1:2" x14ac:dyDescent="0.3">
      <c r="A180" s="27">
        <v>10598</v>
      </c>
      <c r="B180" s="29">
        <v>8</v>
      </c>
    </row>
    <row r="181" spans="1:2" x14ac:dyDescent="0.3">
      <c r="A181" s="27">
        <v>10601</v>
      </c>
      <c r="B181" s="29">
        <v>8</v>
      </c>
    </row>
    <row r="182" spans="1:2" x14ac:dyDescent="0.3">
      <c r="A182" s="27">
        <v>10614</v>
      </c>
      <c r="B182" s="29">
        <v>16</v>
      </c>
    </row>
    <row r="183" spans="1:2" x14ac:dyDescent="0.3">
      <c r="A183" s="27">
        <v>10615</v>
      </c>
      <c r="B183" s="29">
        <v>8</v>
      </c>
    </row>
    <row r="184" spans="1:2" x14ac:dyDescent="0.3">
      <c r="A184" s="27">
        <v>10622</v>
      </c>
      <c r="B184" s="29">
        <v>16</v>
      </c>
    </row>
    <row r="185" spans="1:2" x14ac:dyDescent="0.3">
      <c r="A185" s="27">
        <v>10624</v>
      </c>
      <c r="B185" s="29">
        <v>8</v>
      </c>
    </row>
    <row r="186" spans="1:2" x14ac:dyDescent="0.3">
      <c r="A186" s="27">
        <v>10637</v>
      </c>
      <c r="B186" s="29">
        <v>8</v>
      </c>
    </row>
    <row r="187" spans="1:2" x14ac:dyDescent="0.3">
      <c r="A187" s="27">
        <v>10639</v>
      </c>
      <c r="B187" s="29">
        <v>16</v>
      </c>
    </row>
    <row r="188" spans="1:2" x14ac:dyDescent="0.3">
      <c r="A188" s="27">
        <v>10659</v>
      </c>
      <c r="B188" s="29">
        <v>8</v>
      </c>
    </row>
    <row r="189" spans="1:2" x14ac:dyDescent="0.3">
      <c r="A189" s="27">
        <v>10660</v>
      </c>
      <c r="B189" s="29">
        <v>8</v>
      </c>
    </row>
    <row r="190" spans="1:2" x14ac:dyDescent="0.3">
      <c r="A190" s="27">
        <v>10666</v>
      </c>
      <c r="B190" s="29">
        <v>16</v>
      </c>
    </row>
    <row r="191" spans="1:2" x14ac:dyDescent="0.3">
      <c r="A191" s="27">
        <v>10668</v>
      </c>
      <c r="B191" s="29">
        <v>8</v>
      </c>
    </row>
    <row r="192" spans="1:2" x14ac:dyDescent="0.3">
      <c r="A192" s="27">
        <v>10678</v>
      </c>
      <c r="B192" s="29">
        <v>16</v>
      </c>
    </row>
    <row r="193" spans="1:2" x14ac:dyDescent="0.3">
      <c r="A193" s="27">
        <v>10686</v>
      </c>
      <c r="B193" s="29">
        <v>8</v>
      </c>
    </row>
    <row r="194" spans="1:2" x14ac:dyDescent="0.3">
      <c r="A194" s="27">
        <v>10689</v>
      </c>
      <c r="B194" s="29">
        <v>16</v>
      </c>
    </row>
    <row r="195" spans="1:2" x14ac:dyDescent="0.3">
      <c r="A195" s="27">
        <v>10696</v>
      </c>
      <c r="B195" s="29">
        <v>16</v>
      </c>
    </row>
    <row r="196" spans="1:2" x14ac:dyDescent="0.3">
      <c r="A196" s="27">
        <v>10699</v>
      </c>
      <c r="B196" s="29">
        <v>8</v>
      </c>
    </row>
    <row r="197" spans="1:2" x14ac:dyDescent="0.3">
      <c r="A197" s="27">
        <v>10701</v>
      </c>
      <c r="B197" s="29">
        <v>8</v>
      </c>
    </row>
    <row r="198" spans="1:2" x14ac:dyDescent="0.3">
      <c r="A198" s="27">
        <v>10703</v>
      </c>
      <c r="B198" s="29">
        <v>8</v>
      </c>
    </row>
    <row r="199" spans="1:2" x14ac:dyDescent="0.3">
      <c r="A199" s="27">
        <v>10705</v>
      </c>
      <c r="B199" s="29">
        <v>8</v>
      </c>
    </row>
    <row r="200" spans="1:2" x14ac:dyDescent="0.3">
      <c r="A200" s="27">
        <v>10711</v>
      </c>
      <c r="B200" s="29">
        <v>16</v>
      </c>
    </row>
    <row r="201" spans="1:2" x14ac:dyDescent="0.3">
      <c r="A201" s="27">
        <v>10723</v>
      </c>
      <c r="B201" s="29">
        <v>8</v>
      </c>
    </row>
    <row r="202" spans="1:2" x14ac:dyDescent="0.3">
      <c r="A202" s="27">
        <v>10725</v>
      </c>
      <c r="B202" s="29">
        <v>16</v>
      </c>
    </row>
    <row r="203" spans="1:2" x14ac:dyDescent="0.3">
      <c r="A203" s="27">
        <v>10727</v>
      </c>
      <c r="B203" s="29">
        <v>8</v>
      </c>
    </row>
    <row r="204" spans="1:2" x14ac:dyDescent="0.3">
      <c r="A204" s="27">
        <v>10728</v>
      </c>
      <c r="B204" s="29">
        <v>16</v>
      </c>
    </row>
    <row r="205" spans="1:2" x14ac:dyDescent="0.3">
      <c r="A205" s="27">
        <v>10731</v>
      </c>
      <c r="B205" s="29">
        <v>8</v>
      </c>
    </row>
    <row r="206" spans="1:2" x14ac:dyDescent="0.3">
      <c r="A206" s="27">
        <v>10742</v>
      </c>
      <c r="B206" s="29">
        <v>8</v>
      </c>
    </row>
    <row r="207" spans="1:2" x14ac:dyDescent="0.3">
      <c r="A207" s="27">
        <v>10747</v>
      </c>
      <c r="B207" s="29">
        <v>16</v>
      </c>
    </row>
    <row r="208" spans="1:2" x14ac:dyDescent="0.3">
      <c r="A208" s="27">
        <v>10749</v>
      </c>
      <c r="B208" s="29">
        <v>8</v>
      </c>
    </row>
    <row r="209" spans="1:2" x14ac:dyDescent="0.3">
      <c r="A209" s="27">
        <v>10752</v>
      </c>
      <c r="B209" s="29">
        <v>16</v>
      </c>
    </row>
    <row r="210" spans="1:2" x14ac:dyDescent="0.3">
      <c r="A210" s="27">
        <v>10758</v>
      </c>
      <c r="B210" s="29">
        <v>16</v>
      </c>
    </row>
    <row r="211" spans="1:2" x14ac:dyDescent="0.3">
      <c r="A211" s="27">
        <v>10762</v>
      </c>
      <c r="B211" s="29">
        <v>8</v>
      </c>
    </row>
    <row r="212" spans="1:2" x14ac:dyDescent="0.3">
      <c r="A212" s="27">
        <v>10772</v>
      </c>
      <c r="B212" s="29">
        <v>16</v>
      </c>
    </row>
    <row r="213" spans="1:2" x14ac:dyDescent="0.3">
      <c r="A213" s="27">
        <v>10777</v>
      </c>
      <c r="B213" s="29">
        <v>16</v>
      </c>
    </row>
    <row r="214" spans="1:2" x14ac:dyDescent="0.3">
      <c r="A214" s="27">
        <v>10789</v>
      </c>
      <c r="B214" s="29">
        <v>8</v>
      </c>
    </row>
    <row r="215" spans="1:2" x14ac:dyDescent="0.3">
      <c r="A215" s="27">
        <v>10790</v>
      </c>
      <c r="B215" s="29">
        <v>8</v>
      </c>
    </row>
    <row r="216" spans="1:2" x14ac:dyDescent="0.3">
      <c r="A216" s="27">
        <v>10795</v>
      </c>
      <c r="B216" s="29">
        <v>8</v>
      </c>
    </row>
    <row r="217" spans="1:2" x14ac:dyDescent="0.3">
      <c r="A217" s="27">
        <v>10799</v>
      </c>
      <c r="B217" s="29">
        <v>8</v>
      </c>
    </row>
    <row r="218" spans="1:2" x14ac:dyDescent="0.3">
      <c r="A218" s="27">
        <v>10804</v>
      </c>
      <c r="B218" s="29">
        <v>8</v>
      </c>
    </row>
    <row r="219" spans="1:2" x14ac:dyDescent="0.3">
      <c r="A219" s="27">
        <v>10807</v>
      </c>
      <c r="B219" s="29">
        <v>16</v>
      </c>
    </row>
    <row r="220" spans="1:2" x14ac:dyDescent="0.3">
      <c r="A220" s="27">
        <v>10810</v>
      </c>
      <c r="B220" s="29">
        <v>8</v>
      </c>
    </row>
    <row r="221" spans="1:2" x14ac:dyDescent="0.3">
      <c r="A221" s="27">
        <v>10811</v>
      </c>
      <c r="B221" s="29">
        <v>8</v>
      </c>
    </row>
    <row r="222" spans="1:2" x14ac:dyDescent="0.3">
      <c r="A222" s="27">
        <v>10812</v>
      </c>
      <c r="B222" s="29">
        <v>8</v>
      </c>
    </row>
    <row r="223" spans="1:2" x14ac:dyDescent="0.3">
      <c r="A223" s="27">
        <v>10822</v>
      </c>
      <c r="B223" s="29">
        <v>8</v>
      </c>
    </row>
    <row r="224" spans="1:2" x14ac:dyDescent="0.3">
      <c r="A224" s="27">
        <v>10826</v>
      </c>
      <c r="B224" s="29">
        <v>16</v>
      </c>
    </row>
    <row r="225" spans="1:2" x14ac:dyDescent="0.3">
      <c r="A225" s="27">
        <v>10828</v>
      </c>
      <c r="B225" s="29">
        <v>16</v>
      </c>
    </row>
    <row r="226" spans="1:2" x14ac:dyDescent="0.3">
      <c r="A226" s="27">
        <v>10830</v>
      </c>
      <c r="B226" s="29">
        <v>16</v>
      </c>
    </row>
    <row r="227" spans="1:2" x14ac:dyDescent="0.3">
      <c r="A227" s="27">
        <v>10834</v>
      </c>
      <c r="B227" s="29">
        <v>16</v>
      </c>
    </row>
    <row r="228" spans="1:2" x14ac:dyDescent="0.3">
      <c r="A228" s="27">
        <v>10838</v>
      </c>
      <c r="B228" s="29">
        <v>8</v>
      </c>
    </row>
    <row r="229" spans="1:2" x14ac:dyDescent="0.3">
      <c r="A229" s="27">
        <v>10840</v>
      </c>
      <c r="B229" s="29">
        <v>16</v>
      </c>
    </row>
    <row r="230" spans="1:2" x14ac:dyDescent="0.3">
      <c r="A230" s="27">
        <v>10846</v>
      </c>
      <c r="B230" s="29">
        <v>16</v>
      </c>
    </row>
    <row r="231" spans="1:2" x14ac:dyDescent="0.3">
      <c r="A231" s="27">
        <v>10860</v>
      </c>
      <c r="B231" s="29">
        <v>8</v>
      </c>
    </row>
    <row r="232" spans="1:2" x14ac:dyDescent="0.3">
      <c r="A232" s="27">
        <v>10862</v>
      </c>
      <c r="B232" s="29">
        <v>8</v>
      </c>
    </row>
    <row r="233" spans="1:2" x14ac:dyDescent="0.3">
      <c r="A233" s="27">
        <v>10863</v>
      </c>
      <c r="B233" s="29">
        <v>8</v>
      </c>
    </row>
    <row r="234" spans="1:2" x14ac:dyDescent="0.3">
      <c r="A234" s="27">
        <v>10865</v>
      </c>
      <c r="B234" s="29">
        <v>16</v>
      </c>
    </row>
    <row r="235" spans="1:2" x14ac:dyDescent="0.3">
      <c r="A235" s="27">
        <v>10871</v>
      </c>
      <c r="B235" s="29">
        <v>16</v>
      </c>
    </row>
    <row r="236" spans="1:2" x14ac:dyDescent="0.3">
      <c r="A236" s="27">
        <v>10874</v>
      </c>
      <c r="B236" s="29">
        <v>8</v>
      </c>
    </row>
    <row r="237" spans="1:2" x14ac:dyDescent="0.3">
      <c r="A237" s="27">
        <v>10876</v>
      </c>
      <c r="B237" s="29">
        <v>16</v>
      </c>
    </row>
    <row r="238" spans="1:2" x14ac:dyDescent="0.3">
      <c r="A238" s="27">
        <v>10879</v>
      </c>
      <c r="B238" s="29">
        <v>8</v>
      </c>
    </row>
    <row r="239" spans="1:2" x14ac:dyDescent="0.3">
      <c r="A239" s="27">
        <v>10882</v>
      </c>
      <c r="B239" s="29">
        <v>16</v>
      </c>
    </row>
    <row r="240" spans="1:2" x14ac:dyDescent="0.3">
      <c r="A240" s="27">
        <v>10884</v>
      </c>
      <c r="B240" s="29">
        <v>16</v>
      </c>
    </row>
    <row r="241" spans="1:2" x14ac:dyDescent="0.3">
      <c r="A241" s="27">
        <v>10886</v>
      </c>
      <c r="B241" s="29">
        <v>8</v>
      </c>
    </row>
    <row r="242" spans="1:2" x14ac:dyDescent="0.3">
      <c r="A242" s="27">
        <v>10891</v>
      </c>
      <c r="B242" s="29">
        <v>16</v>
      </c>
    </row>
    <row r="243" spans="1:2" x14ac:dyDescent="0.3">
      <c r="A243" s="27">
        <v>10894</v>
      </c>
      <c r="B243" s="29">
        <v>8</v>
      </c>
    </row>
    <row r="244" spans="1:2" x14ac:dyDescent="0.3">
      <c r="A244" s="27">
        <v>10895</v>
      </c>
      <c r="B244" s="29">
        <v>16</v>
      </c>
    </row>
    <row r="245" spans="1:2" x14ac:dyDescent="0.3">
      <c r="A245" s="27">
        <v>10898</v>
      </c>
      <c r="B245" s="29">
        <v>16</v>
      </c>
    </row>
    <row r="246" spans="1:2" x14ac:dyDescent="0.3">
      <c r="A246" s="27">
        <v>10910</v>
      </c>
      <c r="B246" s="29">
        <v>8</v>
      </c>
    </row>
    <row r="247" spans="1:2" x14ac:dyDescent="0.3">
      <c r="A247" s="27">
        <v>10916</v>
      </c>
      <c r="B247" s="29">
        <v>8</v>
      </c>
    </row>
    <row r="248" spans="1:2" x14ac:dyDescent="0.3">
      <c r="A248" s="27">
        <v>10922</v>
      </c>
      <c r="B248" s="29">
        <v>16</v>
      </c>
    </row>
    <row r="249" spans="1:2" x14ac:dyDescent="0.3">
      <c r="A249" s="27">
        <v>10938</v>
      </c>
      <c r="B249" s="29">
        <v>8</v>
      </c>
    </row>
    <row r="250" spans="1:2" x14ac:dyDescent="0.3">
      <c r="A250" s="27">
        <v>10939</v>
      </c>
      <c r="B250" s="29">
        <v>16</v>
      </c>
    </row>
    <row r="251" spans="1:2" x14ac:dyDescent="0.3">
      <c r="A251" s="27">
        <v>10940</v>
      </c>
      <c r="B251" s="29">
        <v>8</v>
      </c>
    </row>
    <row r="252" spans="1:2" x14ac:dyDescent="0.3">
      <c r="A252" s="27">
        <v>10944</v>
      </c>
      <c r="B252" s="29">
        <v>8</v>
      </c>
    </row>
    <row r="253" spans="1:2" x14ac:dyDescent="0.3">
      <c r="A253" s="27">
        <v>10947</v>
      </c>
      <c r="B253" s="29">
        <v>16</v>
      </c>
    </row>
    <row r="254" spans="1:2" x14ac:dyDescent="0.3">
      <c r="A254" s="27">
        <v>10950</v>
      </c>
      <c r="B254" s="29">
        <v>8</v>
      </c>
    </row>
    <row r="255" spans="1:2" x14ac:dyDescent="0.3">
      <c r="A255" s="27">
        <v>10952</v>
      </c>
      <c r="B255" s="29">
        <v>16</v>
      </c>
    </row>
    <row r="256" spans="1:2" x14ac:dyDescent="0.3">
      <c r="A256" s="27">
        <v>10963</v>
      </c>
      <c r="B256" s="29">
        <v>16</v>
      </c>
    </row>
    <row r="257" spans="1:2" x14ac:dyDescent="0.3">
      <c r="A257" s="27">
        <v>10964</v>
      </c>
      <c r="B257" s="29">
        <v>16</v>
      </c>
    </row>
    <row r="258" spans="1:2" x14ac:dyDescent="0.3">
      <c r="A258" s="27">
        <v>10970</v>
      </c>
      <c r="B258" s="29">
        <v>16</v>
      </c>
    </row>
    <row r="259" spans="1:2" x14ac:dyDescent="0.3">
      <c r="A259" s="27">
        <v>10974</v>
      </c>
      <c r="B259" s="29">
        <v>16</v>
      </c>
    </row>
    <row r="260" spans="1:2" x14ac:dyDescent="0.3">
      <c r="A260" s="27">
        <v>10977</v>
      </c>
      <c r="B260" s="29">
        <v>8</v>
      </c>
    </row>
    <row r="261" spans="1:2" x14ac:dyDescent="0.3">
      <c r="A261" s="27">
        <v>10978</v>
      </c>
      <c r="B261" s="29">
        <v>8</v>
      </c>
    </row>
    <row r="262" spans="1:2" x14ac:dyDescent="0.3">
      <c r="A262" s="27">
        <v>10979</v>
      </c>
      <c r="B262" s="29">
        <v>16</v>
      </c>
    </row>
    <row r="263" spans="1:2" x14ac:dyDescent="0.3">
      <c r="A263" s="27">
        <v>10981</v>
      </c>
      <c r="B263" s="29">
        <v>16</v>
      </c>
    </row>
    <row r="264" spans="1:2" x14ac:dyDescent="0.3">
      <c r="A264" s="27">
        <v>10983</v>
      </c>
      <c r="B264" s="29">
        <v>16</v>
      </c>
    </row>
    <row r="265" spans="1:2" x14ac:dyDescent="0.3">
      <c r="A265" s="27">
        <v>10986</v>
      </c>
      <c r="B265" s="29">
        <v>16</v>
      </c>
    </row>
    <row r="266" spans="1:2" x14ac:dyDescent="0.3">
      <c r="A266" s="27">
        <v>10987</v>
      </c>
      <c r="B266" s="29">
        <v>8</v>
      </c>
    </row>
    <row r="267" spans="1:2" x14ac:dyDescent="0.3">
      <c r="A267" s="27">
        <v>10988</v>
      </c>
      <c r="B267" s="29">
        <v>8</v>
      </c>
    </row>
    <row r="268" spans="1:2" x14ac:dyDescent="0.3">
      <c r="A268" s="27">
        <v>10992</v>
      </c>
      <c r="B268" s="29">
        <v>16</v>
      </c>
    </row>
    <row r="269" spans="1:2" x14ac:dyDescent="0.3">
      <c r="A269" s="27">
        <v>10994</v>
      </c>
      <c r="B269" s="29">
        <v>16</v>
      </c>
    </row>
    <row r="270" spans="1:2" x14ac:dyDescent="0.3">
      <c r="A270" s="27">
        <v>10995</v>
      </c>
      <c r="B270" s="29">
        <v>8</v>
      </c>
    </row>
    <row r="271" spans="1:2" x14ac:dyDescent="0.3">
      <c r="A271" s="27">
        <v>10996</v>
      </c>
      <c r="B271" s="29">
        <v>8</v>
      </c>
    </row>
    <row r="272" spans="1:2" x14ac:dyDescent="0.3">
      <c r="A272" s="27">
        <v>11001</v>
      </c>
      <c r="B272" s="29">
        <v>16</v>
      </c>
    </row>
    <row r="273" spans="1:2" x14ac:dyDescent="0.3">
      <c r="A273" s="27">
        <v>11008</v>
      </c>
      <c r="B273" s="29">
        <v>16</v>
      </c>
    </row>
    <row r="274" spans="1:2" x14ac:dyDescent="0.3">
      <c r="A274" s="27">
        <v>11009</v>
      </c>
      <c r="B274" s="29">
        <v>16</v>
      </c>
    </row>
    <row r="275" spans="1:2" x14ac:dyDescent="0.3">
      <c r="A275" s="27">
        <v>11010</v>
      </c>
      <c r="B275" s="29">
        <v>8</v>
      </c>
    </row>
    <row r="276" spans="1:2" x14ac:dyDescent="0.3">
      <c r="A276" s="27">
        <v>11012</v>
      </c>
      <c r="B276" s="29">
        <v>8</v>
      </c>
    </row>
    <row r="277" spans="1:2" x14ac:dyDescent="0.3">
      <c r="A277" s="27">
        <v>11013</v>
      </c>
      <c r="B277" s="29">
        <v>16</v>
      </c>
    </row>
    <row r="278" spans="1:2" x14ac:dyDescent="0.3">
      <c r="A278" s="27">
        <v>11021</v>
      </c>
      <c r="B278" s="29">
        <v>8</v>
      </c>
    </row>
    <row r="279" spans="1:2" x14ac:dyDescent="0.3">
      <c r="A279" s="27">
        <v>11022</v>
      </c>
      <c r="B279" s="29">
        <v>16</v>
      </c>
    </row>
    <row r="280" spans="1:2" x14ac:dyDescent="0.3">
      <c r="A280" s="27">
        <v>11031</v>
      </c>
      <c r="B280" s="29">
        <v>8</v>
      </c>
    </row>
    <row r="281" spans="1:2" x14ac:dyDescent="0.3">
      <c r="A281" s="27">
        <v>11032</v>
      </c>
      <c r="B281" s="29">
        <v>16</v>
      </c>
    </row>
    <row r="282" spans="1:2" x14ac:dyDescent="0.3">
      <c r="A282" s="27">
        <v>11034</v>
      </c>
      <c r="B282" s="29">
        <v>16</v>
      </c>
    </row>
    <row r="283" spans="1:2" x14ac:dyDescent="0.3">
      <c r="A283" s="27">
        <v>11038</v>
      </c>
      <c r="B283" s="29">
        <v>8</v>
      </c>
    </row>
    <row r="284" spans="1:2" x14ac:dyDescent="0.3">
      <c r="A284" s="27">
        <v>11043</v>
      </c>
      <c r="B284" s="29">
        <v>16</v>
      </c>
    </row>
    <row r="285" spans="1:2" x14ac:dyDescent="0.3">
      <c r="A285" s="27">
        <v>11045</v>
      </c>
      <c r="B285" s="29">
        <v>16</v>
      </c>
    </row>
    <row r="286" spans="1:2" x14ac:dyDescent="0.3">
      <c r="A286" s="27">
        <v>11046</v>
      </c>
      <c r="B286" s="29">
        <v>8</v>
      </c>
    </row>
    <row r="287" spans="1:2" x14ac:dyDescent="0.3">
      <c r="A287" s="27">
        <v>11047</v>
      </c>
      <c r="B287" s="29">
        <v>8</v>
      </c>
    </row>
    <row r="288" spans="1:2" x14ac:dyDescent="0.3">
      <c r="A288" s="27">
        <v>11050</v>
      </c>
      <c r="B288" s="29">
        <v>16</v>
      </c>
    </row>
    <row r="289" spans="1:2" x14ac:dyDescent="0.3">
      <c r="A289" s="27">
        <v>11051</v>
      </c>
      <c r="B289" s="29">
        <v>8</v>
      </c>
    </row>
    <row r="290" spans="1:2" x14ac:dyDescent="0.3">
      <c r="A290" s="27">
        <v>11052</v>
      </c>
      <c r="B290" s="29">
        <v>16</v>
      </c>
    </row>
    <row r="291" spans="1:2" x14ac:dyDescent="0.3">
      <c r="A291" s="27">
        <v>11055</v>
      </c>
      <c r="B291" s="29">
        <v>16</v>
      </c>
    </row>
    <row r="292" spans="1:2" x14ac:dyDescent="0.3">
      <c r="A292" s="27">
        <v>11061</v>
      </c>
      <c r="B292" s="29">
        <v>8</v>
      </c>
    </row>
    <row r="293" spans="1:2" x14ac:dyDescent="0.3">
      <c r="A293" s="27">
        <v>11062</v>
      </c>
      <c r="B293" s="29">
        <v>16</v>
      </c>
    </row>
    <row r="294" spans="1:2" x14ac:dyDescent="0.3">
      <c r="A294" s="27">
        <v>11064</v>
      </c>
      <c r="B294" s="29">
        <v>8</v>
      </c>
    </row>
    <row r="295" spans="1:2" x14ac:dyDescent="0.3">
      <c r="A295" s="27">
        <v>11066</v>
      </c>
      <c r="B295" s="29">
        <v>8</v>
      </c>
    </row>
    <row r="296" spans="1:2" x14ac:dyDescent="0.3">
      <c r="A296" s="27">
        <v>11067</v>
      </c>
      <c r="B296" s="29">
        <v>16</v>
      </c>
    </row>
    <row r="297" spans="1:2" x14ac:dyDescent="0.3">
      <c r="A297" s="27">
        <v>11070</v>
      </c>
      <c r="B297" s="29">
        <v>8</v>
      </c>
    </row>
    <row r="298" spans="1:2" x14ac:dyDescent="0.3">
      <c r="A298" s="27">
        <v>11071</v>
      </c>
      <c r="B298" s="29">
        <v>16</v>
      </c>
    </row>
    <row r="299" spans="1:2" x14ac:dyDescent="0.3">
      <c r="A299" s="27">
        <v>11075</v>
      </c>
      <c r="B299" s="29">
        <v>8</v>
      </c>
    </row>
    <row r="300" spans="1:2" x14ac:dyDescent="0.3">
      <c r="A300" s="27">
        <v>11076</v>
      </c>
      <c r="B300" s="29">
        <v>16</v>
      </c>
    </row>
    <row r="301" spans="1:2" x14ac:dyDescent="0.3">
      <c r="A301" s="27">
        <v>11078</v>
      </c>
      <c r="B301" s="29">
        <v>16</v>
      </c>
    </row>
    <row r="302" spans="1:2" x14ac:dyDescent="0.3">
      <c r="A302" s="27">
        <v>11079</v>
      </c>
      <c r="B302" s="29">
        <v>16</v>
      </c>
    </row>
    <row r="303" spans="1:2" x14ac:dyDescent="0.3">
      <c r="A303" s="27">
        <v>11081</v>
      </c>
      <c r="B303" s="29">
        <v>16</v>
      </c>
    </row>
    <row r="304" spans="1:2" x14ac:dyDescent="0.3">
      <c r="A304" s="27">
        <v>11084</v>
      </c>
      <c r="B304" s="29">
        <v>16</v>
      </c>
    </row>
    <row r="305" spans="1:2" x14ac:dyDescent="0.3">
      <c r="A305" s="27">
        <v>11087</v>
      </c>
      <c r="B305" s="29">
        <v>16</v>
      </c>
    </row>
    <row r="306" spans="1:2" x14ac:dyDescent="0.3">
      <c r="A306" s="27">
        <v>11088</v>
      </c>
      <c r="B306" s="29">
        <v>8</v>
      </c>
    </row>
    <row r="307" spans="1:2" x14ac:dyDescent="0.3">
      <c r="A307" s="27">
        <v>11090</v>
      </c>
      <c r="B307" s="29">
        <v>8</v>
      </c>
    </row>
    <row r="308" spans="1:2" x14ac:dyDescent="0.3">
      <c r="A308" s="27">
        <v>11091</v>
      </c>
      <c r="B308" s="29">
        <v>16</v>
      </c>
    </row>
    <row r="309" spans="1:2" x14ac:dyDescent="0.3">
      <c r="A309" s="27">
        <v>11094</v>
      </c>
      <c r="B309" s="29">
        <v>8</v>
      </c>
    </row>
    <row r="310" spans="1:2" x14ac:dyDescent="0.3">
      <c r="A310" s="27">
        <v>11096</v>
      </c>
      <c r="B310" s="29">
        <v>8</v>
      </c>
    </row>
    <row r="311" spans="1:2" x14ac:dyDescent="0.3">
      <c r="A311" s="27">
        <v>11100</v>
      </c>
      <c r="B311" s="29">
        <v>8</v>
      </c>
    </row>
    <row r="312" spans="1:2" x14ac:dyDescent="0.3">
      <c r="A312" s="27">
        <v>11102</v>
      </c>
      <c r="B312" s="29">
        <v>16</v>
      </c>
    </row>
    <row r="313" spans="1:2" x14ac:dyDescent="0.3">
      <c r="A313" s="27">
        <v>11103</v>
      </c>
      <c r="B313" s="29">
        <v>8</v>
      </c>
    </row>
    <row r="314" spans="1:2" x14ac:dyDescent="0.3">
      <c r="A314" s="27">
        <v>11108</v>
      </c>
      <c r="B314" s="29">
        <v>16</v>
      </c>
    </row>
    <row r="315" spans="1:2" x14ac:dyDescent="0.3">
      <c r="A315" s="27">
        <v>11110</v>
      </c>
      <c r="B315" s="29">
        <v>8</v>
      </c>
    </row>
    <row r="316" spans="1:2" x14ac:dyDescent="0.3">
      <c r="A316" s="27">
        <v>11113</v>
      </c>
      <c r="B316" s="29">
        <v>8</v>
      </c>
    </row>
    <row r="317" spans="1:2" x14ac:dyDescent="0.3">
      <c r="A317" s="27">
        <v>11122</v>
      </c>
      <c r="B317" s="29">
        <v>8</v>
      </c>
    </row>
    <row r="318" spans="1:2" x14ac:dyDescent="0.3">
      <c r="A318" s="27">
        <v>11125</v>
      </c>
      <c r="B318" s="29">
        <v>16</v>
      </c>
    </row>
    <row r="319" spans="1:2" x14ac:dyDescent="0.3">
      <c r="A319" s="27">
        <v>11130</v>
      </c>
      <c r="B319" s="29">
        <v>8</v>
      </c>
    </row>
    <row r="320" spans="1:2" x14ac:dyDescent="0.3">
      <c r="A320" s="27">
        <v>11137</v>
      </c>
      <c r="B320" s="29">
        <v>8</v>
      </c>
    </row>
    <row r="321" spans="1:2" x14ac:dyDescent="0.3">
      <c r="A321" s="27">
        <v>11142</v>
      </c>
      <c r="B321" s="29">
        <v>8</v>
      </c>
    </row>
    <row r="322" spans="1:2" x14ac:dyDescent="0.3">
      <c r="A322" s="27">
        <v>11145</v>
      </c>
      <c r="B322" s="29">
        <v>8</v>
      </c>
    </row>
    <row r="323" spans="1:2" x14ac:dyDescent="0.3">
      <c r="A323" s="27">
        <v>11150</v>
      </c>
      <c r="B323" s="29">
        <v>16</v>
      </c>
    </row>
    <row r="324" spans="1:2" x14ac:dyDescent="0.3">
      <c r="A324" s="27">
        <v>11163</v>
      </c>
      <c r="B324" s="29">
        <v>16</v>
      </c>
    </row>
    <row r="325" spans="1:2" x14ac:dyDescent="0.3">
      <c r="A325" s="27">
        <v>11169</v>
      </c>
      <c r="B325" s="29">
        <v>8</v>
      </c>
    </row>
    <row r="326" spans="1:2" x14ac:dyDescent="0.3">
      <c r="A326" s="27">
        <v>11178</v>
      </c>
      <c r="B326" s="29">
        <v>16</v>
      </c>
    </row>
    <row r="327" spans="1:2" x14ac:dyDescent="0.3">
      <c r="A327" s="27">
        <v>11181</v>
      </c>
      <c r="B327" s="29">
        <v>8</v>
      </c>
    </row>
    <row r="328" spans="1:2" x14ac:dyDescent="0.3">
      <c r="A328" s="27">
        <v>11186</v>
      </c>
      <c r="B328" s="29">
        <v>16</v>
      </c>
    </row>
    <row r="329" spans="1:2" x14ac:dyDescent="0.3">
      <c r="A329" s="27">
        <v>11188</v>
      </c>
      <c r="B329" s="29">
        <v>8</v>
      </c>
    </row>
    <row r="330" spans="1:2" x14ac:dyDescent="0.3">
      <c r="A330" s="27">
        <v>11189</v>
      </c>
      <c r="B330" s="29">
        <v>8</v>
      </c>
    </row>
    <row r="331" spans="1:2" x14ac:dyDescent="0.3">
      <c r="A331" s="27">
        <v>11195</v>
      </c>
      <c r="B331" s="29">
        <v>8</v>
      </c>
    </row>
    <row r="332" spans="1:2" x14ac:dyDescent="0.3">
      <c r="A332" s="27">
        <v>11413</v>
      </c>
      <c r="B332" s="29">
        <v>8</v>
      </c>
    </row>
    <row r="333" spans="1:2" x14ac:dyDescent="0.3">
      <c r="A333" s="27">
        <v>11416</v>
      </c>
      <c r="B333" s="29">
        <v>16</v>
      </c>
    </row>
    <row r="334" spans="1:2" x14ac:dyDescent="0.3">
      <c r="A334" s="27">
        <v>11417</v>
      </c>
      <c r="B334" s="29">
        <v>8</v>
      </c>
    </row>
    <row r="335" spans="1:2" x14ac:dyDescent="0.3">
      <c r="A335" s="27">
        <v>11424</v>
      </c>
      <c r="B335" s="29">
        <v>8</v>
      </c>
    </row>
    <row r="336" spans="1:2" x14ac:dyDescent="0.3">
      <c r="A336" s="27">
        <v>11428</v>
      </c>
      <c r="B336" s="29">
        <v>8</v>
      </c>
    </row>
    <row r="337" spans="1:2" x14ac:dyDescent="0.3">
      <c r="A337" s="27">
        <v>11432</v>
      </c>
      <c r="B337" s="29">
        <v>8</v>
      </c>
    </row>
    <row r="338" spans="1:2" x14ac:dyDescent="0.3">
      <c r="A338" s="27">
        <v>11437</v>
      </c>
      <c r="B338" s="29">
        <v>16</v>
      </c>
    </row>
    <row r="339" spans="1:2" x14ac:dyDescent="0.3">
      <c r="A339" s="27">
        <v>11438</v>
      </c>
      <c r="B339" s="29">
        <v>8</v>
      </c>
    </row>
    <row r="340" spans="1:2" x14ac:dyDescent="0.3">
      <c r="A340" s="27">
        <v>11444</v>
      </c>
      <c r="B340" s="29">
        <v>16</v>
      </c>
    </row>
    <row r="341" spans="1:2" x14ac:dyDescent="0.3">
      <c r="A341" s="27">
        <v>11447</v>
      </c>
      <c r="B341" s="29">
        <v>8</v>
      </c>
    </row>
    <row r="342" spans="1:2" x14ac:dyDescent="0.3">
      <c r="A342" s="27">
        <v>11451</v>
      </c>
      <c r="B342" s="29">
        <v>8</v>
      </c>
    </row>
    <row r="343" spans="1:2" x14ac:dyDescent="0.3">
      <c r="A343" s="27">
        <v>11453</v>
      </c>
      <c r="B343" s="29">
        <v>16</v>
      </c>
    </row>
    <row r="344" spans="1:2" x14ac:dyDescent="0.3">
      <c r="A344" s="27">
        <v>11458</v>
      </c>
      <c r="B344" s="29">
        <v>8</v>
      </c>
    </row>
    <row r="345" spans="1:2" x14ac:dyDescent="0.3">
      <c r="A345" s="27">
        <v>11459</v>
      </c>
      <c r="B345" s="29">
        <v>8</v>
      </c>
    </row>
    <row r="346" spans="1:2" x14ac:dyDescent="0.3">
      <c r="A346" s="27">
        <v>11467</v>
      </c>
      <c r="B346" s="29">
        <v>16</v>
      </c>
    </row>
    <row r="347" spans="1:2" x14ac:dyDescent="0.3">
      <c r="A347" s="27">
        <v>11471</v>
      </c>
      <c r="B347" s="29">
        <v>16</v>
      </c>
    </row>
    <row r="348" spans="1:2" x14ac:dyDescent="0.3">
      <c r="A348" s="27">
        <v>11476</v>
      </c>
      <c r="B348" s="29">
        <v>16</v>
      </c>
    </row>
    <row r="349" spans="1:2" x14ac:dyDescent="0.3">
      <c r="A349" s="27">
        <v>11491</v>
      </c>
      <c r="B349" s="29">
        <v>8</v>
      </c>
    </row>
    <row r="350" spans="1:2" x14ac:dyDescent="0.3">
      <c r="A350" s="27">
        <v>11492</v>
      </c>
      <c r="B350" s="29">
        <v>8</v>
      </c>
    </row>
    <row r="351" spans="1:2" x14ac:dyDescent="0.3">
      <c r="A351" s="27">
        <v>11493</v>
      </c>
      <c r="B351" s="29">
        <v>8</v>
      </c>
    </row>
    <row r="352" spans="1:2" x14ac:dyDescent="0.3">
      <c r="A352" s="27">
        <v>11495</v>
      </c>
      <c r="B352" s="29">
        <v>8</v>
      </c>
    </row>
    <row r="353" spans="1:2" x14ac:dyDescent="0.3">
      <c r="A353" s="27">
        <v>11500</v>
      </c>
      <c r="B353" s="29">
        <v>8</v>
      </c>
    </row>
    <row r="354" spans="1:2" x14ac:dyDescent="0.3">
      <c r="A354" s="27">
        <v>11501</v>
      </c>
      <c r="B354" s="29">
        <v>8</v>
      </c>
    </row>
    <row r="355" spans="1:2" x14ac:dyDescent="0.3">
      <c r="A355" s="27">
        <v>11502</v>
      </c>
      <c r="B355" s="29">
        <v>8</v>
      </c>
    </row>
    <row r="356" spans="1:2" x14ac:dyDescent="0.3">
      <c r="A356" s="27">
        <v>11515</v>
      </c>
      <c r="B356" s="29">
        <v>8</v>
      </c>
    </row>
    <row r="357" spans="1:2" x14ac:dyDescent="0.3">
      <c r="A357" s="27">
        <v>11526</v>
      </c>
      <c r="B357" s="29">
        <v>16</v>
      </c>
    </row>
    <row r="358" spans="1:2" x14ac:dyDescent="0.3">
      <c r="A358" s="27">
        <v>11683</v>
      </c>
      <c r="B358" s="29">
        <v>16</v>
      </c>
    </row>
    <row r="359" spans="1:2" x14ac:dyDescent="0.3">
      <c r="A359" s="27">
        <v>11689</v>
      </c>
      <c r="B359" s="29">
        <v>8</v>
      </c>
    </row>
    <row r="360" spans="1:2" x14ac:dyDescent="0.3">
      <c r="A360" s="27">
        <v>11694</v>
      </c>
      <c r="B360" s="29">
        <v>16</v>
      </c>
    </row>
    <row r="361" spans="1:2" x14ac:dyDescent="0.3">
      <c r="A361" s="27">
        <v>11695</v>
      </c>
      <c r="B361" s="29">
        <v>16</v>
      </c>
    </row>
    <row r="362" spans="1:2" x14ac:dyDescent="0.3">
      <c r="A362" s="27">
        <v>11696</v>
      </c>
      <c r="B362" s="29">
        <v>16</v>
      </c>
    </row>
    <row r="363" spans="1:2" x14ac:dyDescent="0.3">
      <c r="A363" s="27">
        <v>11698</v>
      </c>
      <c r="B363" s="29">
        <v>16</v>
      </c>
    </row>
    <row r="364" spans="1:2" x14ac:dyDescent="0.3">
      <c r="A364" s="27">
        <v>11699</v>
      </c>
      <c r="B364" s="29">
        <v>8</v>
      </c>
    </row>
    <row r="365" spans="1:2" x14ac:dyDescent="0.3">
      <c r="A365" s="27">
        <v>11700</v>
      </c>
      <c r="B365" s="29">
        <v>8</v>
      </c>
    </row>
    <row r="366" spans="1:2" x14ac:dyDescent="0.3">
      <c r="A366" s="27">
        <v>11702</v>
      </c>
      <c r="B366" s="29">
        <v>16</v>
      </c>
    </row>
    <row r="367" spans="1:2" x14ac:dyDescent="0.3">
      <c r="A367" s="27">
        <v>11703</v>
      </c>
      <c r="B367" s="29">
        <v>8</v>
      </c>
    </row>
    <row r="368" spans="1:2" x14ac:dyDescent="0.3">
      <c r="A368" s="27">
        <v>11704</v>
      </c>
      <c r="B368" s="29">
        <v>8</v>
      </c>
    </row>
    <row r="369" spans="1:2" x14ac:dyDescent="0.3">
      <c r="A369" s="27">
        <v>11705</v>
      </c>
      <c r="B369" s="29">
        <v>8</v>
      </c>
    </row>
    <row r="370" spans="1:2" x14ac:dyDescent="0.3">
      <c r="A370" s="27">
        <v>11706</v>
      </c>
      <c r="B370" s="29">
        <v>16</v>
      </c>
    </row>
    <row r="371" spans="1:2" x14ac:dyDescent="0.3">
      <c r="A371" s="27">
        <v>11707</v>
      </c>
      <c r="B371" s="29">
        <v>8</v>
      </c>
    </row>
    <row r="372" spans="1:2" x14ac:dyDescent="0.3">
      <c r="A372" s="27">
        <v>11711</v>
      </c>
      <c r="B372" s="29">
        <v>16</v>
      </c>
    </row>
    <row r="373" spans="1:2" x14ac:dyDescent="0.3">
      <c r="A373" s="27">
        <v>11717</v>
      </c>
      <c r="B373" s="29">
        <v>16</v>
      </c>
    </row>
    <row r="374" spans="1:2" x14ac:dyDescent="0.3">
      <c r="A374" s="27">
        <v>11719</v>
      </c>
      <c r="B374" s="29">
        <v>16</v>
      </c>
    </row>
    <row r="375" spans="1:2" x14ac:dyDescent="0.3">
      <c r="A375" s="27">
        <v>11725</v>
      </c>
      <c r="B375" s="29">
        <v>8</v>
      </c>
    </row>
    <row r="376" spans="1:2" x14ac:dyDescent="0.3">
      <c r="A376" s="27">
        <v>11729</v>
      </c>
      <c r="B376" s="29">
        <v>8</v>
      </c>
    </row>
    <row r="377" spans="1:2" x14ac:dyDescent="0.3">
      <c r="A377" s="27">
        <v>11734</v>
      </c>
      <c r="B377" s="29">
        <v>16</v>
      </c>
    </row>
    <row r="378" spans="1:2" x14ac:dyDescent="0.3">
      <c r="A378" s="27">
        <v>11735</v>
      </c>
      <c r="B378" s="29">
        <v>8</v>
      </c>
    </row>
    <row r="379" spans="1:2" x14ac:dyDescent="0.3">
      <c r="A379" s="27">
        <v>11736</v>
      </c>
      <c r="B379" s="29">
        <v>8</v>
      </c>
    </row>
    <row r="380" spans="1:2" x14ac:dyDescent="0.3">
      <c r="A380" s="27">
        <v>11737</v>
      </c>
      <c r="B380" s="29">
        <v>8</v>
      </c>
    </row>
    <row r="381" spans="1:2" x14ac:dyDescent="0.3">
      <c r="A381" s="27">
        <v>11742</v>
      </c>
      <c r="B381" s="29">
        <v>8</v>
      </c>
    </row>
    <row r="382" spans="1:2" x14ac:dyDescent="0.3">
      <c r="A382" s="27">
        <v>11744</v>
      </c>
      <c r="B382" s="29">
        <v>16</v>
      </c>
    </row>
    <row r="383" spans="1:2" x14ac:dyDescent="0.3">
      <c r="A383" s="27">
        <v>11748</v>
      </c>
      <c r="B383" s="29">
        <v>16</v>
      </c>
    </row>
    <row r="384" spans="1:2" x14ac:dyDescent="0.3">
      <c r="A384" s="27">
        <v>11750</v>
      </c>
      <c r="B384" s="29">
        <v>8</v>
      </c>
    </row>
    <row r="385" spans="1:2" x14ac:dyDescent="0.3">
      <c r="A385" s="27">
        <v>11752</v>
      </c>
      <c r="B385" s="29">
        <v>16</v>
      </c>
    </row>
    <row r="386" spans="1:2" x14ac:dyDescent="0.3">
      <c r="A386" s="27">
        <v>11754</v>
      </c>
      <c r="B386" s="29">
        <v>8</v>
      </c>
    </row>
    <row r="387" spans="1:2" x14ac:dyDescent="0.3">
      <c r="A387" s="27">
        <v>11782</v>
      </c>
      <c r="B387" s="29">
        <v>16</v>
      </c>
    </row>
    <row r="388" spans="1:2" x14ac:dyDescent="0.3">
      <c r="A388" s="27">
        <v>11829</v>
      </c>
      <c r="B388" s="29">
        <v>8</v>
      </c>
    </row>
    <row r="389" spans="1:2" x14ac:dyDescent="0.3">
      <c r="A389" s="27">
        <v>11895</v>
      </c>
      <c r="B389" s="29">
        <v>16</v>
      </c>
    </row>
    <row r="390" spans="1:2" x14ac:dyDescent="0.3">
      <c r="A390" s="27">
        <v>11896</v>
      </c>
      <c r="B390" s="29">
        <v>8</v>
      </c>
    </row>
    <row r="391" spans="1:2" x14ac:dyDescent="0.3">
      <c r="A391" s="27">
        <v>11897</v>
      </c>
      <c r="B391" s="29">
        <v>8</v>
      </c>
    </row>
    <row r="392" spans="1:2" x14ac:dyDescent="0.3">
      <c r="A392" s="27">
        <v>11903</v>
      </c>
      <c r="B392" s="29">
        <v>8</v>
      </c>
    </row>
    <row r="393" spans="1:2" x14ac:dyDescent="0.3">
      <c r="A393" s="27">
        <v>11904</v>
      </c>
      <c r="B393" s="29">
        <v>8</v>
      </c>
    </row>
    <row r="394" spans="1:2" x14ac:dyDescent="0.3">
      <c r="A394" s="27">
        <v>11908</v>
      </c>
      <c r="B394" s="29">
        <v>8</v>
      </c>
    </row>
    <row r="395" spans="1:2" x14ac:dyDescent="0.3">
      <c r="A395" s="27">
        <v>11909</v>
      </c>
      <c r="B395" s="29">
        <v>8</v>
      </c>
    </row>
    <row r="396" spans="1:2" x14ac:dyDescent="0.3">
      <c r="A396" s="27">
        <v>11915</v>
      </c>
      <c r="B396" s="29">
        <v>16</v>
      </c>
    </row>
    <row r="397" spans="1:2" x14ac:dyDescent="0.3">
      <c r="A397" s="27">
        <v>11918</v>
      </c>
      <c r="B397" s="29">
        <v>16</v>
      </c>
    </row>
    <row r="398" spans="1:2" x14ac:dyDescent="0.3">
      <c r="A398" s="27">
        <v>11920</v>
      </c>
      <c r="B398" s="29">
        <v>8</v>
      </c>
    </row>
    <row r="399" spans="1:2" x14ac:dyDescent="0.3">
      <c r="A399" s="27">
        <v>11922</v>
      </c>
      <c r="B399" s="29">
        <v>16</v>
      </c>
    </row>
    <row r="400" spans="1:2" x14ac:dyDescent="0.3">
      <c r="A400" s="27">
        <v>11923</v>
      </c>
      <c r="B400" s="29">
        <v>8</v>
      </c>
    </row>
    <row r="401" spans="1:2" x14ac:dyDescent="0.3">
      <c r="A401" s="27">
        <v>11925</v>
      </c>
      <c r="B401" s="29">
        <v>8</v>
      </c>
    </row>
    <row r="402" spans="1:2" x14ac:dyDescent="0.3">
      <c r="A402" s="27">
        <v>11928</v>
      </c>
      <c r="B402" s="29">
        <v>16</v>
      </c>
    </row>
    <row r="403" spans="1:2" x14ac:dyDescent="0.3">
      <c r="A403" s="27">
        <v>11985</v>
      </c>
      <c r="B403" s="29">
        <v>8</v>
      </c>
    </row>
    <row r="404" spans="1:2" x14ac:dyDescent="0.3">
      <c r="A404" s="27">
        <v>11988</v>
      </c>
      <c r="B404" s="29">
        <v>8</v>
      </c>
    </row>
    <row r="405" spans="1:2" x14ac:dyDescent="0.3">
      <c r="A405" s="27">
        <v>11989</v>
      </c>
      <c r="B405" s="29">
        <v>16</v>
      </c>
    </row>
    <row r="406" spans="1:2" x14ac:dyDescent="0.3">
      <c r="A406" s="27">
        <v>11997</v>
      </c>
      <c r="B406" s="29">
        <v>16</v>
      </c>
    </row>
    <row r="407" spans="1:2" x14ac:dyDescent="0.3">
      <c r="A407" s="27">
        <v>11999</v>
      </c>
      <c r="B407" s="29">
        <v>16</v>
      </c>
    </row>
    <row r="408" spans="1:2" x14ac:dyDescent="0.3">
      <c r="A408" s="27">
        <v>12003</v>
      </c>
      <c r="B408" s="29">
        <v>16</v>
      </c>
    </row>
    <row r="409" spans="1:2" x14ac:dyDescent="0.3">
      <c r="A409" s="27">
        <v>12010</v>
      </c>
      <c r="B409" s="29">
        <v>16</v>
      </c>
    </row>
    <row r="410" spans="1:2" x14ac:dyDescent="0.3">
      <c r="A410" s="27">
        <v>12011</v>
      </c>
      <c r="B410" s="29">
        <v>16</v>
      </c>
    </row>
    <row r="411" spans="1:2" x14ac:dyDescent="0.3">
      <c r="A411" s="27">
        <v>12019</v>
      </c>
      <c r="B411" s="29">
        <v>8</v>
      </c>
    </row>
    <row r="412" spans="1:2" x14ac:dyDescent="0.3">
      <c r="A412" s="27">
        <v>12020</v>
      </c>
      <c r="B412" s="29">
        <v>16</v>
      </c>
    </row>
    <row r="413" spans="1:2" x14ac:dyDescent="0.3">
      <c r="A413" s="27">
        <v>12021</v>
      </c>
      <c r="B413" s="29">
        <v>16</v>
      </c>
    </row>
    <row r="414" spans="1:2" x14ac:dyDescent="0.3">
      <c r="A414" s="27">
        <v>12022</v>
      </c>
      <c r="B414" s="29">
        <v>8</v>
      </c>
    </row>
    <row r="415" spans="1:2" x14ac:dyDescent="0.3">
      <c r="A415" s="27">
        <v>12024</v>
      </c>
      <c r="B415" s="29">
        <v>8</v>
      </c>
    </row>
    <row r="416" spans="1:2" x14ac:dyDescent="0.3">
      <c r="A416" s="27">
        <v>12025</v>
      </c>
      <c r="B416" s="29">
        <v>16</v>
      </c>
    </row>
    <row r="417" spans="1:2" x14ac:dyDescent="0.3">
      <c r="A417" s="27">
        <v>12026</v>
      </c>
      <c r="B417" s="29">
        <v>8</v>
      </c>
    </row>
    <row r="418" spans="1:2" x14ac:dyDescent="0.3">
      <c r="A418" s="27">
        <v>12027</v>
      </c>
      <c r="B418" s="29">
        <v>8</v>
      </c>
    </row>
    <row r="419" spans="1:2" x14ac:dyDescent="0.3">
      <c r="A419" s="27">
        <v>12028</v>
      </c>
      <c r="B419" s="29">
        <v>8</v>
      </c>
    </row>
    <row r="420" spans="1:2" x14ac:dyDescent="0.3">
      <c r="A420" s="27">
        <v>12029</v>
      </c>
      <c r="B420" s="29">
        <v>16</v>
      </c>
    </row>
    <row r="421" spans="1:2" x14ac:dyDescent="0.3">
      <c r="A421" s="27">
        <v>12030</v>
      </c>
      <c r="B421" s="29">
        <v>8</v>
      </c>
    </row>
    <row r="422" spans="1:2" x14ac:dyDescent="0.3">
      <c r="A422" s="27">
        <v>12033</v>
      </c>
      <c r="B422" s="29">
        <v>8</v>
      </c>
    </row>
    <row r="423" spans="1:2" x14ac:dyDescent="0.3">
      <c r="A423" s="27">
        <v>12034</v>
      </c>
      <c r="B423" s="29">
        <v>8</v>
      </c>
    </row>
    <row r="424" spans="1:2" x14ac:dyDescent="0.3">
      <c r="A424" s="27">
        <v>12040</v>
      </c>
      <c r="B424" s="29">
        <v>16</v>
      </c>
    </row>
    <row r="425" spans="1:2" x14ac:dyDescent="0.3">
      <c r="A425" s="27">
        <v>12042</v>
      </c>
      <c r="B425" s="29">
        <v>16</v>
      </c>
    </row>
    <row r="426" spans="1:2" x14ac:dyDescent="0.3">
      <c r="A426" s="27">
        <v>12045</v>
      </c>
      <c r="B426" s="29">
        <v>8</v>
      </c>
    </row>
    <row r="427" spans="1:2" x14ac:dyDescent="0.3">
      <c r="A427" s="27">
        <v>12048</v>
      </c>
      <c r="B427" s="29">
        <v>8</v>
      </c>
    </row>
    <row r="428" spans="1:2" x14ac:dyDescent="0.3">
      <c r="A428" s="27">
        <v>12050</v>
      </c>
      <c r="B428" s="29">
        <v>16</v>
      </c>
    </row>
    <row r="429" spans="1:2" x14ac:dyDescent="0.3">
      <c r="A429" s="27">
        <v>12052</v>
      </c>
      <c r="B429" s="29">
        <v>8</v>
      </c>
    </row>
    <row r="430" spans="1:2" x14ac:dyDescent="0.3">
      <c r="A430" s="27">
        <v>12059</v>
      </c>
      <c r="B430" s="29">
        <v>8</v>
      </c>
    </row>
    <row r="431" spans="1:2" x14ac:dyDescent="0.3">
      <c r="A431" s="27">
        <v>12061</v>
      </c>
      <c r="B431" s="29">
        <v>8</v>
      </c>
    </row>
    <row r="432" spans="1:2" x14ac:dyDescent="0.3">
      <c r="A432" s="27">
        <v>12062</v>
      </c>
      <c r="B432" s="29">
        <v>8</v>
      </c>
    </row>
    <row r="433" spans="1:2" x14ac:dyDescent="0.3">
      <c r="A433" s="27">
        <v>12063</v>
      </c>
      <c r="B433" s="29">
        <v>8</v>
      </c>
    </row>
    <row r="434" spans="1:2" x14ac:dyDescent="0.3">
      <c r="A434" s="27">
        <v>12066</v>
      </c>
      <c r="B434" s="29">
        <v>16</v>
      </c>
    </row>
    <row r="435" spans="1:2" x14ac:dyDescent="0.3">
      <c r="A435" s="27">
        <v>12067</v>
      </c>
      <c r="B435" s="29">
        <v>16</v>
      </c>
    </row>
    <row r="436" spans="1:2" x14ac:dyDescent="0.3">
      <c r="A436" s="27">
        <v>12070</v>
      </c>
      <c r="B436" s="29">
        <v>8</v>
      </c>
    </row>
    <row r="437" spans="1:2" x14ac:dyDescent="0.3">
      <c r="A437" s="27">
        <v>12071</v>
      </c>
      <c r="B437" s="29">
        <v>8</v>
      </c>
    </row>
    <row r="438" spans="1:2" x14ac:dyDescent="0.3">
      <c r="A438" s="27">
        <v>12073</v>
      </c>
      <c r="B438" s="29">
        <v>16</v>
      </c>
    </row>
    <row r="439" spans="1:2" x14ac:dyDescent="0.3">
      <c r="A439" s="27">
        <v>12079</v>
      </c>
      <c r="B439" s="29">
        <v>16</v>
      </c>
    </row>
    <row r="440" spans="1:2" x14ac:dyDescent="0.3">
      <c r="A440" s="27">
        <v>12082</v>
      </c>
      <c r="B440" s="29">
        <v>8</v>
      </c>
    </row>
    <row r="441" spans="1:2" x14ac:dyDescent="0.3">
      <c r="A441" s="27">
        <v>12089</v>
      </c>
      <c r="B441" s="29">
        <v>16</v>
      </c>
    </row>
    <row r="442" spans="1:2" x14ac:dyDescent="0.3">
      <c r="A442" s="27">
        <v>12091</v>
      </c>
      <c r="B442" s="29">
        <v>8</v>
      </c>
    </row>
    <row r="443" spans="1:2" x14ac:dyDescent="0.3">
      <c r="A443" s="27">
        <v>12098</v>
      </c>
      <c r="B443" s="29">
        <v>8</v>
      </c>
    </row>
    <row r="444" spans="1:2" x14ac:dyDescent="0.3">
      <c r="A444" s="27">
        <v>12109</v>
      </c>
      <c r="B444" s="29">
        <v>8</v>
      </c>
    </row>
    <row r="445" spans="1:2" x14ac:dyDescent="0.3">
      <c r="A445" s="27">
        <v>12110</v>
      </c>
      <c r="B445" s="29">
        <v>8</v>
      </c>
    </row>
    <row r="446" spans="1:2" x14ac:dyDescent="0.3">
      <c r="A446" s="27">
        <v>12111</v>
      </c>
      <c r="B446" s="29">
        <v>8</v>
      </c>
    </row>
    <row r="447" spans="1:2" x14ac:dyDescent="0.3">
      <c r="A447" s="27">
        <v>12115</v>
      </c>
      <c r="B447" s="29">
        <v>8</v>
      </c>
    </row>
    <row r="448" spans="1:2" x14ac:dyDescent="0.3">
      <c r="A448" s="27">
        <v>12131</v>
      </c>
      <c r="B448" s="29">
        <v>16</v>
      </c>
    </row>
    <row r="449" spans="1:2" x14ac:dyDescent="0.3">
      <c r="A449" s="27">
        <v>12134</v>
      </c>
      <c r="B449" s="29">
        <v>8</v>
      </c>
    </row>
    <row r="450" spans="1:2" x14ac:dyDescent="0.3">
      <c r="A450" s="27">
        <v>12135</v>
      </c>
      <c r="B450" s="29">
        <v>8</v>
      </c>
    </row>
    <row r="451" spans="1:2" x14ac:dyDescent="0.3">
      <c r="A451" s="27">
        <v>12137</v>
      </c>
      <c r="B451" s="29">
        <v>8</v>
      </c>
    </row>
    <row r="452" spans="1:2" x14ac:dyDescent="0.3">
      <c r="A452" s="27">
        <v>12145</v>
      </c>
      <c r="B452" s="29">
        <v>16</v>
      </c>
    </row>
    <row r="453" spans="1:2" x14ac:dyDescent="0.3">
      <c r="A453" s="27">
        <v>12153</v>
      </c>
      <c r="B453" s="29">
        <v>8</v>
      </c>
    </row>
    <row r="454" spans="1:2" x14ac:dyDescent="0.3">
      <c r="A454" s="27">
        <v>12156</v>
      </c>
      <c r="B454" s="29">
        <v>8</v>
      </c>
    </row>
    <row r="455" spans="1:2" x14ac:dyDescent="0.3">
      <c r="A455" s="27">
        <v>12157</v>
      </c>
      <c r="B455" s="29">
        <v>8</v>
      </c>
    </row>
    <row r="456" spans="1:2" x14ac:dyDescent="0.3">
      <c r="A456" s="27">
        <v>12158</v>
      </c>
      <c r="B456" s="29">
        <v>8</v>
      </c>
    </row>
    <row r="457" spans="1:2" x14ac:dyDescent="0.3">
      <c r="A457" s="27">
        <v>12159</v>
      </c>
      <c r="B457" s="29">
        <v>8</v>
      </c>
    </row>
    <row r="458" spans="1:2" x14ac:dyDescent="0.3">
      <c r="A458" s="27">
        <v>12162</v>
      </c>
      <c r="B458" s="29">
        <v>16</v>
      </c>
    </row>
    <row r="459" spans="1:2" x14ac:dyDescent="0.3">
      <c r="A459" s="27">
        <v>12172</v>
      </c>
      <c r="B459" s="29">
        <v>16</v>
      </c>
    </row>
    <row r="460" spans="1:2" x14ac:dyDescent="0.3">
      <c r="A460" s="27">
        <v>12176</v>
      </c>
      <c r="B460" s="29">
        <v>8</v>
      </c>
    </row>
    <row r="461" spans="1:2" x14ac:dyDescent="0.3">
      <c r="A461" s="27">
        <v>12188</v>
      </c>
      <c r="B461" s="29">
        <v>8</v>
      </c>
    </row>
    <row r="462" spans="1:2" x14ac:dyDescent="0.3">
      <c r="A462" s="27">
        <v>12202</v>
      </c>
      <c r="B462" s="29">
        <v>8</v>
      </c>
    </row>
    <row r="463" spans="1:2" x14ac:dyDescent="0.3">
      <c r="A463" s="27">
        <v>12206</v>
      </c>
      <c r="B463" s="29">
        <v>16</v>
      </c>
    </row>
    <row r="464" spans="1:2" x14ac:dyDescent="0.3">
      <c r="A464" s="27">
        <v>12227</v>
      </c>
      <c r="B464" s="29">
        <v>8</v>
      </c>
    </row>
    <row r="465" spans="1:2" x14ac:dyDescent="0.3">
      <c r="A465" s="27">
        <v>12230</v>
      </c>
      <c r="B465" s="29">
        <v>8</v>
      </c>
    </row>
    <row r="466" spans="1:2" x14ac:dyDescent="0.3">
      <c r="A466" s="27">
        <v>12232</v>
      </c>
      <c r="B466" s="29">
        <v>8</v>
      </c>
    </row>
    <row r="467" spans="1:2" x14ac:dyDescent="0.3">
      <c r="A467" s="27">
        <v>12251</v>
      </c>
      <c r="B467" s="29">
        <v>16</v>
      </c>
    </row>
    <row r="468" spans="1:2" x14ac:dyDescent="0.3">
      <c r="A468" s="27">
        <v>12253</v>
      </c>
      <c r="B468" s="29">
        <v>8</v>
      </c>
    </row>
    <row r="469" spans="1:2" x14ac:dyDescent="0.3">
      <c r="A469" s="27">
        <v>12255</v>
      </c>
      <c r="B469" s="29">
        <v>16</v>
      </c>
    </row>
    <row r="470" spans="1:2" x14ac:dyDescent="0.3">
      <c r="A470" s="27">
        <v>12257</v>
      </c>
      <c r="B470" s="29">
        <v>16</v>
      </c>
    </row>
    <row r="471" spans="1:2" x14ac:dyDescent="0.3">
      <c r="A471" s="27">
        <v>12269</v>
      </c>
      <c r="B471" s="29">
        <v>8</v>
      </c>
    </row>
    <row r="472" spans="1:2" x14ac:dyDescent="0.3">
      <c r="A472" s="27">
        <v>12271</v>
      </c>
      <c r="B472" s="29">
        <v>8</v>
      </c>
    </row>
    <row r="473" spans="1:2" x14ac:dyDescent="0.3">
      <c r="A473" s="27">
        <v>12274</v>
      </c>
      <c r="B473" s="29">
        <v>16</v>
      </c>
    </row>
    <row r="474" spans="1:2" x14ac:dyDescent="0.3">
      <c r="A474" s="27">
        <v>12280</v>
      </c>
      <c r="B474" s="29">
        <v>8</v>
      </c>
    </row>
    <row r="475" spans="1:2" x14ac:dyDescent="0.3">
      <c r="A475" s="27">
        <v>12282</v>
      </c>
      <c r="B475" s="29">
        <v>16</v>
      </c>
    </row>
    <row r="476" spans="1:2" x14ac:dyDescent="0.3">
      <c r="A476" s="27">
        <v>12286</v>
      </c>
      <c r="B476" s="29">
        <v>8</v>
      </c>
    </row>
    <row r="477" spans="1:2" x14ac:dyDescent="0.3">
      <c r="A477" s="27">
        <v>12300</v>
      </c>
      <c r="B477" s="29">
        <v>16</v>
      </c>
    </row>
    <row r="478" spans="1:2" x14ac:dyDescent="0.3">
      <c r="A478" s="27">
        <v>12304</v>
      </c>
      <c r="B478" s="29">
        <v>16</v>
      </c>
    </row>
    <row r="479" spans="1:2" x14ac:dyDescent="0.3">
      <c r="A479" s="27">
        <v>12305</v>
      </c>
      <c r="B479" s="29">
        <v>8</v>
      </c>
    </row>
    <row r="480" spans="1:2" x14ac:dyDescent="0.3">
      <c r="A480" s="27">
        <v>12320</v>
      </c>
      <c r="B480" s="29">
        <v>16</v>
      </c>
    </row>
    <row r="481" spans="1:2" x14ac:dyDescent="0.3">
      <c r="A481" s="27">
        <v>12321</v>
      </c>
      <c r="B481" s="29">
        <v>8</v>
      </c>
    </row>
    <row r="482" spans="1:2" x14ac:dyDescent="0.3">
      <c r="A482" s="27">
        <v>12328</v>
      </c>
      <c r="B482" s="29">
        <v>8</v>
      </c>
    </row>
    <row r="483" spans="1:2" x14ac:dyDescent="0.3">
      <c r="A483" s="27">
        <v>12335</v>
      </c>
      <c r="B483" s="29">
        <v>8</v>
      </c>
    </row>
    <row r="484" spans="1:2" x14ac:dyDescent="0.3">
      <c r="A484" s="27">
        <v>12336</v>
      </c>
      <c r="B484" s="29">
        <v>8</v>
      </c>
    </row>
    <row r="485" spans="1:2" x14ac:dyDescent="0.3">
      <c r="A485" s="27">
        <v>12337</v>
      </c>
      <c r="B485" s="29">
        <v>16</v>
      </c>
    </row>
    <row r="486" spans="1:2" x14ac:dyDescent="0.3">
      <c r="A486" s="27">
        <v>12343</v>
      </c>
      <c r="B486" s="29">
        <v>8</v>
      </c>
    </row>
    <row r="487" spans="1:2" x14ac:dyDescent="0.3">
      <c r="A487" s="27">
        <v>12345</v>
      </c>
      <c r="B487" s="29">
        <v>8</v>
      </c>
    </row>
    <row r="488" spans="1:2" x14ac:dyDescent="0.3">
      <c r="A488" s="27">
        <v>12365</v>
      </c>
      <c r="B488" s="29">
        <v>16</v>
      </c>
    </row>
    <row r="489" spans="1:2" x14ac:dyDescent="0.3">
      <c r="A489" s="27">
        <v>12367</v>
      </c>
      <c r="B489" s="29">
        <v>16</v>
      </c>
    </row>
    <row r="490" spans="1:2" x14ac:dyDescent="0.3">
      <c r="A490" s="27">
        <v>12370</v>
      </c>
      <c r="B490" s="29">
        <v>8</v>
      </c>
    </row>
    <row r="491" spans="1:2" x14ac:dyDescent="0.3">
      <c r="A491" s="27">
        <v>12377</v>
      </c>
      <c r="B491" s="29">
        <v>8</v>
      </c>
    </row>
    <row r="492" spans="1:2" x14ac:dyDescent="0.3">
      <c r="A492" s="27">
        <v>12381</v>
      </c>
      <c r="B492" s="29">
        <v>16</v>
      </c>
    </row>
    <row r="493" spans="1:2" x14ac:dyDescent="0.3">
      <c r="A493" s="27">
        <v>12384</v>
      </c>
      <c r="B493" s="29">
        <v>8</v>
      </c>
    </row>
    <row r="494" spans="1:2" x14ac:dyDescent="0.3">
      <c r="A494" s="27">
        <v>12406</v>
      </c>
      <c r="B494" s="29">
        <v>8</v>
      </c>
    </row>
    <row r="495" spans="1:2" x14ac:dyDescent="0.3">
      <c r="A495" s="27">
        <v>12410</v>
      </c>
      <c r="B495" s="29">
        <v>8</v>
      </c>
    </row>
    <row r="496" spans="1:2" x14ac:dyDescent="0.3">
      <c r="A496" s="27">
        <v>12414</v>
      </c>
      <c r="B496" s="29">
        <v>16</v>
      </c>
    </row>
    <row r="497" spans="1:2" x14ac:dyDescent="0.3">
      <c r="A497" s="27">
        <v>12416</v>
      </c>
      <c r="B497" s="29">
        <v>16</v>
      </c>
    </row>
    <row r="498" spans="1:2" x14ac:dyDescent="0.3">
      <c r="A498" s="27">
        <v>12418</v>
      </c>
      <c r="B498" s="29">
        <v>16</v>
      </c>
    </row>
    <row r="499" spans="1:2" x14ac:dyDescent="0.3">
      <c r="A499" s="27">
        <v>12427</v>
      </c>
      <c r="B499" s="29">
        <v>8</v>
      </c>
    </row>
    <row r="500" spans="1:2" x14ac:dyDescent="0.3">
      <c r="A500" s="27">
        <v>12480</v>
      </c>
      <c r="B500" s="29">
        <v>8</v>
      </c>
    </row>
    <row r="501" spans="1:2" x14ac:dyDescent="0.3">
      <c r="A501" s="27">
        <v>12485</v>
      </c>
      <c r="B501" s="29">
        <v>8</v>
      </c>
    </row>
    <row r="502" spans="1:2" x14ac:dyDescent="0.3">
      <c r="A502" s="27">
        <v>12490</v>
      </c>
      <c r="B502" s="29">
        <v>8</v>
      </c>
    </row>
    <row r="503" spans="1:2" x14ac:dyDescent="0.3">
      <c r="A503" s="27">
        <v>12499</v>
      </c>
      <c r="B503" s="29">
        <v>8</v>
      </c>
    </row>
    <row r="504" spans="1:2" x14ac:dyDescent="0.3">
      <c r="A504" s="27">
        <v>12508</v>
      </c>
      <c r="B504" s="29">
        <v>8</v>
      </c>
    </row>
    <row r="505" spans="1:2" x14ac:dyDescent="0.3">
      <c r="A505" s="27">
        <v>12519</v>
      </c>
      <c r="B505" s="29">
        <v>16</v>
      </c>
    </row>
    <row r="506" spans="1:2" x14ac:dyDescent="0.3">
      <c r="A506" s="27">
        <v>12525</v>
      </c>
      <c r="B506" s="29">
        <v>8</v>
      </c>
    </row>
    <row r="507" spans="1:2" x14ac:dyDescent="0.3">
      <c r="A507" s="27">
        <v>12543</v>
      </c>
      <c r="B507" s="29">
        <v>8</v>
      </c>
    </row>
    <row r="508" spans="1:2" x14ac:dyDescent="0.3">
      <c r="A508" s="27">
        <v>12549</v>
      </c>
      <c r="B508" s="29">
        <v>8</v>
      </c>
    </row>
    <row r="509" spans="1:2" x14ac:dyDescent="0.3">
      <c r="A509" s="27">
        <v>12600</v>
      </c>
      <c r="B509" s="29">
        <v>8</v>
      </c>
    </row>
    <row r="510" spans="1:2" x14ac:dyDescent="0.3">
      <c r="A510" s="27">
        <v>12610</v>
      </c>
      <c r="B510" s="29">
        <v>8</v>
      </c>
    </row>
    <row r="511" spans="1:2" x14ac:dyDescent="0.3">
      <c r="A511" s="27">
        <v>12642</v>
      </c>
      <c r="B511" s="29">
        <v>8</v>
      </c>
    </row>
    <row r="512" spans="1:2" x14ac:dyDescent="0.3">
      <c r="A512" s="27">
        <v>12647</v>
      </c>
      <c r="B512" s="29">
        <v>8</v>
      </c>
    </row>
    <row r="513" spans="1:2" x14ac:dyDescent="0.3">
      <c r="A513" s="27">
        <v>12649</v>
      </c>
      <c r="B513" s="29">
        <v>8</v>
      </c>
    </row>
    <row r="514" spans="1:2" x14ac:dyDescent="0.3">
      <c r="A514" s="27">
        <v>12656</v>
      </c>
      <c r="B514" s="29">
        <v>8</v>
      </c>
    </row>
    <row r="515" spans="1:2" x14ac:dyDescent="0.3">
      <c r="A515" s="27">
        <v>12668</v>
      </c>
      <c r="B515" s="29">
        <v>16</v>
      </c>
    </row>
    <row r="516" spans="1:2" x14ac:dyDescent="0.3">
      <c r="A516" s="27">
        <v>12698</v>
      </c>
      <c r="B516" s="29">
        <v>8</v>
      </c>
    </row>
    <row r="517" spans="1:2" x14ac:dyDescent="0.3">
      <c r="A517" s="27">
        <v>12717</v>
      </c>
      <c r="B517" s="29">
        <v>8</v>
      </c>
    </row>
    <row r="518" spans="1:2" x14ac:dyDescent="0.3">
      <c r="A518" s="27">
        <v>12718</v>
      </c>
      <c r="B518" s="29">
        <v>16</v>
      </c>
    </row>
    <row r="519" spans="1:2" x14ac:dyDescent="0.3">
      <c r="A519" s="27">
        <v>12730</v>
      </c>
      <c r="B519" s="29">
        <v>8</v>
      </c>
    </row>
    <row r="520" spans="1:2" x14ac:dyDescent="0.3">
      <c r="A520" s="27">
        <v>12753</v>
      </c>
      <c r="B520" s="29">
        <v>8</v>
      </c>
    </row>
    <row r="521" spans="1:2" x14ac:dyDescent="0.3">
      <c r="A521" s="27">
        <v>12770</v>
      </c>
      <c r="B521" s="29">
        <v>8</v>
      </c>
    </row>
    <row r="522" spans="1:2" x14ac:dyDescent="0.3">
      <c r="A522" s="27">
        <v>12796</v>
      </c>
      <c r="B522" s="29">
        <v>8</v>
      </c>
    </row>
    <row r="523" spans="1:2" x14ac:dyDescent="0.3">
      <c r="A523" s="27">
        <v>12800</v>
      </c>
      <c r="B523" s="29">
        <v>8</v>
      </c>
    </row>
    <row r="524" spans="1:2" x14ac:dyDescent="0.3">
      <c r="A524" s="27">
        <v>12815</v>
      </c>
      <c r="B524" s="29">
        <v>8</v>
      </c>
    </row>
    <row r="525" spans="1:2" x14ac:dyDescent="0.3">
      <c r="A525" s="27">
        <v>12826</v>
      </c>
      <c r="B525" s="29">
        <v>8</v>
      </c>
    </row>
    <row r="526" spans="1:2" x14ac:dyDescent="0.3">
      <c r="A526" s="27">
        <v>12834</v>
      </c>
      <c r="B526" s="29">
        <v>16</v>
      </c>
    </row>
    <row r="527" spans="1:2" x14ac:dyDescent="0.3">
      <c r="A527" s="27">
        <v>12839</v>
      </c>
      <c r="B527" s="29">
        <v>8</v>
      </c>
    </row>
    <row r="528" spans="1:2" x14ac:dyDescent="0.3">
      <c r="A528" s="27">
        <v>12863</v>
      </c>
      <c r="B528" s="29">
        <v>8</v>
      </c>
    </row>
    <row r="529" spans="1:2" x14ac:dyDescent="0.3">
      <c r="A529" s="27">
        <v>12867</v>
      </c>
      <c r="B529" s="29">
        <v>16</v>
      </c>
    </row>
    <row r="530" spans="1:2" x14ac:dyDescent="0.3">
      <c r="A530" s="27">
        <v>12875</v>
      </c>
      <c r="B530" s="29">
        <v>8</v>
      </c>
    </row>
    <row r="531" spans="1:2" x14ac:dyDescent="0.3">
      <c r="A531" s="27">
        <v>12879</v>
      </c>
      <c r="B531" s="29">
        <v>16</v>
      </c>
    </row>
    <row r="532" spans="1:2" x14ac:dyDescent="0.3">
      <c r="A532" s="27">
        <v>12881</v>
      </c>
      <c r="B532" s="29">
        <v>16</v>
      </c>
    </row>
    <row r="533" spans="1:2" x14ac:dyDescent="0.3">
      <c r="A533" s="27">
        <v>12902</v>
      </c>
      <c r="B533" s="29">
        <v>8</v>
      </c>
    </row>
    <row r="534" spans="1:2" x14ac:dyDescent="0.3">
      <c r="A534" s="27">
        <v>12911</v>
      </c>
      <c r="B534" s="29">
        <v>8</v>
      </c>
    </row>
    <row r="535" spans="1:2" x14ac:dyDescent="0.3">
      <c r="A535" s="27">
        <v>12914</v>
      </c>
      <c r="B535" s="29">
        <v>8</v>
      </c>
    </row>
    <row r="536" spans="1:2" x14ac:dyDescent="0.3">
      <c r="A536" s="27">
        <v>12945</v>
      </c>
      <c r="B536" s="29">
        <v>8</v>
      </c>
    </row>
    <row r="537" spans="1:2" x14ac:dyDescent="0.3">
      <c r="A537" s="27">
        <v>12960</v>
      </c>
      <c r="B537" s="29">
        <v>8</v>
      </c>
    </row>
    <row r="538" spans="1:2" x14ac:dyDescent="0.3">
      <c r="A538" s="27">
        <v>12961</v>
      </c>
      <c r="B538" s="29">
        <v>8</v>
      </c>
    </row>
    <row r="539" spans="1:2" x14ac:dyDescent="0.3">
      <c r="A539" s="27">
        <v>12980</v>
      </c>
      <c r="B539" s="29">
        <v>8</v>
      </c>
    </row>
    <row r="540" spans="1:2" x14ac:dyDescent="0.3">
      <c r="A540" s="27">
        <v>12989</v>
      </c>
      <c r="B540" s="29">
        <v>8</v>
      </c>
    </row>
    <row r="541" spans="1:2" x14ac:dyDescent="0.3">
      <c r="A541" s="27">
        <v>12998</v>
      </c>
      <c r="B541" s="29">
        <v>8</v>
      </c>
    </row>
    <row r="542" spans="1:2" x14ac:dyDescent="0.3">
      <c r="A542" s="27">
        <v>13005</v>
      </c>
      <c r="B542" s="29">
        <v>8</v>
      </c>
    </row>
    <row r="543" spans="1:2" x14ac:dyDescent="0.3">
      <c r="A543" s="27">
        <v>13026</v>
      </c>
      <c r="B543" s="29">
        <v>8</v>
      </c>
    </row>
    <row r="544" spans="1:2" x14ac:dyDescent="0.3">
      <c r="A544" s="27">
        <v>13033</v>
      </c>
      <c r="B544" s="29">
        <v>8</v>
      </c>
    </row>
    <row r="545" spans="1:2" x14ac:dyDescent="0.3">
      <c r="A545" s="27">
        <v>13036</v>
      </c>
      <c r="B545" s="29">
        <v>8</v>
      </c>
    </row>
    <row r="546" spans="1:2" x14ac:dyDescent="0.3">
      <c r="A546" s="27">
        <v>13041</v>
      </c>
      <c r="B546" s="29">
        <v>16</v>
      </c>
    </row>
    <row r="547" spans="1:2" x14ac:dyDescent="0.3">
      <c r="A547" s="27">
        <v>13050</v>
      </c>
      <c r="B547" s="29">
        <v>8</v>
      </c>
    </row>
    <row r="548" spans="1:2" x14ac:dyDescent="0.3">
      <c r="A548" s="27">
        <v>13055</v>
      </c>
      <c r="B548" s="29">
        <v>16</v>
      </c>
    </row>
    <row r="549" spans="1:2" x14ac:dyDescent="0.3">
      <c r="A549" s="27">
        <v>13060</v>
      </c>
      <c r="B549" s="29">
        <v>16</v>
      </c>
    </row>
    <row r="550" spans="1:2" x14ac:dyDescent="0.3">
      <c r="A550" s="27">
        <v>13075</v>
      </c>
      <c r="B550" s="29">
        <v>8</v>
      </c>
    </row>
    <row r="551" spans="1:2" x14ac:dyDescent="0.3">
      <c r="A551" s="27">
        <v>13081</v>
      </c>
      <c r="B551" s="29">
        <v>8</v>
      </c>
    </row>
    <row r="552" spans="1:2" x14ac:dyDescent="0.3">
      <c r="A552" s="27">
        <v>13084</v>
      </c>
      <c r="B552" s="29">
        <v>8</v>
      </c>
    </row>
    <row r="553" spans="1:2" x14ac:dyDescent="0.3">
      <c r="A553" s="27">
        <v>13092</v>
      </c>
      <c r="B553" s="29">
        <v>16</v>
      </c>
    </row>
    <row r="554" spans="1:2" x14ac:dyDescent="0.3">
      <c r="A554" s="27">
        <v>13117</v>
      </c>
      <c r="B554" s="29">
        <v>16</v>
      </c>
    </row>
    <row r="555" spans="1:2" x14ac:dyDescent="0.3">
      <c r="A555" s="27">
        <v>13126</v>
      </c>
      <c r="B555" s="29">
        <v>16</v>
      </c>
    </row>
    <row r="556" spans="1:2" x14ac:dyDescent="0.3">
      <c r="A556" s="27">
        <v>13129</v>
      </c>
      <c r="B556" s="29">
        <v>16</v>
      </c>
    </row>
    <row r="557" spans="1:2" x14ac:dyDescent="0.3">
      <c r="A557" s="27">
        <v>13132</v>
      </c>
      <c r="B557" s="29">
        <v>16</v>
      </c>
    </row>
    <row r="558" spans="1:2" x14ac:dyDescent="0.3">
      <c r="A558" s="27">
        <v>13134</v>
      </c>
      <c r="B558" s="29">
        <v>16</v>
      </c>
    </row>
    <row r="559" spans="1:2" x14ac:dyDescent="0.3">
      <c r="A559" s="27">
        <v>13140</v>
      </c>
      <c r="B559" s="29">
        <v>8</v>
      </c>
    </row>
    <row r="560" spans="1:2" x14ac:dyDescent="0.3">
      <c r="A560" s="27">
        <v>13146</v>
      </c>
      <c r="B560" s="29">
        <v>8</v>
      </c>
    </row>
    <row r="561" spans="1:2" x14ac:dyDescent="0.3">
      <c r="A561" s="27">
        <v>13152</v>
      </c>
      <c r="B561" s="29">
        <v>8</v>
      </c>
    </row>
    <row r="562" spans="1:2" x14ac:dyDescent="0.3">
      <c r="A562" s="27">
        <v>13155</v>
      </c>
      <c r="B562" s="29">
        <v>16</v>
      </c>
    </row>
    <row r="563" spans="1:2" x14ac:dyDescent="0.3">
      <c r="A563" s="27">
        <v>13158</v>
      </c>
      <c r="B563" s="29">
        <v>8</v>
      </c>
    </row>
    <row r="564" spans="1:2" x14ac:dyDescent="0.3">
      <c r="A564" s="27">
        <v>13160</v>
      </c>
      <c r="B564" s="29">
        <v>8</v>
      </c>
    </row>
    <row r="565" spans="1:2" x14ac:dyDescent="0.3">
      <c r="A565" s="27">
        <v>13167</v>
      </c>
      <c r="B565" s="29">
        <v>8</v>
      </c>
    </row>
    <row r="566" spans="1:2" x14ac:dyDescent="0.3">
      <c r="A566" s="27">
        <v>13204</v>
      </c>
      <c r="B566" s="29">
        <v>16</v>
      </c>
    </row>
    <row r="567" spans="1:2" x14ac:dyDescent="0.3">
      <c r="A567" s="27">
        <v>13212</v>
      </c>
      <c r="B567" s="29">
        <v>8</v>
      </c>
    </row>
    <row r="568" spans="1:2" x14ac:dyDescent="0.3">
      <c r="A568" s="27">
        <v>13250</v>
      </c>
      <c r="B568" s="29">
        <v>16</v>
      </c>
    </row>
    <row r="569" spans="1:2" x14ac:dyDescent="0.3">
      <c r="A569" s="27">
        <v>13252</v>
      </c>
      <c r="B569" s="29">
        <v>8</v>
      </c>
    </row>
    <row r="570" spans="1:2" x14ac:dyDescent="0.3">
      <c r="A570" s="27">
        <v>13260</v>
      </c>
      <c r="B570" s="29">
        <v>16</v>
      </c>
    </row>
    <row r="571" spans="1:2" x14ac:dyDescent="0.3">
      <c r="A571" s="27">
        <v>13261</v>
      </c>
      <c r="B571" s="29">
        <v>8</v>
      </c>
    </row>
    <row r="572" spans="1:2" x14ac:dyDescent="0.3">
      <c r="A572" s="27">
        <v>13264</v>
      </c>
      <c r="B572" s="29">
        <v>8</v>
      </c>
    </row>
    <row r="573" spans="1:2" x14ac:dyDescent="0.3">
      <c r="A573" s="27">
        <v>13273</v>
      </c>
      <c r="B573" s="29">
        <v>8</v>
      </c>
    </row>
    <row r="574" spans="1:2" x14ac:dyDescent="0.3">
      <c r="A574" s="27">
        <v>13276</v>
      </c>
      <c r="B574" s="29">
        <v>8</v>
      </c>
    </row>
    <row r="575" spans="1:2" x14ac:dyDescent="0.3">
      <c r="A575" s="27">
        <v>13291</v>
      </c>
      <c r="B575" s="29">
        <v>8</v>
      </c>
    </row>
    <row r="576" spans="1:2" x14ac:dyDescent="0.3">
      <c r="A576" s="27">
        <v>13297</v>
      </c>
      <c r="B576" s="29">
        <v>8</v>
      </c>
    </row>
    <row r="577" spans="1:2" x14ac:dyDescent="0.3">
      <c r="A577" s="27">
        <v>13310</v>
      </c>
      <c r="B577" s="29">
        <v>8</v>
      </c>
    </row>
    <row r="578" spans="1:2" x14ac:dyDescent="0.3">
      <c r="A578" s="27">
        <v>13329</v>
      </c>
      <c r="B578" s="29">
        <v>8</v>
      </c>
    </row>
    <row r="579" spans="1:2" x14ac:dyDescent="0.3">
      <c r="A579" s="27">
        <v>13337</v>
      </c>
      <c r="B579" s="29">
        <v>8</v>
      </c>
    </row>
    <row r="580" spans="1:2" x14ac:dyDescent="0.3">
      <c r="A580" s="27">
        <v>13339</v>
      </c>
      <c r="B580" s="29">
        <v>8</v>
      </c>
    </row>
    <row r="581" spans="1:2" x14ac:dyDescent="0.3">
      <c r="A581" s="27">
        <v>13341</v>
      </c>
      <c r="B581" s="29">
        <v>8</v>
      </c>
    </row>
    <row r="582" spans="1:2" x14ac:dyDescent="0.3">
      <c r="A582" s="27">
        <v>13345</v>
      </c>
      <c r="B582" s="29">
        <v>8</v>
      </c>
    </row>
    <row r="583" spans="1:2" x14ac:dyDescent="0.3">
      <c r="A583" s="27">
        <v>13351</v>
      </c>
      <c r="B583" s="29">
        <v>16</v>
      </c>
    </row>
    <row r="584" spans="1:2" x14ac:dyDescent="0.3">
      <c r="A584" s="27">
        <v>13357</v>
      </c>
      <c r="B584" s="29">
        <v>8</v>
      </c>
    </row>
    <row r="585" spans="1:2" x14ac:dyDescent="0.3">
      <c r="A585" s="27">
        <v>13392</v>
      </c>
      <c r="B585" s="29">
        <v>16</v>
      </c>
    </row>
    <row r="586" spans="1:2" x14ac:dyDescent="0.3">
      <c r="A586" s="27">
        <v>13406</v>
      </c>
      <c r="B586" s="29">
        <v>8</v>
      </c>
    </row>
    <row r="587" spans="1:2" x14ac:dyDescent="0.3">
      <c r="A587" s="27">
        <v>13407</v>
      </c>
      <c r="B587" s="29">
        <v>8</v>
      </c>
    </row>
    <row r="588" spans="1:2" x14ac:dyDescent="0.3">
      <c r="A588" s="27">
        <v>13412</v>
      </c>
      <c r="B588" s="29">
        <v>16</v>
      </c>
    </row>
    <row r="589" spans="1:2" x14ac:dyDescent="0.3">
      <c r="A589" s="27">
        <v>13415</v>
      </c>
      <c r="B589" s="29">
        <v>8</v>
      </c>
    </row>
    <row r="590" spans="1:2" x14ac:dyDescent="0.3">
      <c r="A590" s="27">
        <v>13435</v>
      </c>
      <c r="B590" s="29">
        <v>8</v>
      </c>
    </row>
    <row r="591" spans="1:2" x14ac:dyDescent="0.3">
      <c r="A591" s="27">
        <v>13444</v>
      </c>
      <c r="B591" s="29">
        <v>16</v>
      </c>
    </row>
    <row r="592" spans="1:2" x14ac:dyDescent="0.3">
      <c r="A592" s="27">
        <v>13464</v>
      </c>
      <c r="B592" s="29">
        <v>8</v>
      </c>
    </row>
    <row r="593" spans="1:2" x14ac:dyDescent="0.3">
      <c r="A593" s="27">
        <v>13485</v>
      </c>
      <c r="B593" s="29">
        <v>16</v>
      </c>
    </row>
    <row r="594" spans="1:2" x14ac:dyDescent="0.3">
      <c r="A594" s="27">
        <v>13491</v>
      </c>
      <c r="B594" s="29">
        <v>8</v>
      </c>
    </row>
    <row r="595" spans="1:2" x14ac:dyDescent="0.3">
      <c r="A595" s="27">
        <v>13493</v>
      </c>
      <c r="B595" s="29">
        <v>8</v>
      </c>
    </row>
    <row r="596" spans="1:2" x14ac:dyDescent="0.3">
      <c r="A596" s="27">
        <v>13531</v>
      </c>
      <c r="B596" s="29">
        <v>16</v>
      </c>
    </row>
    <row r="597" spans="1:2" x14ac:dyDescent="0.3">
      <c r="A597" s="27">
        <v>13536</v>
      </c>
      <c r="B597" s="29">
        <v>8</v>
      </c>
    </row>
    <row r="598" spans="1:2" x14ac:dyDescent="0.3">
      <c r="A598" s="27">
        <v>13537</v>
      </c>
      <c r="B598" s="29">
        <v>8</v>
      </c>
    </row>
    <row r="599" spans="1:2" x14ac:dyDescent="0.3">
      <c r="A599" s="27">
        <v>13544</v>
      </c>
      <c r="B599" s="29">
        <v>8</v>
      </c>
    </row>
    <row r="600" spans="1:2" x14ac:dyDescent="0.3">
      <c r="A600" s="27">
        <v>13547</v>
      </c>
      <c r="B600" s="29">
        <v>8</v>
      </c>
    </row>
    <row r="601" spans="1:2" x14ac:dyDescent="0.3">
      <c r="A601" s="27">
        <v>13556</v>
      </c>
      <c r="B601" s="29">
        <v>8</v>
      </c>
    </row>
    <row r="602" spans="1:2" x14ac:dyDescent="0.3">
      <c r="A602" s="27">
        <v>13559</v>
      </c>
      <c r="B602" s="29">
        <v>16</v>
      </c>
    </row>
    <row r="603" spans="1:2" x14ac:dyDescent="0.3">
      <c r="A603" s="27">
        <v>13569</v>
      </c>
      <c r="B603" s="29">
        <v>8</v>
      </c>
    </row>
    <row r="604" spans="1:2" x14ac:dyDescent="0.3">
      <c r="A604" s="27">
        <v>13573</v>
      </c>
      <c r="B604" s="29">
        <v>8</v>
      </c>
    </row>
    <row r="605" spans="1:2" x14ac:dyDescent="0.3">
      <c r="A605" s="27">
        <v>13577</v>
      </c>
      <c r="B605" s="29">
        <v>8</v>
      </c>
    </row>
    <row r="606" spans="1:2" x14ac:dyDescent="0.3">
      <c r="A606" s="27">
        <v>13610</v>
      </c>
      <c r="B606" s="29">
        <v>16</v>
      </c>
    </row>
    <row r="607" spans="1:2" x14ac:dyDescent="0.3">
      <c r="A607" s="27">
        <v>13628</v>
      </c>
      <c r="B607" s="29">
        <v>8</v>
      </c>
    </row>
    <row r="608" spans="1:2" x14ac:dyDescent="0.3">
      <c r="A608" s="27">
        <v>13629</v>
      </c>
      <c r="B608" s="29">
        <v>8</v>
      </c>
    </row>
    <row r="609" spans="1:2" x14ac:dyDescent="0.3">
      <c r="A609" s="27">
        <v>13630</v>
      </c>
      <c r="B609" s="29">
        <v>16</v>
      </c>
    </row>
    <row r="610" spans="1:2" x14ac:dyDescent="0.3">
      <c r="A610" s="27">
        <v>13633</v>
      </c>
      <c r="B610" s="29">
        <v>16</v>
      </c>
    </row>
    <row r="611" spans="1:2" x14ac:dyDescent="0.3">
      <c r="A611" s="27">
        <v>13644</v>
      </c>
      <c r="B611" s="29">
        <v>8</v>
      </c>
    </row>
    <row r="612" spans="1:2" x14ac:dyDescent="0.3">
      <c r="A612" s="27">
        <v>13666</v>
      </c>
      <c r="B612" s="29">
        <v>8</v>
      </c>
    </row>
    <row r="613" spans="1:2" x14ac:dyDescent="0.3">
      <c r="A613" s="27">
        <v>13670</v>
      </c>
      <c r="B613" s="29">
        <v>16</v>
      </c>
    </row>
    <row r="614" spans="1:2" x14ac:dyDescent="0.3">
      <c r="A614" s="27">
        <v>13671</v>
      </c>
      <c r="B614" s="29">
        <v>16</v>
      </c>
    </row>
    <row r="615" spans="1:2" x14ac:dyDescent="0.3">
      <c r="A615" s="27">
        <v>13676</v>
      </c>
      <c r="B615" s="29">
        <v>16</v>
      </c>
    </row>
    <row r="616" spans="1:2" x14ac:dyDescent="0.3">
      <c r="A616" s="27">
        <v>13693</v>
      </c>
      <c r="B616" s="29">
        <v>8</v>
      </c>
    </row>
    <row r="617" spans="1:2" x14ac:dyDescent="0.3">
      <c r="A617" s="27">
        <v>13703</v>
      </c>
      <c r="B617" s="29">
        <v>8</v>
      </c>
    </row>
    <row r="618" spans="1:2" x14ac:dyDescent="0.3">
      <c r="A618" s="27">
        <v>13722</v>
      </c>
      <c r="B618" s="29">
        <v>16</v>
      </c>
    </row>
    <row r="619" spans="1:2" x14ac:dyDescent="0.3">
      <c r="A619" s="27">
        <v>13725</v>
      </c>
      <c r="B619" s="29">
        <v>16</v>
      </c>
    </row>
    <row r="620" spans="1:2" x14ac:dyDescent="0.3">
      <c r="A620" s="27">
        <v>13731</v>
      </c>
      <c r="B620" s="29">
        <v>8</v>
      </c>
    </row>
    <row r="621" spans="1:2" x14ac:dyDescent="0.3">
      <c r="A621" s="27">
        <v>13743</v>
      </c>
      <c r="B621" s="29">
        <v>16</v>
      </c>
    </row>
    <row r="622" spans="1:2" x14ac:dyDescent="0.3">
      <c r="A622" s="27">
        <v>13773</v>
      </c>
      <c r="B622" s="29">
        <v>8</v>
      </c>
    </row>
    <row r="623" spans="1:2" x14ac:dyDescent="0.3">
      <c r="A623" s="27">
        <v>13774</v>
      </c>
      <c r="B623" s="29">
        <v>16</v>
      </c>
    </row>
    <row r="624" spans="1:2" x14ac:dyDescent="0.3">
      <c r="A624" s="27">
        <v>13777</v>
      </c>
      <c r="B624" s="29">
        <v>16</v>
      </c>
    </row>
    <row r="625" spans="1:2" x14ac:dyDescent="0.3">
      <c r="A625" s="27">
        <v>13805</v>
      </c>
      <c r="B625" s="29">
        <v>8</v>
      </c>
    </row>
    <row r="626" spans="1:2" x14ac:dyDescent="0.3">
      <c r="A626" s="27">
        <v>13806</v>
      </c>
      <c r="B626" s="29">
        <v>8</v>
      </c>
    </row>
    <row r="627" spans="1:2" x14ac:dyDescent="0.3">
      <c r="A627" s="27">
        <v>13841</v>
      </c>
      <c r="B627" s="29">
        <v>16</v>
      </c>
    </row>
    <row r="628" spans="1:2" x14ac:dyDescent="0.3">
      <c r="A628" s="27">
        <v>13849</v>
      </c>
      <c r="B628" s="29">
        <v>16</v>
      </c>
    </row>
    <row r="629" spans="1:2" x14ac:dyDescent="0.3">
      <c r="A629" s="27">
        <v>13850</v>
      </c>
      <c r="B629" s="29">
        <v>8</v>
      </c>
    </row>
    <row r="630" spans="1:2" x14ac:dyDescent="0.3">
      <c r="A630" s="27">
        <v>13860</v>
      </c>
      <c r="B630" s="29">
        <v>8</v>
      </c>
    </row>
    <row r="631" spans="1:2" x14ac:dyDescent="0.3">
      <c r="A631" s="27">
        <v>13861</v>
      </c>
      <c r="B631" s="29">
        <v>8</v>
      </c>
    </row>
    <row r="632" spans="1:2" x14ac:dyDescent="0.3">
      <c r="A632" s="27">
        <v>13872</v>
      </c>
      <c r="B632" s="29">
        <v>8</v>
      </c>
    </row>
    <row r="633" spans="1:2" x14ac:dyDescent="0.3">
      <c r="A633" s="27">
        <v>13893</v>
      </c>
      <c r="B633" s="29">
        <v>8</v>
      </c>
    </row>
    <row r="634" spans="1:2" x14ac:dyDescent="0.3">
      <c r="A634" s="27">
        <v>13899</v>
      </c>
      <c r="B634" s="29">
        <v>8</v>
      </c>
    </row>
    <row r="635" spans="1:2" x14ac:dyDescent="0.3">
      <c r="A635" s="27">
        <v>13915</v>
      </c>
      <c r="B635" s="29">
        <v>8</v>
      </c>
    </row>
    <row r="636" spans="1:2" x14ac:dyDescent="0.3">
      <c r="A636" s="27">
        <v>13942</v>
      </c>
      <c r="B636" s="29">
        <v>16</v>
      </c>
    </row>
    <row r="637" spans="1:2" x14ac:dyDescent="0.3">
      <c r="A637" s="27">
        <v>13946</v>
      </c>
      <c r="B637" s="29">
        <v>8</v>
      </c>
    </row>
    <row r="638" spans="1:2" x14ac:dyDescent="0.3">
      <c r="A638" s="27">
        <v>13948</v>
      </c>
      <c r="B638" s="29">
        <v>8</v>
      </c>
    </row>
    <row r="639" spans="1:2" x14ac:dyDescent="0.3">
      <c r="A639" s="27">
        <v>13980</v>
      </c>
      <c r="B639" s="29">
        <v>16</v>
      </c>
    </row>
    <row r="640" spans="1:2" x14ac:dyDescent="0.3">
      <c r="A640" s="27">
        <v>13983</v>
      </c>
      <c r="B640" s="29">
        <v>16</v>
      </c>
    </row>
    <row r="641" spans="1:2" x14ac:dyDescent="0.3">
      <c r="A641" s="27">
        <v>13988</v>
      </c>
      <c r="B641" s="29">
        <v>16</v>
      </c>
    </row>
    <row r="642" spans="1:2" x14ac:dyDescent="0.3">
      <c r="A642" s="27">
        <v>13993</v>
      </c>
      <c r="B642" s="29">
        <v>8</v>
      </c>
    </row>
    <row r="643" spans="1:2" x14ac:dyDescent="0.3">
      <c r="A643" s="27">
        <v>13996</v>
      </c>
      <c r="B643" s="29">
        <v>8</v>
      </c>
    </row>
    <row r="644" spans="1:2" x14ac:dyDescent="0.3">
      <c r="A644" s="27">
        <v>14004</v>
      </c>
      <c r="B644" s="29">
        <v>8</v>
      </c>
    </row>
    <row r="645" spans="1:2" x14ac:dyDescent="0.3">
      <c r="A645" s="27">
        <v>14009</v>
      </c>
      <c r="B645" s="29">
        <v>16</v>
      </c>
    </row>
    <row r="646" spans="1:2" x14ac:dyDescent="0.3">
      <c r="A646" s="27">
        <v>14011</v>
      </c>
      <c r="B646" s="29">
        <v>8</v>
      </c>
    </row>
    <row r="647" spans="1:2" x14ac:dyDescent="0.3">
      <c r="A647" s="27">
        <v>14065</v>
      </c>
      <c r="B647" s="29">
        <v>16</v>
      </c>
    </row>
    <row r="648" spans="1:2" x14ac:dyDescent="0.3">
      <c r="A648" s="27">
        <v>14090</v>
      </c>
      <c r="B648" s="29">
        <v>16</v>
      </c>
    </row>
    <row r="649" spans="1:2" x14ac:dyDescent="0.3">
      <c r="A649" s="27">
        <v>14117</v>
      </c>
      <c r="B649" s="29">
        <v>8</v>
      </c>
    </row>
    <row r="650" spans="1:2" x14ac:dyDescent="0.3">
      <c r="A650" s="27">
        <v>14118</v>
      </c>
      <c r="B650" s="29">
        <v>8</v>
      </c>
    </row>
    <row r="651" spans="1:2" x14ac:dyDescent="0.3">
      <c r="A651" s="27">
        <v>14136</v>
      </c>
      <c r="B651" s="29">
        <v>8</v>
      </c>
    </row>
    <row r="652" spans="1:2" x14ac:dyDescent="0.3">
      <c r="A652" s="27">
        <v>14149</v>
      </c>
      <c r="B652" s="29">
        <v>8</v>
      </c>
    </row>
    <row r="653" spans="1:2" x14ac:dyDescent="0.3">
      <c r="A653" s="27">
        <v>14154</v>
      </c>
      <c r="B653" s="29">
        <v>16</v>
      </c>
    </row>
    <row r="654" spans="1:2" x14ac:dyDescent="0.3">
      <c r="A654" s="27">
        <v>14200</v>
      </c>
      <c r="B654" s="29">
        <v>16</v>
      </c>
    </row>
    <row r="655" spans="1:2" x14ac:dyDescent="0.3">
      <c r="A655" s="27">
        <v>14267</v>
      </c>
      <c r="B655" s="29">
        <v>16</v>
      </c>
    </row>
    <row r="656" spans="1:2" x14ac:dyDescent="0.3">
      <c r="A656" s="27">
        <v>14287</v>
      </c>
      <c r="B656" s="29">
        <v>8</v>
      </c>
    </row>
    <row r="657" spans="1:2" x14ac:dyDescent="0.3">
      <c r="A657" s="27">
        <v>14383</v>
      </c>
      <c r="B657" s="29">
        <v>16</v>
      </c>
    </row>
    <row r="658" spans="1:2" x14ac:dyDescent="0.3">
      <c r="A658" s="27">
        <v>14384</v>
      </c>
      <c r="B658" s="29">
        <v>16</v>
      </c>
    </row>
    <row r="659" spans="1:2" x14ac:dyDescent="0.3">
      <c r="A659" s="27">
        <v>14386</v>
      </c>
      <c r="B659" s="29">
        <v>8</v>
      </c>
    </row>
    <row r="660" spans="1:2" x14ac:dyDescent="0.3">
      <c r="A660" s="27">
        <v>14389</v>
      </c>
      <c r="B660" s="29">
        <v>8</v>
      </c>
    </row>
    <row r="661" spans="1:2" x14ac:dyDescent="0.3">
      <c r="A661" s="27">
        <v>14421</v>
      </c>
      <c r="B661" s="29">
        <v>8</v>
      </c>
    </row>
    <row r="662" spans="1:2" x14ac:dyDescent="0.3">
      <c r="A662" s="27">
        <v>14428</v>
      </c>
      <c r="B662" s="29">
        <v>8</v>
      </c>
    </row>
    <row r="663" spans="1:2" x14ac:dyDescent="0.3">
      <c r="A663" s="27">
        <v>14432</v>
      </c>
      <c r="B663" s="29">
        <v>8</v>
      </c>
    </row>
    <row r="664" spans="1:2" x14ac:dyDescent="0.3">
      <c r="A664" s="27">
        <v>14453</v>
      </c>
      <c r="B664" s="29">
        <v>16</v>
      </c>
    </row>
    <row r="665" spans="1:2" x14ac:dyDescent="0.3">
      <c r="A665" s="27">
        <v>14454</v>
      </c>
      <c r="B665" s="29">
        <v>16</v>
      </c>
    </row>
    <row r="666" spans="1:2" x14ac:dyDescent="0.3">
      <c r="A666" s="27">
        <v>14461</v>
      </c>
      <c r="B666" s="29">
        <v>8</v>
      </c>
    </row>
    <row r="667" spans="1:2" x14ac:dyDescent="0.3">
      <c r="A667" s="27">
        <v>14471</v>
      </c>
      <c r="B667" s="29">
        <v>8</v>
      </c>
    </row>
    <row r="668" spans="1:2" x14ac:dyDescent="0.3">
      <c r="A668" s="27">
        <v>14476</v>
      </c>
      <c r="B668" s="29">
        <v>8</v>
      </c>
    </row>
    <row r="669" spans="1:2" x14ac:dyDescent="0.3">
      <c r="A669" s="27">
        <v>14483</v>
      </c>
      <c r="B669" s="29">
        <v>16</v>
      </c>
    </row>
    <row r="670" spans="1:2" x14ac:dyDescent="0.3">
      <c r="A670" s="27">
        <v>14484</v>
      </c>
      <c r="B670" s="29">
        <v>16</v>
      </c>
    </row>
    <row r="671" spans="1:2" x14ac:dyDescent="0.3">
      <c r="A671" s="27">
        <v>14514</v>
      </c>
      <c r="B671" s="29">
        <v>8</v>
      </c>
    </row>
    <row r="672" spans="1:2" x14ac:dyDescent="0.3">
      <c r="A672" s="27">
        <v>14528</v>
      </c>
      <c r="B672" s="29">
        <v>16</v>
      </c>
    </row>
    <row r="673" spans="1:2" x14ac:dyDescent="0.3">
      <c r="A673" s="27">
        <v>14541</v>
      </c>
      <c r="B673" s="29">
        <v>8</v>
      </c>
    </row>
    <row r="674" spans="1:2" x14ac:dyDescent="0.3">
      <c r="A674" s="27">
        <v>14543</v>
      </c>
      <c r="B674" s="29">
        <v>8</v>
      </c>
    </row>
    <row r="675" spans="1:2" x14ac:dyDescent="0.3">
      <c r="A675" s="27">
        <v>14600</v>
      </c>
      <c r="B675" s="29">
        <v>16</v>
      </c>
    </row>
    <row r="676" spans="1:2" x14ac:dyDescent="0.3">
      <c r="A676" s="27">
        <v>14604</v>
      </c>
      <c r="B676" s="29">
        <v>8</v>
      </c>
    </row>
    <row r="677" spans="1:2" x14ac:dyDescent="0.3">
      <c r="A677" s="27">
        <v>14606</v>
      </c>
      <c r="B677" s="29">
        <v>8</v>
      </c>
    </row>
    <row r="678" spans="1:2" x14ac:dyDescent="0.3">
      <c r="A678" s="27">
        <v>14635</v>
      </c>
      <c r="B678" s="29">
        <v>8</v>
      </c>
    </row>
    <row r="679" spans="1:2" x14ac:dyDescent="0.3">
      <c r="A679" s="27">
        <v>14640</v>
      </c>
      <c r="B679" s="29">
        <v>8</v>
      </c>
    </row>
    <row r="680" spans="1:2" x14ac:dyDescent="0.3">
      <c r="A680" s="27">
        <v>14642</v>
      </c>
      <c r="B680" s="29">
        <v>8</v>
      </c>
    </row>
    <row r="681" spans="1:2" x14ac:dyDescent="0.3">
      <c r="A681" s="27">
        <v>14643</v>
      </c>
      <c r="B681" s="29">
        <v>16</v>
      </c>
    </row>
    <row r="682" spans="1:2" x14ac:dyDescent="0.3">
      <c r="A682" s="27">
        <v>14651</v>
      </c>
      <c r="B682" s="29">
        <v>8</v>
      </c>
    </row>
    <row r="683" spans="1:2" x14ac:dyDescent="0.3">
      <c r="A683" s="27">
        <v>14652</v>
      </c>
      <c r="B683" s="29">
        <v>16</v>
      </c>
    </row>
    <row r="684" spans="1:2" x14ac:dyDescent="0.3">
      <c r="A684" s="27">
        <v>14655</v>
      </c>
      <c r="B684" s="29">
        <v>16</v>
      </c>
    </row>
    <row r="685" spans="1:2" x14ac:dyDescent="0.3">
      <c r="A685" s="27">
        <v>14658</v>
      </c>
      <c r="B685" s="29">
        <v>16</v>
      </c>
    </row>
    <row r="686" spans="1:2" x14ac:dyDescent="0.3">
      <c r="A686" s="27">
        <v>14660</v>
      </c>
      <c r="B686" s="29">
        <v>8</v>
      </c>
    </row>
    <row r="687" spans="1:2" x14ac:dyDescent="0.3">
      <c r="A687" s="27">
        <v>14661</v>
      </c>
      <c r="B687" s="29">
        <v>8</v>
      </c>
    </row>
    <row r="688" spans="1:2" x14ac:dyDescent="0.3">
      <c r="A688" s="27">
        <v>14663</v>
      </c>
      <c r="B688" s="29">
        <v>8</v>
      </c>
    </row>
    <row r="689" spans="1:2" x14ac:dyDescent="0.3">
      <c r="A689" s="27">
        <v>14664</v>
      </c>
      <c r="B689" s="29">
        <v>16</v>
      </c>
    </row>
    <row r="690" spans="1:2" x14ac:dyDescent="0.3">
      <c r="A690" s="27">
        <v>14690</v>
      </c>
      <c r="B690" s="29">
        <v>8</v>
      </c>
    </row>
    <row r="691" spans="1:2" x14ac:dyDescent="0.3">
      <c r="A691" s="27">
        <v>14691</v>
      </c>
      <c r="B691" s="29">
        <v>8</v>
      </c>
    </row>
    <row r="692" spans="1:2" x14ac:dyDescent="0.3">
      <c r="A692" s="27">
        <v>14698</v>
      </c>
      <c r="B692" s="29">
        <v>8</v>
      </c>
    </row>
    <row r="693" spans="1:2" x14ac:dyDescent="0.3">
      <c r="A693" s="27">
        <v>14701</v>
      </c>
      <c r="B693" s="29">
        <v>8</v>
      </c>
    </row>
    <row r="694" spans="1:2" x14ac:dyDescent="0.3">
      <c r="A694" s="27">
        <v>14709</v>
      </c>
      <c r="B694" s="29">
        <v>8</v>
      </c>
    </row>
    <row r="695" spans="1:2" x14ac:dyDescent="0.3">
      <c r="A695" s="27">
        <v>14724</v>
      </c>
      <c r="B695" s="29">
        <v>16</v>
      </c>
    </row>
    <row r="696" spans="1:2" x14ac:dyDescent="0.3">
      <c r="A696" s="27">
        <v>14728</v>
      </c>
      <c r="B696" s="29">
        <v>8</v>
      </c>
    </row>
    <row r="697" spans="1:2" x14ac:dyDescent="0.3">
      <c r="A697" s="27">
        <v>14731</v>
      </c>
      <c r="B697" s="29">
        <v>8</v>
      </c>
    </row>
    <row r="698" spans="1:2" x14ac:dyDescent="0.3">
      <c r="A698" s="27">
        <v>14732</v>
      </c>
      <c r="B698" s="29">
        <v>8</v>
      </c>
    </row>
    <row r="699" spans="1:2" x14ac:dyDescent="0.3">
      <c r="A699" s="27">
        <v>14733</v>
      </c>
      <c r="B699" s="29">
        <v>8</v>
      </c>
    </row>
    <row r="700" spans="1:2" x14ac:dyDescent="0.3">
      <c r="A700" s="27">
        <v>14740</v>
      </c>
      <c r="B700" s="29">
        <v>8</v>
      </c>
    </row>
    <row r="701" spans="1:2" x14ac:dyDescent="0.3">
      <c r="A701" s="27">
        <v>14750</v>
      </c>
      <c r="B701" s="29">
        <v>16</v>
      </c>
    </row>
    <row r="702" spans="1:2" x14ac:dyDescent="0.3">
      <c r="A702" s="27">
        <v>14762</v>
      </c>
      <c r="B702" s="29">
        <v>16</v>
      </c>
    </row>
    <row r="703" spans="1:2" x14ac:dyDescent="0.3">
      <c r="A703" s="27">
        <v>14768</v>
      </c>
      <c r="B703" s="29">
        <v>8</v>
      </c>
    </row>
    <row r="704" spans="1:2" x14ac:dyDescent="0.3">
      <c r="A704" s="27">
        <v>14769</v>
      </c>
      <c r="B704" s="29">
        <v>16</v>
      </c>
    </row>
    <row r="705" spans="1:2" x14ac:dyDescent="0.3">
      <c r="A705" s="27">
        <v>14778</v>
      </c>
      <c r="B705" s="29">
        <v>16</v>
      </c>
    </row>
    <row r="706" spans="1:2" x14ac:dyDescent="0.3">
      <c r="A706" s="27">
        <v>14779</v>
      </c>
      <c r="B706" s="29">
        <v>16</v>
      </c>
    </row>
    <row r="707" spans="1:2" x14ac:dyDescent="0.3">
      <c r="A707" s="27">
        <v>14801</v>
      </c>
      <c r="B707" s="29">
        <v>16</v>
      </c>
    </row>
    <row r="708" spans="1:2" x14ac:dyDescent="0.3">
      <c r="A708" s="27">
        <v>14807</v>
      </c>
      <c r="B708" s="29">
        <v>16</v>
      </c>
    </row>
    <row r="709" spans="1:2" x14ac:dyDescent="0.3">
      <c r="A709" s="27">
        <v>14812</v>
      </c>
      <c r="B709" s="29">
        <v>8</v>
      </c>
    </row>
    <row r="710" spans="1:2" x14ac:dyDescent="0.3">
      <c r="A710" s="27">
        <v>14827</v>
      </c>
      <c r="B710" s="29">
        <v>8</v>
      </c>
    </row>
    <row r="711" spans="1:2" x14ac:dyDescent="0.3">
      <c r="A711" s="27">
        <v>14854</v>
      </c>
      <c r="B711" s="29">
        <v>8</v>
      </c>
    </row>
    <row r="712" spans="1:2" x14ac:dyDescent="0.3">
      <c r="A712" s="27">
        <v>14860</v>
      </c>
      <c r="B712" s="29">
        <v>16</v>
      </c>
    </row>
    <row r="713" spans="1:2" x14ac:dyDescent="0.3">
      <c r="A713" s="27">
        <v>14866</v>
      </c>
      <c r="B713" s="29">
        <v>8</v>
      </c>
    </row>
    <row r="714" spans="1:2" x14ac:dyDescent="0.3">
      <c r="A714" s="27">
        <v>14872</v>
      </c>
      <c r="B714" s="29">
        <v>8</v>
      </c>
    </row>
    <row r="715" spans="1:2" x14ac:dyDescent="0.3">
      <c r="A715" s="27">
        <v>14874</v>
      </c>
      <c r="B715" s="29">
        <v>8</v>
      </c>
    </row>
    <row r="716" spans="1:2" x14ac:dyDescent="0.3">
      <c r="A716" s="27">
        <v>14883</v>
      </c>
      <c r="B716" s="29">
        <v>8</v>
      </c>
    </row>
    <row r="717" spans="1:2" x14ac:dyDescent="0.3">
      <c r="A717" s="27">
        <v>14885</v>
      </c>
      <c r="B717" s="29">
        <v>8</v>
      </c>
    </row>
    <row r="718" spans="1:2" x14ac:dyDescent="0.3">
      <c r="A718" s="27">
        <v>14897</v>
      </c>
      <c r="B718" s="29">
        <v>8</v>
      </c>
    </row>
    <row r="719" spans="1:2" x14ac:dyDescent="0.3">
      <c r="A719" s="27">
        <v>14902</v>
      </c>
      <c r="B719" s="29">
        <v>16</v>
      </c>
    </row>
    <row r="720" spans="1:2" x14ac:dyDescent="0.3">
      <c r="A720" s="27">
        <v>14916</v>
      </c>
      <c r="B720" s="29">
        <v>8</v>
      </c>
    </row>
    <row r="721" spans="1:2" x14ac:dyDescent="0.3">
      <c r="A721" s="27">
        <v>14926</v>
      </c>
      <c r="B721" s="29">
        <v>16</v>
      </c>
    </row>
    <row r="722" spans="1:2" x14ac:dyDescent="0.3">
      <c r="A722" s="27">
        <v>14950</v>
      </c>
      <c r="B722" s="29">
        <v>8</v>
      </c>
    </row>
    <row r="723" spans="1:2" x14ac:dyDescent="0.3">
      <c r="A723" s="27">
        <v>14979</v>
      </c>
      <c r="B723" s="29">
        <v>8</v>
      </c>
    </row>
    <row r="724" spans="1:2" x14ac:dyDescent="0.3">
      <c r="A724" s="27">
        <v>14983</v>
      </c>
      <c r="B724" s="29">
        <v>16</v>
      </c>
    </row>
    <row r="725" spans="1:2" x14ac:dyDescent="0.3">
      <c r="A725" s="27">
        <v>14994</v>
      </c>
      <c r="B725" s="29">
        <v>8</v>
      </c>
    </row>
    <row r="726" spans="1:2" x14ac:dyDescent="0.3">
      <c r="A726" s="27">
        <v>14997</v>
      </c>
      <c r="B726" s="29">
        <v>16</v>
      </c>
    </row>
    <row r="727" spans="1:2" x14ac:dyDescent="0.3">
      <c r="A727" s="27">
        <v>15000</v>
      </c>
      <c r="B727" s="29">
        <v>16</v>
      </c>
    </row>
    <row r="728" spans="1:2" x14ac:dyDescent="0.3">
      <c r="A728" s="27">
        <v>15003</v>
      </c>
      <c r="B728" s="29">
        <v>8</v>
      </c>
    </row>
    <row r="729" spans="1:2" x14ac:dyDescent="0.3">
      <c r="A729" s="27">
        <v>15006</v>
      </c>
      <c r="B729" s="29">
        <v>16</v>
      </c>
    </row>
    <row r="730" spans="1:2" x14ac:dyDescent="0.3">
      <c r="A730" s="27">
        <v>15009</v>
      </c>
      <c r="B730" s="29">
        <v>8</v>
      </c>
    </row>
    <row r="731" spans="1:2" x14ac:dyDescent="0.3">
      <c r="A731" s="27">
        <v>15010</v>
      </c>
      <c r="B731" s="29">
        <v>8</v>
      </c>
    </row>
    <row r="732" spans="1:2" x14ac:dyDescent="0.3">
      <c r="A732" s="27">
        <v>15027</v>
      </c>
      <c r="B732" s="29">
        <v>8</v>
      </c>
    </row>
    <row r="733" spans="1:2" x14ac:dyDescent="0.3">
      <c r="A733" s="27">
        <v>15031</v>
      </c>
      <c r="B733" s="29">
        <v>16</v>
      </c>
    </row>
    <row r="734" spans="1:2" x14ac:dyDescent="0.3">
      <c r="A734" s="27">
        <v>15035</v>
      </c>
      <c r="B734" s="29">
        <v>16</v>
      </c>
    </row>
    <row r="735" spans="1:2" x14ac:dyDescent="0.3">
      <c r="A735" s="27">
        <v>15036</v>
      </c>
      <c r="B735" s="29">
        <v>16</v>
      </c>
    </row>
    <row r="736" spans="1:2" x14ac:dyDescent="0.3">
      <c r="A736" s="27">
        <v>15039</v>
      </c>
      <c r="B736" s="29">
        <v>16</v>
      </c>
    </row>
    <row r="737" spans="1:2" x14ac:dyDescent="0.3">
      <c r="A737" s="27">
        <v>15040</v>
      </c>
      <c r="B737" s="29">
        <v>8</v>
      </c>
    </row>
    <row r="738" spans="1:2" x14ac:dyDescent="0.3">
      <c r="A738" s="27">
        <v>15041</v>
      </c>
      <c r="B738" s="29">
        <v>16</v>
      </c>
    </row>
    <row r="739" spans="1:2" x14ac:dyDescent="0.3">
      <c r="A739" s="27">
        <v>15053</v>
      </c>
      <c r="B739" s="29">
        <v>8</v>
      </c>
    </row>
    <row r="740" spans="1:2" x14ac:dyDescent="0.3">
      <c r="A740" s="27">
        <v>15094</v>
      </c>
      <c r="B740" s="29">
        <v>16</v>
      </c>
    </row>
    <row r="741" spans="1:2" x14ac:dyDescent="0.3">
      <c r="A741" s="27">
        <v>15100</v>
      </c>
      <c r="B741" s="29">
        <v>16</v>
      </c>
    </row>
    <row r="742" spans="1:2" x14ac:dyDescent="0.3">
      <c r="A742" s="27">
        <v>15105</v>
      </c>
      <c r="B742" s="29">
        <v>8</v>
      </c>
    </row>
    <row r="743" spans="1:2" x14ac:dyDescent="0.3">
      <c r="A743" s="27">
        <v>15122</v>
      </c>
      <c r="B743" s="29">
        <v>16</v>
      </c>
    </row>
    <row r="744" spans="1:2" x14ac:dyDescent="0.3">
      <c r="A744" s="27">
        <v>15129</v>
      </c>
      <c r="B744" s="29">
        <v>8</v>
      </c>
    </row>
    <row r="745" spans="1:2" x14ac:dyDescent="0.3">
      <c r="A745" s="27">
        <v>15133</v>
      </c>
      <c r="B745" s="29">
        <v>8</v>
      </c>
    </row>
    <row r="746" spans="1:2" x14ac:dyDescent="0.3">
      <c r="A746" s="27">
        <v>15150</v>
      </c>
      <c r="B746" s="29">
        <v>8</v>
      </c>
    </row>
    <row r="747" spans="1:2" x14ac:dyDescent="0.3">
      <c r="A747" s="27">
        <v>15151</v>
      </c>
      <c r="B747" s="29">
        <v>8</v>
      </c>
    </row>
    <row r="748" spans="1:2" x14ac:dyDescent="0.3">
      <c r="A748" s="27">
        <v>15182</v>
      </c>
      <c r="B748" s="29">
        <v>16</v>
      </c>
    </row>
    <row r="749" spans="1:2" x14ac:dyDescent="0.3">
      <c r="A749" s="27">
        <v>15188</v>
      </c>
      <c r="B749" s="29">
        <v>16</v>
      </c>
    </row>
    <row r="750" spans="1:2" x14ac:dyDescent="0.3">
      <c r="A750" s="27">
        <v>15190</v>
      </c>
      <c r="B750" s="29">
        <v>16</v>
      </c>
    </row>
    <row r="751" spans="1:2" x14ac:dyDescent="0.3">
      <c r="A751" s="27">
        <v>15201</v>
      </c>
      <c r="B751" s="29">
        <v>8</v>
      </c>
    </row>
    <row r="752" spans="1:2" x14ac:dyDescent="0.3">
      <c r="A752" s="27">
        <v>15203</v>
      </c>
      <c r="B752" s="29">
        <v>16</v>
      </c>
    </row>
    <row r="753" spans="1:2" x14ac:dyDescent="0.3">
      <c r="A753" s="27">
        <v>15204</v>
      </c>
      <c r="B753" s="29">
        <v>8</v>
      </c>
    </row>
    <row r="754" spans="1:2" x14ac:dyDescent="0.3">
      <c r="A754" s="27">
        <v>15218</v>
      </c>
      <c r="B754" s="29">
        <v>16</v>
      </c>
    </row>
    <row r="755" spans="1:2" x14ac:dyDescent="0.3">
      <c r="A755" s="27">
        <v>15237</v>
      </c>
      <c r="B755" s="29">
        <v>8</v>
      </c>
    </row>
    <row r="756" spans="1:2" x14ac:dyDescent="0.3">
      <c r="A756" s="27">
        <v>15242</v>
      </c>
      <c r="B756" s="29">
        <v>8</v>
      </c>
    </row>
    <row r="757" spans="1:2" x14ac:dyDescent="0.3">
      <c r="A757" s="27">
        <v>15245</v>
      </c>
      <c r="B757" s="29">
        <v>8</v>
      </c>
    </row>
    <row r="758" spans="1:2" x14ac:dyDescent="0.3">
      <c r="A758" s="27">
        <v>15288</v>
      </c>
      <c r="B758" s="29">
        <v>16</v>
      </c>
    </row>
    <row r="759" spans="1:2" x14ac:dyDescent="0.3">
      <c r="A759" s="27">
        <v>15313</v>
      </c>
      <c r="B759" s="29">
        <v>8</v>
      </c>
    </row>
    <row r="760" spans="1:2" x14ac:dyDescent="0.3">
      <c r="A760" s="27">
        <v>15333</v>
      </c>
      <c r="B760" s="29">
        <v>16</v>
      </c>
    </row>
    <row r="761" spans="1:2" x14ac:dyDescent="0.3">
      <c r="A761" s="27">
        <v>15334</v>
      </c>
      <c r="B761" s="29">
        <v>16</v>
      </c>
    </row>
    <row r="762" spans="1:2" x14ac:dyDescent="0.3">
      <c r="A762" s="27">
        <v>15338</v>
      </c>
      <c r="B762" s="29">
        <v>8</v>
      </c>
    </row>
    <row r="763" spans="1:2" x14ac:dyDescent="0.3">
      <c r="A763" s="27">
        <v>15348</v>
      </c>
      <c r="B763" s="29">
        <v>16</v>
      </c>
    </row>
    <row r="764" spans="1:2" x14ac:dyDescent="0.3">
      <c r="A764" s="27">
        <v>15355</v>
      </c>
      <c r="B764" s="29">
        <v>8</v>
      </c>
    </row>
    <row r="765" spans="1:2" x14ac:dyDescent="0.3">
      <c r="A765" s="27">
        <v>15358</v>
      </c>
      <c r="B765" s="29">
        <v>16</v>
      </c>
    </row>
    <row r="766" spans="1:2" x14ac:dyDescent="0.3">
      <c r="A766" s="27">
        <v>15369</v>
      </c>
      <c r="B766" s="29">
        <v>8</v>
      </c>
    </row>
    <row r="767" spans="1:2" x14ac:dyDescent="0.3">
      <c r="A767" s="27">
        <v>15375</v>
      </c>
      <c r="B767" s="29">
        <v>8</v>
      </c>
    </row>
    <row r="768" spans="1:2" x14ac:dyDescent="0.3">
      <c r="A768" s="27">
        <v>15396</v>
      </c>
      <c r="B768" s="29">
        <v>8</v>
      </c>
    </row>
    <row r="769" spans="1:2" x14ac:dyDescent="0.3">
      <c r="A769" s="27">
        <v>15400</v>
      </c>
      <c r="B769" s="29">
        <v>8</v>
      </c>
    </row>
    <row r="770" spans="1:2" x14ac:dyDescent="0.3">
      <c r="A770" s="27">
        <v>15421</v>
      </c>
      <c r="B770" s="29">
        <v>16</v>
      </c>
    </row>
    <row r="771" spans="1:2" x14ac:dyDescent="0.3">
      <c r="A771" s="27">
        <v>15428</v>
      </c>
      <c r="B771" s="29">
        <v>8</v>
      </c>
    </row>
    <row r="772" spans="1:2" x14ac:dyDescent="0.3">
      <c r="A772" s="27">
        <v>15438</v>
      </c>
      <c r="B772" s="29">
        <v>8</v>
      </c>
    </row>
    <row r="773" spans="1:2" x14ac:dyDescent="0.3">
      <c r="A773" s="27">
        <v>15439</v>
      </c>
      <c r="B773" s="29">
        <v>8</v>
      </c>
    </row>
    <row r="774" spans="1:2" x14ac:dyDescent="0.3">
      <c r="A774" s="27">
        <v>15499</v>
      </c>
      <c r="B774" s="29">
        <v>8</v>
      </c>
    </row>
    <row r="775" spans="1:2" x14ac:dyDescent="0.3">
      <c r="A775" s="27">
        <v>15500</v>
      </c>
      <c r="B775" s="29">
        <v>8</v>
      </c>
    </row>
    <row r="776" spans="1:2" x14ac:dyDescent="0.3">
      <c r="A776" s="27">
        <v>15518</v>
      </c>
      <c r="B776" s="29">
        <v>8</v>
      </c>
    </row>
    <row r="777" spans="1:2" x14ac:dyDescent="0.3">
      <c r="A777" s="27">
        <v>15548</v>
      </c>
      <c r="B777" s="29">
        <v>8</v>
      </c>
    </row>
    <row r="778" spans="1:2" x14ac:dyDescent="0.3">
      <c r="A778" s="27">
        <v>15556</v>
      </c>
      <c r="B778" s="29">
        <v>16</v>
      </c>
    </row>
    <row r="779" spans="1:2" x14ac:dyDescent="0.3">
      <c r="A779" s="27">
        <v>15559</v>
      </c>
      <c r="B779" s="29">
        <v>8</v>
      </c>
    </row>
    <row r="780" spans="1:2" x14ac:dyDescent="0.3">
      <c r="A780" s="27">
        <v>15563</v>
      </c>
      <c r="B780" s="29">
        <v>8</v>
      </c>
    </row>
    <row r="781" spans="1:2" x14ac:dyDescent="0.3">
      <c r="A781" s="27">
        <v>15572</v>
      </c>
      <c r="B781" s="29">
        <v>8</v>
      </c>
    </row>
    <row r="782" spans="1:2" x14ac:dyDescent="0.3">
      <c r="A782" s="27">
        <v>15580</v>
      </c>
      <c r="B782" s="29">
        <v>8</v>
      </c>
    </row>
    <row r="783" spans="1:2" x14ac:dyDescent="0.3">
      <c r="A783" s="27">
        <v>15587</v>
      </c>
      <c r="B783" s="29">
        <v>8</v>
      </c>
    </row>
    <row r="784" spans="1:2" x14ac:dyDescent="0.3">
      <c r="A784" s="27">
        <v>15601</v>
      </c>
      <c r="B784" s="29">
        <v>16</v>
      </c>
    </row>
    <row r="785" spans="1:2" x14ac:dyDescent="0.3">
      <c r="A785" s="27">
        <v>15603</v>
      </c>
      <c r="B785" s="29">
        <v>8</v>
      </c>
    </row>
    <row r="786" spans="1:2" x14ac:dyDescent="0.3">
      <c r="A786" s="27">
        <v>15606</v>
      </c>
      <c r="B786" s="29">
        <v>8</v>
      </c>
    </row>
    <row r="787" spans="1:2" x14ac:dyDescent="0.3">
      <c r="A787" s="27">
        <v>15607</v>
      </c>
      <c r="B787" s="29">
        <v>8</v>
      </c>
    </row>
    <row r="788" spans="1:2" x14ac:dyDescent="0.3">
      <c r="A788" s="27">
        <v>15610</v>
      </c>
      <c r="B788" s="29">
        <v>8</v>
      </c>
    </row>
    <row r="789" spans="1:2" x14ac:dyDescent="0.3">
      <c r="A789" s="27">
        <v>15611</v>
      </c>
      <c r="B789" s="29">
        <v>8</v>
      </c>
    </row>
    <row r="790" spans="1:2" x14ac:dyDescent="0.3">
      <c r="A790" s="27">
        <v>15637</v>
      </c>
      <c r="B790" s="29">
        <v>8</v>
      </c>
    </row>
    <row r="791" spans="1:2" x14ac:dyDescent="0.3">
      <c r="A791" s="27">
        <v>15643</v>
      </c>
      <c r="B791" s="29">
        <v>16</v>
      </c>
    </row>
    <row r="792" spans="1:2" x14ac:dyDescent="0.3">
      <c r="A792" s="27">
        <v>15644</v>
      </c>
      <c r="B792" s="29">
        <v>8</v>
      </c>
    </row>
    <row r="793" spans="1:2" x14ac:dyDescent="0.3">
      <c r="A793" s="27">
        <v>15645</v>
      </c>
      <c r="B793" s="29">
        <v>8</v>
      </c>
    </row>
    <row r="794" spans="1:2" x14ac:dyDescent="0.3">
      <c r="A794" s="27">
        <v>15654</v>
      </c>
      <c r="B794" s="29">
        <v>8</v>
      </c>
    </row>
    <row r="795" spans="1:2" x14ac:dyDescent="0.3">
      <c r="A795" s="27">
        <v>15658</v>
      </c>
      <c r="B795" s="29">
        <v>8</v>
      </c>
    </row>
    <row r="796" spans="1:2" x14ac:dyDescent="0.3">
      <c r="A796" s="27">
        <v>15662</v>
      </c>
      <c r="B796" s="29">
        <v>8</v>
      </c>
    </row>
    <row r="797" spans="1:2" x14ac:dyDescent="0.3">
      <c r="A797" s="27">
        <v>15675</v>
      </c>
      <c r="B797" s="29">
        <v>8</v>
      </c>
    </row>
    <row r="798" spans="1:2" x14ac:dyDescent="0.3">
      <c r="A798" s="27">
        <v>15679</v>
      </c>
      <c r="B798" s="29">
        <v>8</v>
      </c>
    </row>
    <row r="799" spans="1:2" x14ac:dyDescent="0.3">
      <c r="A799" s="27">
        <v>15688</v>
      </c>
      <c r="B799" s="29">
        <v>8</v>
      </c>
    </row>
    <row r="800" spans="1:2" x14ac:dyDescent="0.3">
      <c r="A800" s="27">
        <v>15689</v>
      </c>
      <c r="B800" s="29">
        <v>8</v>
      </c>
    </row>
    <row r="801" spans="1:2" x14ac:dyDescent="0.3">
      <c r="A801" s="27">
        <v>15690</v>
      </c>
      <c r="B801" s="29">
        <v>8</v>
      </c>
    </row>
    <row r="802" spans="1:2" x14ac:dyDescent="0.3">
      <c r="A802" s="27">
        <v>15712</v>
      </c>
      <c r="B802" s="29">
        <v>16</v>
      </c>
    </row>
    <row r="803" spans="1:2" x14ac:dyDescent="0.3">
      <c r="A803" s="27">
        <v>15717</v>
      </c>
      <c r="B803" s="29">
        <v>8</v>
      </c>
    </row>
    <row r="804" spans="1:2" x14ac:dyDescent="0.3">
      <c r="A804" s="27">
        <v>15718</v>
      </c>
      <c r="B804" s="29">
        <v>16</v>
      </c>
    </row>
    <row r="805" spans="1:2" x14ac:dyDescent="0.3">
      <c r="A805" s="27">
        <v>15725</v>
      </c>
      <c r="B805" s="29">
        <v>8</v>
      </c>
    </row>
    <row r="806" spans="1:2" x14ac:dyDescent="0.3">
      <c r="A806" s="27">
        <v>15726</v>
      </c>
      <c r="B806" s="29">
        <v>8</v>
      </c>
    </row>
    <row r="807" spans="1:2" x14ac:dyDescent="0.3">
      <c r="A807" s="27">
        <v>15728</v>
      </c>
      <c r="B807" s="29">
        <v>8</v>
      </c>
    </row>
    <row r="808" spans="1:2" x14ac:dyDescent="0.3">
      <c r="A808" s="27">
        <v>15729</v>
      </c>
      <c r="B808" s="29">
        <v>8</v>
      </c>
    </row>
    <row r="809" spans="1:2" x14ac:dyDescent="0.3">
      <c r="A809" s="27">
        <v>15734</v>
      </c>
      <c r="B809" s="29">
        <v>8</v>
      </c>
    </row>
    <row r="810" spans="1:2" x14ac:dyDescent="0.3">
      <c r="A810" s="27">
        <v>15736</v>
      </c>
      <c r="B810" s="29">
        <v>8</v>
      </c>
    </row>
    <row r="811" spans="1:2" x14ac:dyDescent="0.3">
      <c r="A811" s="27">
        <v>15741</v>
      </c>
      <c r="B811" s="29">
        <v>8</v>
      </c>
    </row>
    <row r="812" spans="1:2" x14ac:dyDescent="0.3">
      <c r="A812" s="27">
        <v>15807</v>
      </c>
      <c r="B812" s="29">
        <v>16</v>
      </c>
    </row>
    <row r="813" spans="1:2" x14ac:dyDescent="0.3">
      <c r="A813" s="27">
        <v>15808</v>
      </c>
      <c r="B813" s="29">
        <v>8</v>
      </c>
    </row>
    <row r="814" spans="1:2" x14ac:dyDescent="0.3">
      <c r="A814" s="27">
        <v>15825</v>
      </c>
      <c r="B814" s="29">
        <v>16</v>
      </c>
    </row>
    <row r="815" spans="1:2" x14ac:dyDescent="0.3">
      <c r="A815" s="27">
        <v>15841</v>
      </c>
      <c r="B815" s="29">
        <v>8</v>
      </c>
    </row>
    <row r="816" spans="1:2" x14ac:dyDescent="0.3">
      <c r="A816" s="27">
        <v>15851</v>
      </c>
      <c r="B816" s="29">
        <v>8</v>
      </c>
    </row>
    <row r="817" spans="1:2" x14ac:dyDescent="0.3">
      <c r="A817" s="27">
        <v>15858</v>
      </c>
      <c r="B817" s="29">
        <v>8</v>
      </c>
    </row>
    <row r="818" spans="1:2" x14ac:dyDescent="0.3">
      <c r="A818" s="27">
        <v>15873</v>
      </c>
      <c r="B818" s="29">
        <v>8</v>
      </c>
    </row>
    <row r="819" spans="1:2" x14ac:dyDescent="0.3">
      <c r="A819" s="27">
        <v>15876</v>
      </c>
      <c r="B819" s="29">
        <v>16</v>
      </c>
    </row>
    <row r="820" spans="1:2" x14ac:dyDescent="0.3">
      <c r="A820" s="27">
        <v>15903</v>
      </c>
      <c r="B820" s="29">
        <v>8</v>
      </c>
    </row>
    <row r="821" spans="1:2" x14ac:dyDescent="0.3">
      <c r="A821" s="27">
        <v>15904</v>
      </c>
      <c r="B821" s="29">
        <v>8</v>
      </c>
    </row>
    <row r="822" spans="1:2" x14ac:dyDescent="0.3">
      <c r="A822" s="27">
        <v>15905</v>
      </c>
      <c r="B822" s="29">
        <v>8</v>
      </c>
    </row>
    <row r="823" spans="1:2" x14ac:dyDescent="0.3">
      <c r="A823" s="27">
        <v>15908</v>
      </c>
      <c r="B823" s="29">
        <v>16</v>
      </c>
    </row>
    <row r="824" spans="1:2" x14ac:dyDescent="0.3">
      <c r="A824" s="27">
        <v>15917</v>
      </c>
      <c r="B824" s="29">
        <v>8</v>
      </c>
    </row>
    <row r="825" spans="1:2" x14ac:dyDescent="0.3">
      <c r="A825" s="27">
        <v>15921</v>
      </c>
      <c r="B825" s="29">
        <v>8</v>
      </c>
    </row>
    <row r="826" spans="1:2" x14ac:dyDescent="0.3">
      <c r="A826" s="27">
        <v>15925</v>
      </c>
      <c r="B826" s="29">
        <v>16</v>
      </c>
    </row>
    <row r="827" spans="1:2" x14ac:dyDescent="0.3">
      <c r="A827" s="27">
        <v>15948</v>
      </c>
      <c r="B827" s="29">
        <v>8</v>
      </c>
    </row>
    <row r="828" spans="1:2" x14ac:dyDescent="0.3">
      <c r="A828" s="27">
        <v>15950</v>
      </c>
      <c r="B828" s="29">
        <v>8</v>
      </c>
    </row>
    <row r="829" spans="1:2" x14ac:dyDescent="0.3">
      <c r="A829" s="27">
        <v>15956</v>
      </c>
      <c r="B829" s="29">
        <v>8</v>
      </c>
    </row>
    <row r="830" spans="1:2" x14ac:dyDescent="0.3">
      <c r="A830" s="27">
        <v>15958</v>
      </c>
      <c r="B830" s="29">
        <v>16</v>
      </c>
    </row>
    <row r="831" spans="1:2" x14ac:dyDescent="0.3">
      <c r="A831" s="27">
        <v>15959</v>
      </c>
      <c r="B831" s="29">
        <v>16</v>
      </c>
    </row>
    <row r="832" spans="1:2" x14ac:dyDescent="0.3">
      <c r="A832" s="27">
        <v>15960</v>
      </c>
      <c r="B832" s="29">
        <v>8</v>
      </c>
    </row>
    <row r="833" spans="1:2" x14ac:dyDescent="0.3">
      <c r="A833" s="27">
        <v>15962</v>
      </c>
      <c r="B833" s="29">
        <v>8</v>
      </c>
    </row>
    <row r="834" spans="1:2" x14ac:dyDescent="0.3">
      <c r="A834" s="27">
        <v>15970</v>
      </c>
      <c r="B834" s="29">
        <v>8</v>
      </c>
    </row>
    <row r="835" spans="1:2" x14ac:dyDescent="0.3">
      <c r="A835" s="27">
        <v>16004</v>
      </c>
      <c r="B835" s="29">
        <v>8</v>
      </c>
    </row>
    <row r="836" spans="1:2" x14ac:dyDescent="0.3">
      <c r="A836" s="27">
        <v>16008</v>
      </c>
      <c r="B836" s="29">
        <v>16</v>
      </c>
    </row>
    <row r="837" spans="1:2" x14ac:dyDescent="0.3">
      <c r="A837" s="27">
        <v>16010</v>
      </c>
      <c r="B837" s="29">
        <v>8</v>
      </c>
    </row>
    <row r="838" spans="1:2" x14ac:dyDescent="0.3">
      <c r="A838" s="27">
        <v>16013</v>
      </c>
      <c r="B838" s="29">
        <v>16</v>
      </c>
    </row>
    <row r="839" spans="1:2" x14ac:dyDescent="0.3">
      <c r="A839" s="27">
        <v>16014</v>
      </c>
      <c r="B839" s="29">
        <v>8</v>
      </c>
    </row>
    <row r="840" spans="1:2" x14ac:dyDescent="0.3">
      <c r="A840" s="27">
        <v>16025</v>
      </c>
      <c r="B840" s="29">
        <v>16</v>
      </c>
    </row>
    <row r="841" spans="1:2" x14ac:dyDescent="0.3">
      <c r="A841" s="27">
        <v>16029</v>
      </c>
      <c r="B841" s="29">
        <v>8</v>
      </c>
    </row>
    <row r="842" spans="1:2" x14ac:dyDescent="0.3">
      <c r="A842" s="27">
        <v>16036</v>
      </c>
      <c r="B842" s="29">
        <v>8</v>
      </c>
    </row>
    <row r="843" spans="1:2" x14ac:dyDescent="0.3">
      <c r="A843" s="27">
        <v>16044</v>
      </c>
      <c r="B843" s="29">
        <v>8</v>
      </c>
    </row>
    <row r="844" spans="1:2" x14ac:dyDescent="0.3">
      <c r="A844" s="27">
        <v>16079</v>
      </c>
      <c r="B844" s="29">
        <v>8</v>
      </c>
    </row>
    <row r="845" spans="1:2" x14ac:dyDescent="0.3">
      <c r="A845" s="27">
        <v>16084</v>
      </c>
      <c r="B845" s="29">
        <v>16</v>
      </c>
    </row>
    <row r="846" spans="1:2" x14ac:dyDescent="0.3">
      <c r="A846" s="27">
        <v>16089</v>
      </c>
      <c r="B846" s="29">
        <v>8</v>
      </c>
    </row>
    <row r="847" spans="1:2" x14ac:dyDescent="0.3">
      <c r="A847" s="27">
        <v>16095</v>
      </c>
      <c r="B847" s="29">
        <v>16</v>
      </c>
    </row>
    <row r="848" spans="1:2" x14ac:dyDescent="0.3">
      <c r="A848" s="27">
        <v>16099</v>
      </c>
      <c r="B848" s="29">
        <v>8</v>
      </c>
    </row>
    <row r="849" spans="1:2" x14ac:dyDescent="0.3">
      <c r="A849" s="27">
        <v>16104</v>
      </c>
      <c r="B849" s="29">
        <v>16</v>
      </c>
    </row>
    <row r="850" spans="1:2" x14ac:dyDescent="0.3">
      <c r="A850" s="27">
        <v>16110</v>
      </c>
      <c r="B850" s="29">
        <v>16</v>
      </c>
    </row>
    <row r="851" spans="1:2" x14ac:dyDescent="0.3">
      <c r="A851" s="27">
        <v>16115</v>
      </c>
      <c r="B851" s="29">
        <v>8</v>
      </c>
    </row>
    <row r="852" spans="1:2" x14ac:dyDescent="0.3">
      <c r="A852" s="27">
        <v>16125</v>
      </c>
      <c r="B852" s="29">
        <v>8</v>
      </c>
    </row>
    <row r="853" spans="1:2" x14ac:dyDescent="0.3">
      <c r="A853" s="27">
        <v>16136</v>
      </c>
      <c r="B853" s="29">
        <v>16</v>
      </c>
    </row>
    <row r="854" spans="1:2" x14ac:dyDescent="0.3">
      <c r="A854" s="27">
        <v>16141</v>
      </c>
      <c r="B854" s="29">
        <v>8</v>
      </c>
    </row>
    <row r="855" spans="1:2" x14ac:dyDescent="0.3">
      <c r="A855" s="27">
        <v>16166</v>
      </c>
      <c r="B855" s="29">
        <v>8</v>
      </c>
    </row>
    <row r="856" spans="1:2" x14ac:dyDescent="0.3">
      <c r="A856" s="27">
        <v>16169</v>
      </c>
      <c r="B856" s="29">
        <v>8</v>
      </c>
    </row>
    <row r="857" spans="1:2" x14ac:dyDescent="0.3">
      <c r="A857" s="27">
        <v>16174</v>
      </c>
      <c r="B857" s="29">
        <v>8</v>
      </c>
    </row>
    <row r="858" spans="1:2" x14ac:dyDescent="0.3">
      <c r="A858" s="27">
        <v>16175</v>
      </c>
      <c r="B858" s="29">
        <v>8</v>
      </c>
    </row>
    <row r="859" spans="1:2" x14ac:dyDescent="0.3">
      <c r="A859" s="27">
        <v>16180</v>
      </c>
      <c r="B859" s="29">
        <v>16</v>
      </c>
    </row>
    <row r="860" spans="1:2" x14ac:dyDescent="0.3">
      <c r="A860" s="27">
        <v>16194</v>
      </c>
      <c r="B860" s="29">
        <v>8</v>
      </c>
    </row>
    <row r="861" spans="1:2" x14ac:dyDescent="0.3">
      <c r="A861" s="27">
        <v>16203</v>
      </c>
      <c r="B861" s="29">
        <v>8</v>
      </c>
    </row>
    <row r="862" spans="1:2" x14ac:dyDescent="0.3">
      <c r="A862" s="27">
        <v>16215</v>
      </c>
      <c r="B862" s="29">
        <v>16</v>
      </c>
    </row>
    <row r="863" spans="1:2" x14ac:dyDescent="0.3">
      <c r="A863" s="27">
        <v>16216</v>
      </c>
      <c r="B863" s="29">
        <v>8</v>
      </c>
    </row>
    <row r="864" spans="1:2" x14ac:dyDescent="0.3">
      <c r="A864" s="27">
        <v>16228</v>
      </c>
      <c r="B864" s="29">
        <v>8</v>
      </c>
    </row>
    <row r="865" spans="1:2" x14ac:dyDescent="0.3">
      <c r="A865" s="27">
        <v>16229</v>
      </c>
      <c r="B865" s="29">
        <v>8</v>
      </c>
    </row>
    <row r="866" spans="1:2" x14ac:dyDescent="0.3">
      <c r="A866" s="27">
        <v>16231</v>
      </c>
      <c r="B866" s="29">
        <v>8</v>
      </c>
    </row>
    <row r="867" spans="1:2" x14ac:dyDescent="0.3">
      <c r="A867" s="27">
        <v>16232</v>
      </c>
      <c r="B867" s="29">
        <v>8</v>
      </c>
    </row>
    <row r="868" spans="1:2" x14ac:dyDescent="0.3">
      <c r="A868" s="27">
        <v>16238</v>
      </c>
      <c r="B868" s="29">
        <v>8</v>
      </c>
    </row>
    <row r="869" spans="1:2" x14ac:dyDescent="0.3">
      <c r="A869" s="27">
        <v>16242</v>
      </c>
      <c r="B869" s="29">
        <v>8</v>
      </c>
    </row>
    <row r="870" spans="1:2" x14ac:dyDescent="0.3">
      <c r="A870" s="27">
        <v>16253</v>
      </c>
      <c r="B870" s="29">
        <v>16</v>
      </c>
    </row>
    <row r="871" spans="1:2" x14ac:dyDescent="0.3">
      <c r="A871" s="27">
        <v>16255</v>
      </c>
      <c r="B871" s="29">
        <v>8</v>
      </c>
    </row>
    <row r="872" spans="1:2" x14ac:dyDescent="0.3">
      <c r="A872" s="27">
        <v>16269</v>
      </c>
      <c r="B872" s="29">
        <v>8</v>
      </c>
    </row>
    <row r="873" spans="1:2" x14ac:dyDescent="0.3">
      <c r="A873" s="27">
        <v>16270</v>
      </c>
      <c r="B873" s="29">
        <v>8</v>
      </c>
    </row>
    <row r="874" spans="1:2" x14ac:dyDescent="0.3">
      <c r="A874" s="27">
        <v>16273</v>
      </c>
      <c r="B874" s="29">
        <v>8</v>
      </c>
    </row>
    <row r="875" spans="1:2" x14ac:dyDescent="0.3">
      <c r="A875" s="27">
        <v>16275</v>
      </c>
      <c r="B875" s="29">
        <v>8</v>
      </c>
    </row>
    <row r="876" spans="1:2" x14ac:dyDescent="0.3">
      <c r="A876" s="27">
        <v>16289</v>
      </c>
      <c r="B876" s="29">
        <v>8</v>
      </c>
    </row>
    <row r="877" spans="1:2" x14ac:dyDescent="0.3">
      <c r="A877" s="27">
        <v>16290</v>
      </c>
      <c r="B877" s="29">
        <v>8</v>
      </c>
    </row>
    <row r="878" spans="1:2" x14ac:dyDescent="0.3">
      <c r="A878" s="27">
        <v>16292</v>
      </c>
      <c r="B878" s="29">
        <v>8</v>
      </c>
    </row>
    <row r="879" spans="1:2" x14ac:dyDescent="0.3">
      <c r="A879" s="27">
        <v>16301</v>
      </c>
      <c r="B879" s="29">
        <v>8</v>
      </c>
    </row>
    <row r="880" spans="1:2" x14ac:dyDescent="0.3">
      <c r="A880" s="27">
        <v>16308</v>
      </c>
      <c r="B880" s="29">
        <v>16</v>
      </c>
    </row>
    <row r="881" spans="1:2" x14ac:dyDescent="0.3">
      <c r="A881" s="27">
        <v>16312</v>
      </c>
      <c r="B881" s="29">
        <v>8</v>
      </c>
    </row>
    <row r="882" spans="1:2" x14ac:dyDescent="0.3">
      <c r="A882" s="27">
        <v>16313</v>
      </c>
      <c r="B882" s="29">
        <v>8</v>
      </c>
    </row>
    <row r="883" spans="1:2" x14ac:dyDescent="0.3">
      <c r="A883" s="27">
        <v>16320</v>
      </c>
      <c r="B883" s="29">
        <v>8</v>
      </c>
    </row>
    <row r="884" spans="1:2" x14ac:dyDescent="0.3">
      <c r="A884" s="27">
        <v>16325</v>
      </c>
      <c r="B884" s="29">
        <v>8</v>
      </c>
    </row>
    <row r="885" spans="1:2" x14ac:dyDescent="0.3">
      <c r="A885" s="27">
        <v>16327</v>
      </c>
      <c r="B885" s="29">
        <v>8</v>
      </c>
    </row>
    <row r="886" spans="1:2" x14ac:dyDescent="0.3">
      <c r="A886" s="27">
        <v>16328</v>
      </c>
      <c r="B886" s="29">
        <v>8</v>
      </c>
    </row>
    <row r="887" spans="1:2" x14ac:dyDescent="0.3">
      <c r="A887" s="27">
        <v>16329</v>
      </c>
      <c r="B887" s="29">
        <v>16</v>
      </c>
    </row>
    <row r="888" spans="1:2" x14ac:dyDescent="0.3">
      <c r="A888" s="27">
        <v>16342</v>
      </c>
      <c r="B888" s="29">
        <v>8</v>
      </c>
    </row>
    <row r="889" spans="1:2" x14ac:dyDescent="0.3">
      <c r="A889" s="27">
        <v>16346</v>
      </c>
      <c r="B889" s="29">
        <v>16</v>
      </c>
    </row>
    <row r="890" spans="1:2" x14ac:dyDescent="0.3">
      <c r="A890" s="27">
        <v>16347</v>
      </c>
      <c r="B890" s="29">
        <v>8</v>
      </c>
    </row>
    <row r="891" spans="1:2" x14ac:dyDescent="0.3">
      <c r="A891" s="27">
        <v>16348</v>
      </c>
      <c r="B891" s="29">
        <v>8</v>
      </c>
    </row>
    <row r="892" spans="1:2" x14ac:dyDescent="0.3">
      <c r="A892" s="27">
        <v>16349</v>
      </c>
      <c r="B892" s="29">
        <v>8</v>
      </c>
    </row>
    <row r="893" spans="1:2" x14ac:dyDescent="0.3">
      <c r="A893" s="27">
        <v>16350</v>
      </c>
      <c r="B893" s="29">
        <v>8</v>
      </c>
    </row>
    <row r="894" spans="1:2" x14ac:dyDescent="0.3">
      <c r="A894" s="27">
        <v>16365</v>
      </c>
      <c r="B894" s="29">
        <v>8</v>
      </c>
    </row>
    <row r="895" spans="1:2" x14ac:dyDescent="0.3">
      <c r="A895" s="27">
        <v>16395</v>
      </c>
      <c r="B895" s="29">
        <v>8</v>
      </c>
    </row>
    <row r="896" spans="1:2" x14ac:dyDescent="0.3">
      <c r="A896" s="27">
        <v>16407</v>
      </c>
      <c r="B896" s="29">
        <v>16</v>
      </c>
    </row>
    <row r="897" spans="1:2" x14ac:dyDescent="0.3">
      <c r="A897" s="27">
        <v>16412</v>
      </c>
      <c r="B897" s="29">
        <v>16</v>
      </c>
    </row>
    <row r="898" spans="1:2" x14ac:dyDescent="0.3">
      <c r="A898" s="27">
        <v>16417</v>
      </c>
      <c r="B898" s="29">
        <v>8</v>
      </c>
    </row>
    <row r="899" spans="1:2" x14ac:dyDescent="0.3">
      <c r="A899" s="27">
        <v>16421</v>
      </c>
      <c r="B899" s="29">
        <v>8</v>
      </c>
    </row>
    <row r="900" spans="1:2" x14ac:dyDescent="0.3">
      <c r="A900" s="27">
        <v>16422</v>
      </c>
      <c r="B900" s="29">
        <v>8</v>
      </c>
    </row>
    <row r="901" spans="1:2" x14ac:dyDescent="0.3">
      <c r="A901" s="27">
        <v>16423</v>
      </c>
      <c r="B901" s="29">
        <v>16</v>
      </c>
    </row>
    <row r="902" spans="1:2" x14ac:dyDescent="0.3">
      <c r="A902" s="27">
        <v>16426</v>
      </c>
      <c r="B902" s="29">
        <v>8</v>
      </c>
    </row>
    <row r="903" spans="1:2" x14ac:dyDescent="0.3">
      <c r="A903" s="27">
        <v>16441</v>
      </c>
      <c r="B903" s="29">
        <v>16</v>
      </c>
    </row>
    <row r="904" spans="1:2" x14ac:dyDescent="0.3">
      <c r="A904" s="27">
        <v>16442</v>
      </c>
      <c r="B904" s="29">
        <v>8</v>
      </c>
    </row>
    <row r="905" spans="1:2" x14ac:dyDescent="0.3">
      <c r="A905" s="27">
        <v>16452</v>
      </c>
      <c r="B905" s="29">
        <v>16</v>
      </c>
    </row>
    <row r="906" spans="1:2" x14ac:dyDescent="0.3">
      <c r="A906" s="27">
        <v>16540</v>
      </c>
      <c r="B906" s="29">
        <v>8</v>
      </c>
    </row>
    <row r="907" spans="1:2" x14ac:dyDescent="0.3">
      <c r="A907" s="27">
        <v>16543</v>
      </c>
      <c r="B907" s="29">
        <v>8</v>
      </c>
    </row>
    <row r="908" spans="1:2" x14ac:dyDescent="0.3">
      <c r="A908" s="27">
        <v>16550</v>
      </c>
      <c r="B908" s="29">
        <v>8</v>
      </c>
    </row>
    <row r="909" spans="1:2" x14ac:dyDescent="0.3">
      <c r="A909" s="27">
        <v>16553</v>
      </c>
      <c r="B909" s="29">
        <v>16</v>
      </c>
    </row>
    <row r="910" spans="1:2" x14ac:dyDescent="0.3">
      <c r="A910" s="27">
        <v>16555</v>
      </c>
      <c r="B910" s="29">
        <v>8</v>
      </c>
    </row>
    <row r="911" spans="1:2" x14ac:dyDescent="0.3">
      <c r="A911" s="27">
        <v>16557</v>
      </c>
      <c r="B911" s="29">
        <v>8</v>
      </c>
    </row>
    <row r="912" spans="1:2" x14ac:dyDescent="0.3">
      <c r="A912" s="27">
        <v>16564</v>
      </c>
      <c r="B912" s="29">
        <v>8</v>
      </c>
    </row>
    <row r="913" spans="1:2" x14ac:dyDescent="0.3">
      <c r="A913" s="27">
        <v>16567</v>
      </c>
      <c r="B913" s="29">
        <v>8</v>
      </c>
    </row>
    <row r="914" spans="1:2" x14ac:dyDescent="0.3">
      <c r="A914" s="27">
        <v>16570</v>
      </c>
      <c r="B914" s="29">
        <v>8</v>
      </c>
    </row>
    <row r="915" spans="1:2" x14ac:dyDescent="0.3">
      <c r="A915" s="27">
        <v>16571</v>
      </c>
      <c r="B915" s="29">
        <v>16</v>
      </c>
    </row>
    <row r="916" spans="1:2" x14ac:dyDescent="0.3">
      <c r="A916" s="27">
        <v>16583</v>
      </c>
      <c r="B916" s="29">
        <v>8</v>
      </c>
    </row>
    <row r="917" spans="1:2" x14ac:dyDescent="0.3">
      <c r="A917" s="27">
        <v>16737</v>
      </c>
      <c r="B917" s="29">
        <v>8</v>
      </c>
    </row>
    <row r="918" spans="1:2" x14ac:dyDescent="0.3">
      <c r="A918" s="27">
        <v>16738</v>
      </c>
      <c r="B918" s="29">
        <v>8</v>
      </c>
    </row>
    <row r="919" spans="1:2" x14ac:dyDescent="0.3">
      <c r="A919" s="27">
        <v>16739</v>
      </c>
      <c r="B919" s="29">
        <v>8</v>
      </c>
    </row>
    <row r="920" spans="1:2" x14ac:dyDescent="0.3">
      <c r="A920" s="27">
        <v>16740</v>
      </c>
      <c r="B920" s="29">
        <v>8</v>
      </c>
    </row>
    <row r="921" spans="1:2" x14ac:dyDescent="0.3">
      <c r="A921" s="27">
        <v>16741</v>
      </c>
      <c r="B921" s="29">
        <v>8</v>
      </c>
    </row>
    <row r="922" spans="1:2" x14ac:dyDescent="0.3">
      <c r="A922" s="27">
        <v>16746</v>
      </c>
      <c r="B922" s="29">
        <v>8</v>
      </c>
    </row>
    <row r="923" spans="1:2" x14ac:dyDescent="0.3">
      <c r="A923" s="27">
        <v>16747</v>
      </c>
      <c r="B923" s="29">
        <v>8</v>
      </c>
    </row>
    <row r="924" spans="1:2" x14ac:dyDescent="0.3">
      <c r="A924" s="27">
        <v>16748</v>
      </c>
      <c r="B924" s="29">
        <v>8</v>
      </c>
    </row>
    <row r="925" spans="1:2" x14ac:dyDescent="0.3">
      <c r="A925" s="27">
        <v>16749</v>
      </c>
      <c r="B925" s="29">
        <v>8</v>
      </c>
    </row>
    <row r="926" spans="1:2" x14ac:dyDescent="0.3">
      <c r="A926" s="27">
        <v>16752</v>
      </c>
      <c r="B926" s="29">
        <v>8</v>
      </c>
    </row>
    <row r="927" spans="1:2" x14ac:dyDescent="0.3">
      <c r="A927" s="27">
        <v>16753</v>
      </c>
      <c r="B927" s="29">
        <v>8</v>
      </c>
    </row>
    <row r="928" spans="1:2" x14ac:dyDescent="0.3">
      <c r="A928" s="27">
        <v>16754</v>
      </c>
      <c r="B928" s="29">
        <v>8</v>
      </c>
    </row>
    <row r="929" spans="1:2" x14ac:dyDescent="0.3">
      <c r="A929" s="27">
        <v>16755</v>
      </c>
      <c r="B929" s="29">
        <v>8</v>
      </c>
    </row>
    <row r="930" spans="1:2" x14ac:dyDescent="0.3">
      <c r="A930" s="27">
        <v>16756</v>
      </c>
      <c r="B930" s="29">
        <v>8</v>
      </c>
    </row>
    <row r="931" spans="1:2" x14ac:dyDescent="0.3">
      <c r="A931" s="27">
        <v>16758</v>
      </c>
      <c r="B931" s="29">
        <v>8</v>
      </c>
    </row>
    <row r="932" spans="1:2" x14ac:dyDescent="0.3">
      <c r="A932" s="27">
        <v>16759</v>
      </c>
      <c r="B932" s="29">
        <v>8</v>
      </c>
    </row>
    <row r="933" spans="1:2" x14ac:dyDescent="0.3">
      <c r="A933" s="27">
        <v>16761</v>
      </c>
      <c r="B933" s="29">
        <v>8</v>
      </c>
    </row>
    <row r="934" spans="1:2" x14ac:dyDescent="0.3">
      <c r="A934" s="27">
        <v>16764</v>
      </c>
      <c r="B934" s="29">
        <v>8</v>
      </c>
    </row>
    <row r="935" spans="1:2" x14ac:dyDescent="0.3">
      <c r="A935" s="27">
        <v>16798</v>
      </c>
      <c r="B935" s="29">
        <v>16</v>
      </c>
    </row>
    <row r="936" spans="1:2" x14ac:dyDescent="0.3">
      <c r="A936" s="27">
        <v>16799</v>
      </c>
      <c r="B936" s="29">
        <v>16</v>
      </c>
    </row>
    <row r="937" spans="1:2" x14ac:dyDescent="0.3">
      <c r="A937" s="27">
        <v>16808</v>
      </c>
      <c r="B937" s="29">
        <v>8</v>
      </c>
    </row>
    <row r="938" spans="1:2" x14ac:dyDescent="0.3">
      <c r="A938" s="27">
        <v>16810</v>
      </c>
      <c r="B938" s="29">
        <v>16</v>
      </c>
    </row>
    <row r="939" spans="1:2" x14ac:dyDescent="0.3">
      <c r="A939" s="27">
        <v>16814</v>
      </c>
      <c r="B939" s="29">
        <v>8</v>
      </c>
    </row>
    <row r="940" spans="1:2" x14ac:dyDescent="0.3">
      <c r="A940" s="27">
        <v>16835</v>
      </c>
      <c r="B940" s="29">
        <v>8</v>
      </c>
    </row>
    <row r="941" spans="1:2" x14ac:dyDescent="0.3">
      <c r="A941" s="27">
        <v>16836</v>
      </c>
      <c r="B941" s="29">
        <v>8</v>
      </c>
    </row>
    <row r="942" spans="1:2" x14ac:dyDescent="0.3">
      <c r="A942" s="27">
        <v>16838</v>
      </c>
      <c r="B942" s="29">
        <v>8</v>
      </c>
    </row>
    <row r="943" spans="1:2" x14ac:dyDescent="0.3">
      <c r="A943" s="27">
        <v>16857</v>
      </c>
      <c r="B943" s="29">
        <v>8</v>
      </c>
    </row>
    <row r="944" spans="1:2" x14ac:dyDescent="0.3">
      <c r="A944" s="27">
        <v>16867</v>
      </c>
      <c r="B944" s="29">
        <v>8</v>
      </c>
    </row>
    <row r="945" spans="1:2" x14ac:dyDescent="0.3">
      <c r="A945" s="27">
        <v>16873</v>
      </c>
      <c r="B945" s="29">
        <v>8</v>
      </c>
    </row>
    <row r="946" spans="1:2" x14ac:dyDescent="0.3">
      <c r="A946" s="27">
        <v>16887</v>
      </c>
      <c r="B946" s="29">
        <v>8</v>
      </c>
    </row>
    <row r="947" spans="1:2" x14ac:dyDescent="0.3">
      <c r="A947" s="27">
        <v>16889</v>
      </c>
      <c r="B947" s="29">
        <v>16</v>
      </c>
    </row>
    <row r="948" spans="1:2" x14ac:dyDescent="0.3">
      <c r="A948" s="27">
        <v>16904</v>
      </c>
      <c r="B948" s="29">
        <v>8</v>
      </c>
    </row>
    <row r="949" spans="1:2" x14ac:dyDescent="0.3">
      <c r="A949" s="27">
        <v>16907</v>
      </c>
      <c r="B949" s="29">
        <v>16</v>
      </c>
    </row>
    <row r="950" spans="1:2" x14ac:dyDescent="0.3">
      <c r="A950" s="27">
        <v>16913</v>
      </c>
      <c r="B950" s="29">
        <v>8</v>
      </c>
    </row>
    <row r="951" spans="1:2" x14ac:dyDescent="0.3">
      <c r="A951" s="27">
        <v>16926</v>
      </c>
      <c r="B951" s="29">
        <v>16</v>
      </c>
    </row>
    <row r="952" spans="1:2" x14ac:dyDescent="0.3">
      <c r="A952" s="27">
        <v>16929</v>
      </c>
      <c r="B952" s="29">
        <v>16</v>
      </c>
    </row>
    <row r="953" spans="1:2" x14ac:dyDescent="0.3">
      <c r="A953" s="27">
        <v>16932</v>
      </c>
      <c r="B953" s="29">
        <v>16</v>
      </c>
    </row>
    <row r="954" spans="1:2" x14ac:dyDescent="0.3">
      <c r="A954" s="27">
        <v>16940</v>
      </c>
      <c r="B954" s="29">
        <v>8</v>
      </c>
    </row>
    <row r="955" spans="1:2" x14ac:dyDescent="0.3">
      <c r="A955" s="27">
        <v>16946</v>
      </c>
      <c r="B955" s="29">
        <v>8</v>
      </c>
    </row>
    <row r="956" spans="1:2" x14ac:dyDescent="0.3">
      <c r="A956" s="27">
        <v>16963</v>
      </c>
      <c r="B956" s="29">
        <v>8</v>
      </c>
    </row>
    <row r="957" spans="1:2" x14ac:dyDescent="0.3">
      <c r="A957" s="27">
        <v>16966</v>
      </c>
      <c r="B957" s="29">
        <v>16</v>
      </c>
    </row>
    <row r="958" spans="1:2" x14ac:dyDescent="0.3">
      <c r="A958" s="27">
        <v>16970</v>
      </c>
      <c r="B958" s="29">
        <v>8</v>
      </c>
    </row>
    <row r="959" spans="1:2" x14ac:dyDescent="0.3">
      <c r="A959" s="27">
        <v>16976</v>
      </c>
      <c r="B959" s="29">
        <v>8</v>
      </c>
    </row>
    <row r="960" spans="1:2" x14ac:dyDescent="0.3">
      <c r="A960" s="27">
        <v>16981</v>
      </c>
      <c r="B960" s="29">
        <v>16</v>
      </c>
    </row>
    <row r="961" spans="1:2" x14ac:dyDescent="0.3">
      <c r="A961" s="27">
        <v>16986</v>
      </c>
      <c r="B961" s="29">
        <v>8</v>
      </c>
    </row>
    <row r="962" spans="1:2" x14ac:dyDescent="0.3">
      <c r="A962" s="27">
        <v>17012</v>
      </c>
      <c r="B962" s="29">
        <v>16</v>
      </c>
    </row>
    <row r="963" spans="1:2" x14ac:dyDescent="0.3">
      <c r="A963" s="27">
        <v>17017</v>
      </c>
      <c r="B963" s="29">
        <v>16</v>
      </c>
    </row>
    <row r="964" spans="1:2" x14ac:dyDescent="0.3">
      <c r="A964" s="27">
        <v>17020</v>
      </c>
      <c r="B964" s="29">
        <v>8</v>
      </c>
    </row>
    <row r="965" spans="1:2" x14ac:dyDescent="0.3">
      <c r="A965" s="27">
        <v>17024</v>
      </c>
      <c r="B965" s="29">
        <v>16</v>
      </c>
    </row>
    <row r="966" spans="1:2" x14ac:dyDescent="0.3">
      <c r="A966" s="27">
        <v>17025</v>
      </c>
      <c r="B966" s="29">
        <v>8</v>
      </c>
    </row>
    <row r="967" spans="1:2" x14ac:dyDescent="0.3">
      <c r="A967" s="27">
        <v>17026</v>
      </c>
      <c r="B967" s="29">
        <v>8</v>
      </c>
    </row>
    <row r="968" spans="1:2" x14ac:dyDescent="0.3">
      <c r="A968" s="27">
        <v>17027</v>
      </c>
      <c r="B968" s="29">
        <v>16</v>
      </c>
    </row>
    <row r="969" spans="1:2" x14ac:dyDescent="0.3">
      <c r="A969" s="27">
        <v>17034</v>
      </c>
      <c r="B969" s="29">
        <v>16</v>
      </c>
    </row>
    <row r="970" spans="1:2" x14ac:dyDescent="0.3">
      <c r="A970" s="27">
        <v>17042</v>
      </c>
      <c r="B970" s="29">
        <v>8</v>
      </c>
    </row>
    <row r="971" spans="1:2" x14ac:dyDescent="0.3">
      <c r="A971" s="27">
        <v>17043</v>
      </c>
      <c r="B971" s="29">
        <v>8</v>
      </c>
    </row>
    <row r="972" spans="1:2" x14ac:dyDescent="0.3">
      <c r="A972" s="27">
        <v>17046</v>
      </c>
      <c r="B972" s="29">
        <v>16</v>
      </c>
    </row>
    <row r="973" spans="1:2" x14ac:dyDescent="0.3">
      <c r="A973" s="27">
        <v>17058</v>
      </c>
      <c r="B973" s="29">
        <v>8</v>
      </c>
    </row>
    <row r="974" spans="1:2" x14ac:dyDescent="0.3">
      <c r="A974" s="27">
        <v>17066</v>
      </c>
      <c r="B974" s="29">
        <v>8</v>
      </c>
    </row>
    <row r="975" spans="1:2" x14ac:dyDescent="0.3">
      <c r="A975" s="27">
        <v>17068</v>
      </c>
      <c r="B975" s="29">
        <v>16</v>
      </c>
    </row>
    <row r="976" spans="1:2" x14ac:dyDescent="0.3">
      <c r="A976" s="27">
        <v>17078</v>
      </c>
      <c r="B976" s="29">
        <v>8</v>
      </c>
    </row>
    <row r="977" spans="1:2" x14ac:dyDescent="0.3">
      <c r="A977" s="27">
        <v>17084</v>
      </c>
      <c r="B977" s="29">
        <v>8</v>
      </c>
    </row>
    <row r="978" spans="1:2" x14ac:dyDescent="0.3">
      <c r="A978" s="27">
        <v>17089</v>
      </c>
      <c r="B978" s="29">
        <v>16</v>
      </c>
    </row>
    <row r="979" spans="1:2" x14ac:dyDescent="0.3">
      <c r="A979" s="27">
        <v>17090</v>
      </c>
      <c r="B979" s="29">
        <v>16</v>
      </c>
    </row>
    <row r="980" spans="1:2" x14ac:dyDescent="0.3">
      <c r="A980" s="27">
        <v>17095</v>
      </c>
      <c r="B980" s="29">
        <v>16</v>
      </c>
    </row>
    <row r="981" spans="1:2" x14ac:dyDescent="0.3">
      <c r="A981" s="27">
        <v>17101</v>
      </c>
      <c r="B981" s="29">
        <v>16</v>
      </c>
    </row>
    <row r="982" spans="1:2" x14ac:dyDescent="0.3">
      <c r="A982" s="27">
        <v>17104</v>
      </c>
      <c r="B982" s="29">
        <v>16</v>
      </c>
    </row>
    <row r="983" spans="1:2" x14ac:dyDescent="0.3">
      <c r="A983" s="27">
        <v>17109</v>
      </c>
      <c r="B983" s="29">
        <v>16</v>
      </c>
    </row>
    <row r="984" spans="1:2" x14ac:dyDescent="0.3">
      <c r="A984" s="27">
        <v>17117</v>
      </c>
      <c r="B984" s="29">
        <v>8</v>
      </c>
    </row>
    <row r="985" spans="1:2" x14ac:dyDescent="0.3">
      <c r="A985" s="27">
        <v>17118</v>
      </c>
      <c r="B985" s="29">
        <v>16</v>
      </c>
    </row>
    <row r="986" spans="1:2" x14ac:dyDescent="0.3">
      <c r="A986" s="27">
        <v>17119</v>
      </c>
      <c r="B986" s="29">
        <v>8</v>
      </c>
    </row>
    <row r="987" spans="1:2" x14ac:dyDescent="0.3">
      <c r="A987" s="27">
        <v>17122</v>
      </c>
      <c r="B987" s="29">
        <v>8</v>
      </c>
    </row>
    <row r="988" spans="1:2" x14ac:dyDescent="0.3">
      <c r="A988" s="27">
        <v>17141</v>
      </c>
      <c r="B988" s="29">
        <v>8</v>
      </c>
    </row>
    <row r="989" spans="1:2" x14ac:dyDescent="0.3">
      <c r="A989" s="27">
        <v>17142</v>
      </c>
      <c r="B989" s="29">
        <v>8</v>
      </c>
    </row>
    <row r="990" spans="1:2" x14ac:dyDescent="0.3">
      <c r="A990" s="27">
        <v>17155</v>
      </c>
      <c r="B990" s="29">
        <v>8</v>
      </c>
    </row>
    <row r="991" spans="1:2" x14ac:dyDescent="0.3">
      <c r="A991" s="27">
        <v>17164</v>
      </c>
      <c r="B991" s="29">
        <v>8</v>
      </c>
    </row>
    <row r="992" spans="1:2" x14ac:dyDescent="0.3">
      <c r="A992" s="27">
        <v>17168</v>
      </c>
      <c r="B992" s="29">
        <v>8</v>
      </c>
    </row>
    <row r="993" spans="1:2" x14ac:dyDescent="0.3">
      <c r="A993" s="27">
        <v>17172</v>
      </c>
      <c r="B993" s="29">
        <v>16</v>
      </c>
    </row>
    <row r="994" spans="1:2" x14ac:dyDescent="0.3">
      <c r="A994" s="27">
        <v>17176</v>
      </c>
      <c r="B994" s="29">
        <v>8</v>
      </c>
    </row>
    <row r="995" spans="1:2" x14ac:dyDescent="0.3">
      <c r="A995" s="27">
        <v>17178</v>
      </c>
      <c r="B995" s="29">
        <v>8</v>
      </c>
    </row>
    <row r="996" spans="1:2" x14ac:dyDescent="0.3">
      <c r="A996" s="27">
        <v>17180</v>
      </c>
      <c r="B996" s="29">
        <v>8</v>
      </c>
    </row>
    <row r="997" spans="1:2" x14ac:dyDescent="0.3">
      <c r="A997" s="27">
        <v>17185</v>
      </c>
      <c r="B997" s="29">
        <v>16</v>
      </c>
    </row>
    <row r="998" spans="1:2" x14ac:dyDescent="0.3">
      <c r="A998" s="27">
        <v>17186</v>
      </c>
      <c r="B998" s="29">
        <v>8</v>
      </c>
    </row>
    <row r="999" spans="1:2" x14ac:dyDescent="0.3">
      <c r="A999" s="27">
        <v>17187</v>
      </c>
      <c r="B999" s="29">
        <v>8</v>
      </c>
    </row>
    <row r="1000" spans="1:2" x14ac:dyDescent="0.3">
      <c r="A1000" s="27">
        <v>17188</v>
      </c>
      <c r="B1000" s="29">
        <v>8</v>
      </c>
    </row>
    <row r="1001" spans="1:2" x14ac:dyDescent="0.3">
      <c r="A1001" s="27">
        <v>17190</v>
      </c>
      <c r="B1001" s="29">
        <v>8</v>
      </c>
    </row>
    <row r="1002" spans="1:2" x14ac:dyDescent="0.3">
      <c r="A1002" s="27">
        <v>17195</v>
      </c>
      <c r="B1002" s="29">
        <v>8</v>
      </c>
    </row>
    <row r="1003" spans="1:2" x14ac:dyDescent="0.3">
      <c r="A1003" s="27">
        <v>17196</v>
      </c>
      <c r="B1003" s="29">
        <v>16</v>
      </c>
    </row>
    <row r="1004" spans="1:2" x14ac:dyDescent="0.3">
      <c r="A1004" s="27">
        <v>17197</v>
      </c>
      <c r="B1004" s="29">
        <v>8</v>
      </c>
    </row>
    <row r="1005" spans="1:2" x14ac:dyDescent="0.3">
      <c r="A1005" s="27">
        <v>17203</v>
      </c>
      <c r="B1005" s="29">
        <v>8</v>
      </c>
    </row>
    <row r="1006" spans="1:2" x14ac:dyDescent="0.3">
      <c r="A1006" s="27">
        <v>17204</v>
      </c>
      <c r="B1006" s="29">
        <v>8</v>
      </c>
    </row>
    <row r="1007" spans="1:2" x14ac:dyDescent="0.3">
      <c r="A1007" s="27">
        <v>17207</v>
      </c>
      <c r="B1007" s="29">
        <v>16</v>
      </c>
    </row>
    <row r="1008" spans="1:2" x14ac:dyDescent="0.3">
      <c r="A1008" s="27">
        <v>17210</v>
      </c>
      <c r="B1008" s="29">
        <v>16</v>
      </c>
    </row>
    <row r="1009" spans="1:2" x14ac:dyDescent="0.3">
      <c r="A1009" s="27">
        <v>17214</v>
      </c>
      <c r="B1009" s="29">
        <v>8</v>
      </c>
    </row>
    <row r="1010" spans="1:2" x14ac:dyDescent="0.3">
      <c r="A1010" s="27">
        <v>17219</v>
      </c>
      <c r="B1010" s="29">
        <v>16</v>
      </c>
    </row>
    <row r="1011" spans="1:2" x14ac:dyDescent="0.3">
      <c r="A1011" s="27">
        <v>17220</v>
      </c>
      <c r="B1011" s="29">
        <v>8</v>
      </c>
    </row>
    <row r="1012" spans="1:2" x14ac:dyDescent="0.3">
      <c r="A1012" s="27">
        <v>17235</v>
      </c>
      <c r="B1012" s="29">
        <v>8</v>
      </c>
    </row>
    <row r="1013" spans="1:2" x14ac:dyDescent="0.3">
      <c r="A1013" s="27">
        <v>17236</v>
      </c>
      <c r="B1013" s="29">
        <v>16</v>
      </c>
    </row>
    <row r="1014" spans="1:2" x14ac:dyDescent="0.3">
      <c r="A1014" s="27">
        <v>17255</v>
      </c>
      <c r="B1014" s="29">
        <v>16</v>
      </c>
    </row>
    <row r="1015" spans="1:2" x14ac:dyDescent="0.3">
      <c r="A1015" s="27">
        <v>17257</v>
      </c>
      <c r="B1015" s="29">
        <v>8</v>
      </c>
    </row>
    <row r="1016" spans="1:2" x14ac:dyDescent="0.3">
      <c r="A1016" s="27">
        <v>17265</v>
      </c>
      <c r="B1016" s="29">
        <v>8</v>
      </c>
    </row>
    <row r="1017" spans="1:2" x14ac:dyDescent="0.3">
      <c r="A1017" s="27">
        <v>17270</v>
      </c>
      <c r="B1017" s="29">
        <v>8</v>
      </c>
    </row>
    <row r="1018" spans="1:2" x14ac:dyDescent="0.3">
      <c r="A1018" s="27">
        <v>17271</v>
      </c>
      <c r="B1018" s="29">
        <v>8</v>
      </c>
    </row>
    <row r="1019" spans="1:2" x14ac:dyDescent="0.3">
      <c r="A1019" s="27">
        <v>17273</v>
      </c>
      <c r="B1019" s="29">
        <v>16</v>
      </c>
    </row>
    <row r="1020" spans="1:2" x14ac:dyDescent="0.3">
      <c r="A1020" s="27">
        <v>17275</v>
      </c>
      <c r="B1020" s="29">
        <v>16</v>
      </c>
    </row>
    <row r="1021" spans="1:2" x14ac:dyDescent="0.3">
      <c r="A1021" s="27">
        <v>17276</v>
      </c>
      <c r="B1021" s="29">
        <v>8</v>
      </c>
    </row>
    <row r="1022" spans="1:2" x14ac:dyDescent="0.3">
      <c r="A1022" s="27">
        <v>17281</v>
      </c>
      <c r="B1022" s="29">
        <v>8</v>
      </c>
    </row>
    <row r="1023" spans="1:2" x14ac:dyDescent="0.3">
      <c r="A1023" s="27">
        <v>17302</v>
      </c>
      <c r="B1023" s="29">
        <v>16</v>
      </c>
    </row>
    <row r="1024" spans="1:2" x14ac:dyDescent="0.3">
      <c r="A1024" s="27">
        <v>17304</v>
      </c>
      <c r="B1024" s="29">
        <v>8</v>
      </c>
    </row>
    <row r="1025" spans="1:2" x14ac:dyDescent="0.3">
      <c r="A1025" s="27">
        <v>17349</v>
      </c>
      <c r="B1025" s="29">
        <v>8</v>
      </c>
    </row>
    <row r="1026" spans="1:2" x14ac:dyDescent="0.3">
      <c r="A1026" s="27">
        <v>17350</v>
      </c>
      <c r="B1026" s="29">
        <v>16</v>
      </c>
    </row>
    <row r="1027" spans="1:2" x14ac:dyDescent="0.3">
      <c r="A1027" s="27">
        <v>17354</v>
      </c>
      <c r="B1027" s="29">
        <v>8</v>
      </c>
    </row>
    <row r="1028" spans="1:2" x14ac:dyDescent="0.3">
      <c r="A1028" s="27">
        <v>17364</v>
      </c>
      <c r="B1028" s="29">
        <v>8</v>
      </c>
    </row>
    <row r="1029" spans="1:2" x14ac:dyDescent="0.3">
      <c r="A1029" s="27">
        <v>17382</v>
      </c>
      <c r="B1029" s="29">
        <v>8</v>
      </c>
    </row>
    <row r="1030" spans="1:2" x14ac:dyDescent="0.3">
      <c r="A1030" s="27">
        <v>17384</v>
      </c>
      <c r="B1030" s="29">
        <v>8</v>
      </c>
    </row>
    <row r="1031" spans="1:2" x14ac:dyDescent="0.3">
      <c r="A1031" s="27">
        <v>17385</v>
      </c>
      <c r="B1031" s="29">
        <v>8</v>
      </c>
    </row>
    <row r="1032" spans="1:2" x14ac:dyDescent="0.3">
      <c r="A1032" s="27">
        <v>17403</v>
      </c>
      <c r="B1032" s="29">
        <v>16</v>
      </c>
    </row>
    <row r="1033" spans="1:2" x14ac:dyDescent="0.3">
      <c r="A1033" s="27">
        <v>17409</v>
      </c>
      <c r="B1033" s="29">
        <v>16</v>
      </c>
    </row>
    <row r="1034" spans="1:2" x14ac:dyDescent="0.3">
      <c r="A1034" s="27">
        <v>17438</v>
      </c>
      <c r="B1034" s="29">
        <v>8</v>
      </c>
    </row>
    <row r="1035" spans="1:2" x14ac:dyDescent="0.3">
      <c r="A1035" s="27">
        <v>17445</v>
      </c>
      <c r="B1035" s="29">
        <v>16</v>
      </c>
    </row>
    <row r="1036" spans="1:2" x14ac:dyDescent="0.3">
      <c r="A1036" s="27">
        <v>17452</v>
      </c>
      <c r="B1036" s="29">
        <v>16</v>
      </c>
    </row>
    <row r="1037" spans="1:2" x14ac:dyDescent="0.3">
      <c r="A1037" s="27">
        <v>17455</v>
      </c>
      <c r="B1037" s="29">
        <v>16</v>
      </c>
    </row>
    <row r="1038" spans="1:2" x14ac:dyDescent="0.3">
      <c r="A1038" s="27">
        <v>17458</v>
      </c>
      <c r="B1038" s="29">
        <v>16</v>
      </c>
    </row>
    <row r="1039" spans="1:2" x14ac:dyDescent="0.3">
      <c r="A1039" s="27">
        <v>17466</v>
      </c>
      <c r="B1039" s="29">
        <v>8</v>
      </c>
    </row>
    <row r="1040" spans="1:2" x14ac:dyDescent="0.3">
      <c r="A1040" s="27">
        <v>17481</v>
      </c>
      <c r="B1040" s="29">
        <v>8</v>
      </c>
    </row>
    <row r="1041" spans="1:2" x14ac:dyDescent="0.3">
      <c r="A1041" s="27">
        <v>17488</v>
      </c>
      <c r="B1041" s="29">
        <v>16</v>
      </c>
    </row>
    <row r="1042" spans="1:2" x14ac:dyDescent="0.3">
      <c r="A1042" s="27">
        <v>17502</v>
      </c>
      <c r="B1042" s="29">
        <v>16</v>
      </c>
    </row>
    <row r="1043" spans="1:2" x14ac:dyDescent="0.3">
      <c r="A1043" s="27">
        <v>17503</v>
      </c>
      <c r="B1043" s="29">
        <v>16</v>
      </c>
    </row>
    <row r="1044" spans="1:2" x14ac:dyDescent="0.3">
      <c r="A1044" s="27">
        <v>17505</v>
      </c>
      <c r="B1044" s="29">
        <v>8</v>
      </c>
    </row>
    <row r="1045" spans="1:2" x14ac:dyDescent="0.3">
      <c r="A1045" s="27">
        <v>17512</v>
      </c>
      <c r="B1045" s="29">
        <v>16</v>
      </c>
    </row>
    <row r="1046" spans="1:2" x14ac:dyDescent="0.3">
      <c r="A1046" s="27">
        <v>17527</v>
      </c>
      <c r="B1046" s="29">
        <v>16</v>
      </c>
    </row>
    <row r="1047" spans="1:2" x14ac:dyDescent="0.3">
      <c r="A1047" s="27">
        <v>17539</v>
      </c>
      <c r="B1047" s="29">
        <v>16</v>
      </c>
    </row>
    <row r="1048" spans="1:2" x14ac:dyDescent="0.3">
      <c r="A1048" s="27">
        <v>17541</v>
      </c>
      <c r="B1048" s="29">
        <v>8</v>
      </c>
    </row>
    <row r="1049" spans="1:2" x14ac:dyDescent="0.3">
      <c r="A1049" s="27">
        <v>17548</v>
      </c>
      <c r="B1049" s="29">
        <v>8</v>
      </c>
    </row>
    <row r="1050" spans="1:2" x14ac:dyDescent="0.3">
      <c r="A1050" s="27">
        <v>17549</v>
      </c>
      <c r="B1050" s="29">
        <v>8</v>
      </c>
    </row>
    <row r="1051" spans="1:2" x14ac:dyDescent="0.3">
      <c r="A1051" s="27">
        <v>17555</v>
      </c>
      <c r="B1051" s="29">
        <v>16</v>
      </c>
    </row>
    <row r="1052" spans="1:2" x14ac:dyDescent="0.3">
      <c r="A1052" s="27">
        <v>17556</v>
      </c>
      <c r="B1052" s="29">
        <v>16</v>
      </c>
    </row>
    <row r="1053" spans="1:2" x14ac:dyDescent="0.3">
      <c r="A1053" s="27">
        <v>17557</v>
      </c>
      <c r="B1053" s="29">
        <v>8</v>
      </c>
    </row>
    <row r="1054" spans="1:2" x14ac:dyDescent="0.3">
      <c r="A1054" s="27">
        <v>17563</v>
      </c>
      <c r="B1054" s="29">
        <v>8</v>
      </c>
    </row>
    <row r="1055" spans="1:2" x14ac:dyDescent="0.3">
      <c r="A1055" s="27">
        <v>17567</v>
      </c>
      <c r="B1055" s="29">
        <v>8</v>
      </c>
    </row>
    <row r="1056" spans="1:2" x14ac:dyDescent="0.3">
      <c r="A1056" s="27">
        <v>17568</v>
      </c>
      <c r="B1056" s="29">
        <v>8</v>
      </c>
    </row>
    <row r="1057" spans="1:2" x14ac:dyDescent="0.3">
      <c r="A1057" s="27">
        <v>17580</v>
      </c>
      <c r="B1057" s="29">
        <v>16</v>
      </c>
    </row>
    <row r="1058" spans="1:2" x14ac:dyDescent="0.3">
      <c r="A1058" s="27">
        <v>17596</v>
      </c>
      <c r="B1058" s="29">
        <v>8</v>
      </c>
    </row>
    <row r="1059" spans="1:2" x14ac:dyDescent="0.3">
      <c r="A1059" s="27">
        <v>17597</v>
      </c>
      <c r="B1059" s="29">
        <v>8</v>
      </c>
    </row>
    <row r="1060" spans="1:2" x14ac:dyDescent="0.3">
      <c r="A1060" s="27">
        <v>17604</v>
      </c>
      <c r="B1060" s="29">
        <v>8</v>
      </c>
    </row>
    <row r="1061" spans="1:2" x14ac:dyDescent="0.3">
      <c r="A1061" s="27">
        <v>17613</v>
      </c>
      <c r="B1061" s="29">
        <v>16</v>
      </c>
    </row>
    <row r="1062" spans="1:2" x14ac:dyDescent="0.3">
      <c r="A1062" s="27">
        <v>17623</v>
      </c>
      <c r="B1062" s="29">
        <v>16</v>
      </c>
    </row>
    <row r="1063" spans="1:2" x14ac:dyDescent="0.3">
      <c r="A1063" s="27">
        <v>17624</v>
      </c>
      <c r="B1063" s="29">
        <v>8</v>
      </c>
    </row>
    <row r="1064" spans="1:2" x14ac:dyDescent="0.3">
      <c r="A1064" s="27">
        <v>17629</v>
      </c>
      <c r="B1064" s="29">
        <v>16</v>
      </c>
    </row>
    <row r="1065" spans="1:2" x14ac:dyDescent="0.3">
      <c r="A1065" s="27">
        <v>17631</v>
      </c>
      <c r="B1065" s="29">
        <v>8</v>
      </c>
    </row>
    <row r="1066" spans="1:2" x14ac:dyDescent="0.3">
      <c r="A1066" s="27">
        <v>17638</v>
      </c>
      <c r="B1066" s="29">
        <v>8</v>
      </c>
    </row>
    <row r="1067" spans="1:2" x14ac:dyDescent="0.3">
      <c r="A1067" s="27">
        <v>17646</v>
      </c>
      <c r="B1067" s="29">
        <v>8</v>
      </c>
    </row>
    <row r="1068" spans="1:2" x14ac:dyDescent="0.3">
      <c r="A1068" s="27">
        <v>17655</v>
      </c>
      <c r="B1068" s="29">
        <v>8</v>
      </c>
    </row>
    <row r="1069" spans="1:2" x14ac:dyDescent="0.3">
      <c r="A1069" s="27">
        <v>17658</v>
      </c>
      <c r="B1069" s="29">
        <v>8</v>
      </c>
    </row>
    <row r="1070" spans="1:2" x14ac:dyDescent="0.3">
      <c r="A1070" s="27">
        <v>17659</v>
      </c>
      <c r="B1070" s="29">
        <v>8</v>
      </c>
    </row>
    <row r="1071" spans="1:2" x14ac:dyDescent="0.3">
      <c r="A1071" s="27">
        <v>17663</v>
      </c>
      <c r="B1071" s="29">
        <v>8</v>
      </c>
    </row>
    <row r="1072" spans="1:2" x14ac:dyDescent="0.3">
      <c r="A1072" s="27">
        <v>17665</v>
      </c>
      <c r="B1072" s="29">
        <v>8</v>
      </c>
    </row>
    <row r="1073" spans="1:2" x14ac:dyDescent="0.3">
      <c r="A1073" s="27">
        <v>17667</v>
      </c>
      <c r="B1073" s="29">
        <v>16</v>
      </c>
    </row>
    <row r="1074" spans="1:2" x14ac:dyDescent="0.3">
      <c r="A1074" s="27">
        <v>17698</v>
      </c>
      <c r="B1074" s="29">
        <v>16</v>
      </c>
    </row>
    <row r="1075" spans="1:2" x14ac:dyDescent="0.3">
      <c r="A1075" s="27">
        <v>17702</v>
      </c>
      <c r="B1075" s="29">
        <v>16</v>
      </c>
    </row>
    <row r="1076" spans="1:2" x14ac:dyDescent="0.3">
      <c r="A1076" s="27">
        <v>17708</v>
      </c>
      <c r="B1076" s="29">
        <v>8</v>
      </c>
    </row>
    <row r="1077" spans="1:2" x14ac:dyDescent="0.3">
      <c r="A1077" s="27">
        <v>17709</v>
      </c>
      <c r="B1077" s="29">
        <v>16</v>
      </c>
    </row>
    <row r="1078" spans="1:2" x14ac:dyDescent="0.3">
      <c r="A1078" s="27">
        <v>17718</v>
      </c>
      <c r="B1078" s="29">
        <v>8</v>
      </c>
    </row>
    <row r="1079" spans="1:2" x14ac:dyDescent="0.3">
      <c r="A1079" s="27">
        <v>17743</v>
      </c>
      <c r="B1079" s="29">
        <v>8</v>
      </c>
    </row>
    <row r="1080" spans="1:2" x14ac:dyDescent="0.3">
      <c r="A1080" s="27">
        <v>17747</v>
      </c>
      <c r="B1080" s="29">
        <v>8</v>
      </c>
    </row>
    <row r="1081" spans="1:2" x14ac:dyDescent="0.3">
      <c r="A1081" s="27">
        <v>17861</v>
      </c>
      <c r="B1081" s="29">
        <v>16</v>
      </c>
    </row>
    <row r="1082" spans="1:2" x14ac:dyDescent="0.3">
      <c r="A1082" s="27">
        <v>17867</v>
      </c>
      <c r="B1082" s="29">
        <v>16</v>
      </c>
    </row>
    <row r="1083" spans="1:2" x14ac:dyDescent="0.3">
      <c r="A1083" s="27">
        <v>17873</v>
      </c>
      <c r="B1083" s="29">
        <v>16</v>
      </c>
    </row>
    <row r="1084" spans="1:2" x14ac:dyDescent="0.3">
      <c r="A1084" s="27">
        <v>17875</v>
      </c>
      <c r="B1084" s="29">
        <v>8</v>
      </c>
    </row>
    <row r="1085" spans="1:2" x14ac:dyDescent="0.3">
      <c r="A1085" s="27">
        <v>17884</v>
      </c>
      <c r="B1085" s="29">
        <v>8</v>
      </c>
    </row>
    <row r="1086" spans="1:2" x14ac:dyDescent="0.3">
      <c r="A1086" s="27">
        <v>17885</v>
      </c>
      <c r="B1086" s="29">
        <v>8</v>
      </c>
    </row>
    <row r="1087" spans="1:2" x14ac:dyDescent="0.3">
      <c r="A1087" s="27">
        <v>17890</v>
      </c>
      <c r="B1087" s="29">
        <v>16</v>
      </c>
    </row>
    <row r="1088" spans="1:2" x14ac:dyDescent="0.3">
      <c r="A1088" s="27">
        <v>17894</v>
      </c>
      <c r="B1088" s="29">
        <v>8</v>
      </c>
    </row>
    <row r="1089" spans="1:2" x14ac:dyDescent="0.3">
      <c r="A1089" s="27">
        <v>17895</v>
      </c>
      <c r="B1089" s="29">
        <v>16</v>
      </c>
    </row>
    <row r="1090" spans="1:2" x14ac:dyDescent="0.3">
      <c r="A1090" s="27">
        <v>17898</v>
      </c>
      <c r="B1090" s="29">
        <v>8</v>
      </c>
    </row>
    <row r="1091" spans="1:2" x14ac:dyDescent="0.3">
      <c r="A1091" s="27">
        <v>17902</v>
      </c>
      <c r="B1091" s="29">
        <v>8</v>
      </c>
    </row>
    <row r="1092" spans="1:2" x14ac:dyDescent="0.3">
      <c r="A1092" s="27">
        <v>17903</v>
      </c>
      <c r="B1092" s="29">
        <v>8</v>
      </c>
    </row>
    <row r="1093" spans="1:2" x14ac:dyDescent="0.3">
      <c r="A1093" s="27">
        <v>17911</v>
      </c>
      <c r="B1093" s="29">
        <v>8</v>
      </c>
    </row>
    <row r="1094" spans="1:2" x14ac:dyDescent="0.3">
      <c r="A1094" s="27">
        <v>17912</v>
      </c>
      <c r="B1094" s="29">
        <v>8</v>
      </c>
    </row>
    <row r="1095" spans="1:2" x14ac:dyDescent="0.3">
      <c r="A1095" s="27">
        <v>17916</v>
      </c>
      <c r="B1095" s="29">
        <v>8</v>
      </c>
    </row>
    <row r="1096" spans="1:2" x14ac:dyDescent="0.3">
      <c r="A1096" s="27">
        <v>17920</v>
      </c>
      <c r="B1096" s="29">
        <v>8</v>
      </c>
    </row>
    <row r="1097" spans="1:2" x14ac:dyDescent="0.3">
      <c r="A1097" s="27">
        <v>17922</v>
      </c>
      <c r="B1097" s="29">
        <v>8</v>
      </c>
    </row>
    <row r="1098" spans="1:2" x14ac:dyDescent="0.3">
      <c r="A1098" s="27">
        <v>17927</v>
      </c>
      <c r="B1098" s="29">
        <v>16</v>
      </c>
    </row>
    <row r="1099" spans="1:2" x14ac:dyDescent="0.3">
      <c r="A1099" s="27">
        <v>17931</v>
      </c>
      <c r="B1099" s="29">
        <v>16</v>
      </c>
    </row>
    <row r="1100" spans="1:2" x14ac:dyDescent="0.3">
      <c r="A1100" s="27">
        <v>17946</v>
      </c>
      <c r="B1100" s="29">
        <v>8</v>
      </c>
    </row>
    <row r="1101" spans="1:2" x14ac:dyDescent="0.3">
      <c r="A1101" s="27">
        <v>17951</v>
      </c>
      <c r="B1101" s="29">
        <v>8</v>
      </c>
    </row>
    <row r="1102" spans="1:2" x14ac:dyDescent="0.3">
      <c r="A1102" s="27">
        <v>17953</v>
      </c>
      <c r="B1102" s="29">
        <v>8</v>
      </c>
    </row>
    <row r="1103" spans="1:2" x14ac:dyDescent="0.3">
      <c r="A1103" s="27">
        <v>17974</v>
      </c>
      <c r="B1103" s="29">
        <v>8</v>
      </c>
    </row>
    <row r="1104" spans="1:2" x14ac:dyDescent="0.3">
      <c r="A1104" s="27">
        <v>17978</v>
      </c>
      <c r="B1104" s="29">
        <v>16</v>
      </c>
    </row>
    <row r="1105" spans="1:2" x14ac:dyDescent="0.3">
      <c r="A1105" s="27">
        <v>17989</v>
      </c>
      <c r="B1105" s="29">
        <v>16</v>
      </c>
    </row>
    <row r="1106" spans="1:2" x14ac:dyDescent="0.3">
      <c r="A1106" s="27">
        <v>17991</v>
      </c>
      <c r="B1106" s="29">
        <v>8</v>
      </c>
    </row>
    <row r="1107" spans="1:2" x14ac:dyDescent="0.3">
      <c r="A1107" s="27">
        <v>17992</v>
      </c>
      <c r="B1107" s="29">
        <v>8</v>
      </c>
    </row>
    <row r="1108" spans="1:2" x14ac:dyDescent="0.3">
      <c r="A1108" s="27">
        <v>17993</v>
      </c>
      <c r="B1108" s="29">
        <v>8</v>
      </c>
    </row>
    <row r="1109" spans="1:2" x14ac:dyDescent="0.3">
      <c r="A1109" s="27">
        <v>17996</v>
      </c>
      <c r="B1109" s="29">
        <v>8</v>
      </c>
    </row>
    <row r="1110" spans="1:2" x14ac:dyDescent="0.3">
      <c r="A1110" s="27">
        <v>17998</v>
      </c>
      <c r="B1110" s="29">
        <v>8</v>
      </c>
    </row>
    <row r="1111" spans="1:2" x14ac:dyDescent="0.3">
      <c r="A1111" s="27">
        <v>17999</v>
      </c>
      <c r="B1111" s="29">
        <v>8</v>
      </c>
    </row>
    <row r="1112" spans="1:2" x14ac:dyDescent="0.3">
      <c r="A1112" s="27">
        <v>18078</v>
      </c>
      <c r="B1112" s="29">
        <v>8</v>
      </c>
    </row>
    <row r="1113" spans="1:2" x14ac:dyDescent="0.3">
      <c r="A1113" s="27">
        <v>18079</v>
      </c>
      <c r="B1113" s="29">
        <v>16</v>
      </c>
    </row>
    <row r="1114" spans="1:2" x14ac:dyDescent="0.3">
      <c r="A1114" s="27">
        <v>18084</v>
      </c>
      <c r="B1114" s="29">
        <v>8</v>
      </c>
    </row>
    <row r="1115" spans="1:2" x14ac:dyDescent="0.3">
      <c r="A1115" s="27">
        <v>18093</v>
      </c>
      <c r="B1115" s="29">
        <v>8</v>
      </c>
    </row>
    <row r="1116" spans="1:2" x14ac:dyDescent="0.3">
      <c r="A1116" s="27">
        <v>18094</v>
      </c>
      <c r="B1116" s="29">
        <v>16</v>
      </c>
    </row>
    <row r="1117" spans="1:2" x14ac:dyDescent="0.3">
      <c r="A1117" s="27">
        <v>18095</v>
      </c>
      <c r="B1117" s="29">
        <v>16</v>
      </c>
    </row>
    <row r="1118" spans="1:2" x14ac:dyDescent="0.3">
      <c r="A1118" s="27">
        <v>18097</v>
      </c>
      <c r="B1118" s="29">
        <v>8</v>
      </c>
    </row>
    <row r="1119" spans="1:2" x14ac:dyDescent="0.3">
      <c r="A1119" s="27">
        <v>18098</v>
      </c>
      <c r="B1119" s="29">
        <v>8</v>
      </c>
    </row>
    <row r="1120" spans="1:2" x14ac:dyDescent="0.3">
      <c r="A1120" s="27">
        <v>18108</v>
      </c>
      <c r="B1120" s="29">
        <v>8</v>
      </c>
    </row>
    <row r="1121" spans="1:2" x14ac:dyDescent="0.3">
      <c r="A1121" s="27">
        <v>18112</v>
      </c>
      <c r="B1121" s="29">
        <v>8</v>
      </c>
    </row>
    <row r="1122" spans="1:2" x14ac:dyDescent="0.3">
      <c r="A1122" s="27">
        <v>18127</v>
      </c>
      <c r="B1122" s="29">
        <v>8</v>
      </c>
    </row>
    <row r="1123" spans="1:2" x14ac:dyDescent="0.3">
      <c r="A1123" s="27">
        <v>18129</v>
      </c>
      <c r="B1123" s="29">
        <v>8</v>
      </c>
    </row>
    <row r="1124" spans="1:2" x14ac:dyDescent="0.3">
      <c r="A1124" s="27">
        <v>18132</v>
      </c>
      <c r="B1124" s="29">
        <v>8</v>
      </c>
    </row>
    <row r="1125" spans="1:2" x14ac:dyDescent="0.3">
      <c r="A1125" s="27">
        <v>18137</v>
      </c>
      <c r="B1125" s="29">
        <v>16</v>
      </c>
    </row>
    <row r="1126" spans="1:2" x14ac:dyDescent="0.3">
      <c r="A1126" s="27">
        <v>18141</v>
      </c>
      <c r="B1126" s="29">
        <v>8</v>
      </c>
    </row>
    <row r="1127" spans="1:2" x14ac:dyDescent="0.3">
      <c r="A1127" s="27">
        <v>18175</v>
      </c>
      <c r="B1127" s="29">
        <v>8</v>
      </c>
    </row>
    <row r="1128" spans="1:2" x14ac:dyDescent="0.3">
      <c r="A1128" s="27">
        <v>18177</v>
      </c>
      <c r="B1128" s="29">
        <v>8</v>
      </c>
    </row>
    <row r="1129" spans="1:2" x14ac:dyDescent="0.3">
      <c r="A1129" s="27">
        <v>18179</v>
      </c>
      <c r="B1129" s="29">
        <v>8</v>
      </c>
    </row>
    <row r="1130" spans="1:2" x14ac:dyDescent="0.3">
      <c r="A1130" s="27">
        <v>18193</v>
      </c>
      <c r="B1130" s="29">
        <v>8</v>
      </c>
    </row>
    <row r="1131" spans="1:2" x14ac:dyDescent="0.3">
      <c r="A1131" s="27">
        <v>18200</v>
      </c>
      <c r="B1131" s="29">
        <v>8</v>
      </c>
    </row>
    <row r="1132" spans="1:2" x14ac:dyDescent="0.3">
      <c r="A1132" s="27">
        <v>18214</v>
      </c>
      <c r="B1132" s="29">
        <v>8</v>
      </c>
    </row>
    <row r="1133" spans="1:2" x14ac:dyDescent="0.3">
      <c r="A1133" s="27">
        <v>18215</v>
      </c>
      <c r="B1133" s="29">
        <v>16</v>
      </c>
    </row>
    <row r="1134" spans="1:2" x14ac:dyDescent="0.3">
      <c r="A1134" s="27">
        <v>18218</v>
      </c>
      <c r="B1134" s="29">
        <v>8</v>
      </c>
    </row>
    <row r="1135" spans="1:2" x14ac:dyDescent="0.3">
      <c r="A1135" s="27">
        <v>18221</v>
      </c>
      <c r="B1135" s="29">
        <v>16</v>
      </c>
    </row>
    <row r="1136" spans="1:2" x14ac:dyDescent="0.3">
      <c r="A1136" s="27">
        <v>18223</v>
      </c>
      <c r="B1136" s="29">
        <v>8</v>
      </c>
    </row>
    <row r="1137" spans="1:2" x14ac:dyDescent="0.3">
      <c r="A1137" s="27">
        <v>18230</v>
      </c>
      <c r="B1137" s="29">
        <v>8</v>
      </c>
    </row>
    <row r="1138" spans="1:2" x14ac:dyDescent="0.3">
      <c r="A1138" s="27">
        <v>18231</v>
      </c>
      <c r="B1138" s="29">
        <v>8</v>
      </c>
    </row>
    <row r="1139" spans="1:2" x14ac:dyDescent="0.3">
      <c r="A1139" s="27">
        <v>18258</v>
      </c>
      <c r="B1139" s="29">
        <v>8</v>
      </c>
    </row>
    <row r="1140" spans="1:2" x14ac:dyDescent="0.3">
      <c r="A1140" s="27">
        <v>18270</v>
      </c>
      <c r="B1140" s="29">
        <v>8</v>
      </c>
    </row>
    <row r="1141" spans="1:2" x14ac:dyDescent="0.3">
      <c r="A1141" s="27">
        <v>18286</v>
      </c>
      <c r="B1141" s="29">
        <v>8</v>
      </c>
    </row>
    <row r="1142" spans="1:2" x14ac:dyDescent="0.3">
      <c r="A1142" s="27">
        <v>18293</v>
      </c>
      <c r="B1142" s="29">
        <v>8</v>
      </c>
    </row>
    <row r="1143" spans="1:2" x14ac:dyDescent="0.3">
      <c r="A1143" s="27">
        <v>18295</v>
      </c>
      <c r="B1143" s="29">
        <v>16</v>
      </c>
    </row>
    <row r="1144" spans="1:2" x14ac:dyDescent="0.3">
      <c r="A1144" s="27">
        <v>18296</v>
      </c>
      <c r="B1144" s="29">
        <v>8</v>
      </c>
    </row>
    <row r="1145" spans="1:2" x14ac:dyDescent="0.3">
      <c r="A1145" s="27">
        <v>18305</v>
      </c>
      <c r="B1145" s="29">
        <v>8</v>
      </c>
    </row>
    <row r="1146" spans="1:2" x14ac:dyDescent="0.3">
      <c r="A1146" s="27">
        <v>18323</v>
      </c>
      <c r="B1146" s="29">
        <v>8</v>
      </c>
    </row>
    <row r="1147" spans="1:2" x14ac:dyDescent="0.3">
      <c r="A1147" s="27">
        <v>18326</v>
      </c>
      <c r="B1147" s="29">
        <v>16</v>
      </c>
    </row>
    <row r="1148" spans="1:2" x14ac:dyDescent="0.3">
      <c r="A1148" s="27">
        <v>18327</v>
      </c>
      <c r="B1148" s="29">
        <v>16</v>
      </c>
    </row>
    <row r="1149" spans="1:2" x14ac:dyDescent="0.3">
      <c r="A1149" s="27">
        <v>18334</v>
      </c>
      <c r="B1149" s="29">
        <v>16</v>
      </c>
    </row>
    <row r="1150" spans="1:2" x14ac:dyDescent="0.3">
      <c r="A1150" s="27">
        <v>18335</v>
      </c>
      <c r="B1150" s="29">
        <v>8</v>
      </c>
    </row>
    <row r="1151" spans="1:2" x14ac:dyDescent="0.3">
      <c r="A1151" s="27">
        <v>18338</v>
      </c>
      <c r="B1151" s="29">
        <v>8</v>
      </c>
    </row>
    <row r="1152" spans="1:2" x14ac:dyDescent="0.3">
      <c r="A1152" s="27">
        <v>18344</v>
      </c>
      <c r="B1152" s="29">
        <v>8</v>
      </c>
    </row>
    <row r="1153" spans="1:2" x14ac:dyDescent="0.3">
      <c r="A1153" s="27">
        <v>18347</v>
      </c>
      <c r="B1153" s="29">
        <v>8</v>
      </c>
    </row>
    <row r="1154" spans="1:2" x14ac:dyDescent="0.3">
      <c r="A1154" s="27">
        <v>18372</v>
      </c>
      <c r="B1154" s="29">
        <v>8</v>
      </c>
    </row>
    <row r="1155" spans="1:2" x14ac:dyDescent="0.3">
      <c r="A1155" s="27">
        <v>18380</v>
      </c>
      <c r="B1155" s="29">
        <v>16</v>
      </c>
    </row>
    <row r="1156" spans="1:2" x14ac:dyDescent="0.3">
      <c r="A1156" s="27">
        <v>18383</v>
      </c>
      <c r="B1156" s="29">
        <v>8</v>
      </c>
    </row>
    <row r="1157" spans="1:2" x14ac:dyDescent="0.3">
      <c r="A1157" s="27">
        <v>18393</v>
      </c>
      <c r="B1157" s="29">
        <v>8</v>
      </c>
    </row>
    <row r="1158" spans="1:2" x14ac:dyDescent="0.3">
      <c r="A1158" s="27">
        <v>18406</v>
      </c>
      <c r="B1158" s="29">
        <v>8</v>
      </c>
    </row>
    <row r="1159" spans="1:2" x14ac:dyDescent="0.3">
      <c r="A1159" s="27">
        <v>18427</v>
      </c>
      <c r="B1159" s="29">
        <v>8</v>
      </c>
    </row>
    <row r="1160" spans="1:2" x14ac:dyDescent="0.3">
      <c r="A1160" s="27">
        <v>18429</v>
      </c>
      <c r="B1160" s="29">
        <v>8</v>
      </c>
    </row>
    <row r="1161" spans="1:2" x14ac:dyDescent="0.3">
      <c r="A1161" s="27">
        <v>18445</v>
      </c>
      <c r="B1161" s="29">
        <v>8</v>
      </c>
    </row>
    <row r="1162" spans="1:2" x14ac:dyDescent="0.3">
      <c r="A1162" s="27">
        <v>18446</v>
      </c>
      <c r="B1162" s="29">
        <v>8</v>
      </c>
    </row>
    <row r="1163" spans="1:2" x14ac:dyDescent="0.3">
      <c r="A1163" s="27">
        <v>18448</v>
      </c>
      <c r="B1163" s="29">
        <v>8</v>
      </c>
    </row>
    <row r="1164" spans="1:2" x14ac:dyDescent="0.3">
      <c r="A1164" s="27">
        <v>18459</v>
      </c>
      <c r="B1164" s="29">
        <v>8</v>
      </c>
    </row>
    <row r="1165" spans="1:2" x14ac:dyDescent="0.3">
      <c r="A1165" s="27">
        <v>18460</v>
      </c>
      <c r="B1165" s="29">
        <v>16</v>
      </c>
    </row>
    <row r="1166" spans="1:2" x14ac:dyDescent="0.3">
      <c r="A1166" s="27">
        <v>18464</v>
      </c>
      <c r="B1166" s="29">
        <v>8</v>
      </c>
    </row>
    <row r="1167" spans="1:2" x14ac:dyDescent="0.3">
      <c r="A1167" s="27">
        <v>18477</v>
      </c>
      <c r="B1167" s="29">
        <v>16</v>
      </c>
    </row>
    <row r="1168" spans="1:2" x14ac:dyDescent="0.3">
      <c r="A1168" s="27">
        <v>18482</v>
      </c>
      <c r="B1168" s="29">
        <v>8</v>
      </c>
    </row>
    <row r="1169" spans="1:2" x14ac:dyDescent="0.3">
      <c r="A1169" s="27">
        <v>18485</v>
      </c>
      <c r="B1169" s="29">
        <v>8</v>
      </c>
    </row>
    <row r="1170" spans="1:2" x14ac:dyDescent="0.3">
      <c r="A1170" s="27">
        <v>18492</v>
      </c>
      <c r="B1170" s="29">
        <v>16</v>
      </c>
    </row>
    <row r="1171" spans="1:2" x14ac:dyDescent="0.3">
      <c r="A1171" s="27">
        <v>18493</v>
      </c>
      <c r="B1171" s="29">
        <v>8</v>
      </c>
    </row>
    <row r="1172" spans="1:2" x14ac:dyDescent="0.3">
      <c r="A1172" s="27">
        <v>18496</v>
      </c>
      <c r="B1172" s="29">
        <v>8</v>
      </c>
    </row>
    <row r="1173" spans="1:2" x14ac:dyDescent="0.3">
      <c r="A1173" s="27">
        <v>18504</v>
      </c>
      <c r="B1173" s="29">
        <v>16</v>
      </c>
    </row>
    <row r="1174" spans="1:2" x14ac:dyDescent="0.3">
      <c r="A1174" s="27">
        <v>18506</v>
      </c>
      <c r="B1174" s="29">
        <v>16</v>
      </c>
    </row>
    <row r="1175" spans="1:2" x14ac:dyDescent="0.3">
      <c r="A1175" s="27">
        <v>18510</v>
      </c>
      <c r="B1175" s="29">
        <v>8</v>
      </c>
    </row>
    <row r="1176" spans="1:2" x14ac:dyDescent="0.3">
      <c r="A1176" s="27">
        <v>18511</v>
      </c>
      <c r="B1176" s="29">
        <v>8</v>
      </c>
    </row>
    <row r="1177" spans="1:2" x14ac:dyDescent="0.3">
      <c r="A1177" s="27">
        <v>18515</v>
      </c>
      <c r="B1177" s="29">
        <v>8</v>
      </c>
    </row>
    <row r="1178" spans="1:2" x14ac:dyDescent="0.3">
      <c r="A1178" s="27">
        <v>18516</v>
      </c>
      <c r="B1178" s="29">
        <v>8</v>
      </c>
    </row>
    <row r="1179" spans="1:2" x14ac:dyDescent="0.3">
      <c r="A1179" s="27">
        <v>18520</v>
      </c>
      <c r="B1179" s="29">
        <v>8</v>
      </c>
    </row>
    <row r="1180" spans="1:2" x14ac:dyDescent="0.3">
      <c r="A1180" s="27">
        <v>18521</v>
      </c>
      <c r="B1180" s="29">
        <v>8</v>
      </c>
    </row>
    <row r="1181" spans="1:2" x14ac:dyDescent="0.3">
      <c r="A1181" s="27">
        <v>18523</v>
      </c>
      <c r="B1181" s="29">
        <v>8</v>
      </c>
    </row>
    <row r="1182" spans="1:2" x14ac:dyDescent="0.3">
      <c r="A1182" s="27">
        <v>18529</v>
      </c>
      <c r="B1182" s="29">
        <v>8</v>
      </c>
    </row>
    <row r="1183" spans="1:2" x14ac:dyDescent="0.3">
      <c r="A1183" s="27">
        <v>18535</v>
      </c>
      <c r="B1183" s="29">
        <v>8</v>
      </c>
    </row>
    <row r="1184" spans="1:2" x14ac:dyDescent="0.3">
      <c r="A1184" s="27">
        <v>18539</v>
      </c>
      <c r="B1184" s="29">
        <v>16</v>
      </c>
    </row>
    <row r="1185" spans="1:2" x14ac:dyDescent="0.3">
      <c r="A1185" s="27">
        <v>18545</v>
      </c>
      <c r="B1185" s="29">
        <v>16</v>
      </c>
    </row>
    <row r="1186" spans="1:2" x14ac:dyDescent="0.3">
      <c r="A1186" s="27">
        <v>18547</v>
      </c>
      <c r="B1186" s="29">
        <v>16</v>
      </c>
    </row>
    <row r="1187" spans="1:2" x14ac:dyDescent="0.3">
      <c r="A1187" s="27">
        <v>18551</v>
      </c>
      <c r="B1187" s="29">
        <v>16</v>
      </c>
    </row>
    <row r="1188" spans="1:2" x14ac:dyDescent="0.3">
      <c r="A1188" s="27">
        <v>18552</v>
      </c>
      <c r="B1188" s="29">
        <v>16</v>
      </c>
    </row>
    <row r="1189" spans="1:2" x14ac:dyDescent="0.3">
      <c r="A1189" s="27">
        <v>18559</v>
      </c>
      <c r="B1189" s="29">
        <v>8</v>
      </c>
    </row>
    <row r="1190" spans="1:2" x14ac:dyDescent="0.3">
      <c r="A1190" s="27">
        <v>18560</v>
      </c>
      <c r="B1190" s="29">
        <v>8</v>
      </c>
    </row>
    <row r="1191" spans="1:2" x14ac:dyDescent="0.3">
      <c r="A1191" s="27">
        <v>18562</v>
      </c>
      <c r="B1191" s="29">
        <v>16</v>
      </c>
    </row>
    <row r="1192" spans="1:2" x14ac:dyDescent="0.3">
      <c r="A1192" s="27">
        <v>18571</v>
      </c>
      <c r="B1192" s="29">
        <v>16</v>
      </c>
    </row>
    <row r="1193" spans="1:2" x14ac:dyDescent="0.3">
      <c r="A1193" s="27">
        <v>18573</v>
      </c>
      <c r="B1193" s="29">
        <v>8</v>
      </c>
    </row>
    <row r="1194" spans="1:2" x14ac:dyDescent="0.3">
      <c r="A1194" s="27">
        <v>18576</v>
      </c>
      <c r="B1194" s="29">
        <v>8</v>
      </c>
    </row>
    <row r="1195" spans="1:2" x14ac:dyDescent="0.3">
      <c r="A1195" s="27">
        <v>18581</v>
      </c>
      <c r="B1195" s="29">
        <v>16</v>
      </c>
    </row>
    <row r="1196" spans="1:2" x14ac:dyDescent="0.3">
      <c r="A1196" s="27">
        <v>18613</v>
      </c>
      <c r="B1196" s="29">
        <v>8</v>
      </c>
    </row>
    <row r="1197" spans="1:2" x14ac:dyDescent="0.3">
      <c r="A1197" s="27">
        <v>18619</v>
      </c>
      <c r="B1197" s="29">
        <v>8</v>
      </c>
    </row>
    <row r="1198" spans="1:2" x14ac:dyDescent="0.3">
      <c r="A1198" s="27">
        <v>18620</v>
      </c>
      <c r="B1198" s="29">
        <v>8</v>
      </c>
    </row>
    <row r="1199" spans="1:2" x14ac:dyDescent="0.3">
      <c r="A1199" s="27">
        <v>18622</v>
      </c>
      <c r="B1199" s="29">
        <v>16</v>
      </c>
    </row>
    <row r="1200" spans="1:2" x14ac:dyDescent="0.3">
      <c r="A1200" s="27">
        <v>18623</v>
      </c>
      <c r="B1200" s="29">
        <v>8</v>
      </c>
    </row>
    <row r="1201" spans="1:2" x14ac:dyDescent="0.3">
      <c r="A1201" s="27">
        <v>18630</v>
      </c>
      <c r="B1201" s="29">
        <v>8</v>
      </c>
    </row>
    <row r="1202" spans="1:2" x14ac:dyDescent="0.3">
      <c r="A1202" s="27">
        <v>18632</v>
      </c>
      <c r="B1202" s="29">
        <v>16</v>
      </c>
    </row>
    <row r="1203" spans="1:2" x14ac:dyDescent="0.3">
      <c r="A1203" s="27">
        <v>18642</v>
      </c>
      <c r="B1203" s="29">
        <v>8</v>
      </c>
    </row>
    <row r="1204" spans="1:2" x14ac:dyDescent="0.3">
      <c r="A1204" s="27">
        <v>18670</v>
      </c>
      <c r="B1204" s="29">
        <v>16</v>
      </c>
    </row>
    <row r="1205" spans="1:2" x14ac:dyDescent="0.3">
      <c r="A1205" s="27">
        <v>18692</v>
      </c>
      <c r="B1205" s="29">
        <v>16</v>
      </c>
    </row>
    <row r="1206" spans="1:2" x14ac:dyDescent="0.3">
      <c r="A1206" s="27">
        <v>18703</v>
      </c>
      <c r="B1206" s="29">
        <v>8</v>
      </c>
    </row>
    <row r="1207" spans="1:2" x14ac:dyDescent="0.3">
      <c r="A1207" s="27">
        <v>18708</v>
      </c>
      <c r="B1207" s="29">
        <v>8</v>
      </c>
    </row>
    <row r="1208" spans="1:2" x14ac:dyDescent="0.3">
      <c r="A1208" s="27">
        <v>18710</v>
      </c>
      <c r="B1208" s="29">
        <v>16</v>
      </c>
    </row>
    <row r="1209" spans="1:2" x14ac:dyDescent="0.3">
      <c r="A1209" s="27">
        <v>18711</v>
      </c>
      <c r="B1209" s="29">
        <v>8</v>
      </c>
    </row>
    <row r="1210" spans="1:2" x14ac:dyDescent="0.3">
      <c r="A1210" s="27">
        <v>18715</v>
      </c>
      <c r="B1210" s="29">
        <v>8</v>
      </c>
    </row>
    <row r="1211" spans="1:2" x14ac:dyDescent="0.3">
      <c r="A1211" s="27">
        <v>18720</v>
      </c>
      <c r="B1211" s="29">
        <v>8</v>
      </c>
    </row>
    <row r="1212" spans="1:2" x14ac:dyDescent="0.3">
      <c r="A1212" s="27">
        <v>18726</v>
      </c>
      <c r="B1212" s="29">
        <v>16</v>
      </c>
    </row>
    <row r="1213" spans="1:2" x14ac:dyDescent="0.3">
      <c r="A1213" s="27">
        <v>18727</v>
      </c>
      <c r="B1213" s="29">
        <v>16</v>
      </c>
    </row>
    <row r="1214" spans="1:2" x14ac:dyDescent="0.3">
      <c r="A1214" s="27">
        <v>18753</v>
      </c>
      <c r="B1214" s="29">
        <v>16</v>
      </c>
    </row>
    <row r="1215" spans="1:2" x14ac:dyDescent="0.3">
      <c r="A1215" s="27">
        <v>18760</v>
      </c>
      <c r="B1215" s="29">
        <v>16</v>
      </c>
    </row>
    <row r="1216" spans="1:2" x14ac:dyDescent="0.3">
      <c r="A1216" s="27">
        <v>18770</v>
      </c>
      <c r="B1216" s="29">
        <v>8</v>
      </c>
    </row>
    <row r="1217" spans="1:2" x14ac:dyDescent="0.3">
      <c r="A1217" s="27">
        <v>18779</v>
      </c>
      <c r="B1217" s="29">
        <v>16</v>
      </c>
    </row>
    <row r="1218" spans="1:2" x14ac:dyDescent="0.3">
      <c r="A1218" s="27">
        <v>18782</v>
      </c>
      <c r="B1218" s="29">
        <v>8</v>
      </c>
    </row>
    <row r="1219" spans="1:2" x14ac:dyDescent="0.3">
      <c r="A1219" s="27">
        <v>18786</v>
      </c>
      <c r="B1219" s="29">
        <v>16</v>
      </c>
    </row>
    <row r="1220" spans="1:2" x14ac:dyDescent="0.3">
      <c r="A1220" s="27">
        <v>18788</v>
      </c>
      <c r="B1220" s="29">
        <v>16</v>
      </c>
    </row>
    <row r="1221" spans="1:2" x14ac:dyDescent="0.3">
      <c r="A1221" s="27">
        <v>18793</v>
      </c>
      <c r="B1221" s="29">
        <v>8</v>
      </c>
    </row>
    <row r="1222" spans="1:2" x14ac:dyDescent="0.3">
      <c r="A1222" s="27">
        <v>18796</v>
      </c>
      <c r="B1222" s="29">
        <v>16</v>
      </c>
    </row>
    <row r="1223" spans="1:2" x14ac:dyDescent="0.3">
      <c r="A1223" s="27">
        <v>18868</v>
      </c>
      <c r="B1223" s="29">
        <v>8</v>
      </c>
    </row>
    <row r="1224" spans="1:2" x14ac:dyDescent="0.3">
      <c r="A1224" s="27">
        <v>18878</v>
      </c>
      <c r="B1224" s="29">
        <v>8</v>
      </c>
    </row>
    <row r="1225" spans="1:2" x14ac:dyDescent="0.3">
      <c r="A1225" s="27">
        <v>18884</v>
      </c>
      <c r="B1225" s="29">
        <v>16</v>
      </c>
    </row>
    <row r="1226" spans="1:2" x14ac:dyDescent="0.3">
      <c r="A1226" s="27">
        <v>18885</v>
      </c>
      <c r="B1226" s="29">
        <v>8</v>
      </c>
    </row>
    <row r="1227" spans="1:2" x14ac:dyDescent="0.3">
      <c r="A1227" s="27">
        <v>18909</v>
      </c>
      <c r="B1227" s="29">
        <v>8</v>
      </c>
    </row>
    <row r="1228" spans="1:2" x14ac:dyDescent="0.3">
      <c r="A1228" s="27">
        <v>18926</v>
      </c>
      <c r="B1228" s="29">
        <v>8</v>
      </c>
    </row>
    <row r="1229" spans="1:2" x14ac:dyDescent="0.3">
      <c r="A1229" s="27">
        <v>18928</v>
      </c>
      <c r="B1229" s="29">
        <v>8</v>
      </c>
    </row>
    <row r="1230" spans="1:2" x14ac:dyDescent="0.3">
      <c r="A1230" s="27">
        <v>18929</v>
      </c>
      <c r="B1230" s="29">
        <v>8</v>
      </c>
    </row>
    <row r="1231" spans="1:2" x14ac:dyDescent="0.3">
      <c r="A1231" s="27">
        <v>18931</v>
      </c>
      <c r="B1231" s="29">
        <v>8</v>
      </c>
    </row>
    <row r="1232" spans="1:2" x14ac:dyDescent="0.3">
      <c r="A1232" s="27">
        <v>18933</v>
      </c>
      <c r="B1232" s="29">
        <v>16</v>
      </c>
    </row>
    <row r="1233" spans="1:2" x14ac:dyDescent="0.3">
      <c r="A1233" s="27">
        <v>18936</v>
      </c>
      <c r="B1233" s="29">
        <v>8</v>
      </c>
    </row>
    <row r="1234" spans="1:2" x14ac:dyDescent="0.3">
      <c r="A1234" s="27">
        <v>18946</v>
      </c>
      <c r="B1234" s="29">
        <v>16</v>
      </c>
    </row>
    <row r="1235" spans="1:2" x14ac:dyDescent="0.3">
      <c r="A1235" s="27">
        <v>18952</v>
      </c>
      <c r="B1235" s="29">
        <v>8</v>
      </c>
    </row>
    <row r="1236" spans="1:2" x14ac:dyDescent="0.3">
      <c r="A1236" s="27">
        <v>18955</v>
      </c>
      <c r="B1236" s="29">
        <v>8</v>
      </c>
    </row>
    <row r="1237" spans="1:2" x14ac:dyDescent="0.3">
      <c r="A1237" s="27">
        <v>18972</v>
      </c>
      <c r="B1237" s="29">
        <v>8</v>
      </c>
    </row>
    <row r="1238" spans="1:2" x14ac:dyDescent="0.3">
      <c r="A1238" s="27">
        <v>18978</v>
      </c>
      <c r="B1238" s="29">
        <v>8</v>
      </c>
    </row>
    <row r="1239" spans="1:2" x14ac:dyDescent="0.3">
      <c r="A1239" s="27">
        <v>18995</v>
      </c>
      <c r="B1239" s="29">
        <v>16</v>
      </c>
    </row>
    <row r="1240" spans="1:2" x14ac:dyDescent="0.3">
      <c r="A1240" s="27">
        <v>19004</v>
      </c>
      <c r="B1240" s="29">
        <v>8</v>
      </c>
    </row>
    <row r="1241" spans="1:2" x14ac:dyDescent="0.3">
      <c r="A1241" s="27">
        <v>19014</v>
      </c>
      <c r="B1241" s="29">
        <v>8</v>
      </c>
    </row>
    <row r="1242" spans="1:2" x14ac:dyDescent="0.3">
      <c r="A1242" s="27">
        <v>19016</v>
      </c>
      <c r="B1242" s="29">
        <v>8</v>
      </c>
    </row>
    <row r="1243" spans="1:2" x14ac:dyDescent="0.3">
      <c r="A1243" s="27">
        <v>19019</v>
      </c>
      <c r="B1243" s="29">
        <v>8</v>
      </c>
    </row>
    <row r="1244" spans="1:2" x14ac:dyDescent="0.3">
      <c r="A1244" s="27">
        <v>19021</v>
      </c>
      <c r="B1244" s="29">
        <v>16</v>
      </c>
    </row>
    <row r="1245" spans="1:2" x14ac:dyDescent="0.3">
      <c r="A1245" s="27">
        <v>19034</v>
      </c>
      <c r="B1245" s="29">
        <v>16</v>
      </c>
    </row>
    <row r="1246" spans="1:2" x14ac:dyDescent="0.3">
      <c r="A1246" s="27">
        <v>19045</v>
      </c>
      <c r="B1246" s="29">
        <v>16</v>
      </c>
    </row>
    <row r="1247" spans="1:2" x14ac:dyDescent="0.3">
      <c r="A1247" s="27">
        <v>19049</v>
      </c>
      <c r="B1247" s="29">
        <v>8</v>
      </c>
    </row>
    <row r="1248" spans="1:2" x14ac:dyDescent="0.3">
      <c r="A1248" s="27">
        <v>19069</v>
      </c>
      <c r="B1248" s="29">
        <v>8</v>
      </c>
    </row>
    <row r="1249" spans="1:2" x14ac:dyDescent="0.3">
      <c r="A1249" s="27">
        <v>19072</v>
      </c>
      <c r="B1249" s="29">
        <v>8</v>
      </c>
    </row>
    <row r="1250" spans="1:2" x14ac:dyDescent="0.3">
      <c r="A1250" s="27">
        <v>19074</v>
      </c>
      <c r="B1250" s="29">
        <v>8</v>
      </c>
    </row>
    <row r="1251" spans="1:2" x14ac:dyDescent="0.3">
      <c r="A1251" s="27">
        <v>19081</v>
      </c>
      <c r="B1251" s="29">
        <v>8</v>
      </c>
    </row>
    <row r="1252" spans="1:2" x14ac:dyDescent="0.3">
      <c r="A1252" s="27">
        <v>19085</v>
      </c>
      <c r="B1252" s="29">
        <v>16</v>
      </c>
    </row>
    <row r="1253" spans="1:2" x14ac:dyDescent="0.3">
      <c r="A1253" s="27">
        <v>19115</v>
      </c>
      <c r="B1253" s="29">
        <v>8</v>
      </c>
    </row>
    <row r="1254" spans="1:2" x14ac:dyDescent="0.3">
      <c r="A1254" s="27">
        <v>19122</v>
      </c>
      <c r="B1254" s="29">
        <v>16</v>
      </c>
    </row>
    <row r="1255" spans="1:2" x14ac:dyDescent="0.3">
      <c r="A1255" s="27">
        <v>19123</v>
      </c>
      <c r="B1255" s="29">
        <v>8</v>
      </c>
    </row>
    <row r="1256" spans="1:2" x14ac:dyDescent="0.3">
      <c r="A1256" s="27">
        <v>19126</v>
      </c>
      <c r="B1256" s="29">
        <v>8</v>
      </c>
    </row>
    <row r="1257" spans="1:2" x14ac:dyDescent="0.3">
      <c r="A1257" s="27">
        <v>19131</v>
      </c>
      <c r="B1257" s="29">
        <v>8</v>
      </c>
    </row>
    <row r="1258" spans="1:2" x14ac:dyDescent="0.3">
      <c r="A1258" s="27">
        <v>19184</v>
      </c>
      <c r="B1258" s="29">
        <v>16</v>
      </c>
    </row>
    <row r="1259" spans="1:2" x14ac:dyDescent="0.3">
      <c r="A1259" s="27">
        <v>19208</v>
      </c>
      <c r="B1259" s="29">
        <v>8</v>
      </c>
    </row>
    <row r="1260" spans="1:2" x14ac:dyDescent="0.3">
      <c r="A1260" s="27">
        <v>19210</v>
      </c>
      <c r="B1260" s="29">
        <v>16</v>
      </c>
    </row>
    <row r="1261" spans="1:2" x14ac:dyDescent="0.3">
      <c r="A1261" s="27">
        <v>19213</v>
      </c>
      <c r="B1261" s="29">
        <v>16</v>
      </c>
    </row>
    <row r="1262" spans="1:2" x14ac:dyDescent="0.3">
      <c r="A1262" s="27">
        <v>19215</v>
      </c>
      <c r="B1262" s="29">
        <v>16</v>
      </c>
    </row>
    <row r="1263" spans="1:2" x14ac:dyDescent="0.3">
      <c r="A1263" s="27">
        <v>19230</v>
      </c>
      <c r="B1263" s="29">
        <v>8</v>
      </c>
    </row>
    <row r="1264" spans="1:2" x14ac:dyDescent="0.3">
      <c r="A1264" s="27">
        <v>19231</v>
      </c>
      <c r="B1264" s="29">
        <v>8</v>
      </c>
    </row>
    <row r="1265" spans="1:2" x14ac:dyDescent="0.3">
      <c r="A1265" s="27">
        <v>19232</v>
      </c>
      <c r="B1265" s="29">
        <v>8</v>
      </c>
    </row>
    <row r="1266" spans="1:2" x14ac:dyDescent="0.3">
      <c r="A1266" s="27">
        <v>19242</v>
      </c>
      <c r="B1266" s="29">
        <v>16</v>
      </c>
    </row>
    <row r="1267" spans="1:2" x14ac:dyDescent="0.3">
      <c r="A1267" s="27">
        <v>19245</v>
      </c>
      <c r="B1267" s="29">
        <v>16</v>
      </c>
    </row>
    <row r="1268" spans="1:2" x14ac:dyDescent="0.3">
      <c r="A1268" s="27">
        <v>19277</v>
      </c>
      <c r="B1268" s="29">
        <v>8</v>
      </c>
    </row>
    <row r="1269" spans="1:2" x14ac:dyDescent="0.3">
      <c r="A1269" s="27">
        <v>19292</v>
      </c>
      <c r="B1269" s="29">
        <v>8</v>
      </c>
    </row>
    <row r="1270" spans="1:2" x14ac:dyDescent="0.3">
      <c r="A1270" s="27">
        <v>19295</v>
      </c>
      <c r="B1270" s="29">
        <v>8</v>
      </c>
    </row>
    <row r="1271" spans="1:2" x14ac:dyDescent="0.3">
      <c r="A1271" s="27">
        <v>19300</v>
      </c>
      <c r="B1271" s="29">
        <v>8</v>
      </c>
    </row>
    <row r="1272" spans="1:2" x14ac:dyDescent="0.3">
      <c r="A1272" s="27">
        <v>19301</v>
      </c>
      <c r="B1272" s="29">
        <v>8</v>
      </c>
    </row>
    <row r="1273" spans="1:2" x14ac:dyDescent="0.3">
      <c r="A1273" s="27">
        <v>19312</v>
      </c>
      <c r="B1273" s="29">
        <v>16</v>
      </c>
    </row>
    <row r="1274" spans="1:2" x14ac:dyDescent="0.3">
      <c r="A1274" s="27">
        <v>19323</v>
      </c>
      <c r="B1274" s="29">
        <v>8</v>
      </c>
    </row>
    <row r="1275" spans="1:2" x14ac:dyDescent="0.3">
      <c r="A1275" s="27">
        <v>19435</v>
      </c>
      <c r="B1275" s="29">
        <v>8</v>
      </c>
    </row>
    <row r="1276" spans="1:2" x14ac:dyDescent="0.3">
      <c r="A1276" s="27">
        <v>19436</v>
      </c>
      <c r="B1276" s="29">
        <v>8</v>
      </c>
    </row>
    <row r="1277" spans="1:2" x14ac:dyDescent="0.3">
      <c r="A1277" s="27">
        <v>19441</v>
      </c>
      <c r="B1277" s="29">
        <v>16</v>
      </c>
    </row>
    <row r="1278" spans="1:2" x14ac:dyDescent="0.3">
      <c r="A1278" s="27">
        <v>19498</v>
      </c>
      <c r="B1278" s="29">
        <v>8</v>
      </c>
    </row>
    <row r="1279" spans="1:2" x14ac:dyDescent="0.3">
      <c r="A1279" s="27">
        <v>19505</v>
      </c>
      <c r="B1279" s="29">
        <v>8</v>
      </c>
    </row>
    <row r="1280" spans="1:2" x14ac:dyDescent="0.3">
      <c r="A1280" s="27">
        <v>19548</v>
      </c>
      <c r="B1280" s="29">
        <v>8</v>
      </c>
    </row>
    <row r="1281" spans="1:2" x14ac:dyDescent="0.3">
      <c r="A1281" s="27">
        <v>19554</v>
      </c>
      <c r="B1281" s="29">
        <v>16</v>
      </c>
    </row>
    <row r="1282" spans="1:2" x14ac:dyDescent="0.3">
      <c r="A1282" s="27">
        <v>19556</v>
      </c>
      <c r="B1282" s="29">
        <v>8</v>
      </c>
    </row>
    <row r="1283" spans="1:2" x14ac:dyDescent="0.3">
      <c r="A1283" s="27">
        <v>19563</v>
      </c>
      <c r="B1283" s="29">
        <v>8</v>
      </c>
    </row>
    <row r="1284" spans="1:2" x14ac:dyDescent="0.3">
      <c r="A1284" s="27">
        <v>19593</v>
      </c>
      <c r="B1284" s="29">
        <v>8</v>
      </c>
    </row>
    <row r="1285" spans="1:2" x14ac:dyDescent="0.3">
      <c r="A1285" s="27">
        <v>19594</v>
      </c>
      <c r="B1285" s="29">
        <v>8</v>
      </c>
    </row>
    <row r="1286" spans="1:2" x14ac:dyDescent="0.3">
      <c r="A1286" s="27">
        <v>19596</v>
      </c>
      <c r="B1286" s="29">
        <v>8</v>
      </c>
    </row>
    <row r="1287" spans="1:2" x14ac:dyDescent="0.3">
      <c r="A1287" s="27">
        <v>19597</v>
      </c>
      <c r="B1287" s="29">
        <v>8</v>
      </c>
    </row>
    <row r="1288" spans="1:2" x14ac:dyDescent="0.3">
      <c r="A1288" s="27">
        <v>19603</v>
      </c>
      <c r="B1288" s="29">
        <v>8</v>
      </c>
    </row>
    <row r="1289" spans="1:2" x14ac:dyDescent="0.3">
      <c r="A1289" s="27">
        <v>19604</v>
      </c>
      <c r="B1289" s="29">
        <v>8</v>
      </c>
    </row>
    <row r="1290" spans="1:2" x14ac:dyDescent="0.3">
      <c r="A1290" s="27">
        <v>19605</v>
      </c>
      <c r="B1290" s="29">
        <v>8</v>
      </c>
    </row>
    <row r="1291" spans="1:2" x14ac:dyDescent="0.3">
      <c r="A1291" s="27">
        <v>19619</v>
      </c>
      <c r="B1291" s="29">
        <v>8</v>
      </c>
    </row>
    <row r="1292" spans="1:2" x14ac:dyDescent="0.3">
      <c r="A1292" s="27">
        <v>19622</v>
      </c>
      <c r="B1292" s="29">
        <v>8</v>
      </c>
    </row>
    <row r="1293" spans="1:2" x14ac:dyDescent="0.3">
      <c r="A1293" s="27">
        <v>19625</v>
      </c>
      <c r="B1293" s="29">
        <v>8</v>
      </c>
    </row>
    <row r="1294" spans="1:2" x14ac:dyDescent="0.3">
      <c r="A1294" s="27">
        <v>19643</v>
      </c>
      <c r="B1294" s="29">
        <v>8</v>
      </c>
    </row>
    <row r="1295" spans="1:2" x14ac:dyDescent="0.3">
      <c r="A1295" s="27">
        <v>19647</v>
      </c>
      <c r="B1295" s="29">
        <v>8</v>
      </c>
    </row>
    <row r="1296" spans="1:2" x14ac:dyDescent="0.3">
      <c r="A1296" s="27">
        <v>19651</v>
      </c>
      <c r="B1296" s="29">
        <v>8</v>
      </c>
    </row>
    <row r="1297" spans="1:2" x14ac:dyDescent="0.3">
      <c r="A1297" s="27">
        <v>19652</v>
      </c>
      <c r="B1297" s="29">
        <v>8</v>
      </c>
    </row>
    <row r="1298" spans="1:2" x14ac:dyDescent="0.3">
      <c r="A1298" s="27">
        <v>19653</v>
      </c>
      <c r="B1298" s="29">
        <v>16</v>
      </c>
    </row>
    <row r="1299" spans="1:2" x14ac:dyDescent="0.3">
      <c r="A1299" s="27">
        <v>19669</v>
      </c>
      <c r="B1299" s="29">
        <v>8</v>
      </c>
    </row>
    <row r="1300" spans="1:2" x14ac:dyDescent="0.3">
      <c r="A1300" s="27">
        <v>19671</v>
      </c>
      <c r="B1300" s="29">
        <v>8</v>
      </c>
    </row>
    <row r="1301" spans="1:2" x14ac:dyDescent="0.3">
      <c r="A1301" s="27">
        <v>19677</v>
      </c>
      <c r="B1301" s="29">
        <v>8</v>
      </c>
    </row>
    <row r="1302" spans="1:2" x14ac:dyDescent="0.3">
      <c r="A1302" s="27">
        <v>19694</v>
      </c>
      <c r="B1302" s="29">
        <v>8</v>
      </c>
    </row>
    <row r="1303" spans="1:2" x14ac:dyDescent="0.3">
      <c r="A1303" s="27">
        <v>19695</v>
      </c>
      <c r="B1303" s="29">
        <v>16</v>
      </c>
    </row>
    <row r="1304" spans="1:2" x14ac:dyDescent="0.3">
      <c r="A1304" s="27">
        <v>19697</v>
      </c>
      <c r="B1304" s="29">
        <v>8</v>
      </c>
    </row>
    <row r="1305" spans="1:2" x14ac:dyDescent="0.3">
      <c r="A1305" s="27">
        <v>19698</v>
      </c>
      <c r="B1305" s="29">
        <v>16</v>
      </c>
    </row>
    <row r="1306" spans="1:2" x14ac:dyDescent="0.3">
      <c r="A1306" s="27">
        <v>19704</v>
      </c>
      <c r="B1306" s="29">
        <v>8</v>
      </c>
    </row>
    <row r="1307" spans="1:2" x14ac:dyDescent="0.3">
      <c r="A1307" s="27">
        <v>19706</v>
      </c>
      <c r="B1307" s="29">
        <v>8</v>
      </c>
    </row>
    <row r="1308" spans="1:2" x14ac:dyDescent="0.3">
      <c r="A1308" s="27">
        <v>19714</v>
      </c>
      <c r="B1308" s="29">
        <v>16</v>
      </c>
    </row>
    <row r="1309" spans="1:2" x14ac:dyDescent="0.3">
      <c r="A1309" s="27">
        <v>19719</v>
      </c>
      <c r="B1309" s="29">
        <v>16</v>
      </c>
    </row>
    <row r="1310" spans="1:2" x14ac:dyDescent="0.3">
      <c r="A1310" s="27">
        <v>19722</v>
      </c>
      <c r="B1310" s="29">
        <v>16</v>
      </c>
    </row>
    <row r="1311" spans="1:2" x14ac:dyDescent="0.3">
      <c r="A1311" s="27">
        <v>19724</v>
      </c>
      <c r="B1311" s="29">
        <v>16</v>
      </c>
    </row>
    <row r="1312" spans="1:2" x14ac:dyDescent="0.3">
      <c r="A1312" s="27">
        <v>19730</v>
      </c>
      <c r="B1312" s="29">
        <v>8</v>
      </c>
    </row>
    <row r="1313" spans="1:2" x14ac:dyDescent="0.3">
      <c r="A1313" s="27">
        <v>19741</v>
      </c>
      <c r="B1313" s="29">
        <v>8</v>
      </c>
    </row>
    <row r="1314" spans="1:2" x14ac:dyDescent="0.3">
      <c r="A1314" s="27">
        <v>19745</v>
      </c>
      <c r="B1314" s="29">
        <v>8</v>
      </c>
    </row>
    <row r="1315" spans="1:2" x14ac:dyDescent="0.3">
      <c r="A1315" s="27">
        <v>19747</v>
      </c>
      <c r="B1315" s="29">
        <v>16</v>
      </c>
    </row>
    <row r="1316" spans="1:2" x14ac:dyDescent="0.3">
      <c r="A1316" s="27">
        <v>19752</v>
      </c>
      <c r="B1316" s="29">
        <v>8</v>
      </c>
    </row>
    <row r="1317" spans="1:2" x14ac:dyDescent="0.3">
      <c r="A1317" s="27">
        <v>19759</v>
      </c>
      <c r="B1317" s="29">
        <v>8</v>
      </c>
    </row>
    <row r="1318" spans="1:2" x14ac:dyDescent="0.3">
      <c r="A1318" s="27">
        <v>19762</v>
      </c>
      <c r="B1318" s="29">
        <v>8</v>
      </c>
    </row>
    <row r="1319" spans="1:2" x14ac:dyDescent="0.3">
      <c r="A1319" s="27">
        <v>19766</v>
      </c>
      <c r="B1319" s="29">
        <v>8</v>
      </c>
    </row>
    <row r="1320" spans="1:2" x14ac:dyDescent="0.3">
      <c r="A1320" s="27">
        <v>19783</v>
      </c>
      <c r="B1320" s="29">
        <v>8</v>
      </c>
    </row>
    <row r="1321" spans="1:2" x14ac:dyDescent="0.3">
      <c r="A1321" s="27">
        <v>19788</v>
      </c>
      <c r="B1321" s="29">
        <v>8</v>
      </c>
    </row>
    <row r="1322" spans="1:2" x14ac:dyDescent="0.3">
      <c r="A1322" s="27">
        <v>19799</v>
      </c>
      <c r="B1322" s="29">
        <v>8</v>
      </c>
    </row>
    <row r="1323" spans="1:2" x14ac:dyDescent="0.3">
      <c r="A1323" s="27">
        <v>19805</v>
      </c>
      <c r="B1323" s="29">
        <v>8</v>
      </c>
    </row>
    <row r="1324" spans="1:2" x14ac:dyDescent="0.3">
      <c r="A1324" s="27">
        <v>19810</v>
      </c>
      <c r="B1324" s="29">
        <v>8</v>
      </c>
    </row>
    <row r="1325" spans="1:2" x14ac:dyDescent="0.3">
      <c r="A1325" s="27">
        <v>19811</v>
      </c>
      <c r="B1325" s="29">
        <v>16</v>
      </c>
    </row>
    <row r="1326" spans="1:2" x14ac:dyDescent="0.3">
      <c r="A1326" s="27">
        <v>19812</v>
      </c>
      <c r="B1326" s="29">
        <v>8</v>
      </c>
    </row>
    <row r="1327" spans="1:2" x14ac:dyDescent="0.3">
      <c r="A1327" s="27">
        <v>19815</v>
      </c>
      <c r="B1327" s="29">
        <v>8</v>
      </c>
    </row>
    <row r="1328" spans="1:2" x14ac:dyDescent="0.3">
      <c r="A1328" s="27">
        <v>19825</v>
      </c>
      <c r="B1328" s="29">
        <v>16</v>
      </c>
    </row>
    <row r="1329" spans="1:2" x14ac:dyDescent="0.3">
      <c r="A1329" s="27">
        <v>19841</v>
      </c>
      <c r="B1329" s="29">
        <v>8</v>
      </c>
    </row>
    <row r="1330" spans="1:2" x14ac:dyDescent="0.3">
      <c r="A1330" s="27">
        <v>19843</v>
      </c>
      <c r="B1330" s="29">
        <v>8</v>
      </c>
    </row>
    <row r="1331" spans="1:2" x14ac:dyDescent="0.3">
      <c r="A1331" s="27">
        <v>19844</v>
      </c>
      <c r="B1331" s="29">
        <v>8</v>
      </c>
    </row>
    <row r="1332" spans="1:2" x14ac:dyDescent="0.3">
      <c r="A1332" s="27">
        <v>19848</v>
      </c>
      <c r="B1332" s="29">
        <v>8</v>
      </c>
    </row>
    <row r="1333" spans="1:2" x14ac:dyDescent="0.3">
      <c r="A1333" s="27">
        <v>20490</v>
      </c>
      <c r="B1333" s="29">
        <v>8</v>
      </c>
    </row>
    <row r="1334" spans="1:2" x14ac:dyDescent="0.3">
      <c r="A1334" s="27">
        <v>20491</v>
      </c>
      <c r="B1334" s="29">
        <v>8</v>
      </c>
    </row>
    <row r="1335" spans="1:2" x14ac:dyDescent="0.3">
      <c r="A1335" s="27">
        <v>20503</v>
      </c>
      <c r="B1335" s="29">
        <v>8</v>
      </c>
    </row>
    <row r="1336" spans="1:2" x14ac:dyDescent="0.3">
      <c r="A1336" s="27">
        <v>20513</v>
      </c>
      <c r="B1336" s="29">
        <v>8</v>
      </c>
    </row>
    <row r="1337" spans="1:2" x14ac:dyDescent="0.3">
      <c r="A1337" s="27">
        <v>20514</v>
      </c>
      <c r="B1337" s="29">
        <v>8</v>
      </c>
    </row>
    <row r="1338" spans="1:2" x14ac:dyDescent="0.3">
      <c r="A1338" s="27">
        <v>20520</v>
      </c>
      <c r="B1338" s="29">
        <v>8</v>
      </c>
    </row>
    <row r="1339" spans="1:2" x14ac:dyDescent="0.3">
      <c r="A1339" s="27">
        <v>20521</v>
      </c>
      <c r="B1339" s="29">
        <v>8</v>
      </c>
    </row>
    <row r="1340" spans="1:2" x14ac:dyDescent="0.3">
      <c r="A1340" s="27">
        <v>20522</v>
      </c>
      <c r="B1340" s="29">
        <v>8</v>
      </c>
    </row>
    <row r="1341" spans="1:2" x14ac:dyDescent="0.3">
      <c r="A1341" s="27">
        <v>20530</v>
      </c>
      <c r="B1341" s="29">
        <v>8</v>
      </c>
    </row>
    <row r="1342" spans="1:2" x14ac:dyDescent="0.3">
      <c r="A1342" s="27">
        <v>20534</v>
      </c>
      <c r="B1342" s="29">
        <v>8</v>
      </c>
    </row>
    <row r="1343" spans="1:2" x14ac:dyDescent="0.3">
      <c r="A1343" s="27">
        <v>20537</v>
      </c>
      <c r="B1343" s="29">
        <v>8</v>
      </c>
    </row>
    <row r="1344" spans="1:2" x14ac:dyDescent="0.3">
      <c r="A1344" s="27">
        <v>20545</v>
      </c>
      <c r="B1344" s="29">
        <v>16</v>
      </c>
    </row>
    <row r="1345" spans="1:2" x14ac:dyDescent="0.3">
      <c r="A1345" s="27">
        <v>20546</v>
      </c>
      <c r="B1345" s="29">
        <v>16</v>
      </c>
    </row>
    <row r="1346" spans="1:2" x14ac:dyDescent="0.3">
      <c r="A1346" s="27">
        <v>20548</v>
      </c>
      <c r="B1346" s="29">
        <v>8</v>
      </c>
    </row>
    <row r="1347" spans="1:2" x14ac:dyDescent="0.3">
      <c r="A1347" s="27">
        <v>20553</v>
      </c>
      <c r="B1347" s="29">
        <v>16</v>
      </c>
    </row>
    <row r="1348" spans="1:2" x14ac:dyDescent="0.3">
      <c r="A1348" s="27">
        <v>20561</v>
      </c>
      <c r="B1348" s="29">
        <v>8</v>
      </c>
    </row>
    <row r="1349" spans="1:2" x14ac:dyDescent="0.3">
      <c r="A1349" s="27">
        <v>20570</v>
      </c>
      <c r="B1349" s="29">
        <v>8</v>
      </c>
    </row>
    <row r="1350" spans="1:2" x14ac:dyDescent="0.3">
      <c r="A1350" s="27">
        <v>20573</v>
      </c>
      <c r="B1350" s="29">
        <v>8</v>
      </c>
    </row>
    <row r="1351" spans="1:2" x14ac:dyDescent="0.3">
      <c r="A1351" s="27">
        <v>20574</v>
      </c>
      <c r="B1351" s="29">
        <v>8</v>
      </c>
    </row>
    <row r="1352" spans="1:2" x14ac:dyDescent="0.3">
      <c r="A1352" s="27">
        <v>20581</v>
      </c>
      <c r="B1352" s="29">
        <v>16</v>
      </c>
    </row>
    <row r="1353" spans="1:2" x14ac:dyDescent="0.3">
      <c r="A1353" s="27">
        <v>20586</v>
      </c>
      <c r="B1353" s="29">
        <v>8</v>
      </c>
    </row>
    <row r="1354" spans="1:2" x14ac:dyDescent="0.3">
      <c r="A1354" s="27">
        <v>20587</v>
      </c>
      <c r="B1354" s="29">
        <v>8</v>
      </c>
    </row>
    <row r="1355" spans="1:2" x14ac:dyDescent="0.3">
      <c r="A1355" s="27">
        <v>20590</v>
      </c>
      <c r="B1355" s="29">
        <v>8</v>
      </c>
    </row>
    <row r="1356" spans="1:2" x14ac:dyDescent="0.3">
      <c r="A1356" s="27">
        <v>20604</v>
      </c>
      <c r="B1356" s="29">
        <v>16</v>
      </c>
    </row>
    <row r="1357" spans="1:2" x14ac:dyDescent="0.3">
      <c r="A1357" s="27">
        <v>20612</v>
      </c>
      <c r="B1357" s="29">
        <v>8</v>
      </c>
    </row>
    <row r="1358" spans="1:2" x14ac:dyDescent="0.3">
      <c r="A1358" s="27">
        <v>20616</v>
      </c>
      <c r="B1358" s="29">
        <v>8</v>
      </c>
    </row>
    <row r="1359" spans="1:2" x14ac:dyDescent="0.3">
      <c r="A1359" s="27">
        <v>20628</v>
      </c>
      <c r="B1359" s="29">
        <v>16</v>
      </c>
    </row>
    <row r="1360" spans="1:2" x14ac:dyDescent="0.3">
      <c r="A1360" s="27">
        <v>20635</v>
      </c>
      <c r="B1360" s="29">
        <v>8</v>
      </c>
    </row>
    <row r="1361" spans="1:2" x14ac:dyDescent="0.3">
      <c r="A1361" s="27">
        <v>20642</v>
      </c>
      <c r="B1361" s="29">
        <v>8</v>
      </c>
    </row>
    <row r="1362" spans="1:2" x14ac:dyDescent="0.3">
      <c r="A1362" s="27">
        <v>20650</v>
      </c>
      <c r="B1362" s="29">
        <v>8</v>
      </c>
    </row>
    <row r="1363" spans="1:2" x14ac:dyDescent="0.3">
      <c r="A1363" s="27">
        <v>20654</v>
      </c>
      <c r="B1363" s="29">
        <v>8</v>
      </c>
    </row>
    <row r="1364" spans="1:2" x14ac:dyDescent="0.3">
      <c r="A1364" s="27">
        <v>20656</v>
      </c>
      <c r="B1364" s="29">
        <v>16</v>
      </c>
    </row>
    <row r="1365" spans="1:2" x14ac:dyDescent="0.3">
      <c r="A1365" s="27">
        <v>20719</v>
      </c>
      <c r="B1365" s="29">
        <v>8</v>
      </c>
    </row>
    <row r="1366" spans="1:2" x14ac:dyDescent="0.3">
      <c r="A1366" s="27">
        <v>20721</v>
      </c>
      <c r="B1366" s="29">
        <v>8</v>
      </c>
    </row>
    <row r="1367" spans="1:2" x14ac:dyDescent="0.3">
      <c r="A1367" s="27">
        <v>20735</v>
      </c>
      <c r="B1367" s="29">
        <v>8</v>
      </c>
    </row>
    <row r="1368" spans="1:2" x14ac:dyDescent="0.3">
      <c r="A1368" s="27">
        <v>20738</v>
      </c>
      <c r="B1368" s="29">
        <v>8</v>
      </c>
    </row>
    <row r="1369" spans="1:2" x14ac:dyDescent="0.3">
      <c r="A1369" s="27">
        <v>20744</v>
      </c>
      <c r="B1369" s="29">
        <v>8</v>
      </c>
    </row>
    <row r="1370" spans="1:2" x14ac:dyDescent="0.3">
      <c r="A1370" s="27">
        <v>20750</v>
      </c>
      <c r="B1370" s="29">
        <v>8</v>
      </c>
    </row>
    <row r="1371" spans="1:2" x14ac:dyDescent="0.3">
      <c r="A1371" s="27">
        <v>20752</v>
      </c>
      <c r="B1371" s="29">
        <v>8</v>
      </c>
    </row>
    <row r="1372" spans="1:2" x14ac:dyDescent="0.3">
      <c r="A1372" s="27">
        <v>20753</v>
      </c>
      <c r="B1372" s="29">
        <v>8</v>
      </c>
    </row>
    <row r="1373" spans="1:2" x14ac:dyDescent="0.3">
      <c r="A1373" s="27">
        <v>20768</v>
      </c>
      <c r="B1373" s="29">
        <v>8</v>
      </c>
    </row>
    <row r="1374" spans="1:2" x14ac:dyDescent="0.3">
      <c r="A1374" s="27">
        <v>20772</v>
      </c>
      <c r="B1374" s="29">
        <v>8</v>
      </c>
    </row>
    <row r="1375" spans="1:2" x14ac:dyDescent="0.3">
      <c r="A1375" s="27">
        <v>20775</v>
      </c>
      <c r="B1375" s="29">
        <v>16</v>
      </c>
    </row>
    <row r="1376" spans="1:2" x14ac:dyDescent="0.3">
      <c r="A1376" s="27">
        <v>20781</v>
      </c>
      <c r="B1376" s="29">
        <v>8</v>
      </c>
    </row>
    <row r="1377" spans="1:2" x14ac:dyDescent="0.3">
      <c r="A1377" s="27">
        <v>20791</v>
      </c>
      <c r="B1377" s="29">
        <v>8</v>
      </c>
    </row>
    <row r="1378" spans="1:2" x14ac:dyDescent="0.3">
      <c r="A1378" s="27">
        <v>20795</v>
      </c>
      <c r="B1378" s="29">
        <v>8</v>
      </c>
    </row>
    <row r="1379" spans="1:2" x14ac:dyDescent="0.3">
      <c r="A1379" s="27">
        <v>20799</v>
      </c>
      <c r="B1379" s="29">
        <v>8</v>
      </c>
    </row>
    <row r="1380" spans="1:2" x14ac:dyDescent="0.3">
      <c r="A1380" s="27">
        <v>20802</v>
      </c>
      <c r="B1380" s="29">
        <v>16</v>
      </c>
    </row>
    <row r="1381" spans="1:2" x14ac:dyDescent="0.3">
      <c r="A1381" s="27">
        <v>20811</v>
      </c>
      <c r="B1381" s="29">
        <v>8</v>
      </c>
    </row>
    <row r="1382" spans="1:2" x14ac:dyDescent="0.3">
      <c r="A1382" s="27">
        <v>20819</v>
      </c>
      <c r="B1382" s="29">
        <v>8</v>
      </c>
    </row>
    <row r="1383" spans="1:2" x14ac:dyDescent="0.3">
      <c r="A1383" s="27">
        <v>20826</v>
      </c>
      <c r="B1383" s="29">
        <v>8</v>
      </c>
    </row>
    <row r="1384" spans="1:2" x14ac:dyDescent="0.3">
      <c r="A1384" s="27">
        <v>20828</v>
      </c>
      <c r="B1384" s="29">
        <v>16</v>
      </c>
    </row>
    <row r="1385" spans="1:2" x14ac:dyDescent="0.3">
      <c r="A1385" s="27">
        <v>20832</v>
      </c>
      <c r="B1385" s="29">
        <v>8</v>
      </c>
    </row>
    <row r="1386" spans="1:2" x14ac:dyDescent="0.3">
      <c r="A1386" s="27">
        <v>20834</v>
      </c>
      <c r="B1386" s="29">
        <v>8</v>
      </c>
    </row>
    <row r="1387" spans="1:2" x14ac:dyDescent="0.3">
      <c r="A1387" s="27">
        <v>20837</v>
      </c>
      <c r="B1387" s="29">
        <v>8</v>
      </c>
    </row>
    <row r="1388" spans="1:2" x14ac:dyDescent="0.3">
      <c r="A1388" s="27">
        <v>20839</v>
      </c>
      <c r="B1388" s="29">
        <v>16</v>
      </c>
    </row>
    <row r="1389" spans="1:2" x14ac:dyDescent="0.3">
      <c r="A1389" s="27">
        <v>20851</v>
      </c>
      <c r="B1389" s="29">
        <v>16</v>
      </c>
    </row>
    <row r="1390" spans="1:2" x14ac:dyDescent="0.3">
      <c r="A1390" s="27">
        <v>20853</v>
      </c>
      <c r="B1390" s="29">
        <v>8</v>
      </c>
    </row>
    <row r="1391" spans="1:2" x14ac:dyDescent="0.3">
      <c r="A1391" s="27">
        <v>20855</v>
      </c>
      <c r="B1391" s="29">
        <v>8</v>
      </c>
    </row>
    <row r="1392" spans="1:2" x14ac:dyDescent="0.3">
      <c r="A1392" s="27">
        <v>20859</v>
      </c>
      <c r="B1392" s="29">
        <v>8</v>
      </c>
    </row>
    <row r="1393" spans="1:2" x14ac:dyDescent="0.3">
      <c r="A1393" s="27">
        <v>20860</v>
      </c>
      <c r="B1393" s="29">
        <v>16</v>
      </c>
    </row>
    <row r="1394" spans="1:2" x14ac:dyDescent="0.3">
      <c r="A1394" s="27">
        <v>20861</v>
      </c>
      <c r="B1394" s="29">
        <v>16</v>
      </c>
    </row>
    <row r="1395" spans="1:2" x14ac:dyDescent="0.3">
      <c r="A1395" s="27">
        <v>20863</v>
      </c>
      <c r="B1395" s="29">
        <v>8</v>
      </c>
    </row>
    <row r="1396" spans="1:2" x14ac:dyDescent="0.3">
      <c r="A1396" s="27">
        <v>20866</v>
      </c>
      <c r="B1396" s="29">
        <v>8</v>
      </c>
    </row>
    <row r="1397" spans="1:2" x14ac:dyDescent="0.3">
      <c r="A1397" s="27">
        <v>20867</v>
      </c>
      <c r="B1397" s="29">
        <v>8</v>
      </c>
    </row>
    <row r="1398" spans="1:2" x14ac:dyDescent="0.3">
      <c r="A1398" s="27">
        <v>20891</v>
      </c>
      <c r="B1398" s="29">
        <v>8</v>
      </c>
    </row>
    <row r="1399" spans="1:2" x14ac:dyDescent="0.3">
      <c r="A1399" s="27">
        <v>20893</v>
      </c>
      <c r="B1399" s="29">
        <v>8</v>
      </c>
    </row>
    <row r="1400" spans="1:2" x14ac:dyDescent="0.3">
      <c r="A1400" s="27">
        <v>20894</v>
      </c>
      <c r="B1400" s="29">
        <v>16</v>
      </c>
    </row>
    <row r="1401" spans="1:2" x14ac:dyDescent="0.3">
      <c r="A1401" s="27">
        <v>20900</v>
      </c>
      <c r="B1401" s="29">
        <v>8</v>
      </c>
    </row>
    <row r="1402" spans="1:2" x14ac:dyDescent="0.3">
      <c r="A1402" s="27">
        <v>20901</v>
      </c>
      <c r="B1402" s="29">
        <v>8</v>
      </c>
    </row>
    <row r="1403" spans="1:2" x14ac:dyDescent="0.3">
      <c r="A1403" s="27">
        <v>20904</v>
      </c>
      <c r="B1403" s="29">
        <v>8</v>
      </c>
    </row>
    <row r="1404" spans="1:2" x14ac:dyDescent="0.3">
      <c r="A1404" s="27">
        <v>20922</v>
      </c>
      <c r="B1404" s="29">
        <v>8</v>
      </c>
    </row>
    <row r="1405" spans="1:2" x14ac:dyDescent="0.3">
      <c r="A1405" s="27">
        <v>20926</v>
      </c>
      <c r="B1405" s="29">
        <v>16</v>
      </c>
    </row>
    <row r="1406" spans="1:2" x14ac:dyDescent="0.3">
      <c r="A1406" s="27">
        <v>20999</v>
      </c>
      <c r="B1406" s="29">
        <v>8</v>
      </c>
    </row>
    <row r="1407" spans="1:2" x14ac:dyDescent="0.3">
      <c r="A1407" s="27">
        <v>21004</v>
      </c>
      <c r="B1407" s="29">
        <v>8</v>
      </c>
    </row>
    <row r="1408" spans="1:2" x14ac:dyDescent="0.3">
      <c r="A1408" s="27">
        <v>21005</v>
      </c>
      <c r="B1408" s="29">
        <v>8</v>
      </c>
    </row>
    <row r="1409" spans="1:2" x14ac:dyDescent="0.3">
      <c r="A1409" s="27">
        <v>21013</v>
      </c>
      <c r="B1409" s="29">
        <v>8</v>
      </c>
    </row>
    <row r="1410" spans="1:2" x14ac:dyDescent="0.3">
      <c r="A1410" s="27">
        <v>21017</v>
      </c>
      <c r="B1410" s="29">
        <v>16</v>
      </c>
    </row>
    <row r="1411" spans="1:2" x14ac:dyDescent="0.3">
      <c r="A1411" s="27">
        <v>21019</v>
      </c>
      <c r="B1411" s="29">
        <v>8</v>
      </c>
    </row>
    <row r="1412" spans="1:2" x14ac:dyDescent="0.3">
      <c r="A1412" s="27">
        <v>21022</v>
      </c>
      <c r="B1412" s="29">
        <v>8</v>
      </c>
    </row>
    <row r="1413" spans="1:2" x14ac:dyDescent="0.3">
      <c r="A1413" s="27">
        <v>21028</v>
      </c>
      <c r="B1413" s="29">
        <v>8</v>
      </c>
    </row>
    <row r="1414" spans="1:2" x14ac:dyDescent="0.3">
      <c r="A1414" s="27">
        <v>21041</v>
      </c>
      <c r="B1414" s="29">
        <v>16</v>
      </c>
    </row>
    <row r="1415" spans="1:2" x14ac:dyDescent="0.3">
      <c r="A1415" s="27">
        <v>21050</v>
      </c>
      <c r="B1415" s="29">
        <v>8</v>
      </c>
    </row>
    <row r="1416" spans="1:2" x14ac:dyDescent="0.3">
      <c r="A1416" s="27">
        <v>21056</v>
      </c>
      <c r="B1416" s="29">
        <v>8</v>
      </c>
    </row>
    <row r="1417" spans="1:2" x14ac:dyDescent="0.3">
      <c r="A1417" s="27">
        <v>21058</v>
      </c>
      <c r="B1417" s="29">
        <v>8</v>
      </c>
    </row>
    <row r="1418" spans="1:2" x14ac:dyDescent="0.3">
      <c r="A1418" s="27">
        <v>21075</v>
      </c>
      <c r="B1418" s="29">
        <v>8</v>
      </c>
    </row>
    <row r="1419" spans="1:2" x14ac:dyDescent="0.3">
      <c r="A1419" s="27">
        <v>21077</v>
      </c>
      <c r="B1419" s="29">
        <v>8</v>
      </c>
    </row>
    <row r="1420" spans="1:2" x14ac:dyDescent="0.3">
      <c r="A1420" s="27">
        <v>21083</v>
      </c>
      <c r="B1420" s="29">
        <v>8</v>
      </c>
    </row>
    <row r="1421" spans="1:2" x14ac:dyDescent="0.3">
      <c r="A1421" s="27">
        <v>21097</v>
      </c>
      <c r="B1421" s="29">
        <v>8</v>
      </c>
    </row>
    <row r="1422" spans="1:2" x14ac:dyDescent="0.3">
      <c r="A1422" s="27">
        <v>21114</v>
      </c>
      <c r="B1422" s="29">
        <v>8</v>
      </c>
    </row>
    <row r="1423" spans="1:2" x14ac:dyDescent="0.3">
      <c r="A1423" s="27">
        <v>21118</v>
      </c>
      <c r="B1423" s="29">
        <v>8</v>
      </c>
    </row>
    <row r="1424" spans="1:2" x14ac:dyDescent="0.3">
      <c r="A1424" s="27">
        <v>21119</v>
      </c>
      <c r="B1424" s="29">
        <v>8</v>
      </c>
    </row>
    <row r="1425" spans="1:2" x14ac:dyDescent="0.3">
      <c r="A1425" s="27">
        <v>21124</v>
      </c>
      <c r="B1425" s="29">
        <v>8</v>
      </c>
    </row>
    <row r="1426" spans="1:2" x14ac:dyDescent="0.3">
      <c r="A1426" s="27">
        <v>21126</v>
      </c>
      <c r="B1426" s="29">
        <v>8</v>
      </c>
    </row>
    <row r="1427" spans="1:2" x14ac:dyDescent="0.3">
      <c r="A1427" s="27">
        <v>21127</v>
      </c>
      <c r="B1427" s="29">
        <v>8</v>
      </c>
    </row>
    <row r="1428" spans="1:2" x14ac:dyDescent="0.3">
      <c r="A1428" s="27">
        <v>21128</v>
      </c>
      <c r="B1428" s="29">
        <v>8</v>
      </c>
    </row>
    <row r="1429" spans="1:2" x14ac:dyDescent="0.3">
      <c r="A1429" s="27">
        <v>21129</v>
      </c>
      <c r="B1429" s="29">
        <v>8</v>
      </c>
    </row>
    <row r="1430" spans="1:2" x14ac:dyDescent="0.3">
      <c r="A1430" s="27">
        <v>21130</v>
      </c>
      <c r="B1430" s="29">
        <v>8</v>
      </c>
    </row>
    <row r="1431" spans="1:2" x14ac:dyDescent="0.3">
      <c r="A1431" s="27">
        <v>21131</v>
      </c>
      <c r="B1431" s="29">
        <v>8</v>
      </c>
    </row>
    <row r="1432" spans="1:2" x14ac:dyDescent="0.3">
      <c r="A1432" s="27">
        <v>21132</v>
      </c>
      <c r="B1432" s="29">
        <v>8</v>
      </c>
    </row>
    <row r="1433" spans="1:2" x14ac:dyDescent="0.3">
      <c r="A1433" s="27">
        <v>21134</v>
      </c>
      <c r="B1433" s="29">
        <v>8</v>
      </c>
    </row>
    <row r="1434" spans="1:2" x14ac:dyDescent="0.3">
      <c r="A1434" s="27">
        <v>21138</v>
      </c>
      <c r="B1434" s="29">
        <v>8</v>
      </c>
    </row>
    <row r="1435" spans="1:2" x14ac:dyDescent="0.3">
      <c r="A1435" s="27">
        <v>21139</v>
      </c>
      <c r="B1435" s="29">
        <v>8</v>
      </c>
    </row>
    <row r="1436" spans="1:2" x14ac:dyDescent="0.3">
      <c r="A1436" s="27">
        <v>21147</v>
      </c>
      <c r="B1436" s="29">
        <v>16</v>
      </c>
    </row>
    <row r="1437" spans="1:2" x14ac:dyDescent="0.3">
      <c r="A1437" s="27">
        <v>21149</v>
      </c>
      <c r="B1437" s="29">
        <v>16</v>
      </c>
    </row>
    <row r="1438" spans="1:2" x14ac:dyDescent="0.3">
      <c r="A1438" s="27">
        <v>21153</v>
      </c>
      <c r="B1438" s="29">
        <v>8</v>
      </c>
    </row>
    <row r="1439" spans="1:2" x14ac:dyDescent="0.3">
      <c r="A1439" s="27">
        <v>21156</v>
      </c>
      <c r="B1439" s="29">
        <v>8</v>
      </c>
    </row>
    <row r="1440" spans="1:2" x14ac:dyDescent="0.3">
      <c r="A1440" s="27">
        <v>21162</v>
      </c>
      <c r="B1440" s="29">
        <v>8</v>
      </c>
    </row>
    <row r="1441" spans="1:2" x14ac:dyDescent="0.3">
      <c r="A1441" s="27">
        <v>21163</v>
      </c>
      <c r="B1441" s="29">
        <v>8</v>
      </c>
    </row>
    <row r="1442" spans="1:2" x14ac:dyDescent="0.3">
      <c r="A1442" s="27">
        <v>21164</v>
      </c>
      <c r="B1442" s="29">
        <v>8</v>
      </c>
    </row>
    <row r="1443" spans="1:2" x14ac:dyDescent="0.3">
      <c r="A1443" s="27">
        <v>21171</v>
      </c>
      <c r="B1443" s="29">
        <v>8</v>
      </c>
    </row>
    <row r="1444" spans="1:2" x14ac:dyDescent="0.3">
      <c r="A1444" s="27">
        <v>21179</v>
      </c>
      <c r="B1444" s="29">
        <v>8</v>
      </c>
    </row>
    <row r="1445" spans="1:2" x14ac:dyDescent="0.3">
      <c r="A1445" s="27">
        <v>21193</v>
      </c>
      <c r="B1445" s="29">
        <v>16</v>
      </c>
    </row>
    <row r="1446" spans="1:2" x14ac:dyDescent="0.3">
      <c r="A1446" s="27">
        <v>21211</v>
      </c>
      <c r="B1446" s="29">
        <v>16</v>
      </c>
    </row>
    <row r="1447" spans="1:2" x14ac:dyDescent="0.3">
      <c r="A1447" s="27">
        <v>21213</v>
      </c>
      <c r="B1447" s="29">
        <v>8</v>
      </c>
    </row>
    <row r="1448" spans="1:2" x14ac:dyDescent="0.3">
      <c r="A1448" s="27">
        <v>21214</v>
      </c>
      <c r="B1448" s="29">
        <v>16</v>
      </c>
    </row>
    <row r="1449" spans="1:2" x14ac:dyDescent="0.3">
      <c r="A1449" s="27">
        <v>21219</v>
      </c>
      <c r="B1449" s="29">
        <v>8</v>
      </c>
    </row>
    <row r="1450" spans="1:2" x14ac:dyDescent="0.3">
      <c r="A1450" s="27">
        <v>21248</v>
      </c>
      <c r="B1450" s="29">
        <v>8</v>
      </c>
    </row>
    <row r="1451" spans="1:2" x14ac:dyDescent="0.3">
      <c r="A1451" s="27">
        <v>21261</v>
      </c>
      <c r="B1451" s="29">
        <v>16</v>
      </c>
    </row>
    <row r="1452" spans="1:2" x14ac:dyDescent="0.3">
      <c r="A1452" s="27">
        <v>21262</v>
      </c>
      <c r="B1452" s="29">
        <v>16</v>
      </c>
    </row>
    <row r="1453" spans="1:2" x14ac:dyDescent="0.3">
      <c r="A1453" s="27">
        <v>21263</v>
      </c>
      <c r="B1453" s="29">
        <v>16</v>
      </c>
    </row>
    <row r="1454" spans="1:2" x14ac:dyDescent="0.3">
      <c r="A1454" s="27">
        <v>21267</v>
      </c>
      <c r="B1454" s="29">
        <v>8</v>
      </c>
    </row>
    <row r="1455" spans="1:2" x14ac:dyDescent="0.3">
      <c r="A1455" s="27">
        <v>21302</v>
      </c>
      <c r="B1455" s="29">
        <v>8</v>
      </c>
    </row>
    <row r="1456" spans="1:2" x14ac:dyDescent="0.3">
      <c r="A1456" s="27">
        <v>21307</v>
      </c>
      <c r="B1456" s="29">
        <v>16</v>
      </c>
    </row>
    <row r="1457" spans="1:2" x14ac:dyDescent="0.3">
      <c r="A1457" s="27">
        <v>21319</v>
      </c>
      <c r="B1457" s="29">
        <v>8</v>
      </c>
    </row>
    <row r="1458" spans="1:2" x14ac:dyDescent="0.3">
      <c r="A1458" s="27">
        <v>21321</v>
      </c>
      <c r="B1458" s="29">
        <v>8</v>
      </c>
    </row>
    <row r="1459" spans="1:2" x14ac:dyDescent="0.3">
      <c r="A1459" s="27">
        <v>21323</v>
      </c>
      <c r="B1459" s="29">
        <v>8</v>
      </c>
    </row>
    <row r="1460" spans="1:2" x14ac:dyDescent="0.3">
      <c r="A1460" s="27">
        <v>21334</v>
      </c>
      <c r="B1460" s="29">
        <v>8</v>
      </c>
    </row>
    <row r="1461" spans="1:2" x14ac:dyDescent="0.3">
      <c r="A1461" s="27">
        <v>21338</v>
      </c>
      <c r="B1461" s="29">
        <v>8</v>
      </c>
    </row>
    <row r="1462" spans="1:2" x14ac:dyDescent="0.3">
      <c r="A1462" s="27">
        <v>21345</v>
      </c>
      <c r="B1462" s="29">
        <v>16</v>
      </c>
    </row>
    <row r="1463" spans="1:2" x14ac:dyDescent="0.3">
      <c r="A1463" s="27">
        <v>21347</v>
      </c>
      <c r="B1463" s="29">
        <v>8</v>
      </c>
    </row>
    <row r="1464" spans="1:2" x14ac:dyDescent="0.3">
      <c r="A1464" s="27">
        <v>21350</v>
      </c>
      <c r="B1464" s="29">
        <v>8</v>
      </c>
    </row>
    <row r="1465" spans="1:2" x14ac:dyDescent="0.3">
      <c r="A1465" s="27">
        <v>21355</v>
      </c>
      <c r="B1465" s="29">
        <v>16</v>
      </c>
    </row>
    <row r="1466" spans="1:2" x14ac:dyDescent="0.3">
      <c r="A1466" s="27">
        <v>21387</v>
      </c>
      <c r="B1466" s="29">
        <v>8</v>
      </c>
    </row>
    <row r="1467" spans="1:2" x14ac:dyDescent="0.3">
      <c r="A1467" s="27">
        <v>21415</v>
      </c>
      <c r="B1467" s="29">
        <v>8</v>
      </c>
    </row>
    <row r="1468" spans="1:2" x14ac:dyDescent="0.3">
      <c r="A1468" s="27">
        <v>21425</v>
      </c>
      <c r="B1468" s="29">
        <v>16</v>
      </c>
    </row>
    <row r="1469" spans="1:2" x14ac:dyDescent="0.3">
      <c r="A1469" s="27">
        <v>21427</v>
      </c>
      <c r="B1469" s="29">
        <v>8</v>
      </c>
    </row>
    <row r="1470" spans="1:2" x14ac:dyDescent="0.3">
      <c r="A1470" s="27">
        <v>21442</v>
      </c>
      <c r="B1470" s="29">
        <v>16</v>
      </c>
    </row>
    <row r="1471" spans="1:2" x14ac:dyDescent="0.3">
      <c r="A1471" s="27">
        <v>21444</v>
      </c>
      <c r="B1471" s="29">
        <v>16</v>
      </c>
    </row>
    <row r="1472" spans="1:2" x14ac:dyDescent="0.3">
      <c r="A1472" s="27">
        <v>21450</v>
      </c>
      <c r="B1472" s="29">
        <v>8</v>
      </c>
    </row>
    <row r="1473" spans="1:2" x14ac:dyDescent="0.3">
      <c r="A1473" s="27">
        <v>21456</v>
      </c>
      <c r="B1473" s="29">
        <v>16</v>
      </c>
    </row>
    <row r="1474" spans="1:2" x14ac:dyDescent="0.3">
      <c r="A1474" s="27">
        <v>21457</v>
      </c>
      <c r="B1474" s="29">
        <v>16</v>
      </c>
    </row>
    <row r="1475" spans="1:2" x14ac:dyDescent="0.3">
      <c r="A1475" s="27">
        <v>21460</v>
      </c>
      <c r="B1475" s="29">
        <v>8</v>
      </c>
    </row>
    <row r="1476" spans="1:2" x14ac:dyDescent="0.3">
      <c r="A1476" s="27">
        <v>21463</v>
      </c>
      <c r="B1476" s="29">
        <v>8</v>
      </c>
    </row>
    <row r="1477" spans="1:2" x14ac:dyDescent="0.3">
      <c r="A1477" s="27">
        <v>21471</v>
      </c>
      <c r="B1477" s="29">
        <v>16</v>
      </c>
    </row>
    <row r="1478" spans="1:2" x14ac:dyDescent="0.3">
      <c r="A1478" s="27">
        <v>21473</v>
      </c>
      <c r="B1478" s="29">
        <v>8</v>
      </c>
    </row>
    <row r="1479" spans="1:2" x14ac:dyDescent="0.3">
      <c r="A1479" s="27">
        <v>21475</v>
      </c>
      <c r="B1479" s="29">
        <v>16</v>
      </c>
    </row>
    <row r="1480" spans="1:2" x14ac:dyDescent="0.3">
      <c r="A1480" s="27">
        <v>21476</v>
      </c>
      <c r="B1480" s="29">
        <v>16</v>
      </c>
    </row>
    <row r="1481" spans="1:2" x14ac:dyDescent="0.3">
      <c r="A1481" s="27">
        <v>21482</v>
      </c>
      <c r="B1481" s="29">
        <v>16</v>
      </c>
    </row>
    <row r="1482" spans="1:2" x14ac:dyDescent="0.3">
      <c r="A1482" s="27">
        <v>21483</v>
      </c>
      <c r="B1482" s="29">
        <v>8</v>
      </c>
    </row>
    <row r="1483" spans="1:2" x14ac:dyDescent="0.3">
      <c r="A1483" s="27">
        <v>21485</v>
      </c>
      <c r="B1483" s="29">
        <v>16</v>
      </c>
    </row>
    <row r="1484" spans="1:2" x14ac:dyDescent="0.3">
      <c r="A1484" s="27">
        <v>21489</v>
      </c>
      <c r="B1484" s="29">
        <v>8</v>
      </c>
    </row>
    <row r="1485" spans="1:2" x14ac:dyDescent="0.3">
      <c r="A1485" s="27">
        <v>21493</v>
      </c>
      <c r="B1485" s="29">
        <v>16</v>
      </c>
    </row>
    <row r="1486" spans="1:2" x14ac:dyDescent="0.3">
      <c r="A1486" s="27">
        <v>21498</v>
      </c>
      <c r="B1486" s="29">
        <v>8</v>
      </c>
    </row>
    <row r="1487" spans="1:2" x14ac:dyDescent="0.3">
      <c r="A1487" s="27">
        <v>21504</v>
      </c>
      <c r="B1487" s="29">
        <v>8</v>
      </c>
    </row>
    <row r="1488" spans="1:2" x14ac:dyDescent="0.3">
      <c r="A1488" s="27">
        <v>21505</v>
      </c>
      <c r="B1488" s="29">
        <v>8</v>
      </c>
    </row>
    <row r="1489" spans="1:2" x14ac:dyDescent="0.3">
      <c r="A1489" s="27">
        <v>21665</v>
      </c>
      <c r="B1489" s="29">
        <v>8</v>
      </c>
    </row>
    <row r="1490" spans="1:2" x14ac:dyDescent="0.3">
      <c r="A1490" s="27">
        <v>21681</v>
      </c>
      <c r="B1490" s="29">
        <v>8</v>
      </c>
    </row>
    <row r="1491" spans="1:2" x14ac:dyDescent="0.3">
      <c r="A1491" s="27">
        <v>21685</v>
      </c>
      <c r="B1491" s="29">
        <v>16</v>
      </c>
    </row>
    <row r="1492" spans="1:2" x14ac:dyDescent="0.3">
      <c r="A1492" s="27">
        <v>21688</v>
      </c>
      <c r="B1492" s="29">
        <v>16</v>
      </c>
    </row>
    <row r="1493" spans="1:2" x14ac:dyDescent="0.3">
      <c r="A1493" s="27">
        <v>21689</v>
      </c>
      <c r="B1493" s="29">
        <v>16</v>
      </c>
    </row>
    <row r="1494" spans="1:2" x14ac:dyDescent="0.3">
      <c r="A1494" s="27">
        <v>21690</v>
      </c>
      <c r="B1494" s="29">
        <v>8</v>
      </c>
    </row>
    <row r="1495" spans="1:2" x14ac:dyDescent="0.3">
      <c r="A1495" s="27">
        <v>21693</v>
      </c>
      <c r="B1495" s="29">
        <v>8</v>
      </c>
    </row>
    <row r="1496" spans="1:2" x14ac:dyDescent="0.3">
      <c r="A1496" s="27">
        <v>21700</v>
      </c>
      <c r="B1496" s="29">
        <v>8</v>
      </c>
    </row>
    <row r="1497" spans="1:2" x14ac:dyDescent="0.3">
      <c r="A1497" s="27">
        <v>21706</v>
      </c>
      <c r="B1497" s="29">
        <v>8</v>
      </c>
    </row>
    <row r="1498" spans="1:2" x14ac:dyDescent="0.3">
      <c r="A1498" s="27">
        <v>21713</v>
      </c>
      <c r="B1498" s="29">
        <v>8</v>
      </c>
    </row>
    <row r="1499" spans="1:2" x14ac:dyDescent="0.3">
      <c r="A1499" s="27">
        <v>21715</v>
      </c>
      <c r="B1499" s="29">
        <v>8</v>
      </c>
    </row>
    <row r="1500" spans="1:2" x14ac:dyDescent="0.3">
      <c r="A1500" s="27">
        <v>21718</v>
      </c>
      <c r="B1500" s="29">
        <v>8</v>
      </c>
    </row>
    <row r="1501" spans="1:2" x14ac:dyDescent="0.3">
      <c r="A1501" s="27">
        <v>21723</v>
      </c>
      <c r="B1501" s="29">
        <v>16</v>
      </c>
    </row>
    <row r="1502" spans="1:2" x14ac:dyDescent="0.3">
      <c r="A1502" s="27">
        <v>21727</v>
      </c>
      <c r="B1502" s="29">
        <v>8</v>
      </c>
    </row>
    <row r="1503" spans="1:2" x14ac:dyDescent="0.3">
      <c r="A1503" s="27">
        <v>21740</v>
      </c>
      <c r="B1503" s="29">
        <v>16</v>
      </c>
    </row>
    <row r="1504" spans="1:2" x14ac:dyDescent="0.3">
      <c r="A1504" s="27">
        <v>21744</v>
      </c>
      <c r="B1504" s="29">
        <v>8</v>
      </c>
    </row>
    <row r="1505" spans="1:2" x14ac:dyDescent="0.3">
      <c r="A1505" s="27">
        <v>21754</v>
      </c>
      <c r="B1505" s="29">
        <v>8</v>
      </c>
    </row>
    <row r="1506" spans="1:2" x14ac:dyDescent="0.3">
      <c r="A1506" s="27">
        <v>21755</v>
      </c>
      <c r="B1506" s="29">
        <v>8</v>
      </c>
    </row>
    <row r="1507" spans="1:2" x14ac:dyDescent="0.3">
      <c r="A1507" s="27">
        <v>21773</v>
      </c>
      <c r="B1507" s="29">
        <v>8</v>
      </c>
    </row>
    <row r="1508" spans="1:2" x14ac:dyDescent="0.3">
      <c r="A1508" s="27">
        <v>21779</v>
      </c>
      <c r="B1508" s="29">
        <v>16</v>
      </c>
    </row>
    <row r="1509" spans="1:2" x14ac:dyDescent="0.3">
      <c r="A1509" s="27">
        <v>21782</v>
      </c>
      <c r="B1509" s="29">
        <v>8</v>
      </c>
    </row>
    <row r="1510" spans="1:2" x14ac:dyDescent="0.3">
      <c r="A1510" s="27">
        <v>21792</v>
      </c>
      <c r="B1510" s="29">
        <v>16</v>
      </c>
    </row>
    <row r="1511" spans="1:2" x14ac:dyDescent="0.3">
      <c r="A1511" s="27">
        <v>21801</v>
      </c>
      <c r="B1511" s="29">
        <v>8</v>
      </c>
    </row>
    <row r="1512" spans="1:2" x14ac:dyDescent="0.3">
      <c r="A1512" s="27">
        <v>21802</v>
      </c>
      <c r="B1512" s="29">
        <v>8</v>
      </c>
    </row>
    <row r="1513" spans="1:2" x14ac:dyDescent="0.3">
      <c r="A1513" s="27">
        <v>21803</v>
      </c>
      <c r="B1513" s="29">
        <v>16</v>
      </c>
    </row>
    <row r="1514" spans="1:2" x14ac:dyDescent="0.3">
      <c r="A1514" s="27">
        <v>21959</v>
      </c>
      <c r="B1514" s="29">
        <v>8</v>
      </c>
    </row>
    <row r="1515" spans="1:2" x14ac:dyDescent="0.3">
      <c r="A1515" s="27">
        <v>21960</v>
      </c>
      <c r="B1515" s="29">
        <v>16</v>
      </c>
    </row>
    <row r="1516" spans="1:2" x14ac:dyDescent="0.3">
      <c r="A1516" s="27">
        <v>21965</v>
      </c>
      <c r="B1516" s="29">
        <v>16</v>
      </c>
    </row>
    <row r="1517" spans="1:2" x14ac:dyDescent="0.3">
      <c r="A1517" s="27">
        <v>22033</v>
      </c>
      <c r="B1517" s="29">
        <v>8</v>
      </c>
    </row>
    <row r="1518" spans="1:2" x14ac:dyDescent="0.3">
      <c r="A1518" s="27">
        <v>22037</v>
      </c>
      <c r="B1518" s="29">
        <v>8</v>
      </c>
    </row>
    <row r="1519" spans="1:2" x14ac:dyDescent="0.3">
      <c r="A1519" s="27">
        <v>22039</v>
      </c>
      <c r="B1519" s="29">
        <v>8</v>
      </c>
    </row>
    <row r="1520" spans="1:2" x14ac:dyDescent="0.3">
      <c r="A1520" s="27">
        <v>22045</v>
      </c>
      <c r="B1520" s="29">
        <v>8</v>
      </c>
    </row>
    <row r="1521" spans="1:2" x14ac:dyDescent="0.3">
      <c r="A1521" s="27">
        <v>22053</v>
      </c>
      <c r="B1521" s="29">
        <v>16</v>
      </c>
    </row>
    <row r="1522" spans="1:2" x14ac:dyDescent="0.3">
      <c r="A1522" s="27">
        <v>22120</v>
      </c>
      <c r="B1522" s="29">
        <v>8</v>
      </c>
    </row>
    <row r="1523" spans="1:2" x14ac:dyDescent="0.3">
      <c r="A1523" s="27">
        <v>22125</v>
      </c>
      <c r="B1523" s="29">
        <v>8</v>
      </c>
    </row>
    <row r="1524" spans="1:2" x14ac:dyDescent="0.3">
      <c r="A1524" s="27">
        <v>22143</v>
      </c>
      <c r="B1524" s="29">
        <v>8</v>
      </c>
    </row>
    <row r="1525" spans="1:2" x14ac:dyDescent="0.3">
      <c r="A1525" s="27">
        <v>22150</v>
      </c>
      <c r="B1525" s="29">
        <v>8</v>
      </c>
    </row>
    <row r="1526" spans="1:2" x14ac:dyDescent="0.3">
      <c r="A1526" s="27">
        <v>22160</v>
      </c>
      <c r="B1526" s="29">
        <v>8</v>
      </c>
    </row>
    <row r="1527" spans="1:2" x14ac:dyDescent="0.3">
      <c r="A1527" s="27">
        <v>22162</v>
      </c>
      <c r="B1527" s="29">
        <v>8</v>
      </c>
    </row>
    <row r="1528" spans="1:2" x14ac:dyDescent="0.3">
      <c r="A1528" s="27">
        <v>22179</v>
      </c>
      <c r="B1528" s="29">
        <v>8</v>
      </c>
    </row>
    <row r="1529" spans="1:2" x14ac:dyDescent="0.3">
      <c r="A1529" s="27">
        <v>22181</v>
      </c>
      <c r="B1529" s="29">
        <v>8</v>
      </c>
    </row>
    <row r="1530" spans="1:2" x14ac:dyDescent="0.3">
      <c r="A1530" s="27">
        <v>22184</v>
      </c>
      <c r="B1530" s="29">
        <v>16</v>
      </c>
    </row>
    <row r="1531" spans="1:2" x14ac:dyDescent="0.3">
      <c r="A1531" s="27">
        <v>22185</v>
      </c>
      <c r="B1531" s="29">
        <v>8</v>
      </c>
    </row>
    <row r="1532" spans="1:2" x14ac:dyDescent="0.3">
      <c r="A1532" s="27">
        <v>22193</v>
      </c>
      <c r="B1532" s="29">
        <v>16</v>
      </c>
    </row>
    <row r="1533" spans="1:2" x14ac:dyDescent="0.3">
      <c r="A1533" s="27">
        <v>22201</v>
      </c>
      <c r="B1533" s="29">
        <v>8</v>
      </c>
    </row>
    <row r="1534" spans="1:2" x14ac:dyDescent="0.3">
      <c r="A1534" s="27">
        <v>22203</v>
      </c>
      <c r="B1534" s="29">
        <v>16</v>
      </c>
    </row>
    <row r="1535" spans="1:2" x14ac:dyDescent="0.3">
      <c r="A1535" s="27">
        <v>22270</v>
      </c>
      <c r="B1535" s="29">
        <v>16</v>
      </c>
    </row>
    <row r="1536" spans="1:2" x14ac:dyDescent="0.3">
      <c r="A1536" s="27">
        <v>22272</v>
      </c>
      <c r="B1536" s="29">
        <v>16</v>
      </c>
    </row>
    <row r="1537" spans="1:2" x14ac:dyDescent="0.3">
      <c r="A1537" s="27">
        <v>22275</v>
      </c>
      <c r="B1537" s="29">
        <v>8</v>
      </c>
    </row>
    <row r="1538" spans="1:2" x14ac:dyDescent="0.3">
      <c r="A1538" s="27">
        <v>22279</v>
      </c>
      <c r="B1538" s="29">
        <v>16</v>
      </c>
    </row>
    <row r="1539" spans="1:2" x14ac:dyDescent="0.3">
      <c r="A1539" s="27">
        <v>22285</v>
      </c>
      <c r="B1539" s="29">
        <v>16</v>
      </c>
    </row>
    <row r="1540" spans="1:2" x14ac:dyDescent="0.3">
      <c r="A1540" s="27">
        <v>22288</v>
      </c>
      <c r="B1540" s="29">
        <v>8</v>
      </c>
    </row>
    <row r="1541" spans="1:2" x14ac:dyDescent="0.3">
      <c r="A1541" s="27">
        <v>22290</v>
      </c>
      <c r="B1541" s="29">
        <v>8</v>
      </c>
    </row>
    <row r="1542" spans="1:2" x14ac:dyDescent="0.3">
      <c r="A1542" s="27">
        <v>22293</v>
      </c>
      <c r="B1542" s="29">
        <v>16</v>
      </c>
    </row>
    <row r="1543" spans="1:2" x14ac:dyDescent="0.3">
      <c r="A1543" s="27">
        <v>22302</v>
      </c>
      <c r="B1543" s="29">
        <v>16</v>
      </c>
    </row>
    <row r="1544" spans="1:2" x14ac:dyDescent="0.3">
      <c r="A1544" s="27">
        <v>22303</v>
      </c>
      <c r="B1544" s="29">
        <v>8</v>
      </c>
    </row>
    <row r="1545" spans="1:2" x14ac:dyDescent="0.3">
      <c r="A1545" s="27">
        <v>22306</v>
      </c>
      <c r="B1545" s="29">
        <v>16</v>
      </c>
    </row>
    <row r="1546" spans="1:2" x14ac:dyDescent="0.3">
      <c r="A1546" s="27">
        <v>22431</v>
      </c>
      <c r="B1546" s="29">
        <v>8</v>
      </c>
    </row>
    <row r="1547" spans="1:2" x14ac:dyDescent="0.3">
      <c r="A1547" s="27">
        <v>22452</v>
      </c>
      <c r="B1547" s="29">
        <v>8</v>
      </c>
    </row>
    <row r="1548" spans="1:2" x14ac:dyDescent="0.3">
      <c r="A1548" s="27">
        <v>22455</v>
      </c>
      <c r="B1548" s="29">
        <v>16</v>
      </c>
    </row>
    <row r="1549" spans="1:2" x14ac:dyDescent="0.3">
      <c r="A1549" s="27">
        <v>22460</v>
      </c>
      <c r="B1549" s="29">
        <v>16</v>
      </c>
    </row>
    <row r="1550" spans="1:2" x14ac:dyDescent="0.3">
      <c r="A1550" s="27">
        <v>22463</v>
      </c>
      <c r="B1550" s="29">
        <v>8</v>
      </c>
    </row>
    <row r="1551" spans="1:2" x14ac:dyDescent="0.3">
      <c r="A1551" s="27">
        <v>22464</v>
      </c>
      <c r="B1551" s="29">
        <v>16</v>
      </c>
    </row>
    <row r="1552" spans="1:2" x14ac:dyDescent="0.3">
      <c r="A1552" s="27">
        <v>22465</v>
      </c>
      <c r="B1552" s="29">
        <v>16</v>
      </c>
    </row>
    <row r="1553" spans="1:2" x14ac:dyDescent="0.3">
      <c r="A1553" s="27">
        <v>22466</v>
      </c>
      <c r="B1553" s="29">
        <v>16</v>
      </c>
    </row>
    <row r="1554" spans="1:2" x14ac:dyDescent="0.3">
      <c r="A1554" s="27">
        <v>22470</v>
      </c>
      <c r="B1554" s="29">
        <v>8</v>
      </c>
    </row>
    <row r="1555" spans="1:2" x14ac:dyDescent="0.3">
      <c r="A1555" s="27">
        <v>22473</v>
      </c>
      <c r="B1555" s="29">
        <v>8</v>
      </c>
    </row>
    <row r="1556" spans="1:2" x14ac:dyDescent="0.3">
      <c r="A1556" s="27">
        <v>22478</v>
      </c>
      <c r="B1556" s="29">
        <v>8</v>
      </c>
    </row>
    <row r="1557" spans="1:2" x14ac:dyDescent="0.3">
      <c r="A1557" s="27">
        <v>22489</v>
      </c>
      <c r="B1557" s="29">
        <v>8</v>
      </c>
    </row>
    <row r="1558" spans="1:2" x14ac:dyDescent="0.3">
      <c r="A1558" s="27">
        <v>22518</v>
      </c>
      <c r="B1558" s="29">
        <v>8</v>
      </c>
    </row>
    <row r="1559" spans="1:2" x14ac:dyDescent="0.3">
      <c r="A1559" s="27">
        <v>22522</v>
      </c>
      <c r="B1559" s="29">
        <v>16</v>
      </c>
    </row>
    <row r="1560" spans="1:2" x14ac:dyDescent="0.3">
      <c r="A1560" s="27">
        <v>22537</v>
      </c>
      <c r="B1560" s="29">
        <v>8</v>
      </c>
    </row>
    <row r="1561" spans="1:2" x14ac:dyDescent="0.3">
      <c r="A1561" s="27">
        <v>22540</v>
      </c>
      <c r="B1561" s="29">
        <v>8</v>
      </c>
    </row>
    <row r="1562" spans="1:2" x14ac:dyDescent="0.3">
      <c r="A1562" s="27">
        <v>22557</v>
      </c>
      <c r="B1562" s="29">
        <v>8</v>
      </c>
    </row>
    <row r="1563" spans="1:2" x14ac:dyDescent="0.3">
      <c r="A1563" s="27">
        <v>22558</v>
      </c>
      <c r="B1563" s="29">
        <v>8</v>
      </c>
    </row>
    <row r="1564" spans="1:2" x14ac:dyDescent="0.3">
      <c r="A1564" s="27">
        <v>22562</v>
      </c>
      <c r="B1564" s="29">
        <v>8</v>
      </c>
    </row>
    <row r="1565" spans="1:2" x14ac:dyDescent="0.3">
      <c r="A1565" s="27">
        <v>22564</v>
      </c>
      <c r="B1565" s="29">
        <v>16</v>
      </c>
    </row>
    <row r="1566" spans="1:2" x14ac:dyDescent="0.3">
      <c r="A1566" s="27">
        <v>22566</v>
      </c>
      <c r="B1566" s="29">
        <v>8</v>
      </c>
    </row>
    <row r="1567" spans="1:2" x14ac:dyDescent="0.3">
      <c r="A1567" s="27">
        <v>22577</v>
      </c>
      <c r="B1567" s="29">
        <v>8</v>
      </c>
    </row>
    <row r="1568" spans="1:2" x14ac:dyDescent="0.3">
      <c r="A1568" s="27">
        <v>22578</v>
      </c>
      <c r="B1568" s="29">
        <v>8</v>
      </c>
    </row>
    <row r="1569" spans="1:2" x14ac:dyDescent="0.3">
      <c r="A1569" s="27">
        <v>22582</v>
      </c>
      <c r="B1569" s="29">
        <v>8</v>
      </c>
    </row>
    <row r="1570" spans="1:2" x14ac:dyDescent="0.3">
      <c r="A1570" s="27">
        <v>22590</v>
      </c>
      <c r="B1570" s="29">
        <v>8</v>
      </c>
    </row>
    <row r="1571" spans="1:2" x14ac:dyDescent="0.3">
      <c r="A1571" s="27">
        <v>22592</v>
      </c>
      <c r="B1571" s="29">
        <v>8</v>
      </c>
    </row>
    <row r="1572" spans="1:2" x14ac:dyDescent="0.3">
      <c r="A1572" s="27">
        <v>22608</v>
      </c>
      <c r="B1572" s="29">
        <v>8</v>
      </c>
    </row>
    <row r="1573" spans="1:2" x14ac:dyDescent="0.3">
      <c r="A1573" s="27">
        <v>22617</v>
      </c>
      <c r="B1573" s="29">
        <v>8</v>
      </c>
    </row>
    <row r="1574" spans="1:2" x14ac:dyDescent="0.3">
      <c r="A1574" s="27">
        <v>22622</v>
      </c>
      <c r="B1574" s="29">
        <v>8</v>
      </c>
    </row>
    <row r="1575" spans="1:2" x14ac:dyDescent="0.3">
      <c r="A1575" s="27">
        <v>22624</v>
      </c>
      <c r="B1575" s="29">
        <v>16</v>
      </c>
    </row>
    <row r="1576" spans="1:2" x14ac:dyDescent="0.3">
      <c r="A1576" s="27">
        <v>22626</v>
      </c>
      <c r="B1576" s="29">
        <v>8</v>
      </c>
    </row>
    <row r="1577" spans="1:2" x14ac:dyDescent="0.3">
      <c r="A1577" s="27">
        <v>22628</v>
      </c>
      <c r="B1577" s="29">
        <v>8</v>
      </c>
    </row>
    <row r="1578" spans="1:2" x14ac:dyDescent="0.3">
      <c r="A1578" s="27">
        <v>22632</v>
      </c>
      <c r="B1578" s="29">
        <v>8</v>
      </c>
    </row>
    <row r="1579" spans="1:2" x14ac:dyDescent="0.3">
      <c r="A1579" s="27">
        <v>22633</v>
      </c>
      <c r="B1579" s="29">
        <v>8</v>
      </c>
    </row>
    <row r="1580" spans="1:2" x14ac:dyDescent="0.3">
      <c r="A1580" s="27">
        <v>22634</v>
      </c>
      <c r="B1580" s="29">
        <v>8</v>
      </c>
    </row>
    <row r="1581" spans="1:2" x14ac:dyDescent="0.3">
      <c r="A1581" s="27">
        <v>22635</v>
      </c>
      <c r="B1581" s="29">
        <v>8</v>
      </c>
    </row>
    <row r="1582" spans="1:2" x14ac:dyDescent="0.3">
      <c r="A1582" s="27">
        <v>22637</v>
      </c>
      <c r="B1582" s="29">
        <v>8</v>
      </c>
    </row>
    <row r="1583" spans="1:2" x14ac:dyDescent="0.3">
      <c r="A1583" s="27">
        <v>22640</v>
      </c>
      <c r="B1583" s="29">
        <v>8</v>
      </c>
    </row>
    <row r="1584" spans="1:2" x14ac:dyDescent="0.3">
      <c r="A1584" s="27">
        <v>22651</v>
      </c>
      <c r="B1584" s="29">
        <v>16</v>
      </c>
    </row>
    <row r="1585" spans="1:2" x14ac:dyDescent="0.3">
      <c r="A1585" s="27">
        <v>22656</v>
      </c>
      <c r="B1585" s="29">
        <v>16</v>
      </c>
    </row>
    <row r="1586" spans="1:2" x14ac:dyDescent="0.3">
      <c r="A1586" s="27">
        <v>22657</v>
      </c>
      <c r="B1586" s="29">
        <v>8</v>
      </c>
    </row>
    <row r="1587" spans="1:2" x14ac:dyDescent="0.3">
      <c r="A1587" s="27">
        <v>22658</v>
      </c>
      <c r="B1587" s="29">
        <v>8</v>
      </c>
    </row>
    <row r="1588" spans="1:2" x14ac:dyDescent="0.3">
      <c r="A1588" s="27">
        <v>22667</v>
      </c>
      <c r="B1588" s="29">
        <v>8</v>
      </c>
    </row>
    <row r="1589" spans="1:2" x14ac:dyDescent="0.3">
      <c r="A1589" s="27">
        <v>22671</v>
      </c>
      <c r="B1589" s="29">
        <v>16</v>
      </c>
    </row>
    <row r="1590" spans="1:2" x14ac:dyDescent="0.3">
      <c r="A1590" s="27">
        <v>22678</v>
      </c>
      <c r="B1590" s="29">
        <v>8</v>
      </c>
    </row>
    <row r="1591" spans="1:2" x14ac:dyDescent="0.3">
      <c r="A1591" s="27">
        <v>22684</v>
      </c>
      <c r="B1591" s="29">
        <v>8</v>
      </c>
    </row>
    <row r="1592" spans="1:2" x14ac:dyDescent="0.3">
      <c r="A1592" s="27">
        <v>22693</v>
      </c>
      <c r="B1592" s="29">
        <v>8</v>
      </c>
    </row>
    <row r="1593" spans="1:2" x14ac:dyDescent="0.3">
      <c r="A1593" s="27">
        <v>22695</v>
      </c>
      <c r="B1593" s="29">
        <v>8</v>
      </c>
    </row>
    <row r="1594" spans="1:2" x14ac:dyDescent="0.3">
      <c r="A1594" s="27">
        <v>22697</v>
      </c>
      <c r="B1594" s="29">
        <v>8</v>
      </c>
    </row>
    <row r="1595" spans="1:2" x14ac:dyDescent="0.3">
      <c r="A1595" s="27">
        <v>22699</v>
      </c>
      <c r="B1595" s="29">
        <v>16</v>
      </c>
    </row>
    <row r="1596" spans="1:2" x14ac:dyDescent="0.3">
      <c r="A1596" s="27">
        <v>22700</v>
      </c>
      <c r="B1596" s="29">
        <v>8</v>
      </c>
    </row>
    <row r="1597" spans="1:2" x14ac:dyDescent="0.3">
      <c r="A1597" s="27">
        <v>22704</v>
      </c>
      <c r="B1597" s="29">
        <v>8</v>
      </c>
    </row>
    <row r="1598" spans="1:2" x14ac:dyDescent="0.3">
      <c r="A1598" s="27">
        <v>22725</v>
      </c>
      <c r="B1598" s="29">
        <v>8</v>
      </c>
    </row>
    <row r="1599" spans="1:2" x14ac:dyDescent="0.3">
      <c r="A1599" s="27">
        <v>22750</v>
      </c>
      <c r="B1599" s="29">
        <v>8</v>
      </c>
    </row>
    <row r="1600" spans="1:2" x14ac:dyDescent="0.3">
      <c r="A1600" s="27">
        <v>22756</v>
      </c>
      <c r="B1600" s="29">
        <v>8</v>
      </c>
    </row>
    <row r="1601" spans="1:2" x14ac:dyDescent="0.3">
      <c r="A1601" s="27">
        <v>22758</v>
      </c>
      <c r="B1601" s="29">
        <v>8</v>
      </c>
    </row>
    <row r="1602" spans="1:2" x14ac:dyDescent="0.3">
      <c r="A1602" s="27">
        <v>22761</v>
      </c>
      <c r="B1602" s="29">
        <v>8</v>
      </c>
    </row>
    <row r="1603" spans="1:2" x14ac:dyDescent="0.3">
      <c r="A1603" s="27">
        <v>22762</v>
      </c>
      <c r="B1603" s="29">
        <v>8</v>
      </c>
    </row>
    <row r="1604" spans="1:2" x14ac:dyDescent="0.3">
      <c r="A1604" s="27">
        <v>22763</v>
      </c>
      <c r="B1604" s="29">
        <v>8</v>
      </c>
    </row>
    <row r="1605" spans="1:2" x14ac:dyDescent="0.3">
      <c r="A1605" s="27">
        <v>22784</v>
      </c>
      <c r="B1605" s="29">
        <v>16</v>
      </c>
    </row>
    <row r="1606" spans="1:2" x14ac:dyDescent="0.3">
      <c r="A1606" s="27">
        <v>22786</v>
      </c>
      <c r="B1606" s="29">
        <v>16</v>
      </c>
    </row>
    <row r="1607" spans="1:2" x14ac:dyDescent="0.3">
      <c r="A1607" s="27">
        <v>22787</v>
      </c>
      <c r="B1607" s="29">
        <v>8</v>
      </c>
    </row>
    <row r="1608" spans="1:2" x14ac:dyDescent="0.3">
      <c r="A1608" s="27">
        <v>22795</v>
      </c>
      <c r="B1608" s="29">
        <v>8</v>
      </c>
    </row>
    <row r="1609" spans="1:2" x14ac:dyDescent="0.3">
      <c r="A1609" s="27">
        <v>22812</v>
      </c>
      <c r="B1609" s="29">
        <v>16</v>
      </c>
    </row>
    <row r="1610" spans="1:2" x14ac:dyDescent="0.3">
      <c r="A1610" s="27">
        <v>22813</v>
      </c>
      <c r="B1610" s="29">
        <v>8</v>
      </c>
    </row>
    <row r="1611" spans="1:2" x14ac:dyDescent="0.3">
      <c r="A1611" s="27">
        <v>22822</v>
      </c>
      <c r="B1611" s="29">
        <v>16</v>
      </c>
    </row>
    <row r="1612" spans="1:2" x14ac:dyDescent="0.3">
      <c r="A1612" s="27">
        <v>22858</v>
      </c>
      <c r="B1612" s="29">
        <v>8</v>
      </c>
    </row>
    <row r="1613" spans="1:2" x14ac:dyDescent="0.3">
      <c r="A1613" s="27">
        <v>22866</v>
      </c>
      <c r="B1613" s="29">
        <v>8</v>
      </c>
    </row>
    <row r="1614" spans="1:2" x14ac:dyDescent="0.3">
      <c r="A1614" s="27">
        <v>22875</v>
      </c>
      <c r="B1614" s="29">
        <v>8</v>
      </c>
    </row>
    <row r="1615" spans="1:2" x14ac:dyDescent="0.3">
      <c r="A1615" s="27">
        <v>22876</v>
      </c>
      <c r="B1615" s="29">
        <v>16</v>
      </c>
    </row>
    <row r="1616" spans="1:2" x14ac:dyDescent="0.3">
      <c r="A1616" s="27">
        <v>22877</v>
      </c>
      <c r="B1616" s="29">
        <v>8</v>
      </c>
    </row>
    <row r="1617" spans="1:2" x14ac:dyDescent="0.3">
      <c r="A1617" s="27">
        <v>22884</v>
      </c>
      <c r="B1617" s="29">
        <v>8</v>
      </c>
    </row>
    <row r="1618" spans="1:2" x14ac:dyDescent="0.3">
      <c r="A1618" s="27">
        <v>22890</v>
      </c>
      <c r="B1618" s="29">
        <v>16</v>
      </c>
    </row>
    <row r="1619" spans="1:2" x14ac:dyDescent="0.3">
      <c r="A1619" s="27">
        <v>22893</v>
      </c>
      <c r="B1619" s="29">
        <v>8</v>
      </c>
    </row>
    <row r="1620" spans="1:2" x14ac:dyDescent="0.3">
      <c r="A1620" s="27">
        <v>22896</v>
      </c>
      <c r="B1620" s="29">
        <v>16</v>
      </c>
    </row>
    <row r="1621" spans="1:2" x14ac:dyDescent="0.3">
      <c r="A1621" s="27">
        <v>22908</v>
      </c>
      <c r="B1621" s="29">
        <v>16</v>
      </c>
    </row>
    <row r="1622" spans="1:2" x14ac:dyDescent="0.3">
      <c r="A1622" s="27">
        <v>22910</v>
      </c>
      <c r="B1622" s="29">
        <v>8</v>
      </c>
    </row>
    <row r="1623" spans="1:2" x14ac:dyDescent="0.3">
      <c r="A1623" s="27">
        <v>22914</v>
      </c>
      <c r="B1623" s="29">
        <v>16</v>
      </c>
    </row>
    <row r="1624" spans="1:2" x14ac:dyDescent="0.3">
      <c r="A1624" s="27">
        <v>22916</v>
      </c>
      <c r="B1624" s="29">
        <v>8</v>
      </c>
    </row>
    <row r="1625" spans="1:2" x14ac:dyDescent="0.3">
      <c r="A1625" s="27">
        <v>22919</v>
      </c>
      <c r="B1625" s="29">
        <v>16</v>
      </c>
    </row>
    <row r="1626" spans="1:2" x14ac:dyDescent="0.3">
      <c r="A1626" s="27">
        <v>22920</v>
      </c>
      <c r="B1626" s="29">
        <v>8</v>
      </c>
    </row>
    <row r="1627" spans="1:2" x14ac:dyDescent="0.3">
      <c r="A1627" s="27">
        <v>22929</v>
      </c>
      <c r="B1627" s="29">
        <v>8</v>
      </c>
    </row>
    <row r="1628" spans="1:2" x14ac:dyDescent="0.3">
      <c r="A1628" s="27">
        <v>22931</v>
      </c>
      <c r="B1628" s="29">
        <v>8</v>
      </c>
    </row>
    <row r="1629" spans="1:2" x14ac:dyDescent="0.3">
      <c r="A1629" s="27">
        <v>22935</v>
      </c>
      <c r="B1629" s="29">
        <v>16</v>
      </c>
    </row>
    <row r="1630" spans="1:2" x14ac:dyDescent="0.3">
      <c r="A1630" s="27">
        <v>22937</v>
      </c>
      <c r="B1630" s="29">
        <v>16</v>
      </c>
    </row>
    <row r="1631" spans="1:2" x14ac:dyDescent="0.3">
      <c r="A1631" s="27">
        <v>22946</v>
      </c>
      <c r="B1631" s="29">
        <v>16</v>
      </c>
    </row>
    <row r="1632" spans="1:2" x14ac:dyDescent="0.3">
      <c r="A1632" s="27">
        <v>22953</v>
      </c>
      <c r="B1632" s="29">
        <v>8</v>
      </c>
    </row>
    <row r="1633" spans="1:2" x14ac:dyDescent="0.3">
      <c r="A1633" s="27">
        <v>22957</v>
      </c>
      <c r="B1633" s="29">
        <v>8</v>
      </c>
    </row>
    <row r="1634" spans="1:2" x14ac:dyDescent="0.3">
      <c r="A1634" s="27">
        <v>22958</v>
      </c>
      <c r="B1634" s="29">
        <v>8</v>
      </c>
    </row>
    <row r="1635" spans="1:2" x14ac:dyDescent="0.3">
      <c r="A1635" s="27">
        <v>22964</v>
      </c>
      <c r="B1635" s="29">
        <v>8</v>
      </c>
    </row>
    <row r="1636" spans="1:2" x14ac:dyDescent="0.3">
      <c r="A1636" s="27">
        <v>22966</v>
      </c>
      <c r="B1636" s="29">
        <v>8</v>
      </c>
    </row>
    <row r="1637" spans="1:2" x14ac:dyDescent="0.3">
      <c r="A1637" s="27">
        <v>22967</v>
      </c>
      <c r="B1637" s="29">
        <v>16</v>
      </c>
    </row>
    <row r="1638" spans="1:2" x14ac:dyDescent="0.3">
      <c r="A1638" s="27">
        <v>22980</v>
      </c>
      <c r="B1638" s="29">
        <v>8</v>
      </c>
    </row>
    <row r="1639" spans="1:2" x14ac:dyDescent="0.3">
      <c r="A1639" s="27">
        <v>22997</v>
      </c>
      <c r="B1639" s="29">
        <v>16</v>
      </c>
    </row>
    <row r="1640" spans="1:2" x14ac:dyDescent="0.3">
      <c r="A1640" s="27">
        <v>23010</v>
      </c>
      <c r="B1640" s="29">
        <v>8</v>
      </c>
    </row>
    <row r="1641" spans="1:2" x14ac:dyDescent="0.3">
      <c r="A1641" s="27">
        <v>23015</v>
      </c>
      <c r="B1641" s="29">
        <v>16</v>
      </c>
    </row>
    <row r="1642" spans="1:2" x14ac:dyDescent="0.3">
      <c r="A1642" s="27">
        <v>23016</v>
      </c>
      <c r="B1642" s="29">
        <v>8</v>
      </c>
    </row>
    <row r="1643" spans="1:2" x14ac:dyDescent="0.3">
      <c r="A1643" s="27">
        <v>23035</v>
      </c>
      <c r="B1643" s="29">
        <v>8</v>
      </c>
    </row>
    <row r="1644" spans="1:2" x14ac:dyDescent="0.3">
      <c r="A1644" s="27">
        <v>23039</v>
      </c>
      <c r="B1644" s="29">
        <v>16</v>
      </c>
    </row>
    <row r="1645" spans="1:2" x14ac:dyDescent="0.3">
      <c r="A1645" s="27">
        <v>23040</v>
      </c>
      <c r="B1645" s="29">
        <v>8</v>
      </c>
    </row>
    <row r="1646" spans="1:2" x14ac:dyDescent="0.3">
      <c r="A1646" s="27">
        <v>23046</v>
      </c>
      <c r="B1646" s="29">
        <v>8</v>
      </c>
    </row>
    <row r="1647" spans="1:2" x14ac:dyDescent="0.3">
      <c r="A1647" s="27">
        <v>23047</v>
      </c>
      <c r="B1647" s="29">
        <v>16</v>
      </c>
    </row>
    <row r="1648" spans="1:2" x14ac:dyDescent="0.3">
      <c r="A1648" s="27">
        <v>23049</v>
      </c>
      <c r="B1648" s="29">
        <v>8</v>
      </c>
    </row>
    <row r="1649" spans="1:2" x14ac:dyDescent="0.3">
      <c r="A1649" s="27">
        <v>23053</v>
      </c>
      <c r="B1649" s="29">
        <v>8</v>
      </c>
    </row>
    <row r="1650" spans="1:2" x14ac:dyDescent="0.3">
      <c r="A1650" s="27">
        <v>23055</v>
      </c>
      <c r="B1650" s="29">
        <v>8</v>
      </c>
    </row>
    <row r="1651" spans="1:2" x14ac:dyDescent="0.3">
      <c r="A1651" s="27">
        <v>23060</v>
      </c>
      <c r="B1651" s="29">
        <v>8</v>
      </c>
    </row>
    <row r="1652" spans="1:2" x14ac:dyDescent="0.3">
      <c r="A1652" s="27">
        <v>23062</v>
      </c>
      <c r="B1652" s="29">
        <v>16</v>
      </c>
    </row>
    <row r="1653" spans="1:2" x14ac:dyDescent="0.3">
      <c r="A1653" s="27">
        <v>23068</v>
      </c>
      <c r="B1653" s="29">
        <v>8</v>
      </c>
    </row>
    <row r="1654" spans="1:2" x14ac:dyDescent="0.3">
      <c r="A1654" s="27">
        <v>23069</v>
      </c>
      <c r="B1654" s="29">
        <v>8</v>
      </c>
    </row>
    <row r="1655" spans="1:2" x14ac:dyDescent="0.3">
      <c r="A1655" s="27">
        <v>23087</v>
      </c>
      <c r="B1655" s="29">
        <v>8</v>
      </c>
    </row>
    <row r="1656" spans="1:2" x14ac:dyDescent="0.3">
      <c r="A1656" s="27">
        <v>23089</v>
      </c>
      <c r="B1656" s="29">
        <v>8</v>
      </c>
    </row>
    <row r="1657" spans="1:2" x14ac:dyDescent="0.3">
      <c r="A1657" s="27">
        <v>23115</v>
      </c>
      <c r="B1657" s="29">
        <v>16</v>
      </c>
    </row>
    <row r="1658" spans="1:2" x14ac:dyDescent="0.3">
      <c r="A1658" s="27">
        <v>23118</v>
      </c>
      <c r="B1658" s="29">
        <v>16</v>
      </c>
    </row>
    <row r="1659" spans="1:2" x14ac:dyDescent="0.3">
      <c r="A1659" s="27">
        <v>23119</v>
      </c>
      <c r="B1659" s="29">
        <v>16</v>
      </c>
    </row>
    <row r="1660" spans="1:2" x14ac:dyDescent="0.3">
      <c r="A1660" s="27">
        <v>23123</v>
      </c>
      <c r="B1660" s="29">
        <v>16</v>
      </c>
    </row>
    <row r="1661" spans="1:2" x14ac:dyDescent="0.3">
      <c r="A1661" s="27">
        <v>23132</v>
      </c>
      <c r="B1661" s="29">
        <v>16</v>
      </c>
    </row>
    <row r="1662" spans="1:2" x14ac:dyDescent="0.3">
      <c r="A1662" s="27">
        <v>23135</v>
      </c>
      <c r="B1662" s="29">
        <v>8</v>
      </c>
    </row>
    <row r="1663" spans="1:2" x14ac:dyDescent="0.3">
      <c r="A1663" s="27">
        <v>23142</v>
      </c>
      <c r="B1663" s="29">
        <v>8</v>
      </c>
    </row>
    <row r="1664" spans="1:2" x14ac:dyDescent="0.3">
      <c r="A1664" s="27">
        <v>23143</v>
      </c>
      <c r="B1664" s="29">
        <v>16</v>
      </c>
    </row>
    <row r="1665" spans="1:2" x14ac:dyDescent="0.3">
      <c r="A1665" s="27">
        <v>23144</v>
      </c>
      <c r="B1665" s="29">
        <v>8</v>
      </c>
    </row>
    <row r="1666" spans="1:2" x14ac:dyDescent="0.3">
      <c r="A1666" s="27">
        <v>23152</v>
      </c>
      <c r="B1666" s="29">
        <v>8</v>
      </c>
    </row>
    <row r="1667" spans="1:2" x14ac:dyDescent="0.3">
      <c r="A1667" s="27">
        <v>23165</v>
      </c>
      <c r="B1667" s="29">
        <v>8</v>
      </c>
    </row>
    <row r="1668" spans="1:2" x14ac:dyDescent="0.3">
      <c r="A1668" s="27">
        <v>23336</v>
      </c>
      <c r="B1668" s="29">
        <v>16</v>
      </c>
    </row>
    <row r="1669" spans="1:2" x14ac:dyDescent="0.3">
      <c r="A1669" s="27">
        <v>23339</v>
      </c>
      <c r="B1669" s="29">
        <v>8</v>
      </c>
    </row>
    <row r="1670" spans="1:2" x14ac:dyDescent="0.3">
      <c r="A1670" s="27">
        <v>23354</v>
      </c>
      <c r="B1670" s="29">
        <v>8</v>
      </c>
    </row>
    <row r="1671" spans="1:2" x14ac:dyDescent="0.3">
      <c r="A1671" s="27">
        <v>23360</v>
      </c>
      <c r="B1671" s="29">
        <v>8</v>
      </c>
    </row>
    <row r="1672" spans="1:2" x14ac:dyDescent="0.3">
      <c r="A1672" s="27">
        <v>23362</v>
      </c>
      <c r="B1672" s="29">
        <v>16</v>
      </c>
    </row>
    <row r="1673" spans="1:2" x14ac:dyDescent="0.3">
      <c r="A1673" s="27">
        <v>23363</v>
      </c>
      <c r="B1673" s="29">
        <v>8</v>
      </c>
    </row>
    <row r="1674" spans="1:2" x14ac:dyDescent="0.3">
      <c r="A1674" s="27">
        <v>23365</v>
      </c>
      <c r="B1674" s="29">
        <v>16</v>
      </c>
    </row>
    <row r="1675" spans="1:2" x14ac:dyDescent="0.3">
      <c r="A1675" s="27">
        <v>23373</v>
      </c>
      <c r="B1675" s="29">
        <v>8</v>
      </c>
    </row>
    <row r="1676" spans="1:2" x14ac:dyDescent="0.3">
      <c r="A1676" s="27">
        <v>23381</v>
      </c>
      <c r="B1676" s="29">
        <v>16</v>
      </c>
    </row>
    <row r="1677" spans="1:2" x14ac:dyDescent="0.3">
      <c r="A1677" s="27">
        <v>23385</v>
      </c>
      <c r="B1677" s="29">
        <v>8</v>
      </c>
    </row>
    <row r="1678" spans="1:2" x14ac:dyDescent="0.3">
      <c r="A1678" s="27">
        <v>23387</v>
      </c>
      <c r="B1678" s="29">
        <v>8</v>
      </c>
    </row>
    <row r="1679" spans="1:2" x14ac:dyDescent="0.3">
      <c r="A1679" s="27">
        <v>23395</v>
      </c>
      <c r="B1679" s="29">
        <v>8</v>
      </c>
    </row>
    <row r="1680" spans="1:2" x14ac:dyDescent="0.3">
      <c r="A1680" s="27">
        <v>23406</v>
      </c>
      <c r="B1680" s="29">
        <v>8</v>
      </c>
    </row>
    <row r="1681" spans="1:2" x14ac:dyDescent="0.3">
      <c r="A1681" s="27">
        <v>23408</v>
      </c>
      <c r="B1681" s="29">
        <v>8</v>
      </c>
    </row>
    <row r="1682" spans="1:2" x14ac:dyDescent="0.3">
      <c r="A1682" s="27">
        <v>23409</v>
      </c>
      <c r="B1682" s="29">
        <v>8</v>
      </c>
    </row>
    <row r="1683" spans="1:2" x14ac:dyDescent="0.3">
      <c r="A1683" s="27">
        <v>23413</v>
      </c>
      <c r="B1683" s="29">
        <v>8</v>
      </c>
    </row>
    <row r="1684" spans="1:2" x14ac:dyDescent="0.3">
      <c r="A1684" s="27">
        <v>23428</v>
      </c>
      <c r="B1684" s="29">
        <v>16</v>
      </c>
    </row>
    <row r="1685" spans="1:2" x14ac:dyDescent="0.3">
      <c r="A1685" s="27">
        <v>23429</v>
      </c>
      <c r="B1685" s="29">
        <v>16</v>
      </c>
    </row>
    <row r="1686" spans="1:2" x14ac:dyDescent="0.3">
      <c r="A1686" s="27">
        <v>23431</v>
      </c>
      <c r="B1686" s="29">
        <v>16</v>
      </c>
    </row>
    <row r="1687" spans="1:2" x14ac:dyDescent="0.3">
      <c r="A1687" s="27">
        <v>23433</v>
      </c>
      <c r="B1687" s="29">
        <v>16</v>
      </c>
    </row>
    <row r="1688" spans="1:2" x14ac:dyDescent="0.3">
      <c r="A1688" s="27">
        <v>23448</v>
      </c>
      <c r="B1688" s="29">
        <v>16</v>
      </c>
    </row>
    <row r="1689" spans="1:2" x14ac:dyDescent="0.3">
      <c r="A1689" s="27">
        <v>23457</v>
      </c>
      <c r="B1689" s="29">
        <v>8</v>
      </c>
    </row>
    <row r="1690" spans="1:2" x14ac:dyDescent="0.3">
      <c r="A1690" s="27">
        <v>23459</v>
      </c>
      <c r="B1690" s="29">
        <v>8</v>
      </c>
    </row>
    <row r="1691" spans="1:2" x14ac:dyDescent="0.3">
      <c r="A1691" s="27">
        <v>23460</v>
      </c>
      <c r="B1691" s="29">
        <v>8</v>
      </c>
    </row>
    <row r="1692" spans="1:2" x14ac:dyDescent="0.3">
      <c r="A1692" s="27">
        <v>23461</v>
      </c>
      <c r="B1692" s="29">
        <v>8</v>
      </c>
    </row>
    <row r="1693" spans="1:2" x14ac:dyDescent="0.3">
      <c r="A1693" s="27">
        <v>23468</v>
      </c>
      <c r="B1693" s="29">
        <v>8</v>
      </c>
    </row>
    <row r="1694" spans="1:2" x14ac:dyDescent="0.3">
      <c r="A1694" s="27">
        <v>23470</v>
      </c>
      <c r="B1694" s="29">
        <v>8</v>
      </c>
    </row>
    <row r="1695" spans="1:2" x14ac:dyDescent="0.3">
      <c r="A1695" s="27">
        <v>23471</v>
      </c>
      <c r="B1695" s="29">
        <v>8</v>
      </c>
    </row>
    <row r="1696" spans="1:2" x14ac:dyDescent="0.3">
      <c r="A1696" s="27">
        <v>23472</v>
      </c>
      <c r="B1696" s="29">
        <v>8</v>
      </c>
    </row>
    <row r="1697" spans="1:2" x14ac:dyDescent="0.3">
      <c r="A1697" s="27">
        <v>23473</v>
      </c>
      <c r="B1697" s="29">
        <v>8</v>
      </c>
    </row>
    <row r="1698" spans="1:2" x14ac:dyDescent="0.3">
      <c r="A1698" s="27">
        <v>23475</v>
      </c>
      <c r="B1698" s="29">
        <v>16</v>
      </c>
    </row>
    <row r="1699" spans="1:2" x14ac:dyDescent="0.3">
      <c r="A1699" s="27">
        <v>23476</v>
      </c>
      <c r="B1699" s="29">
        <v>8</v>
      </c>
    </row>
    <row r="1700" spans="1:2" x14ac:dyDescent="0.3">
      <c r="A1700" s="27">
        <v>23477</v>
      </c>
      <c r="B1700" s="29">
        <v>8</v>
      </c>
    </row>
    <row r="1701" spans="1:2" x14ac:dyDescent="0.3">
      <c r="A1701" s="27">
        <v>23480</v>
      </c>
      <c r="B1701" s="29">
        <v>16</v>
      </c>
    </row>
    <row r="1702" spans="1:2" x14ac:dyDescent="0.3">
      <c r="A1702" s="27">
        <v>23483</v>
      </c>
      <c r="B1702" s="29">
        <v>16</v>
      </c>
    </row>
    <row r="1703" spans="1:2" x14ac:dyDescent="0.3">
      <c r="A1703" s="27">
        <v>23492</v>
      </c>
      <c r="B1703" s="29">
        <v>8</v>
      </c>
    </row>
    <row r="1704" spans="1:2" x14ac:dyDescent="0.3">
      <c r="A1704" s="27">
        <v>23506</v>
      </c>
      <c r="B1704" s="29">
        <v>16</v>
      </c>
    </row>
    <row r="1705" spans="1:2" x14ac:dyDescent="0.3">
      <c r="A1705" s="27">
        <v>23511</v>
      </c>
      <c r="B1705" s="29">
        <v>8</v>
      </c>
    </row>
    <row r="1706" spans="1:2" x14ac:dyDescent="0.3">
      <c r="A1706" s="27">
        <v>23516</v>
      </c>
      <c r="B1706" s="29">
        <v>16</v>
      </c>
    </row>
    <row r="1707" spans="1:2" x14ac:dyDescent="0.3">
      <c r="A1707" s="27">
        <v>23517</v>
      </c>
      <c r="B1707" s="29">
        <v>8</v>
      </c>
    </row>
    <row r="1708" spans="1:2" x14ac:dyDescent="0.3">
      <c r="A1708" s="27">
        <v>23518</v>
      </c>
      <c r="B1708" s="29">
        <v>8</v>
      </c>
    </row>
    <row r="1709" spans="1:2" x14ac:dyDescent="0.3">
      <c r="A1709" s="27">
        <v>23519</v>
      </c>
      <c r="B1709" s="29">
        <v>8</v>
      </c>
    </row>
    <row r="1710" spans="1:2" x14ac:dyDescent="0.3">
      <c r="A1710" s="27">
        <v>23523</v>
      </c>
      <c r="B1710" s="29">
        <v>8</v>
      </c>
    </row>
    <row r="1711" spans="1:2" x14ac:dyDescent="0.3">
      <c r="A1711" s="27">
        <v>23524</v>
      </c>
      <c r="B1711" s="29">
        <v>8</v>
      </c>
    </row>
    <row r="1712" spans="1:2" x14ac:dyDescent="0.3">
      <c r="A1712" s="27">
        <v>23534</v>
      </c>
      <c r="B1712" s="29">
        <v>16</v>
      </c>
    </row>
    <row r="1713" spans="1:2" x14ac:dyDescent="0.3">
      <c r="A1713" s="27">
        <v>23544</v>
      </c>
      <c r="B1713" s="29">
        <v>8</v>
      </c>
    </row>
    <row r="1714" spans="1:2" x14ac:dyDescent="0.3">
      <c r="A1714" s="27">
        <v>23547</v>
      </c>
      <c r="B1714" s="29">
        <v>8</v>
      </c>
    </row>
    <row r="1715" spans="1:2" x14ac:dyDescent="0.3">
      <c r="A1715" s="27">
        <v>23556</v>
      </c>
      <c r="B1715" s="29">
        <v>8</v>
      </c>
    </row>
    <row r="1716" spans="1:2" x14ac:dyDescent="0.3">
      <c r="A1716" s="27">
        <v>23559</v>
      </c>
      <c r="B1716" s="29">
        <v>8</v>
      </c>
    </row>
    <row r="1717" spans="1:2" x14ac:dyDescent="0.3">
      <c r="A1717" s="27">
        <v>23561</v>
      </c>
      <c r="B1717" s="29">
        <v>16</v>
      </c>
    </row>
    <row r="1718" spans="1:2" x14ac:dyDescent="0.3">
      <c r="A1718" s="27">
        <v>23562</v>
      </c>
      <c r="B1718" s="29">
        <v>8</v>
      </c>
    </row>
    <row r="1719" spans="1:2" x14ac:dyDescent="0.3">
      <c r="A1719" s="27">
        <v>23585</v>
      </c>
      <c r="B1719" s="29">
        <v>8</v>
      </c>
    </row>
    <row r="1720" spans="1:2" x14ac:dyDescent="0.3">
      <c r="A1720" s="27">
        <v>23586</v>
      </c>
      <c r="B1720" s="29">
        <v>8</v>
      </c>
    </row>
    <row r="1721" spans="1:2" x14ac:dyDescent="0.3">
      <c r="A1721" s="27">
        <v>23599</v>
      </c>
      <c r="B1721" s="29">
        <v>16</v>
      </c>
    </row>
    <row r="1722" spans="1:2" x14ac:dyDescent="0.3">
      <c r="A1722" s="27">
        <v>23606</v>
      </c>
      <c r="B1722" s="29">
        <v>8</v>
      </c>
    </row>
    <row r="1723" spans="1:2" x14ac:dyDescent="0.3">
      <c r="A1723" s="27">
        <v>23617</v>
      </c>
      <c r="B1723" s="29">
        <v>16</v>
      </c>
    </row>
    <row r="1724" spans="1:2" x14ac:dyDescent="0.3">
      <c r="A1724" s="27">
        <v>23618</v>
      </c>
      <c r="B1724" s="29">
        <v>8</v>
      </c>
    </row>
    <row r="1725" spans="1:2" x14ac:dyDescent="0.3">
      <c r="A1725" s="27">
        <v>23622</v>
      </c>
      <c r="B1725" s="29">
        <v>8</v>
      </c>
    </row>
    <row r="1726" spans="1:2" x14ac:dyDescent="0.3">
      <c r="A1726" s="27">
        <v>23624</v>
      </c>
      <c r="B1726" s="29">
        <v>8</v>
      </c>
    </row>
    <row r="1727" spans="1:2" x14ac:dyDescent="0.3">
      <c r="A1727" s="27">
        <v>23625</v>
      </c>
      <c r="B1727" s="29">
        <v>8</v>
      </c>
    </row>
    <row r="1728" spans="1:2" x14ac:dyDescent="0.3">
      <c r="A1728" s="27">
        <v>23626</v>
      </c>
      <c r="B1728" s="29">
        <v>8</v>
      </c>
    </row>
    <row r="1729" spans="1:2" x14ac:dyDescent="0.3">
      <c r="A1729" s="27">
        <v>23628</v>
      </c>
      <c r="B1729" s="29">
        <v>8</v>
      </c>
    </row>
    <row r="1730" spans="1:2" x14ac:dyDescent="0.3">
      <c r="A1730" s="27">
        <v>23632</v>
      </c>
      <c r="B1730" s="29">
        <v>16</v>
      </c>
    </row>
    <row r="1731" spans="1:2" x14ac:dyDescent="0.3">
      <c r="A1731" s="27">
        <v>23637</v>
      </c>
      <c r="B1731" s="29">
        <v>8</v>
      </c>
    </row>
    <row r="1732" spans="1:2" x14ac:dyDescent="0.3">
      <c r="A1732" s="27">
        <v>23640</v>
      </c>
      <c r="B1732" s="29">
        <v>8</v>
      </c>
    </row>
    <row r="1733" spans="1:2" x14ac:dyDescent="0.3">
      <c r="A1733" s="27">
        <v>23641</v>
      </c>
      <c r="B1733" s="29">
        <v>8</v>
      </c>
    </row>
    <row r="1734" spans="1:2" x14ac:dyDescent="0.3">
      <c r="A1734" s="27">
        <v>23642</v>
      </c>
      <c r="B1734" s="29">
        <v>16</v>
      </c>
    </row>
    <row r="1735" spans="1:2" x14ac:dyDescent="0.3">
      <c r="A1735" s="27">
        <v>23644</v>
      </c>
      <c r="B1735" s="29">
        <v>16</v>
      </c>
    </row>
    <row r="1736" spans="1:2" x14ac:dyDescent="0.3">
      <c r="A1736" s="27">
        <v>23646</v>
      </c>
      <c r="B1736" s="29">
        <v>8</v>
      </c>
    </row>
    <row r="1737" spans="1:2" x14ac:dyDescent="0.3">
      <c r="A1737" s="27">
        <v>23658</v>
      </c>
      <c r="B1737" s="29">
        <v>16</v>
      </c>
    </row>
    <row r="1738" spans="1:2" x14ac:dyDescent="0.3">
      <c r="A1738" s="27">
        <v>23661</v>
      </c>
      <c r="B1738" s="29">
        <v>8</v>
      </c>
    </row>
    <row r="1739" spans="1:2" x14ac:dyDescent="0.3">
      <c r="A1739" s="27">
        <v>23663</v>
      </c>
      <c r="B1739" s="29">
        <v>16</v>
      </c>
    </row>
    <row r="1740" spans="1:2" x14ac:dyDescent="0.3">
      <c r="A1740" s="27">
        <v>23668</v>
      </c>
      <c r="B1740" s="29">
        <v>16</v>
      </c>
    </row>
    <row r="1741" spans="1:2" x14ac:dyDescent="0.3">
      <c r="A1741" s="27">
        <v>23685</v>
      </c>
      <c r="B1741" s="29">
        <v>8</v>
      </c>
    </row>
    <row r="1742" spans="1:2" x14ac:dyDescent="0.3">
      <c r="A1742" s="27">
        <v>23694</v>
      </c>
      <c r="B1742" s="29">
        <v>16</v>
      </c>
    </row>
    <row r="1743" spans="1:2" x14ac:dyDescent="0.3">
      <c r="A1743" s="27">
        <v>23698</v>
      </c>
      <c r="B1743" s="29">
        <v>16</v>
      </c>
    </row>
    <row r="1744" spans="1:2" x14ac:dyDescent="0.3">
      <c r="A1744" s="27">
        <v>23708</v>
      </c>
      <c r="B1744" s="29">
        <v>8</v>
      </c>
    </row>
    <row r="1745" spans="1:2" x14ac:dyDescent="0.3">
      <c r="A1745" s="27">
        <v>23754</v>
      </c>
      <c r="B1745" s="29">
        <v>8</v>
      </c>
    </row>
    <row r="1746" spans="1:2" x14ac:dyDescent="0.3">
      <c r="A1746" s="27">
        <v>23760</v>
      </c>
      <c r="B1746" s="29">
        <v>8</v>
      </c>
    </row>
    <row r="1747" spans="1:2" x14ac:dyDescent="0.3">
      <c r="A1747" s="27">
        <v>23775</v>
      </c>
      <c r="B1747" s="29">
        <v>16</v>
      </c>
    </row>
    <row r="1748" spans="1:2" x14ac:dyDescent="0.3">
      <c r="A1748" s="27">
        <v>23781</v>
      </c>
      <c r="B1748" s="29">
        <v>16</v>
      </c>
    </row>
    <row r="1749" spans="1:2" x14ac:dyDescent="0.3">
      <c r="A1749" s="27">
        <v>23788</v>
      </c>
      <c r="B1749" s="29">
        <v>16</v>
      </c>
    </row>
    <row r="1750" spans="1:2" x14ac:dyDescent="0.3">
      <c r="A1750" s="27">
        <v>23789</v>
      </c>
      <c r="B1750" s="29">
        <v>16</v>
      </c>
    </row>
    <row r="1751" spans="1:2" x14ac:dyDescent="0.3">
      <c r="A1751" s="27">
        <v>23808</v>
      </c>
      <c r="B1751" s="29">
        <v>8</v>
      </c>
    </row>
    <row r="1752" spans="1:2" x14ac:dyDescent="0.3">
      <c r="A1752" s="27">
        <v>23813</v>
      </c>
      <c r="B1752" s="29">
        <v>8</v>
      </c>
    </row>
    <row r="1753" spans="1:2" x14ac:dyDescent="0.3">
      <c r="A1753" s="27">
        <v>23814</v>
      </c>
      <c r="B1753" s="29">
        <v>8</v>
      </c>
    </row>
    <row r="1754" spans="1:2" x14ac:dyDescent="0.3">
      <c r="A1754" s="27">
        <v>23817</v>
      </c>
      <c r="B1754" s="29">
        <v>16</v>
      </c>
    </row>
    <row r="1755" spans="1:2" x14ac:dyDescent="0.3">
      <c r="A1755" s="27">
        <v>23819</v>
      </c>
      <c r="B1755" s="29">
        <v>8</v>
      </c>
    </row>
    <row r="1756" spans="1:2" x14ac:dyDescent="0.3">
      <c r="A1756" s="27">
        <v>23830</v>
      </c>
      <c r="B1756" s="29">
        <v>8</v>
      </c>
    </row>
    <row r="1757" spans="1:2" x14ac:dyDescent="0.3">
      <c r="A1757" s="27">
        <v>23836</v>
      </c>
      <c r="B1757" s="29">
        <v>8</v>
      </c>
    </row>
    <row r="1758" spans="1:2" x14ac:dyDescent="0.3">
      <c r="A1758" s="27">
        <v>23840</v>
      </c>
      <c r="B1758" s="29">
        <v>8</v>
      </c>
    </row>
    <row r="1759" spans="1:2" x14ac:dyDescent="0.3">
      <c r="A1759" s="27">
        <v>23843</v>
      </c>
      <c r="B1759" s="29">
        <v>8</v>
      </c>
    </row>
    <row r="1760" spans="1:2" x14ac:dyDescent="0.3">
      <c r="A1760" s="27">
        <v>23844</v>
      </c>
      <c r="B1760" s="29">
        <v>8</v>
      </c>
    </row>
    <row r="1761" spans="1:2" x14ac:dyDescent="0.3">
      <c r="A1761" s="27">
        <v>23847</v>
      </c>
      <c r="B1761" s="29">
        <v>8</v>
      </c>
    </row>
    <row r="1762" spans="1:2" x14ac:dyDescent="0.3">
      <c r="A1762" s="27">
        <v>23855</v>
      </c>
      <c r="B1762" s="29">
        <v>16</v>
      </c>
    </row>
    <row r="1763" spans="1:2" x14ac:dyDescent="0.3">
      <c r="A1763" s="27">
        <v>23858</v>
      </c>
      <c r="B1763" s="29">
        <v>8</v>
      </c>
    </row>
    <row r="1764" spans="1:2" x14ac:dyDescent="0.3">
      <c r="A1764" s="27">
        <v>23860</v>
      </c>
      <c r="B1764" s="29">
        <v>8</v>
      </c>
    </row>
    <row r="1765" spans="1:2" x14ac:dyDescent="0.3">
      <c r="A1765" s="27">
        <v>23864</v>
      </c>
      <c r="B1765" s="29">
        <v>8</v>
      </c>
    </row>
    <row r="1766" spans="1:2" x14ac:dyDescent="0.3">
      <c r="A1766" s="27">
        <v>23865</v>
      </c>
      <c r="B1766" s="29">
        <v>8</v>
      </c>
    </row>
    <row r="1767" spans="1:2" x14ac:dyDescent="0.3">
      <c r="A1767" s="27">
        <v>23867</v>
      </c>
      <c r="B1767" s="29">
        <v>16</v>
      </c>
    </row>
    <row r="1768" spans="1:2" x14ac:dyDescent="0.3">
      <c r="A1768" s="27">
        <v>23869</v>
      </c>
      <c r="B1768" s="29">
        <v>16</v>
      </c>
    </row>
    <row r="1769" spans="1:2" x14ac:dyDescent="0.3">
      <c r="A1769" s="27">
        <v>23879</v>
      </c>
      <c r="B1769" s="29">
        <v>8</v>
      </c>
    </row>
    <row r="1770" spans="1:2" x14ac:dyDescent="0.3">
      <c r="A1770" s="27">
        <v>23881</v>
      </c>
      <c r="B1770" s="29">
        <v>8</v>
      </c>
    </row>
    <row r="1771" spans="1:2" x14ac:dyDescent="0.3">
      <c r="A1771" s="27">
        <v>23883</v>
      </c>
      <c r="B1771" s="29">
        <v>8</v>
      </c>
    </row>
    <row r="1772" spans="1:2" x14ac:dyDescent="0.3">
      <c r="A1772" s="27">
        <v>23894</v>
      </c>
      <c r="B1772" s="29">
        <v>8</v>
      </c>
    </row>
    <row r="1773" spans="1:2" x14ac:dyDescent="0.3">
      <c r="A1773" s="27">
        <v>23896</v>
      </c>
      <c r="B1773" s="29">
        <v>16</v>
      </c>
    </row>
    <row r="1774" spans="1:2" x14ac:dyDescent="0.3">
      <c r="A1774" s="27">
        <v>23906</v>
      </c>
      <c r="B1774" s="29">
        <v>16</v>
      </c>
    </row>
    <row r="1775" spans="1:2" x14ac:dyDescent="0.3">
      <c r="A1775" s="27">
        <v>23912</v>
      </c>
      <c r="B1775" s="29">
        <v>8</v>
      </c>
    </row>
    <row r="1776" spans="1:2" x14ac:dyDescent="0.3">
      <c r="A1776" s="27">
        <v>23914</v>
      </c>
      <c r="B1776" s="29">
        <v>8</v>
      </c>
    </row>
    <row r="1777" spans="1:2" x14ac:dyDescent="0.3">
      <c r="A1777" s="27">
        <v>23923</v>
      </c>
      <c r="B1777" s="29">
        <v>8</v>
      </c>
    </row>
    <row r="1778" spans="1:2" x14ac:dyDescent="0.3">
      <c r="A1778" s="27">
        <v>23928</v>
      </c>
      <c r="B1778" s="29">
        <v>8</v>
      </c>
    </row>
    <row r="1779" spans="1:2" x14ac:dyDescent="0.3">
      <c r="A1779" s="27">
        <v>23929</v>
      </c>
      <c r="B1779" s="29">
        <v>8</v>
      </c>
    </row>
    <row r="1780" spans="1:2" x14ac:dyDescent="0.3">
      <c r="A1780" s="27">
        <v>23930</v>
      </c>
      <c r="B1780" s="29">
        <v>8</v>
      </c>
    </row>
    <row r="1781" spans="1:2" x14ac:dyDescent="0.3">
      <c r="A1781" s="27">
        <v>23934</v>
      </c>
      <c r="B1781" s="29">
        <v>16</v>
      </c>
    </row>
    <row r="1782" spans="1:2" x14ac:dyDescent="0.3">
      <c r="A1782" s="27">
        <v>23937</v>
      </c>
      <c r="B1782" s="29">
        <v>8</v>
      </c>
    </row>
    <row r="1783" spans="1:2" x14ac:dyDescent="0.3">
      <c r="A1783" s="27">
        <v>23939</v>
      </c>
      <c r="B1783" s="29">
        <v>8</v>
      </c>
    </row>
    <row r="1784" spans="1:2" x14ac:dyDescent="0.3">
      <c r="A1784" s="27">
        <v>23942</v>
      </c>
      <c r="B1784" s="29">
        <v>8</v>
      </c>
    </row>
    <row r="1785" spans="1:2" x14ac:dyDescent="0.3">
      <c r="A1785" s="27">
        <v>23944</v>
      </c>
      <c r="B1785" s="29">
        <v>8</v>
      </c>
    </row>
    <row r="1786" spans="1:2" x14ac:dyDescent="0.3">
      <c r="A1786" s="27">
        <v>23945</v>
      </c>
      <c r="B1786" s="29">
        <v>8</v>
      </c>
    </row>
    <row r="1787" spans="1:2" x14ac:dyDescent="0.3">
      <c r="A1787" s="27">
        <v>23948</v>
      </c>
      <c r="B1787" s="29">
        <v>8</v>
      </c>
    </row>
    <row r="1788" spans="1:2" x14ac:dyDescent="0.3">
      <c r="A1788" s="27">
        <v>23951</v>
      </c>
      <c r="B1788" s="29">
        <v>16</v>
      </c>
    </row>
    <row r="1789" spans="1:2" x14ac:dyDescent="0.3">
      <c r="A1789" s="27">
        <v>23955</v>
      </c>
      <c r="B1789" s="29">
        <v>8</v>
      </c>
    </row>
    <row r="1790" spans="1:2" x14ac:dyDescent="0.3">
      <c r="A1790" s="27">
        <v>23975</v>
      </c>
      <c r="B1790" s="29">
        <v>16</v>
      </c>
    </row>
    <row r="1791" spans="1:2" x14ac:dyDescent="0.3">
      <c r="A1791" s="27">
        <v>23979</v>
      </c>
      <c r="B1791" s="29">
        <v>8</v>
      </c>
    </row>
    <row r="1792" spans="1:2" x14ac:dyDescent="0.3">
      <c r="A1792" s="27">
        <v>23981</v>
      </c>
      <c r="B1792" s="29">
        <v>8</v>
      </c>
    </row>
    <row r="1793" spans="1:2" x14ac:dyDescent="0.3">
      <c r="A1793" s="27">
        <v>23995</v>
      </c>
      <c r="B1793" s="29">
        <v>8</v>
      </c>
    </row>
    <row r="1794" spans="1:2" x14ac:dyDescent="0.3">
      <c r="A1794" s="27">
        <v>24001</v>
      </c>
      <c r="B1794" s="29">
        <v>16</v>
      </c>
    </row>
    <row r="1795" spans="1:2" x14ac:dyDescent="0.3">
      <c r="A1795" s="27">
        <v>24003</v>
      </c>
      <c r="B1795" s="29">
        <v>8</v>
      </c>
    </row>
    <row r="1796" spans="1:2" x14ac:dyDescent="0.3">
      <c r="A1796" s="27">
        <v>24005</v>
      </c>
      <c r="B1796" s="29">
        <v>8</v>
      </c>
    </row>
    <row r="1797" spans="1:2" x14ac:dyDescent="0.3">
      <c r="A1797" s="27">
        <v>24009</v>
      </c>
      <c r="B1797" s="29">
        <v>8</v>
      </c>
    </row>
    <row r="1798" spans="1:2" x14ac:dyDescent="0.3">
      <c r="A1798" s="27">
        <v>24035</v>
      </c>
      <c r="B1798" s="29">
        <v>16</v>
      </c>
    </row>
    <row r="1799" spans="1:2" x14ac:dyDescent="0.3">
      <c r="A1799" s="27">
        <v>24074</v>
      </c>
      <c r="B1799" s="29">
        <v>8</v>
      </c>
    </row>
    <row r="1800" spans="1:2" x14ac:dyDescent="0.3">
      <c r="A1800" s="27">
        <v>24079</v>
      </c>
      <c r="B1800" s="29">
        <v>8</v>
      </c>
    </row>
    <row r="1801" spans="1:2" x14ac:dyDescent="0.3">
      <c r="A1801" s="27">
        <v>24081</v>
      </c>
      <c r="B1801" s="29">
        <v>8</v>
      </c>
    </row>
    <row r="1802" spans="1:2" x14ac:dyDescent="0.3">
      <c r="A1802" s="27">
        <v>24088</v>
      </c>
      <c r="B1802" s="29">
        <v>16</v>
      </c>
    </row>
    <row r="1803" spans="1:2" x14ac:dyDescent="0.3">
      <c r="A1803" s="27">
        <v>24094</v>
      </c>
      <c r="B1803" s="29">
        <v>16</v>
      </c>
    </row>
    <row r="1804" spans="1:2" x14ac:dyDescent="0.3">
      <c r="A1804" s="27">
        <v>24097</v>
      </c>
      <c r="B1804" s="29">
        <v>8</v>
      </c>
    </row>
    <row r="1805" spans="1:2" x14ac:dyDescent="0.3">
      <c r="A1805" s="27">
        <v>24107</v>
      </c>
      <c r="B1805" s="29">
        <v>8</v>
      </c>
    </row>
    <row r="1806" spans="1:2" x14ac:dyDescent="0.3">
      <c r="A1806" s="27">
        <v>24110</v>
      </c>
      <c r="B1806" s="29">
        <v>8</v>
      </c>
    </row>
    <row r="1807" spans="1:2" x14ac:dyDescent="0.3">
      <c r="A1807" s="27">
        <v>24111</v>
      </c>
      <c r="B1807" s="29">
        <v>8</v>
      </c>
    </row>
    <row r="1808" spans="1:2" x14ac:dyDescent="0.3">
      <c r="A1808" s="27">
        <v>24114</v>
      </c>
      <c r="B1808" s="29">
        <v>8</v>
      </c>
    </row>
    <row r="1809" spans="1:2" x14ac:dyDescent="0.3">
      <c r="A1809" s="27">
        <v>24116</v>
      </c>
      <c r="B1809" s="29">
        <v>16</v>
      </c>
    </row>
    <row r="1810" spans="1:2" x14ac:dyDescent="0.3">
      <c r="A1810" s="27">
        <v>24121</v>
      </c>
      <c r="B1810" s="29">
        <v>8</v>
      </c>
    </row>
    <row r="1811" spans="1:2" x14ac:dyDescent="0.3">
      <c r="A1811" s="27">
        <v>24125</v>
      </c>
      <c r="B1811" s="29">
        <v>8</v>
      </c>
    </row>
    <row r="1812" spans="1:2" x14ac:dyDescent="0.3">
      <c r="A1812" s="27">
        <v>24130</v>
      </c>
      <c r="B1812" s="29">
        <v>8</v>
      </c>
    </row>
    <row r="1813" spans="1:2" x14ac:dyDescent="0.3">
      <c r="A1813" s="27">
        <v>24137</v>
      </c>
      <c r="B1813" s="29">
        <v>8</v>
      </c>
    </row>
    <row r="1814" spans="1:2" x14ac:dyDescent="0.3">
      <c r="A1814" s="27">
        <v>24139</v>
      </c>
      <c r="B1814" s="29">
        <v>8</v>
      </c>
    </row>
    <row r="1815" spans="1:2" x14ac:dyDescent="0.3">
      <c r="A1815" s="27">
        <v>24142</v>
      </c>
      <c r="B1815" s="29">
        <v>8</v>
      </c>
    </row>
    <row r="1816" spans="1:2" x14ac:dyDescent="0.3">
      <c r="A1816" s="27">
        <v>24145</v>
      </c>
      <c r="B1816" s="29">
        <v>8</v>
      </c>
    </row>
    <row r="1817" spans="1:2" x14ac:dyDescent="0.3">
      <c r="A1817" s="27">
        <v>24151</v>
      </c>
      <c r="B1817" s="29">
        <v>8</v>
      </c>
    </row>
    <row r="1818" spans="1:2" x14ac:dyDescent="0.3">
      <c r="A1818" s="27">
        <v>24154</v>
      </c>
      <c r="B1818" s="29">
        <v>16</v>
      </c>
    </row>
    <row r="1819" spans="1:2" x14ac:dyDescent="0.3">
      <c r="A1819" s="27">
        <v>24155</v>
      </c>
      <c r="B1819" s="29">
        <v>16</v>
      </c>
    </row>
    <row r="1820" spans="1:2" x14ac:dyDescent="0.3">
      <c r="A1820" s="27">
        <v>24161</v>
      </c>
      <c r="B1820" s="29">
        <v>16</v>
      </c>
    </row>
    <row r="1821" spans="1:2" x14ac:dyDescent="0.3">
      <c r="A1821" s="27">
        <v>24176</v>
      </c>
      <c r="B1821" s="29">
        <v>8</v>
      </c>
    </row>
    <row r="1822" spans="1:2" x14ac:dyDescent="0.3">
      <c r="A1822" s="27">
        <v>24197</v>
      </c>
      <c r="B1822" s="29">
        <v>16</v>
      </c>
    </row>
    <row r="1823" spans="1:2" x14ac:dyDescent="0.3">
      <c r="A1823" s="27">
        <v>24220</v>
      </c>
      <c r="B1823" s="29">
        <v>8</v>
      </c>
    </row>
    <row r="1824" spans="1:2" x14ac:dyDescent="0.3">
      <c r="A1824" s="27">
        <v>24221</v>
      </c>
      <c r="B1824" s="29">
        <v>8</v>
      </c>
    </row>
    <row r="1825" spans="1:2" x14ac:dyDescent="0.3">
      <c r="A1825" s="27">
        <v>24228</v>
      </c>
      <c r="B1825" s="29">
        <v>8</v>
      </c>
    </row>
    <row r="1826" spans="1:2" x14ac:dyDescent="0.3">
      <c r="A1826" s="27">
        <v>24236</v>
      </c>
      <c r="B1826" s="29">
        <v>16</v>
      </c>
    </row>
    <row r="1827" spans="1:2" x14ac:dyDescent="0.3">
      <c r="A1827" s="27">
        <v>24238</v>
      </c>
      <c r="B1827" s="29">
        <v>8</v>
      </c>
    </row>
    <row r="1828" spans="1:2" x14ac:dyDescent="0.3">
      <c r="A1828" s="27">
        <v>24239</v>
      </c>
      <c r="B1828" s="29">
        <v>16</v>
      </c>
    </row>
    <row r="1829" spans="1:2" x14ac:dyDescent="0.3">
      <c r="A1829" s="27">
        <v>24240</v>
      </c>
      <c r="B1829" s="29">
        <v>8</v>
      </c>
    </row>
    <row r="1830" spans="1:2" x14ac:dyDescent="0.3">
      <c r="A1830" s="27">
        <v>24242</v>
      </c>
      <c r="B1830" s="29">
        <v>8</v>
      </c>
    </row>
    <row r="1831" spans="1:2" x14ac:dyDescent="0.3">
      <c r="A1831" s="27">
        <v>24244</v>
      </c>
      <c r="B1831" s="29">
        <v>8</v>
      </c>
    </row>
    <row r="1832" spans="1:2" x14ac:dyDescent="0.3">
      <c r="A1832" s="27">
        <v>24248</v>
      </c>
      <c r="B1832" s="29">
        <v>8</v>
      </c>
    </row>
    <row r="1833" spans="1:2" x14ac:dyDescent="0.3">
      <c r="A1833" s="27">
        <v>24254</v>
      </c>
      <c r="B1833" s="29">
        <v>8</v>
      </c>
    </row>
    <row r="1834" spans="1:2" x14ac:dyDescent="0.3">
      <c r="A1834" s="27">
        <v>24274</v>
      </c>
      <c r="B1834" s="29">
        <v>8</v>
      </c>
    </row>
    <row r="1835" spans="1:2" x14ac:dyDescent="0.3">
      <c r="A1835" s="27">
        <v>24277</v>
      </c>
      <c r="B1835" s="29">
        <v>8</v>
      </c>
    </row>
    <row r="1836" spans="1:2" x14ac:dyDescent="0.3">
      <c r="A1836" s="27">
        <v>24303</v>
      </c>
      <c r="B1836" s="29">
        <v>8</v>
      </c>
    </row>
    <row r="1837" spans="1:2" x14ac:dyDescent="0.3">
      <c r="A1837" s="27">
        <v>24313</v>
      </c>
      <c r="B1837" s="29">
        <v>8</v>
      </c>
    </row>
    <row r="1838" spans="1:2" x14ac:dyDescent="0.3">
      <c r="A1838" s="27">
        <v>24330</v>
      </c>
      <c r="B1838" s="29">
        <v>8</v>
      </c>
    </row>
    <row r="1839" spans="1:2" x14ac:dyDescent="0.3">
      <c r="A1839" s="27">
        <v>24339</v>
      </c>
      <c r="B1839" s="29">
        <v>8</v>
      </c>
    </row>
    <row r="1840" spans="1:2" x14ac:dyDescent="0.3">
      <c r="A1840" s="27">
        <v>24340</v>
      </c>
      <c r="B1840" s="29">
        <v>8</v>
      </c>
    </row>
    <row r="1841" spans="1:2" x14ac:dyDescent="0.3">
      <c r="A1841" s="27">
        <v>24341</v>
      </c>
      <c r="B1841" s="29">
        <v>8</v>
      </c>
    </row>
    <row r="1842" spans="1:2" x14ac:dyDescent="0.3">
      <c r="A1842" s="27">
        <v>24343</v>
      </c>
      <c r="B1842" s="29">
        <v>8</v>
      </c>
    </row>
    <row r="1843" spans="1:2" x14ac:dyDescent="0.3">
      <c r="A1843" s="27">
        <v>24349</v>
      </c>
      <c r="B1843" s="29">
        <v>8</v>
      </c>
    </row>
    <row r="1844" spans="1:2" x14ac:dyDescent="0.3">
      <c r="A1844" s="27">
        <v>24352</v>
      </c>
      <c r="B1844" s="29">
        <v>16</v>
      </c>
    </row>
    <row r="1845" spans="1:2" x14ac:dyDescent="0.3">
      <c r="A1845" s="27">
        <v>24353</v>
      </c>
      <c r="B1845" s="29">
        <v>8</v>
      </c>
    </row>
    <row r="1846" spans="1:2" x14ac:dyDescent="0.3">
      <c r="A1846" s="27">
        <v>24359</v>
      </c>
      <c r="B1846" s="29">
        <v>8</v>
      </c>
    </row>
    <row r="1847" spans="1:2" x14ac:dyDescent="0.3">
      <c r="A1847" s="27">
        <v>24363</v>
      </c>
      <c r="B1847" s="29">
        <v>16</v>
      </c>
    </row>
    <row r="1848" spans="1:2" x14ac:dyDescent="0.3">
      <c r="A1848" s="27">
        <v>24365</v>
      </c>
      <c r="B1848" s="29">
        <v>8</v>
      </c>
    </row>
    <row r="1849" spans="1:2" x14ac:dyDescent="0.3">
      <c r="A1849" s="27">
        <v>24369</v>
      </c>
      <c r="B1849" s="29">
        <v>16</v>
      </c>
    </row>
    <row r="1850" spans="1:2" x14ac:dyDescent="0.3">
      <c r="A1850" s="27">
        <v>24370</v>
      </c>
      <c r="B1850" s="29">
        <v>8</v>
      </c>
    </row>
    <row r="1851" spans="1:2" x14ac:dyDescent="0.3">
      <c r="A1851" s="27">
        <v>24375</v>
      </c>
      <c r="B1851" s="29">
        <v>8</v>
      </c>
    </row>
    <row r="1852" spans="1:2" x14ac:dyDescent="0.3">
      <c r="A1852" s="27">
        <v>24376</v>
      </c>
      <c r="B1852" s="29">
        <v>8</v>
      </c>
    </row>
    <row r="1853" spans="1:2" x14ac:dyDescent="0.3">
      <c r="A1853" s="27">
        <v>24377</v>
      </c>
      <c r="B1853" s="29">
        <v>8</v>
      </c>
    </row>
    <row r="1854" spans="1:2" x14ac:dyDescent="0.3">
      <c r="A1854" s="27">
        <v>24378</v>
      </c>
      <c r="B1854" s="29">
        <v>8</v>
      </c>
    </row>
    <row r="1855" spans="1:2" x14ac:dyDescent="0.3">
      <c r="A1855" s="27">
        <v>24390</v>
      </c>
      <c r="B1855" s="29">
        <v>8</v>
      </c>
    </row>
    <row r="1856" spans="1:2" x14ac:dyDescent="0.3">
      <c r="A1856" s="27">
        <v>24403</v>
      </c>
      <c r="B1856" s="29">
        <v>8</v>
      </c>
    </row>
    <row r="1857" spans="1:2" x14ac:dyDescent="0.3">
      <c r="A1857" s="27">
        <v>24405</v>
      </c>
      <c r="B1857" s="29">
        <v>8</v>
      </c>
    </row>
    <row r="1858" spans="1:2" x14ac:dyDescent="0.3">
      <c r="A1858" s="27">
        <v>24407</v>
      </c>
      <c r="B1858" s="29">
        <v>8</v>
      </c>
    </row>
    <row r="1859" spans="1:2" x14ac:dyDescent="0.3">
      <c r="A1859" s="27">
        <v>24410</v>
      </c>
      <c r="B1859" s="29">
        <v>8</v>
      </c>
    </row>
    <row r="1860" spans="1:2" x14ac:dyDescent="0.3">
      <c r="A1860" s="27">
        <v>24415</v>
      </c>
      <c r="B1860" s="29">
        <v>8</v>
      </c>
    </row>
    <row r="1861" spans="1:2" x14ac:dyDescent="0.3">
      <c r="A1861" s="27">
        <v>24416</v>
      </c>
      <c r="B1861" s="29">
        <v>8</v>
      </c>
    </row>
    <row r="1862" spans="1:2" x14ac:dyDescent="0.3">
      <c r="A1862" s="27">
        <v>24418</v>
      </c>
      <c r="B1862" s="29">
        <v>16</v>
      </c>
    </row>
    <row r="1863" spans="1:2" x14ac:dyDescent="0.3">
      <c r="A1863" s="27">
        <v>24421</v>
      </c>
      <c r="B1863" s="29">
        <v>8</v>
      </c>
    </row>
    <row r="1864" spans="1:2" x14ac:dyDescent="0.3">
      <c r="A1864" s="27">
        <v>24461</v>
      </c>
      <c r="B1864" s="29">
        <v>8</v>
      </c>
    </row>
    <row r="1865" spans="1:2" x14ac:dyDescent="0.3">
      <c r="A1865" s="27">
        <v>24463</v>
      </c>
      <c r="B1865" s="29">
        <v>8</v>
      </c>
    </row>
    <row r="1866" spans="1:2" x14ac:dyDescent="0.3">
      <c r="A1866" s="27">
        <v>24469</v>
      </c>
      <c r="B1866" s="29">
        <v>16</v>
      </c>
    </row>
    <row r="1867" spans="1:2" x14ac:dyDescent="0.3">
      <c r="A1867" s="27">
        <v>24470</v>
      </c>
      <c r="B1867" s="29">
        <v>8</v>
      </c>
    </row>
    <row r="1868" spans="1:2" x14ac:dyDescent="0.3">
      <c r="A1868" s="27">
        <v>24471</v>
      </c>
      <c r="B1868" s="29">
        <v>16</v>
      </c>
    </row>
    <row r="1869" spans="1:2" x14ac:dyDescent="0.3">
      <c r="A1869" s="27">
        <v>24475</v>
      </c>
      <c r="B1869" s="29">
        <v>8</v>
      </c>
    </row>
    <row r="1870" spans="1:2" x14ac:dyDescent="0.3">
      <c r="A1870" s="27">
        <v>24483</v>
      </c>
      <c r="B1870" s="29">
        <v>8</v>
      </c>
    </row>
    <row r="1871" spans="1:2" x14ac:dyDescent="0.3">
      <c r="A1871" s="27">
        <v>24492</v>
      </c>
      <c r="B1871" s="29">
        <v>16</v>
      </c>
    </row>
    <row r="1872" spans="1:2" x14ac:dyDescent="0.3">
      <c r="A1872" s="27">
        <v>24498</v>
      </c>
      <c r="B1872" s="29">
        <v>8</v>
      </c>
    </row>
    <row r="1873" spans="1:2" x14ac:dyDescent="0.3">
      <c r="A1873" s="27">
        <v>24500</v>
      </c>
      <c r="B1873" s="29">
        <v>16</v>
      </c>
    </row>
    <row r="1874" spans="1:2" x14ac:dyDescent="0.3">
      <c r="A1874" s="27">
        <v>24501</v>
      </c>
      <c r="B1874" s="29">
        <v>16</v>
      </c>
    </row>
    <row r="1875" spans="1:2" x14ac:dyDescent="0.3">
      <c r="A1875" s="27">
        <v>24510</v>
      </c>
      <c r="B1875" s="29">
        <v>8</v>
      </c>
    </row>
    <row r="1876" spans="1:2" x14ac:dyDescent="0.3">
      <c r="A1876" s="27">
        <v>24517</v>
      </c>
      <c r="B1876" s="29">
        <v>16</v>
      </c>
    </row>
    <row r="1877" spans="1:2" x14ac:dyDescent="0.3">
      <c r="A1877" s="27">
        <v>24519</v>
      </c>
      <c r="B1877" s="29">
        <v>16</v>
      </c>
    </row>
    <row r="1878" spans="1:2" x14ac:dyDescent="0.3">
      <c r="A1878" s="27">
        <v>24529</v>
      </c>
      <c r="B1878" s="29">
        <v>8</v>
      </c>
    </row>
    <row r="1879" spans="1:2" x14ac:dyDescent="0.3">
      <c r="A1879" s="27">
        <v>24530</v>
      </c>
      <c r="B1879" s="29">
        <v>8</v>
      </c>
    </row>
    <row r="1880" spans="1:2" x14ac:dyDescent="0.3">
      <c r="A1880" s="27">
        <v>24534</v>
      </c>
      <c r="B1880" s="29">
        <v>8</v>
      </c>
    </row>
    <row r="1881" spans="1:2" x14ac:dyDescent="0.3">
      <c r="A1881" s="27">
        <v>24544</v>
      </c>
      <c r="B1881" s="29">
        <v>8</v>
      </c>
    </row>
    <row r="1882" spans="1:2" x14ac:dyDescent="0.3">
      <c r="A1882" s="27">
        <v>24545</v>
      </c>
      <c r="B1882" s="29">
        <v>8</v>
      </c>
    </row>
    <row r="1883" spans="1:2" x14ac:dyDescent="0.3">
      <c r="A1883" s="27">
        <v>24547</v>
      </c>
      <c r="B1883" s="29">
        <v>16</v>
      </c>
    </row>
    <row r="1884" spans="1:2" x14ac:dyDescent="0.3">
      <c r="A1884" s="27">
        <v>24548</v>
      </c>
      <c r="B1884" s="29">
        <v>8</v>
      </c>
    </row>
    <row r="1885" spans="1:2" x14ac:dyDescent="0.3">
      <c r="A1885" s="27">
        <v>24551</v>
      </c>
      <c r="B1885" s="29">
        <v>8</v>
      </c>
    </row>
    <row r="1886" spans="1:2" x14ac:dyDescent="0.3">
      <c r="A1886" s="27">
        <v>24556</v>
      </c>
      <c r="B1886" s="29">
        <v>16</v>
      </c>
    </row>
    <row r="1887" spans="1:2" x14ac:dyDescent="0.3">
      <c r="A1887" s="27">
        <v>24560</v>
      </c>
      <c r="B1887" s="29">
        <v>8</v>
      </c>
    </row>
    <row r="1888" spans="1:2" x14ac:dyDescent="0.3">
      <c r="A1888" s="27">
        <v>24563</v>
      </c>
      <c r="B1888" s="29">
        <v>16</v>
      </c>
    </row>
    <row r="1889" spans="1:2" x14ac:dyDescent="0.3">
      <c r="A1889" s="27">
        <v>24564</v>
      </c>
      <c r="B1889" s="29">
        <v>8</v>
      </c>
    </row>
    <row r="1890" spans="1:2" x14ac:dyDescent="0.3">
      <c r="A1890" s="27">
        <v>24566</v>
      </c>
      <c r="B1890" s="29">
        <v>8</v>
      </c>
    </row>
    <row r="1891" spans="1:2" x14ac:dyDescent="0.3">
      <c r="A1891" s="27">
        <v>24567</v>
      </c>
      <c r="B1891" s="29">
        <v>8</v>
      </c>
    </row>
    <row r="1892" spans="1:2" x14ac:dyDescent="0.3">
      <c r="A1892" s="27">
        <v>24589</v>
      </c>
      <c r="B1892" s="29">
        <v>8</v>
      </c>
    </row>
    <row r="1893" spans="1:2" x14ac:dyDescent="0.3">
      <c r="A1893" s="27">
        <v>24607</v>
      </c>
      <c r="B1893" s="29">
        <v>8</v>
      </c>
    </row>
    <row r="1894" spans="1:2" x14ac:dyDescent="0.3">
      <c r="A1894" s="27">
        <v>24608</v>
      </c>
      <c r="B1894" s="29">
        <v>8</v>
      </c>
    </row>
    <row r="1895" spans="1:2" x14ac:dyDescent="0.3">
      <c r="A1895" s="27">
        <v>24628</v>
      </c>
      <c r="B1895" s="29">
        <v>8</v>
      </c>
    </row>
    <row r="1896" spans="1:2" x14ac:dyDescent="0.3">
      <c r="A1896" s="27">
        <v>24638</v>
      </c>
      <c r="B1896" s="29">
        <v>8</v>
      </c>
    </row>
    <row r="1897" spans="1:2" x14ac:dyDescent="0.3">
      <c r="A1897" s="27">
        <v>24641</v>
      </c>
      <c r="B1897" s="29">
        <v>16</v>
      </c>
    </row>
    <row r="1898" spans="1:2" x14ac:dyDescent="0.3">
      <c r="A1898" s="27">
        <v>24643</v>
      </c>
      <c r="B1898" s="29">
        <v>8</v>
      </c>
    </row>
    <row r="1899" spans="1:2" x14ac:dyDescent="0.3">
      <c r="A1899" s="27">
        <v>24645</v>
      </c>
      <c r="B1899" s="29">
        <v>8</v>
      </c>
    </row>
    <row r="1900" spans="1:2" x14ac:dyDescent="0.3">
      <c r="A1900" s="27">
        <v>24652</v>
      </c>
      <c r="B1900" s="29">
        <v>8</v>
      </c>
    </row>
    <row r="1901" spans="1:2" x14ac:dyDescent="0.3">
      <c r="A1901" s="27">
        <v>24656</v>
      </c>
      <c r="B1901" s="29">
        <v>8</v>
      </c>
    </row>
    <row r="1902" spans="1:2" x14ac:dyDescent="0.3">
      <c r="A1902" s="27">
        <v>24659</v>
      </c>
      <c r="B1902" s="29">
        <v>8</v>
      </c>
    </row>
    <row r="1903" spans="1:2" x14ac:dyDescent="0.3">
      <c r="A1903" s="27">
        <v>24662</v>
      </c>
      <c r="B1903" s="29">
        <v>8</v>
      </c>
    </row>
    <row r="1904" spans="1:2" x14ac:dyDescent="0.3">
      <c r="A1904" s="27">
        <v>24674</v>
      </c>
      <c r="B1904" s="29">
        <v>8</v>
      </c>
    </row>
    <row r="1905" spans="1:2" x14ac:dyDescent="0.3">
      <c r="A1905" s="27">
        <v>24683</v>
      </c>
      <c r="B1905" s="29">
        <v>16</v>
      </c>
    </row>
    <row r="1906" spans="1:2" x14ac:dyDescent="0.3">
      <c r="A1906" s="27">
        <v>24690</v>
      </c>
      <c r="B1906" s="29">
        <v>8</v>
      </c>
    </row>
    <row r="1907" spans="1:2" x14ac:dyDescent="0.3">
      <c r="A1907" s="27">
        <v>24695</v>
      </c>
      <c r="B1907" s="29">
        <v>8</v>
      </c>
    </row>
    <row r="1908" spans="1:2" x14ac:dyDescent="0.3">
      <c r="A1908" s="27">
        <v>24700</v>
      </c>
      <c r="B1908" s="29">
        <v>8</v>
      </c>
    </row>
    <row r="1909" spans="1:2" x14ac:dyDescent="0.3">
      <c r="A1909" s="27">
        <v>24708</v>
      </c>
      <c r="B1909" s="29">
        <v>8</v>
      </c>
    </row>
    <row r="1910" spans="1:2" x14ac:dyDescent="0.3">
      <c r="A1910" s="27">
        <v>24709</v>
      </c>
      <c r="B1910" s="29">
        <v>8</v>
      </c>
    </row>
    <row r="1911" spans="1:2" x14ac:dyDescent="0.3">
      <c r="A1911" s="27">
        <v>24720</v>
      </c>
      <c r="B1911" s="29">
        <v>8</v>
      </c>
    </row>
    <row r="1912" spans="1:2" x14ac:dyDescent="0.3">
      <c r="A1912" s="27">
        <v>24726</v>
      </c>
      <c r="B1912" s="29">
        <v>8</v>
      </c>
    </row>
    <row r="1913" spans="1:2" x14ac:dyDescent="0.3">
      <c r="A1913" s="27">
        <v>24733</v>
      </c>
      <c r="B1913" s="29">
        <v>16</v>
      </c>
    </row>
    <row r="1914" spans="1:2" x14ac:dyDescent="0.3">
      <c r="A1914" s="27">
        <v>24739</v>
      </c>
      <c r="B1914" s="29">
        <v>16</v>
      </c>
    </row>
    <row r="1915" spans="1:2" x14ac:dyDescent="0.3">
      <c r="A1915" s="27">
        <v>24742</v>
      </c>
      <c r="B1915" s="29">
        <v>8</v>
      </c>
    </row>
    <row r="1916" spans="1:2" x14ac:dyDescent="0.3">
      <c r="A1916" s="27">
        <v>24746</v>
      </c>
      <c r="B1916" s="29">
        <v>16</v>
      </c>
    </row>
    <row r="1917" spans="1:2" x14ac:dyDescent="0.3">
      <c r="A1917" s="27">
        <v>24749</v>
      </c>
      <c r="B1917" s="29">
        <v>8</v>
      </c>
    </row>
    <row r="1918" spans="1:2" x14ac:dyDescent="0.3">
      <c r="A1918" s="27">
        <v>24754</v>
      </c>
      <c r="B1918" s="29">
        <v>16</v>
      </c>
    </row>
    <row r="1919" spans="1:2" x14ac:dyDescent="0.3">
      <c r="A1919" s="27">
        <v>24756</v>
      </c>
      <c r="B1919" s="29">
        <v>8</v>
      </c>
    </row>
    <row r="1920" spans="1:2" x14ac:dyDescent="0.3">
      <c r="A1920" s="27">
        <v>24758</v>
      </c>
      <c r="B1920" s="29">
        <v>8</v>
      </c>
    </row>
    <row r="1921" spans="1:2" x14ac:dyDescent="0.3">
      <c r="A1921" s="27">
        <v>24759</v>
      </c>
      <c r="B1921" s="29">
        <v>8</v>
      </c>
    </row>
    <row r="1922" spans="1:2" x14ac:dyDescent="0.3">
      <c r="A1922" s="27">
        <v>24764</v>
      </c>
      <c r="B1922" s="29">
        <v>16</v>
      </c>
    </row>
    <row r="1923" spans="1:2" x14ac:dyDescent="0.3">
      <c r="A1923" s="27">
        <v>24772</v>
      </c>
      <c r="B1923" s="29">
        <v>8</v>
      </c>
    </row>
    <row r="1924" spans="1:2" x14ac:dyDescent="0.3">
      <c r="A1924" s="27">
        <v>24774</v>
      </c>
      <c r="B1924" s="29">
        <v>8</v>
      </c>
    </row>
    <row r="1925" spans="1:2" x14ac:dyDescent="0.3">
      <c r="A1925" s="27">
        <v>24783</v>
      </c>
      <c r="B1925" s="29">
        <v>8</v>
      </c>
    </row>
    <row r="1926" spans="1:2" x14ac:dyDescent="0.3">
      <c r="A1926" s="27">
        <v>24799</v>
      </c>
      <c r="B1926" s="29">
        <v>8</v>
      </c>
    </row>
    <row r="1927" spans="1:2" x14ac:dyDescent="0.3">
      <c r="A1927" s="27">
        <v>24809</v>
      </c>
      <c r="B1927" s="29">
        <v>8</v>
      </c>
    </row>
    <row r="1928" spans="1:2" x14ac:dyDescent="0.3">
      <c r="A1928" s="27">
        <v>24823</v>
      </c>
      <c r="B1928" s="29">
        <v>8</v>
      </c>
    </row>
    <row r="1929" spans="1:2" x14ac:dyDescent="0.3">
      <c r="A1929" s="27">
        <v>24828</v>
      </c>
      <c r="B1929" s="29">
        <v>8</v>
      </c>
    </row>
    <row r="1930" spans="1:2" x14ac:dyDescent="0.3">
      <c r="A1930" s="27">
        <v>24832</v>
      </c>
      <c r="B1930" s="29">
        <v>8</v>
      </c>
    </row>
    <row r="1931" spans="1:2" x14ac:dyDescent="0.3">
      <c r="A1931" s="27">
        <v>24835</v>
      </c>
      <c r="B1931" s="29">
        <v>8</v>
      </c>
    </row>
    <row r="1932" spans="1:2" x14ac:dyDescent="0.3">
      <c r="A1932" s="27">
        <v>24836</v>
      </c>
      <c r="B1932" s="29">
        <v>8</v>
      </c>
    </row>
    <row r="1933" spans="1:2" x14ac:dyDescent="0.3">
      <c r="A1933" s="27">
        <v>24837</v>
      </c>
      <c r="B1933" s="29">
        <v>8</v>
      </c>
    </row>
    <row r="1934" spans="1:2" x14ac:dyDescent="0.3">
      <c r="A1934" s="27">
        <v>24838</v>
      </c>
      <c r="B1934" s="29">
        <v>8</v>
      </c>
    </row>
    <row r="1935" spans="1:2" x14ac:dyDescent="0.3">
      <c r="A1935" s="27">
        <v>24847</v>
      </c>
      <c r="B1935" s="29">
        <v>8</v>
      </c>
    </row>
    <row r="1936" spans="1:2" x14ac:dyDescent="0.3">
      <c r="A1936" s="27">
        <v>24848</v>
      </c>
      <c r="B1936" s="29">
        <v>8</v>
      </c>
    </row>
    <row r="1937" spans="1:2" x14ac:dyDescent="0.3">
      <c r="A1937" s="27">
        <v>24853</v>
      </c>
      <c r="B1937" s="29">
        <v>8</v>
      </c>
    </row>
    <row r="1938" spans="1:2" x14ac:dyDescent="0.3">
      <c r="A1938" s="27">
        <v>24871</v>
      </c>
      <c r="B1938" s="29">
        <v>16</v>
      </c>
    </row>
    <row r="1939" spans="1:2" x14ac:dyDescent="0.3">
      <c r="A1939" s="27">
        <v>24878</v>
      </c>
      <c r="B1939" s="29">
        <v>8</v>
      </c>
    </row>
    <row r="1940" spans="1:2" x14ac:dyDescent="0.3">
      <c r="A1940" s="27">
        <v>24895</v>
      </c>
      <c r="B1940" s="29">
        <v>8</v>
      </c>
    </row>
    <row r="1941" spans="1:2" x14ac:dyDescent="0.3">
      <c r="A1941" s="27">
        <v>24903</v>
      </c>
      <c r="B1941" s="29">
        <v>16</v>
      </c>
    </row>
    <row r="1942" spans="1:2" x14ac:dyDescent="0.3">
      <c r="A1942" s="27">
        <v>24904</v>
      </c>
      <c r="B1942" s="29">
        <v>8</v>
      </c>
    </row>
    <row r="1943" spans="1:2" x14ac:dyDescent="0.3">
      <c r="A1943" s="27">
        <v>24918</v>
      </c>
      <c r="B1943" s="29">
        <v>8</v>
      </c>
    </row>
    <row r="1944" spans="1:2" x14ac:dyDescent="0.3">
      <c r="A1944" s="27">
        <v>24922</v>
      </c>
      <c r="B1944" s="29">
        <v>8</v>
      </c>
    </row>
    <row r="1945" spans="1:2" x14ac:dyDescent="0.3">
      <c r="A1945" s="27">
        <v>24951</v>
      </c>
      <c r="B1945" s="29">
        <v>16</v>
      </c>
    </row>
    <row r="1946" spans="1:2" x14ac:dyDescent="0.3">
      <c r="A1946" s="27">
        <v>24955</v>
      </c>
      <c r="B1946" s="29">
        <v>16</v>
      </c>
    </row>
    <row r="1947" spans="1:2" x14ac:dyDescent="0.3">
      <c r="A1947" s="27">
        <v>24956</v>
      </c>
      <c r="B1947" s="29">
        <v>8</v>
      </c>
    </row>
    <row r="1948" spans="1:2" x14ac:dyDescent="0.3">
      <c r="A1948" s="27">
        <v>24963</v>
      </c>
      <c r="B1948" s="29">
        <v>8</v>
      </c>
    </row>
    <row r="1949" spans="1:2" x14ac:dyDescent="0.3">
      <c r="A1949" s="27">
        <v>24964</v>
      </c>
      <c r="B1949" s="29">
        <v>8</v>
      </c>
    </row>
    <row r="1950" spans="1:2" x14ac:dyDescent="0.3">
      <c r="A1950" s="27">
        <v>24969</v>
      </c>
      <c r="B1950" s="29">
        <v>8</v>
      </c>
    </row>
    <row r="1951" spans="1:2" x14ac:dyDescent="0.3">
      <c r="A1951" s="27">
        <v>24970</v>
      </c>
      <c r="B1951" s="29">
        <v>8</v>
      </c>
    </row>
    <row r="1952" spans="1:2" x14ac:dyDescent="0.3">
      <c r="A1952" s="27">
        <v>24976</v>
      </c>
      <c r="B1952" s="29">
        <v>8</v>
      </c>
    </row>
    <row r="1953" spans="1:2" x14ac:dyDescent="0.3">
      <c r="A1953" s="27">
        <v>24982</v>
      </c>
      <c r="B1953" s="29">
        <v>16</v>
      </c>
    </row>
    <row r="1954" spans="1:2" x14ac:dyDescent="0.3">
      <c r="A1954" s="27">
        <v>24983</v>
      </c>
      <c r="B1954" s="29">
        <v>8</v>
      </c>
    </row>
    <row r="1955" spans="1:2" x14ac:dyDescent="0.3">
      <c r="A1955" s="27">
        <v>24987</v>
      </c>
      <c r="B1955" s="29">
        <v>16</v>
      </c>
    </row>
    <row r="1956" spans="1:2" x14ac:dyDescent="0.3">
      <c r="A1956" s="27">
        <v>24990</v>
      </c>
      <c r="B1956" s="29">
        <v>8</v>
      </c>
    </row>
    <row r="1957" spans="1:2" x14ac:dyDescent="0.3">
      <c r="A1957" s="27">
        <v>24992</v>
      </c>
      <c r="B1957" s="29">
        <v>8</v>
      </c>
    </row>
    <row r="1958" spans="1:2" x14ac:dyDescent="0.3">
      <c r="A1958" s="27">
        <v>24993</v>
      </c>
      <c r="B1958" s="29">
        <v>8</v>
      </c>
    </row>
    <row r="1959" spans="1:2" x14ac:dyDescent="0.3">
      <c r="A1959" s="27">
        <v>25002</v>
      </c>
      <c r="B1959" s="29">
        <v>8</v>
      </c>
    </row>
    <row r="1960" spans="1:2" x14ac:dyDescent="0.3">
      <c r="A1960" s="27">
        <v>25005</v>
      </c>
      <c r="B1960" s="29">
        <v>8</v>
      </c>
    </row>
    <row r="1961" spans="1:2" x14ac:dyDescent="0.3">
      <c r="A1961" s="27">
        <v>25006</v>
      </c>
      <c r="B1961" s="29">
        <v>16</v>
      </c>
    </row>
    <row r="1962" spans="1:2" x14ac:dyDescent="0.3">
      <c r="A1962" s="27">
        <v>25016</v>
      </c>
      <c r="B1962" s="29">
        <v>8</v>
      </c>
    </row>
    <row r="1963" spans="1:2" x14ac:dyDescent="0.3">
      <c r="A1963" s="27">
        <v>25017</v>
      </c>
      <c r="B1963" s="29">
        <v>8</v>
      </c>
    </row>
    <row r="1964" spans="1:2" x14ac:dyDescent="0.3">
      <c r="A1964" s="27">
        <v>25024</v>
      </c>
      <c r="B1964" s="29">
        <v>8</v>
      </c>
    </row>
    <row r="1965" spans="1:2" x14ac:dyDescent="0.3">
      <c r="A1965" s="27">
        <v>25026</v>
      </c>
      <c r="B1965" s="29">
        <v>8</v>
      </c>
    </row>
    <row r="1966" spans="1:2" x14ac:dyDescent="0.3">
      <c r="A1966" s="27">
        <v>25028</v>
      </c>
      <c r="B1966" s="29">
        <v>8</v>
      </c>
    </row>
    <row r="1967" spans="1:2" x14ac:dyDescent="0.3">
      <c r="A1967" s="27">
        <v>25031</v>
      </c>
      <c r="B1967" s="29">
        <v>8</v>
      </c>
    </row>
    <row r="1968" spans="1:2" x14ac:dyDescent="0.3">
      <c r="A1968" s="27">
        <v>25032</v>
      </c>
      <c r="B1968" s="29">
        <v>8</v>
      </c>
    </row>
    <row r="1969" spans="1:2" x14ac:dyDescent="0.3">
      <c r="A1969" s="27">
        <v>25036</v>
      </c>
      <c r="B1969" s="29">
        <v>16</v>
      </c>
    </row>
    <row r="1970" spans="1:2" x14ac:dyDescent="0.3">
      <c r="A1970" s="27">
        <v>25038</v>
      </c>
      <c r="B1970" s="29">
        <v>8</v>
      </c>
    </row>
    <row r="1971" spans="1:2" x14ac:dyDescent="0.3">
      <c r="A1971" s="27">
        <v>25042</v>
      </c>
      <c r="B1971" s="29">
        <v>16</v>
      </c>
    </row>
    <row r="1972" spans="1:2" x14ac:dyDescent="0.3">
      <c r="A1972" s="27">
        <v>25043</v>
      </c>
      <c r="B1972" s="29">
        <v>8</v>
      </c>
    </row>
    <row r="1973" spans="1:2" x14ac:dyDescent="0.3">
      <c r="A1973" s="27">
        <v>25050</v>
      </c>
      <c r="B1973" s="29">
        <v>8</v>
      </c>
    </row>
    <row r="1974" spans="1:2" x14ac:dyDescent="0.3">
      <c r="A1974" s="27">
        <v>25055</v>
      </c>
      <c r="B1974" s="29">
        <v>8</v>
      </c>
    </row>
    <row r="1975" spans="1:2" x14ac:dyDescent="0.3">
      <c r="A1975" s="27">
        <v>25063</v>
      </c>
      <c r="B1975" s="29">
        <v>16</v>
      </c>
    </row>
    <row r="1976" spans="1:2" x14ac:dyDescent="0.3">
      <c r="A1976" s="27">
        <v>25070</v>
      </c>
      <c r="B1976" s="29">
        <v>8</v>
      </c>
    </row>
    <row r="1977" spans="1:2" x14ac:dyDescent="0.3">
      <c r="A1977" s="27">
        <v>25074</v>
      </c>
      <c r="B1977" s="29">
        <v>8</v>
      </c>
    </row>
    <row r="1978" spans="1:2" x14ac:dyDescent="0.3">
      <c r="A1978" s="27">
        <v>25075</v>
      </c>
      <c r="B1978" s="29">
        <v>16</v>
      </c>
    </row>
    <row r="1979" spans="1:2" x14ac:dyDescent="0.3">
      <c r="A1979" s="27">
        <v>25077</v>
      </c>
      <c r="B1979" s="29">
        <v>8</v>
      </c>
    </row>
    <row r="1980" spans="1:2" x14ac:dyDescent="0.3">
      <c r="A1980" s="27">
        <v>25085</v>
      </c>
      <c r="B1980" s="29">
        <v>16</v>
      </c>
    </row>
    <row r="1981" spans="1:2" x14ac:dyDescent="0.3">
      <c r="A1981" s="27">
        <v>25086</v>
      </c>
      <c r="B1981" s="29">
        <v>8</v>
      </c>
    </row>
    <row r="1982" spans="1:2" x14ac:dyDescent="0.3">
      <c r="A1982" s="27">
        <v>25088</v>
      </c>
      <c r="B1982" s="29">
        <v>8</v>
      </c>
    </row>
    <row r="1983" spans="1:2" x14ac:dyDescent="0.3">
      <c r="A1983" s="27">
        <v>25099</v>
      </c>
      <c r="B1983" s="29">
        <v>16</v>
      </c>
    </row>
    <row r="1984" spans="1:2" x14ac:dyDescent="0.3">
      <c r="A1984" s="27">
        <v>25116</v>
      </c>
      <c r="B1984" s="29">
        <v>8</v>
      </c>
    </row>
    <row r="1985" spans="1:2" x14ac:dyDescent="0.3">
      <c r="A1985" s="27">
        <v>25119</v>
      </c>
      <c r="B1985" s="29">
        <v>16</v>
      </c>
    </row>
    <row r="1986" spans="1:2" x14ac:dyDescent="0.3">
      <c r="A1986" s="27">
        <v>25120</v>
      </c>
      <c r="B1986" s="29">
        <v>16</v>
      </c>
    </row>
    <row r="1987" spans="1:2" x14ac:dyDescent="0.3">
      <c r="A1987" s="27">
        <v>25124</v>
      </c>
      <c r="B1987" s="29">
        <v>16</v>
      </c>
    </row>
    <row r="1988" spans="1:2" x14ac:dyDescent="0.3">
      <c r="A1988" s="27">
        <v>25134</v>
      </c>
      <c r="B1988" s="29">
        <v>16</v>
      </c>
    </row>
    <row r="1989" spans="1:2" x14ac:dyDescent="0.3">
      <c r="A1989" s="27">
        <v>25135</v>
      </c>
      <c r="B1989" s="29">
        <v>8</v>
      </c>
    </row>
    <row r="1990" spans="1:2" x14ac:dyDescent="0.3">
      <c r="A1990" s="27">
        <v>25140</v>
      </c>
      <c r="B1990" s="29">
        <v>8</v>
      </c>
    </row>
    <row r="1991" spans="1:2" x14ac:dyDescent="0.3">
      <c r="A1991" s="27">
        <v>25146</v>
      </c>
      <c r="B1991" s="29">
        <v>8</v>
      </c>
    </row>
    <row r="1992" spans="1:2" x14ac:dyDescent="0.3">
      <c r="A1992" s="27">
        <v>25149</v>
      </c>
      <c r="B1992" s="29">
        <v>16</v>
      </c>
    </row>
    <row r="1993" spans="1:2" x14ac:dyDescent="0.3">
      <c r="A1993" s="27">
        <v>25191</v>
      </c>
      <c r="B1993" s="29">
        <v>8</v>
      </c>
    </row>
    <row r="1994" spans="1:2" x14ac:dyDescent="0.3">
      <c r="A1994" s="27">
        <v>25200</v>
      </c>
      <c r="B1994" s="29">
        <v>8</v>
      </c>
    </row>
    <row r="1995" spans="1:2" x14ac:dyDescent="0.3">
      <c r="A1995" s="27">
        <v>25223</v>
      </c>
      <c r="B1995" s="29">
        <v>8</v>
      </c>
    </row>
    <row r="1996" spans="1:2" x14ac:dyDescent="0.3">
      <c r="A1996" s="27">
        <v>25224</v>
      </c>
      <c r="B1996" s="29">
        <v>16</v>
      </c>
    </row>
    <row r="1997" spans="1:2" x14ac:dyDescent="0.3">
      <c r="A1997" s="27">
        <v>25427</v>
      </c>
      <c r="B1997" s="29">
        <v>16</v>
      </c>
    </row>
    <row r="1998" spans="1:2" x14ac:dyDescent="0.3">
      <c r="A1998" s="27">
        <v>25431</v>
      </c>
      <c r="B1998" s="29">
        <v>8</v>
      </c>
    </row>
    <row r="1999" spans="1:2" x14ac:dyDescent="0.3">
      <c r="A1999" s="27">
        <v>25455</v>
      </c>
      <c r="B1999" s="29">
        <v>8</v>
      </c>
    </row>
    <row r="2000" spans="1:2" x14ac:dyDescent="0.3">
      <c r="A2000" s="27">
        <v>25467</v>
      </c>
      <c r="B2000" s="29">
        <v>16</v>
      </c>
    </row>
    <row r="2001" spans="1:2" x14ac:dyDescent="0.3">
      <c r="A2001" s="27">
        <v>25468</v>
      </c>
      <c r="B2001" s="29">
        <v>8</v>
      </c>
    </row>
    <row r="2002" spans="1:2" x14ac:dyDescent="0.3">
      <c r="A2002" s="27">
        <v>25469</v>
      </c>
      <c r="B2002" s="29">
        <v>8</v>
      </c>
    </row>
    <row r="2003" spans="1:2" x14ac:dyDescent="0.3">
      <c r="A2003" s="27">
        <v>25472</v>
      </c>
      <c r="B2003" s="29">
        <v>8</v>
      </c>
    </row>
    <row r="2004" spans="1:2" x14ac:dyDescent="0.3">
      <c r="A2004" s="27">
        <v>25479</v>
      </c>
      <c r="B2004" s="29">
        <v>8</v>
      </c>
    </row>
    <row r="2005" spans="1:2" x14ac:dyDescent="0.3">
      <c r="A2005" s="27">
        <v>25481</v>
      </c>
      <c r="B2005" s="29">
        <v>16</v>
      </c>
    </row>
    <row r="2006" spans="1:2" x14ac:dyDescent="0.3">
      <c r="A2006" s="27">
        <v>25482</v>
      </c>
      <c r="B2006" s="29">
        <v>8</v>
      </c>
    </row>
    <row r="2007" spans="1:2" x14ac:dyDescent="0.3">
      <c r="A2007" s="27">
        <v>25489</v>
      </c>
      <c r="B2007" s="29">
        <v>8</v>
      </c>
    </row>
    <row r="2008" spans="1:2" x14ac:dyDescent="0.3">
      <c r="A2008" s="27">
        <v>25507</v>
      </c>
      <c r="B2008" s="29">
        <v>8</v>
      </c>
    </row>
    <row r="2009" spans="1:2" x14ac:dyDescent="0.3">
      <c r="A2009" s="27">
        <v>25518</v>
      </c>
      <c r="B2009" s="29">
        <v>8</v>
      </c>
    </row>
    <row r="2010" spans="1:2" x14ac:dyDescent="0.3">
      <c r="A2010" s="27">
        <v>25527</v>
      </c>
      <c r="B2010" s="29">
        <v>16</v>
      </c>
    </row>
    <row r="2011" spans="1:2" x14ac:dyDescent="0.3">
      <c r="A2011" s="27">
        <v>25528</v>
      </c>
      <c r="B2011" s="29">
        <v>8</v>
      </c>
    </row>
    <row r="2012" spans="1:2" x14ac:dyDescent="0.3">
      <c r="A2012" s="27">
        <v>25530</v>
      </c>
      <c r="B2012" s="29">
        <v>16</v>
      </c>
    </row>
    <row r="2013" spans="1:2" x14ac:dyDescent="0.3">
      <c r="A2013" s="27">
        <v>25537</v>
      </c>
      <c r="B2013" s="29">
        <v>16</v>
      </c>
    </row>
    <row r="2014" spans="1:2" x14ac:dyDescent="0.3">
      <c r="A2014" s="27">
        <v>25538</v>
      </c>
      <c r="B2014" s="29">
        <v>8</v>
      </c>
    </row>
    <row r="2015" spans="1:2" x14ac:dyDescent="0.3">
      <c r="A2015" s="27">
        <v>25541</v>
      </c>
      <c r="B2015" s="29">
        <v>8</v>
      </c>
    </row>
    <row r="2016" spans="1:2" x14ac:dyDescent="0.3">
      <c r="A2016" s="27">
        <v>25545</v>
      </c>
      <c r="B2016" s="29">
        <v>8</v>
      </c>
    </row>
    <row r="2017" spans="1:2" x14ac:dyDescent="0.3">
      <c r="A2017" s="27">
        <v>25549</v>
      </c>
      <c r="B2017" s="29">
        <v>8</v>
      </c>
    </row>
    <row r="2018" spans="1:2" x14ac:dyDescent="0.3">
      <c r="A2018" s="27">
        <v>25554</v>
      </c>
      <c r="B2018" s="29">
        <v>16</v>
      </c>
    </row>
    <row r="2019" spans="1:2" x14ac:dyDescent="0.3">
      <c r="A2019" s="27">
        <v>25556</v>
      </c>
      <c r="B2019" s="29">
        <v>8</v>
      </c>
    </row>
    <row r="2020" spans="1:2" x14ac:dyDescent="0.3">
      <c r="A2020" s="27">
        <v>25558</v>
      </c>
      <c r="B2020" s="29">
        <v>16</v>
      </c>
    </row>
    <row r="2021" spans="1:2" x14ac:dyDescent="0.3">
      <c r="A2021" s="27">
        <v>25594</v>
      </c>
      <c r="B2021" s="29">
        <v>16</v>
      </c>
    </row>
    <row r="2022" spans="1:2" x14ac:dyDescent="0.3">
      <c r="A2022" s="27">
        <v>25596</v>
      </c>
      <c r="B2022" s="29">
        <v>8</v>
      </c>
    </row>
    <row r="2023" spans="1:2" x14ac:dyDescent="0.3">
      <c r="A2023" s="27">
        <v>25600</v>
      </c>
      <c r="B2023" s="29">
        <v>8</v>
      </c>
    </row>
    <row r="2024" spans="1:2" x14ac:dyDescent="0.3">
      <c r="A2024" s="27">
        <v>25606</v>
      </c>
      <c r="B2024" s="29">
        <v>8</v>
      </c>
    </row>
    <row r="2025" spans="1:2" x14ac:dyDescent="0.3">
      <c r="A2025" s="27">
        <v>25609</v>
      </c>
      <c r="B2025" s="29">
        <v>8</v>
      </c>
    </row>
    <row r="2026" spans="1:2" x14ac:dyDescent="0.3">
      <c r="A2026" s="27">
        <v>25614</v>
      </c>
      <c r="B2026" s="29">
        <v>8</v>
      </c>
    </row>
    <row r="2027" spans="1:2" x14ac:dyDescent="0.3">
      <c r="A2027" s="27">
        <v>25615</v>
      </c>
      <c r="B2027" s="29">
        <v>8</v>
      </c>
    </row>
    <row r="2028" spans="1:2" x14ac:dyDescent="0.3">
      <c r="A2028" s="27">
        <v>25627</v>
      </c>
      <c r="B2028" s="29">
        <v>8</v>
      </c>
    </row>
    <row r="2029" spans="1:2" x14ac:dyDescent="0.3">
      <c r="A2029" s="27">
        <v>25628</v>
      </c>
      <c r="B2029" s="29">
        <v>8</v>
      </c>
    </row>
    <row r="2030" spans="1:2" x14ac:dyDescent="0.3">
      <c r="A2030" s="27">
        <v>25645</v>
      </c>
      <c r="B2030" s="29">
        <v>8</v>
      </c>
    </row>
    <row r="2031" spans="1:2" x14ac:dyDescent="0.3">
      <c r="A2031" s="27">
        <v>25647</v>
      </c>
      <c r="B2031" s="29">
        <v>16</v>
      </c>
    </row>
    <row r="2032" spans="1:2" x14ac:dyDescent="0.3">
      <c r="A2032" s="27">
        <v>25649</v>
      </c>
      <c r="B2032" s="29">
        <v>8</v>
      </c>
    </row>
    <row r="2033" spans="1:2" x14ac:dyDescent="0.3">
      <c r="A2033" s="27">
        <v>25651</v>
      </c>
      <c r="B2033" s="29">
        <v>8</v>
      </c>
    </row>
    <row r="2034" spans="1:2" x14ac:dyDescent="0.3">
      <c r="A2034" s="27">
        <v>25652</v>
      </c>
      <c r="B2034" s="29">
        <v>8</v>
      </c>
    </row>
    <row r="2035" spans="1:2" x14ac:dyDescent="0.3">
      <c r="A2035" s="27">
        <v>25653</v>
      </c>
      <c r="B2035" s="29">
        <v>8</v>
      </c>
    </row>
    <row r="2036" spans="1:2" x14ac:dyDescent="0.3">
      <c r="A2036" s="27">
        <v>25654</v>
      </c>
      <c r="B2036" s="29">
        <v>8</v>
      </c>
    </row>
    <row r="2037" spans="1:2" x14ac:dyDescent="0.3">
      <c r="A2037" s="27">
        <v>25655</v>
      </c>
      <c r="B2037" s="29">
        <v>8</v>
      </c>
    </row>
    <row r="2038" spans="1:2" x14ac:dyDescent="0.3">
      <c r="A2038" s="27">
        <v>25659</v>
      </c>
      <c r="B2038" s="29">
        <v>8</v>
      </c>
    </row>
    <row r="2039" spans="1:2" x14ac:dyDescent="0.3">
      <c r="A2039" s="27">
        <v>25665</v>
      </c>
      <c r="B2039" s="29">
        <v>8</v>
      </c>
    </row>
    <row r="2040" spans="1:2" x14ac:dyDescent="0.3">
      <c r="A2040" s="27">
        <v>25666</v>
      </c>
      <c r="B2040" s="29">
        <v>8</v>
      </c>
    </row>
    <row r="2041" spans="1:2" x14ac:dyDescent="0.3">
      <c r="A2041" s="27">
        <v>25668</v>
      </c>
      <c r="B2041" s="29">
        <v>8</v>
      </c>
    </row>
    <row r="2042" spans="1:2" x14ac:dyDescent="0.3">
      <c r="A2042" s="27">
        <v>25669</v>
      </c>
      <c r="B2042" s="29">
        <v>8</v>
      </c>
    </row>
    <row r="2043" spans="1:2" x14ac:dyDescent="0.3">
      <c r="A2043" s="27">
        <v>25672</v>
      </c>
      <c r="B2043" s="29">
        <v>16</v>
      </c>
    </row>
    <row r="2044" spans="1:2" x14ac:dyDescent="0.3">
      <c r="A2044" s="27">
        <v>25676</v>
      </c>
      <c r="B2044" s="29">
        <v>8</v>
      </c>
    </row>
    <row r="2045" spans="1:2" x14ac:dyDescent="0.3">
      <c r="A2045" s="27">
        <v>25685</v>
      </c>
      <c r="B2045" s="29">
        <v>8</v>
      </c>
    </row>
    <row r="2046" spans="1:2" x14ac:dyDescent="0.3">
      <c r="A2046" s="27">
        <v>25690</v>
      </c>
      <c r="B2046" s="29">
        <v>8</v>
      </c>
    </row>
    <row r="2047" spans="1:2" x14ac:dyDescent="0.3">
      <c r="A2047" s="27">
        <v>25692</v>
      </c>
      <c r="B2047" s="29">
        <v>8</v>
      </c>
    </row>
    <row r="2048" spans="1:2" x14ac:dyDescent="0.3">
      <c r="A2048" s="27">
        <v>25694</v>
      </c>
      <c r="B2048" s="29">
        <v>8</v>
      </c>
    </row>
    <row r="2049" spans="1:2" x14ac:dyDescent="0.3">
      <c r="A2049" s="27">
        <v>25695</v>
      </c>
      <c r="B2049" s="29">
        <v>8</v>
      </c>
    </row>
    <row r="2050" spans="1:2" x14ac:dyDescent="0.3">
      <c r="A2050" s="27">
        <v>25697</v>
      </c>
      <c r="B2050" s="29">
        <v>16</v>
      </c>
    </row>
    <row r="2051" spans="1:2" x14ac:dyDescent="0.3">
      <c r="A2051" s="27">
        <v>25698</v>
      </c>
      <c r="B2051" s="29">
        <v>8</v>
      </c>
    </row>
    <row r="2052" spans="1:2" x14ac:dyDescent="0.3">
      <c r="A2052" s="27">
        <v>25700</v>
      </c>
      <c r="B2052" s="29">
        <v>16</v>
      </c>
    </row>
    <row r="2053" spans="1:2" x14ac:dyDescent="0.3">
      <c r="A2053" s="27">
        <v>25703</v>
      </c>
      <c r="B2053" s="29">
        <v>8</v>
      </c>
    </row>
    <row r="2054" spans="1:2" x14ac:dyDescent="0.3">
      <c r="A2054" s="27">
        <v>25704</v>
      </c>
      <c r="B2054" s="29">
        <v>8</v>
      </c>
    </row>
    <row r="2055" spans="1:2" x14ac:dyDescent="0.3">
      <c r="A2055" s="27">
        <v>25707</v>
      </c>
      <c r="B2055" s="29">
        <v>8</v>
      </c>
    </row>
    <row r="2056" spans="1:2" x14ac:dyDescent="0.3">
      <c r="A2056" s="27">
        <v>25708</v>
      </c>
      <c r="B2056" s="29">
        <v>8</v>
      </c>
    </row>
    <row r="2057" spans="1:2" x14ac:dyDescent="0.3">
      <c r="A2057" s="27">
        <v>25711</v>
      </c>
      <c r="B2057" s="29">
        <v>16</v>
      </c>
    </row>
    <row r="2058" spans="1:2" x14ac:dyDescent="0.3">
      <c r="A2058" s="27">
        <v>25713</v>
      </c>
      <c r="B2058" s="29">
        <v>16</v>
      </c>
    </row>
    <row r="2059" spans="1:2" x14ac:dyDescent="0.3">
      <c r="A2059" s="27">
        <v>25714</v>
      </c>
      <c r="B2059" s="29">
        <v>16</v>
      </c>
    </row>
    <row r="2060" spans="1:2" x14ac:dyDescent="0.3">
      <c r="A2060" s="27">
        <v>25721</v>
      </c>
      <c r="B2060" s="29">
        <v>8</v>
      </c>
    </row>
    <row r="2061" spans="1:2" x14ac:dyDescent="0.3">
      <c r="A2061" s="27">
        <v>25722</v>
      </c>
      <c r="B2061" s="29">
        <v>8</v>
      </c>
    </row>
    <row r="2062" spans="1:2" x14ac:dyDescent="0.3">
      <c r="A2062" s="27">
        <v>25723</v>
      </c>
      <c r="B2062" s="29">
        <v>8</v>
      </c>
    </row>
    <row r="2063" spans="1:2" x14ac:dyDescent="0.3">
      <c r="A2063" s="27">
        <v>25730</v>
      </c>
      <c r="B2063" s="29">
        <v>16</v>
      </c>
    </row>
    <row r="2064" spans="1:2" x14ac:dyDescent="0.3">
      <c r="A2064" s="27">
        <v>25756</v>
      </c>
      <c r="B2064" s="29">
        <v>8</v>
      </c>
    </row>
    <row r="2065" spans="1:2" x14ac:dyDescent="0.3">
      <c r="A2065" s="27">
        <v>25757</v>
      </c>
      <c r="B2065" s="29">
        <v>16</v>
      </c>
    </row>
    <row r="2066" spans="1:2" x14ac:dyDescent="0.3">
      <c r="A2066" s="27">
        <v>25762</v>
      </c>
      <c r="B2066" s="29">
        <v>16</v>
      </c>
    </row>
    <row r="2067" spans="1:2" x14ac:dyDescent="0.3">
      <c r="A2067" s="27">
        <v>25772</v>
      </c>
      <c r="B2067" s="29">
        <v>8</v>
      </c>
    </row>
    <row r="2068" spans="1:2" x14ac:dyDescent="0.3">
      <c r="A2068" s="27">
        <v>25791</v>
      </c>
      <c r="B2068" s="29">
        <v>8</v>
      </c>
    </row>
    <row r="2069" spans="1:2" x14ac:dyDescent="0.3">
      <c r="A2069" s="27">
        <v>25792</v>
      </c>
      <c r="B2069" s="29">
        <v>8</v>
      </c>
    </row>
    <row r="2070" spans="1:2" x14ac:dyDescent="0.3">
      <c r="A2070" s="27">
        <v>25797</v>
      </c>
      <c r="B2070" s="29">
        <v>16</v>
      </c>
    </row>
    <row r="2071" spans="1:2" x14ac:dyDescent="0.3">
      <c r="A2071" s="27">
        <v>25804</v>
      </c>
      <c r="B2071" s="29">
        <v>8</v>
      </c>
    </row>
    <row r="2072" spans="1:2" x14ac:dyDescent="0.3">
      <c r="A2072" s="27">
        <v>25813</v>
      </c>
      <c r="B2072" s="29">
        <v>8</v>
      </c>
    </row>
    <row r="2073" spans="1:2" x14ac:dyDescent="0.3">
      <c r="A2073" s="27">
        <v>25819</v>
      </c>
      <c r="B2073" s="29">
        <v>8</v>
      </c>
    </row>
    <row r="2074" spans="1:2" x14ac:dyDescent="0.3">
      <c r="A2074" s="27">
        <v>25820</v>
      </c>
      <c r="B2074" s="29">
        <v>8</v>
      </c>
    </row>
    <row r="2075" spans="1:2" x14ac:dyDescent="0.3">
      <c r="A2075" s="27">
        <v>25825</v>
      </c>
      <c r="B2075" s="29">
        <v>8</v>
      </c>
    </row>
    <row r="2076" spans="1:2" x14ac:dyDescent="0.3">
      <c r="A2076" s="27">
        <v>25827</v>
      </c>
      <c r="B2076" s="29">
        <v>8</v>
      </c>
    </row>
    <row r="2077" spans="1:2" x14ac:dyDescent="0.3">
      <c r="A2077" s="27">
        <v>25829</v>
      </c>
      <c r="B2077" s="29">
        <v>16</v>
      </c>
    </row>
    <row r="2078" spans="1:2" x14ac:dyDescent="0.3">
      <c r="A2078" s="27">
        <v>25839</v>
      </c>
      <c r="B2078" s="29">
        <v>16</v>
      </c>
    </row>
    <row r="2079" spans="1:2" x14ac:dyDescent="0.3">
      <c r="A2079" s="27">
        <v>25843</v>
      </c>
      <c r="B2079" s="29">
        <v>8</v>
      </c>
    </row>
    <row r="2080" spans="1:2" x14ac:dyDescent="0.3">
      <c r="A2080" s="27">
        <v>25844</v>
      </c>
      <c r="B2080" s="29">
        <v>8</v>
      </c>
    </row>
    <row r="2081" spans="1:2" x14ac:dyDescent="0.3">
      <c r="A2081" s="27">
        <v>25846</v>
      </c>
      <c r="B2081" s="29">
        <v>16</v>
      </c>
    </row>
    <row r="2082" spans="1:2" x14ac:dyDescent="0.3">
      <c r="A2082" s="27">
        <v>25851</v>
      </c>
      <c r="B2082" s="29">
        <v>8</v>
      </c>
    </row>
    <row r="2083" spans="1:2" x14ac:dyDescent="0.3">
      <c r="A2083" s="27">
        <v>25882</v>
      </c>
      <c r="B2083" s="29">
        <v>8</v>
      </c>
    </row>
    <row r="2084" spans="1:2" x14ac:dyDescent="0.3">
      <c r="A2084" s="27">
        <v>25885</v>
      </c>
      <c r="B2084" s="29">
        <v>8</v>
      </c>
    </row>
    <row r="2085" spans="1:2" x14ac:dyDescent="0.3">
      <c r="A2085" s="27">
        <v>25894</v>
      </c>
      <c r="B2085" s="29">
        <v>8</v>
      </c>
    </row>
    <row r="2086" spans="1:2" x14ac:dyDescent="0.3">
      <c r="A2086" s="27">
        <v>25899</v>
      </c>
      <c r="B2086" s="29">
        <v>16</v>
      </c>
    </row>
    <row r="2087" spans="1:2" x14ac:dyDescent="0.3">
      <c r="A2087" s="27">
        <v>25911</v>
      </c>
      <c r="B2087" s="29">
        <v>8</v>
      </c>
    </row>
    <row r="2088" spans="1:2" x14ac:dyDescent="0.3">
      <c r="A2088" s="27">
        <v>25923</v>
      </c>
      <c r="B2088" s="29">
        <v>8</v>
      </c>
    </row>
    <row r="2089" spans="1:2" x14ac:dyDescent="0.3">
      <c r="A2089" s="27">
        <v>25942</v>
      </c>
      <c r="B2089" s="29">
        <v>8</v>
      </c>
    </row>
    <row r="2090" spans="1:2" x14ac:dyDescent="0.3">
      <c r="A2090" s="27">
        <v>25943</v>
      </c>
      <c r="B2090" s="29">
        <v>16</v>
      </c>
    </row>
    <row r="2091" spans="1:2" x14ac:dyDescent="0.3">
      <c r="A2091" s="27">
        <v>25952</v>
      </c>
      <c r="B2091" s="29">
        <v>8</v>
      </c>
    </row>
    <row r="2092" spans="1:2" x14ac:dyDescent="0.3">
      <c r="A2092" s="27">
        <v>25960</v>
      </c>
      <c r="B2092" s="29">
        <v>8</v>
      </c>
    </row>
    <row r="2093" spans="1:2" x14ac:dyDescent="0.3">
      <c r="A2093" s="27">
        <v>25982</v>
      </c>
      <c r="B2093" s="29">
        <v>8</v>
      </c>
    </row>
    <row r="2094" spans="1:2" x14ac:dyDescent="0.3">
      <c r="A2094" s="27">
        <v>25984</v>
      </c>
      <c r="B2094" s="29">
        <v>8</v>
      </c>
    </row>
    <row r="2095" spans="1:2" x14ac:dyDescent="0.3">
      <c r="A2095" s="27">
        <v>25986</v>
      </c>
      <c r="B2095" s="29">
        <v>8</v>
      </c>
    </row>
    <row r="2096" spans="1:2" x14ac:dyDescent="0.3">
      <c r="A2096" s="27">
        <v>25991</v>
      </c>
      <c r="B2096" s="29">
        <v>16</v>
      </c>
    </row>
    <row r="2097" spans="1:2" x14ac:dyDescent="0.3">
      <c r="A2097" s="27">
        <v>25994</v>
      </c>
      <c r="B2097" s="29">
        <v>8</v>
      </c>
    </row>
    <row r="2098" spans="1:2" x14ac:dyDescent="0.3">
      <c r="A2098" s="27">
        <v>25995</v>
      </c>
      <c r="B2098" s="29">
        <v>8</v>
      </c>
    </row>
    <row r="2099" spans="1:2" x14ac:dyDescent="0.3">
      <c r="A2099" s="27">
        <v>25996</v>
      </c>
      <c r="B2099" s="29">
        <v>8</v>
      </c>
    </row>
    <row r="2100" spans="1:2" x14ac:dyDescent="0.3">
      <c r="A2100" s="27">
        <v>25999</v>
      </c>
      <c r="B2100" s="29">
        <v>8</v>
      </c>
    </row>
    <row r="2101" spans="1:2" x14ac:dyDescent="0.3">
      <c r="A2101" s="27">
        <v>26001</v>
      </c>
      <c r="B2101" s="29">
        <v>8</v>
      </c>
    </row>
    <row r="2102" spans="1:2" x14ac:dyDescent="0.3">
      <c r="A2102" s="27">
        <v>26042</v>
      </c>
      <c r="B2102" s="29">
        <v>8</v>
      </c>
    </row>
    <row r="2103" spans="1:2" x14ac:dyDescent="0.3">
      <c r="A2103" s="27">
        <v>26048</v>
      </c>
      <c r="B2103" s="29">
        <v>8</v>
      </c>
    </row>
    <row r="2104" spans="1:2" x14ac:dyDescent="0.3">
      <c r="A2104" s="27">
        <v>26085</v>
      </c>
      <c r="B2104" s="29">
        <v>8</v>
      </c>
    </row>
    <row r="2105" spans="1:2" x14ac:dyDescent="0.3">
      <c r="A2105" s="27">
        <v>26090</v>
      </c>
      <c r="B2105" s="29">
        <v>16</v>
      </c>
    </row>
    <row r="2106" spans="1:2" x14ac:dyDescent="0.3">
      <c r="A2106" s="27">
        <v>26113</v>
      </c>
      <c r="B2106" s="29">
        <v>8</v>
      </c>
    </row>
    <row r="2107" spans="1:2" x14ac:dyDescent="0.3">
      <c r="A2107" s="27">
        <v>26135</v>
      </c>
      <c r="B2107" s="29">
        <v>8</v>
      </c>
    </row>
    <row r="2108" spans="1:2" x14ac:dyDescent="0.3">
      <c r="A2108" s="27">
        <v>26150</v>
      </c>
      <c r="B2108" s="29">
        <v>8</v>
      </c>
    </row>
    <row r="2109" spans="1:2" x14ac:dyDescent="0.3">
      <c r="A2109" s="27">
        <v>26151</v>
      </c>
      <c r="B2109" s="29">
        <v>8</v>
      </c>
    </row>
    <row r="2110" spans="1:2" x14ac:dyDescent="0.3">
      <c r="A2110" s="27">
        <v>26156</v>
      </c>
      <c r="B2110" s="29">
        <v>16</v>
      </c>
    </row>
    <row r="2111" spans="1:2" x14ac:dyDescent="0.3">
      <c r="A2111" s="27">
        <v>26173</v>
      </c>
      <c r="B2111" s="29">
        <v>8</v>
      </c>
    </row>
    <row r="2112" spans="1:2" x14ac:dyDescent="0.3">
      <c r="A2112" s="27">
        <v>26176</v>
      </c>
      <c r="B2112" s="29">
        <v>16</v>
      </c>
    </row>
    <row r="2113" spans="1:2" x14ac:dyDescent="0.3">
      <c r="A2113" s="27">
        <v>26179</v>
      </c>
      <c r="B2113" s="29">
        <v>8</v>
      </c>
    </row>
    <row r="2114" spans="1:2" x14ac:dyDescent="0.3">
      <c r="A2114" s="27">
        <v>26192</v>
      </c>
      <c r="B2114" s="29">
        <v>8</v>
      </c>
    </row>
    <row r="2115" spans="1:2" x14ac:dyDescent="0.3">
      <c r="A2115" s="27">
        <v>26234</v>
      </c>
      <c r="B2115" s="29">
        <v>8</v>
      </c>
    </row>
    <row r="2116" spans="1:2" x14ac:dyDescent="0.3">
      <c r="A2116" s="27">
        <v>26247</v>
      </c>
      <c r="B2116" s="29">
        <v>8</v>
      </c>
    </row>
    <row r="2117" spans="1:2" x14ac:dyDescent="0.3">
      <c r="A2117" s="27">
        <v>26250</v>
      </c>
      <c r="B2117" s="29">
        <v>8</v>
      </c>
    </row>
    <row r="2118" spans="1:2" x14ac:dyDescent="0.3">
      <c r="A2118" s="27">
        <v>26257</v>
      </c>
      <c r="B2118" s="29">
        <v>16</v>
      </c>
    </row>
    <row r="2119" spans="1:2" x14ac:dyDescent="0.3">
      <c r="A2119" s="27">
        <v>26278</v>
      </c>
      <c r="B2119" s="29">
        <v>16</v>
      </c>
    </row>
    <row r="2120" spans="1:2" x14ac:dyDescent="0.3">
      <c r="A2120" s="27">
        <v>26279</v>
      </c>
      <c r="B2120" s="29">
        <v>16</v>
      </c>
    </row>
    <row r="2121" spans="1:2" x14ac:dyDescent="0.3">
      <c r="A2121" s="27">
        <v>26283</v>
      </c>
      <c r="B2121" s="29">
        <v>16</v>
      </c>
    </row>
    <row r="2122" spans="1:2" x14ac:dyDescent="0.3">
      <c r="A2122" s="27">
        <v>26295</v>
      </c>
      <c r="B2122" s="29">
        <v>8</v>
      </c>
    </row>
    <row r="2123" spans="1:2" x14ac:dyDescent="0.3">
      <c r="A2123" s="27">
        <v>26299</v>
      </c>
      <c r="B2123" s="29">
        <v>8</v>
      </c>
    </row>
    <row r="2124" spans="1:2" x14ac:dyDescent="0.3">
      <c r="A2124" s="27">
        <v>26302</v>
      </c>
      <c r="B2124" s="29">
        <v>16</v>
      </c>
    </row>
    <row r="2125" spans="1:2" x14ac:dyDescent="0.3">
      <c r="A2125" s="27">
        <v>26309</v>
      </c>
      <c r="B2125" s="29">
        <v>8</v>
      </c>
    </row>
    <row r="2126" spans="1:2" x14ac:dyDescent="0.3">
      <c r="A2126" s="27">
        <v>26312</v>
      </c>
      <c r="B2126" s="29">
        <v>8</v>
      </c>
    </row>
    <row r="2127" spans="1:2" x14ac:dyDescent="0.3">
      <c r="A2127" s="27">
        <v>26320</v>
      </c>
      <c r="B2127" s="29">
        <v>8</v>
      </c>
    </row>
    <row r="2128" spans="1:2" x14ac:dyDescent="0.3">
      <c r="A2128" s="27">
        <v>26321</v>
      </c>
      <c r="B2128" s="29">
        <v>16</v>
      </c>
    </row>
    <row r="2129" spans="1:2" x14ac:dyDescent="0.3">
      <c r="A2129" s="27">
        <v>26328</v>
      </c>
      <c r="B2129" s="29">
        <v>8</v>
      </c>
    </row>
    <row r="2130" spans="1:2" x14ac:dyDescent="0.3">
      <c r="A2130" s="27">
        <v>26331</v>
      </c>
      <c r="B2130" s="29">
        <v>8</v>
      </c>
    </row>
    <row r="2131" spans="1:2" x14ac:dyDescent="0.3">
      <c r="A2131" s="27">
        <v>26332</v>
      </c>
      <c r="B2131" s="29">
        <v>8</v>
      </c>
    </row>
    <row r="2132" spans="1:2" x14ac:dyDescent="0.3">
      <c r="A2132" s="27">
        <v>26342</v>
      </c>
      <c r="B2132" s="29">
        <v>16</v>
      </c>
    </row>
    <row r="2133" spans="1:2" x14ac:dyDescent="0.3">
      <c r="A2133" s="27">
        <v>26345</v>
      </c>
      <c r="B2133" s="29">
        <v>8</v>
      </c>
    </row>
    <row r="2134" spans="1:2" x14ac:dyDescent="0.3">
      <c r="A2134" s="27">
        <v>26346</v>
      </c>
      <c r="B2134" s="29">
        <v>8</v>
      </c>
    </row>
    <row r="2135" spans="1:2" x14ac:dyDescent="0.3">
      <c r="A2135" s="27">
        <v>26347</v>
      </c>
      <c r="B2135" s="29">
        <v>16</v>
      </c>
    </row>
    <row r="2136" spans="1:2" x14ac:dyDescent="0.3">
      <c r="A2136" s="27">
        <v>26348</v>
      </c>
      <c r="B2136" s="29">
        <v>8</v>
      </c>
    </row>
    <row r="2137" spans="1:2" x14ac:dyDescent="0.3">
      <c r="A2137" s="27">
        <v>26353</v>
      </c>
      <c r="B2137" s="29">
        <v>8</v>
      </c>
    </row>
    <row r="2138" spans="1:2" x14ac:dyDescent="0.3">
      <c r="A2138" s="27">
        <v>26356</v>
      </c>
      <c r="B2138" s="29">
        <v>8</v>
      </c>
    </row>
    <row r="2139" spans="1:2" x14ac:dyDescent="0.3">
      <c r="A2139" s="27">
        <v>26357</v>
      </c>
      <c r="B2139" s="29">
        <v>8</v>
      </c>
    </row>
    <row r="2140" spans="1:2" x14ac:dyDescent="0.3">
      <c r="A2140" s="27">
        <v>26368</v>
      </c>
      <c r="B2140" s="29">
        <v>8</v>
      </c>
    </row>
    <row r="2141" spans="1:2" x14ac:dyDescent="0.3">
      <c r="A2141" s="27">
        <v>26369</v>
      </c>
      <c r="B2141" s="29">
        <v>8</v>
      </c>
    </row>
    <row r="2142" spans="1:2" x14ac:dyDescent="0.3">
      <c r="A2142" s="27">
        <v>26375</v>
      </c>
      <c r="B2142" s="29">
        <v>16</v>
      </c>
    </row>
    <row r="2143" spans="1:2" x14ac:dyDescent="0.3">
      <c r="A2143" s="27">
        <v>26382</v>
      </c>
      <c r="B2143" s="29">
        <v>8</v>
      </c>
    </row>
    <row r="2144" spans="1:2" x14ac:dyDescent="0.3">
      <c r="A2144" s="27">
        <v>26384</v>
      </c>
      <c r="B2144" s="29">
        <v>16</v>
      </c>
    </row>
    <row r="2145" spans="1:2" x14ac:dyDescent="0.3">
      <c r="A2145" s="27">
        <v>26388</v>
      </c>
      <c r="B2145" s="29">
        <v>16</v>
      </c>
    </row>
    <row r="2146" spans="1:2" x14ac:dyDescent="0.3">
      <c r="A2146" s="27">
        <v>26393</v>
      </c>
      <c r="B2146" s="29">
        <v>8</v>
      </c>
    </row>
    <row r="2147" spans="1:2" x14ac:dyDescent="0.3">
      <c r="A2147" s="27">
        <v>26396</v>
      </c>
      <c r="B2147" s="29">
        <v>8</v>
      </c>
    </row>
    <row r="2148" spans="1:2" x14ac:dyDescent="0.3">
      <c r="A2148" s="27">
        <v>26399</v>
      </c>
      <c r="B2148" s="29">
        <v>8</v>
      </c>
    </row>
    <row r="2149" spans="1:2" x14ac:dyDescent="0.3">
      <c r="A2149" s="27">
        <v>26405</v>
      </c>
      <c r="B2149" s="29">
        <v>8</v>
      </c>
    </row>
    <row r="2150" spans="1:2" x14ac:dyDescent="0.3">
      <c r="A2150" s="27">
        <v>26408</v>
      </c>
      <c r="B2150" s="29">
        <v>8</v>
      </c>
    </row>
    <row r="2151" spans="1:2" x14ac:dyDescent="0.3">
      <c r="A2151" s="27">
        <v>26420</v>
      </c>
      <c r="B2151" s="29">
        <v>8</v>
      </c>
    </row>
    <row r="2152" spans="1:2" x14ac:dyDescent="0.3">
      <c r="A2152" s="27">
        <v>26438</v>
      </c>
      <c r="B2152" s="29">
        <v>16</v>
      </c>
    </row>
    <row r="2153" spans="1:2" x14ac:dyDescent="0.3">
      <c r="A2153" s="27">
        <v>26447</v>
      </c>
      <c r="B2153" s="29">
        <v>8</v>
      </c>
    </row>
    <row r="2154" spans="1:2" x14ac:dyDescent="0.3">
      <c r="A2154" s="27">
        <v>26454</v>
      </c>
      <c r="B2154" s="29">
        <v>16</v>
      </c>
    </row>
    <row r="2155" spans="1:2" x14ac:dyDescent="0.3">
      <c r="A2155" s="27">
        <v>26460</v>
      </c>
      <c r="B2155" s="29">
        <v>8</v>
      </c>
    </row>
    <row r="2156" spans="1:2" x14ac:dyDescent="0.3">
      <c r="A2156" s="27">
        <v>26464</v>
      </c>
      <c r="B2156" s="29">
        <v>8</v>
      </c>
    </row>
    <row r="2157" spans="1:2" x14ac:dyDescent="0.3">
      <c r="A2157" s="27">
        <v>26472</v>
      </c>
      <c r="B2157" s="29">
        <v>16</v>
      </c>
    </row>
    <row r="2158" spans="1:2" x14ac:dyDescent="0.3">
      <c r="A2158" s="27">
        <v>26481</v>
      </c>
      <c r="B2158" s="29">
        <v>8</v>
      </c>
    </row>
    <row r="2159" spans="1:2" x14ac:dyDescent="0.3">
      <c r="A2159" s="27">
        <v>26486</v>
      </c>
      <c r="B2159" s="29">
        <v>8</v>
      </c>
    </row>
    <row r="2160" spans="1:2" x14ac:dyDescent="0.3">
      <c r="A2160" s="27">
        <v>26503</v>
      </c>
      <c r="B2160" s="29">
        <v>8</v>
      </c>
    </row>
    <row r="2161" spans="1:2" x14ac:dyDescent="0.3">
      <c r="A2161" s="27">
        <v>26504</v>
      </c>
      <c r="B2161" s="29">
        <v>8</v>
      </c>
    </row>
    <row r="2162" spans="1:2" x14ac:dyDescent="0.3">
      <c r="A2162" s="27">
        <v>26509</v>
      </c>
      <c r="B2162" s="29">
        <v>8</v>
      </c>
    </row>
    <row r="2163" spans="1:2" x14ac:dyDescent="0.3">
      <c r="A2163" s="27">
        <v>26510</v>
      </c>
      <c r="B2163" s="29">
        <v>8</v>
      </c>
    </row>
    <row r="2164" spans="1:2" x14ac:dyDescent="0.3">
      <c r="A2164" s="27">
        <v>26511</v>
      </c>
      <c r="B2164" s="29">
        <v>8</v>
      </c>
    </row>
    <row r="2165" spans="1:2" x14ac:dyDescent="0.3">
      <c r="A2165" s="27">
        <v>26513</v>
      </c>
      <c r="B2165" s="29">
        <v>8</v>
      </c>
    </row>
    <row r="2166" spans="1:2" x14ac:dyDescent="0.3">
      <c r="A2166" s="27">
        <v>26515</v>
      </c>
      <c r="B2166" s="29">
        <v>8</v>
      </c>
    </row>
    <row r="2167" spans="1:2" x14ac:dyDescent="0.3">
      <c r="A2167" s="27">
        <v>26520</v>
      </c>
      <c r="B2167" s="29">
        <v>8</v>
      </c>
    </row>
    <row r="2168" spans="1:2" x14ac:dyDescent="0.3">
      <c r="A2168" s="27">
        <v>26522</v>
      </c>
      <c r="B2168" s="29">
        <v>8</v>
      </c>
    </row>
    <row r="2169" spans="1:2" x14ac:dyDescent="0.3">
      <c r="A2169" s="27">
        <v>26527</v>
      </c>
      <c r="B2169" s="29">
        <v>8</v>
      </c>
    </row>
    <row r="2170" spans="1:2" x14ac:dyDescent="0.3">
      <c r="A2170" s="27">
        <v>26528</v>
      </c>
      <c r="B2170" s="29">
        <v>8</v>
      </c>
    </row>
    <row r="2171" spans="1:2" x14ac:dyDescent="0.3">
      <c r="A2171" s="27">
        <v>26533</v>
      </c>
      <c r="B2171" s="29">
        <v>8</v>
      </c>
    </row>
    <row r="2172" spans="1:2" x14ac:dyDescent="0.3">
      <c r="A2172" s="27">
        <v>26535</v>
      </c>
      <c r="B2172" s="29">
        <v>16</v>
      </c>
    </row>
    <row r="2173" spans="1:2" x14ac:dyDescent="0.3">
      <c r="A2173" s="27">
        <v>26537</v>
      </c>
      <c r="B2173" s="29">
        <v>8</v>
      </c>
    </row>
    <row r="2174" spans="1:2" x14ac:dyDescent="0.3">
      <c r="A2174" s="27">
        <v>26546</v>
      </c>
      <c r="B2174" s="29">
        <v>16</v>
      </c>
    </row>
    <row r="2175" spans="1:2" x14ac:dyDescent="0.3">
      <c r="A2175" s="27">
        <v>26550</v>
      </c>
      <c r="B2175" s="29">
        <v>16</v>
      </c>
    </row>
    <row r="2176" spans="1:2" x14ac:dyDescent="0.3">
      <c r="A2176" s="27">
        <v>26551</v>
      </c>
      <c r="B2176" s="29">
        <v>16</v>
      </c>
    </row>
    <row r="2177" spans="1:2" x14ac:dyDescent="0.3">
      <c r="A2177" s="27">
        <v>26558</v>
      </c>
      <c r="B2177" s="29">
        <v>8</v>
      </c>
    </row>
    <row r="2178" spans="1:2" x14ac:dyDescent="0.3">
      <c r="A2178" s="27">
        <v>26560</v>
      </c>
      <c r="B2178" s="29">
        <v>8</v>
      </c>
    </row>
    <row r="2179" spans="1:2" x14ac:dyDescent="0.3">
      <c r="A2179" s="27">
        <v>26570</v>
      </c>
      <c r="B2179" s="29">
        <v>16</v>
      </c>
    </row>
    <row r="2180" spans="1:2" x14ac:dyDescent="0.3">
      <c r="A2180" s="27">
        <v>26576</v>
      </c>
      <c r="B2180" s="29">
        <v>16</v>
      </c>
    </row>
    <row r="2181" spans="1:2" x14ac:dyDescent="0.3">
      <c r="A2181" s="27">
        <v>26578</v>
      </c>
      <c r="B2181" s="29">
        <v>16</v>
      </c>
    </row>
    <row r="2182" spans="1:2" x14ac:dyDescent="0.3">
      <c r="A2182" s="27">
        <v>26625</v>
      </c>
      <c r="B2182" s="29">
        <v>8</v>
      </c>
    </row>
    <row r="2183" spans="1:2" x14ac:dyDescent="0.3">
      <c r="A2183" s="27">
        <v>26637</v>
      </c>
      <c r="B2183" s="29">
        <v>8</v>
      </c>
    </row>
    <row r="2184" spans="1:2" x14ac:dyDescent="0.3">
      <c r="A2184" s="27">
        <v>26642</v>
      </c>
      <c r="B2184" s="29">
        <v>16</v>
      </c>
    </row>
    <row r="2185" spans="1:2" x14ac:dyDescent="0.3">
      <c r="A2185" s="27">
        <v>26648</v>
      </c>
      <c r="B2185" s="29">
        <v>8</v>
      </c>
    </row>
    <row r="2186" spans="1:2" x14ac:dyDescent="0.3">
      <c r="A2186" s="27">
        <v>26654</v>
      </c>
      <c r="B2186" s="29">
        <v>16</v>
      </c>
    </row>
    <row r="2187" spans="1:2" x14ac:dyDescent="0.3">
      <c r="A2187" s="27">
        <v>26661</v>
      </c>
      <c r="B2187" s="29">
        <v>8</v>
      </c>
    </row>
    <row r="2188" spans="1:2" x14ac:dyDescent="0.3">
      <c r="A2188" s="27">
        <v>26663</v>
      </c>
      <c r="B2188" s="29">
        <v>8</v>
      </c>
    </row>
    <row r="2189" spans="1:2" x14ac:dyDescent="0.3">
      <c r="A2189" s="27">
        <v>26664</v>
      </c>
      <c r="B2189" s="29">
        <v>8</v>
      </c>
    </row>
    <row r="2190" spans="1:2" x14ac:dyDescent="0.3">
      <c r="A2190" s="27">
        <v>26668</v>
      </c>
      <c r="B2190" s="29">
        <v>8</v>
      </c>
    </row>
    <row r="2191" spans="1:2" x14ac:dyDescent="0.3">
      <c r="A2191" s="27">
        <v>26672</v>
      </c>
      <c r="B2191" s="29">
        <v>8</v>
      </c>
    </row>
    <row r="2192" spans="1:2" x14ac:dyDescent="0.3">
      <c r="A2192" s="27">
        <v>26676</v>
      </c>
      <c r="B2192" s="29">
        <v>16</v>
      </c>
    </row>
    <row r="2193" spans="1:2" x14ac:dyDescent="0.3">
      <c r="A2193" s="27">
        <v>26677</v>
      </c>
      <c r="B2193" s="29">
        <v>16</v>
      </c>
    </row>
    <row r="2194" spans="1:2" x14ac:dyDescent="0.3">
      <c r="A2194" s="27">
        <v>26683</v>
      </c>
      <c r="B2194" s="29">
        <v>8</v>
      </c>
    </row>
    <row r="2195" spans="1:2" x14ac:dyDescent="0.3">
      <c r="A2195" s="27">
        <v>26685</v>
      </c>
      <c r="B2195" s="29">
        <v>16</v>
      </c>
    </row>
    <row r="2196" spans="1:2" x14ac:dyDescent="0.3">
      <c r="A2196" s="27">
        <v>26687</v>
      </c>
      <c r="B2196" s="29">
        <v>16</v>
      </c>
    </row>
    <row r="2197" spans="1:2" x14ac:dyDescent="0.3">
      <c r="A2197" s="27">
        <v>26691</v>
      </c>
      <c r="B2197" s="29">
        <v>8</v>
      </c>
    </row>
    <row r="2198" spans="1:2" x14ac:dyDescent="0.3">
      <c r="A2198" s="27">
        <v>26692</v>
      </c>
      <c r="B2198" s="29">
        <v>8</v>
      </c>
    </row>
    <row r="2199" spans="1:2" x14ac:dyDescent="0.3">
      <c r="A2199" s="27">
        <v>26700</v>
      </c>
      <c r="B2199" s="29">
        <v>16</v>
      </c>
    </row>
    <row r="2200" spans="1:2" x14ac:dyDescent="0.3">
      <c r="A2200" s="27">
        <v>26704</v>
      </c>
      <c r="B2200" s="29">
        <v>16</v>
      </c>
    </row>
    <row r="2201" spans="1:2" x14ac:dyDescent="0.3">
      <c r="A2201" s="27">
        <v>26711</v>
      </c>
      <c r="B2201" s="29">
        <v>8</v>
      </c>
    </row>
    <row r="2202" spans="1:2" x14ac:dyDescent="0.3">
      <c r="A2202" s="27">
        <v>26713</v>
      </c>
      <c r="B2202" s="29">
        <v>8</v>
      </c>
    </row>
    <row r="2203" spans="1:2" x14ac:dyDescent="0.3">
      <c r="A2203" s="27">
        <v>26729</v>
      </c>
      <c r="B2203" s="29">
        <v>8</v>
      </c>
    </row>
    <row r="2204" spans="1:2" x14ac:dyDescent="0.3">
      <c r="A2204" s="27">
        <v>26732</v>
      </c>
      <c r="B2204" s="29">
        <v>8</v>
      </c>
    </row>
    <row r="2205" spans="1:2" x14ac:dyDescent="0.3">
      <c r="A2205" s="27">
        <v>26740</v>
      </c>
      <c r="B2205" s="29">
        <v>8</v>
      </c>
    </row>
    <row r="2206" spans="1:2" x14ac:dyDescent="0.3">
      <c r="A2206" s="27">
        <v>26748</v>
      </c>
      <c r="B2206" s="29">
        <v>8</v>
      </c>
    </row>
    <row r="2207" spans="1:2" x14ac:dyDescent="0.3">
      <c r="A2207" s="27">
        <v>26751</v>
      </c>
      <c r="B2207" s="29">
        <v>8</v>
      </c>
    </row>
    <row r="2208" spans="1:2" x14ac:dyDescent="0.3">
      <c r="A2208" s="27">
        <v>26752</v>
      </c>
      <c r="B2208" s="29">
        <v>8</v>
      </c>
    </row>
    <row r="2209" spans="1:2" x14ac:dyDescent="0.3">
      <c r="A2209" s="27">
        <v>26753</v>
      </c>
      <c r="B2209" s="29">
        <v>8</v>
      </c>
    </row>
    <row r="2210" spans="1:2" x14ac:dyDescent="0.3">
      <c r="A2210" s="27">
        <v>26754</v>
      </c>
      <c r="B2210" s="29">
        <v>8</v>
      </c>
    </row>
    <row r="2211" spans="1:2" x14ac:dyDescent="0.3">
      <c r="A2211" s="27">
        <v>26757</v>
      </c>
      <c r="B2211" s="29">
        <v>8</v>
      </c>
    </row>
    <row r="2212" spans="1:2" x14ac:dyDescent="0.3">
      <c r="A2212" s="27">
        <v>26768</v>
      </c>
      <c r="B2212" s="29">
        <v>16</v>
      </c>
    </row>
    <row r="2213" spans="1:2" x14ac:dyDescent="0.3">
      <c r="A2213" s="27">
        <v>26780</v>
      </c>
      <c r="B2213" s="29">
        <v>8</v>
      </c>
    </row>
    <row r="2214" spans="1:2" x14ac:dyDescent="0.3">
      <c r="A2214" s="27">
        <v>26798</v>
      </c>
      <c r="B2214" s="29">
        <v>8</v>
      </c>
    </row>
    <row r="2215" spans="1:2" x14ac:dyDescent="0.3">
      <c r="A2215" s="27">
        <v>26799</v>
      </c>
      <c r="B2215" s="29">
        <v>8</v>
      </c>
    </row>
    <row r="2216" spans="1:2" x14ac:dyDescent="0.3">
      <c r="A2216" s="27">
        <v>26800</v>
      </c>
      <c r="B2216" s="29">
        <v>16</v>
      </c>
    </row>
    <row r="2217" spans="1:2" x14ac:dyDescent="0.3">
      <c r="A2217" s="27">
        <v>26801</v>
      </c>
      <c r="B2217" s="29">
        <v>8</v>
      </c>
    </row>
    <row r="2218" spans="1:2" x14ac:dyDescent="0.3">
      <c r="A2218" s="27">
        <v>26802</v>
      </c>
      <c r="B2218" s="29">
        <v>8</v>
      </c>
    </row>
    <row r="2219" spans="1:2" x14ac:dyDescent="0.3">
      <c r="A2219" s="27">
        <v>26806</v>
      </c>
      <c r="B2219" s="29">
        <v>8</v>
      </c>
    </row>
    <row r="2220" spans="1:2" x14ac:dyDescent="0.3">
      <c r="A2220" s="27">
        <v>26809</v>
      </c>
      <c r="B2220" s="29">
        <v>8</v>
      </c>
    </row>
    <row r="2221" spans="1:2" x14ac:dyDescent="0.3">
      <c r="A2221" s="27">
        <v>26812</v>
      </c>
      <c r="B2221" s="29">
        <v>8</v>
      </c>
    </row>
    <row r="2222" spans="1:2" x14ac:dyDescent="0.3">
      <c r="A2222" s="27">
        <v>26814</v>
      </c>
      <c r="B2222" s="29">
        <v>16</v>
      </c>
    </row>
    <row r="2223" spans="1:2" x14ac:dyDescent="0.3">
      <c r="A2223" s="27">
        <v>26826</v>
      </c>
      <c r="B2223" s="29">
        <v>8</v>
      </c>
    </row>
    <row r="2224" spans="1:2" x14ac:dyDescent="0.3">
      <c r="A2224" s="27">
        <v>26829</v>
      </c>
      <c r="B2224" s="29">
        <v>8</v>
      </c>
    </row>
    <row r="2225" spans="1:2" x14ac:dyDescent="0.3">
      <c r="A2225" s="27">
        <v>26834</v>
      </c>
      <c r="B2225" s="29">
        <v>8</v>
      </c>
    </row>
    <row r="2226" spans="1:2" x14ac:dyDescent="0.3">
      <c r="A2226" s="27">
        <v>26841</v>
      </c>
      <c r="B2226" s="29">
        <v>8</v>
      </c>
    </row>
    <row r="2227" spans="1:2" x14ac:dyDescent="0.3">
      <c r="A2227" s="27">
        <v>26843</v>
      </c>
      <c r="B2227" s="29">
        <v>8</v>
      </c>
    </row>
    <row r="2228" spans="1:2" x14ac:dyDescent="0.3">
      <c r="A2228" s="27">
        <v>26847</v>
      </c>
      <c r="B2228" s="29">
        <v>8</v>
      </c>
    </row>
    <row r="2229" spans="1:2" x14ac:dyDescent="0.3">
      <c r="A2229" s="27">
        <v>26855</v>
      </c>
      <c r="B2229" s="29">
        <v>8</v>
      </c>
    </row>
    <row r="2230" spans="1:2" x14ac:dyDescent="0.3">
      <c r="A2230" s="27">
        <v>26868</v>
      </c>
      <c r="B2230" s="29">
        <v>8</v>
      </c>
    </row>
    <row r="2231" spans="1:2" x14ac:dyDescent="0.3">
      <c r="A2231" s="27">
        <v>26871</v>
      </c>
      <c r="B2231" s="29">
        <v>8</v>
      </c>
    </row>
    <row r="2232" spans="1:2" x14ac:dyDescent="0.3">
      <c r="A2232" s="27">
        <v>26880</v>
      </c>
      <c r="B2232" s="29">
        <v>8</v>
      </c>
    </row>
    <row r="2233" spans="1:2" x14ac:dyDescent="0.3">
      <c r="A2233" s="27">
        <v>26881</v>
      </c>
      <c r="B2233" s="29">
        <v>8</v>
      </c>
    </row>
    <row r="2234" spans="1:2" x14ac:dyDescent="0.3">
      <c r="A2234" s="27">
        <v>26884</v>
      </c>
      <c r="B2234" s="29">
        <v>8</v>
      </c>
    </row>
    <row r="2235" spans="1:2" x14ac:dyDescent="0.3">
      <c r="A2235" s="27">
        <v>26894</v>
      </c>
      <c r="B2235" s="29">
        <v>8</v>
      </c>
    </row>
    <row r="2236" spans="1:2" x14ac:dyDescent="0.3">
      <c r="A2236" s="27">
        <v>26901</v>
      </c>
      <c r="B2236" s="29">
        <v>16</v>
      </c>
    </row>
    <row r="2237" spans="1:2" x14ac:dyDescent="0.3">
      <c r="A2237" s="27">
        <v>26910</v>
      </c>
      <c r="B2237" s="29">
        <v>16</v>
      </c>
    </row>
    <row r="2238" spans="1:2" x14ac:dyDescent="0.3">
      <c r="A2238" s="27">
        <v>26911</v>
      </c>
      <c r="B2238" s="29">
        <v>8</v>
      </c>
    </row>
    <row r="2239" spans="1:2" x14ac:dyDescent="0.3">
      <c r="A2239" s="27">
        <v>26913</v>
      </c>
      <c r="B2239" s="29">
        <v>8</v>
      </c>
    </row>
    <row r="2240" spans="1:2" x14ac:dyDescent="0.3">
      <c r="A2240" s="27">
        <v>26918</v>
      </c>
      <c r="B2240" s="29">
        <v>8</v>
      </c>
    </row>
    <row r="2241" spans="1:2" x14ac:dyDescent="0.3">
      <c r="A2241" s="27">
        <v>26919</v>
      </c>
      <c r="B2241" s="29">
        <v>8</v>
      </c>
    </row>
    <row r="2242" spans="1:2" x14ac:dyDescent="0.3">
      <c r="A2242" s="27">
        <v>26921</v>
      </c>
      <c r="B2242" s="29">
        <v>8</v>
      </c>
    </row>
    <row r="2243" spans="1:2" x14ac:dyDescent="0.3">
      <c r="A2243" s="27">
        <v>26923</v>
      </c>
      <c r="B2243" s="29">
        <v>16</v>
      </c>
    </row>
    <row r="2244" spans="1:2" x14ac:dyDescent="0.3">
      <c r="A2244" s="27">
        <v>26926</v>
      </c>
      <c r="B2244" s="29">
        <v>8</v>
      </c>
    </row>
    <row r="2245" spans="1:2" x14ac:dyDescent="0.3">
      <c r="A2245" s="27">
        <v>26929</v>
      </c>
      <c r="B2245" s="29">
        <v>8</v>
      </c>
    </row>
    <row r="2246" spans="1:2" x14ac:dyDescent="0.3">
      <c r="A2246" s="27">
        <v>26931</v>
      </c>
      <c r="B2246" s="29">
        <v>8</v>
      </c>
    </row>
    <row r="2247" spans="1:2" x14ac:dyDescent="0.3">
      <c r="A2247" s="27">
        <v>26935</v>
      </c>
      <c r="B2247" s="29">
        <v>8</v>
      </c>
    </row>
    <row r="2248" spans="1:2" x14ac:dyDescent="0.3">
      <c r="A2248" s="27">
        <v>26936</v>
      </c>
      <c r="B2248" s="29">
        <v>16</v>
      </c>
    </row>
    <row r="2249" spans="1:2" x14ac:dyDescent="0.3">
      <c r="A2249" s="27">
        <v>26937</v>
      </c>
      <c r="B2249" s="29">
        <v>16</v>
      </c>
    </row>
    <row r="2250" spans="1:2" x14ac:dyDescent="0.3">
      <c r="A2250" s="27">
        <v>26938</v>
      </c>
      <c r="B2250" s="29">
        <v>8</v>
      </c>
    </row>
    <row r="2251" spans="1:2" x14ac:dyDescent="0.3">
      <c r="A2251" s="27">
        <v>26942</v>
      </c>
      <c r="B2251" s="29">
        <v>8</v>
      </c>
    </row>
    <row r="2252" spans="1:2" x14ac:dyDescent="0.3">
      <c r="A2252" s="27">
        <v>26945</v>
      </c>
      <c r="B2252" s="29">
        <v>8</v>
      </c>
    </row>
    <row r="2253" spans="1:2" x14ac:dyDescent="0.3">
      <c r="A2253" s="27">
        <v>26947</v>
      </c>
      <c r="B2253" s="29">
        <v>8</v>
      </c>
    </row>
    <row r="2254" spans="1:2" x14ac:dyDescent="0.3">
      <c r="A2254" s="27">
        <v>26955</v>
      </c>
      <c r="B2254" s="29">
        <v>16</v>
      </c>
    </row>
    <row r="2255" spans="1:2" x14ac:dyDescent="0.3">
      <c r="A2255" s="27">
        <v>26969</v>
      </c>
      <c r="B2255" s="29">
        <v>8</v>
      </c>
    </row>
    <row r="2256" spans="1:2" x14ac:dyDescent="0.3">
      <c r="A2256" s="27">
        <v>26972</v>
      </c>
      <c r="B2256" s="29">
        <v>8</v>
      </c>
    </row>
    <row r="2257" spans="1:2" x14ac:dyDescent="0.3">
      <c r="A2257" s="27">
        <v>26983</v>
      </c>
      <c r="B2257" s="29">
        <v>16</v>
      </c>
    </row>
    <row r="2258" spans="1:2" x14ac:dyDescent="0.3">
      <c r="A2258" s="27">
        <v>26988</v>
      </c>
      <c r="B2258" s="29">
        <v>16</v>
      </c>
    </row>
    <row r="2259" spans="1:2" x14ac:dyDescent="0.3">
      <c r="A2259" s="27">
        <v>27009</v>
      </c>
      <c r="B2259" s="29">
        <v>8</v>
      </c>
    </row>
    <row r="2260" spans="1:2" x14ac:dyDescent="0.3">
      <c r="A2260" s="27">
        <v>27011</v>
      </c>
      <c r="B2260" s="29">
        <v>8</v>
      </c>
    </row>
    <row r="2261" spans="1:2" x14ac:dyDescent="0.3">
      <c r="A2261" s="27">
        <v>27014</v>
      </c>
      <c r="B2261" s="29">
        <v>16</v>
      </c>
    </row>
    <row r="2262" spans="1:2" x14ac:dyDescent="0.3">
      <c r="A2262" s="27">
        <v>27017</v>
      </c>
      <c r="B2262" s="29">
        <v>16</v>
      </c>
    </row>
    <row r="2263" spans="1:2" x14ac:dyDescent="0.3">
      <c r="A2263" s="27">
        <v>27018</v>
      </c>
      <c r="B2263" s="29">
        <v>8</v>
      </c>
    </row>
    <row r="2264" spans="1:2" x14ac:dyDescent="0.3">
      <c r="A2264" s="27">
        <v>27022</v>
      </c>
      <c r="B2264" s="29">
        <v>16</v>
      </c>
    </row>
    <row r="2265" spans="1:2" x14ac:dyDescent="0.3">
      <c r="A2265" s="27">
        <v>27023</v>
      </c>
      <c r="B2265" s="29">
        <v>16</v>
      </c>
    </row>
    <row r="2266" spans="1:2" x14ac:dyDescent="0.3">
      <c r="A2266" s="27">
        <v>27031</v>
      </c>
      <c r="B2266" s="29">
        <v>8</v>
      </c>
    </row>
    <row r="2267" spans="1:2" x14ac:dyDescent="0.3">
      <c r="A2267" s="27">
        <v>27034</v>
      </c>
      <c r="B2267" s="29">
        <v>8</v>
      </c>
    </row>
    <row r="2268" spans="1:2" x14ac:dyDescent="0.3">
      <c r="A2268" s="27">
        <v>27037</v>
      </c>
      <c r="B2268" s="29">
        <v>8</v>
      </c>
    </row>
    <row r="2269" spans="1:2" x14ac:dyDescent="0.3">
      <c r="A2269" s="27">
        <v>27039</v>
      </c>
      <c r="B2269" s="29">
        <v>8</v>
      </c>
    </row>
    <row r="2270" spans="1:2" x14ac:dyDescent="0.3">
      <c r="A2270" s="27">
        <v>27055</v>
      </c>
      <c r="B2270" s="29">
        <v>8</v>
      </c>
    </row>
    <row r="2271" spans="1:2" x14ac:dyDescent="0.3">
      <c r="A2271" s="27">
        <v>27056</v>
      </c>
      <c r="B2271" s="29">
        <v>8</v>
      </c>
    </row>
    <row r="2272" spans="1:2" x14ac:dyDescent="0.3">
      <c r="A2272" s="27">
        <v>27068</v>
      </c>
      <c r="B2272" s="29">
        <v>16</v>
      </c>
    </row>
    <row r="2273" spans="1:2" x14ac:dyDescent="0.3">
      <c r="A2273" s="27">
        <v>27073</v>
      </c>
      <c r="B2273" s="29">
        <v>8</v>
      </c>
    </row>
    <row r="2274" spans="1:2" x14ac:dyDescent="0.3">
      <c r="A2274" s="27">
        <v>27074</v>
      </c>
      <c r="B2274" s="29">
        <v>16</v>
      </c>
    </row>
    <row r="2275" spans="1:2" x14ac:dyDescent="0.3">
      <c r="A2275" s="27">
        <v>27075</v>
      </c>
      <c r="B2275" s="29">
        <v>16</v>
      </c>
    </row>
    <row r="2276" spans="1:2" x14ac:dyDescent="0.3">
      <c r="A2276" s="27">
        <v>27078</v>
      </c>
      <c r="B2276" s="29">
        <v>8</v>
      </c>
    </row>
    <row r="2277" spans="1:2" x14ac:dyDescent="0.3">
      <c r="A2277" s="27">
        <v>27079</v>
      </c>
      <c r="B2277" s="29">
        <v>16</v>
      </c>
    </row>
    <row r="2278" spans="1:2" x14ac:dyDescent="0.3">
      <c r="A2278" s="27">
        <v>27080</v>
      </c>
      <c r="B2278" s="29">
        <v>8</v>
      </c>
    </row>
    <row r="2279" spans="1:2" x14ac:dyDescent="0.3">
      <c r="A2279" s="27">
        <v>27088</v>
      </c>
      <c r="B2279" s="29">
        <v>16</v>
      </c>
    </row>
    <row r="2280" spans="1:2" x14ac:dyDescent="0.3">
      <c r="A2280" s="27">
        <v>27090</v>
      </c>
      <c r="B2280" s="29">
        <v>8</v>
      </c>
    </row>
    <row r="2281" spans="1:2" x14ac:dyDescent="0.3">
      <c r="A2281" s="27">
        <v>27110</v>
      </c>
      <c r="B2281" s="29">
        <v>8</v>
      </c>
    </row>
    <row r="2282" spans="1:2" x14ac:dyDescent="0.3">
      <c r="A2282" s="27">
        <v>27117</v>
      </c>
      <c r="B2282" s="29">
        <v>16</v>
      </c>
    </row>
    <row r="2283" spans="1:2" x14ac:dyDescent="0.3">
      <c r="A2283" s="27">
        <v>27118</v>
      </c>
      <c r="B2283" s="29">
        <v>8</v>
      </c>
    </row>
    <row r="2284" spans="1:2" x14ac:dyDescent="0.3">
      <c r="A2284" s="27">
        <v>27119</v>
      </c>
      <c r="B2284" s="29">
        <v>8</v>
      </c>
    </row>
    <row r="2285" spans="1:2" x14ac:dyDescent="0.3">
      <c r="A2285" s="27">
        <v>27120</v>
      </c>
      <c r="B2285" s="29">
        <v>16</v>
      </c>
    </row>
    <row r="2286" spans="1:2" x14ac:dyDescent="0.3">
      <c r="A2286" s="27">
        <v>27130</v>
      </c>
      <c r="B2286" s="29">
        <v>8</v>
      </c>
    </row>
    <row r="2287" spans="1:2" x14ac:dyDescent="0.3">
      <c r="A2287" s="27">
        <v>27134</v>
      </c>
      <c r="B2287" s="29">
        <v>16</v>
      </c>
    </row>
    <row r="2288" spans="1:2" x14ac:dyDescent="0.3">
      <c r="A2288" s="27">
        <v>27150</v>
      </c>
      <c r="B2288" s="29">
        <v>8</v>
      </c>
    </row>
    <row r="2289" spans="1:2" x14ac:dyDescent="0.3">
      <c r="A2289" s="27">
        <v>27151</v>
      </c>
      <c r="B2289" s="29">
        <v>8</v>
      </c>
    </row>
    <row r="2290" spans="1:2" x14ac:dyDescent="0.3">
      <c r="A2290" s="27">
        <v>27155</v>
      </c>
      <c r="B2290" s="29">
        <v>8</v>
      </c>
    </row>
    <row r="2291" spans="1:2" x14ac:dyDescent="0.3">
      <c r="A2291" s="27">
        <v>27156</v>
      </c>
      <c r="B2291" s="29">
        <v>8</v>
      </c>
    </row>
    <row r="2292" spans="1:2" x14ac:dyDescent="0.3">
      <c r="A2292" s="27">
        <v>27159</v>
      </c>
      <c r="B2292" s="29">
        <v>8</v>
      </c>
    </row>
    <row r="2293" spans="1:2" x14ac:dyDescent="0.3">
      <c r="A2293" s="27">
        <v>27163</v>
      </c>
      <c r="B2293" s="29">
        <v>8</v>
      </c>
    </row>
    <row r="2294" spans="1:2" x14ac:dyDescent="0.3">
      <c r="A2294" s="27">
        <v>27173</v>
      </c>
      <c r="B2294" s="29">
        <v>16</v>
      </c>
    </row>
    <row r="2295" spans="1:2" x14ac:dyDescent="0.3">
      <c r="A2295" s="27">
        <v>27179</v>
      </c>
      <c r="B2295" s="29">
        <v>16</v>
      </c>
    </row>
    <row r="2296" spans="1:2" x14ac:dyDescent="0.3">
      <c r="A2296" s="27">
        <v>27180</v>
      </c>
      <c r="B2296" s="29">
        <v>8</v>
      </c>
    </row>
    <row r="2297" spans="1:2" x14ac:dyDescent="0.3">
      <c r="A2297" s="27">
        <v>27184</v>
      </c>
      <c r="B2297" s="29">
        <v>8</v>
      </c>
    </row>
    <row r="2298" spans="1:2" x14ac:dyDescent="0.3">
      <c r="A2298" s="27">
        <v>27192</v>
      </c>
      <c r="B2298" s="29">
        <v>8</v>
      </c>
    </row>
    <row r="2299" spans="1:2" x14ac:dyDescent="0.3">
      <c r="A2299" s="27">
        <v>27193</v>
      </c>
      <c r="B2299" s="29">
        <v>16</v>
      </c>
    </row>
    <row r="2300" spans="1:2" x14ac:dyDescent="0.3">
      <c r="A2300" s="27">
        <v>27213</v>
      </c>
      <c r="B2300" s="29">
        <v>16</v>
      </c>
    </row>
    <row r="2301" spans="1:2" x14ac:dyDescent="0.3">
      <c r="A2301" s="27">
        <v>27230</v>
      </c>
      <c r="B2301" s="29">
        <v>8</v>
      </c>
    </row>
    <row r="2302" spans="1:2" x14ac:dyDescent="0.3">
      <c r="A2302" s="27">
        <v>27236</v>
      </c>
      <c r="B2302" s="29">
        <v>16</v>
      </c>
    </row>
    <row r="2303" spans="1:2" x14ac:dyDescent="0.3">
      <c r="A2303" s="27">
        <v>27239</v>
      </c>
      <c r="B2303" s="29">
        <v>16</v>
      </c>
    </row>
    <row r="2304" spans="1:2" x14ac:dyDescent="0.3">
      <c r="A2304" s="27">
        <v>27241</v>
      </c>
      <c r="B2304" s="29">
        <v>16</v>
      </c>
    </row>
    <row r="2305" spans="1:2" x14ac:dyDescent="0.3">
      <c r="A2305" s="27">
        <v>27244</v>
      </c>
      <c r="B2305" s="29">
        <v>8</v>
      </c>
    </row>
    <row r="2306" spans="1:2" x14ac:dyDescent="0.3">
      <c r="A2306" s="27">
        <v>27256</v>
      </c>
      <c r="B2306" s="29">
        <v>8</v>
      </c>
    </row>
    <row r="2307" spans="1:2" x14ac:dyDescent="0.3">
      <c r="A2307" s="27">
        <v>27259</v>
      </c>
      <c r="B2307" s="29">
        <v>8</v>
      </c>
    </row>
    <row r="2308" spans="1:2" x14ac:dyDescent="0.3">
      <c r="A2308" s="27">
        <v>27260</v>
      </c>
      <c r="B2308" s="29">
        <v>16</v>
      </c>
    </row>
    <row r="2309" spans="1:2" x14ac:dyDescent="0.3">
      <c r="A2309" s="27">
        <v>27268</v>
      </c>
      <c r="B2309" s="29">
        <v>8</v>
      </c>
    </row>
    <row r="2310" spans="1:2" x14ac:dyDescent="0.3">
      <c r="A2310" s="27">
        <v>27281</v>
      </c>
      <c r="B2310" s="29">
        <v>8</v>
      </c>
    </row>
    <row r="2311" spans="1:2" x14ac:dyDescent="0.3">
      <c r="A2311" s="27">
        <v>27290</v>
      </c>
      <c r="B2311" s="29">
        <v>8</v>
      </c>
    </row>
    <row r="2312" spans="1:2" x14ac:dyDescent="0.3">
      <c r="A2312" s="27">
        <v>27295</v>
      </c>
      <c r="B2312" s="29">
        <v>8</v>
      </c>
    </row>
    <row r="2313" spans="1:2" x14ac:dyDescent="0.3">
      <c r="A2313" s="27">
        <v>27315</v>
      </c>
      <c r="B2313" s="29">
        <v>8</v>
      </c>
    </row>
    <row r="2314" spans="1:2" x14ac:dyDescent="0.3">
      <c r="A2314" s="27">
        <v>27333</v>
      </c>
      <c r="B2314" s="29">
        <v>8</v>
      </c>
    </row>
    <row r="2315" spans="1:2" x14ac:dyDescent="0.3">
      <c r="A2315" s="27">
        <v>27334</v>
      </c>
      <c r="B2315" s="29">
        <v>8</v>
      </c>
    </row>
    <row r="2316" spans="1:2" x14ac:dyDescent="0.3">
      <c r="A2316" s="27">
        <v>27344</v>
      </c>
      <c r="B2316" s="29">
        <v>8</v>
      </c>
    </row>
    <row r="2317" spans="1:2" x14ac:dyDescent="0.3">
      <c r="A2317" s="27">
        <v>27345</v>
      </c>
      <c r="B2317" s="29">
        <v>8</v>
      </c>
    </row>
    <row r="2318" spans="1:2" x14ac:dyDescent="0.3">
      <c r="A2318" s="27">
        <v>27351</v>
      </c>
      <c r="B2318" s="29">
        <v>8</v>
      </c>
    </row>
    <row r="2319" spans="1:2" x14ac:dyDescent="0.3">
      <c r="A2319" s="27">
        <v>27352</v>
      </c>
      <c r="B2319" s="29">
        <v>8</v>
      </c>
    </row>
    <row r="2320" spans="1:2" x14ac:dyDescent="0.3">
      <c r="A2320" s="27">
        <v>27364</v>
      </c>
      <c r="B2320" s="29">
        <v>16</v>
      </c>
    </row>
    <row r="2321" spans="1:2" x14ac:dyDescent="0.3">
      <c r="A2321" s="27">
        <v>27368</v>
      </c>
      <c r="B2321" s="29">
        <v>8</v>
      </c>
    </row>
    <row r="2322" spans="1:2" x14ac:dyDescent="0.3">
      <c r="A2322" s="27">
        <v>27369</v>
      </c>
      <c r="B2322" s="29">
        <v>8</v>
      </c>
    </row>
    <row r="2323" spans="1:2" x14ac:dyDescent="0.3">
      <c r="A2323" s="27">
        <v>27379</v>
      </c>
      <c r="B2323" s="29">
        <v>8</v>
      </c>
    </row>
    <row r="2324" spans="1:2" x14ac:dyDescent="0.3">
      <c r="A2324" s="27">
        <v>27388</v>
      </c>
      <c r="B2324" s="29">
        <v>16</v>
      </c>
    </row>
    <row r="2325" spans="1:2" x14ac:dyDescent="0.3">
      <c r="A2325" s="27">
        <v>27390</v>
      </c>
      <c r="B2325" s="29">
        <v>8</v>
      </c>
    </row>
    <row r="2326" spans="1:2" x14ac:dyDescent="0.3">
      <c r="A2326" s="27">
        <v>27391</v>
      </c>
      <c r="B2326" s="29">
        <v>8</v>
      </c>
    </row>
    <row r="2327" spans="1:2" x14ac:dyDescent="0.3">
      <c r="A2327" s="27">
        <v>27392</v>
      </c>
      <c r="B2327" s="29">
        <v>8</v>
      </c>
    </row>
    <row r="2328" spans="1:2" x14ac:dyDescent="0.3">
      <c r="A2328" s="27">
        <v>27412</v>
      </c>
      <c r="B2328" s="29">
        <v>16</v>
      </c>
    </row>
    <row r="2329" spans="1:2" x14ac:dyDescent="0.3">
      <c r="A2329" s="27">
        <v>27419</v>
      </c>
      <c r="B2329" s="29">
        <v>8</v>
      </c>
    </row>
    <row r="2330" spans="1:2" x14ac:dyDescent="0.3">
      <c r="A2330" s="27">
        <v>27421</v>
      </c>
      <c r="B2330" s="29">
        <v>8</v>
      </c>
    </row>
    <row r="2331" spans="1:2" x14ac:dyDescent="0.3">
      <c r="A2331" s="27">
        <v>27422</v>
      </c>
      <c r="B2331" s="29">
        <v>8</v>
      </c>
    </row>
    <row r="2332" spans="1:2" x14ac:dyDescent="0.3">
      <c r="A2332" s="27">
        <v>27428</v>
      </c>
      <c r="B2332" s="29">
        <v>8</v>
      </c>
    </row>
    <row r="2333" spans="1:2" x14ac:dyDescent="0.3">
      <c r="A2333" s="27">
        <v>27429</v>
      </c>
      <c r="B2333" s="29">
        <v>16</v>
      </c>
    </row>
    <row r="2334" spans="1:2" x14ac:dyDescent="0.3">
      <c r="A2334" s="27">
        <v>27434</v>
      </c>
      <c r="B2334" s="29">
        <v>16</v>
      </c>
    </row>
    <row r="2335" spans="1:2" x14ac:dyDescent="0.3">
      <c r="A2335" s="27">
        <v>27435</v>
      </c>
      <c r="B2335" s="29">
        <v>8</v>
      </c>
    </row>
    <row r="2336" spans="1:2" x14ac:dyDescent="0.3">
      <c r="A2336" s="27">
        <v>27442</v>
      </c>
      <c r="B2336" s="29">
        <v>8</v>
      </c>
    </row>
    <row r="2337" spans="1:2" x14ac:dyDescent="0.3">
      <c r="A2337" s="27">
        <v>27445</v>
      </c>
      <c r="B2337" s="29">
        <v>8</v>
      </c>
    </row>
    <row r="2338" spans="1:2" x14ac:dyDescent="0.3">
      <c r="A2338" s="27">
        <v>27448</v>
      </c>
      <c r="B2338" s="29">
        <v>8</v>
      </c>
    </row>
    <row r="2339" spans="1:2" x14ac:dyDescent="0.3">
      <c r="A2339" s="27">
        <v>27455</v>
      </c>
      <c r="B2339" s="29">
        <v>16</v>
      </c>
    </row>
    <row r="2340" spans="1:2" x14ac:dyDescent="0.3">
      <c r="A2340" s="27">
        <v>27456</v>
      </c>
      <c r="B2340" s="29">
        <v>16</v>
      </c>
    </row>
    <row r="2341" spans="1:2" x14ac:dyDescent="0.3">
      <c r="A2341" s="27">
        <v>27464</v>
      </c>
      <c r="B2341" s="29">
        <v>8</v>
      </c>
    </row>
    <row r="2342" spans="1:2" x14ac:dyDescent="0.3">
      <c r="A2342" s="27">
        <v>27481</v>
      </c>
      <c r="B2342" s="29">
        <v>8</v>
      </c>
    </row>
    <row r="2343" spans="1:2" x14ac:dyDescent="0.3">
      <c r="A2343" s="27">
        <v>27489</v>
      </c>
      <c r="B2343" s="29">
        <v>8</v>
      </c>
    </row>
    <row r="2344" spans="1:2" x14ac:dyDescent="0.3">
      <c r="A2344" s="27">
        <v>27491</v>
      </c>
      <c r="B2344" s="29">
        <v>16</v>
      </c>
    </row>
    <row r="2345" spans="1:2" x14ac:dyDescent="0.3">
      <c r="A2345" s="27">
        <v>27493</v>
      </c>
      <c r="B2345" s="29">
        <v>8</v>
      </c>
    </row>
    <row r="2346" spans="1:2" x14ac:dyDescent="0.3">
      <c r="A2346" s="27">
        <v>27494</v>
      </c>
      <c r="B2346" s="29">
        <v>8</v>
      </c>
    </row>
    <row r="2347" spans="1:2" x14ac:dyDescent="0.3">
      <c r="A2347" s="27">
        <v>27505</v>
      </c>
      <c r="B2347" s="29">
        <v>8</v>
      </c>
    </row>
    <row r="2348" spans="1:2" x14ac:dyDescent="0.3">
      <c r="A2348" s="27">
        <v>27507</v>
      </c>
      <c r="B2348" s="29">
        <v>8</v>
      </c>
    </row>
    <row r="2349" spans="1:2" x14ac:dyDescent="0.3">
      <c r="A2349" s="27">
        <v>27511</v>
      </c>
      <c r="B2349" s="29">
        <v>8</v>
      </c>
    </row>
    <row r="2350" spans="1:2" x14ac:dyDescent="0.3">
      <c r="A2350" s="27">
        <v>27513</v>
      </c>
      <c r="B2350" s="29">
        <v>8</v>
      </c>
    </row>
    <row r="2351" spans="1:2" x14ac:dyDescent="0.3">
      <c r="A2351" s="27">
        <v>27514</v>
      </c>
      <c r="B2351" s="29">
        <v>16</v>
      </c>
    </row>
    <row r="2352" spans="1:2" x14ac:dyDescent="0.3">
      <c r="A2352" s="27">
        <v>27518</v>
      </c>
      <c r="B2352" s="29">
        <v>16</v>
      </c>
    </row>
    <row r="2353" spans="1:2" x14ac:dyDescent="0.3">
      <c r="A2353" s="27">
        <v>27520</v>
      </c>
      <c r="B2353" s="29">
        <v>8</v>
      </c>
    </row>
    <row r="2354" spans="1:2" x14ac:dyDescent="0.3">
      <c r="A2354" s="27">
        <v>27523</v>
      </c>
      <c r="B2354" s="29">
        <v>8</v>
      </c>
    </row>
    <row r="2355" spans="1:2" x14ac:dyDescent="0.3">
      <c r="A2355" s="27">
        <v>27533</v>
      </c>
      <c r="B2355" s="29">
        <v>8</v>
      </c>
    </row>
    <row r="2356" spans="1:2" x14ac:dyDescent="0.3">
      <c r="A2356" s="27">
        <v>27535</v>
      </c>
      <c r="B2356" s="29">
        <v>8</v>
      </c>
    </row>
    <row r="2357" spans="1:2" x14ac:dyDescent="0.3">
      <c r="A2357" s="27">
        <v>27561</v>
      </c>
      <c r="B2357" s="29">
        <v>16</v>
      </c>
    </row>
    <row r="2358" spans="1:2" x14ac:dyDescent="0.3">
      <c r="A2358" s="27">
        <v>27564</v>
      </c>
      <c r="B2358" s="29">
        <v>16</v>
      </c>
    </row>
    <row r="2359" spans="1:2" x14ac:dyDescent="0.3">
      <c r="A2359" s="27">
        <v>27569</v>
      </c>
      <c r="B2359" s="29">
        <v>16</v>
      </c>
    </row>
    <row r="2360" spans="1:2" x14ac:dyDescent="0.3">
      <c r="A2360" s="27">
        <v>27571</v>
      </c>
      <c r="B2360" s="29">
        <v>8</v>
      </c>
    </row>
    <row r="2361" spans="1:2" x14ac:dyDescent="0.3">
      <c r="A2361" s="27">
        <v>27575</v>
      </c>
      <c r="B2361" s="29">
        <v>16</v>
      </c>
    </row>
    <row r="2362" spans="1:2" x14ac:dyDescent="0.3">
      <c r="A2362" s="27">
        <v>27582</v>
      </c>
      <c r="B2362" s="29">
        <v>8</v>
      </c>
    </row>
    <row r="2363" spans="1:2" x14ac:dyDescent="0.3">
      <c r="A2363" s="27">
        <v>27586</v>
      </c>
      <c r="B2363" s="29">
        <v>8</v>
      </c>
    </row>
    <row r="2364" spans="1:2" x14ac:dyDescent="0.3">
      <c r="A2364" s="27">
        <v>27592</v>
      </c>
      <c r="B2364" s="29">
        <v>16</v>
      </c>
    </row>
    <row r="2365" spans="1:2" x14ac:dyDescent="0.3">
      <c r="A2365" s="27">
        <v>27593</v>
      </c>
      <c r="B2365" s="29">
        <v>8</v>
      </c>
    </row>
    <row r="2366" spans="1:2" x14ac:dyDescent="0.3">
      <c r="A2366" s="27">
        <v>27599</v>
      </c>
      <c r="B2366" s="29">
        <v>8</v>
      </c>
    </row>
    <row r="2367" spans="1:2" x14ac:dyDescent="0.3">
      <c r="A2367" s="27">
        <v>27601</v>
      </c>
      <c r="B2367" s="29">
        <v>8</v>
      </c>
    </row>
    <row r="2368" spans="1:2" x14ac:dyDescent="0.3">
      <c r="A2368" s="27">
        <v>27603</v>
      </c>
      <c r="B2368" s="29">
        <v>8</v>
      </c>
    </row>
    <row r="2369" spans="1:2" x14ac:dyDescent="0.3">
      <c r="A2369" s="27">
        <v>27604</v>
      </c>
      <c r="B2369" s="29">
        <v>16</v>
      </c>
    </row>
    <row r="2370" spans="1:2" x14ac:dyDescent="0.3">
      <c r="A2370" s="27">
        <v>27605</v>
      </c>
      <c r="B2370" s="29">
        <v>16</v>
      </c>
    </row>
    <row r="2371" spans="1:2" x14ac:dyDescent="0.3">
      <c r="A2371" s="27">
        <v>27607</v>
      </c>
      <c r="B2371" s="29">
        <v>16</v>
      </c>
    </row>
    <row r="2372" spans="1:2" x14ac:dyDescent="0.3">
      <c r="A2372" s="27">
        <v>27613</v>
      </c>
      <c r="B2372" s="29">
        <v>8</v>
      </c>
    </row>
    <row r="2373" spans="1:2" x14ac:dyDescent="0.3">
      <c r="A2373" s="27">
        <v>27616</v>
      </c>
      <c r="B2373" s="29">
        <v>8</v>
      </c>
    </row>
    <row r="2374" spans="1:2" x14ac:dyDescent="0.3">
      <c r="A2374" s="27">
        <v>27619</v>
      </c>
      <c r="B2374" s="29">
        <v>8</v>
      </c>
    </row>
    <row r="2375" spans="1:2" x14ac:dyDescent="0.3">
      <c r="A2375" s="27">
        <v>27620</v>
      </c>
      <c r="B2375" s="29">
        <v>8</v>
      </c>
    </row>
    <row r="2376" spans="1:2" x14ac:dyDescent="0.3">
      <c r="A2376" s="27">
        <v>27622</v>
      </c>
      <c r="B2376" s="29">
        <v>16</v>
      </c>
    </row>
    <row r="2377" spans="1:2" x14ac:dyDescent="0.3">
      <c r="A2377" s="27">
        <v>27627</v>
      </c>
      <c r="B2377" s="29">
        <v>8</v>
      </c>
    </row>
    <row r="2378" spans="1:2" x14ac:dyDescent="0.3">
      <c r="A2378" s="27">
        <v>27629</v>
      </c>
      <c r="B2378" s="29">
        <v>8</v>
      </c>
    </row>
    <row r="2379" spans="1:2" x14ac:dyDescent="0.3">
      <c r="A2379" s="27">
        <v>27632</v>
      </c>
      <c r="B2379" s="29">
        <v>8</v>
      </c>
    </row>
    <row r="2380" spans="1:2" x14ac:dyDescent="0.3">
      <c r="A2380" s="27">
        <v>27633</v>
      </c>
      <c r="B2380" s="29">
        <v>16</v>
      </c>
    </row>
    <row r="2381" spans="1:2" x14ac:dyDescent="0.3">
      <c r="A2381" s="27">
        <v>27644</v>
      </c>
      <c r="B2381" s="29">
        <v>8</v>
      </c>
    </row>
    <row r="2382" spans="1:2" x14ac:dyDescent="0.3">
      <c r="A2382" s="27">
        <v>27650</v>
      </c>
      <c r="B2382" s="29">
        <v>8</v>
      </c>
    </row>
    <row r="2383" spans="1:2" x14ac:dyDescent="0.3">
      <c r="A2383" s="27">
        <v>27653</v>
      </c>
      <c r="B2383" s="29">
        <v>8</v>
      </c>
    </row>
    <row r="2384" spans="1:2" x14ac:dyDescent="0.3">
      <c r="A2384" s="27">
        <v>27663</v>
      </c>
      <c r="B2384" s="29">
        <v>16</v>
      </c>
    </row>
    <row r="2385" spans="1:2" x14ac:dyDescent="0.3">
      <c r="A2385" s="27">
        <v>27670</v>
      </c>
      <c r="B2385" s="29">
        <v>16</v>
      </c>
    </row>
    <row r="2386" spans="1:2" x14ac:dyDescent="0.3">
      <c r="A2386" s="27">
        <v>27706</v>
      </c>
      <c r="B2386" s="29">
        <v>8</v>
      </c>
    </row>
    <row r="2387" spans="1:2" x14ac:dyDescent="0.3">
      <c r="A2387" s="27">
        <v>27720</v>
      </c>
      <c r="B2387" s="29">
        <v>16</v>
      </c>
    </row>
    <row r="2388" spans="1:2" x14ac:dyDescent="0.3">
      <c r="A2388" s="27">
        <v>27731</v>
      </c>
      <c r="B2388" s="29">
        <v>8</v>
      </c>
    </row>
    <row r="2389" spans="1:2" x14ac:dyDescent="0.3">
      <c r="A2389" s="27">
        <v>27754</v>
      </c>
      <c r="B2389" s="29">
        <v>8</v>
      </c>
    </row>
    <row r="2390" spans="1:2" x14ac:dyDescent="0.3">
      <c r="A2390" s="27">
        <v>27756</v>
      </c>
      <c r="B2390" s="29">
        <v>8</v>
      </c>
    </row>
    <row r="2391" spans="1:2" x14ac:dyDescent="0.3">
      <c r="A2391" s="27">
        <v>27765</v>
      </c>
      <c r="B2391" s="29">
        <v>16</v>
      </c>
    </row>
    <row r="2392" spans="1:2" x14ac:dyDescent="0.3">
      <c r="A2392" s="27">
        <v>27808</v>
      </c>
      <c r="B2392" s="29">
        <v>8</v>
      </c>
    </row>
    <row r="2393" spans="1:2" x14ac:dyDescent="0.3">
      <c r="A2393" s="27">
        <v>27809</v>
      </c>
      <c r="B2393" s="29">
        <v>8</v>
      </c>
    </row>
    <row r="2394" spans="1:2" x14ac:dyDescent="0.3">
      <c r="A2394" s="27">
        <v>27810</v>
      </c>
      <c r="B2394" s="29">
        <v>8</v>
      </c>
    </row>
    <row r="2395" spans="1:2" x14ac:dyDescent="0.3">
      <c r="A2395" s="27">
        <v>27813</v>
      </c>
      <c r="B2395" s="29">
        <v>8</v>
      </c>
    </row>
    <row r="2396" spans="1:2" x14ac:dyDescent="0.3">
      <c r="A2396" s="27">
        <v>27832</v>
      </c>
      <c r="B2396" s="29">
        <v>8</v>
      </c>
    </row>
    <row r="2397" spans="1:2" x14ac:dyDescent="0.3">
      <c r="A2397" s="27">
        <v>27833</v>
      </c>
      <c r="B2397" s="29">
        <v>8</v>
      </c>
    </row>
    <row r="2398" spans="1:2" x14ac:dyDescent="0.3">
      <c r="A2398" s="27">
        <v>27834</v>
      </c>
      <c r="B2398" s="29">
        <v>8</v>
      </c>
    </row>
    <row r="2399" spans="1:2" x14ac:dyDescent="0.3">
      <c r="A2399" s="27">
        <v>27835</v>
      </c>
      <c r="B2399" s="29">
        <v>16</v>
      </c>
    </row>
    <row r="2400" spans="1:2" x14ac:dyDescent="0.3">
      <c r="A2400" s="27">
        <v>27839</v>
      </c>
      <c r="B2400" s="29">
        <v>8</v>
      </c>
    </row>
    <row r="2401" spans="1:2" x14ac:dyDescent="0.3">
      <c r="A2401" s="27">
        <v>27841</v>
      </c>
      <c r="B2401" s="29">
        <v>8</v>
      </c>
    </row>
    <row r="2402" spans="1:2" x14ac:dyDescent="0.3">
      <c r="A2402" s="27">
        <v>27856</v>
      </c>
      <c r="B2402" s="29">
        <v>8</v>
      </c>
    </row>
    <row r="2403" spans="1:2" x14ac:dyDescent="0.3">
      <c r="A2403" s="27">
        <v>27864</v>
      </c>
      <c r="B2403" s="29">
        <v>8</v>
      </c>
    </row>
    <row r="2404" spans="1:2" x14ac:dyDescent="0.3">
      <c r="A2404" s="27">
        <v>27869</v>
      </c>
      <c r="B2404" s="29">
        <v>16</v>
      </c>
    </row>
    <row r="2405" spans="1:2" x14ac:dyDescent="0.3">
      <c r="A2405" s="27">
        <v>27871</v>
      </c>
      <c r="B2405" s="29">
        <v>16</v>
      </c>
    </row>
    <row r="2406" spans="1:2" x14ac:dyDescent="0.3">
      <c r="A2406" s="27">
        <v>27878</v>
      </c>
      <c r="B2406" s="29">
        <v>8</v>
      </c>
    </row>
    <row r="2407" spans="1:2" x14ac:dyDescent="0.3">
      <c r="A2407" s="27">
        <v>27879</v>
      </c>
      <c r="B2407" s="29">
        <v>8</v>
      </c>
    </row>
    <row r="2408" spans="1:2" x14ac:dyDescent="0.3">
      <c r="A2408" s="27">
        <v>27882</v>
      </c>
      <c r="B2408" s="29">
        <v>8</v>
      </c>
    </row>
    <row r="2409" spans="1:2" x14ac:dyDescent="0.3">
      <c r="A2409" s="27">
        <v>27883</v>
      </c>
      <c r="B2409" s="29">
        <v>8</v>
      </c>
    </row>
    <row r="2410" spans="1:2" x14ac:dyDescent="0.3">
      <c r="A2410" s="27">
        <v>27884</v>
      </c>
      <c r="B2410" s="29">
        <v>8</v>
      </c>
    </row>
    <row r="2411" spans="1:2" x14ac:dyDescent="0.3">
      <c r="A2411" s="27">
        <v>27886</v>
      </c>
      <c r="B2411" s="29">
        <v>16</v>
      </c>
    </row>
    <row r="2412" spans="1:2" x14ac:dyDescent="0.3">
      <c r="A2412" s="27">
        <v>27888</v>
      </c>
      <c r="B2412" s="29">
        <v>8</v>
      </c>
    </row>
    <row r="2413" spans="1:2" x14ac:dyDescent="0.3">
      <c r="A2413" s="27">
        <v>27892</v>
      </c>
      <c r="B2413" s="29">
        <v>8</v>
      </c>
    </row>
    <row r="2414" spans="1:2" x14ac:dyDescent="0.3">
      <c r="A2414" s="27">
        <v>27897</v>
      </c>
      <c r="B2414" s="29">
        <v>16</v>
      </c>
    </row>
    <row r="2415" spans="1:2" x14ac:dyDescent="0.3">
      <c r="A2415" s="27">
        <v>27898</v>
      </c>
      <c r="B2415" s="29">
        <v>8</v>
      </c>
    </row>
    <row r="2416" spans="1:2" x14ac:dyDescent="0.3">
      <c r="A2416" s="27">
        <v>27900</v>
      </c>
      <c r="B2416" s="29">
        <v>8</v>
      </c>
    </row>
    <row r="2417" spans="1:2" x14ac:dyDescent="0.3">
      <c r="A2417" s="27">
        <v>27904</v>
      </c>
      <c r="B2417" s="29">
        <v>8</v>
      </c>
    </row>
    <row r="2418" spans="1:2" x14ac:dyDescent="0.3">
      <c r="A2418" s="27">
        <v>27905</v>
      </c>
      <c r="B2418" s="29">
        <v>16</v>
      </c>
    </row>
    <row r="2419" spans="1:2" x14ac:dyDescent="0.3">
      <c r="A2419" s="27">
        <v>27914</v>
      </c>
      <c r="B2419" s="29">
        <v>8</v>
      </c>
    </row>
    <row r="2420" spans="1:2" x14ac:dyDescent="0.3">
      <c r="A2420" s="27">
        <v>27931</v>
      </c>
      <c r="B2420" s="29">
        <v>8</v>
      </c>
    </row>
    <row r="2421" spans="1:2" x14ac:dyDescent="0.3">
      <c r="A2421" s="27">
        <v>27937</v>
      </c>
      <c r="B2421" s="29">
        <v>16</v>
      </c>
    </row>
    <row r="2422" spans="1:2" x14ac:dyDescent="0.3">
      <c r="A2422" s="27">
        <v>27940</v>
      </c>
      <c r="B2422" s="29">
        <v>8</v>
      </c>
    </row>
    <row r="2423" spans="1:2" x14ac:dyDescent="0.3">
      <c r="A2423" s="27">
        <v>27941</v>
      </c>
      <c r="B2423" s="29">
        <v>8</v>
      </c>
    </row>
    <row r="2424" spans="1:2" x14ac:dyDescent="0.3">
      <c r="A2424" s="27">
        <v>27949</v>
      </c>
      <c r="B2424" s="29">
        <v>8</v>
      </c>
    </row>
    <row r="2425" spans="1:2" x14ac:dyDescent="0.3">
      <c r="A2425" s="27">
        <v>27950</v>
      </c>
      <c r="B2425" s="29">
        <v>16</v>
      </c>
    </row>
    <row r="2426" spans="1:2" x14ac:dyDescent="0.3">
      <c r="A2426" s="27">
        <v>27954</v>
      </c>
      <c r="B2426" s="29">
        <v>8</v>
      </c>
    </row>
    <row r="2427" spans="1:2" x14ac:dyDescent="0.3">
      <c r="A2427" s="27">
        <v>27957</v>
      </c>
      <c r="B2427" s="29">
        <v>8</v>
      </c>
    </row>
    <row r="2428" spans="1:2" x14ac:dyDescent="0.3">
      <c r="A2428" s="27">
        <v>27958</v>
      </c>
      <c r="B2428" s="29">
        <v>8</v>
      </c>
    </row>
    <row r="2429" spans="1:2" x14ac:dyDescent="0.3">
      <c r="A2429" s="27">
        <v>27967</v>
      </c>
      <c r="B2429" s="29">
        <v>8</v>
      </c>
    </row>
    <row r="2430" spans="1:2" x14ac:dyDescent="0.3">
      <c r="A2430" s="27">
        <v>27974</v>
      </c>
      <c r="B2430" s="29">
        <v>8</v>
      </c>
    </row>
    <row r="2431" spans="1:2" x14ac:dyDescent="0.3">
      <c r="A2431" s="27">
        <v>27980</v>
      </c>
      <c r="B2431" s="29">
        <v>16</v>
      </c>
    </row>
    <row r="2432" spans="1:2" x14ac:dyDescent="0.3">
      <c r="A2432" s="27">
        <v>27982</v>
      </c>
      <c r="B2432" s="29">
        <v>16</v>
      </c>
    </row>
    <row r="2433" spans="1:2" x14ac:dyDescent="0.3">
      <c r="A2433" s="27">
        <v>27984</v>
      </c>
      <c r="B2433" s="29">
        <v>8</v>
      </c>
    </row>
    <row r="2434" spans="1:2" x14ac:dyDescent="0.3">
      <c r="A2434" s="27">
        <v>27988</v>
      </c>
      <c r="B2434" s="29">
        <v>8</v>
      </c>
    </row>
    <row r="2435" spans="1:2" x14ac:dyDescent="0.3">
      <c r="A2435" s="27">
        <v>27989</v>
      </c>
      <c r="B2435" s="29">
        <v>8</v>
      </c>
    </row>
    <row r="2436" spans="1:2" x14ac:dyDescent="0.3">
      <c r="A2436" s="27">
        <v>27992</v>
      </c>
      <c r="B2436" s="29">
        <v>8</v>
      </c>
    </row>
    <row r="2437" spans="1:2" x14ac:dyDescent="0.3">
      <c r="A2437" s="27">
        <v>27993</v>
      </c>
      <c r="B2437" s="29">
        <v>16</v>
      </c>
    </row>
    <row r="2438" spans="1:2" x14ac:dyDescent="0.3">
      <c r="A2438" s="27">
        <v>27996</v>
      </c>
      <c r="B2438" s="29">
        <v>16</v>
      </c>
    </row>
    <row r="2439" spans="1:2" x14ac:dyDescent="0.3">
      <c r="A2439" s="27">
        <v>27998</v>
      </c>
      <c r="B2439" s="29">
        <v>8</v>
      </c>
    </row>
    <row r="2440" spans="1:2" x14ac:dyDescent="0.3">
      <c r="A2440" s="27">
        <v>28000</v>
      </c>
      <c r="B2440" s="29">
        <v>8</v>
      </c>
    </row>
    <row r="2441" spans="1:2" x14ac:dyDescent="0.3">
      <c r="A2441" s="27">
        <v>28002</v>
      </c>
      <c r="B2441" s="29">
        <v>16</v>
      </c>
    </row>
    <row r="2442" spans="1:2" x14ac:dyDescent="0.3">
      <c r="A2442" s="27">
        <v>28018</v>
      </c>
      <c r="B2442" s="29">
        <v>8</v>
      </c>
    </row>
    <row r="2443" spans="1:2" x14ac:dyDescent="0.3">
      <c r="A2443" s="27">
        <v>28019</v>
      </c>
      <c r="B2443" s="29">
        <v>8</v>
      </c>
    </row>
    <row r="2444" spans="1:2" x14ac:dyDescent="0.3">
      <c r="A2444" s="27">
        <v>28024</v>
      </c>
      <c r="B2444" s="29">
        <v>8</v>
      </c>
    </row>
    <row r="2445" spans="1:2" x14ac:dyDescent="0.3">
      <c r="A2445" s="27">
        <v>28030</v>
      </c>
      <c r="B2445" s="29">
        <v>8</v>
      </c>
    </row>
    <row r="2446" spans="1:2" x14ac:dyDescent="0.3">
      <c r="A2446" s="27">
        <v>28031</v>
      </c>
      <c r="B2446" s="29">
        <v>8</v>
      </c>
    </row>
    <row r="2447" spans="1:2" x14ac:dyDescent="0.3">
      <c r="A2447" s="27">
        <v>28036</v>
      </c>
      <c r="B2447" s="29">
        <v>8</v>
      </c>
    </row>
    <row r="2448" spans="1:2" x14ac:dyDescent="0.3">
      <c r="A2448" s="27">
        <v>28037</v>
      </c>
      <c r="B2448" s="29">
        <v>8</v>
      </c>
    </row>
    <row r="2449" spans="1:2" x14ac:dyDescent="0.3">
      <c r="A2449" s="27">
        <v>28039</v>
      </c>
      <c r="B2449" s="29">
        <v>8</v>
      </c>
    </row>
    <row r="2450" spans="1:2" x14ac:dyDescent="0.3">
      <c r="A2450" s="27">
        <v>28046</v>
      </c>
      <c r="B2450" s="29">
        <v>8</v>
      </c>
    </row>
    <row r="2451" spans="1:2" x14ac:dyDescent="0.3">
      <c r="A2451" s="27">
        <v>28060</v>
      </c>
      <c r="B2451" s="29">
        <v>8</v>
      </c>
    </row>
    <row r="2452" spans="1:2" x14ac:dyDescent="0.3">
      <c r="A2452" s="27">
        <v>28067</v>
      </c>
      <c r="B2452" s="29">
        <v>8</v>
      </c>
    </row>
    <row r="2453" spans="1:2" x14ac:dyDescent="0.3">
      <c r="A2453" s="27">
        <v>28074</v>
      </c>
      <c r="B2453" s="29">
        <v>16</v>
      </c>
    </row>
    <row r="2454" spans="1:2" x14ac:dyDescent="0.3">
      <c r="A2454" s="27">
        <v>28087</v>
      </c>
      <c r="B2454" s="29">
        <v>16</v>
      </c>
    </row>
    <row r="2455" spans="1:2" x14ac:dyDescent="0.3">
      <c r="A2455" s="27">
        <v>28098</v>
      </c>
      <c r="B2455" s="29">
        <v>8</v>
      </c>
    </row>
    <row r="2456" spans="1:2" x14ac:dyDescent="0.3">
      <c r="A2456" s="27">
        <v>28110</v>
      </c>
      <c r="B2456" s="29">
        <v>8</v>
      </c>
    </row>
    <row r="2457" spans="1:2" x14ac:dyDescent="0.3">
      <c r="A2457" s="27">
        <v>28113</v>
      </c>
      <c r="B2457" s="29">
        <v>8</v>
      </c>
    </row>
    <row r="2458" spans="1:2" x14ac:dyDescent="0.3">
      <c r="A2458" s="27">
        <v>28121</v>
      </c>
      <c r="B2458" s="29">
        <v>8</v>
      </c>
    </row>
    <row r="2459" spans="1:2" x14ac:dyDescent="0.3">
      <c r="A2459" s="27">
        <v>28126</v>
      </c>
      <c r="B2459" s="29">
        <v>8</v>
      </c>
    </row>
    <row r="2460" spans="1:2" x14ac:dyDescent="0.3">
      <c r="A2460" s="27">
        <v>28128</v>
      </c>
      <c r="B2460" s="29">
        <v>8</v>
      </c>
    </row>
    <row r="2461" spans="1:2" x14ac:dyDescent="0.3">
      <c r="A2461" s="27">
        <v>28130</v>
      </c>
      <c r="B2461" s="29">
        <v>8</v>
      </c>
    </row>
    <row r="2462" spans="1:2" x14ac:dyDescent="0.3">
      <c r="A2462" s="27">
        <v>28132</v>
      </c>
      <c r="B2462" s="29">
        <v>8</v>
      </c>
    </row>
    <row r="2463" spans="1:2" x14ac:dyDescent="0.3">
      <c r="A2463" s="27">
        <v>28143</v>
      </c>
      <c r="B2463" s="29">
        <v>8</v>
      </c>
    </row>
    <row r="2464" spans="1:2" x14ac:dyDescent="0.3">
      <c r="A2464" s="27">
        <v>28147</v>
      </c>
      <c r="B2464" s="29">
        <v>8</v>
      </c>
    </row>
    <row r="2465" spans="1:2" x14ac:dyDescent="0.3">
      <c r="A2465" s="27">
        <v>28148</v>
      </c>
      <c r="B2465" s="29">
        <v>8</v>
      </c>
    </row>
    <row r="2466" spans="1:2" x14ac:dyDescent="0.3">
      <c r="A2466" s="27">
        <v>28152</v>
      </c>
      <c r="B2466" s="29">
        <v>8</v>
      </c>
    </row>
    <row r="2467" spans="1:2" x14ac:dyDescent="0.3">
      <c r="A2467" s="27">
        <v>28170</v>
      </c>
      <c r="B2467" s="29">
        <v>8</v>
      </c>
    </row>
    <row r="2468" spans="1:2" x14ac:dyDescent="0.3">
      <c r="A2468" s="27">
        <v>28172</v>
      </c>
      <c r="B2468" s="29">
        <v>8</v>
      </c>
    </row>
    <row r="2469" spans="1:2" x14ac:dyDescent="0.3">
      <c r="A2469" s="27">
        <v>28176</v>
      </c>
      <c r="B2469" s="29">
        <v>8</v>
      </c>
    </row>
    <row r="2470" spans="1:2" x14ac:dyDescent="0.3">
      <c r="A2470" s="27">
        <v>28179</v>
      </c>
      <c r="B2470" s="29">
        <v>8</v>
      </c>
    </row>
    <row r="2471" spans="1:2" x14ac:dyDescent="0.3">
      <c r="A2471" s="27">
        <v>28199</v>
      </c>
      <c r="B2471" s="29">
        <v>8</v>
      </c>
    </row>
    <row r="2472" spans="1:2" x14ac:dyDescent="0.3">
      <c r="A2472" s="27">
        <v>28201</v>
      </c>
      <c r="B2472" s="29">
        <v>16</v>
      </c>
    </row>
    <row r="2473" spans="1:2" x14ac:dyDescent="0.3">
      <c r="A2473" s="27">
        <v>28207</v>
      </c>
      <c r="B2473" s="29">
        <v>8</v>
      </c>
    </row>
    <row r="2474" spans="1:2" x14ac:dyDescent="0.3">
      <c r="A2474" s="27">
        <v>28208</v>
      </c>
      <c r="B2474" s="29">
        <v>8</v>
      </c>
    </row>
    <row r="2475" spans="1:2" x14ac:dyDescent="0.3">
      <c r="A2475" s="27">
        <v>28210</v>
      </c>
      <c r="B2475" s="29">
        <v>8</v>
      </c>
    </row>
    <row r="2476" spans="1:2" x14ac:dyDescent="0.3">
      <c r="A2476" s="27">
        <v>28218</v>
      </c>
      <c r="B2476" s="29">
        <v>8</v>
      </c>
    </row>
    <row r="2477" spans="1:2" x14ac:dyDescent="0.3">
      <c r="A2477" s="27">
        <v>28238</v>
      </c>
      <c r="B2477" s="29">
        <v>16</v>
      </c>
    </row>
    <row r="2478" spans="1:2" x14ac:dyDescent="0.3">
      <c r="A2478" s="27">
        <v>28241</v>
      </c>
      <c r="B2478" s="29">
        <v>16</v>
      </c>
    </row>
    <row r="2479" spans="1:2" x14ac:dyDescent="0.3">
      <c r="A2479" s="27">
        <v>28242</v>
      </c>
      <c r="B2479" s="29">
        <v>16</v>
      </c>
    </row>
    <row r="2480" spans="1:2" x14ac:dyDescent="0.3">
      <c r="A2480" s="27">
        <v>28249</v>
      </c>
      <c r="B2480" s="29">
        <v>8</v>
      </c>
    </row>
    <row r="2481" spans="1:2" x14ac:dyDescent="0.3">
      <c r="A2481" s="27">
        <v>28250</v>
      </c>
      <c r="B2481" s="29">
        <v>8</v>
      </c>
    </row>
    <row r="2482" spans="1:2" x14ac:dyDescent="0.3">
      <c r="A2482" s="27">
        <v>28262</v>
      </c>
      <c r="B2482" s="29">
        <v>8</v>
      </c>
    </row>
    <row r="2483" spans="1:2" x14ac:dyDescent="0.3">
      <c r="A2483" s="27">
        <v>28281</v>
      </c>
      <c r="B2483" s="29">
        <v>16</v>
      </c>
    </row>
    <row r="2484" spans="1:2" x14ac:dyDescent="0.3">
      <c r="A2484" s="27">
        <v>28283</v>
      </c>
      <c r="B2484" s="29">
        <v>16</v>
      </c>
    </row>
    <row r="2485" spans="1:2" x14ac:dyDescent="0.3">
      <c r="A2485" s="27">
        <v>28285</v>
      </c>
      <c r="B2485" s="29">
        <v>8</v>
      </c>
    </row>
    <row r="2486" spans="1:2" x14ac:dyDescent="0.3">
      <c r="A2486" s="27">
        <v>28286</v>
      </c>
      <c r="B2486" s="29">
        <v>8</v>
      </c>
    </row>
    <row r="2487" spans="1:2" x14ac:dyDescent="0.3">
      <c r="A2487" s="27">
        <v>28293</v>
      </c>
      <c r="B2487" s="29">
        <v>16</v>
      </c>
    </row>
    <row r="2488" spans="1:2" x14ac:dyDescent="0.3">
      <c r="A2488" s="27">
        <v>28298</v>
      </c>
      <c r="B2488" s="29">
        <v>8</v>
      </c>
    </row>
    <row r="2489" spans="1:2" x14ac:dyDescent="0.3">
      <c r="A2489" s="27">
        <v>28302</v>
      </c>
      <c r="B2489" s="29">
        <v>8</v>
      </c>
    </row>
    <row r="2490" spans="1:2" x14ac:dyDescent="0.3">
      <c r="A2490" s="27">
        <v>28306</v>
      </c>
      <c r="B2490" s="29">
        <v>8</v>
      </c>
    </row>
    <row r="2491" spans="1:2" x14ac:dyDescent="0.3">
      <c r="A2491" s="27">
        <v>28318</v>
      </c>
      <c r="B2491" s="29">
        <v>8</v>
      </c>
    </row>
    <row r="2492" spans="1:2" x14ac:dyDescent="0.3">
      <c r="A2492" s="27">
        <v>28320</v>
      </c>
      <c r="B2492" s="29">
        <v>8</v>
      </c>
    </row>
    <row r="2493" spans="1:2" x14ac:dyDescent="0.3">
      <c r="A2493" s="27">
        <v>28327</v>
      </c>
      <c r="B2493" s="29">
        <v>8</v>
      </c>
    </row>
    <row r="2494" spans="1:2" x14ac:dyDescent="0.3">
      <c r="A2494" s="27">
        <v>28329</v>
      </c>
      <c r="B2494" s="29">
        <v>16</v>
      </c>
    </row>
    <row r="2495" spans="1:2" x14ac:dyDescent="0.3">
      <c r="A2495" s="27">
        <v>28342</v>
      </c>
      <c r="B2495" s="29">
        <v>8</v>
      </c>
    </row>
    <row r="2496" spans="1:2" x14ac:dyDescent="0.3">
      <c r="A2496" s="27">
        <v>28350</v>
      </c>
      <c r="B2496" s="29">
        <v>8</v>
      </c>
    </row>
    <row r="2497" spans="1:2" x14ac:dyDescent="0.3">
      <c r="A2497" s="27">
        <v>28357</v>
      </c>
      <c r="B2497" s="29">
        <v>16</v>
      </c>
    </row>
    <row r="2498" spans="1:2" x14ac:dyDescent="0.3">
      <c r="A2498" s="27">
        <v>28359</v>
      </c>
      <c r="B2498" s="29">
        <v>8</v>
      </c>
    </row>
    <row r="2499" spans="1:2" x14ac:dyDescent="0.3">
      <c r="A2499" s="27">
        <v>28363</v>
      </c>
      <c r="B2499" s="29">
        <v>8</v>
      </c>
    </row>
    <row r="2500" spans="1:2" x14ac:dyDescent="0.3">
      <c r="A2500" s="27">
        <v>28364</v>
      </c>
      <c r="B2500" s="29">
        <v>16</v>
      </c>
    </row>
    <row r="2501" spans="1:2" x14ac:dyDescent="0.3">
      <c r="A2501" s="27">
        <v>28366</v>
      </c>
      <c r="B2501" s="29">
        <v>8</v>
      </c>
    </row>
    <row r="2502" spans="1:2" x14ac:dyDescent="0.3">
      <c r="A2502" s="27">
        <v>28367</v>
      </c>
      <c r="B2502" s="29">
        <v>8</v>
      </c>
    </row>
    <row r="2503" spans="1:2" x14ac:dyDescent="0.3">
      <c r="A2503" s="27">
        <v>28374</v>
      </c>
      <c r="B2503" s="29">
        <v>16</v>
      </c>
    </row>
    <row r="2504" spans="1:2" x14ac:dyDescent="0.3">
      <c r="A2504" s="27">
        <v>28384</v>
      </c>
      <c r="B2504" s="29">
        <v>8</v>
      </c>
    </row>
    <row r="2505" spans="1:2" x14ac:dyDescent="0.3">
      <c r="A2505" s="27">
        <v>28429</v>
      </c>
      <c r="B2505" s="29">
        <v>8</v>
      </c>
    </row>
    <row r="2506" spans="1:2" x14ac:dyDescent="0.3">
      <c r="A2506" s="27">
        <v>28432</v>
      </c>
      <c r="B2506" s="29">
        <v>16</v>
      </c>
    </row>
    <row r="2507" spans="1:2" x14ac:dyDescent="0.3">
      <c r="A2507" s="27">
        <v>28433</v>
      </c>
      <c r="B2507" s="29">
        <v>16</v>
      </c>
    </row>
    <row r="2508" spans="1:2" x14ac:dyDescent="0.3">
      <c r="A2508" s="27">
        <v>28434</v>
      </c>
      <c r="B2508" s="29">
        <v>8</v>
      </c>
    </row>
    <row r="2509" spans="1:2" x14ac:dyDescent="0.3">
      <c r="A2509" s="27">
        <v>28458</v>
      </c>
      <c r="B2509" s="29">
        <v>8</v>
      </c>
    </row>
    <row r="2510" spans="1:2" x14ac:dyDescent="0.3">
      <c r="A2510" s="27">
        <v>28486</v>
      </c>
      <c r="B2510" s="29">
        <v>16</v>
      </c>
    </row>
    <row r="2511" spans="1:2" x14ac:dyDescent="0.3">
      <c r="A2511" s="27">
        <v>28495</v>
      </c>
      <c r="B2511" s="29">
        <v>16</v>
      </c>
    </row>
    <row r="2512" spans="1:2" x14ac:dyDescent="0.3">
      <c r="A2512" s="27">
        <v>28499</v>
      </c>
      <c r="B2512" s="29">
        <v>16</v>
      </c>
    </row>
    <row r="2513" spans="1:2" x14ac:dyDescent="0.3">
      <c r="A2513" s="27">
        <v>28512</v>
      </c>
      <c r="B2513" s="29">
        <v>8</v>
      </c>
    </row>
    <row r="2514" spans="1:2" x14ac:dyDescent="0.3">
      <c r="A2514" s="27">
        <v>28515</v>
      </c>
      <c r="B2514" s="29">
        <v>8</v>
      </c>
    </row>
    <row r="2515" spans="1:2" x14ac:dyDescent="0.3">
      <c r="A2515" s="27">
        <v>28519</v>
      </c>
      <c r="B2515" s="29">
        <v>16</v>
      </c>
    </row>
    <row r="2516" spans="1:2" x14ac:dyDescent="0.3">
      <c r="A2516" s="27">
        <v>28521</v>
      </c>
      <c r="B2516" s="29">
        <v>8</v>
      </c>
    </row>
    <row r="2517" spans="1:2" x14ac:dyDescent="0.3">
      <c r="A2517" s="27">
        <v>28526</v>
      </c>
      <c r="B2517" s="29">
        <v>8</v>
      </c>
    </row>
    <row r="2518" spans="1:2" x14ac:dyDescent="0.3">
      <c r="A2518" s="27">
        <v>28531</v>
      </c>
      <c r="B2518" s="29">
        <v>8</v>
      </c>
    </row>
    <row r="2519" spans="1:2" x14ac:dyDescent="0.3">
      <c r="A2519" s="27">
        <v>28537</v>
      </c>
      <c r="B2519" s="29">
        <v>16</v>
      </c>
    </row>
    <row r="2520" spans="1:2" x14ac:dyDescent="0.3">
      <c r="A2520" s="27">
        <v>28542</v>
      </c>
      <c r="B2520" s="29">
        <v>8</v>
      </c>
    </row>
    <row r="2521" spans="1:2" x14ac:dyDescent="0.3">
      <c r="A2521" s="27">
        <v>28544</v>
      </c>
      <c r="B2521" s="29">
        <v>8</v>
      </c>
    </row>
    <row r="2522" spans="1:2" x14ac:dyDescent="0.3">
      <c r="A2522" s="27">
        <v>28554</v>
      </c>
      <c r="B2522" s="29">
        <v>8</v>
      </c>
    </row>
    <row r="2523" spans="1:2" x14ac:dyDescent="0.3">
      <c r="A2523" s="27">
        <v>28562</v>
      </c>
      <c r="B2523" s="29">
        <v>8</v>
      </c>
    </row>
    <row r="2524" spans="1:2" x14ac:dyDescent="0.3">
      <c r="A2524" s="27">
        <v>28564</v>
      </c>
      <c r="B2524" s="29">
        <v>8</v>
      </c>
    </row>
    <row r="2525" spans="1:2" x14ac:dyDescent="0.3">
      <c r="A2525" s="27">
        <v>28572</v>
      </c>
      <c r="B2525" s="29">
        <v>8</v>
      </c>
    </row>
    <row r="2526" spans="1:2" x14ac:dyDescent="0.3">
      <c r="A2526" s="27">
        <v>28593</v>
      </c>
      <c r="B2526" s="29">
        <v>8</v>
      </c>
    </row>
    <row r="2527" spans="1:2" x14ac:dyDescent="0.3">
      <c r="A2527" s="27">
        <v>28597</v>
      </c>
      <c r="B2527" s="29">
        <v>8</v>
      </c>
    </row>
    <row r="2528" spans="1:2" x14ac:dyDescent="0.3">
      <c r="A2528" s="27">
        <v>28607</v>
      </c>
      <c r="B2528" s="29">
        <v>8</v>
      </c>
    </row>
    <row r="2529" spans="1:2" x14ac:dyDescent="0.3">
      <c r="A2529" s="27">
        <v>28611</v>
      </c>
      <c r="B2529" s="29">
        <v>16</v>
      </c>
    </row>
    <row r="2530" spans="1:2" x14ac:dyDescent="0.3">
      <c r="A2530" s="27">
        <v>28614</v>
      </c>
      <c r="B2530" s="29">
        <v>16</v>
      </c>
    </row>
    <row r="2531" spans="1:2" x14ac:dyDescent="0.3">
      <c r="A2531" s="27">
        <v>28617</v>
      </c>
      <c r="B2531" s="29">
        <v>8</v>
      </c>
    </row>
    <row r="2532" spans="1:2" x14ac:dyDescent="0.3">
      <c r="A2532" s="27">
        <v>28620</v>
      </c>
      <c r="B2532" s="29">
        <v>8</v>
      </c>
    </row>
    <row r="2533" spans="1:2" x14ac:dyDescent="0.3">
      <c r="A2533" s="27">
        <v>28623</v>
      </c>
      <c r="B2533" s="29">
        <v>8</v>
      </c>
    </row>
    <row r="2534" spans="1:2" x14ac:dyDescent="0.3">
      <c r="A2534" s="27">
        <v>28626</v>
      </c>
      <c r="B2534" s="29">
        <v>8</v>
      </c>
    </row>
    <row r="2535" spans="1:2" x14ac:dyDescent="0.3">
      <c r="A2535" s="27">
        <v>28627</v>
      </c>
      <c r="B2535" s="29">
        <v>8</v>
      </c>
    </row>
    <row r="2536" spans="1:2" x14ac:dyDescent="0.3">
      <c r="A2536" s="27">
        <v>28629</v>
      </c>
      <c r="B2536" s="29">
        <v>16</v>
      </c>
    </row>
    <row r="2537" spans="1:2" x14ac:dyDescent="0.3">
      <c r="A2537" s="27">
        <v>28646</v>
      </c>
      <c r="B2537" s="29">
        <v>8</v>
      </c>
    </row>
    <row r="2538" spans="1:2" x14ac:dyDescent="0.3">
      <c r="A2538" s="27">
        <v>28659</v>
      </c>
      <c r="B2538" s="29">
        <v>8</v>
      </c>
    </row>
    <row r="2539" spans="1:2" x14ac:dyDescent="0.3">
      <c r="A2539" s="27">
        <v>28660</v>
      </c>
      <c r="B2539" s="29">
        <v>8</v>
      </c>
    </row>
    <row r="2540" spans="1:2" x14ac:dyDescent="0.3">
      <c r="A2540" s="27">
        <v>28663</v>
      </c>
      <c r="B2540" s="29">
        <v>16</v>
      </c>
    </row>
    <row r="2541" spans="1:2" x14ac:dyDescent="0.3">
      <c r="A2541" s="27">
        <v>28671</v>
      </c>
      <c r="B2541" s="29">
        <v>8</v>
      </c>
    </row>
    <row r="2542" spans="1:2" x14ac:dyDescent="0.3">
      <c r="A2542" s="27">
        <v>28673</v>
      </c>
      <c r="B2542" s="29">
        <v>16</v>
      </c>
    </row>
    <row r="2543" spans="1:2" x14ac:dyDescent="0.3">
      <c r="A2543" s="27">
        <v>28677</v>
      </c>
      <c r="B2543" s="29">
        <v>8</v>
      </c>
    </row>
    <row r="2544" spans="1:2" x14ac:dyDescent="0.3">
      <c r="A2544" s="27">
        <v>28683</v>
      </c>
      <c r="B2544" s="29">
        <v>8</v>
      </c>
    </row>
    <row r="2545" spans="1:2" x14ac:dyDescent="0.3">
      <c r="A2545" s="27">
        <v>28697</v>
      </c>
      <c r="B2545" s="29">
        <v>8</v>
      </c>
    </row>
    <row r="2546" spans="1:2" x14ac:dyDescent="0.3">
      <c r="A2546" s="27">
        <v>28753</v>
      </c>
      <c r="B2546" s="29">
        <v>8</v>
      </c>
    </row>
    <row r="2547" spans="1:2" x14ac:dyDescent="0.3">
      <c r="A2547" s="27">
        <v>28755</v>
      </c>
      <c r="B2547" s="29">
        <v>8</v>
      </c>
    </row>
    <row r="2548" spans="1:2" x14ac:dyDescent="0.3">
      <c r="A2548" s="27">
        <v>28759</v>
      </c>
      <c r="B2548" s="29">
        <v>8</v>
      </c>
    </row>
    <row r="2549" spans="1:2" x14ac:dyDescent="0.3">
      <c r="A2549" s="27">
        <v>28781</v>
      </c>
      <c r="B2549" s="29">
        <v>16</v>
      </c>
    </row>
    <row r="2550" spans="1:2" x14ac:dyDescent="0.3">
      <c r="A2550" s="27">
        <v>28786</v>
      </c>
      <c r="B2550" s="29">
        <v>8</v>
      </c>
    </row>
    <row r="2551" spans="1:2" x14ac:dyDescent="0.3">
      <c r="A2551" s="27">
        <v>28793</v>
      </c>
      <c r="B2551" s="29">
        <v>8</v>
      </c>
    </row>
    <row r="2552" spans="1:2" x14ac:dyDescent="0.3">
      <c r="A2552" s="27">
        <v>28797</v>
      </c>
      <c r="B2552" s="29">
        <v>8</v>
      </c>
    </row>
    <row r="2553" spans="1:2" x14ac:dyDescent="0.3">
      <c r="A2553" s="27">
        <v>28800</v>
      </c>
      <c r="B2553" s="29">
        <v>8</v>
      </c>
    </row>
    <row r="2554" spans="1:2" x14ac:dyDescent="0.3">
      <c r="A2554" s="27">
        <v>28809</v>
      </c>
      <c r="B2554" s="29">
        <v>16</v>
      </c>
    </row>
    <row r="2555" spans="1:2" x14ac:dyDescent="0.3">
      <c r="A2555" s="27">
        <v>28815</v>
      </c>
      <c r="B2555" s="29">
        <v>8</v>
      </c>
    </row>
    <row r="2556" spans="1:2" x14ac:dyDescent="0.3">
      <c r="A2556" s="27">
        <v>28816</v>
      </c>
      <c r="B2556" s="29">
        <v>8</v>
      </c>
    </row>
    <row r="2557" spans="1:2" x14ac:dyDescent="0.3">
      <c r="A2557" s="27">
        <v>28818</v>
      </c>
      <c r="B2557" s="29">
        <v>8</v>
      </c>
    </row>
    <row r="2558" spans="1:2" x14ac:dyDescent="0.3">
      <c r="A2558" s="27">
        <v>28820</v>
      </c>
      <c r="B2558" s="29">
        <v>8</v>
      </c>
    </row>
    <row r="2559" spans="1:2" x14ac:dyDescent="0.3">
      <c r="A2559" s="27">
        <v>28822</v>
      </c>
      <c r="B2559" s="29">
        <v>16</v>
      </c>
    </row>
    <row r="2560" spans="1:2" x14ac:dyDescent="0.3">
      <c r="A2560" s="27">
        <v>28823</v>
      </c>
      <c r="B2560" s="29">
        <v>8</v>
      </c>
    </row>
    <row r="2561" spans="1:2" x14ac:dyDescent="0.3">
      <c r="A2561" s="27">
        <v>28830</v>
      </c>
      <c r="B2561" s="29">
        <v>8</v>
      </c>
    </row>
    <row r="2562" spans="1:2" x14ac:dyDescent="0.3">
      <c r="A2562" s="27">
        <v>28835</v>
      </c>
      <c r="B2562" s="29">
        <v>16</v>
      </c>
    </row>
    <row r="2563" spans="1:2" x14ac:dyDescent="0.3">
      <c r="A2563" s="27">
        <v>28837</v>
      </c>
      <c r="B2563" s="29">
        <v>8</v>
      </c>
    </row>
    <row r="2564" spans="1:2" x14ac:dyDescent="0.3">
      <c r="A2564" s="27">
        <v>28838</v>
      </c>
      <c r="B2564" s="29">
        <v>8</v>
      </c>
    </row>
    <row r="2565" spans="1:2" x14ac:dyDescent="0.3">
      <c r="A2565" s="27">
        <v>28841</v>
      </c>
      <c r="B2565" s="29">
        <v>16</v>
      </c>
    </row>
    <row r="2566" spans="1:2" x14ac:dyDescent="0.3">
      <c r="A2566" s="27">
        <v>28843</v>
      </c>
      <c r="B2566" s="29">
        <v>8</v>
      </c>
    </row>
    <row r="2567" spans="1:2" x14ac:dyDescent="0.3">
      <c r="A2567" s="27">
        <v>28846</v>
      </c>
      <c r="B2567" s="29">
        <v>8</v>
      </c>
    </row>
    <row r="2568" spans="1:2" x14ac:dyDescent="0.3">
      <c r="A2568" s="27">
        <v>28848</v>
      </c>
      <c r="B2568" s="29">
        <v>16</v>
      </c>
    </row>
    <row r="2569" spans="1:2" x14ac:dyDescent="0.3">
      <c r="A2569" s="27">
        <v>28851</v>
      </c>
      <c r="B2569" s="29">
        <v>16</v>
      </c>
    </row>
    <row r="2570" spans="1:2" x14ac:dyDescent="0.3">
      <c r="A2570" s="27">
        <v>28856</v>
      </c>
      <c r="B2570" s="29">
        <v>16</v>
      </c>
    </row>
    <row r="2571" spans="1:2" x14ac:dyDescent="0.3">
      <c r="A2571" s="27">
        <v>28865</v>
      </c>
      <c r="B2571" s="29">
        <v>8</v>
      </c>
    </row>
    <row r="2572" spans="1:2" x14ac:dyDescent="0.3">
      <c r="A2572" s="27">
        <v>28866</v>
      </c>
      <c r="B2572" s="29">
        <v>8</v>
      </c>
    </row>
    <row r="2573" spans="1:2" x14ac:dyDescent="0.3">
      <c r="A2573" s="27">
        <v>28871</v>
      </c>
      <c r="B2573" s="29">
        <v>8</v>
      </c>
    </row>
    <row r="2574" spans="1:2" x14ac:dyDescent="0.3">
      <c r="A2574" s="27">
        <v>28872</v>
      </c>
      <c r="B2574" s="29">
        <v>8</v>
      </c>
    </row>
    <row r="2575" spans="1:2" x14ac:dyDescent="0.3">
      <c r="A2575" s="27">
        <v>28875</v>
      </c>
      <c r="B2575" s="29">
        <v>8</v>
      </c>
    </row>
    <row r="2576" spans="1:2" x14ac:dyDescent="0.3">
      <c r="A2576" s="27">
        <v>28877</v>
      </c>
      <c r="B2576" s="29">
        <v>16</v>
      </c>
    </row>
    <row r="2577" spans="1:2" x14ac:dyDescent="0.3">
      <c r="A2577" s="27">
        <v>28878</v>
      </c>
      <c r="B2577" s="29">
        <v>8</v>
      </c>
    </row>
    <row r="2578" spans="1:2" x14ac:dyDescent="0.3">
      <c r="A2578" s="27">
        <v>28890</v>
      </c>
      <c r="B2578" s="29">
        <v>8</v>
      </c>
    </row>
    <row r="2579" spans="1:2" x14ac:dyDescent="0.3">
      <c r="A2579" s="27">
        <v>28896</v>
      </c>
      <c r="B2579" s="29">
        <v>16</v>
      </c>
    </row>
    <row r="2580" spans="1:2" x14ac:dyDescent="0.3">
      <c r="A2580" s="27">
        <v>28898</v>
      </c>
      <c r="B2580" s="29">
        <v>8</v>
      </c>
    </row>
    <row r="2581" spans="1:2" x14ac:dyDescent="0.3">
      <c r="A2581" s="27">
        <v>28907</v>
      </c>
      <c r="B2581" s="29">
        <v>8</v>
      </c>
    </row>
    <row r="2582" spans="1:2" x14ac:dyDescent="0.3">
      <c r="A2582" s="27">
        <v>28914</v>
      </c>
      <c r="B2582" s="29">
        <v>8</v>
      </c>
    </row>
    <row r="2583" spans="1:2" x14ac:dyDescent="0.3">
      <c r="A2583" s="27">
        <v>28916</v>
      </c>
      <c r="B2583" s="29">
        <v>8</v>
      </c>
    </row>
    <row r="2584" spans="1:2" x14ac:dyDescent="0.3">
      <c r="A2584" s="27">
        <v>28917</v>
      </c>
      <c r="B2584" s="29">
        <v>8</v>
      </c>
    </row>
    <row r="2585" spans="1:2" x14ac:dyDescent="0.3">
      <c r="A2585" s="27">
        <v>28926</v>
      </c>
      <c r="B2585" s="29">
        <v>8</v>
      </c>
    </row>
    <row r="2586" spans="1:2" x14ac:dyDescent="0.3">
      <c r="A2586" s="27">
        <v>28927</v>
      </c>
      <c r="B2586" s="29">
        <v>8</v>
      </c>
    </row>
    <row r="2587" spans="1:2" x14ac:dyDescent="0.3">
      <c r="A2587" s="27">
        <v>28930</v>
      </c>
      <c r="B2587" s="29">
        <v>8</v>
      </c>
    </row>
    <row r="2588" spans="1:2" x14ac:dyDescent="0.3">
      <c r="A2588" s="27">
        <v>28943</v>
      </c>
      <c r="B2588" s="29">
        <v>8</v>
      </c>
    </row>
    <row r="2589" spans="1:2" x14ac:dyDescent="0.3">
      <c r="A2589" s="27">
        <v>28944</v>
      </c>
      <c r="B2589" s="29">
        <v>8</v>
      </c>
    </row>
    <row r="2590" spans="1:2" x14ac:dyDescent="0.3">
      <c r="A2590" s="27">
        <v>28945</v>
      </c>
      <c r="B2590" s="29">
        <v>8</v>
      </c>
    </row>
    <row r="2591" spans="1:2" x14ac:dyDescent="0.3">
      <c r="A2591" s="27">
        <v>28951</v>
      </c>
      <c r="B2591" s="29">
        <v>8</v>
      </c>
    </row>
    <row r="2592" spans="1:2" x14ac:dyDescent="0.3">
      <c r="A2592" s="27">
        <v>28952</v>
      </c>
      <c r="B2592" s="29">
        <v>16</v>
      </c>
    </row>
    <row r="2593" spans="1:2" x14ac:dyDescent="0.3">
      <c r="A2593" s="27">
        <v>28954</v>
      </c>
      <c r="B2593" s="29">
        <v>8</v>
      </c>
    </row>
    <row r="2594" spans="1:2" x14ac:dyDescent="0.3">
      <c r="A2594" s="27">
        <v>28963</v>
      </c>
      <c r="B2594" s="29">
        <v>8</v>
      </c>
    </row>
    <row r="2595" spans="1:2" x14ac:dyDescent="0.3">
      <c r="A2595" s="27">
        <v>28969</v>
      </c>
      <c r="B2595" s="29">
        <v>16</v>
      </c>
    </row>
    <row r="2596" spans="1:2" x14ac:dyDescent="0.3">
      <c r="A2596" s="27">
        <v>28974</v>
      </c>
      <c r="B2596" s="29">
        <v>16</v>
      </c>
    </row>
    <row r="2597" spans="1:2" x14ac:dyDescent="0.3">
      <c r="A2597" s="27">
        <v>28978</v>
      </c>
      <c r="B2597" s="29">
        <v>8</v>
      </c>
    </row>
    <row r="2598" spans="1:2" x14ac:dyDescent="0.3">
      <c r="A2598" s="27">
        <v>28981</v>
      </c>
      <c r="B2598" s="29">
        <v>8</v>
      </c>
    </row>
    <row r="2599" spans="1:2" x14ac:dyDescent="0.3">
      <c r="A2599" s="27">
        <v>28984</v>
      </c>
      <c r="B2599" s="29">
        <v>8</v>
      </c>
    </row>
    <row r="2600" spans="1:2" x14ac:dyDescent="0.3">
      <c r="A2600" s="27">
        <v>28986</v>
      </c>
      <c r="B2600" s="29">
        <v>8</v>
      </c>
    </row>
    <row r="2601" spans="1:2" x14ac:dyDescent="0.3">
      <c r="A2601" s="27">
        <v>28993</v>
      </c>
      <c r="B2601" s="29">
        <v>8</v>
      </c>
    </row>
    <row r="2602" spans="1:2" x14ac:dyDescent="0.3">
      <c r="A2602" s="27">
        <v>29006</v>
      </c>
      <c r="B2602" s="29">
        <v>8</v>
      </c>
    </row>
    <row r="2603" spans="1:2" x14ac:dyDescent="0.3">
      <c r="A2603" s="27">
        <v>29007</v>
      </c>
      <c r="B2603" s="29">
        <v>16</v>
      </c>
    </row>
    <row r="2604" spans="1:2" x14ac:dyDescent="0.3">
      <c r="A2604" s="27">
        <v>29012</v>
      </c>
      <c r="B2604" s="29">
        <v>16</v>
      </c>
    </row>
    <row r="2605" spans="1:2" x14ac:dyDescent="0.3">
      <c r="A2605" s="27">
        <v>29014</v>
      </c>
      <c r="B2605" s="29">
        <v>8</v>
      </c>
    </row>
    <row r="2606" spans="1:2" x14ac:dyDescent="0.3">
      <c r="A2606" s="27">
        <v>29015</v>
      </c>
      <c r="B2606" s="29">
        <v>8</v>
      </c>
    </row>
    <row r="2607" spans="1:2" x14ac:dyDescent="0.3">
      <c r="A2607" s="27">
        <v>29017</v>
      </c>
      <c r="B2607" s="29">
        <v>8</v>
      </c>
    </row>
    <row r="2608" spans="1:2" x14ac:dyDescent="0.3">
      <c r="A2608" s="27">
        <v>29018</v>
      </c>
      <c r="B2608" s="29">
        <v>8</v>
      </c>
    </row>
    <row r="2609" spans="1:2" x14ac:dyDescent="0.3">
      <c r="A2609" s="27">
        <v>29021</v>
      </c>
      <c r="B2609" s="29">
        <v>16</v>
      </c>
    </row>
    <row r="2610" spans="1:2" x14ac:dyDescent="0.3">
      <c r="A2610" s="27">
        <v>29022</v>
      </c>
      <c r="B2610" s="29">
        <v>8</v>
      </c>
    </row>
    <row r="2611" spans="1:2" x14ac:dyDescent="0.3">
      <c r="A2611" s="27">
        <v>29030</v>
      </c>
      <c r="B2611" s="29">
        <v>8</v>
      </c>
    </row>
    <row r="2612" spans="1:2" x14ac:dyDescent="0.3">
      <c r="A2612" s="27">
        <v>29031</v>
      </c>
      <c r="B2612" s="29">
        <v>8</v>
      </c>
    </row>
    <row r="2613" spans="1:2" x14ac:dyDescent="0.3">
      <c r="A2613" s="27">
        <v>29033</v>
      </c>
      <c r="B2613" s="29">
        <v>8</v>
      </c>
    </row>
    <row r="2614" spans="1:2" x14ac:dyDescent="0.3">
      <c r="A2614" s="27">
        <v>29034</v>
      </c>
      <c r="B2614" s="29">
        <v>8</v>
      </c>
    </row>
    <row r="2615" spans="1:2" x14ac:dyDescent="0.3">
      <c r="A2615" s="27">
        <v>29035</v>
      </c>
      <c r="B2615" s="29">
        <v>8</v>
      </c>
    </row>
    <row r="2616" spans="1:2" x14ac:dyDescent="0.3">
      <c r="A2616" s="27">
        <v>29037</v>
      </c>
      <c r="B2616" s="29">
        <v>8</v>
      </c>
    </row>
    <row r="2617" spans="1:2" x14ac:dyDescent="0.3">
      <c r="A2617" s="27">
        <v>29038</v>
      </c>
      <c r="B2617" s="29">
        <v>8</v>
      </c>
    </row>
    <row r="2618" spans="1:2" x14ac:dyDescent="0.3">
      <c r="A2618" s="27">
        <v>29039</v>
      </c>
      <c r="B2618" s="29">
        <v>8</v>
      </c>
    </row>
    <row r="2619" spans="1:2" x14ac:dyDescent="0.3">
      <c r="A2619" s="27">
        <v>29040</v>
      </c>
      <c r="B2619" s="29">
        <v>16</v>
      </c>
    </row>
    <row r="2620" spans="1:2" x14ac:dyDescent="0.3">
      <c r="A2620" s="27">
        <v>29041</v>
      </c>
      <c r="B2620" s="29">
        <v>8</v>
      </c>
    </row>
    <row r="2621" spans="1:2" x14ac:dyDescent="0.3">
      <c r="A2621" s="27">
        <v>29042</v>
      </c>
      <c r="B2621" s="29">
        <v>8</v>
      </c>
    </row>
    <row r="2622" spans="1:2" x14ac:dyDescent="0.3">
      <c r="A2622" s="27">
        <v>29043</v>
      </c>
      <c r="B2622" s="29">
        <v>8</v>
      </c>
    </row>
    <row r="2623" spans="1:2" x14ac:dyDescent="0.3">
      <c r="A2623" s="27">
        <v>29045</v>
      </c>
      <c r="B2623" s="29">
        <v>8</v>
      </c>
    </row>
    <row r="2624" spans="1:2" x14ac:dyDescent="0.3">
      <c r="A2624" s="27">
        <v>29051</v>
      </c>
      <c r="B2624" s="29">
        <v>8</v>
      </c>
    </row>
    <row r="2625" spans="1:2" x14ac:dyDescent="0.3">
      <c r="A2625" s="27">
        <v>29052</v>
      </c>
      <c r="B2625" s="29">
        <v>8</v>
      </c>
    </row>
    <row r="2626" spans="1:2" x14ac:dyDescent="0.3">
      <c r="A2626" s="27">
        <v>29071</v>
      </c>
      <c r="B2626" s="29">
        <v>16</v>
      </c>
    </row>
    <row r="2627" spans="1:2" x14ac:dyDescent="0.3">
      <c r="A2627" s="27">
        <v>29076</v>
      </c>
      <c r="B2627" s="29">
        <v>8</v>
      </c>
    </row>
    <row r="2628" spans="1:2" x14ac:dyDescent="0.3">
      <c r="A2628" s="27">
        <v>29078</v>
      </c>
      <c r="B2628" s="29">
        <v>8</v>
      </c>
    </row>
    <row r="2629" spans="1:2" x14ac:dyDescent="0.3">
      <c r="A2629" s="27">
        <v>29094</v>
      </c>
      <c r="B2629" s="29">
        <v>16</v>
      </c>
    </row>
    <row r="2630" spans="1:2" x14ac:dyDescent="0.3">
      <c r="A2630" s="27">
        <v>29108</v>
      </c>
      <c r="B2630" s="29">
        <v>8</v>
      </c>
    </row>
    <row r="2631" spans="1:2" x14ac:dyDescent="0.3">
      <c r="A2631" s="27">
        <v>29125</v>
      </c>
      <c r="B2631" s="29">
        <v>16</v>
      </c>
    </row>
    <row r="2632" spans="1:2" x14ac:dyDescent="0.3">
      <c r="A2632" s="27">
        <v>29127</v>
      </c>
      <c r="B2632" s="29">
        <v>8</v>
      </c>
    </row>
    <row r="2633" spans="1:2" x14ac:dyDescent="0.3">
      <c r="A2633" s="27">
        <v>29130</v>
      </c>
      <c r="B2633" s="29">
        <v>8</v>
      </c>
    </row>
    <row r="2634" spans="1:2" x14ac:dyDescent="0.3">
      <c r="A2634" s="27">
        <v>29131</v>
      </c>
      <c r="B2634" s="29">
        <v>8</v>
      </c>
    </row>
    <row r="2635" spans="1:2" x14ac:dyDescent="0.3">
      <c r="A2635" s="27">
        <v>29132</v>
      </c>
      <c r="B2635" s="29">
        <v>16</v>
      </c>
    </row>
    <row r="2636" spans="1:2" x14ac:dyDescent="0.3">
      <c r="A2636" s="27">
        <v>29134</v>
      </c>
      <c r="B2636" s="29">
        <v>8</v>
      </c>
    </row>
    <row r="2637" spans="1:2" x14ac:dyDescent="0.3">
      <c r="A2637" s="27">
        <v>29138</v>
      </c>
      <c r="B2637" s="29">
        <v>8</v>
      </c>
    </row>
    <row r="2638" spans="1:2" x14ac:dyDescent="0.3">
      <c r="A2638" s="27">
        <v>29140</v>
      </c>
      <c r="B2638" s="29">
        <v>16</v>
      </c>
    </row>
    <row r="2639" spans="1:2" x14ac:dyDescent="0.3">
      <c r="A2639" s="27">
        <v>29144</v>
      </c>
      <c r="B2639" s="29">
        <v>16</v>
      </c>
    </row>
    <row r="2640" spans="1:2" x14ac:dyDescent="0.3">
      <c r="A2640" s="27">
        <v>29145</v>
      </c>
      <c r="B2640" s="29">
        <v>16</v>
      </c>
    </row>
    <row r="2641" spans="1:2" x14ac:dyDescent="0.3">
      <c r="A2641" s="27">
        <v>29150</v>
      </c>
      <c r="B2641" s="29">
        <v>16</v>
      </c>
    </row>
    <row r="2642" spans="1:2" x14ac:dyDescent="0.3">
      <c r="A2642" s="27">
        <v>29158</v>
      </c>
      <c r="B2642" s="29">
        <v>8</v>
      </c>
    </row>
    <row r="2643" spans="1:2" x14ac:dyDescent="0.3">
      <c r="A2643" s="27">
        <v>29161</v>
      </c>
      <c r="B2643" s="29">
        <v>16</v>
      </c>
    </row>
    <row r="2644" spans="1:2" x14ac:dyDescent="0.3">
      <c r="A2644" s="27">
        <v>29165</v>
      </c>
      <c r="B2644" s="29">
        <v>8</v>
      </c>
    </row>
    <row r="2645" spans="1:2" x14ac:dyDescent="0.3">
      <c r="A2645" s="27">
        <v>29171</v>
      </c>
      <c r="B2645" s="29">
        <v>16</v>
      </c>
    </row>
    <row r="2646" spans="1:2" x14ac:dyDescent="0.3">
      <c r="A2646" s="27">
        <v>29174</v>
      </c>
      <c r="B2646" s="29">
        <v>8</v>
      </c>
    </row>
    <row r="2647" spans="1:2" x14ac:dyDescent="0.3">
      <c r="A2647" s="27">
        <v>29176</v>
      </c>
      <c r="B2647" s="29">
        <v>8</v>
      </c>
    </row>
    <row r="2648" spans="1:2" x14ac:dyDescent="0.3">
      <c r="A2648" s="27">
        <v>29177</v>
      </c>
      <c r="B2648" s="29">
        <v>8</v>
      </c>
    </row>
    <row r="2649" spans="1:2" x14ac:dyDescent="0.3">
      <c r="A2649" s="27">
        <v>29180</v>
      </c>
      <c r="B2649" s="29">
        <v>8</v>
      </c>
    </row>
    <row r="2650" spans="1:2" x14ac:dyDescent="0.3">
      <c r="A2650" s="27">
        <v>29187</v>
      </c>
      <c r="B2650" s="29">
        <v>8</v>
      </c>
    </row>
    <row r="2651" spans="1:2" x14ac:dyDescent="0.3">
      <c r="A2651" s="27">
        <v>29197</v>
      </c>
      <c r="B2651" s="29">
        <v>8</v>
      </c>
    </row>
    <row r="2652" spans="1:2" x14ac:dyDescent="0.3">
      <c r="A2652" s="27">
        <v>29198</v>
      </c>
      <c r="B2652" s="29">
        <v>8</v>
      </c>
    </row>
    <row r="2653" spans="1:2" x14ac:dyDescent="0.3">
      <c r="A2653" s="27">
        <v>29202</v>
      </c>
      <c r="B2653" s="29">
        <v>8</v>
      </c>
    </row>
    <row r="2654" spans="1:2" x14ac:dyDescent="0.3">
      <c r="A2654" s="27">
        <v>29204</v>
      </c>
      <c r="B2654" s="29">
        <v>8</v>
      </c>
    </row>
    <row r="2655" spans="1:2" x14ac:dyDescent="0.3">
      <c r="A2655" s="27">
        <v>29210</v>
      </c>
      <c r="B2655" s="29">
        <v>8</v>
      </c>
    </row>
    <row r="2656" spans="1:2" x14ac:dyDescent="0.3">
      <c r="A2656" s="27">
        <v>29218</v>
      </c>
      <c r="B2656" s="29">
        <v>8</v>
      </c>
    </row>
    <row r="2657" spans="1:2" x14ac:dyDescent="0.3">
      <c r="A2657" s="27">
        <v>29240</v>
      </c>
      <c r="B2657" s="29">
        <v>8</v>
      </c>
    </row>
    <row r="2658" spans="1:2" x14ac:dyDescent="0.3">
      <c r="A2658" s="27">
        <v>29241</v>
      </c>
      <c r="B2658" s="29">
        <v>8</v>
      </c>
    </row>
    <row r="2659" spans="1:2" x14ac:dyDescent="0.3">
      <c r="A2659" s="27">
        <v>29245</v>
      </c>
      <c r="B2659" s="29">
        <v>8</v>
      </c>
    </row>
    <row r="2660" spans="1:2" x14ac:dyDescent="0.3">
      <c r="A2660" s="27">
        <v>29253</v>
      </c>
      <c r="B2660" s="29">
        <v>8</v>
      </c>
    </row>
    <row r="2661" spans="1:2" x14ac:dyDescent="0.3">
      <c r="A2661" s="27">
        <v>29256</v>
      </c>
      <c r="B2661" s="29">
        <v>16</v>
      </c>
    </row>
    <row r="2662" spans="1:2" x14ac:dyDescent="0.3">
      <c r="A2662" s="27">
        <v>29265</v>
      </c>
      <c r="B2662" s="29">
        <v>8</v>
      </c>
    </row>
    <row r="2663" spans="1:2" x14ac:dyDescent="0.3">
      <c r="A2663" s="27">
        <v>29267</v>
      </c>
      <c r="B2663" s="29">
        <v>8</v>
      </c>
    </row>
    <row r="2664" spans="1:2" x14ac:dyDescent="0.3">
      <c r="A2664" s="27">
        <v>29270</v>
      </c>
      <c r="B2664" s="29">
        <v>16</v>
      </c>
    </row>
    <row r="2665" spans="1:2" x14ac:dyDescent="0.3">
      <c r="A2665" s="27">
        <v>29271</v>
      </c>
      <c r="B2665" s="29">
        <v>8</v>
      </c>
    </row>
    <row r="2666" spans="1:2" x14ac:dyDescent="0.3">
      <c r="A2666" s="27">
        <v>29272</v>
      </c>
      <c r="B2666" s="29">
        <v>8</v>
      </c>
    </row>
    <row r="2667" spans="1:2" x14ac:dyDescent="0.3">
      <c r="A2667" s="27">
        <v>29277</v>
      </c>
      <c r="B2667" s="29">
        <v>16</v>
      </c>
    </row>
    <row r="2668" spans="1:2" x14ac:dyDescent="0.3">
      <c r="A2668" s="27">
        <v>29283</v>
      </c>
      <c r="B2668" s="29">
        <v>16</v>
      </c>
    </row>
    <row r="2669" spans="1:2" x14ac:dyDescent="0.3">
      <c r="A2669" s="27">
        <v>29290</v>
      </c>
      <c r="B2669" s="29">
        <v>16</v>
      </c>
    </row>
    <row r="2670" spans="1:2" x14ac:dyDescent="0.3">
      <c r="A2670" s="27">
        <v>29299</v>
      </c>
      <c r="B2670" s="29">
        <v>8</v>
      </c>
    </row>
    <row r="2671" spans="1:2" x14ac:dyDescent="0.3">
      <c r="A2671" s="27">
        <v>29305</v>
      </c>
      <c r="B2671" s="29">
        <v>16</v>
      </c>
    </row>
    <row r="2672" spans="1:2" x14ac:dyDescent="0.3">
      <c r="A2672" s="27">
        <v>29309</v>
      </c>
      <c r="B2672" s="29">
        <v>8</v>
      </c>
    </row>
    <row r="2673" spans="1:2" x14ac:dyDescent="0.3">
      <c r="A2673" s="27">
        <v>29312</v>
      </c>
      <c r="B2673" s="29">
        <v>8</v>
      </c>
    </row>
    <row r="2674" spans="1:2" x14ac:dyDescent="0.3">
      <c r="A2674" s="27">
        <v>29313</v>
      </c>
      <c r="B2674" s="29">
        <v>8</v>
      </c>
    </row>
    <row r="2675" spans="1:2" x14ac:dyDescent="0.3">
      <c r="A2675" s="27">
        <v>29316</v>
      </c>
      <c r="B2675" s="29">
        <v>8</v>
      </c>
    </row>
    <row r="2676" spans="1:2" x14ac:dyDescent="0.3">
      <c r="A2676" s="27">
        <v>29317</v>
      </c>
      <c r="B2676" s="29">
        <v>8</v>
      </c>
    </row>
    <row r="2677" spans="1:2" x14ac:dyDescent="0.3">
      <c r="A2677" s="27">
        <v>29318</v>
      </c>
      <c r="B2677" s="29">
        <v>8</v>
      </c>
    </row>
    <row r="2678" spans="1:2" x14ac:dyDescent="0.3">
      <c r="A2678" s="27">
        <v>29328</v>
      </c>
      <c r="B2678" s="29">
        <v>8</v>
      </c>
    </row>
    <row r="2679" spans="1:2" x14ac:dyDescent="0.3">
      <c r="A2679" s="27">
        <v>29329</v>
      </c>
      <c r="B2679" s="29">
        <v>8</v>
      </c>
    </row>
    <row r="2680" spans="1:2" x14ac:dyDescent="0.3">
      <c r="A2680" s="27">
        <v>29331</v>
      </c>
      <c r="B2680" s="29">
        <v>8</v>
      </c>
    </row>
    <row r="2681" spans="1:2" x14ac:dyDescent="0.3">
      <c r="A2681" s="27">
        <v>29338</v>
      </c>
      <c r="B2681" s="29">
        <v>16</v>
      </c>
    </row>
    <row r="2682" spans="1:2" x14ac:dyDescent="0.3">
      <c r="A2682" s="27">
        <v>29339</v>
      </c>
      <c r="B2682" s="29">
        <v>16</v>
      </c>
    </row>
    <row r="2683" spans="1:2" x14ac:dyDescent="0.3">
      <c r="A2683" s="27">
        <v>29347</v>
      </c>
      <c r="B2683" s="29">
        <v>8</v>
      </c>
    </row>
    <row r="2684" spans="1:2" x14ac:dyDescent="0.3">
      <c r="A2684" s="27">
        <v>29348</v>
      </c>
      <c r="B2684" s="29">
        <v>8</v>
      </c>
    </row>
    <row r="2685" spans="1:2" x14ac:dyDescent="0.3">
      <c r="A2685" s="27">
        <v>29350</v>
      </c>
      <c r="B2685" s="29">
        <v>8</v>
      </c>
    </row>
    <row r="2686" spans="1:2" x14ac:dyDescent="0.3">
      <c r="A2686" s="27">
        <v>29355</v>
      </c>
      <c r="B2686" s="29">
        <v>8</v>
      </c>
    </row>
    <row r="2687" spans="1:2" x14ac:dyDescent="0.3">
      <c r="A2687" s="27">
        <v>29357</v>
      </c>
      <c r="B2687" s="29">
        <v>16</v>
      </c>
    </row>
    <row r="2688" spans="1:2" x14ac:dyDescent="0.3">
      <c r="A2688" s="27">
        <v>29360</v>
      </c>
      <c r="B2688" s="29">
        <v>8</v>
      </c>
    </row>
    <row r="2689" spans="1:2" x14ac:dyDescent="0.3">
      <c r="A2689" s="27">
        <v>29374</v>
      </c>
      <c r="B2689" s="29">
        <v>8</v>
      </c>
    </row>
    <row r="2690" spans="1:2" x14ac:dyDescent="0.3">
      <c r="A2690" s="27">
        <v>29381</v>
      </c>
      <c r="B2690" s="29">
        <v>8</v>
      </c>
    </row>
    <row r="2691" spans="1:2" x14ac:dyDescent="0.3">
      <c r="A2691" s="27">
        <v>29383</v>
      </c>
      <c r="B2691" s="29">
        <v>8</v>
      </c>
    </row>
    <row r="2692" spans="1:2" x14ac:dyDescent="0.3">
      <c r="A2692" s="27">
        <v>29385</v>
      </c>
      <c r="B2692" s="29">
        <v>8</v>
      </c>
    </row>
    <row r="2693" spans="1:2" x14ac:dyDescent="0.3">
      <c r="A2693" s="27">
        <v>29389</v>
      </c>
      <c r="B2693" s="29">
        <v>16</v>
      </c>
    </row>
    <row r="2694" spans="1:2" x14ac:dyDescent="0.3">
      <c r="A2694" s="27">
        <v>29390</v>
      </c>
      <c r="B2694" s="29">
        <v>16</v>
      </c>
    </row>
    <row r="2695" spans="1:2" x14ac:dyDescent="0.3">
      <c r="A2695" s="27">
        <v>29391</v>
      </c>
      <c r="B2695" s="29">
        <v>16</v>
      </c>
    </row>
    <row r="2696" spans="1:2" x14ac:dyDescent="0.3">
      <c r="A2696" s="27">
        <v>29392</v>
      </c>
      <c r="B2696" s="29">
        <v>8</v>
      </c>
    </row>
    <row r="2697" spans="1:2" x14ac:dyDescent="0.3">
      <c r="A2697" s="27">
        <v>29396</v>
      </c>
      <c r="B2697" s="29">
        <v>8</v>
      </c>
    </row>
    <row r="2698" spans="1:2" x14ac:dyDescent="0.3">
      <c r="A2698" s="27">
        <v>29397</v>
      </c>
      <c r="B2698" s="29">
        <v>8</v>
      </c>
    </row>
    <row r="2699" spans="1:2" x14ac:dyDescent="0.3">
      <c r="A2699" s="27">
        <v>29399</v>
      </c>
      <c r="B2699" s="29">
        <v>8</v>
      </c>
    </row>
    <row r="2700" spans="1:2" x14ac:dyDescent="0.3">
      <c r="A2700" s="27">
        <v>29402</v>
      </c>
      <c r="B2700" s="29">
        <v>8</v>
      </c>
    </row>
    <row r="2701" spans="1:2" x14ac:dyDescent="0.3">
      <c r="A2701" s="27">
        <v>29404</v>
      </c>
      <c r="B2701" s="29">
        <v>8</v>
      </c>
    </row>
    <row r="2702" spans="1:2" x14ac:dyDescent="0.3">
      <c r="A2702" s="27">
        <v>29406</v>
      </c>
      <c r="B2702" s="29">
        <v>8</v>
      </c>
    </row>
    <row r="2703" spans="1:2" x14ac:dyDescent="0.3">
      <c r="A2703" s="27">
        <v>29420</v>
      </c>
      <c r="B2703" s="29">
        <v>8</v>
      </c>
    </row>
    <row r="2704" spans="1:2" x14ac:dyDescent="0.3">
      <c r="A2704" s="27">
        <v>29422</v>
      </c>
      <c r="B2704" s="29">
        <v>8</v>
      </c>
    </row>
    <row r="2705" spans="1:2" x14ac:dyDescent="0.3">
      <c r="A2705" s="27">
        <v>29423</v>
      </c>
      <c r="B2705" s="29">
        <v>8</v>
      </c>
    </row>
    <row r="2706" spans="1:2" x14ac:dyDescent="0.3">
      <c r="A2706" s="27">
        <v>29425</v>
      </c>
      <c r="B2706" s="29">
        <v>8</v>
      </c>
    </row>
    <row r="2707" spans="1:2" x14ac:dyDescent="0.3">
      <c r="A2707" s="27">
        <v>29435</v>
      </c>
      <c r="B2707" s="29">
        <v>16</v>
      </c>
    </row>
    <row r="2708" spans="1:2" x14ac:dyDescent="0.3">
      <c r="A2708" s="27">
        <v>29438</v>
      </c>
      <c r="B2708" s="29">
        <v>16</v>
      </c>
    </row>
    <row r="2709" spans="1:2" x14ac:dyDescent="0.3">
      <c r="A2709" s="27">
        <v>29442</v>
      </c>
      <c r="B2709" s="29">
        <v>8</v>
      </c>
    </row>
    <row r="2710" spans="1:2" x14ac:dyDescent="0.3">
      <c r="A2710" s="27">
        <v>29443</v>
      </c>
      <c r="B2710" s="29">
        <v>16</v>
      </c>
    </row>
    <row r="2711" spans="1:2" x14ac:dyDescent="0.3">
      <c r="A2711" s="27">
        <v>29464</v>
      </c>
      <c r="B2711" s="29">
        <v>8</v>
      </c>
    </row>
    <row r="2712" spans="1:2" x14ac:dyDescent="0.3">
      <c r="A2712" s="27">
        <v>29471</v>
      </c>
      <c r="B2712" s="29">
        <v>8</v>
      </c>
    </row>
    <row r="2713" spans="1:2" x14ac:dyDescent="0.3">
      <c r="A2713" s="27">
        <v>29472</v>
      </c>
      <c r="B2713" s="29">
        <v>8</v>
      </c>
    </row>
    <row r="2714" spans="1:2" x14ac:dyDescent="0.3">
      <c r="A2714" s="27">
        <v>29481</v>
      </c>
      <c r="B2714" s="29">
        <v>8</v>
      </c>
    </row>
    <row r="2715" spans="1:2" x14ac:dyDescent="0.3">
      <c r="A2715" s="27">
        <v>29489</v>
      </c>
      <c r="B2715" s="29">
        <v>16</v>
      </c>
    </row>
    <row r="2716" spans="1:2" x14ac:dyDescent="0.3">
      <c r="A2716" s="27">
        <v>29492</v>
      </c>
      <c r="B2716" s="29">
        <v>8</v>
      </c>
    </row>
    <row r="2717" spans="1:2" x14ac:dyDescent="0.3">
      <c r="A2717" s="27">
        <v>29530</v>
      </c>
      <c r="B2717" s="29">
        <v>8</v>
      </c>
    </row>
    <row r="2718" spans="1:2" x14ac:dyDescent="0.3">
      <c r="A2718" s="27">
        <v>29532</v>
      </c>
      <c r="B2718" s="29">
        <v>16</v>
      </c>
    </row>
    <row r="2719" spans="1:2" x14ac:dyDescent="0.3">
      <c r="A2719" s="27">
        <v>29551</v>
      </c>
      <c r="B2719" s="29">
        <v>8</v>
      </c>
    </row>
    <row r="2720" spans="1:2" x14ac:dyDescent="0.3">
      <c r="A2720" s="27">
        <v>29555</v>
      </c>
      <c r="B2720" s="29">
        <v>8</v>
      </c>
    </row>
    <row r="2721" spans="1:2" x14ac:dyDescent="0.3">
      <c r="A2721" s="27">
        <v>29557</v>
      </c>
      <c r="B2721" s="29">
        <v>8</v>
      </c>
    </row>
    <row r="2722" spans="1:2" x14ac:dyDescent="0.3">
      <c r="A2722" s="27">
        <v>29571</v>
      </c>
      <c r="B2722" s="29">
        <v>16</v>
      </c>
    </row>
    <row r="2723" spans="1:2" x14ac:dyDescent="0.3">
      <c r="A2723" s="27">
        <v>29576</v>
      </c>
      <c r="B2723" s="29">
        <v>8</v>
      </c>
    </row>
    <row r="2724" spans="1:2" x14ac:dyDescent="0.3">
      <c r="A2724" s="27">
        <v>29579</v>
      </c>
      <c r="B2724" s="29">
        <v>8</v>
      </c>
    </row>
    <row r="2725" spans="1:2" x14ac:dyDescent="0.3">
      <c r="A2725" s="27">
        <v>29582</v>
      </c>
      <c r="B2725" s="29">
        <v>16</v>
      </c>
    </row>
    <row r="2726" spans="1:2" x14ac:dyDescent="0.3">
      <c r="A2726" s="27">
        <v>29583</v>
      </c>
      <c r="B2726" s="29">
        <v>8</v>
      </c>
    </row>
    <row r="2727" spans="1:2" x14ac:dyDescent="0.3">
      <c r="A2727" s="27">
        <v>29585</v>
      </c>
      <c r="B2727" s="29">
        <v>8</v>
      </c>
    </row>
    <row r="2728" spans="1:2" x14ac:dyDescent="0.3">
      <c r="A2728" s="27">
        <v>29596</v>
      </c>
      <c r="B2728" s="29">
        <v>16</v>
      </c>
    </row>
    <row r="2729" spans="1:2" x14ac:dyDescent="0.3">
      <c r="A2729" s="27">
        <v>29612</v>
      </c>
      <c r="B2729" s="29">
        <v>8</v>
      </c>
    </row>
    <row r="2730" spans="1:2" x14ac:dyDescent="0.3">
      <c r="A2730" s="27">
        <v>29618</v>
      </c>
      <c r="B2730" s="29">
        <v>8</v>
      </c>
    </row>
    <row r="2731" spans="1:2" x14ac:dyDescent="0.3">
      <c r="A2731" s="27">
        <v>29632</v>
      </c>
      <c r="B2731" s="29">
        <v>16</v>
      </c>
    </row>
    <row r="2732" spans="1:2" x14ac:dyDescent="0.3">
      <c r="A2732" s="27">
        <v>29641</v>
      </c>
      <c r="B2732" s="29">
        <v>16</v>
      </c>
    </row>
    <row r="2733" spans="1:2" x14ac:dyDescent="0.3">
      <c r="A2733" s="27">
        <v>29653</v>
      </c>
      <c r="B2733" s="29">
        <v>8</v>
      </c>
    </row>
    <row r="2734" spans="1:2" x14ac:dyDescent="0.3">
      <c r="A2734" s="27">
        <v>29654</v>
      </c>
      <c r="B2734" s="29">
        <v>8</v>
      </c>
    </row>
    <row r="2735" spans="1:2" x14ac:dyDescent="0.3">
      <c r="A2735" s="27">
        <v>29655</v>
      </c>
      <c r="B2735" s="29">
        <v>8</v>
      </c>
    </row>
    <row r="2736" spans="1:2" x14ac:dyDescent="0.3">
      <c r="A2736" s="27">
        <v>29665</v>
      </c>
      <c r="B2736" s="29">
        <v>8</v>
      </c>
    </row>
    <row r="2737" spans="1:2" x14ac:dyDescent="0.3">
      <c r="A2737" s="27">
        <v>29669</v>
      </c>
      <c r="B2737" s="29">
        <v>8</v>
      </c>
    </row>
    <row r="2738" spans="1:2" x14ac:dyDescent="0.3">
      <c r="A2738" s="27">
        <v>29693</v>
      </c>
      <c r="B2738" s="29">
        <v>16</v>
      </c>
    </row>
    <row r="2739" spans="1:2" x14ac:dyDescent="0.3">
      <c r="A2739" s="27">
        <v>29694</v>
      </c>
      <c r="B2739" s="29">
        <v>8</v>
      </c>
    </row>
    <row r="2740" spans="1:2" x14ac:dyDescent="0.3">
      <c r="A2740" s="27">
        <v>29701</v>
      </c>
      <c r="B2740" s="29">
        <v>8</v>
      </c>
    </row>
    <row r="2741" spans="1:2" x14ac:dyDescent="0.3">
      <c r="A2741" s="27">
        <v>29708</v>
      </c>
      <c r="B2741" s="29">
        <v>8</v>
      </c>
    </row>
    <row r="2742" spans="1:2" x14ac:dyDescent="0.3">
      <c r="A2742" s="27">
        <v>29713</v>
      </c>
      <c r="B2742" s="29">
        <v>16</v>
      </c>
    </row>
    <row r="2743" spans="1:2" x14ac:dyDescent="0.3">
      <c r="A2743" s="27">
        <v>29714</v>
      </c>
      <c r="B2743" s="29">
        <v>8</v>
      </c>
    </row>
    <row r="2744" spans="1:2" x14ac:dyDescent="0.3">
      <c r="A2744" s="27">
        <v>29715</v>
      </c>
      <c r="B2744" s="29">
        <v>8</v>
      </c>
    </row>
    <row r="2745" spans="1:2" x14ac:dyDescent="0.3">
      <c r="A2745" s="27">
        <v>29718</v>
      </c>
      <c r="B2745" s="29">
        <v>8</v>
      </c>
    </row>
    <row r="2746" spans="1:2" x14ac:dyDescent="0.3">
      <c r="A2746" s="27">
        <v>29726</v>
      </c>
      <c r="B2746" s="29">
        <v>8</v>
      </c>
    </row>
    <row r="2747" spans="1:2" x14ac:dyDescent="0.3">
      <c r="A2747" s="27">
        <v>29767</v>
      </c>
      <c r="B2747" s="29">
        <v>8</v>
      </c>
    </row>
    <row r="2748" spans="1:2" x14ac:dyDescent="0.3">
      <c r="A2748" s="27">
        <v>29773</v>
      </c>
      <c r="B2748" s="29">
        <v>8</v>
      </c>
    </row>
    <row r="2749" spans="1:2" x14ac:dyDescent="0.3">
      <c r="A2749" s="27">
        <v>29778</v>
      </c>
      <c r="B2749" s="29">
        <v>16</v>
      </c>
    </row>
    <row r="2750" spans="1:2" x14ac:dyDescent="0.3">
      <c r="A2750" s="27">
        <v>29784</v>
      </c>
      <c r="B2750" s="29">
        <v>8</v>
      </c>
    </row>
    <row r="2751" spans="1:2" x14ac:dyDescent="0.3">
      <c r="A2751" s="27">
        <v>29786</v>
      </c>
      <c r="B2751" s="29">
        <v>8</v>
      </c>
    </row>
    <row r="2752" spans="1:2" x14ac:dyDescent="0.3">
      <c r="A2752" s="27">
        <v>29787</v>
      </c>
      <c r="B2752" s="29">
        <v>8</v>
      </c>
    </row>
    <row r="2753" spans="1:2" x14ac:dyDescent="0.3">
      <c r="A2753" s="27">
        <v>29788</v>
      </c>
      <c r="B2753" s="29">
        <v>8</v>
      </c>
    </row>
    <row r="2754" spans="1:2" x14ac:dyDescent="0.3">
      <c r="A2754" s="27">
        <v>29791</v>
      </c>
      <c r="B2754" s="29">
        <v>8</v>
      </c>
    </row>
    <row r="2755" spans="1:2" x14ac:dyDescent="0.3">
      <c r="A2755" s="27">
        <v>29792</v>
      </c>
      <c r="B2755" s="29">
        <v>8</v>
      </c>
    </row>
    <row r="2756" spans="1:2" x14ac:dyDescent="0.3">
      <c r="A2756" s="27">
        <v>29794</v>
      </c>
      <c r="B2756" s="29">
        <v>16</v>
      </c>
    </row>
    <row r="2757" spans="1:2" x14ac:dyDescent="0.3">
      <c r="A2757" s="27">
        <v>29797</v>
      </c>
      <c r="B2757" s="29">
        <v>8</v>
      </c>
    </row>
    <row r="2758" spans="1:2" x14ac:dyDescent="0.3">
      <c r="A2758" s="27">
        <v>29809</v>
      </c>
      <c r="B2758" s="29">
        <v>8</v>
      </c>
    </row>
    <row r="2759" spans="1:2" x14ac:dyDescent="0.3">
      <c r="A2759" s="27">
        <v>29810</v>
      </c>
      <c r="B2759" s="29">
        <v>16</v>
      </c>
    </row>
    <row r="2760" spans="1:2" x14ac:dyDescent="0.3">
      <c r="A2760" s="27">
        <v>29812</v>
      </c>
      <c r="B2760" s="29">
        <v>16</v>
      </c>
    </row>
    <row r="2761" spans="1:2" x14ac:dyDescent="0.3">
      <c r="A2761" s="27">
        <v>29814</v>
      </c>
      <c r="B2761" s="29">
        <v>8</v>
      </c>
    </row>
    <row r="2762" spans="1:2" x14ac:dyDescent="0.3">
      <c r="A2762" s="27">
        <v>29819</v>
      </c>
      <c r="B2762" s="29">
        <v>8</v>
      </c>
    </row>
    <row r="2763" spans="1:2" x14ac:dyDescent="0.3">
      <c r="A2763" s="27">
        <v>29823</v>
      </c>
      <c r="B2763" s="29">
        <v>8</v>
      </c>
    </row>
    <row r="2764" spans="1:2" x14ac:dyDescent="0.3">
      <c r="A2764" s="27">
        <v>29825</v>
      </c>
      <c r="B2764" s="29">
        <v>16</v>
      </c>
    </row>
    <row r="2765" spans="1:2" x14ac:dyDescent="0.3">
      <c r="A2765" s="27">
        <v>29831</v>
      </c>
      <c r="B2765" s="29">
        <v>16</v>
      </c>
    </row>
    <row r="2766" spans="1:2" x14ac:dyDescent="0.3">
      <c r="A2766" s="27">
        <v>29863</v>
      </c>
      <c r="B2766" s="29">
        <v>8</v>
      </c>
    </row>
    <row r="2767" spans="1:2" x14ac:dyDescent="0.3">
      <c r="A2767" s="27">
        <v>29881</v>
      </c>
      <c r="B2767" s="29">
        <v>8</v>
      </c>
    </row>
    <row r="2768" spans="1:2" x14ac:dyDescent="0.3">
      <c r="A2768" s="27">
        <v>29891</v>
      </c>
      <c r="B2768" s="29">
        <v>8</v>
      </c>
    </row>
    <row r="2769" spans="1:2" x14ac:dyDescent="0.3">
      <c r="A2769" s="27">
        <v>29892</v>
      </c>
      <c r="B2769" s="29">
        <v>8</v>
      </c>
    </row>
    <row r="2770" spans="1:2" x14ac:dyDescent="0.3">
      <c r="A2770" s="27">
        <v>29894</v>
      </c>
      <c r="B2770" s="29">
        <v>8</v>
      </c>
    </row>
    <row r="2771" spans="1:2" x14ac:dyDescent="0.3">
      <c r="A2771" s="27">
        <v>29896</v>
      </c>
      <c r="B2771" s="29">
        <v>8</v>
      </c>
    </row>
    <row r="2772" spans="1:2" x14ac:dyDescent="0.3">
      <c r="A2772" s="27">
        <v>29899</v>
      </c>
      <c r="B2772" s="29">
        <v>16</v>
      </c>
    </row>
    <row r="2773" spans="1:2" x14ac:dyDescent="0.3">
      <c r="A2773" s="27">
        <v>29905</v>
      </c>
      <c r="B2773" s="29">
        <v>16</v>
      </c>
    </row>
    <row r="2774" spans="1:2" x14ac:dyDescent="0.3">
      <c r="A2774" s="27">
        <v>29911</v>
      </c>
      <c r="B2774" s="29">
        <v>8</v>
      </c>
    </row>
    <row r="2775" spans="1:2" x14ac:dyDescent="0.3">
      <c r="A2775" s="27">
        <v>29917</v>
      </c>
      <c r="B2775" s="29">
        <v>16</v>
      </c>
    </row>
    <row r="2776" spans="1:2" x14ac:dyDescent="0.3">
      <c r="A2776" s="27">
        <v>29919</v>
      </c>
      <c r="B2776" s="29">
        <v>8</v>
      </c>
    </row>
    <row r="2777" spans="1:2" x14ac:dyDescent="0.3">
      <c r="A2777" s="27">
        <v>29923</v>
      </c>
      <c r="B2777" s="29">
        <v>16</v>
      </c>
    </row>
    <row r="2778" spans="1:2" x14ac:dyDescent="0.3">
      <c r="A2778" s="27">
        <v>29925</v>
      </c>
      <c r="B2778" s="29">
        <v>16</v>
      </c>
    </row>
    <row r="2779" spans="1:2" x14ac:dyDescent="0.3">
      <c r="A2779" s="27">
        <v>29941</v>
      </c>
      <c r="B2779" s="29">
        <v>8</v>
      </c>
    </row>
    <row r="2780" spans="1:2" x14ac:dyDescent="0.3">
      <c r="A2780" s="27">
        <v>29949</v>
      </c>
      <c r="B2780" s="29">
        <v>16</v>
      </c>
    </row>
    <row r="2781" spans="1:2" x14ac:dyDescent="0.3">
      <c r="A2781" s="27">
        <v>29954</v>
      </c>
      <c r="B2781" s="29">
        <v>8</v>
      </c>
    </row>
    <row r="2782" spans="1:2" x14ac:dyDescent="0.3">
      <c r="A2782" s="27">
        <v>29955</v>
      </c>
      <c r="B2782" s="29">
        <v>8</v>
      </c>
    </row>
    <row r="2783" spans="1:2" x14ac:dyDescent="0.3">
      <c r="A2783" s="27">
        <v>29959</v>
      </c>
      <c r="B2783" s="29">
        <v>8</v>
      </c>
    </row>
    <row r="2784" spans="1:2" x14ac:dyDescent="0.3">
      <c r="A2784" s="27">
        <v>29963</v>
      </c>
      <c r="B2784" s="29">
        <v>8</v>
      </c>
    </row>
    <row r="2785" spans="1:2" x14ac:dyDescent="0.3">
      <c r="A2785" s="27">
        <v>29968</v>
      </c>
      <c r="B2785" s="29">
        <v>8</v>
      </c>
    </row>
    <row r="2786" spans="1:2" x14ac:dyDescent="0.3">
      <c r="A2786" s="27">
        <v>29972</v>
      </c>
      <c r="B2786" s="29">
        <v>16</v>
      </c>
    </row>
    <row r="2787" spans="1:2" x14ac:dyDescent="0.3">
      <c r="A2787" s="27">
        <v>29973</v>
      </c>
      <c r="B2787" s="29">
        <v>16</v>
      </c>
    </row>
    <row r="2788" spans="1:2" x14ac:dyDescent="0.3">
      <c r="A2788" s="27">
        <v>29976</v>
      </c>
      <c r="B2788" s="29">
        <v>16</v>
      </c>
    </row>
    <row r="2789" spans="1:2" x14ac:dyDescent="0.3">
      <c r="A2789" s="27">
        <v>29977</v>
      </c>
      <c r="B2789" s="29">
        <v>8</v>
      </c>
    </row>
    <row r="2790" spans="1:2" x14ac:dyDescent="0.3">
      <c r="A2790" s="27">
        <v>29980</v>
      </c>
      <c r="B2790" s="29">
        <v>16</v>
      </c>
    </row>
    <row r="2791" spans="1:2" x14ac:dyDescent="0.3">
      <c r="A2791" s="27">
        <v>29984</v>
      </c>
      <c r="B2791" s="29">
        <v>8</v>
      </c>
    </row>
    <row r="2792" spans="1:2" x14ac:dyDescent="0.3">
      <c r="A2792" s="27">
        <v>29986</v>
      </c>
      <c r="B2792" s="29">
        <v>8</v>
      </c>
    </row>
    <row r="2793" spans="1:2" x14ac:dyDescent="0.3">
      <c r="A2793" s="27">
        <v>29987</v>
      </c>
      <c r="B2793" s="29">
        <v>8</v>
      </c>
    </row>
    <row r="2794" spans="1:2" x14ac:dyDescent="0.3">
      <c r="A2794" s="27">
        <v>29988</v>
      </c>
      <c r="B2794" s="29">
        <v>16</v>
      </c>
    </row>
    <row r="2795" spans="1:2" x14ac:dyDescent="0.3">
      <c r="A2795" s="27">
        <v>29990</v>
      </c>
      <c r="B2795" s="29">
        <v>16</v>
      </c>
    </row>
    <row r="2796" spans="1:2" x14ac:dyDescent="0.3">
      <c r="A2796" s="27">
        <v>29995</v>
      </c>
      <c r="B2796" s="29">
        <v>8</v>
      </c>
    </row>
    <row r="2797" spans="1:2" x14ac:dyDescent="0.3">
      <c r="A2797" s="27">
        <v>29998</v>
      </c>
      <c r="B2797" s="29">
        <v>16</v>
      </c>
    </row>
    <row r="2798" spans="1:2" x14ac:dyDescent="0.3">
      <c r="A2798" s="27">
        <v>30001</v>
      </c>
      <c r="B2798" s="29">
        <v>8</v>
      </c>
    </row>
    <row r="2799" spans="1:2" x14ac:dyDescent="0.3">
      <c r="A2799" s="27">
        <v>30002</v>
      </c>
      <c r="B2799" s="29">
        <v>8</v>
      </c>
    </row>
    <row r="2800" spans="1:2" x14ac:dyDescent="0.3">
      <c r="A2800" s="27">
        <v>30004</v>
      </c>
      <c r="B2800" s="29">
        <v>8</v>
      </c>
    </row>
    <row r="2801" spans="1:2" x14ac:dyDescent="0.3">
      <c r="A2801" s="27">
        <v>30024</v>
      </c>
      <c r="B2801" s="29">
        <v>8</v>
      </c>
    </row>
    <row r="2802" spans="1:2" x14ac:dyDescent="0.3">
      <c r="A2802" s="27">
        <v>30026</v>
      </c>
      <c r="B2802" s="29">
        <v>8</v>
      </c>
    </row>
    <row r="2803" spans="1:2" x14ac:dyDescent="0.3">
      <c r="A2803" s="27">
        <v>30030</v>
      </c>
      <c r="B2803" s="29">
        <v>8</v>
      </c>
    </row>
    <row r="2804" spans="1:2" x14ac:dyDescent="0.3">
      <c r="A2804" s="27">
        <v>30038</v>
      </c>
      <c r="B2804" s="29">
        <v>8</v>
      </c>
    </row>
    <row r="2805" spans="1:2" x14ac:dyDescent="0.3">
      <c r="A2805" s="27">
        <v>30051</v>
      </c>
      <c r="B2805" s="29">
        <v>16</v>
      </c>
    </row>
    <row r="2806" spans="1:2" x14ac:dyDescent="0.3">
      <c r="A2806" s="27">
        <v>30057</v>
      </c>
      <c r="B2806" s="29">
        <v>8</v>
      </c>
    </row>
    <row r="2807" spans="1:2" x14ac:dyDescent="0.3">
      <c r="A2807" s="27">
        <v>30058</v>
      </c>
      <c r="B2807" s="29">
        <v>8</v>
      </c>
    </row>
    <row r="2808" spans="1:2" x14ac:dyDescent="0.3">
      <c r="A2808" s="27">
        <v>30072</v>
      </c>
      <c r="B2808" s="29">
        <v>8</v>
      </c>
    </row>
    <row r="2809" spans="1:2" x14ac:dyDescent="0.3">
      <c r="A2809" s="27">
        <v>30081</v>
      </c>
      <c r="B2809" s="29">
        <v>16</v>
      </c>
    </row>
    <row r="2810" spans="1:2" x14ac:dyDescent="0.3">
      <c r="A2810" s="27">
        <v>30082</v>
      </c>
      <c r="B2810" s="29">
        <v>8</v>
      </c>
    </row>
    <row r="2811" spans="1:2" x14ac:dyDescent="0.3">
      <c r="A2811" s="27">
        <v>30091</v>
      </c>
      <c r="B2811" s="29">
        <v>8</v>
      </c>
    </row>
    <row r="2812" spans="1:2" x14ac:dyDescent="0.3">
      <c r="A2812" s="27">
        <v>30094</v>
      </c>
      <c r="B2812" s="29">
        <v>8</v>
      </c>
    </row>
    <row r="2813" spans="1:2" x14ac:dyDescent="0.3">
      <c r="A2813" s="27">
        <v>30101</v>
      </c>
      <c r="B2813" s="29">
        <v>8</v>
      </c>
    </row>
    <row r="2814" spans="1:2" x14ac:dyDescent="0.3">
      <c r="A2814" s="27">
        <v>30104</v>
      </c>
      <c r="B2814" s="29">
        <v>8</v>
      </c>
    </row>
    <row r="2815" spans="1:2" x14ac:dyDescent="0.3">
      <c r="A2815" s="27">
        <v>30105</v>
      </c>
      <c r="B2815" s="29">
        <v>16</v>
      </c>
    </row>
    <row r="2816" spans="1:2" x14ac:dyDescent="0.3">
      <c r="A2816" s="27">
        <v>30106</v>
      </c>
      <c r="B2816" s="29">
        <v>8</v>
      </c>
    </row>
    <row r="2817" spans="1:2" x14ac:dyDescent="0.3">
      <c r="A2817" s="27">
        <v>30107</v>
      </c>
      <c r="B2817" s="29">
        <v>8</v>
      </c>
    </row>
    <row r="2818" spans="1:2" x14ac:dyDescent="0.3">
      <c r="A2818" s="27">
        <v>30108</v>
      </c>
      <c r="B2818" s="29">
        <v>8</v>
      </c>
    </row>
    <row r="2819" spans="1:2" x14ac:dyDescent="0.3">
      <c r="A2819" s="27">
        <v>30114</v>
      </c>
      <c r="B2819" s="29">
        <v>8</v>
      </c>
    </row>
    <row r="2820" spans="1:2" x14ac:dyDescent="0.3">
      <c r="A2820" s="27">
        <v>30117</v>
      </c>
      <c r="B2820" s="29">
        <v>16</v>
      </c>
    </row>
    <row r="2821" spans="1:2" x14ac:dyDescent="0.3">
      <c r="A2821" s="27">
        <v>30129</v>
      </c>
      <c r="B2821" s="29">
        <v>16</v>
      </c>
    </row>
    <row r="2822" spans="1:2" x14ac:dyDescent="0.3">
      <c r="A2822" s="27">
        <v>30131</v>
      </c>
      <c r="B2822" s="29">
        <v>16</v>
      </c>
    </row>
    <row r="2823" spans="1:2" x14ac:dyDescent="0.3">
      <c r="A2823" s="27">
        <v>30149</v>
      </c>
      <c r="B2823" s="29">
        <v>8</v>
      </c>
    </row>
    <row r="2824" spans="1:2" x14ac:dyDescent="0.3">
      <c r="A2824" s="27">
        <v>30155</v>
      </c>
      <c r="B2824" s="29">
        <v>8</v>
      </c>
    </row>
    <row r="2825" spans="1:2" x14ac:dyDescent="0.3">
      <c r="A2825" s="27">
        <v>30157</v>
      </c>
      <c r="B2825" s="29">
        <v>16</v>
      </c>
    </row>
    <row r="2826" spans="1:2" x14ac:dyDescent="0.3">
      <c r="A2826" s="27">
        <v>30160</v>
      </c>
      <c r="B2826" s="29">
        <v>16</v>
      </c>
    </row>
    <row r="2827" spans="1:2" x14ac:dyDescent="0.3">
      <c r="A2827" s="27">
        <v>30161</v>
      </c>
      <c r="B2827" s="29">
        <v>8</v>
      </c>
    </row>
    <row r="2828" spans="1:2" x14ac:dyDescent="0.3">
      <c r="A2828" s="27">
        <v>30165</v>
      </c>
      <c r="B2828" s="29">
        <v>8</v>
      </c>
    </row>
    <row r="2829" spans="1:2" x14ac:dyDescent="0.3">
      <c r="A2829" s="27">
        <v>30168</v>
      </c>
      <c r="B2829" s="29">
        <v>16</v>
      </c>
    </row>
    <row r="2830" spans="1:2" x14ac:dyDescent="0.3">
      <c r="A2830" s="27">
        <v>30169</v>
      </c>
      <c r="B2830" s="29">
        <v>16</v>
      </c>
    </row>
    <row r="2831" spans="1:2" x14ac:dyDescent="0.3">
      <c r="A2831" s="27">
        <v>30170</v>
      </c>
      <c r="B2831" s="29">
        <v>8</v>
      </c>
    </row>
    <row r="2832" spans="1:2" x14ac:dyDescent="0.3">
      <c r="A2832" s="27">
        <v>30178</v>
      </c>
      <c r="B2832" s="29">
        <v>8</v>
      </c>
    </row>
    <row r="2833" spans="1:2" x14ac:dyDescent="0.3">
      <c r="A2833" s="27">
        <v>30179</v>
      </c>
      <c r="B2833" s="29">
        <v>8</v>
      </c>
    </row>
    <row r="2834" spans="1:2" x14ac:dyDescent="0.3">
      <c r="A2834" s="27">
        <v>30180</v>
      </c>
      <c r="B2834" s="29">
        <v>16</v>
      </c>
    </row>
    <row r="2835" spans="1:2" x14ac:dyDescent="0.3">
      <c r="A2835" s="27">
        <v>30185</v>
      </c>
      <c r="B2835" s="29">
        <v>8</v>
      </c>
    </row>
    <row r="2836" spans="1:2" x14ac:dyDescent="0.3">
      <c r="A2836" s="27">
        <v>30187</v>
      </c>
      <c r="B2836" s="29">
        <v>8</v>
      </c>
    </row>
    <row r="2837" spans="1:2" x14ac:dyDescent="0.3">
      <c r="A2837" s="27">
        <v>30195</v>
      </c>
      <c r="B2837" s="29">
        <v>16</v>
      </c>
    </row>
    <row r="2838" spans="1:2" x14ac:dyDescent="0.3">
      <c r="A2838" s="27">
        <v>30201</v>
      </c>
      <c r="B2838" s="29">
        <v>16</v>
      </c>
    </row>
    <row r="2839" spans="1:2" x14ac:dyDescent="0.3">
      <c r="A2839" s="27">
        <v>30202</v>
      </c>
      <c r="B2839" s="29">
        <v>16</v>
      </c>
    </row>
    <row r="2840" spans="1:2" x14ac:dyDescent="0.3">
      <c r="A2840" s="27">
        <v>30204</v>
      </c>
      <c r="B2840" s="29">
        <v>8</v>
      </c>
    </row>
    <row r="2841" spans="1:2" x14ac:dyDescent="0.3">
      <c r="A2841" s="27">
        <v>30207</v>
      </c>
      <c r="B2841" s="29">
        <v>8</v>
      </c>
    </row>
    <row r="2842" spans="1:2" x14ac:dyDescent="0.3">
      <c r="A2842" s="27">
        <v>30209</v>
      </c>
      <c r="B2842" s="29">
        <v>8</v>
      </c>
    </row>
    <row r="2843" spans="1:2" x14ac:dyDescent="0.3">
      <c r="A2843" s="27">
        <v>30212</v>
      </c>
      <c r="B2843" s="29">
        <v>8</v>
      </c>
    </row>
    <row r="2844" spans="1:2" x14ac:dyDescent="0.3">
      <c r="A2844" s="27">
        <v>30214</v>
      </c>
      <c r="B2844" s="29">
        <v>8</v>
      </c>
    </row>
    <row r="2845" spans="1:2" x14ac:dyDescent="0.3">
      <c r="A2845" s="27">
        <v>30218</v>
      </c>
      <c r="B2845" s="29">
        <v>8</v>
      </c>
    </row>
    <row r="2846" spans="1:2" x14ac:dyDescent="0.3">
      <c r="A2846" s="27">
        <v>30234</v>
      </c>
      <c r="B2846" s="29">
        <v>8</v>
      </c>
    </row>
    <row r="2847" spans="1:2" x14ac:dyDescent="0.3">
      <c r="A2847" s="27">
        <v>30238</v>
      </c>
      <c r="B2847" s="29">
        <v>8</v>
      </c>
    </row>
    <row r="2848" spans="1:2" x14ac:dyDescent="0.3">
      <c r="A2848" s="27">
        <v>30261</v>
      </c>
      <c r="B2848" s="29">
        <v>8</v>
      </c>
    </row>
    <row r="2849" spans="1:2" x14ac:dyDescent="0.3">
      <c r="A2849" s="27">
        <v>30264</v>
      </c>
      <c r="B2849" s="29">
        <v>8</v>
      </c>
    </row>
    <row r="2850" spans="1:2" x14ac:dyDescent="0.3">
      <c r="A2850" s="27">
        <v>30265</v>
      </c>
      <c r="B2850" s="29">
        <v>16</v>
      </c>
    </row>
    <row r="2851" spans="1:2" x14ac:dyDescent="0.3">
      <c r="A2851" s="27">
        <v>30273</v>
      </c>
      <c r="B2851" s="29">
        <v>16</v>
      </c>
    </row>
    <row r="2852" spans="1:2" x14ac:dyDescent="0.3">
      <c r="A2852" s="27">
        <v>30280</v>
      </c>
      <c r="B2852" s="29">
        <v>16</v>
      </c>
    </row>
    <row r="2853" spans="1:2" x14ac:dyDescent="0.3">
      <c r="A2853" s="27">
        <v>30285</v>
      </c>
      <c r="B2853" s="29">
        <v>16</v>
      </c>
    </row>
    <row r="2854" spans="1:2" x14ac:dyDescent="0.3">
      <c r="A2854" s="27">
        <v>30293</v>
      </c>
      <c r="B2854" s="29">
        <v>8</v>
      </c>
    </row>
    <row r="2855" spans="1:2" x14ac:dyDescent="0.3">
      <c r="A2855" s="27">
        <v>30295</v>
      </c>
      <c r="B2855" s="29">
        <v>16</v>
      </c>
    </row>
    <row r="2856" spans="1:2" x14ac:dyDescent="0.3">
      <c r="A2856" s="27">
        <v>30298</v>
      </c>
      <c r="B2856" s="29">
        <v>8</v>
      </c>
    </row>
    <row r="2857" spans="1:2" x14ac:dyDescent="0.3">
      <c r="A2857" s="27">
        <v>30299</v>
      </c>
      <c r="B2857" s="29">
        <v>8</v>
      </c>
    </row>
    <row r="2858" spans="1:2" x14ac:dyDescent="0.3">
      <c r="A2858" s="27">
        <v>30300</v>
      </c>
      <c r="B2858" s="29">
        <v>16</v>
      </c>
    </row>
    <row r="2859" spans="1:2" x14ac:dyDescent="0.3">
      <c r="A2859" s="27">
        <v>30301</v>
      </c>
      <c r="B2859" s="29">
        <v>16</v>
      </c>
    </row>
    <row r="2860" spans="1:2" x14ac:dyDescent="0.3">
      <c r="A2860" s="27">
        <v>30304</v>
      </c>
      <c r="B2860" s="29">
        <v>8</v>
      </c>
    </row>
    <row r="2861" spans="1:2" x14ac:dyDescent="0.3">
      <c r="A2861" s="27">
        <v>30309</v>
      </c>
      <c r="B2861" s="29">
        <v>8</v>
      </c>
    </row>
    <row r="2862" spans="1:2" x14ac:dyDescent="0.3">
      <c r="A2862" s="27">
        <v>30310</v>
      </c>
      <c r="B2862" s="29">
        <v>16</v>
      </c>
    </row>
    <row r="2863" spans="1:2" x14ac:dyDescent="0.3">
      <c r="A2863" s="27">
        <v>30313</v>
      </c>
      <c r="B2863" s="29">
        <v>8</v>
      </c>
    </row>
    <row r="2864" spans="1:2" x14ac:dyDescent="0.3">
      <c r="A2864" s="27">
        <v>30315</v>
      </c>
      <c r="B2864" s="29">
        <v>8</v>
      </c>
    </row>
    <row r="2865" spans="1:2" x14ac:dyDescent="0.3">
      <c r="A2865" s="27">
        <v>30321</v>
      </c>
      <c r="B2865" s="29">
        <v>8</v>
      </c>
    </row>
    <row r="2866" spans="1:2" x14ac:dyDescent="0.3">
      <c r="A2866" s="27">
        <v>30324</v>
      </c>
      <c r="B2866" s="29">
        <v>8</v>
      </c>
    </row>
    <row r="2867" spans="1:2" x14ac:dyDescent="0.3">
      <c r="A2867" s="27">
        <v>30329</v>
      </c>
      <c r="B2867" s="29">
        <v>8</v>
      </c>
    </row>
    <row r="2868" spans="1:2" x14ac:dyDescent="0.3">
      <c r="A2868" s="27">
        <v>30330</v>
      </c>
      <c r="B2868" s="29">
        <v>8</v>
      </c>
    </row>
    <row r="2869" spans="1:2" x14ac:dyDescent="0.3">
      <c r="A2869" s="27">
        <v>30332</v>
      </c>
      <c r="B2869" s="29">
        <v>8</v>
      </c>
    </row>
    <row r="2870" spans="1:2" x14ac:dyDescent="0.3">
      <c r="A2870" s="27">
        <v>30333</v>
      </c>
      <c r="B2870" s="29">
        <v>8</v>
      </c>
    </row>
    <row r="2871" spans="1:2" x14ac:dyDescent="0.3">
      <c r="A2871" s="27">
        <v>30335</v>
      </c>
      <c r="B2871" s="29">
        <v>8</v>
      </c>
    </row>
    <row r="2872" spans="1:2" x14ac:dyDescent="0.3">
      <c r="A2872" s="27">
        <v>30336</v>
      </c>
      <c r="B2872" s="29">
        <v>16</v>
      </c>
    </row>
    <row r="2873" spans="1:2" x14ac:dyDescent="0.3">
      <c r="A2873" s="27">
        <v>30339</v>
      </c>
      <c r="B2873" s="29">
        <v>16</v>
      </c>
    </row>
    <row r="2874" spans="1:2" x14ac:dyDescent="0.3">
      <c r="A2874" s="27">
        <v>30341</v>
      </c>
      <c r="B2874" s="29">
        <v>8</v>
      </c>
    </row>
    <row r="2875" spans="1:2" x14ac:dyDescent="0.3">
      <c r="A2875" s="27">
        <v>30343</v>
      </c>
      <c r="B2875" s="29">
        <v>8</v>
      </c>
    </row>
    <row r="2876" spans="1:2" x14ac:dyDescent="0.3">
      <c r="A2876" s="27">
        <v>30344</v>
      </c>
      <c r="B2876" s="29">
        <v>8</v>
      </c>
    </row>
    <row r="2877" spans="1:2" x14ac:dyDescent="0.3">
      <c r="A2877" s="27">
        <v>30350</v>
      </c>
      <c r="B2877" s="29">
        <v>8</v>
      </c>
    </row>
    <row r="2878" spans="1:2" x14ac:dyDescent="0.3">
      <c r="A2878" s="27">
        <v>30351</v>
      </c>
      <c r="B2878" s="29">
        <v>16</v>
      </c>
    </row>
    <row r="2879" spans="1:2" x14ac:dyDescent="0.3">
      <c r="A2879" s="27">
        <v>30361</v>
      </c>
      <c r="B2879" s="29">
        <v>16</v>
      </c>
    </row>
    <row r="2880" spans="1:2" x14ac:dyDescent="0.3">
      <c r="A2880" s="27">
        <v>30362</v>
      </c>
      <c r="B2880" s="29">
        <v>8</v>
      </c>
    </row>
    <row r="2881" spans="1:2" x14ac:dyDescent="0.3">
      <c r="A2881" s="27">
        <v>30364</v>
      </c>
      <c r="B2881" s="29">
        <v>8</v>
      </c>
    </row>
    <row r="2882" spans="1:2" x14ac:dyDescent="0.3">
      <c r="A2882" s="27">
        <v>30366</v>
      </c>
      <c r="B2882" s="29">
        <v>8</v>
      </c>
    </row>
    <row r="2883" spans="1:2" x14ac:dyDescent="0.3">
      <c r="A2883" s="27">
        <v>30368</v>
      </c>
      <c r="B2883" s="29">
        <v>8</v>
      </c>
    </row>
    <row r="2884" spans="1:2" x14ac:dyDescent="0.3">
      <c r="A2884" s="27">
        <v>30376</v>
      </c>
      <c r="B2884" s="29">
        <v>8</v>
      </c>
    </row>
    <row r="2885" spans="1:2" x14ac:dyDescent="0.3">
      <c r="A2885" s="27">
        <v>30377</v>
      </c>
      <c r="B2885" s="29">
        <v>8</v>
      </c>
    </row>
    <row r="2886" spans="1:2" x14ac:dyDescent="0.3">
      <c r="A2886" s="27">
        <v>30384</v>
      </c>
      <c r="B2886" s="29">
        <v>8</v>
      </c>
    </row>
    <row r="2887" spans="1:2" x14ac:dyDescent="0.3">
      <c r="A2887" s="27">
        <v>30387</v>
      </c>
      <c r="B2887" s="29">
        <v>8</v>
      </c>
    </row>
    <row r="2888" spans="1:2" x14ac:dyDescent="0.3">
      <c r="A2888" s="27">
        <v>30392</v>
      </c>
      <c r="B2888" s="29">
        <v>8</v>
      </c>
    </row>
    <row r="2889" spans="1:2" x14ac:dyDescent="0.3">
      <c r="A2889" s="27">
        <v>30395</v>
      </c>
      <c r="B2889" s="29">
        <v>8</v>
      </c>
    </row>
    <row r="2890" spans="1:2" x14ac:dyDescent="0.3">
      <c r="A2890" s="27">
        <v>30397</v>
      </c>
      <c r="B2890" s="29">
        <v>16</v>
      </c>
    </row>
    <row r="2891" spans="1:2" x14ac:dyDescent="0.3">
      <c r="A2891" s="27">
        <v>30403</v>
      </c>
      <c r="B2891" s="29">
        <v>8</v>
      </c>
    </row>
    <row r="2892" spans="1:2" x14ac:dyDescent="0.3">
      <c r="A2892" s="27">
        <v>30405</v>
      </c>
      <c r="B2892" s="29">
        <v>8</v>
      </c>
    </row>
    <row r="2893" spans="1:2" x14ac:dyDescent="0.3">
      <c r="A2893" s="27">
        <v>30409</v>
      </c>
      <c r="B2893" s="29">
        <v>8</v>
      </c>
    </row>
    <row r="2894" spans="1:2" x14ac:dyDescent="0.3">
      <c r="A2894" s="27">
        <v>30410</v>
      </c>
      <c r="B2894" s="29">
        <v>8</v>
      </c>
    </row>
    <row r="2895" spans="1:2" x14ac:dyDescent="0.3">
      <c r="A2895" s="27">
        <v>30412</v>
      </c>
      <c r="B2895" s="29">
        <v>8</v>
      </c>
    </row>
    <row r="2896" spans="1:2" x14ac:dyDescent="0.3">
      <c r="A2896" s="27">
        <v>30414</v>
      </c>
      <c r="B2896" s="29">
        <v>16</v>
      </c>
    </row>
    <row r="2897" spans="1:2" x14ac:dyDescent="0.3">
      <c r="A2897" s="27">
        <v>30423</v>
      </c>
      <c r="B2897" s="29">
        <v>8</v>
      </c>
    </row>
    <row r="2898" spans="1:2" x14ac:dyDescent="0.3">
      <c r="A2898" s="27">
        <v>30434</v>
      </c>
      <c r="B2898" s="29">
        <v>8</v>
      </c>
    </row>
    <row r="2899" spans="1:2" x14ac:dyDescent="0.3">
      <c r="A2899" s="27">
        <v>30447</v>
      </c>
      <c r="B2899" s="29">
        <v>16</v>
      </c>
    </row>
    <row r="2900" spans="1:2" x14ac:dyDescent="0.3">
      <c r="A2900" s="27">
        <v>30449</v>
      </c>
      <c r="B2900" s="29">
        <v>8</v>
      </c>
    </row>
    <row r="2901" spans="1:2" x14ac:dyDescent="0.3">
      <c r="A2901" s="27">
        <v>30455</v>
      </c>
      <c r="B2901" s="29">
        <v>16</v>
      </c>
    </row>
    <row r="2902" spans="1:2" x14ac:dyDescent="0.3">
      <c r="A2902" s="27">
        <v>30461</v>
      </c>
      <c r="B2902" s="29">
        <v>8</v>
      </c>
    </row>
    <row r="2903" spans="1:2" x14ac:dyDescent="0.3">
      <c r="A2903" s="27">
        <v>30463</v>
      </c>
      <c r="B2903" s="29">
        <v>8</v>
      </c>
    </row>
    <row r="2904" spans="1:2" x14ac:dyDescent="0.3">
      <c r="A2904" s="27">
        <v>30464</v>
      </c>
      <c r="B2904" s="29">
        <v>16</v>
      </c>
    </row>
    <row r="2905" spans="1:2" x14ac:dyDescent="0.3">
      <c r="A2905" s="27">
        <v>30479</v>
      </c>
      <c r="B2905" s="29">
        <v>8</v>
      </c>
    </row>
    <row r="2906" spans="1:2" x14ac:dyDescent="0.3">
      <c r="A2906" s="27">
        <v>30480</v>
      </c>
      <c r="B2906" s="29">
        <v>8</v>
      </c>
    </row>
    <row r="2907" spans="1:2" x14ac:dyDescent="0.3">
      <c r="A2907" s="27">
        <v>30485</v>
      </c>
      <c r="B2907" s="29">
        <v>16</v>
      </c>
    </row>
    <row r="2908" spans="1:2" x14ac:dyDescent="0.3">
      <c r="A2908" s="27">
        <v>30486</v>
      </c>
      <c r="B2908" s="29">
        <v>8</v>
      </c>
    </row>
    <row r="2909" spans="1:2" x14ac:dyDescent="0.3">
      <c r="A2909" s="27">
        <v>30487</v>
      </c>
      <c r="B2909" s="29">
        <v>8</v>
      </c>
    </row>
    <row r="2910" spans="1:2" x14ac:dyDescent="0.3">
      <c r="A2910" s="27">
        <v>30503</v>
      </c>
      <c r="B2910" s="29">
        <v>8</v>
      </c>
    </row>
    <row r="2911" spans="1:2" x14ac:dyDescent="0.3">
      <c r="A2911" s="27">
        <v>30504</v>
      </c>
      <c r="B2911" s="29">
        <v>16</v>
      </c>
    </row>
    <row r="2912" spans="1:2" x14ac:dyDescent="0.3">
      <c r="A2912" s="27">
        <v>30509</v>
      </c>
      <c r="B2912" s="29">
        <v>8</v>
      </c>
    </row>
    <row r="2913" spans="1:2" x14ac:dyDescent="0.3">
      <c r="A2913" s="27">
        <v>30529</v>
      </c>
      <c r="B2913" s="29">
        <v>8</v>
      </c>
    </row>
    <row r="2914" spans="1:2" x14ac:dyDescent="0.3">
      <c r="A2914" s="27">
        <v>30538</v>
      </c>
      <c r="B2914" s="29">
        <v>16</v>
      </c>
    </row>
    <row r="2915" spans="1:2" x14ac:dyDescent="0.3">
      <c r="A2915" s="27">
        <v>30539</v>
      </c>
      <c r="B2915" s="29">
        <v>16</v>
      </c>
    </row>
    <row r="2916" spans="1:2" x14ac:dyDescent="0.3">
      <c r="A2916" s="27">
        <v>30548</v>
      </c>
      <c r="B2916" s="29">
        <v>8</v>
      </c>
    </row>
    <row r="2917" spans="1:2" x14ac:dyDescent="0.3">
      <c r="A2917" s="27">
        <v>30553</v>
      </c>
      <c r="B2917" s="29">
        <v>8</v>
      </c>
    </row>
    <row r="2918" spans="1:2" x14ac:dyDescent="0.3">
      <c r="A2918" s="27">
        <v>30556</v>
      </c>
      <c r="B2918" s="29">
        <v>8</v>
      </c>
    </row>
    <row r="2919" spans="1:2" x14ac:dyDescent="0.3">
      <c r="A2919" s="27">
        <v>30558</v>
      </c>
      <c r="B2919" s="29">
        <v>16</v>
      </c>
    </row>
    <row r="2920" spans="1:2" x14ac:dyDescent="0.3">
      <c r="A2920" s="27">
        <v>30567</v>
      </c>
      <c r="B2920" s="29">
        <v>8</v>
      </c>
    </row>
    <row r="2921" spans="1:2" x14ac:dyDescent="0.3">
      <c r="A2921" s="27">
        <v>30568</v>
      </c>
      <c r="B2921" s="29">
        <v>8</v>
      </c>
    </row>
    <row r="2922" spans="1:2" x14ac:dyDescent="0.3">
      <c r="A2922" s="27">
        <v>30570</v>
      </c>
      <c r="B2922" s="29">
        <v>16</v>
      </c>
    </row>
    <row r="2923" spans="1:2" x14ac:dyDescent="0.3">
      <c r="A2923" s="27">
        <v>30572</v>
      </c>
      <c r="B2923" s="29">
        <v>8</v>
      </c>
    </row>
    <row r="2924" spans="1:2" x14ac:dyDescent="0.3">
      <c r="A2924" s="27">
        <v>30580</v>
      </c>
      <c r="B2924" s="29">
        <v>16</v>
      </c>
    </row>
    <row r="2925" spans="1:2" x14ac:dyDescent="0.3">
      <c r="A2925" s="27">
        <v>30583</v>
      </c>
      <c r="B2925" s="29">
        <v>8</v>
      </c>
    </row>
    <row r="2926" spans="1:2" x14ac:dyDescent="0.3">
      <c r="A2926" s="27">
        <v>30586</v>
      </c>
      <c r="B2926" s="29">
        <v>8</v>
      </c>
    </row>
    <row r="2927" spans="1:2" x14ac:dyDescent="0.3">
      <c r="A2927" s="27">
        <v>30588</v>
      </c>
      <c r="B2927" s="29">
        <v>16</v>
      </c>
    </row>
    <row r="2928" spans="1:2" x14ac:dyDescent="0.3">
      <c r="A2928" s="27">
        <v>30590</v>
      </c>
      <c r="B2928" s="29">
        <v>8</v>
      </c>
    </row>
    <row r="2929" spans="1:2" x14ac:dyDescent="0.3">
      <c r="A2929" s="27">
        <v>30592</v>
      </c>
      <c r="B2929" s="29">
        <v>8</v>
      </c>
    </row>
    <row r="2930" spans="1:2" x14ac:dyDescent="0.3">
      <c r="A2930" s="27">
        <v>30597</v>
      </c>
      <c r="B2930" s="29">
        <v>16</v>
      </c>
    </row>
    <row r="2931" spans="1:2" x14ac:dyDescent="0.3">
      <c r="A2931" s="27">
        <v>30600</v>
      </c>
      <c r="B2931" s="29">
        <v>16</v>
      </c>
    </row>
    <row r="2932" spans="1:2" x14ac:dyDescent="0.3">
      <c r="A2932" s="27">
        <v>30605</v>
      </c>
      <c r="B2932" s="29">
        <v>8</v>
      </c>
    </row>
    <row r="2933" spans="1:2" x14ac:dyDescent="0.3">
      <c r="A2933" s="27">
        <v>30609</v>
      </c>
      <c r="B2933" s="29">
        <v>16</v>
      </c>
    </row>
    <row r="2934" spans="1:2" x14ac:dyDescent="0.3">
      <c r="A2934" s="27">
        <v>30610</v>
      </c>
      <c r="B2934" s="29">
        <v>8</v>
      </c>
    </row>
    <row r="2935" spans="1:2" x14ac:dyDescent="0.3">
      <c r="A2935" s="27">
        <v>30613</v>
      </c>
      <c r="B2935" s="29">
        <v>8</v>
      </c>
    </row>
    <row r="2936" spans="1:2" x14ac:dyDescent="0.3">
      <c r="A2936" s="27">
        <v>30616</v>
      </c>
      <c r="B2936" s="29">
        <v>8</v>
      </c>
    </row>
    <row r="2937" spans="1:2" x14ac:dyDescent="0.3">
      <c r="A2937" s="27">
        <v>30617</v>
      </c>
      <c r="B2937" s="29">
        <v>8</v>
      </c>
    </row>
    <row r="2938" spans="1:2" x14ac:dyDescent="0.3">
      <c r="A2938" s="27">
        <v>30634</v>
      </c>
      <c r="B2938" s="29">
        <v>8</v>
      </c>
    </row>
    <row r="2939" spans="1:2" x14ac:dyDescent="0.3">
      <c r="A2939" s="27">
        <v>30635</v>
      </c>
      <c r="B2939" s="29">
        <v>8</v>
      </c>
    </row>
    <row r="2940" spans="1:2" x14ac:dyDescent="0.3">
      <c r="A2940" s="27">
        <v>30636</v>
      </c>
      <c r="B2940" s="29">
        <v>16</v>
      </c>
    </row>
    <row r="2941" spans="1:2" x14ac:dyDescent="0.3">
      <c r="A2941" s="27">
        <v>30639</v>
      </c>
      <c r="B2941" s="29">
        <v>8</v>
      </c>
    </row>
    <row r="2942" spans="1:2" x14ac:dyDescent="0.3">
      <c r="A2942" s="27">
        <v>30640</v>
      </c>
      <c r="B2942" s="29">
        <v>16</v>
      </c>
    </row>
    <row r="2943" spans="1:2" x14ac:dyDescent="0.3">
      <c r="A2943" s="27">
        <v>30641</v>
      </c>
      <c r="B2943" s="29">
        <v>8</v>
      </c>
    </row>
    <row r="2944" spans="1:2" x14ac:dyDescent="0.3">
      <c r="A2944" s="27">
        <v>30642</v>
      </c>
      <c r="B2944" s="29">
        <v>8</v>
      </c>
    </row>
    <row r="2945" spans="1:2" x14ac:dyDescent="0.3">
      <c r="A2945" s="27">
        <v>30645</v>
      </c>
      <c r="B2945" s="29">
        <v>8</v>
      </c>
    </row>
    <row r="2946" spans="1:2" x14ac:dyDescent="0.3">
      <c r="A2946" s="27">
        <v>30647</v>
      </c>
      <c r="B2946" s="29">
        <v>8</v>
      </c>
    </row>
    <row r="2947" spans="1:2" x14ac:dyDescent="0.3">
      <c r="A2947" s="27">
        <v>30658</v>
      </c>
      <c r="B2947" s="29">
        <v>8</v>
      </c>
    </row>
    <row r="2948" spans="1:2" x14ac:dyDescent="0.3">
      <c r="A2948" s="27">
        <v>30662</v>
      </c>
      <c r="B2948" s="29">
        <v>16</v>
      </c>
    </row>
    <row r="2949" spans="1:2" x14ac:dyDescent="0.3">
      <c r="A2949" s="27">
        <v>30664</v>
      </c>
      <c r="B2949" s="29">
        <v>8</v>
      </c>
    </row>
    <row r="2950" spans="1:2" x14ac:dyDescent="0.3">
      <c r="A2950" s="27">
        <v>30667</v>
      </c>
      <c r="B2950" s="29">
        <v>8</v>
      </c>
    </row>
    <row r="2951" spans="1:2" x14ac:dyDescent="0.3">
      <c r="A2951" s="27">
        <v>30669</v>
      </c>
      <c r="B2951" s="29">
        <v>16</v>
      </c>
    </row>
    <row r="2952" spans="1:2" x14ac:dyDescent="0.3">
      <c r="A2952" s="27">
        <v>30670</v>
      </c>
      <c r="B2952" s="29">
        <v>16</v>
      </c>
    </row>
    <row r="2953" spans="1:2" x14ac:dyDescent="0.3">
      <c r="A2953" s="27">
        <v>30672</v>
      </c>
      <c r="B2953" s="29">
        <v>8</v>
      </c>
    </row>
    <row r="2954" spans="1:2" x14ac:dyDescent="0.3">
      <c r="A2954" s="27">
        <v>30673</v>
      </c>
      <c r="B2954" s="29">
        <v>8</v>
      </c>
    </row>
    <row r="2955" spans="1:2" x14ac:dyDescent="0.3">
      <c r="A2955" s="27">
        <v>30674</v>
      </c>
      <c r="B2955" s="29">
        <v>8</v>
      </c>
    </row>
    <row r="2956" spans="1:2" x14ac:dyDescent="0.3">
      <c r="A2956" s="27">
        <v>30687</v>
      </c>
      <c r="B2956" s="29">
        <v>8</v>
      </c>
    </row>
    <row r="2957" spans="1:2" x14ac:dyDescent="0.3">
      <c r="A2957" s="27">
        <v>30694</v>
      </c>
      <c r="B2957" s="29">
        <v>8</v>
      </c>
    </row>
    <row r="2958" spans="1:2" x14ac:dyDescent="0.3">
      <c r="A2958" s="27">
        <v>30702</v>
      </c>
      <c r="B2958" s="29">
        <v>16</v>
      </c>
    </row>
    <row r="2959" spans="1:2" x14ac:dyDescent="0.3">
      <c r="A2959" s="27">
        <v>30703</v>
      </c>
      <c r="B2959" s="29">
        <v>8</v>
      </c>
    </row>
    <row r="2960" spans="1:2" x14ac:dyDescent="0.3">
      <c r="A2960" s="27">
        <v>30709</v>
      </c>
      <c r="B2960" s="29">
        <v>16</v>
      </c>
    </row>
    <row r="2961" spans="1:2" x14ac:dyDescent="0.3">
      <c r="A2961" s="27">
        <v>30713</v>
      </c>
      <c r="B2961" s="29">
        <v>8</v>
      </c>
    </row>
    <row r="2962" spans="1:2" x14ac:dyDescent="0.3">
      <c r="A2962" s="27">
        <v>30733</v>
      </c>
      <c r="B2962" s="29">
        <v>16</v>
      </c>
    </row>
    <row r="2963" spans="1:2" x14ac:dyDescent="0.3">
      <c r="A2963" s="27">
        <v>30736</v>
      </c>
      <c r="B2963" s="29">
        <v>16</v>
      </c>
    </row>
    <row r="2964" spans="1:2" x14ac:dyDescent="0.3">
      <c r="A2964" s="27">
        <v>30737</v>
      </c>
      <c r="B2964" s="29">
        <v>8</v>
      </c>
    </row>
    <row r="2965" spans="1:2" x14ac:dyDescent="0.3">
      <c r="A2965" s="27">
        <v>30746</v>
      </c>
      <c r="B2965" s="29">
        <v>16</v>
      </c>
    </row>
    <row r="2966" spans="1:2" x14ac:dyDescent="0.3">
      <c r="A2966" s="27">
        <v>30754</v>
      </c>
      <c r="B2966" s="29">
        <v>16</v>
      </c>
    </row>
    <row r="2967" spans="1:2" x14ac:dyDescent="0.3">
      <c r="A2967" s="27">
        <v>30761</v>
      </c>
      <c r="B2967" s="29">
        <v>8</v>
      </c>
    </row>
    <row r="2968" spans="1:2" x14ac:dyDescent="0.3">
      <c r="A2968" s="27">
        <v>30762</v>
      </c>
      <c r="B2968" s="29">
        <v>8</v>
      </c>
    </row>
    <row r="2969" spans="1:2" x14ac:dyDescent="0.3">
      <c r="A2969" s="27">
        <v>30763</v>
      </c>
      <c r="B2969" s="29">
        <v>16</v>
      </c>
    </row>
    <row r="2970" spans="1:2" x14ac:dyDescent="0.3">
      <c r="A2970" s="27">
        <v>30766</v>
      </c>
      <c r="B2970" s="29">
        <v>8</v>
      </c>
    </row>
    <row r="2971" spans="1:2" x14ac:dyDescent="0.3">
      <c r="A2971" s="27">
        <v>30769</v>
      </c>
      <c r="B2971" s="29">
        <v>8</v>
      </c>
    </row>
    <row r="2972" spans="1:2" x14ac:dyDescent="0.3">
      <c r="A2972" s="27">
        <v>30774</v>
      </c>
      <c r="B2972" s="29">
        <v>8</v>
      </c>
    </row>
    <row r="2973" spans="1:2" x14ac:dyDescent="0.3">
      <c r="A2973" s="27">
        <v>30778</v>
      </c>
      <c r="B2973" s="29">
        <v>8</v>
      </c>
    </row>
    <row r="2974" spans="1:2" x14ac:dyDescent="0.3">
      <c r="A2974" s="27">
        <v>30781</v>
      </c>
      <c r="B2974" s="29">
        <v>8</v>
      </c>
    </row>
    <row r="2975" spans="1:2" x14ac:dyDescent="0.3">
      <c r="A2975" s="27">
        <v>30785</v>
      </c>
      <c r="B2975" s="29">
        <v>8</v>
      </c>
    </row>
    <row r="2976" spans="1:2" x14ac:dyDescent="0.3">
      <c r="A2976" s="27">
        <v>30791</v>
      </c>
      <c r="B2976" s="29">
        <v>8</v>
      </c>
    </row>
    <row r="2977" spans="1:2" x14ac:dyDescent="0.3">
      <c r="A2977" s="27">
        <v>30797</v>
      </c>
      <c r="B2977" s="29">
        <v>16</v>
      </c>
    </row>
    <row r="2978" spans="1:2" x14ac:dyDescent="0.3">
      <c r="A2978" s="27">
        <v>30800</v>
      </c>
      <c r="B2978" s="29">
        <v>8</v>
      </c>
    </row>
    <row r="2979" spans="1:2" x14ac:dyDescent="0.3">
      <c r="A2979" s="27">
        <v>30801</v>
      </c>
      <c r="B2979" s="29">
        <v>16</v>
      </c>
    </row>
    <row r="2980" spans="1:2" x14ac:dyDescent="0.3">
      <c r="A2980" s="27">
        <v>30805</v>
      </c>
      <c r="B2980" s="29">
        <v>8</v>
      </c>
    </row>
    <row r="2981" spans="1:2" x14ac:dyDescent="0.3">
      <c r="A2981" s="27">
        <v>30806</v>
      </c>
      <c r="B2981" s="29">
        <v>8</v>
      </c>
    </row>
    <row r="2982" spans="1:2" x14ac:dyDescent="0.3">
      <c r="A2982" s="27">
        <v>30807</v>
      </c>
      <c r="B2982" s="29">
        <v>8</v>
      </c>
    </row>
    <row r="2983" spans="1:2" x14ac:dyDescent="0.3">
      <c r="A2983" s="27">
        <v>30809</v>
      </c>
      <c r="B2983" s="29">
        <v>8</v>
      </c>
    </row>
    <row r="2984" spans="1:2" x14ac:dyDescent="0.3">
      <c r="A2984" s="27">
        <v>30812</v>
      </c>
      <c r="B2984" s="29">
        <v>8</v>
      </c>
    </row>
    <row r="2985" spans="1:2" x14ac:dyDescent="0.3">
      <c r="A2985" s="27">
        <v>30823</v>
      </c>
      <c r="B2985" s="29">
        <v>8</v>
      </c>
    </row>
    <row r="2986" spans="1:2" x14ac:dyDescent="0.3">
      <c r="A2986" s="27">
        <v>30845</v>
      </c>
      <c r="B2986" s="29">
        <v>16</v>
      </c>
    </row>
    <row r="2987" spans="1:2" x14ac:dyDescent="0.3">
      <c r="A2987" s="27">
        <v>30858</v>
      </c>
      <c r="B2987" s="29">
        <v>8</v>
      </c>
    </row>
    <row r="2988" spans="1:2" x14ac:dyDescent="0.3">
      <c r="A2988" s="27">
        <v>30881</v>
      </c>
      <c r="B2988" s="29">
        <v>8</v>
      </c>
    </row>
    <row r="2989" spans="1:2" x14ac:dyDescent="0.3">
      <c r="A2989" s="27">
        <v>30896</v>
      </c>
      <c r="B2989" s="29">
        <v>16</v>
      </c>
    </row>
    <row r="2990" spans="1:2" x14ac:dyDescent="0.3">
      <c r="A2990" s="27">
        <v>30898</v>
      </c>
      <c r="B2990" s="29">
        <v>8</v>
      </c>
    </row>
    <row r="2991" spans="1:2" x14ac:dyDescent="0.3">
      <c r="A2991" s="27">
        <v>30906</v>
      </c>
      <c r="B2991" s="29">
        <v>8</v>
      </c>
    </row>
    <row r="2992" spans="1:2" x14ac:dyDescent="0.3">
      <c r="A2992" s="27">
        <v>30907</v>
      </c>
      <c r="B2992" s="29">
        <v>8</v>
      </c>
    </row>
    <row r="2993" spans="1:2" x14ac:dyDescent="0.3">
      <c r="A2993" s="27">
        <v>30908</v>
      </c>
      <c r="B2993" s="29">
        <v>8</v>
      </c>
    </row>
    <row r="2994" spans="1:2" x14ac:dyDescent="0.3">
      <c r="A2994" s="27">
        <v>30910</v>
      </c>
      <c r="B2994" s="29">
        <v>8</v>
      </c>
    </row>
    <row r="2995" spans="1:2" x14ac:dyDescent="0.3">
      <c r="A2995" s="27">
        <v>30912</v>
      </c>
      <c r="B2995" s="29">
        <v>8</v>
      </c>
    </row>
    <row r="2996" spans="1:2" x14ac:dyDescent="0.3">
      <c r="A2996" s="27">
        <v>30918</v>
      </c>
      <c r="B2996" s="29">
        <v>8</v>
      </c>
    </row>
    <row r="2997" spans="1:2" x14ac:dyDescent="0.3">
      <c r="A2997" s="27">
        <v>30926</v>
      </c>
      <c r="B2997" s="29">
        <v>8</v>
      </c>
    </row>
    <row r="2998" spans="1:2" x14ac:dyDescent="0.3">
      <c r="A2998" s="27">
        <v>30931</v>
      </c>
      <c r="B2998" s="29">
        <v>8</v>
      </c>
    </row>
    <row r="2999" spans="1:2" x14ac:dyDescent="0.3">
      <c r="A2999" s="27">
        <v>30932</v>
      </c>
      <c r="B2999" s="29">
        <v>16</v>
      </c>
    </row>
    <row r="3000" spans="1:2" x14ac:dyDescent="0.3">
      <c r="A3000" s="27">
        <v>30935</v>
      </c>
      <c r="B3000" s="29">
        <v>16</v>
      </c>
    </row>
    <row r="3001" spans="1:2" x14ac:dyDescent="0.3">
      <c r="A3001" s="27">
        <v>30947</v>
      </c>
      <c r="B3001" s="29">
        <v>8</v>
      </c>
    </row>
    <row r="3002" spans="1:2" x14ac:dyDescent="0.3">
      <c r="A3002" s="27">
        <v>30964</v>
      </c>
      <c r="B3002" s="29">
        <v>16</v>
      </c>
    </row>
    <row r="3003" spans="1:2" x14ac:dyDescent="0.3">
      <c r="A3003" s="27">
        <v>30967</v>
      </c>
      <c r="B3003" s="29">
        <v>8</v>
      </c>
    </row>
    <row r="3004" spans="1:2" x14ac:dyDescent="0.3">
      <c r="A3004" s="27">
        <v>30976</v>
      </c>
      <c r="B3004" s="29">
        <v>8</v>
      </c>
    </row>
    <row r="3005" spans="1:2" x14ac:dyDescent="0.3">
      <c r="A3005" s="27">
        <v>30977</v>
      </c>
      <c r="B3005" s="29">
        <v>16</v>
      </c>
    </row>
    <row r="3006" spans="1:2" x14ac:dyDescent="0.3">
      <c r="A3006" s="27">
        <v>30980</v>
      </c>
      <c r="B3006" s="29">
        <v>8</v>
      </c>
    </row>
    <row r="3007" spans="1:2" x14ac:dyDescent="0.3">
      <c r="A3007" s="27">
        <v>30981</v>
      </c>
      <c r="B3007" s="29">
        <v>8</v>
      </c>
    </row>
    <row r="3008" spans="1:2" x14ac:dyDescent="0.3">
      <c r="A3008" s="27">
        <v>30983</v>
      </c>
      <c r="B3008" s="29">
        <v>8</v>
      </c>
    </row>
    <row r="3009" spans="1:2" x14ac:dyDescent="0.3">
      <c r="A3009" s="27">
        <v>30985</v>
      </c>
      <c r="B3009" s="29">
        <v>16</v>
      </c>
    </row>
    <row r="3010" spans="1:2" x14ac:dyDescent="0.3">
      <c r="A3010" s="27">
        <v>30987</v>
      </c>
      <c r="B3010" s="29">
        <v>8</v>
      </c>
    </row>
    <row r="3011" spans="1:2" x14ac:dyDescent="0.3">
      <c r="A3011" s="27">
        <v>30988</v>
      </c>
      <c r="B3011" s="29">
        <v>8</v>
      </c>
    </row>
    <row r="3012" spans="1:2" x14ac:dyDescent="0.3">
      <c r="A3012" s="27">
        <v>30997</v>
      </c>
      <c r="B3012" s="29">
        <v>8</v>
      </c>
    </row>
    <row r="3013" spans="1:2" x14ac:dyDescent="0.3">
      <c r="A3013" s="27">
        <v>31006</v>
      </c>
      <c r="B3013" s="29">
        <v>8</v>
      </c>
    </row>
    <row r="3014" spans="1:2" x14ac:dyDescent="0.3">
      <c r="A3014" s="27">
        <v>31007</v>
      </c>
      <c r="B3014" s="29">
        <v>8</v>
      </c>
    </row>
    <row r="3015" spans="1:2" x14ac:dyDescent="0.3">
      <c r="A3015" s="27">
        <v>31008</v>
      </c>
      <c r="B3015" s="29">
        <v>16</v>
      </c>
    </row>
    <row r="3016" spans="1:2" x14ac:dyDescent="0.3">
      <c r="A3016" s="27">
        <v>31013</v>
      </c>
      <c r="B3016" s="29">
        <v>8</v>
      </c>
    </row>
    <row r="3017" spans="1:2" x14ac:dyDescent="0.3">
      <c r="A3017" s="27">
        <v>31014</v>
      </c>
      <c r="B3017" s="29">
        <v>8</v>
      </c>
    </row>
    <row r="3018" spans="1:2" x14ac:dyDescent="0.3">
      <c r="A3018" s="27">
        <v>31025</v>
      </c>
      <c r="B3018" s="29">
        <v>16</v>
      </c>
    </row>
    <row r="3019" spans="1:2" x14ac:dyDescent="0.3">
      <c r="A3019" s="27">
        <v>31028</v>
      </c>
      <c r="B3019" s="29">
        <v>16</v>
      </c>
    </row>
    <row r="3020" spans="1:2" x14ac:dyDescent="0.3">
      <c r="A3020" s="27">
        <v>31029</v>
      </c>
      <c r="B3020" s="29">
        <v>8</v>
      </c>
    </row>
    <row r="3021" spans="1:2" x14ac:dyDescent="0.3">
      <c r="A3021" s="27">
        <v>31037</v>
      </c>
      <c r="B3021" s="29">
        <v>16</v>
      </c>
    </row>
    <row r="3022" spans="1:2" x14ac:dyDescent="0.3">
      <c r="A3022" s="27">
        <v>31044</v>
      </c>
      <c r="B3022" s="29">
        <v>8</v>
      </c>
    </row>
    <row r="3023" spans="1:2" x14ac:dyDescent="0.3">
      <c r="A3023" s="27">
        <v>31047</v>
      </c>
      <c r="B3023" s="29">
        <v>8</v>
      </c>
    </row>
    <row r="3024" spans="1:2" x14ac:dyDescent="0.3">
      <c r="A3024" s="27">
        <v>31048</v>
      </c>
      <c r="B3024" s="29">
        <v>8</v>
      </c>
    </row>
    <row r="3025" spans="1:2" x14ac:dyDescent="0.3">
      <c r="A3025" s="27">
        <v>31056</v>
      </c>
      <c r="B3025" s="29">
        <v>8</v>
      </c>
    </row>
    <row r="3026" spans="1:2" x14ac:dyDescent="0.3">
      <c r="A3026" s="27">
        <v>31059</v>
      </c>
      <c r="B3026" s="29">
        <v>8</v>
      </c>
    </row>
    <row r="3027" spans="1:2" x14ac:dyDescent="0.3">
      <c r="A3027" s="27">
        <v>31060</v>
      </c>
      <c r="B3027" s="29">
        <v>8</v>
      </c>
    </row>
    <row r="3028" spans="1:2" x14ac:dyDescent="0.3">
      <c r="A3028" s="27">
        <v>31061</v>
      </c>
      <c r="B3028" s="29">
        <v>8</v>
      </c>
    </row>
    <row r="3029" spans="1:2" x14ac:dyDescent="0.3">
      <c r="A3029" s="27">
        <v>31068</v>
      </c>
      <c r="B3029" s="29">
        <v>8</v>
      </c>
    </row>
    <row r="3030" spans="1:2" x14ac:dyDescent="0.3">
      <c r="A3030" s="27">
        <v>31069</v>
      </c>
      <c r="B3030" s="29">
        <v>8</v>
      </c>
    </row>
    <row r="3031" spans="1:2" x14ac:dyDescent="0.3">
      <c r="A3031" s="27">
        <v>31072</v>
      </c>
      <c r="B3031" s="29">
        <v>8</v>
      </c>
    </row>
    <row r="3032" spans="1:2" x14ac:dyDescent="0.3">
      <c r="A3032" s="27">
        <v>31073</v>
      </c>
      <c r="B3032" s="29">
        <v>8</v>
      </c>
    </row>
    <row r="3033" spans="1:2" x14ac:dyDescent="0.3">
      <c r="A3033" s="27">
        <v>31075</v>
      </c>
      <c r="B3033" s="29">
        <v>16</v>
      </c>
    </row>
    <row r="3034" spans="1:2" x14ac:dyDescent="0.3">
      <c r="A3034" s="27">
        <v>31078</v>
      </c>
      <c r="B3034" s="29">
        <v>16</v>
      </c>
    </row>
    <row r="3035" spans="1:2" x14ac:dyDescent="0.3">
      <c r="A3035" s="27">
        <v>31087</v>
      </c>
      <c r="B3035" s="29">
        <v>16</v>
      </c>
    </row>
    <row r="3036" spans="1:2" x14ac:dyDescent="0.3">
      <c r="A3036" s="27">
        <v>31089</v>
      </c>
      <c r="B3036" s="29">
        <v>8</v>
      </c>
    </row>
    <row r="3037" spans="1:2" x14ac:dyDescent="0.3">
      <c r="A3037" s="27">
        <v>31093</v>
      </c>
      <c r="B3037" s="29">
        <v>8</v>
      </c>
    </row>
    <row r="3038" spans="1:2" x14ac:dyDescent="0.3">
      <c r="A3038" s="27">
        <v>31115</v>
      </c>
      <c r="B3038" s="29">
        <v>16</v>
      </c>
    </row>
    <row r="3039" spans="1:2" x14ac:dyDescent="0.3">
      <c r="A3039" s="27">
        <v>31118</v>
      </c>
      <c r="B3039" s="29">
        <v>8</v>
      </c>
    </row>
    <row r="3040" spans="1:2" x14ac:dyDescent="0.3">
      <c r="A3040" s="27">
        <v>31122</v>
      </c>
      <c r="B3040" s="29">
        <v>8</v>
      </c>
    </row>
    <row r="3041" spans="1:2" x14ac:dyDescent="0.3">
      <c r="A3041" s="27">
        <v>31123</v>
      </c>
      <c r="B3041" s="29">
        <v>8</v>
      </c>
    </row>
    <row r="3042" spans="1:2" x14ac:dyDescent="0.3">
      <c r="A3042" s="27">
        <v>31129</v>
      </c>
      <c r="B3042" s="29">
        <v>16</v>
      </c>
    </row>
    <row r="3043" spans="1:2" x14ac:dyDescent="0.3">
      <c r="A3043" s="27">
        <v>31130</v>
      </c>
      <c r="B3043" s="29">
        <v>16</v>
      </c>
    </row>
    <row r="3044" spans="1:2" x14ac:dyDescent="0.3">
      <c r="A3044" s="27">
        <v>31135</v>
      </c>
      <c r="B3044" s="29">
        <v>8</v>
      </c>
    </row>
    <row r="3045" spans="1:2" x14ac:dyDescent="0.3">
      <c r="A3045" s="27">
        <v>31149</v>
      </c>
      <c r="B3045" s="29">
        <v>8</v>
      </c>
    </row>
    <row r="3046" spans="1:2" x14ac:dyDescent="0.3">
      <c r="A3046" s="27">
        <v>31155</v>
      </c>
      <c r="B3046" s="29">
        <v>8</v>
      </c>
    </row>
    <row r="3047" spans="1:2" x14ac:dyDescent="0.3">
      <c r="A3047" s="27">
        <v>31161</v>
      </c>
      <c r="B3047" s="29">
        <v>8</v>
      </c>
    </row>
    <row r="3048" spans="1:2" x14ac:dyDescent="0.3">
      <c r="A3048" s="27">
        <v>31162</v>
      </c>
      <c r="B3048" s="29">
        <v>8</v>
      </c>
    </row>
    <row r="3049" spans="1:2" x14ac:dyDescent="0.3">
      <c r="A3049" s="27">
        <v>31177</v>
      </c>
      <c r="B3049" s="29">
        <v>8</v>
      </c>
    </row>
    <row r="3050" spans="1:2" x14ac:dyDescent="0.3">
      <c r="A3050" s="27">
        <v>31178</v>
      </c>
      <c r="B3050" s="29">
        <v>8</v>
      </c>
    </row>
    <row r="3051" spans="1:2" x14ac:dyDescent="0.3">
      <c r="A3051" s="27">
        <v>31180</v>
      </c>
      <c r="B3051" s="29">
        <v>8</v>
      </c>
    </row>
    <row r="3052" spans="1:2" x14ac:dyDescent="0.3">
      <c r="A3052" s="27">
        <v>31185</v>
      </c>
      <c r="B3052" s="29">
        <v>8</v>
      </c>
    </row>
    <row r="3053" spans="1:2" x14ac:dyDescent="0.3">
      <c r="A3053" s="27">
        <v>31187</v>
      </c>
      <c r="B3053" s="29">
        <v>8</v>
      </c>
    </row>
    <row r="3054" spans="1:2" x14ac:dyDescent="0.3">
      <c r="A3054" s="27">
        <v>31190</v>
      </c>
      <c r="B3054" s="29">
        <v>8</v>
      </c>
    </row>
    <row r="3055" spans="1:2" x14ac:dyDescent="0.3">
      <c r="A3055" s="27">
        <v>31192</v>
      </c>
      <c r="B3055" s="29">
        <v>8</v>
      </c>
    </row>
    <row r="3056" spans="1:2" x14ac:dyDescent="0.3">
      <c r="A3056" s="27">
        <v>31193</v>
      </c>
      <c r="B3056" s="29">
        <v>8</v>
      </c>
    </row>
    <row r="3057" spans="1:2" x14ac:dyDescent="0.3">
      <c r="A3057" s="27">
        <v>31194</v>
      </c>
      <c r="B3057" s="29">
        <v>16</v>
      </c>
    </row>
    <row r="3058" spans="1:2" x14ac:dyDescent="0.3">
      <c r="A3058" s="27">
        <v>31198</v>
      </c>
      <c r="B3058" s="29">
        <v>16</v>
      </c>
    </row>
    <row r="3059" spans="1:2" x14ac:dyDescent="0.3">
      <c r="A3059" s="27">
        <v>31204</v>
      </c>
      <c r="B3059" s="29">
        <v>8</v>
      </c>
    </row>
    <row r="3060" spans="1:2" x14ac:dyDescent="0.3">
      <c r="A3060" s="27">
        <v>31217</v>
      </c>
      <c r="B3060" s="29">
        <v>8</v>
      </c>
    </row>
    <row r="3061" spans="1:2" x14ac:dyDescent="0.3">
      <c r="A3061" s="27">
        <v>31221</v>
      </c>
      <c r="B3061" s="29">
        <v>16</v>
      </c>
    </row>
    <row r="3062" spans="1:2" x14ac:dyDescent="0.3">
      <c r="A3062" s="27">
        <v>31226</v>
      </c>
      <c r="B3062" s="29">
        <v>16</v>
      </c>
    </row>
    <row r="3063" spans="1:2" x14ac:dyDescent="0.3">
      <c r="A3063" s="27">
        <v>31229</v>
      </c>
      <c r="B3063" s="29">
        <v>8</v>
      </c>
    </row>
    <row r="3064" spans="1:2" x14ac:dyDescent="0.3">
      <c r="A3064" s="27">
        <v>31230</v>
      </c>
      <c r="B3064" s="29">
        <v>8</v>
      </c>
    </row>
    <row r="3065" spans="1:2" x14ac:dyDescent="0.3">
      <c r="A3065" s="27">
        <v>31231</v>
      </c>
      <c r="B3065" s="29">
        <v>16</v>
      </c>
    </row>
    <row r="3066" spans="1:2" x14ac:dyDescent="0.3">
      <c r="A3066" s="27">
        <v>31244</v>
      </c>
      <c r="B3066" s="29">
        <v>8</v>
      </c>
    </row>
    <row r="3067" spans="1:2" x14ac:dyDescent="0.3">
      <c r="A3067" s="27">
        <v>31246</v>
      </c>
      <c r="B3067" s="29">
        <v>8</v>
      </c>
    </row>
    <row r="3068" spans="1:2" x14ac:dyDescent="0.3">
      <c r="A3068" s="27">
        <v>31252</v>
      </c>
      <c r="B3068" s="29">
        <v>8</v>
      </c>
    </row>
    <row r="3069" spans="1:2" x14ac:dyDescent="0.3">
      <c r="A3069" s="27">
        <v>31257</v>
      </c>
      <c r="B3069" s="29">
        <v>16</v>
      </c>
    </row>
    <row r="3070" spans="1:2" x14ac:dyDescent="0.3">
      <c r="A3070" s="27">
        <v>31271</v>
      </c>
      <c r="B3070" s="29">
        <v>8</v>
      </c>
    </row>
    <row r="3071" spans="1:2" x14ac:dyDescent="0.3">
      <c r="A3071" s="27">
        <v>31274</v>
      </c>
      <c r="B3071" s="29">
        <v>8</v>
      </c>
    </row>
    <row r="3072" spans="1:2" x14ac:dyDescent="0.3">
      <c r="A3072" s="27">
        <v>31280</v>
      </c>
      <c r="B3072" s="29">
        <v>16</v>
      </c>
    </row>
    <row r="3073" spans="1:2" x14ac:dyDescent="0.3">
      <c r="A3073" s="27">
        <v>31282</v>
      </c>
      <c r="B3073" s="29">
        <v>8</v>
      </c>
    </row>
    <row r="3074" spans="1:2" x14ac:dyDescent="0.3">
      <c r="A3074" s="27">
        <v>31283</v>
      </c>
      <c r="B3074" s="29">
        <v>8</v>
      </c>
    </row>
    <row r="3075" spans="1:2" x14ac:dyDescent="0.3">
      <c r="A3075" s="27">
        <v>31285</v>
      </c>
      <c r="B3075" s="29">
        <v>16</v>
      </c>
    </row>
    <row r="3076" spans="1:2" x14ac:dyDescent="0.3">
      <c r="A3076" s="27">
        <v>31292</v>
      </c>
      <c r="B3076" s="29">
        <v>8</v>
      </c>
    </row>
    <row r="3077" spans="1:2" x14ac:dyDescent="0.3">
      <c r="A3077" s="27">
        <v>31294</v>
      </c>
      <c r="B3077" s="29">
        <v>16</v>
      </c>
    </row>
    <row r="3078" spans="1:2" x14ac:dyDescent="0.3">
      <c r="A3078" s="27">
        <v>31305</v>
      </c>
      <c r="B3078" s="29">
        <v>16</v>
      </c>
    </row>
    <row r="3079" spans="1:2" x14ac:dyDescent="0.3">
      <c r="A3079" s="27">
        <v>31317</v>
      </c>
      <c r="B3079" s="29">
        <v>16</v>
      </c>
    </row>
    <row r="3080" spans="1:2" x14ac:dyDescent="0.3">
      <c r="A3080" s="27">
        <v>31331</v>
      </c>
      <c r="B3080" s="29">
        <v>8</v>
      </c>
    </row>
    <row r="3081" spans="1:2" x14ac:dyDescent="0.3">
      <c r="A3081" s="27">
        <v>31333</v>
      </c>
      <c r="B3081" s="29">
        <v>16</v>
      </c>
    </row>
    <row r="3082" spans="1:2" x14ac:dyDescent="0.3">
      <c r="A3082" s="27">
        <v>31338</v>
      </c>
      <c r="B3082" s="29">
        <v>16</v>
      </c>
    </row>
    <row r="3083" spans="1:2" x14ac:dyDescent="0.3">
      <c r="A3083" s="27">
        <v>31351</v>
      </c>
      <c r="B3083" s="29">
        <v>8</v>
      </c>
    </row>
    <row r="3084" spans="1:2" x14ac:dyDescent="0.3">
      <c r="A3084" s="27">
        <v>31353</v>
      </c>
      <c r="B3084" s="29">
        <v>8</v>
      </c>
    </row>
    <row r="3085" spans="1:2" x14ac:dyDescent="0.3">
      <c r="A3085" s="27">
        <v>31355</v>
      </c>
      <c r="B3085" s="29">
        <v>8</v>
      </c>
    </row>
    <row r="3086" spans="1:2" x14ac:dyDescent="0.3">
      <c r="A3086" s="27">
        <v>31359</v>
      </c>
      <c r="B3086" s="29">
        <v>8</v>
      </c>
    </row>
    <row r="3087" spans="1:2" x14ac:dyDescent="0.3">
      <c r="A3087" s="27">
        <v>31361</v>
      </c>
      <c r="B3087" s="29">
        <v>8</v>
      </c>
    </row>
    <row r="3088" spans="1:2" x14ac:dyDescent="0.3">
      <c r="A3088" s="27">
        <v>31364</v>
      </c>
      <c r="B3088" s="29">
        <v>16</v>
      </c>
    </row>
    <row r="3089" spans="1:2" x14ac:dyDescent="0.3">
      <c r="A3089" s="27">
        <v>31368</v>
      </c>
      <c r="B3089" s="29">
        <v>8</v>
      </c>
    </row>
    <row r="3090" spans="1:2" x14ac:dyDescent="0.3">
      <c r="A3090" s="27">
        <v>31372</v>
      </c>
      <c r="B3090" s="29">
        <v>16</v>
      </c>
    </row>
    <row r="3091" spans="1:2" x14ac:dyDescent="0.3">
      <c r="A3091" s="27">
        <v>31374</v>
      </c>
      <c r="B3091" s="29">
        <v>8</v>
      </c>
    </row>
    <row r="3092" spans="1:2" x14ac:dyDescent="0.3">
      <c r="A3092" s="27">
        <v>31375</v>
      </c>
      <c r="B3092" s="29">
        <v>8</v>
      </c>
    </row>
    <row r="3093" spans="1:2" x14ac:dyDescent="0.3">
      <c r="A3093" s="27">
        <v>31376</v>
      </c>
      <c r="B3093" s="29">
        <v>16</v>
      </c>
    </row>
    <row r="3094" spans="1:2" x14ac:dyDescent="0.3">
      <c r="A3094" s="27">
        <v>31383</v>
      </c>
      <c r="B3094" s="29">
        <v>8</v>
      </c>
    </row>
    <row r="3095" spans="1:2" x14ac:dyDescent="0.3">
      <c r="A3095" s="27">
        <v>31389</v>
      </c>
      <c r="B3095" s="29">
        <v>8</v>
      </c>
    </row>
    <row r="3096" spans="1:2" x14ac:dyDescent="0.3">
      <c r="A3096" s="27">
        <v>31395</v>
      </c>
      <c r="B3096" s="29">
        <v>8</v>
      </c>
    </row>
    <row r="3097" spans="1:2" x14ac:dyDescent="0.3">
      <c r="A3097" s="27">
        <v>31396</v>
      </c>
      <c r="B3097" s="29">
        <v>8</v>
      </c>
    </row>
    <row r="3098" spans="1:2" x14ac:dyDescent="0.3">
      <c r="A3098" s="27">
        <v>31397</v>
      </c>
      <c r="B3098" s="29">
        <v>8</v>
      </c>
    </row>
    <row r="3099" spans="1:2" x14ac:dyDescent="0.3">
      <c r="A3099" s="27">
        <v>31405</v>
      </c>
      <c r="B3099" s="29">
        <v>8</v>
      </c>
    </row>
    <row r="3100" spans="1:2" x14ac:dyDescent="0.3">
      <c r="A3100" s="27">
        <v>31406</v>
      </c>
      <c r="B3100" s="29">
        <v>8</v>
      </c>
    </row>
    <row r="3101" spans="1:2" x14ac:dyDescent="0.3">
      <c r="A3101" s="27">
        <v>31408</v>
      </c>
      <c r="B3101" s="29">
        <v>8</v>
      </c>
    </row>
    <row r="3102" spans="1:2" x14ac:dyDescent="0.3">
      <c r="A3102" s="27">
        <v>31414</v>
      </c>
      <c r="B3102" s="29">
        <v>16</v>
      </c>
    </row>
    <row r="3103" spans="1:2" x14ac:dyDescent="0.3">
      <c r="A3103" s="27">
        <v>31422</v>
      </c>
      <c r="B3103" s="29">
        <v>8</v>
      </c>
    </row>
    <row r="3104" spans="1:2" x14ac:dyDescent="0.3">
      <c r="A3104" s="27">
        <v>31424</v>
      </c>
      <c r="B3104" s="29">
        <v>8</v>
      </c>
    </row>
    <row r="3105" spans="1:2" x14ac:dyDescent="0.3">
      <c r="A3105" s="27">
        <v>31431</v>
      </c>
      <c r="B3105" s="29">
        <v>8</v>
      </c>
    </row>
    <row r="3106" spans="1:2" x14ac:dyDescent="0.3">
      <c r="A3106" s="27">
        <v>31436</v>
      </c>
      <c r="B3106" s="29">
        <v>16</v>
      </c>
    </row>
    <row r="3107" spans="1:2" x14ac:dyDescent="0.3">
      <c r="A3107" s="27">
        <v>31442</v>
      </c>
      <c r="B3107" s="29">
        <v>8</v>
      </c>
    </row>
    <row r="3108" spans="1:2" x14ac:dyDescent="0.3">
      <c r="A3108" s="27">
        <v>31444</v>
      </c>
      <c r="B3108" s="29">
        <v>8</v>
      </c>
    </row>
    <row r="3109" spans="1:2" x14ac:dyDescent="0.3">
      <c r="A3109" s="27">
        <v>31446</v>
      </c>
      <c r="B3109" s="29">
        <v>8</v>
      </c>
    </row>
    <row r="3110" spans="1:2" x14ac:dyDescent="0.3">
      <c r="A3110" s="27">
        <v>31447</v>
      </c>
      <c r="B3110" s="29">
        <v>8</v>
      </c>
    </row>
    <row r="3111" spans="1:2" x14ac:dyDescent="0.3">
      <c r="A3111" s="27">
        <v>31461</v>
      </c>
      <c r="B3111" s="29">
        <v>8</v>
      </c>
    </row>
    <row r="3112" spans="1:2" x14ac:dyDescent="0.3">
      <c r="A3112" s="27">
        <v>31465</v>
      </c>
      <c r="B3112" s="29">
        <v>16</v>
      </c>
    </row>
    <row r="3113" spans="1:2" x14ac:dyDescent="0.3">
      <c r="A3113" s="27">
        <v>31466</v>
      </c>
      <c r="B3113" s="29">
        <v>16</v>
      </c>
    </row>
    <row r="3114" spans="1:2" x14ac:dyDescent="0.3">
      <c r="A3114" s="27">
        <v>31470</v>
      </c>
      <c r="B3114" s="29">
        <v>16</v>
      </c>
    </row>
    <row r="3115" spans="1:2" x14ac:dyDescent="0.3">
      <c r="A3115" s="27">
        <v>31482</v>
      </c>
      <c r="B3115" s="29">
        <v>8</v>
      </c>
    </row>
    <row r="3116" spans="1:2" x14ac:dyDescent="0.3">
      <c r="A3116" s="27">
        <v>31484</v>
      </c>
      <c r="B3116" s="29">
        <v>16</v>
      </c>
    </row>
    <row r="3117" spans="1:2" x14ac:dyDescent="0.3">
      <c r="A3117" s="27">
        <v>31485</v>
      </c>
      <c r="B3117" s="29">
        <v>16</v>
      </c>
    </row>
    <row r="3118" spans="1:2" x14ac:dyDescent="0.3">
      <c r="A3118" s="27">
        <v>31486</v>
      </c>
      <c r="B3118" s="29">
        <v>16</v>
      </c>
    </row>
    <row r="3119" spans="1:2" x14ac:dyDescent="0.3">
      <c r="A3119" s="27">
        <v>31487</v>
      </c>
      <c r="B3119" s="29">
        <v>16</v>
      </c>
    </row>
    <row r="3120" spans="1:2" x14ac:dyDescent="0.3">
      <c r="A3120" s="27">
        <v>31489</v>
      </c>
      <c r="B3120" s="29">
        <v>16</v>
      </c>
    </row>
    <row r="3121" spans="1:2" x14ac:dyDescent="0.3">
      <c r="A3121" s="27">
        <v>31495</v>
      </c>
      <c r="B3121" s="29">
        <v>16</v>
      </c>
    </row>
    <row r="3122" spans="1:2" x14ac:dyDescent="0.3">
      <c r="A3122" s="27">
        <v>31497</v>
      </c>
      <c r="B3122" s="29">
        <v>16</v>
      </c>
    </row>
    <row r="3123" spans="1:2" x14ac:dyDescent="0.3">
      <c r="A3123" s="27">
        <v>31498</v>
      </c>
      <c r="B3123" s="29">
        <v>8</v>
      </c>
    </row>
    <row r="3124" spans="1:2" x14ac:dyDescent="0.3">
      <c r="A3124" s="27">
        <v>31505</v>
      </c>
      <c r="B3124" s="29">
        <v>8</v>
      </c>
    </row>
    <row r="3125" spans="1:2" x14ac:dyDescent="0.3">
      <c r="A3125" s="27">
        <v>31516</v>
      </c>
      <c r="B3125" s="29">
        <v>8</v>
      </c>
    </row>
    <row r="3126" spans="1:2" x14ac:dyDescent="0.3">
      <c r="A3126" s="27">
        <v>31539</v>
      </c>
      <c r="B3126" s="29">
        <v>8</v>
      </c>
    </row>
    <row r="3127" spans="1:2" x14ac:dyDescent="0.3">
      <c r="A3127" s="27">
        <v>31547</v>
      </c>
      <c r="B3127" s="29">
        <v>8</v>
      </c>
    </row>
    <row r="3128" spans="1:2" x14ac:dyDescent="0.3">
      <c r="A3128" s="27">
        <v>31549</v>
      </c>
      <c r="B3128" s="29">
        <v>8</v>
      </c>
    </row>
    <row r="3129" spans="1:2" x14ac:dyDescent="0.3">
      <c r="A3129" s="27">
        <v>31561</v>
      </c>
      <c r="B3129" s="29">
        <v>8</v>
      </c>
    </row>
    <row r="3130" spans="1:2" x14ac:dyDescent="0.3">
      <c r="A3130" s="27">
        <v>31562</v>
      </c>
      <c r="B3130" s="29">
        <v>8</v>
      </c>
    </row>
    <row r="3131" spans="1:2" x14ac:dyDescent="0.3">
      <c r="A3131" s="27">
        <v>31563</v>
      </c>
      <c r="B3131" s="29">
        <v>8</v>
      </c>
    </row>
    <row r="3132" spans="1:2" x14ac:dyDescent="0.3">
      <c r="A3132" s="27">
        <v>31566</v>
      </c>
      <c r="B3132" s="29">
        <v>8</v>
      </c>
    </row>
    <row r="3133" spans="1:2" x14ac:dyDescent="0.3">
      <c r="A3133" s="27">
        <v>31568</v>
      </c>
      <c r="B3133" s="29">
        <v>8</v>
      </c>
    </row>
    <row r="3134" spans="1:2" x14ac:dyDescent="0.3">
      <c r="A3134" s="27">
        <v>31569</v>
      </c>
      <c r="B3134" s="29">
        <v>8</v>
      </c>
    </row>
    <row r="3135" spans="1:2" x14ac:dyDescent="0.3">
      <c r="A3135" s="27">
        <v>31580</v>
      </c>
      <c r="B3135" s="29">
        <v>8</v>
      </c>
    </row>
    <row r="3136" spans="1:2" x14ac:dyDescent="0.3">
      <c r="A3136" s="27">
        <v>31589</v>
      </c>
      <c r="B3136" s="29">
        <v>8</v>
      </c>
    </row>
    <row r="3137" spans="1:2" x14ac:dyDescent="0.3">
      <c r="A3137" s="27">
        <v>31603</v>
      </c>
      <c r="B3137" s="29">
        <v>8</v>
      </c>
    </row>
    <row r="3138" spans="1:2" x14ac:dyDescent="0.3">
      <c r="A3138" s="27">
        <v>31606</v>
      </c>
      <c r="B3138" s="29">
        <v>8</v>
      </c>
    </row>
    <row r="3139" spans="1:2" x14ac:dyDescent="0.3">
      <c r="A3139" s="27">
        <v>31607</v>
      </c>
      <c r="B3139" s="29">
        <v>8</v>
      </c>
    </row>
    <row r="3140" spans="1:2" x14ac:dyDescent="0.3">
      <c r="A3140" s="27">
        <v>31612</v>
      </c>
      <c r="B3140" s="29">
        <v>8</v>
      </c>
    </row>
    <row r="3141" spans="1:2" x14ac:dyDescent="0.3">
      <c r="A3141" s="27">
        <v>31613</v>
      </c>
      <c r="B3141" s="29">
        <v>16</v>
      </c>
    </row>
    <row r="3142" spans="1:2" x14ac:dyDescent="0.3">
      <c r="A3142" s="27">
        <v>31617</v>
      </c>
      <c r="B3142" s="29">
        <v>8</v>
      </c>
    </row>
    <row r="3143" spans="1:2" x14ac:dyDescent="0.3">
      <c r="A3143" s="27">
        <v>31621</v>
      </c>
      <c r="B3143" s="29">
        <v>8</v>
      </c>
    </row>
    <row r="3144" spans="1:2" x14ac:dyDescent="0.3">
      <c r="A3144" s="27">
        <v>31625</v>
      </c>
      <c r="B3144" s="29">
        <v>8</v>
      </c>
    </row>
    <row r="3145" spans="1:2" x14ac:dyDescent="0.3">
      <c r="A3145" s="27">
        <v>31639</v>
      </c>
      <c r="B3145" s="29">
        <v>8</v>
      </c>
    </row>
    <row r="3146" spans="1:2" x14ac:dyDescent="0.3">
      <c r="A3146" s="27">
        <v>31668</v>
      </c>
      <c r="B3146" s="29">
        <v>8</v>
      </c>
    </row>
    <row r="3147" spans="1:2" x14ac:dyDescent="0.3">
      <c r="A3147" s="27">
        <v>31671</v>
      </c>
      <c r="B3147" s="29">
        <v>8</v>
      </c>
    </row>
    <row r="3148" spans="1:2" x14ac:dyDescent="0.3">
      <c r="A3148" s="27">
        <v>31672</v>
      </c>
      <c r="B3148" s="29">
        <v>16</v>
      </c>
    </row>
    <row r="3149" spans="1:2" x14ac:dyDescent="0.3">
      <c r="A3149" s="27">
        <v>31675</v>
      </c>
      <c r="B3149" s="29">
        <v>8</v>
      </c>
    </row>
    <row r="3150" spans="1:2" x14ac:dyDescent="0.3">
      <c r="A3150" s="27">
        <v>31677</v>
      </c>
      <c r="B3150" s="29">
        <v>16</v>
      </c>
    </row>
    <row r="3151" spans="1:2" x14ac:dyDescent="0.3">
      <c r="A3151" s="27">
        <v>31678</v>
      </c>
      <c r="B3151" s="29">
        <v>8</v>
      </c>
    </row>
    <row r="3152" spans="1:2" x14ac:dyDescent="0.3">
      <c r="A3152" s="27">
        <v>31680</v>
      </c>
      <c r="B3152" s="29">
        <v>16</v>
      </c>
    </row>
    <row r="3153" spans="1:2" x14ac:dyDescent="0.3">
      <c r="A3153" s="27">
        <v>31681</v>
      </c>
      <c r="B3153" s="29">
        <v>16</v>
      </c>
    </row>
    <row r="3154" spans="1:2" x14ac:dyDescent="0.3">
      <c r="A3154" s="27">
        <v>31688</v>
      </c>
      <c r="B3154" s="29">
        <v>8</v>
      </c>
    </row>
    <row r="3155" spans="1:2" x14ac:dyDescent="0.3">
      <c r="A3155" s="27">
        <v>31689</v>
      </c>
      <c r="B3155" s="29">
        <v>16</v>
      </c>
    </row>
    <row r="3156" spans="1:2" x14ac:dyDescent="0.3">
      <c r="A3156" s="27">
        <v>31690</v>
      </c>
      <c r="B3156" s="29">
        <v>8</v>
      </c>
    </row>
    <row r="3157" spans="1:2" x14ac:dyDescent="0.3">
      <c r="A3157" s="27">
        <v>31691</v>
      </c>
      <c r="B3157" s="29">
        <v>8</v>
      </c>
    </row>
    <row r="3158" spans="1:2" x14ac:dyDescent="0.3">
      <c r="A3158" s="27">
        <v>31692</v>
      </c>
      <c r="B3158" s="29">
        <v>16</v>
      </c>
    </row>
    <row r="3159" spans="1:2" x14ac:dyDescent="0.3">
      <c r="A3159" s="27">
        <v>31695</v>
      </c>
      <c r="B3159" s="29">
        <v>8</v>
      </c>
    </row>
    <row r="3160" spans="1:2" x14ac:dyDescent="0.3">
      <c r="A3160" s="27">
        <v>31697</v>
      </c>
      <c r="B3160" s="29">
        <v>16</v>
      </c>
    </row>
    <row r="3161" spans="1:2" x14ac:dyDescent="0.3">
      <c r="A3161" s="27">
        <v>31706</v>
      </c>
      <c r="B3161" s="29">
        <v>8</v>
      </c>
    </row>
    <row r="3162" spans="1:2" x14ac:dyDescent="0.3">
      <c r="A3162" s="27">
        <v>31707</v>
      </c>
      <c r="B3162" s="29">
        <v>8</v>
      </c>
    </row>
    <row r="3163" spans="1:2" x14ac:dyDescent="0.3">
      <c r="A3163" s="27">
        <v>31710</v>
      </c>
      <c r="B3163" s="29">
        <v>8</v>
      </c>
    </row>
    <row r="3164" spans="1:2" x14ac:dyDescent="0.3">
      <c r="A3164" s="27">
        <v>31713</v>
      </c>
      <c r="B3164" s="29">
        <v>8</v>
      </c>
    </row>
    <row r="3165" spans="1:2" x14ac:dyDescent="0.3">
      <c r="A3165" s="27">
        <v>31714</v>
      </c>
      <c r="B3165" s="29">
        <v>8</v>
      </c>
    </row>
    <row r="3166" spans="1:2" x14ac:dyDescent="0.3">
      <c r="A3166" s="27">
        <v>31718</v>
      </c>
      <c r="B3166" s="29">
        <v>16</v>
      </c>
    </row>
    <row r="3167" spans="1:2" x14ac:dyDescent="0.3">
      <c r="A3167" s="27">
        <v>31730</v>
      </c>
      <c r="B3167" s="29">
        <v>16</v>
      </c>
    </row>
    <row r="3168" spans="1:2" x14ac:dyDescent="0.3">
      <c r="A3168" s="27">
        <v>31740</v>
      </c>
      <c r="B3168" s="29">
        <v>16</v>
      </c>
    </row>
    <row r="3169" spans="1:2" x14ac:dyDescent="0.3">
      <c r="A3169" s="27">
        <v>31745</v>
      </c>
      <c r="B3169" s="29">
        <v>8</v>
      </c>
    </row>
    <row r="3170" spans="1:2" x14ac:dyDescent="0.3">
      <c r="A3170" s="27">
        <v>31748</v>
      </c>
      <c r="B3170" s="29">
        <v>8</v>
      </c>
    </row>
    <row r="3171" spans="1:2" x14ac:dyDescent="0.3">
      <c r="A3171" s="27">
        <v>31749</v>
      </c>
      <c r="B3171" s="29">
        <v>8</v>
      </c>
    </row>
    <row r="3172" spans="1:2" x14ac:dyDescent="0.3">
      <c r="A3172" s="27">
        <v>31754</v>
      </c>
      <c r="B3172" s="29">
        <v>8</v>
      </c>
    </row>
    <row r="3173" spans="1:2" x14ac:dyDescent="0.3">
      <c r="A3173" s="27">
        <v>31757</v>
      </c>
      <c r="B3173" s="29">
        <v>8</v>
      </c>
    </row>
    <row r="3174" spans="1:2" x14ac:dyDescent="0.3">
      <c r="A3174" s="27">
        <v>31765</v>
      </c>
      <c r="B3174" s="29">
        <v>8</v>
      </c>
    </row>
    <row r="3175" spans="1:2" x14ac:dyDescent="0.3">
      <c r="A3175" s="27">
        <v>31766</v>
      </c>
      <c r="B3175" s="29">
        <v>8</v>
      </c>
    </row>
    <row r="3176" spans="1:2" x14ac:dyDescent="0.3">
      <c r="A3176" s="27">
        <v>31770</v>
      </c>
      <c r="B3176" s="29">
        <v>8</v>
      </c>
    </row>
    <row r="3177" spans="1:2" x14ac:dyDescent="0.3">
      <c r="A3177" s="27">
        <v>31774</v>
      </c>
      <c r="B3177" s="29">
        <v>16</v>
      </c>
    </row>
    <row r="3178" spans="1:2" x14ac:dyDescent="0.3">
      <c r="A3178" s="27">
        <v>31778</v>
      </c>
      <c r="B3178" s="29">
        <v>16</v>
      </c>
    </row>
    <row r="3179" spans="1:2" x14ac:dyDescent="0.3">
      <c r="A3179" s="27">
        <v>31779</v>
      </c>
      <c r="B3179" s="29">
        <v>8</v>
      </c>
    </row>
    <row r="3180" spans="1:2" x14ac:dyDescent="0.3">
      <c r="A3180" s="27">
        <v>31781</v>
      </c>
      <c r="B3180" s="29">
        <v>8</v>
      </c>
    </row>
    <row r="3181" spans="1:2" x14ac:dyDescent="0.3">
      <c r="A3181" s="27">
        <v>31782</v>
      </c>
      <c r="B3181" s="29">
        <v>8</v>
      </c>
    </row>
    <row r="3182" spans="1:2" x14ac:dyDescent="0.3">
      <c r="A3182" s="27">
        <v>31783</v>
      </c>
      <c r="B3182" s="29">
        <v>8</v>
      </c>
    </row>
    <row r="3183" spans="1:2" x14ac:dyDescent="0.3">
      <c r="A3183" s="27">
        <v>31786</v>
      </c>
      <c r="B3183" s="29">
        <v>8</v>
      </c>
    </row>
    <row r="3184" spans="1:2" x14ac:dyDescent="0.3">
      <c r="A3184" s="27">
        <v>31787</v>
      </c>
      <c r="B3184" s="29">
        <v>8</v>
      </c>
    </row>
    <row r="3185" spans="1:2" x14ac:dyDescent="0.3">
      <c r="A3185" s="27">
        <v>31790</v>
      </c>
      <c r="B3185" s="29">
        <v>8</v>
      </c>
    </row>
    <row r="3186" spans="1:2" x14ac:dyDescent="0.3">
      <c r="A3186" s="27">
        <v>31793</v>
      </c>
      <c r="B3186" s="29">
        <v>8</v>
      </c>
    </row>
    <row r="3187" spans="1:2" x14ac:dyDescent="0.3">
      <c r="A3187" s="27">
        <v>31795</v>
      </c>
      <c r="B3187" s="29">
        <v>8</v>
      </c>
    </row>
    <row r="3188" spans="1:2" x14ac:dyDescent="0.3">
      <c r="A3188" s="27">
        <v>31800</v>
      </c>
      <c r="B3188" s="29">
        <v>8</v>
      </c>
    </row>
    <row r="3189" spans="1:2" x14ac:dyDescent="0.3">
      <c r="A3189" s="27">
        <v>31803</v>
      </c>
      <c r="B3189" s="29">
        <v>8</v>
      </c>
    </row>
    <row r="3190" spans="1:2" x14ac:dyDescent="0.3">
      <c r="A3190" s="27">
        <v>31805</v>
      </c>
      <c r="B3190" s="29">
        <v>8</v>
      </c>
    </row>
    <row r="3191" spans="1:2" x14ac:dyDescent="0.3">
      <c r="A3191" s="27">
        <v>31806</v>
      </c>
      <c r="B3191" s="29">
        <v>16</v>
      </c>
    </row>
    <row r="3192" spans="1:2" x14ac:dyDescent="0.3">
      <c r="A3192" s="27">
        <v>31812</v>
      </c>
      <c r="B3192" s="29">
        <v>16</v>
      </c>
    </row>
    <row r="3193" spans="1:2" x14ac:dyDescent="0.3">
      <c r="A3193" s="27">
        <v>31813</v>
      </c>
      <c r="B3193" s="29">
        <v>8</v>
      </c>
    </row>
    <row r="3194" spans="1:2" x14ac:dyDescent="0.3">
      <c r="A3194" s="27">
        <v>31823</v>
      </c>
      <c r="B3194" s="29">
        <v>16</v>
      </c>
    </row>
    <row r="3195" spans="1:2" x14ac:dyDescent="0.3">
      <c r="A3195" s="27">
        <v>31826</v>
      </c>
      <c r="B3195" s="29">
        <v>16</v>
      </c>
    </row>
    <row r="3196" spans="1:2" x14ac:dyDescent="0.3">
      <c r="A3196" s="27">
        <v>31830</v>
      </c>
      <c r="B3196" s="29">
        <v>8</v>
      </c>
    </row>
    <row r="3197" spans="1:2" x14ac:dyDescent="0.3">
      <c r="A3197" s="27">
        <v>31831</v>
      </c>
      <c r="B3197" s="29">
        <v>8</v>
      </c>
    </row>
    <row r="3198" spans="1:2" x14ac:dyDescent="0.3">
      <c r="A3198" s="27">
        <v>31833</v>
      </c>
      <c r="B3198" s="29">
        <v>16</v>
      </c>
    </row>
    <row r="3199" spans="1:2" x14ac:dyDescent="0.3">
      <c r="A3199" s="27">
        <v>31840</v>
      </c>
      <c r="B3199" s="29">
        <v>8</v>
      </c>
    </row>
    <row r="3200" spans="1:2" x14ac:dyDescent="0.3">
      <c r="A3200" s="27">
        <v>31844</v>
      </c>
      <c r="B3200" s="29">
        <v>8</v>
      </c>
    </row>
    <row r="3201" spans="1:2" x14ac:dyDescent="0.3">
      <c r="A3201" s="27">
        <v>31845</v>
      </c>
      <c r="B3201" s="29">
        <v>16</v>
      </c>
    </row>
    <row r="3202" spans="1:2" x14ac:dyDescent="0.3">
      <c r="A3202" s="27">
        <v>31848</v>
      </c>
      <c r="B3202" s="29">
        <v>8</v>
      </c>
    </row>
    <row r="3203" spans="1:2" x14ac:dyDescent="0.3">
      <c r="A3203" s="27">
        <v>31854</v>
      </c>
      <c r="B3203" s="29">
        <v>8</v>
      </c>
    </row>
    <row r="3204" spans="1:2" x14ac:dyDescent="0.3">
      <c r="A3204" s="27">
        <v>31856</v>
      </c>
      <c r="B3204" s="29">
        <v>8</v>
      </c>
    </row>
    <row r="3205" spans="1:2" x14ac:dyDescent="0.3">
      <c r="A3205" s="27">
        <v>31867</v>
      </c>
      <c r="B3205" s="29">
        <v>8</v>
      </c>
    </row>
    <row r="3206" spans="1:2" x14ac:dyDescent="0.3">
      <c r="A3206" s="27">
        <v>31869</v>
      </c>
      <c r="B3206" s="29">
        <v>8</v>
      </c>
    </row>
    <row r="3207" spans="1:2" x14ac:dyDescent="0.3">
      <c r="A3207" s="27">
        <v>31870</v>
      </c>
      <c r="B3207" s="29">
        <v>16</v>
      </c>
    </row>
    <row r="3208" spans="1:2" x14ac:dyDescent="0.3">
      <c r="A3208" s="27">
        <v>31873</v>
      </c>
      <c r="B3208" s="29">
        <v>8</v>
      </c>
    </row>
    <row r="3209" spans="1:2" x14ac:dyDescent="0.3">
      <c r="A3209" s="27">
        <v>31875</v>
      </c>
      <c r="B3209" s="29">
        <v>16</v>
      </c>
    </row>
    <row r="3210" spans="1:2" x14ac:dyDescent="0.3">
      <c r="A3210" s="27">
        <v>31887</v>
      </c>
      <c r="B3210" s="29">
        <v>8</v>
      </c>
    </row>
    <row r="3211" spans="1:2" x14ac:dyDescent="0.3">
      <c r="A3211" s="27">
        <v>31888</v>
      </c>
      <c r="B3211" s="29">
        <v>8</v>
      </c>
    </row>
    <row r="3212" spans="1:2" x14ac:dyDescent="0.3">
      <c r="A3212" s="27">
        <v>31890</v>
      </c>
      <c r="B3212" s="29">
        <v>8</v>
      </c>
    </row>
    <row r="3213" spans="1:2" x14ac:dyDescent="0.3">
      <c r="A3213" s="27">
        <v>31897</v>
      </c>
      <c r="B3213" s="29">
        <v>8</v>
      </c>
    </row>
    <row r="3214" spans="1:2" x14ac:dyDescent="0.3">
      <c r="A3214" s="27">
        <v>31898</v>
      </c>
      <c r="B3214" s="29">
        <v>8</v>
      </c>
    </row>
    <row r="3215" spans="1:2" x14ac:dyDescent="0.3">
      <c r="A3215" s="27">
        <v>31899</v>
      </c>
      <c r="B3215" s="29">
        <v>8</v>
      </c>
    </row>
    <row r="3216" spans="1:2" x14ac:dyDescent="0.3">
      <c r="A3216" s="27">
        <v>31905</v>
      </c>
      <c r="B3216" s="29">
        <v>8</v>
      </c>
    </row>
    <row r="3217" spans="1:2" x14ac:dyDescent="0.3">
      <c r="A3217" s="27">
        <v>31909</v>
      </c>
      <c r="B3217" s="29">
        <v>8</v>
      </c>
    </row>
    <row r="3218" spans="1:2" x14ac:dyDescent="0.3">
      <c r="A3218" s="27">
        <v>31912</v>
      </c>
      <c r="B3218" s="29">
        <v>8</v>
      </c>
    </row>
    <row r="3219" spans="1:2" x14ac:dyDescent="0.3">
      <c r="A3219" s="27">
        <v>31913</v>
      </c>
      <c r="B3219" s="29">
        <v>8</v>
      </c>
    </row>
    <row r="3220" spans="1:2" x14ac:dyDescent="0.3">
      <c r="A3220" s="27">
        <v>31917</v>
      </c>
      <c r="B3220" s="29">
        <v>8</v>
      </c>
    </row>
    <row r="3221" spans="1:2" x14ac:dyDescent="0.3">
      <c r="A3221" s="27">
        <v>31918</v>
      </c>
      <c r="B3221" s="29">
        <v>16</v>
      </c>
    </row>
    <row r="3222" spans="1:2" x14ac:dyDescent="0.3">
      <c r="A3222" s="27">
        <v>31924</v>
      </c>
      <c r="B3222" s="29">
        <v>8</v>
      </c>
    </row>
    <row r="3223" spans="1:2" x14ac:dyDescent="0.3">
      <c r="A3223" s="27">
        <v>31926</v>
      </c>
      <c r="B3223" s="29">
        <v>8</v>
      </c>
    </row>
    <row r="3224" spans="1:2" x14ac:dyDescent="0.3">
      <c r="A3224" s="27">
        <v>31929</v>
      </c>
      <c r="B3224" s="29">
        <v>16</v>
      </c>
    </row>
    <row r="3225" spans="1:2" x14ac:dyDescent="0.3">
      <c r="A3225" s="27">
        <v>31935</v>
      </c>
      <c r="B3225" s="29">
        <v>16</v>
      </c>
    </row>
    <row r="3226" spans="1:2" x14ac:dyDescent="0.3">
      <c r="A3226" s="27">
        <v>31937</v>
      </c>
      <c r="B3226" s="29">
        <v>16</v>
      </c>
    </row>
    <row r="3227" spans="1:2" x14ac:dyDescent="0.3">
      <c r="A3227" s="27">
        <v>31940</v>
      </c>
      <c r="B3227" s="29">
        <v>8</v>
      </c>
    </row>
    <row r="3228" spans="1:2" x14ac:dyDescent="0.3">
      <c r="A3228" s="27">
        <v>31941</v>
      </c>
      <c r="B3228" s="29">
        <v>8</v>
      </c>
    </row>
    <row r="3229" spans="1:2" x14ac:dyDescent="0.3">
      <c r="A3229" s="27">
        <v>31950</v>
      </c>
      <c r="B3229" s="29">
        <v>8</v>
      </c>
    </row>
    <row r="3230" spans="1:2" x14ac:dyDescent="0.3">
      <c r="A3230" s="27">
        <v>31951</v>
      </c>
      <c r="B3230" s="29">
        <v>8</v>
      </c>
    </row>
    <row r="3231" spans="1:2" x14ac:dyDescent="0.3">
      <c r="A3231" s="27">
        <v>31952</v>
      </c>
      <c r="B3231" s="29">
        <v>8</v>
      </c>
    </row>
    <row r="3232" spans="1:2" x14ac:dyDescent="0.3">
      <c r="A3232" s="27">
        <v>31966</v>
      </c>
      <c r="B3232" s="29">
        <v>8</v>
      </c>
    </row>
    <row r="3233" spans="1:2" x14ac:dyDescent="0.3">
      <c r="A3233" s="27">
        <v>31975</v>
      </c>
      <c r="B3233" s="29">
        <v>8</v>
      </c>
    </row>
    <row r="3234" spans="1:2" x14ac:dyDescent="0.3">
      <c r="A3234" s="27">
        <v>31980</v>
      </c>
      <c r="B3234" s="29">
        <v>8</v>
      </c>
    </row>
    <row r="3235" spans="1:2" x14ac:dyDescent="0.3">
      <c r="A3235" s="27">
        <v>31984</v>
      </c>
      <c r="B3235" s="29">
        <v>8</v>
      </c>
    </row>
    <row r="3236" spans="1:2" x14ac:dyDescent="0.3">
      <c r="A3236" s="27">
        <v>31987</v>
      </c>
      <c r="B3236" s="29">
        <v>8</v>
      </c>
    </row>
    <row r="3237" spans="1:2" x14ac:dyDescent="0.3">
      <c r="A3237" s="27">
        <v>31989</v>
      </c>
      <c r="B3237" s="29">
        <v>16</v>
      </c>
    </row>
    <row r="3238" spans="1:2" x14ac:dyDescent="0.3">
      <c r="A3238" s="27">
        <v>31992</v>
      </c>
      <c r="B3238" s="29">
        <v>8</v>
      </c>
    </row>
    <row r="3239" spans="1:2" x14ac:dyDescent="0.3">
      <c r="A3239" s="27">
        <v>32004</v>
      </c>
      <c r="B3239" s="29">
        <v>16</v>
      </c>
    </row>
    <row r="3240" spans="1:2" x14ac:dyDescent="0.3">
      <c r="A3240" s="27">
        <v>32008</v>
      </c>
      <c r="B3240" s="29">
        <v>8</v>
      </c>
    </row>
    <row r="3241" spans="1:2" x14ac:dyDescent="0.3">
      <c r="A3241" s="27">
        <v>32010</v>
      </c>
      <c r="B3241" s="29">
        <v>8</v>
      </c>
    </row>
    <row r="3242" spans="1:2" x14ac:dyDescent="0.3">
      <c r="A3242" s="27">
        <v>32012</v>
      </c>
      <c r="B3242" s="29">
        <v>8</v>
      </c>
    </row>
    <row r="3243" spans="1:2" x14ac:dyDescent="0.3">
      <c r="A3243" s="27">
        <v>32014</v>
      </c>
      <c r="B3243" s="29">
        <v>8</v>
      </c>
    </row>
    <row r="3244" spans="1:2" x14ac:dyDescent="0.3">
      <c r="A3244" s="27">
        <v>32015</v>
      </c>
      <c r="B3244" s="29">
        <v>16</v>
      </c>
    </row>
    <row r="3245" spans="1:2" x14ac:dyDescent="0.3">
      <c r="A3245" s="27">
        <v>32017</v>
      </c>
      <c r="B3245" s="29">
        <v>8</v>
      </c>
    </row>
    <row r="3246" spans="1:2" x14ac:dyDescent="0.3">
      <c r="A3246" s="27">
        <v>32025</v>
      </c>
      <c r="B3246" s="29">
        <v>8</v>
      </c>
    </row>
    <row r="3247" spans="1:2" x14ac:dyDescent="0.3">
      <c r="A3247" s="27">
        <v>32028</v>
      </c>
      <c r="B3247" s="29">
        <v>8</v>
      </c>
    </row>
    <row r="3248" spans="1:2" x14ac:dyDescent="0.3">
      <c r="A3248" s="27">
        <v>32030</v>
      </c>
      <c r="B3248" s="29">
        <v>16</v>
      </c>
    </row>
    <row r="3249" spans="1:2" x14ac:dyDescent="0.3">
      <c r="A3249" s="27">
        <v>32031</v>
      </c>
      <c r="B3249" s="29">
        <v>8</v>
      </c>
    </row>
    <row r="3250" spans="1:2" x14ac:dyDescent="0.3">
      <c r="A3250" s="27">
        <v>32033</v>
      </c>
      <c r="B3250" s="29">
        <v>8</v>
      </c>
    </row>
    <row r="3251" spans="1:2" x14ac:dyDescent="0.3">
      <c r="A3251" s="27">
        <v>32037</v>
      </c>
      <c r="B3251" s="29">
        <v>8</v>
      </c>
    </row>
    <row r="3252" spans="1:2" x14ac:dyDescent="0.3">
      <c r="A3252" s="27">
        <v>32044</v>
      </c>
      <c r="B3252" s="29">
        <v>16</v>
      </c>
    </row>
    <row r="3253" spans="1:2" x14ac:dyDescent="0.3">
      <c r="A3253" s="27">
        <v>32051</v>
      </c>
      <c r="B3253" s="29">
        <v>8</v>
      </c>
    </row>
    <row r="3254" spans="1:2" x14ac:dyDescent="0.3">
      <c r="A3254" s="27">
        <v>32052</v>
      </c>
      <c r="B3254" s="29">
        <v>8</v>
      </c>
    </row>
    <row r="3255" spans="1:2" x14ac:dyDescent="0.3">
      <c r="A3255" s="27">
        <v>32062</v>
      </c>
      <c r="B3255" s="29">
        <v>16</v>
      </c>
    </row>
    <row r="3256" spans="1:2" x14ac:dyDescent="0.3">
      <c r="A3256" s="27">
        <v>32064</v>
      </c>
      <c r="B3256" s="29">
        <v>8</v>
      </c>
    </row>
    <row r="3257" spans="1:2" x14ac:dyDescent="0.3">
      <c r="A3257" s="27">
        <v>32065</v>
      </c>
      <c r="B3257" s="29">
        <v>8</v>
      </c>
    </row>
    <row r="3258" spans="1:2" x14ac:dyDescent="0.3">
      <c r="A3258" s="27">
        <v>32066</v>
      </c>
      <c r="B3258" s="29">
        <v>8</v>
      </c>
    </row>
    <row r="3259" spans="1:2" x14ac:dyDescent="0.3">
      <c r="A3259" s="27">
        <v>32067</v>
      </c>
      <c r="B3259" s="29">
        <v>16</v>
      </c>
    </row>
    <row r="3260" spans="1:2" x14ac:dyDescent="0.3">
      <c r="A3260" s="27">
        <v>32075</v>
      </c>
      <c r="B3260" s="29">
        <v>8</v>
      </c>
    </row>
    <row r="3261" spans="1:2" x14ac:dyDescent="0.3">
      <c r="A3261" s="27">
        <v>32077</v>
      </c>
      <c r="B3261" s="29">
        <v>8</v>
      </c>
    </row>
    <row r="3262" spans="1:2" x14ac:dyDescent="0.3">
      <c r="A3262" s="27">
        <v>32078</v>
      </c>
      <c r="B3262" s="29">
        <v>8</v>
      </c>
    </row>
    <row r="3263" spans="1:2" x14ac:dyDescent="0.3">
      <c r="A3263" s="27">
        <v>32084</v>
      </c>
      <c r="B3263" s="29">
        <v>8</v>
      </c>
    </row>
    <row r="3264" spans="1:2" x14ac:dyDescent="0.3">
      <c r="A3264" s="27">
        <v>32093</v>
      </c>
      <c r="B3264" s="29">
        <v>8</v>
      </c>
    </row>
    <row r="3265" spans="1:2" x14ac:dyDescent="0.3">
      <c r="A3265" s="27">
        <v>32095</v>
      </c>
      <c r="B3265" s="29">
        <v>8</v>
      </c>
    </row>
    <row r="3266" spans="1:2" x14ac:dyDescent="0.3">
      <c r="A3266" s="27">
        <v>32105</v>
      </c>
      <c r="B3266" s="29">
        <v>16</v>
      </c>
    </row>
    <row r="3267" spans="1:2" x14ac:dyDescent="0.3">
      <c r="A3267" s="27">
        <v>32107</v>
      </c>
      <c r="B3267" s="29">
        <v>16</v>
      </c>
    </row>
    <row r="3268" spans="1:2" x14ac:dyDescent="0.3">
      <c r="A3268" s="27">
        <v>32108</v>
      </c>
      <c r="B3268" s="29">
        <v>16</v>
      </c>
    </row>
    <row r="3269" spans="1:2" x14ac:dyDescent="0.3">
      <c r="A3269" s="27">
        <v>32122</v>
      </c>
      <c r="B3269" s="29">
        <v>8</v>
      </c>
    </row>
    <row r="3270" spans="1:2" x14ac:dyDescent="0.3">
      <c r="A3270" s="27">
        <v>32125</v>
      </c>
      <c r="B3270" s="29">
        <v>16</v>
      </c>
    </row>
    <row r="3271" spans="1:2" x14ac:dyDescent="0.3">
      <c r="A3271" s="27">
        <v>32127</v>
      </c>
      <c r="B3271" s="29">
        <v>8</v>
      </c>
    </row>
    <row r="3272" spans="1:2" x14ac:dyDescent="0.3">
      <c r="A3272" s="27">
        <v>32145</v>
      </c>
      <c r="B3272" s="29">
        <v>8</v>
      </c>
    </row>
    <row r="3273" spans="1:2" x14ac:dyDescent="0.3">
      <c r="A3273" s="27">
        <v>32197</v>
      </c>
      <c r="B3273" s="29">
        <v>16</v>
      </c>
    </row>
    <row r="3274" spans="1:2" x14ac:dyDescent="0.3">
      <c r="A3274" s="27">
        <v>32255</v>
      </c>
      <c r="B3274" s="29">
        <v>16</v>
      </c>
    </row>
    <row r="3275" spans="1:2" x14ac:dyDescent="0.3">
      <c r="A3275" s="27">
        <v>32265</v>
      </c>
      <c r="B3275" s="29">
        <v>8</v>
      </c>
    </row>
    <row r="3276" spans="1:2" x14ac:dyDescent="0.3">
      <c r="A3276" s="27">
        <v>32266</v>
      </c>
      <c r="B3276" s="29">
        <v>16</v>
      </c>
    </row>
    <row r="3277" spans="1:2" x14ac:dyDescent="0.3">
      <c r="A3277" s="27">
        <v>32283</v>
      </c>
      <c r="B3277" s="29">
        <v>16</v>
      </c>
    </row>
    <row r="3278" spans="1:2" x14ac:dyDescent="0.3">
      <c r="A3278" s="27">
        <v>32309</v>
      </c>
      <c r="B3278" s="29">
        <v>16</v>
      </c>
    </row>
    <row r="3279" spans="1:2" x14ac:dyDescent="0.3">
      <c r="A3279" s="27">
        <v>32316</v>
      </c>
      <c r="B3279" s="29">
        <v>16</v>
      </c>
    </row>
    <row r="3280" spans="1:2" x14ac:dyDescent="0.3">
      <c r="A3280" s="27">
        <v>32317</v>
      </c>
      <c r="B3280" s="29">
        <v>8</v>
      </c>
    </row>
    <row r="3281" spans="1:2" x14ac:dyDescent="0.3">
      <c r="A3281" s="27">
        <v>32319</v>
      </c>
      <c r="B3281" s="29">
        <v>16</v>
      </c>
    </row>
    <row r="3282" spans="1:2" x14ac:dyDescent="0.3">
      <c r="A3282" s="27">
        <v>32323</v>
      </c>
      <c r="B3282" s="29">
        <v>8</v>
      </c>
    </row>
    <row r="3283" spans="1:2" x14ac:dyDescent="0.3">
      <c r="A3283" s="27">
        <v>32325</v>
      </c>
      <c r="B3283" s="29">
        <v>16</v>
      </c>
    </row>
    <row r="3284" spans="1:2" x14ac:dyDescent="0.3">
      <c r="A3284" s="27">
        <v>32350</v>
      </c>
      <c r="B3284" s="29">
        <v>8</v>
      </c>
    </row>
    <row r="3285" spans="1:2" x14ac:dyDescent="0.3">
      <c r="A3285" s="27">
        <v>32362</v>
      </c>
      <c r="B3285" s="29">
        <v>8</v>
      </c>
    </row>
    <row r="3286" spans="1:2" x14ac:dyDescent="0.3">
      <c r="A3286" s="27">
        <v>32372</v>
      </c>
      <c r="B3286" s="29">
        <v>8</v>
      </c>
    </row>
    <row r="3287" spans="1:2" x14ac:dyDescent="0.3">
      <c r="A3287" s="27">
        <v>32380</v>
      </c>
      <c r="B3287" s="29">
        <v>8</v>
      </c>
    </row>
    <row r="3288" spans="1:2" x14ac:dyDescent="0.3">
      <c r="A3288" s="27">
        <v>32392</v>
      </c>
      <c r="B3288" s="29">
        <v>16</v>
      </c>
    </row>
    <row r="3289" spans="1:2" x14ac:dyDescent="0.3">
      <c r="A3289" s="27">
        <v>32396</v>
      </c>
      <c r="B3289" s="29">
        <v>8</v>
      </c>
    </row>
    <row r="3290" spans="1:2" x14ac:dyDescent="0.3">
      <c r="A3290" s="27">
        <v>32401</v>
      </c>
      <c r="B3290" s="29">
        <v>8</v>
      </c>
    </row>
    <row r="3291" spans="1:2" x14ac:dyDescent="0.3">
      <c r="A3291" s="27">
        <v>32402</v>
      </c>
      <c r="B3291" s="29">
        <v>8</v>
      </c>
    </row>
    <row r="3292" spans="1:2" x14ac:dyDescent="0.3">
      <c r="A3292" s="27">
        <v>32404</v>
      </c>
      <c r="B3292" s="29">
        <v>8</v>
      </c>
    </row>
    <row r="3293" spans="1:2" x14ac:dyDescent="0.3">
      <c r="A3293" s="27">
        <v>32406</v>
      </c>
      <c r="B3293" s="29">
        <v>16</v>
      </c>
    </row>
    <row r="3294" spans="1:2" x14ac:dyDescent="0.3">
      <c r="A3294" s="27">
        <v>32411</v>
      </c>
      <c r="B3294" s="29">
        <v>8</v>
      </c>
    </row>
    <row r="3295" spans="1:2" x14ac:dyDescent="0.3">
      <c r="A3295" s="27">
        <v>32414</v>
      </c>
      <c r="B3295" s="29">
        <v>16</v>
      </c>
    </row>
    <row r="3296" spans="1:2" x14ac:dyDescent="0.3">
      <c r="A3296" s="27">
        <v>32415</v>
      </c>
      <c r="B3296" s="29">
        <v>16</v>
      </c>
    </row>
    <row r="3297" spans="1:2" x14ac:dyDescent="0.3">
      <c r="A3297" s="27">
        <v>32418</v>
      </c>
      <c r="B3297" s="29">
        <v>16</v>
      </c>
    </row>
    <row r="3298" spans="1:2" x14ac:dyDescent="0.3">
      <c r="A3298" s="27">
        <v>32425</v>
      </c>
      <c r="B3298" s="29">
        <v>8</v>
      </c>
    </row>
    <row r="3299" spans="1:2" x14ac:dyDescent="0.3">
      <c r="A3299" s="27">
        <v>32430</v>
      </c>
      <c r="B3299" s="29">
        <v>8</v>
      </c>
    </row>
    <row r="3300" spans="1:2" x14ac:dyDescent="0.3">
      <c r="A3300" s="27">
        <v>32431</v>
      </c>
      <c r="B3300" s="29">
        <v>16</v>
      </c>
    </row>
    <row r="3301" spans="1:2" x14ac:dyDescent="0.3">
      <c r="A3301" s="27">
        <v>32432</v>
      </c>
      <c r="B3301" s="29">
        <v>8</v>
      </c>
    </row>
    <row r="3302" spans="1:2" x14ac:dyDescent="0.3">
      <c r="A3302" s="27">
        <v>32441</v>
      </c>
      <c r="B3302" s="29">
        <v>8</v>
      </c>
    </row>
    <row r="3303" spans="1:2" x14ac:dyDescent="0.3">
      <c r="A3303" s="27">
        <v>32449</v>
      </c>
      <c r="B3303" s="29">
        <v>16</v>
      </c>
    </row>
    <row r="3304" spans="1:2" x14ac:dyDescent="0.3">
      <c r="A3304" s="27">
        <v>32450</v>
      </c>
      <c r="B3304" s="29">
        <v>8</v>
      </c>
    </row>
    <row r="3305" spans="1:2" x14ac:dyDescent="0.3">
      <c r="A3305" s="27">
        <v>32471</v>
      </c>
      <c r="B3305" s="29">
        <v>8</v>
      </c>
    </row>
    <row r="3306" spans="1:2" x14ac:dyDescent="0.3">
      <c r="A3306" s="27">
        <v>32477</v>
      </c>
      <c r="B3306" s="29">
        <v>8</v>
      </c>
    </row>
    <row r="3307" spans="1:2" x14ac:dyDescent="0.3">
      <c r="A3307" s="27">
        <v>32482</v>
      </c>
      <c r="B3307" s="29">
        <v>8</v>
      </c>
    </row>
    <row r="3308" spans="1:2" x14ac:dyDescent="0.3">
      <c r="A3308" s="27">
        <v>32490</v>
      </c>
      <c r="B3308" s="29">
        <v>8</v>
      </c>
    </row>
    <row r="3309" spans="1:2" x14ac:dyDescent="0.3">
      <c r="A3309" s="27">
        <v>32494</v>
      </c>
      <c r="B3309" s="29">
        <v>8</v>
      </c>
    </row>
    <row r="3310" spans="1:2" x14ac:dyDescent="0.3">
      <c r="A3310" s="27">
        <v>32495</v>
      </c>
      <c r="B3310" s="29">
        <v>8</v>
      </c>
    </row>
    <row r="3311" spans="1:2" x14ac:dyDescent="0.3">
      <c r="A3311" s="27">
        <v>32565</v>
      </c>
      <c r="B3311" s="29">
        <v>8</v>
      </c>
    </row>
    <row r="3312" spans="1:2" x14ac:dyDescent="0.3">
      <c r="A3312" s="27">
        <v>32567</v>
      </c>
      <c r="B3312" s="29">
        <v>8</v>
      </c>
    </row>
    <row r="3313" spans="1:2" x14ac:dyDescent="0.3">
      <c r="A3313" s="27">
        <v>32572</v>
      </c>
      <c r="B3313" s="29">
        <v>8</v>
      </c>
    </row>
    <row r="3314" spans="1:2" x14ac:dyDescent="0.3">
      <c r="A3314" s="27">
        <v>32584</v>
      </c>
      <c r="B3314" s="29">
        <v>8</v>
      </c>
    </row>
    <row r="3315" spans="1:2" x14ac:dyDescent="0.3">
      <c r="A3315" s="27">
        <v>32585</v>
      </c>
      <c r="B3315" s="29">
        <v>8</v>
      </c>
    </row>
    <row r="3316" spans="1:2" x14ac:dyDescent="0.3">
      <c r="A3316" s="27">
        <v>32590</v>
      </c>
      <c r="B3316" s="29">
        <v>16</v>
      </c>
    </row>
    <row r="3317" spans="1:2" x14ac:dyDescent="0.3">
      <c r="A3317" s="27">
        <v>32599</v>
      </c>
      <c r="B3317" s="29">
        <v>8</v>
      </c>
    </row>
    <row r="3318" spans="1:2" x14ac:dyDescent="0.3">
      <c r="A3318" s="27">
        <v>32606</v>
      </c>
      <c r="B3318" s="29">
        <v>8</v>
      </c>
    </row>
    <row r="3319" spans="1:2" x14ac:dyDescent="0.3">
      <c r="A3319" s="27">
        <v>32607</v>
      </c>
      <c r="B3319" s="29">
        <v>8</v>
      </c>
    </row>
    <row r="3320" spans="1:2" x14ac:dyDescent="0.3">
      <c r="A3320" s="27">
        <v>32615</v>
      </c>
      <c r="B3320" s="29">
        <v>8</v>
      </c>
    </row>
    <row r="3321" spans="1:2" x14ac:dyDescent="0.3">
      <c r="A3321" s="27">
        <v>32616</v>
      </c>
      <c r="B3321" s="29">
        <v>8</v>
      </c>
    </row>
    <row r="3322" spans="1:2" x14ac:dyDescent="0.3">
      <c r="A3322" s="27">
        <v>32619</v>
      </c>
      <c r="B3322" s="29">
        <v>8</v>
      </c>
    </row>
    <row r="3323" spans="1:2" x14ac:dyDescent="0.3">
      <c r="A3323" s="27">
        <v>32634</v>
      </c>
      <c r="B3323" s="29">
        <v>8</v>
      </c>
    </row>
    <row r="3324" spans="1:2" x14ac:dyDescent="0.3">
      <c r="A3324" s="27">
        <v>32635</v>
      </c>
      <c r="B3324" s="29">
        <v>8</v>
      </c>
    </row>
    <row r="3325" spans="1:2" x14ac:dyDescent="0.3">
      <c r="A3325" s="27">
        <v>32637</v>
      </c>
      <c r="B3325" s="29">
        <v>8</v>
      </c>
    </row>
    <row r="3326" spans="1:2" x14ac:dyDescent="0.3">
      <c r="A3326" s="27">
        <v>32640</v>
      </c>
      <c r="B3326" s="29">
        <v>8</v>
      </c>
    </row>
    <row r="3327" spans="1:2" x14ac:dyDescent="0.3">
      <c r="A3327" s="27">
        <v>32644</v>
      </c>
      <c r="B3327" s="29">
        <v>16</v>
      </c>
    </row>
    <row r="3328" spans="1:2" x14ac:dyDescent="0.3">
      <c r="A3328" s="27">
        <v>32645</v>
      </c>
      <c r="B3328" s="29">
        <v>16</v>
      </c>
    </row>
    <row r="3329" spans="1:2" x14ac:dyDescent="0.3">
      <c r="A3329" s="27">
        <v>32646</v>
      </c>
      <c r="B3329" s="29">
        <v>8</v>
      </c>
    </row>
    <row r="3330" spans="1:2" x14ac:dyDescent="0.3">
      <c r="A3330" s="27">
        <v>32647</v>
      </c>
      <c r="B3330" s="29">
        <v>8</v>
      </c>
    </row>
    <row r="3331" spans="1:2" x14ac:dyDescent="0.3">
      <c r="A3331" s="27">
        <v>32649</v>
      </c>
      <c r="B3331" s="29">
        <v>8</v>
      </c>
    </row>
    <row r="3332" spans="1:2" x14ac:dyDescent="0.3">
      <c r="A3332" s="27">
        <v>32656</v>
      </c>
      <c r="B3332" s="29">
        <v>16</v>
      </c>
    </row>
    <row r="3333" spans="1:2" x14ac:dyDescent="0.3">
      <c r="A3333" s="27">
        <v>32663</v>
      </c>
      <c r="B3333" s="29">
        <v>8</v>
      </c>
    </row>
    <row r="3334" spans="1:2" x14ac:dyDescent="0.3">
      <c r="A3334" s="27">
        <v>32664</v>
      </c>
      <c r="B3334" s="29">
        <v>8</v>
      </c>
    </row>
    <row r="3335" spans="1:2" x14ac:dyDescent="0.3">
      <c r="A3335" s="27">
        <v>32842</v>
      </c>
      <c r="B3335" s="29">
        <v>16</v>
      </c>
    </row>
    <row r="3336" spans="1:2" x14ac:dyDescent="0.3">
      <c r="A3336" s="27">
        <v>32848</v>
      </c>
      <c r="B3336" s="29">
        <v>16</v>
      </c>
    </row>
    <row r="3337" spans="1:2" x14ac:dyDescent="0.3">
      <c r="A3337" s="27">
        <v>32849</v>
      </c>
      <c r="B3337" s="29">
        <v>8</v>
      </c>
    </row>
    <row r="3338" spans="1:2" x14ac:dyDescent="0.3">
      <c r="A3338" s="27">
        <v>32851</v>
      </c>
      <c r="B3338" s="29">
        <v>16</v>
      </c>
    </row>
    <row r="3339" spans="1:2" x14ac:dyDescent="0.3">
      <c r="A3339" s="27">
        <v>32852</v>
      </c>
      <c r="B3339" s="29">
        <v>8</v>
      </c>
    </row>
    <row r="3340" spans="1:2" x14ac:dyDescent="0.3">
      <c r="A3340" s="27">
        <v>32853</v>
      </c>
      <c r="B3340" s="29">
        <v>8</v>
      </c>
    </row>
    <row r="3341" spans="1:2" x14ac:dyDescent="0.3">
      <c r="A3341" s="27">
        <v>32854</v>
      </c>
      <c r="B3341" s="29">
        <v>8</v>
      </c>
    </row>
    <row r="3342" spans="1:2" x14ac:dyDescent="0.3">
      <c r="A3342" s="27">
        <v>32860</v>
      </c>
      <c r="B3342" s="29">
        <v>8</v>
      </c>
    </row>
    <row r="3343" spans="1:2" x14ac:dyDescent="0.3">
      <c r="A3343" s="27">
        <v>32880</v>
      </c>
      <c r="B3343" s="29">
        <v>8</v>
      </c>
    </row>
    <row r="3344" spans="1:2" x14ac:dyDescent="0.3">
      <c r="A3344" s="27">
        <v>32887</v>
      </c>
      <c r="B3344" s="29">
        <v>16</v>
      </c>
    </row>
    <row r="3345" spans="1:2" x14ac:dyDescent="0.3">
      <c r="A3345" s="27">
        <v>32905</v>
      </c>
      <c r="B3345" s="29">
        <v>16</v>
      </c>
    </row>
    <row r="3346" spans="1:2" x14ac:dyDescent="0.3">
      <c r="A3346" s="27">
        <v>32920</v>
      </c>
      <c r="B3346" s="29">
        <v>16</v>
      </c>
    </row>
    <row r="3347" spans="1:2" x14ac:dyDescent="0.3">
      <c r="A3347" s="27">
        <v>32921</v>
      </c>
      <c r="B3347" s="29">
        <v>16</v>
      </c>
    </row>
    <row r="3348" spans="1:2" x14ac:dyDescent="0.3">
      <c r="A3348" s="27">
        <v>32923</v>
      </c>
      <c r="B3348" s="29">
        <v>16</v>
      </c>
    </row>
    <row r="3349" spans="1:2" x14ac:dyDescent="0.3">
      <c r="A3349" s="27">
        <v>32925</v>
      </c>
      <c r="B3349" s="29">
        <v>8</v>
      </c>
    </row>
    <row r="3350" spans="1:2" x14ac:dyDescent="0.3">
      <c r="A3350" s="27">
        <v>32927</v>
      </c>
      <c r="B3350" s="29">
        <v>8</v>
      </c>
    </row>
    <row r="3351" spans="1:2" x14ac:dyDescent="0.3">
      <c r="A3351" s="27">
        <v>32931</v>
      </c>
      <c r="B3351" s="29">
        <v>8</v>
      </c>
    </row>
    <row r="3352" spans="1:2" x14ac:dyDescent="0.3">
      <c r="A3352" s="27">
        <v>32932</v>
      </c>
      <c r="B3352" s="29">
        <v>16</v>
      </c>
    </row>
    <row r="3353" spans="1:2" x14ac:dyDescent="0.3">
      <c r="A3353" s="27">
        <v>32938</v>
      </c>
      <c r="B3353" s="29">
        <v>8</v>
      </c>
    </row>
    <row r="3354" spans="1:2" x14ac:dyDescent="0.3">
      <c r="A3354" s="27">
        <v>32942</v>
      </c>
      <c r="B3354" s="29">
        <v>8</v>
      </c>
    </row>
    <row r="3355" spans="1:2" x14ac:dyDescent="0.3">
      <c r="A3355" s="27">
        <v>32943</v>
      </c>
      <c r="B3355" s="29">
        <v>8</v>
      </c>
    </row>
    <row r="3356" spans="1:2" x14ac:dyDescent="0.3">
      <c r="A3356" s="27">
        <v>32946</v>
      </c>
      <c r="B3356" s="29">
        <v>16</v>
      </c>
    </row>
    <row r="3357" spans="1:2" x14ac:dyDescent="0.3">
      <c r="A3357" s="27">
        <v>32949</v>
      </c>
      <c r="B3357" s="29">
        <v>16</v>
      </c>
    </row>
    <row r="3358" spans="1:2" x14ac:dyDescent="0.3">
      <c r="A3358" s="27">
        <v>32951</v>
      </c>
      <c r="B3358" s="29">
        <v>8</v>
      </c>
    </row>
    <row r="3359" spans="1:2" x14ac:dyDescent="0.3">
      <c r="A3359" s="27">
        <v>32960</v>
      </c>
      <c r="B3359" s="29">
        <v>8</v>
      </c>
    </row>
    <row r="3360" spans="1:2" x14ac:dyDescent="0.3">
      <c r="A3360" s="27">
        <v>32964</v>
      </c>
      <c r="B3360" s="29">
        <v>8</v>
      </c>
    </row>
    <row r="3361" spans="1:2" x14ac:dyDescent="0.3">
      <c r="A3361" s="27">
        <v>32967</v>
      </c>
      <c r="B3361" s="29">
        <v>16</v>
      </c>
    </row>
    <row r="3362" spans="1:2" x14ac:dyDescent="0.3">
      <c r="A3362" s="27">
        <v>32968</v>
      </c>
      <c r="B3362" s="29">
        <v>16</v>
      </c>
    </row>
    <row r="3363" spans="1:2" x14ac:dyDescent="0.3">
      <c r="A3363" s="27">
        <v>32970</v>
      </c>
      <c r="B3363" s="29">
        <v>16</v>
      </c>
    </row>
    <row r="3364" spans="1:2" x14ac:dyDescent="0.3">
      <c r="A3364" s="27">
        <v>32971</v>
      </c>
      <c r="B3364" s="29">
        <v>8</v>
      </c>
    </row>
    <row r="3365" spans="1:2" x14ac:dyDescent="0.3">
      <c r="A3365" s="27">
        <v>32974</v>
      </c>
      <c r="B3365" s="29">
        <v>8</v>
      </c>
    </row>
    <row r="3366" spans="1:2" x14ac:dyDescent="0.3">
      <c r="A3366" s="27">
        <v>32975</v>
      </c>
      <c r="B3366" s="29">
        <v>8</v>
      </c>
    </row>
    <row r="3367" spans="1:2" x14ac:dyDescent="0.3">
      <c r="A3367" s="27">
        <v>32977</v>
      </c>
      <c r="B3367" s="29">
        <v>8</v>
      </c>
    </row>
    <row r="3368" spans="1:2" x14ac:dyDescent="0.3">
      <c r="A3368" s="27">
        <v>32981</v>
      </c>
      <c r="B3368" s="29">
        <v>8</v>
      </c>
    </row>
    <row r="3369" spans="1:2" x14ac:dyDescent="0.3">
      <c r="A3369" s="27">
        <v>32982</v>
      </c>
      <c r="B3369" s="29">
        <v>8</v>
      </c>
    </row>
    <row r="3370" spans="1:2" x14ac:dyDescent="0.3">
      <c r="A3370" s="27">
        <v>32984</v>
      </c>
      <c r="B3370" s="29">
        <v>8</v>
      </c>
    </row>
    <row r="3371" spans="1:2" x14ac:dyDescent="0.3">
      <c r="A3371" s="27">
        <v>32985</v>
      </c>
      <c r="B3371" s="29">
        <v>8</v>
      </c>
    </row>
    <row r="3372" spans="1:2" x14ac:dyDescent="0.3">
      <c r="A3372" s="27">
        <v>32988</v>
      </c>
      <c r="B3372" s="29">
        <v>8</v>
      </c>
    </row>
    <row r="3373" spans="1:2" x14ac:dyDescent="0.3">
      <c r="A3373" s="27">
        <v>32989</v>
      </c>
      <c r="B3373" s="29">
        <v>8</v>
      </c>
    </row>
    <row r="3374" spans="1:2" x14ac:dyDescent="0.3">
      <c r="A3374" s="27">
        <v>32994</v>
      </c>
      <c r="B3374" s="29">
        <v>16</v>
      </c>
    </row>
    <row r="3375" spans="1:2" x14ac:dyDescent="0.3">
      <c r="A3375" s="27">
        <v>32995</v>
      </c>
      <c r="B3375" s="29">
        <v>16</v>
      </c>
    </row>
    <row r="3376" spans="1:2" x14ac:dyDescent="0.3">
      <c r="A3376" s="27">
        <v>32998</v>
      </c>
      <c r="B3376" s="29">
        <v>8</v>
      </c>
    </row>
    <row r="3377" spans="1:2" x14ac:dyDescent="0.3">
      <c r="A3377" s="27">
        <v>33002</v>
      </c>
      <c r="B3377" s="29">
        <v>8</v>
      </c>
    </row>
    <row r="3378" spans="1:2" x14ac:dyDescent="0.3">
      <c r="A3378" s="27">
        <v>33003</v>
      </c>
      <c r="B3378" s="29">
        <v>8</v>
      </c>
    </row>
    <row r="3379" spans="1:2" x14ac:dyDescent="0.3">
      <c r="A3379" s="27">
        <v>33004</v>
      </c>
      <c r="B3379" s="29">
        <v>16</v>
      </c>
    </row>
    <row r="3380" spans="1:2" x14ac:dyDescent="0.3">
      <c r="A3380" s="27">
        <v>33005</v>
      </c>
      <c r="B3380" s="29">
        <v>8</v>
      </c>
    </row>
    <row r="3381" spans="1:2" x14ac:dyDescent="0.3">
      <c r="A3381" s="27">
        <v>33011</v>
      </c>
      <c r="B3381" s="29">
        <v>16</v>
      </c>
    </row>
    <row r="3382" spans="1:2" x14ac:dyDescent="0.3">
      <c r="A3382" s="27">
        <v>33013</v>
      </c>
      <c r="B3382" s="29">
        <v>16</v>
      </c>
    </row>
    <row r="3383" spans="1:2" x14ac:dyDescent="0.3">
      <c r="A3383" s="27">
        <v>33015</v>
      </c>
      <c r="B3383" s="29">
        <v>16</v>
      </c>
    </row>
    <row r="3384" spans="1:2" x14ac:dyDescent="0.3">
      <c r="A3384" s="27">
        <v>33018</v>
      </c>
      <c r="B3384" s="29">
        <v>16</v>
      </c>
    </row>
    <row r="3385" spans="1:2" x14ac:dyDescent="0.3">
      <c r="A3385" s="27">
        <v>33023</v>
      </c>
      <c r="B3385" s="29">
        <v>8</v>
      </c>
    </row>
    <row r="3386" spans="1:2" x14ac:dyDescent="0.3">
      <c r="A3386" s="27">
        <v>33024</v>
      </c>
      <c r="B3386" s="29">
        <v>8</v>
      </c>
    </row>
    <row r="3387" spans="1:2" x14ac:dyDescent="0.3">
      <c r="A3387" s="27">
        <v>33030</v>
      </c>
      <c r="B3387" s="29">
        <v>8</v>
      </c>
    </row>
    <row r="3388" spans="1:2" x14ac:dyDescent="0.3">
      <c r="A3388" s="27">
        <v>33040</v>
      </c>
      <c r="B3388" s="29">
        <v>16</v>
      </c>
    </row>
    <row r="3389" spans="1:2" x14ac:dyDescent="0.3">
      <c r="A3389" s="27">
        <v>33042</v>
      </c>
      <c r="B3389" s="29">
        <v>16</v>
      </c>
    </row>
    <row r="3390" spans="1:2" x14ac:dyDescent="0.3">
      <c r="A3390" s="27">
        <v>33080</v>
      </c>
      <c r="B3390" s="29">
        <v>16</v>
      </c>
    </row>
    <row r="3391" spans="1:2" x14ac:dyDescent="0.3">
      <c r="A3391" s="27">
        <v>33081</v>
      </c>
      <c r="B3391" s="29">
        <v>16</v>
      </c>
    </row>
    <row r="3392" spans="1:2" x14ac:dyDescent="0.3">
      <c r="A3392" s="27">
        <v>33089</v>
      </c>
      <c r="B3392" s="29">
        <v>8</v>
      </c>
    </row>
    <row r="3393" spans="1:2" x14ac:dyDescent="0.3">
      <c r="A3393" s="27">
        <v>33093</v>
      </c>
      <c r="B3393" s="29">
        <v>8</v>
      </c>
    </row>
    <row r="3394" spans="1:2" x14ac:dyDescent="0.3">
      <c r="A3394" s="27">
        <v>33104</v>
      </c>
      <c r="B3394" s="29">
        <v>8</v>
      </c>
    </row>
    <row r="3395" spans="1:2" x14ac:dyDescent="0.3">
      <c r="A3395" s="27">
        <v>33106</v>
      </c>
      <c r="B3395" s="29">
        <v>16</v>
      </c>
    </row>
    <row r="3396" spans="1:2" x14ac:dyDescent="0.3">
      <c r="A3396" s="27">
        <v>33107</v>
      </c>
      <c r="B3396" s="29">
        <v>16</v>
      </c>
    </row>
    <row r="3397" spans="1:2" x14ac:dyDescent="0.3">
      <c r="A3397" s="27">
        <v>33108</v>
      </c>
      <c r="B3397" s="29">
        <v>8</v>
      </c>
    </row>
    <row r="3398" spans="1:2" x14ac:dyDescent="0.3">
      <c r="A3398" s="27">
        <v>33112</v>
      </c>
      <c r="B3398" s="29">
        <v>16</v>
      </c>
    </row>
    <row r="3399" spans="1:2" x14ac:dyDescent="0.3">
      <c r="A3399" s="27">
        <v>33113</v>
      </c>
      <c r="B3399" s="29">
        <v>16</v>
      </c>
    </row>
    <row r="3400" spans="1:2" x14ac:dyDescent="0.3">
      <c r="A3400" s="27">
        <v>33130</v>
      </c>
      <c r="B3400" s="29">
        <v>8</v>
      </c>
    </row>
    <row r="3401" spans="1:2" x14ac:dyDescent="0.3">
      <c r="A3401" s="27">
        <v>33136</v>
      </c>
      <c r="B3401" s="29">
        <v>8</v>
      </c>
    </row>
    <row r="3402" spans="1:2" x14ac:dyDescent="0.3">
      <c r="A3402" s="27">
        <v>33139</v>
      </c>
      <c r="B3402" s="29">
        <v>8</v>
      </c>
    </row>
    <row r="3403" spans="1:2" x14ac:dyDescent="0.3">
      <c r="A3403" s="27">
        <v>33140</v>
      </c>
      <c r="B3403" s="29">
        <v>16</v>
      </c>
    </row>
    <row r="3404" spans="1:2" x14ac:dyDescent="0.3">
      <c r="A3404" s="27">
        <v>33141</v>
      </c>
      <c r="B3404" s="29">
        <v>16</v>
      </c>
    </row>
    <row r="3405" spans="1:2" x14ac:dyDescent="0.3">
      <c r="A3405" s="27">
        <v>33143</v>
      </c>
      <c r="B3405" s="29">
        <v>8</v>
      </c>
    </row>
    <row r="3406" spans="1:2" x14ac:dyDescent="0.3">
      <c r="A3406" s="27">
        <v>33144</v>
      </c>
      <c r="B3406" s="29">
        <v>8</v>
      </c>
    </row>
    <row r="3407" spans="1:2" x14ac:dyDescent="0.3">
      <c r="A3407" s="27">
        <v>33148</v>
      </c>
      <c r="B3407" s="29">
        <v>16</v>
      </c>
    </row>
    <row r="3408" spans="1:2" x14ac:dyDescent="0.3">
      <c r="A3408" s="27">
        <v>33149</v>
      </c>
      <c r="B3408" s="29">
        <v>8</v>
      </c>
    </row>
    <row r="3409" spans="1:2" x14ac:dyDescent="0.3">
      <c r="A3409" s="27">
        <v>33150</v>
      </c>
      <c r="B3409" s="29">
        <v>8</v>
      </c>
    </row>
    <row r="3410" spans="1:2" x14ac:dyDescent="0.3">
      <c r="A3410" s="27">
        <v>33151</v>
      </c>
      <c r="B3410" s="29">
        <v>16</v>
      </c>
    </row>
    <row r="3411" spans="1:2" x14ac:dyDescent="0.3">
      <c r="A3411" s="27">
        <v>33152</v>
      </c>
      <c r="B3411" s="29">
        <v>8</v>
      </c>
    </row>
    <row r="3412" spans="1:2" x14ac:dyDescent="0.3">
      <c r="A3412" s="27">
        <v>33153</v>
      </c>
      <c r="B3412" s="29">
        <v>8</v>
      </c>
    </row>
    <row r="3413" spans="1:2" x14ac:dyDescent="0.3">
      <c r="A3413" s="27">
        <v>33155</v>
      </c>
      <c r="B3413" s="29">
        <v>16</v>
      </c>
    </row>
    <row r="3414" spans="1:2" x14ac:dyDescent="0.3">
      <c r="A3414" s="27">
        <v>33156</v>
      </c>
      <c r="B3414" s="29">
        <v>8</v>
      </c>
    </row>
    <row r="3415" spans="1:2" x14ac:dyDescent="0.3">
      <c r="A3415" s="27">
        <v>33163</v>
      </c>
      <c r="B3415" s="29">
        <v>8</v>
      </c>
    </row>
    <row r="3416" spans="1:2" x14ac:dyDescent="0.3">
      <c r="A3416" s="27">
        <v>33165</v>
      </c>
      <c r="B3416" s="29">
        <v>8</v>
      </c>
    </row>
    <row r="3417" spans="1:2" x14ac:dyDescent="0.3">
      <c r="A3417" s="27">
        <v>33169</v>
      </c>
      <c r="B3417" s="29">
        <v>16</v>
      </c>
    </row>
    <row r="3418" spans="1:2" x14ac:dyDescent="0.3">
      <c r="A3418" s="27">
        <v>33174</v>
      </c>
      <c r="B3418" s="29">
        <v>8</v>
      </c>
    </row>
    <row r="3419" spans="1:2" x14ac:dyDescent="0.3">
      <c r="A3419" s="27">
        <v>33182</v>
      </c>
      <c r="B3419" s="29">
        <v>8</v>
      </c>
    </row>
    <row r="3420" spans="1:2" x14ac:dyDescent="0.3">
      <c r="A3420" s="27">
        <v>33186</v>
      </c>
      <c r="B3420" s="29">
        <v>8</v>
      </c>
    </row>
    <row r="3421" spans="1:2" x14ac:dyDescent="0.3">
      <c r="A3421" s="27">
        <v>33200</v>
      </c>
      <c r="B3421" s="29">
        <v>8</v>
      </c>
    </row>
    <row r="3422" spans="1:2" x14ac:dyDescent="0.3">
      <c r="A3422" s="27">
        <v>33204</v>
      </c>
      <c r="B3422" s="29">
        <v>16</v>
      </c>
    </row>
    <row r="3423" spans="1:2" x14ac:dyDescent="0.3">
      <c r="A3423" s="27">
        <v>33385</v>
      </c>
      <c r="B3423" s="29">
        <v>8</v>
      </c>
    </row>
    <row r="3424" spans="1:2" x14ac:dyDescent="0.3">
      <c r="A3424" s="27">
        <v>33386</v>
      </c>
      <c r="B3424" s="29">
        <v>8</v>
      </c>
    </row>
    <row r="3425" spans="1:2" x14ac:dyDescent="0.3">
      <c r="A3425" s="27">
        <v>33387</v>
      </c>
      <c r="B3425" s="29">
        <v>8</v>
      </c>
    </row>
    <row r="3426" spans="1:2" x14ac:dyDescent="0.3">
      <c r="A3426" s="27">
        <v>33388</v>
      </c>
      <c r="B3426" s="29">
        <v>8</v>
      </c>
    </row>
    <row r="3427" spans="1:2" x14ac:dyDescent="0.3">
      <c r="A3427" s="27">
        <v>33394</v>
      </c>
      <c r="B3427" s="29">
        <v>8</v>
      </c>
    </row>
    <row r="3428" spans="1:2" x14ac:dyDescent="0.3">
      <c r="A3428" s="27">
        <v>33395</v>
      </c>
      <c r="B3428" s="29">
        <v>16</v>
      </c>
    </row>
    <row r="3429" spans="1:2" x14ac:dyDescent="0.3">
      <c r="A3429" s="27">
        <v>33401</v>
      </c>
      <c r="B3429" s="29">
        <v>16</v>
      </c>
    </row>
    <row r="3430" spans="1:2" x14ac:dyDescent="0.3">
      <c r="A3430" s="27">
        <v>33402</v>
      </c>
      <c r="B3430" s="29">
        <v>8</v>
      </c>
    </row>
    <row r="3431" spans="1:2" x14ac:dyDescent="0.3">
      <c r="A3431" s="27">
        <v>33404</v>
      </c>
      <c r="B3431" s="29">
        <v>8</v>
      </c>
    </row>
    <row r="3432" spans="1:2" x14ac:dyDescent="0.3">
      <c r="A3432" s="27">
        <v>33405</v>
      </c>
      <c r="B3432" s="29">
        <v>8</v>
      </c>
    </row>
    <row r="3433" spans="1:2" x14ac:dyDescent="0.3">
      <c r="A3433" s="27">
        <v>33406</v>
      </c>
      <c r="B3433" s="29">
        <v>8</v>
      </c>
    </row>
    <row r="3434" spans="1:2" x14ac:dyDescent="0.3">
      <c r="A3434" s="27">
        <v>33412</v>
      </c>
      <c r="B3434" s="29">
        <v>8</v>
      </c>
    </row>
    <row r="3435" spans="1:2" x14ac:dyDescent="0.3">
      <c r="A3435" s="27">
        <v>33413</v>
      </c>
      <c r="B3435" s="29">
        <v>8</v>
      </c>
    </row>
    <row r="3436" spans="1:2" x14ac:dyDescent="0.3">
      <c r="A3436" s="27">
        <v>33426</v>
      </c>
      <c r="B3436" s="29">
        <v>8</v>
      </c>
    </row>
    <row r="3437" spans="1:2" x14ac:dyDescent="0.3">
      <c r="A3437" s="27">
        <v>33430</v>
      </c>
      <c r="B3437" s="29">
        <v>8</v>
      </c>
    </row>
    <row r="3438" spans="1:2" x14ac:dyDescent="0.3">
      <c r="A3438" s="27">
        <v>33431</v>
      </c>
      <c r="B3438" s="29">
        <v>8</v>
      </c>
    </row>
    <row r="3439" spans="1:2" x14ac:dyDescent="0.3">
      <c r="A3439" s="27">
        <v>33434</v>
      </c>
      <c r="B3439" s="29">
        <v>16</v>
      </c>
    </row>
    <row r="3440" spans="1:2" x14ac:dyDescent="0.3">
      <c r="A3440" s="27">
        <v>33435</v>
      </c>
      <c r="B3440" s="29">
        <v>8</v>
      </c>
    </row>
    <row r="3441" spans="1:2" x14ac:dyDescent="0.3">
      <c r="A3441" s="27">
        <v>33436</v>
      </c>
      <c r="B3441" s="29">
        <v>8</v>
      </c>
    </row>
    <row r="3442" spans="1:2" x14ac:dyDescent="0.3">
      <c r="A3442" s="27">
        <v>33445</v>
      </c>
      <c r="B3442" s="29">
        <v>8</v>
      </c>
    </row>
    <row r="3443" spans="1:2" x14ac:dyDescent="0.3">
      <c r="A3443" s="27">
        <v>33448</v>
      </c>
      <c r="B3443" s="29">
        <v>8</v>
      </c>
    </row>
    <row r="3444" spans="1:2" x14ac:dyDescent="0.3">
      <c r="A3444" s="27">
        <v>33449</v>
      </c>
      <c r="B3444" s="29">
        <v>8</v>
      </c>
    </row>
    <row r="3445" spans="1:2" x14ac:dyDescent="0.3">
      <c r="A3445" s="27">
        <v>33450</v>
      </c>
      <c r="B3445" s="29">
        <v>16</v>
      </c>
    </row>
    <row r="3446" spans="1:2" x14ac:dyDescent="0.3">
      <c r="A3446" s="27">
        <v>33452</v>
      </c>
      <c r="B3446" s="29">
        <v>8</v>
      </c>
    </row>
    <row r="3447" spans="1:2" x14ac:dyDescent="0.3">
      <c r="A3447" s="27">
        <v>33454</v>
      </c>
      <c r="B3447" s="29">
        <v>8</v>
      </c>
    </row>
    <row r="3448" spans="1:2" x14ac:dyDescent="0.3">
      <c r="A3448" s="27">
        <v>33456</v>
      </c>
      <c r="B3448" s="29">
        <v>8</v>
      </c>
    </row>
    <row r="3449" spans="1:2" x14ac:dyDescent="0.3">
      <c r="A3449" s="27">
        <v>33457</v>
      </c>
      <c r="B3449" s="29">
        <v>16</v>
      </c>
    </row>
    <row r="3450" spans="1:2" x14ac:dyDescent="0.3">
      <c r="A3450" s="27">
        <v>33460</v>
      </c>
      <c r="B3450" s="29">
        <v>8</v>
      </c>
    </row>
    <row r="3451" spans="1:2" x14ac:dyDescent="0.3">
      <c r="A3451" s="27">
        <v>33469</v>
      </c>
      <c r="B3451" s="29">
        <v>16</v>
      </c>
    </row>
    <row r="3452" spans="1:2" x14ac:dyDescent="0.3">
      <c r="A3452" s="27">
        <v>33485</v>
      </c>
      <c r="B3452" s="29">
        <v>16</v>
      </c>
    </row>
    <row r="3453" spans="1:2" x14ac:dyDescent="0.3">
      <c r="A3453" s="27">
        <v>33487</v>
      </c>
      <c r="B3453" s="29">
        <v>8</v>
      </c>
    </row>
    <row r="3454" spans="1:2" x14ac:dyDescent="0.3">
      <c r="A3454" s="27">
        <v>33489</v>
      </c>
      <c r="B3454" s="29">
        <v>16</v>
      </c>
    </row>
    <row r="3455" spans="1:2" x14ac:dyDescent="0.3">
      <c r="A3455" s="27">
        <v>33494</v>
      </c>
      <c r="B3455" s="29">
        <v>8</v>
      </c>
    </row>
    <row r="3456" spans="1:2" x14ac:dyDescent="0.3">
      <c r="A3456" s="27">
        <v>33496</v>
      </c>
      <c r="B3456" s="29">
        <v>8</v>
      </c>
    </row>
    <row r="3457" spans="1:2" x14ac:dyDescent="0.3">
      <c r="A3457" s="27">
        <v>33499</v>
      </c>
      <c r="B3457" s="29">
        <v>16</v>
      </c>
    </row>
    <row r="3458" spans="1:2" x14ac:dyDescent="0.3">
      <c r="A3458" s="27">
        <v>33500</v>
      </c>
      <c r="B3458" s="29">
        <v>16</v>
      </c>
    </row>
    <row r="3459" spans="1:2" x14ac:dyDescent="0.3">
      <c r="A3459" s="27">
        <v>33503</v>
      </c>
      <c r="B3459" s="29">
        <v>8</v>
      </c>
    </row>
    <row r="3460" spans="1:2" x14ac:dyDescent="0.3">
      <c r="A3460" s="27">
        <v>33506</v>
      </c>
      <c r="B3460" s="29">
        <v>8</v>
      </c>
    </row>
    <row r="3461" spans="1:2" x14ac:dyDescent="0.3">
      <c r="A3461" s="27">
        <v>33507</v>
      </c>
      <c r="B3461" s="29">
        <v>8</v>
      </c>
    </row>
    <row r="3462" spans="1:2" x14ac:dyDescent="0.3">
      <c r="A3462" s="27">
        <v>33512</v>
      </c>
      <c r="B3462" s="29">
        <v>8</v>
      </c>
    </row>
    <row r="3463" spans="1:2" x14ac:dyDescent="0.3">
      <c r="A3463" s="27">
        <v>33522</v>
      </c>
      <c r="B3463" s="29">
        <v>8</v>
      </c>
    </row>
    <row r="3464" spans="1:2" x14ac:dyDescent="0.3">
      <c r="A3464" s="27">
        <v>33533</v>
      </c>
      <c r="B3464" s="29">
        <v>8</v>
      </c>
    </row>
    <row r="3465" spans="1:2" x14ac:dyDescent="0.3">
      <c r="A3465" s="27">
        <v>33536</v>
      </c>
      <c r="B3465" s="29">
        <v>16</v>
      </c>
    </row>
    <row r="3466" spans="1:2" x14ac:dyDescent="0.3">
      <c r="A3466" s="27">
        <v>33537</v>
      </c>
      <c r="B3466" s="29">
        <v>8</v>
      </c>
    </row>
    <row r="3467" spans="1:2" x14ac:dyDescent="0.3">
      <c r="A3467" s="27">
        <v>33541</v>
      </c>
      <c r="B3467" s="29">
        <v>8</v>
      </c>
    </row>
    <row r="3468" spans="1:2" x14ac:dyDescent="0.3">
      <c r="A3468" s="27">
        <v>33542</v>
      </c>
      <c r="B3468" s="29">
        <v>8</v>
      </c>
    </row>
    <row r="3469" spans="1:2" x14ac:dyDescent="0.3">
      <c r="A3469" s="27">
        <v>33543</v>
      </c>
      <c r="B3469" s="29">
        <v>16</v>
      </c>
    </row>
    <row r="3470" spans="1:2" x14ac:dyDescent="0.3">
      <c r="A3470" s="27">
        <v>33549</v>
      </c>
      <c r="B3470" s="29">
        <v>8</v>
      </c>
    </row>
    <row r="3471" spans="1:2" x14ac:dyDescent="0.3">
      <c r="A3471" s="27">
        <v>33563</v>
      </c>
      <c r="B3471" s="29">
        <v>8</v>
      </c>
    </row>
    <row r="3472" spans="1:2" x14ac:dyDescent="0.3">
      <c r="A3472" s="27">
        <v>33571</v>
      </c>
      <c r="B3472" s="29">
        <v>16</v>
      </c>
    </row>
    <row r="3473" spans="1:2" x14ac:dyDescent="0.3">
      <c r="A3473" s="27">
        <v>33583</v>
      </c>
      <c r="B3473" s="29">
        <v>8</v>
      </c>
    </row>
    <row r="3474" spans="1:2" x14ac:dyDescent="0.3">
      <c r="A3474" s="27">
        <v>33590</v>
      </c>
      <c r="B3474" s="29">
        <v>8</v>
      </c>
    </row>
    <row r="3475" spans="1:2" x14ac:dyDescent="0.3">
      <c r="A3475" s="27">
        <v>33592</v>
      </c>
      <c r="B3475" s="29">
        <v>8</v>
      </c>
    </row>
    <row r="3476" spans="1:2" x14ac:dyDescent="0.3">
      <c r="A3476" s="27">
        <v>33604</v>
      </c>
      <c r="B3476" s="29">
        <v>8</v>
      </c>
    </row>
    <row r="3477" spans="1:2" x14ac:dyDescent="0.3">
      <c r="A3477" s="27">
        <v>33637</v>
      </c>
      <c r="B3477" s="29">
        <v>16</v>
      </c>
    </row>
    <row r="3478" spans="1:2" x14ac:dyDescent="0.3">
      <c r="A3478" s="27">
        <v>33639</v>
      </c>
      <c r="B3478" s="29">
        <v>8</v>
      </c>
    </row>
    <row r="3479" spans="1:2" x14ac:dyDescent="0.3">
      <c r="A3479" s="27">
        <v>33645</v>
      </c>
      <c r="B3479" s="29">
        <v>8</v>
      </c>
    </row>
    <row r="3480" spans="1:2" x14ac:dyDescent="0.3">
      <c r="A3480" s="27">
        <v>33648</v>
      </c>
      <c r="B3480" s="29">
        <v>8</v>
      </c>
    </row>
    <row r="3481" spans="1:2" x14ac:dyDescent="0.3">
      <c r="A3481" s="27">
        <v>33651</v>
      </c>
      <c r="B3481" s="29">
        <v>8</v>
      </c>
    </row>
    <row r="3482" spans="1:2" x14ac:dyDescent="0.3">
      <c r="A3482" s="27">
        <v>33653</v>
      </c>
      <c r="B3482" s="29">
        <v>8</v>
      </c>
    </row>
    <row r="3483" spans="1:2" x14ac:dyDescent="0.3">
      <c r="A3483" s="27">
        <v>33654</v>
      </c>
      <c r="B3483" s="29">
        <v>8</v>
      </c>
    </row>
    <row r="3484" spans="1:2" x14ac:dyDescent="0.3">
      <c r="A3484" s="27">
        <v>33659</v>
      </c>
      <c r="B3484" s="29">
        <v>8</v>
      </c>
    </row>
    <row r="3485" spans="1:2" x14ac:dyDescent="0.3">
      <c r="A3485" s="27">
        <v>33690</v>
      </c>
      <c r="B3485" s="29">
        <v>16</v>
      </c>
    </row>
    <row r="3486" spans="1:2" x14ac:dyDescent="0.3">
      <c r="A3486" s="27">
        <v>33696</v>
      </c>
      <c r="B3486" s="29">
        <v>8</v>
      </c>
    </row>
    <row r="3487" spans="1:2" x14ac:dyDescent="0.3">
      <c r="A3487" s="27">
        <v>33697</v>
      </c>
      <c r="B3487" s="29">
        <v>8</v>
      </c>
    </row>
    <row r="3488" spans="1:2" x14ac:dyDescent="0.3">
      <c r="A3488" s="27">
        <v>33699</v>
      </c>
      <c r="B3488" s="29">
        <v>8</v>
      </c>
    </row>
    <row r="3489" spans="1:2" x14ac:dyDescent="0.3">
      <c r="A3489" s="27">
        <v>33702</v>
      </c>
      <c r="B3489" s="29">
        <v>8</v>
      </c>
    </row>
    <row r="3490" spans="1:2" x14ac:dyDescent="0.3">
      <c r="A3490" s="27">
        <v>33703</v>
      </c>
      <c r="B3490" s="29">
        <v>16</v>
      </c>
    </row>
    <row r="3491" spans="1:2" x14ac:dyDescent="0.3">
      <c r="A3491" s="27">
        <v>33704</v>
      </c>
      <c r="B3491" s="29">
        <v>8</v>
      </c>
    </row>
    <row r="3492" spans="1:2" x14ac:dyDescent="0.3">
      <c r="A3492" s="27">
        <v>33706</v>
      </c>
      <c r="B3492" s="29">
        <v>8</v>
      </c>
    </row>
    <row r="3493" spans="1:2" x14ac:dyDescent="0.3">
      <c r="A3493" s="27">
        <v>33708</v>
      </c>
      <c r="B3493" s="29">
        <v>16</v>
      </c>
    </row>
    <row r="3494" spans="1:2" x14ac:dyDescent="0.3">
      <c r="A3494" s="27">
        <v>33709</v>
      </c>
      <c r="B3494" s="29">
        <v>8</v>
      </c>
    </row>
    <row r="3495" spans="1:2" x14ac:dyDescent="0.3">
      <c r="A3495" s="27">
        <v>33712</v>
      </c>
      <c r="B3495" s="29">
        <v>8</v>
      </c>
    </row>
    <row r="3496" spans="1:2" x14ac:dyDescent="0.3">
      <c r="A3496" s="27">
        <v>33730</v>
      </c>
      <c r="B3496" s="29">
        <v>16</v>
      </c>
    </row>
    <row r="3497" spans="1:2" x14ac:dyDescent="0.3">
      <c r="A3497" s="27">
        <v>33733</v>
      </c>
      <c r="B3497" s="29">
        <v>8</v>
      </c>
    </row>
    <row r="3498" spans="1:2" x14ac:dyDescent="0.3">
      <c r="A3498" s="27">
        <v>33737</v>
      </c>
      <c r="B3498" s="29">
        <v>8</v>
      </c>
    </row>
    <row r="3499" spans="1:2" x14ac:dyDescent="0.3">
      <c r="A3499" s="27">
        <v>33743</v>
      </c>
      <c r="B3499" s="29">
        <v>8</v>
      </c>
    </row>
    <row r="3500" spans="1:2" x14ac:dyDescent="0.3">
      <c r="A3500" s="27">
        <v>33744</v>
      </c>
      <c r="B3500" s="29">
        <v>8</v>
      </c>
    </row>
    <row r="3501" spans="1:2" x14ac:dyDescent="0.3">
      <c r="A3501" s="27">
        <v>33764</v>
      </c>
      <c r="B3501" s="29">
        <v>16</v>
      </c>
    </row>
    <row r="3502" spans="1:2" x14ac:dyDescent="0.3">
      <c r="A3502" s="27">
        <v>33765</v>
      </c>
      <c r="B3502" s="29">
        <v>16</v>
      </c>
    </row>
    <row r="3503" spans="1:2" x14ac:dyDescent="0.3">
      <c r="A3503" s="27">
        <v>33768</v>
      </c>
      <c r="B3503" s="29">
        <v>16</v>
      </c>
    </row>
    <row r="3504" spans="1:2" x14ac:dyDescent="0.3">
      <c r="A3504" s="27">
        <v>33772</v>
      </c>
      <c r="B3504" s="29">
        <v>8</v>
      </c>
    </row>
    <row r="3505" spans="1:2" x14ac:dyDescent="0.3">
      <c r="A3505" s="27">
        <v>33777</v>
      </c>
      <c r="B3505" s="29">
        <v>16</v>
      </c>
    </row>
    <row r="3506" spans="1:2" x14ac:dyDescent="0.3">
      <c r="A3506" s="27">
        <v>33778</v>
      </c>
      <c r="B3506" s="29">
        <v>8</v>
      </c>
    </row>
    <row r="3507" spans="1:2" x14ac:dyDescent="0.3">
      <c r="A3507" s="27">
        <v>33796</v>
      </c>
      <c r="B3507" s="29">
        <v>8</v>
      </c>
    </row>
    <row r="3508" spans="1:2" x14ac:dyDescent="0.3">
      <c r="A3508" s="27">
        <v>33797</v>
      </c>
      <c r="B3508" s="29">
        <v>8</v>
      </c>
    </row>
    <row r="3509" spans="1:2" x14ac:dyDescent="0.3">
      <c r="A3509" s="27">
        <v>33798</v>
      </c>
      <c r="B3509" s="29">
        <v>8</v>
      </c>
    </row>
    <row r="3510" spans="1:2" x14ac:dyDescent="0.3">
      <c r="A3510" s="27">
        <v>33802</v>
      </c>
      <c r="B3510" s="29">
        <v>8</v>
      </c>
    </row>
    <row r="3511" spans="1:2" x14ac:dyDescent="0.3">
      <c r="A3511" s="27">
        <v>33807</v>
      </c>
      <c r="B3511" s="29">
        <v>8</v>
      </c>
    </row>
    <row r="3512" spans="1:2" x14ac:dyDescent="0.3">
      <c r="A3512" s="27">
        <v>33815</v>
      </c>
      <c r="B3512" s="29">
        <v>8</v>
      </c>
    </row>
    <row r="3513" spans="1:2" x14ac:dyDescent="0.3">
      <c r="A3513" s="27">
        <v>33816</v>
      </c>
      <c r="B3513" s="29">
        <v>8</v>
      </c>
    </row>
    <row r="3514" spans="1:2" x14ac:dyDescent="0.3">
      <c r="A3514" s="27">
        <v>33823</v>
      </c>
      <c r="B3514" s="29">
        <v>16</v>
      </c>
    </row>
    <row r="3515" spans="1:2" x14ac:dyDescent="0.3">
      <c r="A3515" s="27">
        <v>33826</v>
      </c>
      <c r="B3515" s="29">
        <v>8</v>
      </c>
    </row>
    <row r="3516" spans="1:2" x14ac:dyDescent="0.3">
      <c r="A3516" s="27">
        <v>33827</v>
      </c>
      <c r="B3516" s="29">
        <v>8</v>
      </c>
    </row>
    <row r="3517" spans="1:2" x14ac:dyDescent="0.3">
      <c r="A3517" s="27">
        <v>33828</v>
      </c>
      <c r="B3517" s="29">
        <v>8</v>
      </c>
    </row>
    <row r="3518" spans="1:2" x14ac:dyDescent="0.3">
      <c r="A3518" s="27">
        <v>33829</v>
      </c>
      <c r="B3518" s="29">
        <v>8</v>
      </c>
    </row>
    <row r="3519" spans="1:2" x14ac:dyDescent="0.3">
      <c r="A3519" s="27">
        <v>33840</v>
      </c>
      <c r="B3519" s="29">
        <v>8</v>
      </c>
    </row>
    <row r="3520" spans="1:2" x14ac:dyDescent="0.3">
      <c r="A3520" s="27">
        <v>33842</v>
      </c>
      <c r="B3520" s="29">
        <v>8</v>
      </c>
    </row>
    <row r="3521" spans="1:2" x14ac:dyDescent="0.3">
      <c r="A3521" s="27">
        <v>33844</v>
      </c>
      <c r="B3521" s="29">
        <v>16</v>
      </c>
    </row>
    <row r="3522" spans="1:2" x14ac:dyDescent="0.3">
      <c r="A3522" s="27">
        <v>33853</v>
      </c>
      <c r="B3522" s="29">
        <v>16</v>
      </c>
    </row>
    <row r="3523" spans="1:2" x14ac:dyDescent="0.3">
      <c r="A3523" s="27">
        <v>33855</v>
      </c>
      <c r="B3523" s="29">
        <v>8</v>
      </c>
    </row>
    <row r="3524" spans="1:2" x14ac:dyDescent="0.3">
      <c r="A3524" s="27">
        <v>33856</v>
      </c>
      <c r="B3524" s="29">
        <v>8</v>
      </c>
    </row>
    <row r="3525" spans="1:2" x14ac:dyDescent="0.3">
      <c r="A3525" s="27">
        <v>33859</v>
      </c>
      <c r="B3525" s="29">
        <v>8</v>
      </c>
    </row>
    <row r="3526" spans="1:2" x14ac:dyDescent="0.3">
      <c r="A3526" s="27">
        <v>33864</v>
      </c>
      <c r="B3526" s="29">
        <v>8</v>
      </c>
    </row>
    <row r="3527" spans="1:2" x14ac:dyDescent="0.3">
      <c r="A3527" s="27">
        <v>33869</v>
      </c>
      <c r="B3527" s="29">
        <v>8</v>
      </c>
    </row>
    <row r="3528" spans="1:2" x14ac:dyDescent="0.3">
      <c r="A3528" s="27">
        <v>33873</v>
      </c>
      <c r="B3528" s="29">
        <v>16</v>
      </c>
    </row>
    <row r="3529" spans="1:2" x14ac:dyDescent="0.3">
      <c r="A3529" s="27">
        <v>33879</v>
      </c>
      <c r="B3529" s="29">
        <v>8</v>
      </c>
    </row>
    <row r="3530" spans="1:2" x14ac:dyDescent="0.3">
      <c r="A3530" s="27">
        <v>33885</v>
      </c>
      <c r="B3530" s="29">
        <v>8</v>
      </c>
    </row>
    <row r="3531" spans="1:2" x14ac:dyDescent="0.3">
      <c r="A3531" s="27">
        <v>33890</v>
      </c>
      <c r="B3531" s="29">
        <v>8</v>
      </c>
    </row>
    <row r="3532" spans="1:2" x14ac:dyDescent="0.3">
      <c r="A3532" s="27">
        <v>33892</v>
      </c>
      <c r="B3532" s="29">
        <v>8</v>
      </c>
    </row>
    <row r="3533" spans="1:2" x14ac:dyDescent="0.3">
      <c r="A3533" s="27">
        <v>33894</v>
      </c>
      <c r="B3533" s="29">
        <v>8</v>
      </c>
    </row>
    <row r="3534" spans="1:2" x14ac:dyDescent="0.3">
      <c r="A3534" s="27">
        <v>33895</v>
      </c>
      <c r="B3534" s="29">
        <v>8</v>
      </c>
    </row>
    <row r="3535" spans="1:2" x14ac:dyDescent="0.3">
      <c r="A3535" s="27">
        <v>33899</v>
      </c>
      <c r="B3535" s="29">
        <v>8</v>
      </c>
    </row>
    <row r="3536" spans="1:2" x14ac:dyDescent="0.3">
      <c r="A3536" s="27">
        <v>33903</v>
      </c>
      <c r="B3536" s="29">
        <v>8</v>
      </c>
    </row>
    <row r="3537" spans="1:2" x14ac:dyDescent="0.3">
      <c r="A3537" s="27">
        <v>33909</v>
      </c>
      <c r="B3537" s="29">
        <v>8</v>
      </c>
    </row>
    <row r="3538" spans="1:2" x14ac:dyDescent="0.3">
      <c r="A3538" s="27">
        <v>33911</v>
      </c>
      <c r="B3538" s="29">
        <v>16</v>
      </c>
    </row>
    <row r="3539" spans="1:2" x14ac:dyDescent="0.3">
      <c r="A3539" s="27">
        <v>33914</v>
      </c>
      <c r="B3539" s="29">
        <v>8</v>
      </c>
    </row>
    <row r="3540" spans="1:2" x14ac:dyDescent="0.3">
      <c r="A3540" s="27">
        <v>33918</v>
      </c>
      <c r="B3540" s="29">
        <v>16</v>
      </c>
    </row>
    <row r="3541" spans="1:2" x14ac:dyDescent="0.3">
      <c r="A3541" s="27">
        <v>33920</v>
      </c>
      <c r="B3541" s="29">
        <v>8</v>
      </c>
    </row>
    <row r="3542" spans="1:2" x14ac:dyDescent="0.3">
      <c r="A3542" s="27">
        <v>33931</v>
      </c>
      <c r="B3542" s="29">
        <v>8</v>
      </c>
    </row>
    <row r="3543" spans="1:2" x14ac:dyDescent="0.3">
      <c r="A3543" s="27">
        <v>33935</v>
      </c>
      <c r="B3543" s="29">
        <v>8</v>
      </c>
    </row>
    <row r="3544" spans="1:2" x14ac:dyDescent="0.3">
      <c r="A3544" s="27">
        <v>33938</v>
      </c>
      <c r="B3544" s="29">
        <v>8</v>
      </c>
    </row>
    <row r="3545" spans="1:2" x14ac:dyDescent="0.3">
      <c r="A3545" s="27">
        <v>33951</v>
      </c>
      <c r="B3545" s="29">
        <v>8</v>
      </c>
    </row>
    <row r="3546" spans="1:2" x14ac:dyDescent="0.3">
      <c r="A3546" s="27">
        <v>33954</v>
      </c>
      <c r="B3546" s="29">
        <v>8</v>
      </c>
    </row>
    <row r="3547" spans="1:2" x14ac:dyDescent="0.3">
      <c r="A3547" s="27">
        <v>33958</v>
      </c>
      <c r="B3547" s="29">
        <v>8</v>
      </c>
    </row>
    <row r="3548" spans="1:2" x14ac:dyDescent="0.3">
      <c r="A3548" s="27">
        <v>33975</v>
      </c>
      <c r="B3548" s="29">
        <v>8</v>
      </c>
    </row>
    <row r="3549" spans="1:2" x14ac:dyDescent="0.3">
      <c r="A3549" s="27">
        <v>33977</v>
      </c>
      <c r="B3549" s="29">
        <v>8</v>
      </c>
    </row>
    <row r="3550" spans="1:2" x14ac:dyDescent="0.3">
      <c r="A3550" s="27">
        <v>33978</v>
      </c>
      <c r="B3550" s="29">
        <v>8</v>
      </c>
    </row>
    <row r="3551" spans="1:2" x14ac:dyDescent="0.3">
      <c r="A3551" s="27">
        <v>33979</v>
      </c>
      <c r="B3551" s="29">
        <v>8</v>
      </c>
    </row>
    <row r="3552" spans="1:2" x14ac:dyDescent="0.3">
      <c r="A3552" s="27">
        <v>33986</v>
      </c>
      <c r="B3552" s="29">
        <v>8</v>
      </c>
    </row>
    <row r="3553" spans="1:2" x14ac:dyDescent="0.3">
      <c r="A3553" s="27">
        <v>33994</v>
      </c>
      <c r="B3553" s="29">
        <v>8</v>
      </c>
    </row>
    <row r="3554" spans="1:2" x14ac:dyDescent="0.3">
      <c r="A3554" s="27">
        <v>34010</v>
      </c>
      <c r="B3554" s="29">
        <v>16</v>
      </c>
    </row>
    <row r="3555" spans="1:2" x14ac:dyDescent="0.3">
      <c r="A3555" s="27">
        <v>34011</v>
      </c>
      <c r="B3555" s="29">
        <v>16</v>
      </c>
    </row>
    <row r="3556" spans="1:2" x14ac:dyDescent="0.3">
      <c r="A3556" s="27">
        <v>34044</v>
      </c>
      <c r="B3556" s="29">
        <v>8</v>
      </c>
    </row>
    <row r="3557" spans="1:2" x14ac:dyDescent="0.3">
      <c r="A3557" s="27">
        <v>34061</v>
      </c>
      <c r="B3557" s="29">
        <v>8</v>
      </c>
    </row>
    <row r="3558" spans="1:2" x14ac:dyDescent="0.3">
      <c r="A3558" s="27">
        <v>34062</v>
      </c>
      <c r="B3558" s="29">
        <v>8</v>
      </c>
    </row>
    <row r="3559" spans="1:2" x14ac:dyDescent="0.3">
      <c r="A3559" s="27">
        <v>34066</v>
      </c>
      <c r="B3559" s="29">
        <v>16</v>
      </c>
    </row>
    <row r="3560" spans="1:2" x14ac:dyDescent="0.3">
      <c r="A3560" s="27">
        <v>34077</v>
      </c>
      <c r="B3560" s="29">
        <v>16</v>
      </c>
    </row>
    <row r="3561" spans="1:2" x14ac:dyDescent="0.3">
      <c r="A3561" s="27">
        <v>34085</v>
      </c>
      <c r="B3561" s="29">
        <v>8</v>
      </c>
    </row>
    <row r="3562" spans="1:2" x14ac:dyDescent="0.3">
      <c r="A3562" s="27">
        <v>34097</v>
      </c>
      <c r="B3562" s="29">
        <v>8</v>
      </c>
    </row>
    <row r="3563" spans="1:2" x14ac:dyDescent="0.3">
      <c r="A3563" s="27">
        <v>34100</v>
      </c>
      <c r="B3563" s="29">
        <v>16</v>
      </c>
    </row>
    <row r="3564" spans="1:2" x14ac:dyDescent="0.3">
      <c r="A3564" s="27">
        <v>34137</v>
      </c>
      <c r="B3564" s="29">
        <v>8</v>
      </c>
    </row>
    <row r="3565" spans="1:2" x14ac:dyDescent="0.3">
      <c r="A3565" s="27">
        <v>34150</v>
      </c>
      <c r="B3565" s="29">
        <v>8</v>
      </c>
    </row>
    <row r="3566" spans="1:2" x14ac:dyDescent="0.3">
      <c r="A3566" s="27">
        <v>34158</v>
      </c>
      <c r="B3566" s="29">
        <v>8</v>
      </c>
    </row>
    <row r="3567" spans="1:2" x14ac:dyDescent="0.3">
      <c r="A3567" s="27">
        <v>34159</v>
      </c>
      <c r="B3567" s="29">
        <v>8</v>
      </c>
    </row>
    <row r="3568" spans="1:2" x14ac:dyDescent="0.3">
      <c r="A3568" s="27">
        <v>34168</v>
      </c>
      <c r="B3568" s="29">
        <v>8</v>
      </c>
    </row>
    <row r="3569" spans="1:2" x14ac:dyDescent="0.3">
      <c r="A3569" s="27">
        <v>34173</v>
      </c>
      <c r="B3569" s="29">
        <v>16</v>
      </c>
    </row>
    <row r="3570" spans="1:2" x14ac:dyDescent="0.3">
      <c r="A3570" s="27">
        <v>34176</v>
      </c>
      <c r="B3570" s="29">
        <v>16</v>
      </c>
    </row>
    <row r="3571" spans="1:2" x14ac:dyDescent="0.3">
      <c r="A3571" s="27">
        <v>34177</v>
      </c>
      <c r="B3571" s="29">
        <v>8</v>
      </c>
    </row>
    <row r="3572" spans="1:2" x14ac:dyDescent="0.3">
      <c r="A3572" s="27">
        <v>34180</v>
      </c>
      <c r="B3572" s="29">
        <v>8</v>
      </c>
    </row>
    <row r="3573" spans="1:2" x14ac:dyDescent="0.3">
      <c r="A3573" s="27">
        <v>34182</v>
      </c>
      <c r="B3573" s="29">
        <v>8</v>
      </c>
    </row>
    <row r="3574" spans="1:2" x14ac:dyDescent="0.3">
      <c r="A3574" s="27">
        <v>34185</v>
      </c>
      <c r="B3574" s="29">
        <v>8</v>
      </c>
    </row>
    <row r="3575" spans="1:2" x14ac:dyDescent="0.3">
      <c r="A3575" s="27">
        <v>34191</v>
      </c>
      <c r="B3575" s="29">
        <v>8</v>
      </c>
    </row>
    <row r="3576" spans="1:2" x14ac:dyDescent="0.3">
      <c r="A3576" s="27">
        <v>34196</v>
      </c>
      <c r="B3576" s="29">
        <v>16</v>
      </c>
    </row>
    <row r="3577" spans="1:2" x14ac:dyDescent="0.3">
      <c r="A3577" s="27">
        <v>34197</v>
      </c>
      <c r="B3577" s="29">
        <v>16</v>
      </c>
    </row>
    <row r="3578" spans="1:2" x14ac:dyDescent="0.3">
      <c r="A3578" s="27">
        <v>34200</v>
      </c>
      <c r="B3578" s="29">
        <v>8</v>
      </c>
    </row>
    <row r="3579" spans="1:2" x14ac:dyDescent="0.3">
      <c r="A3579" s="27">
        <v>34201</v>
      </c>
      <c r="B3579" s="29">
        <v>16</v>
      </c>
    </row>
    <row r="3580" spans="1:2" x14ac:dyDescent="0.3">
      <c r="A3580" s="27">
        <v>34202</v>
      </c>
      <c r="B3580" s="29">
        <v>8</v>
      </c>
    </row>
    <row r="3581" spans="1:2" x14ac:dyDescent="0.3">
      <c r="A3581" s="27">
        <v>34204</v>
      </c>
      <c r="B3581" s="29">
        <v>16</v>
      </c>
    </row>
    <row r="3582" spans="1:2" x14ac:dyDescent="0.3">
      <c r="A3582" s="27">
        <v>34206</v>
      </c>
      <c r="B3582" s="29">
        <v>8</v>
      </c>
    </row>
    <row r="3583" spans="1:2" x14ac:dyDescent="0.3">
      <c r="A3583" s="27">
        <v>34207</v>
      </c>
      <c r="B3583" s="29">
        <v>8</v>
      </c>
    </row>
    <row r="3584" spans="1:2" x14ac:dyDescent="0.3">
      <c r="A3584" s="27">
        <v>34208</v>
      </c>
      <c r="B3584" s="29">
        <v>8</v>
      </c>
    </row>
    <row r="3585" spans="1:2" x14ac:dyDescent="0.3">
      <c r="A3585" s="27">
        <v>34215</v>
      </c>
      <c r="B3585" s="29">
        <v>8</v>
      </c>
    </row>
    <row r="3586" spans="1:2" x14ac:dyDescent="0.3">
      <c r="A3586" s="27">
        <v>34222</v>
      </c>
      <c r="B3586" s="29">
        <v>8</v>
      </c>
    </row>
    <row r="3587" spans="1:2" x14ac:dyDescent="0.3">
      <c r="A3587" s="27">
        <v>34226</v>
      </c>
      <c r="B3587" s="29">
        <v>8</v>
      </c>
    </row>
    <row r="3588" spans="1:2" x14ac:dyDescent="0.3">
      <c r="A3588" s="27">
        <v>34228</v>
      </c>
      <c r="B3588" s="29">
        <v>8</v>
      </c>
    </row>
    <row r="3589" spans="1:2" x14ac:dyDescent="0.3">
      <c r="A3589" s="27">
        <v>34231</v>
      </c>
      <c r="B3589" s="29">
        <v>16</v>
      </c>
    </row>
    <row r="3590" spans="1:2" x14ac:dyDescent="0.3">
      <c r="A3590" s="27">
        <v>34234</v>
      </c>
      <c r="B3590" s="29">
        <v>8</v>
      </c>
    </row>
    <row r="3591" spans="1:2" x14ac:dyDescent="0.3">
      <c r="A3591" s="27">
        <v>34236</v>
      </c>
      <c r="B3591" s="29">
        <v>16</v>
      </c>
    </row>
    <row r="3592" spans="1:2" x14ac:dyDescent="0.3">
      <c r="A3592" s="27">
        <v>34239</v>
      </c>
      <c r="B3592" s="29">
        <v>8</v>
      </c>
    </row>
    <row r="3593" spans="1:2" x14ac:dyDescent="0.3">
      <c r="A3593" s="27">
        <v>34240</v>
      </c>
      <c r="B3593" s="29">
        <v>8</v>
      </c>
    </row>
    <row r="3594" spans="1:2" x14ac:dyDescent="0.3">
      <c r="A3594" s="27">
        <v>34242</v>
      </c>
      <c r="B3594" s="29">
        <v>8</v>
      </c>
    </row>
    <row r="3595" spans="1:2" x14ac:dyDescent="0.3">
      <c r="A3595" s="27">
        <v>34245</v>
      </c>
      <c r="B3595" s="29">
        <v>8</v>
      </c>
    </row>
    <row r="3596" spans="1:2" x14ac:dyDescent="0.3">
      <c r="A3596" s="27">
        <v>34246</v>
      </c>
      <c r="B3596" s="29">
        <v>8</v>
      </c>
    </row>
    <row r="3597" spans="1:2" x14ac:dyDescent="0.3">
      <c r="A3597" s="27">
        <v>34247</v>
      </c>
      <c r="B3597" s="29">
        <v>8</v>
      </c>
    </row>
    <row r="3598" spans="1:2" x14ac:dyDescent="0.3">
      <c r="A3598" s="27">
        <v>34248</v>
      </c>
      <c r="B3598" s="29">
        <v>8</v>
      </c>
    </row>
    <row r="3599" spans="1:2" x14ac:dyDescent="0.3">
      <c r="A3599" s="27">
        <v>34257</v>
      </c>
      <c r="B3599" s="29">
        <v>8</v>
      </c>
    </row>
    <row r="3600" spans="1:2" x14ac:dyDescent="0.3">
      <c r="A3600" s="27">
        <v>34258</v>
      </c>
      <c r="B3600" s="29">
        <v>8</v>
      </c>
    </row>
    <row r="3601" spans="1:2" x14ac:dyDescent="0.3">
      <c r="A3601" s="27">
        <v>34265</v>
      </c>
      <c r="B3601" s="29">
        <v>8</v>
      </c>
    </row>
    <row r="3602" spans="1:2" x14ac:dyDescent="0.3">
      <c r="A3602" s="27">
        <v>34266</v>
      </c>
      <c r="B3602" s="29">
        <v>8</v>
      </c>
    </row>
    <row r="3603" spans="1:2" x14ac:dyDescent="0.3">
      <c r="A3603" s="27">
        <v>34267</v>
      </c>
      <c r="B3603" s="29">
        <v>8</v>
      </c>
    </row>
    <row r="3604" spans="1:2" x14ac:dyDescent="0.3">
      <c r="A3604" s="27">
        <v>34269</v>
      </c>
      <c r="B3604" s="29">
        <v>8</v>
      </c>
    </row>
    <row r="3605" spans="1:2" x14ac:dyDescent="0.3">
      <c r="A3605" s="27">
        <v>34272</v>
      </c>
      <c r="B3605" s="29">
        <v>8</v>
      </c>
    </row>
    <row r="3606" spans="1:2" x14ac:dyDescent="0.3">
      <c r="A3606" s="27">
        <v>34274</v>
      </c>
      <c r="B3606" s="29">
        <v>8</v>
      </c>
    </row>
    <row r="3607" spans="1:2" x14ac:dyDescent="0.3">
      <c r="A3607" s="27">
        <v>34275</v>
      </c>
      <c r="B3607" s="29">
        <v>8</v>
      </c>
    </row>
    <row r="3608" spans="1:2" x14ac:dyDescent="0.3">
      <c r="A3608" s="27">
        <v>34276</v>
      </c>
      <c r="B3608" s="29">
        <v>16</v>
      </c>
    </row>
    <row r="3609" spans="1:2" x14ac:dyDescent="0.3">
      <c r="A3609" s="27">
        <v>34278</v>
      </c>
      <c r="B3609" s="29">
        <v>8</v>
      </c>
    </row>
    <row r="3610" spans="1:2" x14ac:dyDescent="0.3">
      <c r="A3610" s="27">
        <v>34285</v>
      </c>
      <c r="B3610" s="29">
        <v>16</v>
      </c>
    </row>
    <row r="3611" spans="1:2" x14ac:dyDescent="0.3">
      <c r="A3611" s="27">
        <v>34292</v>
      </c>
      <c r="B3611" s="29">
        <v>16</v>
      </c>
    </row>
    <row r="3612" spans="1:2" x14ac:dyDescent="0.3">
      <c r="A3612" s="27">
        <v>34295</v>
      </c>
      <c r="B3612" s="29">
        <v>8</v>
      </c>
    </row>
    <row r="3613" spans="1:2" x14ac:dyDescent="0.3">
      <c r="A3613" s="27">
        <v>34301</v>
      </c>
      <c r="B3613" s="29">
        <v>16</v>
      </c>
    </row>
    <row r="3614" spans="1:2" x14ac:dyDescent="0.3">
      <c r="A3614" s="27">
        <v>34302</v>
      </c>
      <c r="B3614" s="29">
        <v>8</v>
      </c>
    </row>
    <row r="3615" spans="1:2" x14ac:dyDescent="0.3">
      <c r="A3615" s="27">
        <v>34304</v>
      </c>
      <c r="B3615" s="29">
        <v>8</v>
      </c>
    </row>
    <row r="3616" spans="1:2" x14ac:dyDescent="0.3">
      <c r="A3616" s="27">
        <v>34308</v>
      </c>
      <c r="B3616" s="29">
        <v>8</v>
      </c>
    </row>
    <row r="3617" spans="1:2" x14ac:dyDescent="0.3">
      <c r="A3617" s="27">
        <v>34309</v>
      </c>
      <c r="B3617" s="29">
        <v>16</v>
      </c>
    </row>
    <row r="3618" spans="1:2" x14ac:dyDescent="0.3">
      <c r="A3618" s="27">
        <v>34312</v>
      </c>
      <c r="B3618" s="29">
        <v>8</v>
      </c>
    </row>
    <row r="3619" spans="1:2" x14ac:dyDescent="0.3">
      <c r="A3619" s="27">
        <v>34315</v>
      </c>
      <c r="B3619" s="29">
        <v>8</v>
      </c>
    </row>
    <row r="3620" spans="1:2" x14ac:dyDescent="0.3">
      <c r="A3620" s="27">
        <v>34328</v>
      </c>
      <c r="B3620" s="29">
        <v>8</v>
      </c>
    </row>
    <row r="3621" spans="1:2" x14ac:dyDescent="0.3">
      <c r="A3621" s="27">
        <v>34332</v>
      </c>
      <c r="B3621" s="29">
        <v>16</v>
      </c>
    </row>
    <row r="3622" spans="1:2" x14ac:dyDescent="0.3">
      <c r="A3622" s="27">
        <v>34342</v>
      </c>
      <c r="B3622" s="29">
        <v>8</v>
      </c>
    </row>
    <row r="3623" spans="1:2" x14ac:dyDescent="0.3">
      <c r="A3623" s="27">
        <v>34343</v>
      </c>
      <c r="B3623" s="29">
        <v>8</v>
      </c>
    </row>
    <row r="3624" spans="1:2" x14ac:dyDescent="0.3">
      <c r="A3624" s="27">
        <v>34375</v>
      </c>
      <c r="B3624" s="29">
        <v>8</v>
      </c>
    </row>
    <row r="3625" spans="1:2" x14ac:dyDescent="0.3">
      <c r="A3625" s="27">
        <v>34376</v>
      </c>
      <c r="B3625" s="29">
        <v>16</v>
      </c>
    </row>
    <row r="3626" spans="1:2" x14ac:dyDescent="0.3">
      <c r="A3626" s="27">
        <v>34387</v>
      </c>
      <c r="B3626" s="29">
        <v>8</v>
      </c>
    </row>
    <row r="3627" spans="1:2" x14ac:dyDescent="0.3">
      <c r="A3627" s="27">
        <v>34405</v>
      </c>
      <c r="B3627" s="29">
        <v>8</v>
      </c>
    </row>
    <row r="3628" spans="1:2" x14ac:dyDescent="0.3">
      <c r="A3628" s="27">
        <v>34416</v>
      </c>
      <c r="B3628" s="29">
        <v>8</v>
      </c>
    </row>
    <row r="3629" spans="1:2" x14ac:dyDescent="0.3">
      <c r="A3629" s="27">
        <v>34418</v>
      </c>
      <c r="B3629" s="29">
        <v>16</v>
      </c>
    </row>
    <row r="3630" spans="1:2" x14ac:dyDescent="0.3">
      <c r="A3630" s="27">
        <v>34424</v>
      </c>
      <c r="B3630" s="29">
        <v>8</v>
      </c>
    </row>
    <row r="3631" spans="1:2" x14ac:dyDescent="0.3">
      <c r="A3631" s="27">
        <v>34436</v>
      </c>
      <c r="B3631" s="29">
        <v>8</v>
      </c>
    </row>
    <row r="3632" spans="1:2" x14ac:dyDescent="0.3">
      <c r="A3632" s="27">
        <v>34442</v>
      </c>
      <c r="B3632" s="29">
        <v>8</v>
      </c>
    </row>
    <row r="3633" spans="1:2" x14ac:dyDescent="0.3">
      <c r="A3633" s="27">
        <v>34443</v>
      </c>
      <c r="B3633" s="29">
        <v>8</v>
      </c>
    </row>
    <row r="3634" spans="1:2" x14ac:dyDescent="0.3">
      <c r="A3634" s="27">
        <v>34445</v>
      </c>
      <c r="B3634" s="29">
        <v>8</v>
      </c>
    </row>
    <row r="3635" spans="1:2" x14ac:dyDescent="0.3">
      <c r="A3635" s="27">
        <v>34446</v>
      </c>
      <c r="B3635" s="29">
        <v>8</v>
      </c>
    </row>
    <row r="3636" spans="1:2" x14ac:dyDescent="0.3">
      <c r="A3636" s="27">
        <v>34454</v>
      </c>
      <c r="B3636" s="29">
        <v>16</v>
      </c>
    </row>
    <row r="3637" spans="1:2" x14ac:dyDescent="0.3">
      <c r="A3637" s="27">
        <v>34456</v>
      </c>
      <c r="B3637" s="29">
        <v>8</v>
      </c>
    </row>
    <row r="3638" spans="1:2" x14ac:dyDescent="0.3">
      <c r="A3638" s="27">
        <v>34460</v>
      </c>
      <c r="B3638" s="29">
        <v>8</v>
      </c>
    </row>
    <row r="3639" spans="1:2" x14ac:dyDescent="0.3">
      <c r="A3639" s="27">
        <v>34463</v>
      </c>
      <c r="B3639" s="29">
        <v>16</v>
      </c>
    </row>
    <row r="3640" spans="1:2" x14ac:dyDescent="0.3">
      <c r="A3640" s="27">
        <v>34468</v>
      </c>
      <c r="B3640" s="29">
        <v>8</v>
      </c>
    </row>
    <row r="3641" spans="1:2" x14ac:dyDescent="0.3">
      <c r="A3641" s="27">
        <v>34477</v>
      </c>
      <c r="B3641" s="29">
        <v>8</v>
      </c>
    </row>
    <row r="3642" spans="1:2" x14ac:dyDescent="0.3">
      <c r="A3642" s="27">
        <v>34501</v>
      </c>
      <c r="B3642" s="29">
        <v>16</v>
      </c>
    </row>
    <row r="3643" spans="1:2" x14ac:dyDescent="0.3">
      <c r="A3643" s="27">
        <v>34503</v>
      </c>
      <c r="B3643" s="29">
        <v>8</v>
      </c>
    </row>
    <row r="3644" spans="1:2" x14ac:dyDescent="0.3">
      <c r="A3644" s="27">
        <v>34504</v>
      </c>
      <c r="B3644" s="29">
        <v>8</v>
      </c>
    </row>
    <row r="3645" spans="1:2" x14ac:dyDescent="0.3">
      <c r="A3645" s="27">
        <v>34509</v>
      </c>
      <c r="B3645" s="29">
        <v>8</v>
      </c>
    </row>
    <row r="3646" spans="1:2" x14ac:dyDescent="0.3">
      <c r="A3646" s="27">
        <v>34511</v>
      </c>
      <c r="B3646" s="29">
        <v>8</v>
      </c>
    </row>
    <row r="3647" spans="1:2" x14ac:dyDescent="0.3">
      <c r="A3647" s="27">
        <v>34512</v>
      </c>
      <c r="B3647" s="29">
        <v>16</v>
      </c>
    </row>
    <row r="3648" spans="1:2" x14ac:dyDescent="0.3">
      <c r="A3648" s="27">
        <v>34513</v>
      </c>
      <c r="B3648" s="29">
        <v>8</v>
      </c>
    </row>
    <row r="3649" spans="1:2" x14ac:dyDescent="0.3">
      <c r="A3649" s="27">
        <v>34517</v>
      </c>
      <c r="B3649" s="29">
        <v>16</v>
      </c>
    </row>
    <row r="3650" spans="1:2" x14ac:dyDescent="0.3">
      <c r="A3650" s="27">
        <v>34518</v>
      </c>
      <c r="B3650" s="29">
        <v>16</v>
      </c>
    </row>
    <row r="3651" spans="1:2" x14ac:dyDescent="0.3">
      <c r="A3651" s="27">
        <v>34519</v>
      </c>
      <c r="B3651" s="29">
        <v>8</v>
      </c>
    </row>
    <row r="3652" spans="1:2" x14ac:dyDescent="0.3">
      <c r="A3652" s="27">
        <v>34520</v>
      </c>
      <c r="B3652" s="29">
        <v>8</v>
      </c>
    </row>
    <row r="3653" spans="1:2" x14ac:dyDescent="0.3">
      <c r="A3653" s="27">
        <v>34524</v>
      </c>
      <c r="B3653" s="29">
        <v>8</v>
      </c>
    </row>
    <row r="3654" spans="1:2" x14ac:dyDescent="0.3">
      <c r="A3654" s="27">
        <v>34525</v>
      </c>
      <c r="B3654" s="29">
        <v>8</v>
      </c>
    </row>
    <row r="3655" spans="1:2" x14ac:dyDescent="0.3">
      <c r="A3655" s="27">
        <v>34526</v>
      </c>
      <c r="B3655" s="29">
        <v>8</v>
      </c>
    </row>
    <row r="3656" spans="1:2" x14ac:dyDescent="0.3">
      <c r="A3656" s="27">
        <v>34535</v>
      </c>
      <c r="B3656" s="29">
        <v>16</v>
      </c>
    </row>
    <row r="3657" spans="1:2" x14ac:dyDescent="0.3">
      <c r="A3657" s="27">
        <v>34538</v>
      </c>
      <c r="B3657" s="29">
        <v>8</v>
      </c>
    </row>
    <row r="3658" spans="1:2" x14ac:dyDescent="0.3">
      <c r="A3658" s="27">
        <v>34542</v>
      </c>
      <c r="B3658" s="29">
        <v>16</v>
      </c>
    </row>
    <row r="3659" spans="1:2" x14ac:dyDescent="0.3">
      <c r="A3659" s="27">
        <v>34543</v>
      </c>
      <c r="B3659" s="29">
        <v>16</v>
      </c>
    </row>
    <row r="3660" spans="1:2" x14ac:dyDescent="0.3">
      <c r="A3660" s="27">
        <v>34544</v>
      </c>
      <c r="B3660" s="29">
        <v>16</v>
      </c>
    </row>
    <row r="3661" spans="1:2" x14ac:dyDescent="0.3">
      <c r="A3661" s="27">
        <v>34556</v>
      </c>
      <c r="B3661" s="29">
        <v>8</v>
      </c>
    </row>
    <row r="3662" spans="1:2" x14ac:dyDescent="0.3">
      <c r="A3662" s="27">
        <v>34559</v>
      </c>
      <c r="B3662" s="29">
        <v>8</v>
      </c>
    </row>
    <row r="3663" spans="1:2" x14ac:dyDescent="0.3">
      <c r="A3663" s="27">
        <v>34564</v>
      </c>
      <c r="B3663" s="29">
        <v>8</v>
      </c>
    </row>
    <row r="3664" spans="1:2" x14ac:dyDescent="0.3">
      <c r="A3664" s="27">
        <v>34567</v>
      </c>
      <c r="B3664" s="29">
        <v>8</v>
      </c>
    </row>
    <row r="3665" spans="1:2" x14ac:dyDescent="0.3">
      <c r="A3665" s="27">
        <v>34572</v>
      </c>
      <c r="B3665" s="29">
        <v>16</v>
      </c>
    </row>
    <row r="3666" spans="1:2" x14ac:dyDescent="0.3">
      <c r="A3666" s="27">
        <v>34575</v>
      </c>
      <c r="B3666" s="29">
        <v>16</v>
      </c>
    </row>
    <row r="3667" spans="1:2" x14ac:dyDescent="0.3">
      <c r="A3667" s="27">
        <v>34576</v>
      </c>
      <c r="B3667" s="29">
        <v>8</v>
      </c>
    </row>
    <row r="3668" spans="1:2" x14ac:dyDescent="0.3">
      <c r="A3668" s="27">
        <v>34578</v>
      </c>
      <c r="B3668" s="29">
        <v>16</v>
      </c>
    </row>
    <row r="3669" spans="1:2" x14ac:dyDescent="0.3">
      <c r="A3669" s="27">
        <v>34583</v>
      </c>
      <c r="B3669" s="29">
        <v>8</v>
      </c>
    </row>
    <row r="3670" spans="1:2" x14ac:dyDescent="0.3">
      <c r="A3670" s="27">
        <v>34584</v>
      </c>
      <c r="B3670" s="29">
        <v>8</v>
      </c>
    </row>
    <row r="3671" spans="1:2" x14ac:dyDescent="0.3">
      <c r="A3671" s="27">
        <v>34587</v>
      </c>
      <c r="B3671" s="29">
        <v>8</v>
      </c>
    </row>
    <row r="3672" spans="1:2" x14ac:dyDescent="0.3">
      <c r="A3672" s="27">
        <v>34588</v>
      </c>
      <c r="B3672" s="29">
        <v>8</v>
      </c>
    </row>
    <row r="3673" spans="1:2" x14ac:dyDescent="0.3">
      <c r="A3673" s="27">
        <v>34610</v>
      </c>
      <c r="B3673" s="29">
        <v>8</v>
      </c>
    </row>
    <row r="3674" spans="1:2" x14ac:dyDescent="0.3">
      <c r="A3674" s="27">
        <v>34612</v>
      </c>
      <c r="B3674" s="29">
        <v>8</v>
      </c>
    </row>
    <row r="3675" spans="1:2" x14ac:dyDescent="0.3">
      <c r="A3675" s="27">
        <v>34613</v>
      </c>
      <c r="B3675" s="29">
        <v>8</v>
      </c>
    </row>
    <row r="3676" spans="1:2" x14ac:dyDescent="0.3">
      <c r="A3676" s="27">
        <v>34614</v>
      </c>
      <c r="B3676" s="29">
        <v>8</v>
      </c>
    </row>
    <row r="3677" spans="1:2" x14ac:dyDescent="0.3">
      <c r="A3677" s="27">
        <v>34615</v>
      </c>
      <c r="B3677" s="29">
        <v>8</v>
      </c>
    </row>
    <row r="3678" spans="1:2" x14ac:dyDescent="0.3">
      <c r="A3678" s="27">
        <v>34616</v>
      </c>
      <c r="B3678" s="29">
        <v>8</v>
      </c>
    </row>
    <row r="3679" spans="1:2" x14ac:dyDescent="0.3">
      <c r="A3679" s="27">
        <v>34628</v>
      </c>
      <c r="B3679" s="29">
        <v>16</v>
      </c>
    </row>
    <row r="3680" spans="1:2" x14ac:dyDescent="0.3">
      <c r="A3680" s="27">
        <v>34629</v>
      </c>
      <c r="B3680" s="29">
        <v>8</v>
      </c>
    </row>
    <row r="3681" spans="1:2" x14ac:dyDescent="0.3">
      <c r="A3681" s="27">
        <v>34630</v>
      </c>
      <c r="B3681" s="29">
        <v>8</v>
      </c>
    </row>
    <row r="3682" spans="1:2" x14ac:dyDescent="0.3">
      <c r="A3682" s="27">
        <v>34638</v>
      </c>
      <c r="B3682" s="29">
        <v>8</v>
      </c>
    </row>
    <row r="3683" spans="1:2" x14ac:dyDescent="0.3">
      <c r="A3683" s="27">
        <v>34641</v>
      </c>
      <c r="B3683" s="29">
        <v>8</v>
      </c>
    </row>
    <row r="3684" spans="1:2" x14ac:dyDescent="0.3">
      <c r="A3684" s="27">
        <v>34642</v>
      </c>
      <c r="B3684" s="29">
        <v>16</v>
      </c>
    </row>
    <row r="3685" spans="1:2" x14ac:dyDescent="0.3">
      <c r="A3685" s="27">
        <v>34644</v>
      </c>
      <c r="B3685" s="29">
        <v>16</v>
      </c>
    </row>
    <row r="3686" spans="1:2" x14ac:dyDescent="0.3">
      <c r="A3686" s="27">
        <v>34648</v>
      </c>
      <c r="B3686" s="29">
        <v>8</v>
      </c>
    </row>
    <row r="3687" spans="1:2" x14ac:dyDescent="0.3">
      <c r="A3687" s="27">
        <v>34673</v>
      </c>
      <c r="B3687" s="29">
        <v>16</v>
      </c>
    </row>
    <row r="3688" spans="1:2" x14ac:dyDescent="0.3">
      <c r="A3688" s="27">
        <v>34676</v>
      </c>
      <c r="B3688" s="29">
        <v>16</v>
      </c>
    </row>
    <row r="3689" spans="1:2" x14ac:dyDescent="0.3">
      <c r="A3689" s="27">
        <v>34677</v>
      </c>
      <c r="B3689" s="29">
        <v>8</v>
      </c>
    </row>
    <row r="3690" spans="1:2" x14ac:dyDescent="0.3">
      <c r="A3690" s="27">
        <v>34684</v>
      </c>
      <c r="B3690" s="29">
        <v>8</v>
      </c>
    </row>
    <row r="3691" spans="1:2" x14ac:dyDescent="0.3">
      <c r="A3691" s="27">
        <v>34685</v>
      </c>
      <c r="B3691" s="29">
        <v>8</v>
      </c>
    </row>
    <row r="3692" spans="1:2" x14ac:dyDescent="0.3">
      <c r="A3692" s="27">
        <v>34696</v>
      </c>
      <c r="B3692" s="29">
        <v>8</v>
      </c>
    </row>
    <row r="3693" spans="1:2" x14ac:dyDescent="0.3">
      <c r="A3693" s="27">
        <v>34705</v>
      </c>
      <c r="B3693" s="29">
        <v>16</v>
      </c>
    </row>
    <row r="3694" spans="1:2" x14ac:dyDescent="0.3">
      <c r="A3694" s="27">
        <v>34709</v>
      </c>
      <c r="B3694" s="29">
        <v>8</v>
      </c>
    </row>
    <row r="3695" spans="1:2" x14ac:dyDescent="0.3">
      <c r="A3695" s="27">
        <v>34715</v>
      </c>
      <c r="B3695" s="29">
        <v>8</v>
      </c>
    </row>
    <row r="3696" spans="1:2" x14ac:dyDescent="0.3">
      <c r="A3696" s="27">
        <v>34718</v>
      </c>
      <c r="B3696" s="29">
        <v>8</v>
      </c>
    </row>
    <row r="3697" spans="1:2" x14ac:dyDescent="0.3">
      <c r="A3697" s="27">
        <v>34719</v>
      </c>
      <c r="B3697" s="29">
        <v>8</v>
      </c>
    </row>
    <row r="3698" spans="1:2" x14ac:dyDescent="0.3">
      <c r="A3698" s="27">
        <v>34720</v>
      </c>
      <c r="B3698" s="29">
        <v>8</v>
      </c>
    </row>
    <row r="3699" spans="1:2" x14ac:dyDescent="0.3">
      <c r="A3699" s="27">
        <v>34721</v>
      </c>
      <c r="B3699" s="29">
        <v>8</v>
      </c>
    </row>
    <row r="3700" spans="1:2" x14ac:dyDescent="0.3">
      <c r="A3700" s="27">
        <v>34726</v>
      </c>
      <c r="B3700" s="29">
        <v>8</v>
      </c>
    </row>
    <row r="3701" spans="1:2" x14ac:dyDescent="0.3">
      <c r="A3701" s="27">
        <v>34733</v>
      </c>
      <c r="B3701" s="29">
        <v>8</v>
      </c>
    </row>
    <row r="3702" spans="1:2" x14ac:dyDescent="0.3">
      <c r="A3702" s="27">
        <v>34734</v>
      </c>
      <c r="B3702" s="29">
        <v>16</v>
      </c>
    </row>
    <row r="3703" spans="1:2" x14ac:dyDescent="0.3">
      <c r="A3703" s="27">
        <v>34736</v>
      </c>
      <c r="B3703" s="29">
        <v>8</v>
      </c>
    </row>
    <row r="3704" spans="1:2" x14ac:dyDescent="0.3">
      <c r="A3704" s="27">
        <v>34738</v>
      </c>
      <c r="B3704" s="29">
        <v>8</v>
      </c>
    </row>
    <row r="3705" spans="1:2" x14ac:dyDescent="0.3">
      <c r="A3705" s="27">
        <v>34741</v>
      </c>
      <c r="B3705" s="29">
        <v>16</v>
      </c>
    </row>
    <row r="3706" spans="1:2" x14ac:dyDescent="0.3">
      <c r="A3706" s="27">
        <v>34743</v>
      </c>
      <c r="B3706" s="29">
        <v>8</v>
      </c>
    </row>
    <row r="3707" spans="1:2" x14ac:dyDescent="0.3">
      <c r="A3707" s="27">
        <v>34749</v>
      </c>
      <c r="B3707" s="29">
        <v>8</v>
      </c>
    </row>
    <row r="3708" spans="1:2" x14ac:dyDescent="0.3">
      <c r="A3708" s="27">
        <v>34753</v>
      </c>
      <c r="B3708" s="29">
        <v>8</v>
      </c>
    </row>
    <row r="3709" spans="1:2" x14ac:dyDescent="0.3">
      <c r="A3709" s="27">
        <v>34754</v>
      </c>
      <c r="B3709" s="29">
        <v>8</v>
      </c>
    </row>
    <row r="3710" spans="1:2" x14ac:dyDescent="0.3">
      <c r="A3710" s="27">
        <v>34762</v>
      </c>
      <c r="B3710" s="29">
        <v>16</v>
      </c>
    </row>
    <row r="3711" spans="1:2" x14ac:dyDescent="0.3">
      <c r="A3711" s="27">
        <v>34763</v>
      </c>
      <c r="B3711" s="29">
        <v>16</v>
      </c>
    </row>
    <row r="3712" spans="1:2" x14ac:dyDescent="0.3">
      <c r="A3712" s="27">
        <v>34764</v>
      </c>
      <c r="B3712" s="29">
        <v>8</v>
      </c>
    </row>
    <row r="3713" spans="1:2" x14ac:dyDescent="0.3">
      <c r="A3713" s="27">
        <v>34765</v>
      </c>
      <c r="B3713" s="29">
        <v>16</v>
      </c>
    </row>
    <row r="3714" spans="1:2" x14ac:dyDescent="0.3">
      <c r="A3714" s="27">
        <v>34767</v>
      </c>
      <c r="B3714" s="29">
        <v>8</v>
      </c>
    </row>
    <row r="3715" spans="1:2" x14ac:dyDescent="0.3">
      <c r="A3715" s="27">
        <v>34769</v>
      </c>
      <c r="B3715" s="29">
        <v>16</v>
      </c>
    </row>
    <row r="3716" spans="1:2" x14ac:dyDescent="0.3">
      <c r="A3716" s="27">
        <v>34770</v>
      </c>
      <c r="B3716" s="29">
        <v>8</v>
      </c>
    </row>
    <row r="3717" spans="1:2" x14ac:dyDescent="0.3">
      <c r="A3717" s="27">
        <v>34773</v>
      </c>
      <c r="B3717" s="29">
        <v>8</v>
      </c>
    </row>
    <row r="3718" spans="1:2" x14ac:dyDescent="0.3">
      <c r="A3718" s="27">
        <v>34777</v>
      </c>
      <c r="B3718" s="29">
        <v>8</v>
      </c>
    </row>
    <row r="3719" spans="1:2" x14ac:dyDescent="0.3">
      <c r="A3719" s="27">
        <v>34783</v>
      </c>
      <c r="B3719" s="29">
        <v>8</v>
      </c>
    </row>
    <row r="3720" spans="1:2" x14ac:dyDescent="0.3">
      <c r="A3720" s="27">
        <v>34786</v>
      </c>
      <c r="B3720" s="29">
        <v>8</v>
      </c>
    </row>
    <row r="3721" spans="1:2" x14ac:dyDescent="0.3">
      <c r="A3721" s="27">
        <v>34787</v>
      </c>
      <c r="B3721" s="29">
        <v>8</v>
      </c>
    </row>
    <row r="3722" spans="1:2" x14ac:dyDescent="0.3">
      <c r="A3722" s="27">
        <v>34790</v>
      </c>
      <c r="B3722" s="29">
        <v>8</v>
      </c>
    </row>
    <row r="3723" spans="1:2" x14ac:dyDescent="0.3">
      <c r="A3723" s="27">
        <v>34792</v>
      </c>
      <c r="B3723" s="29">
        <v>8</v>
      </c>
    </row>
    <row r="3724" spans="1:2" x14ac:dyDescent="0.3">
      <c r="A3724" s="27">
        <v>34794</v>
      </c>
      <c r="B3724" s="29">
        <v>8</v>
      </c>
    </row>
    <row r="3725" spans="1:2" x14ac:dyDescent="0.3">
      <c r="A3725" s="27">
        <v>34795</v>
      </c>
      <c r="B3725" s="29">
        <v>8</v>
      </c>
    </row>
    <row r="3726" spans="1:2" x14ac:dyDescent="0.3">
      <c r="A3726" s="27">
        <v>34796</v>
      </c>
      <c r="B3726" s="29">
        <v>16</v>
      </c>
    </row>
    <row r="3727" spans="1:2" x14ac:dyDescent="0.3">
      <c r="A3727" s="27">
        <v>34797</v>
      </c>
      <c r="B3727" s="29">
        <v>8</v>
      </c>
    </row>
    <row r="3728" spans="1:2" x14ac:dyDescent="0.3">
      <c r="A3728" s="27">
        <v>34798</v>
      </c>
      <c r="B3728" s="29">
        <v>8</v>
      </c>
    </row>
    <row r="3729" spans="1:2" x14ac:dyDescent="0.3">
      <c r="A3729" s="27">
        <v>34808</v>
      </c>
      <c r="B3729" s="29">
        <v>8</v>
      </c>
    </row>
    <row r="3730" spans="1:2" x14ac:dyDescent="0.3">
      <c r="A3730" s="27">
        <v>34820</v>
      </c>
      <c r="B3730" s="29">
        <v>8</v>
      </c>
    </row>
    <row r="3731" spans="1:2" x14ac:dyDescent="0.3">
      <c r="A3731" s="27">
        <v>34821</v>
      </c>
      <c r="B3731" s="29">
        <v>8</v>
      </c>
    </row>
    <row r="3732" spans="1:2" x14ac:dyDescent="0.3">
      <c r="A3732" s="27">
        <v>34822</v>
      </c>
      <c r="B3732" s="29">
        <v>8</v>
      </c>
    </row>
    <row r="3733" spans="1:2" x14ac:dyDescent="0.3">
      <c r="A3733" s="27">
        <v>34827</v>
      </c>
      <c r="B3733" s="29">
        <v>8</v>
      </c>
    </row>
    <row r="3734" spans="1:2" x14ac:dyDescent="0.3">
      <c r="A3734" s="27">
        <v>34829</v>
      </c>
      <c r="B3734" s="29">
        <v>8</v>
      </c>
    </row>
    <row r="3735" spans="1:2" x14ac:dyDescent="0.3">
      <c r="A3735" s="27">
        <v>34830</v>
      </c>
      <c r="B3735" s="29">
        <v>16</v>
      </c>
    </row>
    <row r="3736" spans="1:2" x14ac:dyDescent="0.3">
      <c r="A3736" s="27">
        <v>34840</v>
      </c>
      <c r="B3736" s="29">
        <v>16</v>
      </c>
    </row>
    <row r="3737" spans="1:2" x14ac:dyDescent="0.3">
      <c r="A3737" s="27">
        <v>34842</v>
      </c>
      <c r="B3737" s="29">
        <v>8</v>
      </c>
    </row>
    <row r="3738" spans="1:2" x14ac:dyDescent="0.3">
      <c r="A3738" s="27">
        <v>34846</v>
      </c>
      <c r="B3738" s="29">
        <v>16</v>
      </c>
    </row>
    <row r="3739" spans="1:2" x14ac:dyDescent="0.3">
      <c r="A3739" s="27">
        <v>34847</v>
      </c>
      <c r="B3739" s="29">
        <v>16</v>
      </c>
    </row>
    <row r="3740" spans="1:2" x14ac:dyDescent="0.3">
      <c r="A3740" s="27">
        <v>34854</v>
      </c>
      <c r="B3740" s="29">
        <v>8</v>
      </c>
    </row>
    <row r="3741" spans="1:2" x14ac:dyDescent="0.3">
      <c r="A3741" s="27">
        <v>34855</v>
      </c>
      <c r="B3741" s="29">
        <v>8</v>
      </c>
    </row>
    <row r="3742" spans="1:2" x14ac:dyDescent="0.3">
      <c r="A3742" s="27">
        <v>34856</v>
      </c>
      <c r="B3742" s="29">
        <v>8</v>
      </c>
    </row>
    <row r="3743" spans="1:2" x14ac:dyDescent="0.3">
      <c r="A3743" s="27">
        <v>34857</v>
      </c>
      <c r="B3743" s="29">
        <v>8</v>
      </c>
    </row>
    <row r="3744" spans="1:2" x14ac:dyDescent="0.3">
      <c r="A3744" s="27">
        <v>34858</v>
      </c>
      <c r="B3744" s="29">
        <v>16</v>
      </c>
    </row>
    <row r="3745" spans="1:2" x14ac:dyDescent="0.3">
      <c r="A3745" s="27">
        <v>34861</v>
      </c>
      <c r="B3745" s="29">
        <v>8</v>
      </c>
    </row>
    <row r="3746" spans="1:2" x14ac:dyDescent="0.3">
      <c r="A3746" s="27">
        <v>34862</v>
      </c>
      <c r="B3746" s="29">
        <v>16</v>
      </c>
    </row>
    <row r="3747" spans="1:2" x14ac:dyDescent="0.3">
      <c r="A3747" s="27">
        <v>34863</v>
      </c>
      <c r="B3747" s="29">
        <v>16</v>
      </c>
    </row>
    <row r="3748" spans="1:2" x14ac:dyDescent="0.3">
      <c r="A3748" s="27">
        <v>34867</v>
      </c>
      <c r="B3748" s="29">
        <v>16</v>
      </c>
    </row>
    <row r="3749" spans="1:2" x14ac:dyDescent="0.3">
      <c r="A3749" s="27">
        <v>34913</v>
      </c>
      <c r="B3749" s="29">
        <v>16</v>
      </c>
    </row>
    <row r="3750" spans="1:2" x14ac:dyDescent="0.3">
      <c r="A3750" s="27">
        <v>34917</v>
      </c>
      <c r="B3750" s="29">
        <v>8</v>
      </c>
    </row>
    <row r="3751" spans="1:2" x14ac:dyDescent="0.3">
      <c r="A3751" s="27">
        <v>34922</v>
      </c>
      <c r="B3751" s="29">
        <v>8</v>
      </c>
    </row>
    <row r="3752" spans="1:2" x14ac:dyDescent="0.3">
      <c r="A3752" s="27">
        <v>34923</v>
      </c>
      <c r="B3752" s="29">
        <v>8</v>
      </c>
    </row>
    <row r="3753" spans="1:2" x14ac:dyDescent="0.3">
      <c r="A3753" s="27">
        <v>34924</v>
      </c>
      <c r="B3753" s="29">
        <v>8</v>
      </c>
    </row>
    <row r="3754" spans="1:2" x14ac:dyDescent="0.3">
      <c r="A3754" s="27">
        <v>34926</v>
      </c>
      <c r="B3754" s="29">
        <v>8</v>
      </c>
    </row>
    <row r="3755" spans="1:2" x14ac:dyDescent="0.3">
      <c r="A3755" s="27">
        <v>34927</v>
      </c>
      <c r="B3755" s="29">
        <v>8</v>
      </c>
    </row>
    <row r="3756" spans="1:2" x14ac:dyDescent="0.3">
      <c r="A3756" s="27">
        <v>34938</v>
      </c>
      <c r="B3756" s="29">
        <v>8</v>
      </c>
    </row>
    <row r="3757" spans="1:2" x14ac:dyDescent="0.3">
      <c r="A3757" s="27">
        <v>34941</v>
      </c>
      <c r="B3757" s="29">
        <v>8</v>
      </c>
    </row>
    <row r="3758" spans="1:2" x14ac:dyDescent="0.3">
      <c r="A3758" s="27">
        <v>34944</v>
      </c>
      <c r="B3758" s="29">
        <v>8</v>
      </c>
    </row>
    <row r="3759" spans="1:2" x14ac:dyDescent="0.3">
      <c r="A3759" s="27">
        <v>34945</v>
      </c>
      <c r="B3759" s="29">
        <v>8</v>
      </c>
    </row>
    <row r="3760" spans="1:2" x14ac:dyDescent="0.3">
      <c r="A3760" s="27">
        <v>34949</v>
      </c>
      <c r="B3760" s="29">
        <v>8</v>
      </c>
    </row>
    <row r="3761" spans="1:2" x14ac:dyDescent="0.3">
      <c r="A3761" s="27">
        <v>34951</v>
      </c>
      <c r="B3761" s="29">
        <v>8</v>
      </c>
    </row>
    <row r="3762" spans="1:2" x14ac:dyDescent="0.3">
      <c r="A3762" s="27">
        <v>34952</v>
      </c>
      <c r="B3762" s="29">
        <v>8</v>
      </c>
    </row>
    <row r="3763" spans="1:2" x14ac:dyDescent="0.3">
      <c r="A3763" s="27">
        <v>34953</v>
      </c>
      <c r="B3763" s="29">
        <v>16</v>
      </c>
    </row>
    <row r="3764" spans="1:2" x14ac:dyDescent="0.3">
      <c r="A3764" s="27">
        <v>34964</v>
      </c>
      <c r="B3764" s="29">
        <v>8</v>
      </c>
    </row>
    <row r="3765" spans="1:2" x14ac:dyDescent="0.3">
      <c r="A3765" s="27">
        <v>34965</v>
      </c>
      <c r="B3765" s="29">
        <v>8</v>
      </c>
    </row>
    <row r="3766" spans="1:2" x14ac:dyDescent="0.3">
      <c r="A3766" s="27">
        <v>34971</v>
      </c>
      <c r="B3766" s="29">
        <v>8</v>
      </c>
    </row>
    <row r="3767" spans="1:2" x14ac:dyDescent="0.3">
      <c r="A3767" s="27">
        <v>34999</v>
      </c>
      <c r="B3767" s="29">
        <v>8</v>
      </c>
    </row>
    <row r="3768" spans="1:2" x14ac:dyDescent="0.3">
      <c r="A3768" s="27">
        <v>35002</v>
      </c>
      <c r="B3768" s="29">
        <v>8</v>
      </c>
    </row>
    <row r="3769" spans="1:2" x14ac:dyDescent="0.3">
      <c r="A3769" s="27">
        <v>35008</v>
      </c>
      <c r="B3769" s="29">
        <v>8</v>
      </c>
    </row>
    <row r="3770" spans="1:2" x14ac:dyDescent="0.3">
      <c r="A3770" s="27">
        <v>35009</v>
      </c>
      <c r="B3770" s="29">
        <v>8</v>
      </c>
    </row>
    <row r="3771" spans="1:2" x14ac:dyDescent="0.3">
      <c r="A3771" s="27">
        <v>35017</v>
      </c>
      <c r="B3771" s="29">
        <v>8</v>
      </c>
    </row>
    <row r="3772" spans="1:2" x14ac:dyDescent="0.3">
      <c r="A3772" s="27">
        <v>35020</v>
      </c>
      <c r="B3772" s="29">
        <v>8</v>
      </c>
    </row>
    <row r="3773" spans="1:2" x14ac:dyDescent="0.3">
      <c r="A3773" s="27">
        <v>35024</v>
      </c>
      <c r="B3773" s="29">
        <v>8</v>
      </c>
    </row>
    <row r="3774" spans="1:2" x14ac:dyDescent="0.3">
      <c r="A3774" s="27">
        <v>35026</v>
      </c>
      <c r="B3774" s="29">
        <v>16</v>
      </c>
    </row>
    <row r="3775" spans="1:2" x14ac:dyDescent="0.3">
      <c r="A3775" s="27">
        <v>35027</v>
      </c>
      <c r="B3775" s="29">
        <v>8</v>
      </c>
    </row>
    <row r="3776" spans="1:2" x14ac:dyDescent="0.3">
      <c r="A3776" s="27">
        <v>35028</v>
      </c>
      <c r="B3776" s="29">
        <v>16</v>
      </c>
    </row>
    <row r="3777" spans="1:2" x14ac:dyDescent="0.3">
      <c r="A3777" s="27">
        <v>35033</v>
      </c>
      <c r="B3777" s="29">
        <v>16</v>
      </c>
    </row>
    <row r="3778" spans="1:2" x14ac:dyDescent="0.3">
      <c r="A3778" s="27">
        <v>35042</v>
      </c>
      <c r="B3778" s="29">
        <v>8</v>
      </c>
    </row>
    <row r="3779" spans="1:2" x14ac:dyDescent="0.3">
      <c r="A3779" s="27">
        <v>35043</v>
      </c>
      <c r="B3779" s="29">
        <v>8</v>
      </c>
    </row>
    <row r="3780" spans="1:2" x14ac:dyDescent="0.3">
      <c r="A3780" s="27">
        <v>35044</v>
      </c>
      <c r="B3780" s="29">
        <v>8</v>
      </c>
    </row>
    <row r="3781" spans="1:2" x14ac:dyDescent="0.3">
      <c r="A3781" s="27">
        <v>35045</v>
      </c>
      <c r="B3781" s="29">
        <v>8</v>
      </c>
    </row>
    <row r="3782" spans="1:2" x14ac:dyDescent="0.3">
      <c r="A3782" s="27">
        <v>35051</v>
      </c>
      <c r="B3782" s="29">
        <v>8</v>
      </c>
    </row>
    <row r="3783" spans="1:2" x14ac:dyDescent="0.3">
      <c r="A3783" s="27">
        <v>35053</v>
      </c>
      <c r="B3783" s="29">
        <v>8</v>
      </c>
    </row>
    <row r="3784" spans="1:2" x14ac:dyDescent="0.3">
      <c r="A3784" s="27">
        <v>35055</v>
      </c>
      <c r="B3784" s="29">
        <v>8</v>
      </c>
    </row>
    <row r="3785" spans="1:2" x14ac:dyDescent="0.3">
      <c r="A3785" s="27">
        <v>35066</v>
      </c>
      <c r="B3785" s="29">
        <v>16</v>
      </c>
    </row>
    <row r="3786" spans="1:2" x14ac:dyDescent="0.3">
      <c r="A3786" s="27">
        <v>35070</v>
      </c>
      <c r="B3786" s="29">
        <v>8</v>
      </c>
    </row>
    <row r="3787" spans="1:2" x14ac:dyDescent="0.3">
      <c r="A3787" s="27">
        <v>35073</v>
      </c>
      <c r="B3787" s="29">
        <v>8</v>
      </c>
    </row>
    <row r="3788" spans="1:2" x14ac:dyDescent="0.3">
      <c r="A3788" s="27">
        <v>35074</v>
      </c>
      <c r="B3788" s="29">
        <v>8</v>
      </c>
    </row>
    <row r="3789" spans="1:2" x14ac:dyDescent="0.3">
      <c r="A3789" s="27">
        <v>35082</v>
      </c>
      <c r="B3789" s="29">
        <v>16</v>
      </c>
    </row>
    <row r="3790" spans="1:2" x14ac:dyDescent="0.3">
      <c r="A3790" s="27">
        <v>35096</v>
      </c>
      <c r="B3790" s="29">
        <v>8</v>
      </c>
    </row>
    <row r="3791" spans="1:2" x14ac:dyDescent="0.3">
      <c r="A3791" s="27">
        <v>35099</v>
      </c>
      <c r="B3791" s="29">
        <v>8</v>
      </c>
    </row>
    <row r="3792" spans="1:2" x14ac:dyDescent="0.3">
      <c r="A3792" s="27">
        <v>35107</v>
      </c>
      <c r="B3792" s="29">
        <v>8</v>
      </c>
    </row>
    <row r="3793" spans="1:2" x14ac:dyDescent="0.3">
      <c r="A3793" s="27">
        <v>35108</v>
      </c>
      <c r="B3793" s="29">
        <v>8</v>
      </c>
    </row>
    <row r="3794" spans="1:2" x14ac:dyDescent="0.3">
      <c r="A3794" s="27">
        <v>35110</v>
      </c>
      <c r="B3794" s="29">
        <v>8</v>
      </c>
    </row>
    <row r="3795" spans="1:2" x14ac:dyDescent="0.3">
      <c r="A3795" s="27">
        <v>35142</v>
      </c>
      <c r="B3795" s="29">
        <v>16</v>
      </c>
    </row>
    <row r="3796" spans="1:2" x14ac:dyDescent="0.3">
      <c r="A3796" s="27">
        <v>35146</v>
      </c>
      <c r="B3796" s="29">
        <v>8</v>
      </c>
    </row>
    <row r="3797" spans="1:2" x14ac:dyDescent="0.3">
      <c r="A3797" s="27">
        <v>35150</v>
      </c>
      <c r="B3797" s="29">
        <v>8</v>
      </c>
    </row>
    <row r="3798" spans="1:2" x14ac:dyDescent="0.3">
      <c r="A3798" s="27">
        <v>35151</v>
      </c>
      <c r="B3798" s="29">
        <v>8</v>
      </c>
    </row>
    <row r="3799" spans="1:2" x14ac:dyDescent="0.3">
      <c r="A3799" s="27">
        <v>35154</v>
      </c>
      <c r="B3799" s="29">
        <v>8</v>
      </c>
    </row>
    <row r="3800" spans="1:2" x14ac:dyDescent="0.3">
      <c r="A3800" s="27">
        <v>35161</v>
      </c>
      <c r="B3800" s="29">
        <v>8</v>
      </c>
    </row>
    <row r="3801" spans="1:2" x14ac:dyDescent="0.3">
      <c r="A3801" s="27">
        <v>35173</v>
      </c>
      <c r="B3801" s="29">
        <v>8</v>
      </c>
    </row>
    <row r="3802" spans="1:2" x14ac:dyDescent="0.3">
      <c r="A3802" s="27">
        <v>35200</v>
      </c>
      <c r="B3802" s="29">
        <v>8</v>
      </c>
    </row>
    <row r="3803" spans="1:2" x14ac:dyDescent="0.3">
      <c r="A3803" s="27">
        <v>35204</v>
      </c>
      <c r="B3803" s="29">
        <v>8</v>
      </c>
    </row>
    <row r="3804" spans="1:2" x14ac:dyDescent="0.3">
      <c r="A3804" s="27">
        <v>35205</v>
      </c>
      <c r="B3804" s="29">
        <v>8</v>
      </c>
    </row>
    <row r="3805" spans="1:2" x14ac:dyDescent="0.3">
      <c r="A3805" s="27">
        <v>35206</v>
      </c>
      <c r="B3805" s="29">
        <v>16</v>
      </c>
    </row>
    <row r="3806" spans="1:2" x14ac:dyDescent="0.3">
      <c r="A3806" s="27">
        <v>35207</v>
      </c>
      <c r="B3806" s="29">
        <v>8</v>
      </c>
    </row>
    <row r="3807" spans="1:2" x14ac:dyDescent="0.3">
      <c r="A3807" s="27">
        <v>35208</v>
      </c>
      <c r="B3807" s="29">
        <v>16</v>
      </c>
    </row>
    <row r="3808" spans="1:2" x14ac:dyDescent="0.3">
      <c r="A3808" s="27">
        <v>35209</v>
      </c>
      <c r="B3808" s="29">
        <v>16</v>
      </c>
    </row>
    <row r="3809" spans="1:2" x14ac:dyDescent="0.3">
      <c r="A3809" s="27">
        <v>35210</v>
      </c>
      <c r="B3809" s="29">
        <v>16</v>
      </c>
    </row>
    <row r="3810" spans="1:2" x14ac:dyDescent="0.3">
      <c r="A3810" s="27">
        <v>35212</v>
      </c>
      <c r="B3810" s="29">
        <v>8</v>
      </c>
    </row>
    <row r="3811" spans="1:2" x14ac:dyDescent="0.3">
      <c r="A3811" s="27">
        <v>35219</v>
      </c>
      <c r="B3811" s="29">
        <v>8</v>
      </c>
    </row>
    <row r="3812" spans="1:2" x14ac:dyDescent="0.3">
      <c r="A3812" s="27">
        <v>35225</v>
      </c>
      <c r="B3812" s="29">
        <v>16</v>
      </c>
    </row>
    <row r="3813" spans="1:2" x14ac:dyDescent="0.3">
      <c r="A3813" s="27">
        <v>35226</v>
      </c>
      <c r="B3813" s="29">
        <v>8</v>
      </c>
    </row>
    <row r="3814" spans="1:2" x14ac:dyDescent="0.3">
      <c r="A3814" s="27">
        <v>35235</v>
      </c>
      <c r="B3814" s="29">
        <v>8</v>
      </c>
    </row>
    <row r="3815" spans="1:2" x14ac:dyDescent="0.3">
      <c r="A3815" s="27">
        <v>35236</v>
      </c>
      <c r="B3815" s="29">
        <v>16</v>
      </c>
    </row>
    <row r="3816" spans="1:2" x14ac:dyDescent="0.3">
      <c r="A3816" s="27">
        <v>35242</v>
      </c>
      <c r="B3816" s="29">
        <v>8</v>
      </c>
    </row>
    <row r="3817" spans="1:2" x14ac:dyDescent="0.3">
      <c r="A3817" s="27">
        <v>35245</v>
      </c>
      <c r="B3817" s="29">
        <v>8</v>
      </c>
    </row>
    <row r="3818" spans="1:2" x14ac:dyDescent="0.3">
      <c r="A3818" s="27">
        <v>35248</v>
      </c>
      <c r="B3818" s="29">
        <v>16</v>
      </c>
    </row>
    <row r="3819" spans="1:2" x14ac:dyDescent="0.3">
      <c r="A3819" s="27">
        <v>35260</v>
      </c>
      <c r="B3819" s="29">
        <v>8</v>
      </c>
    </row>
    <row r="3820" spans="1:2" x14ac:dyDescent="0.3">
      <c r="A3820" s="27">
        <v>35272</v>
      </c>
      <c r="B3820" s="29">
        <v>8</v>
      </c>
    </row>
    <row r="3821" spans="1:2" x14ac:dyDescent="0.3">
      <c r="A3821" s="27">
        <v>35302</v>
      </c>
      <c r="B3821" s="29">
        <v>16</v>
      </c>
    </row>
    <row r="3822" spans="1:2" x14ac:dyDescent="0.3">
      <c r="A3822" s="27">
        <v>35304</v>
      </c>
      <c r="B3822" s="29">
        <v>8</v>
      </c>
    </row>
    <row r="3823" spans="1:2" x14ac:dyDescent="0.3">
      <c r="A3823" s="27">
        <v>35305</v>
      </c>
      <c r="B3823" s="29">
        <v>8</v>
      </c>
    </row>
    <row r="3824" spans="1:2" x14ac:dyDescent="0.3">
      <c r="A3824" s="27">
        <v>35310</v>
      </c>
      <c r="B3824" s="29">
        <v>8</v>
      </c>
    </row>
    <row r="3825" spans="1:2" x14ac:dyDescent="0.3">
      <c r="A3825" s="27">
        <v>35311</v>
      </c>
      <c r="B3825" s="29">
        <v>8</v>
      </c>
    </row>
    <row r="3826" spans="1:2" x14ac:dyDescent="0.3">
      <c r="A3826" s="27">
        <v>35314</v>
      </c>
      <c r="B3826" s="29">
        <v>8</v>
      </c>
    </row>
    <row r="3827" spans="1:2" x14ac:dyDescent="0.3">
      <c r="A3827" s="27">
        <v>35323</v>
      </c>
      <c r="B3827" s="29">
        <v>16</v>
      </c>
    </row>
    <row r="3828" spans="1:2" x14ac:dyDescent="0.3">
      <c r="A3828" s="27">
        <v>35324</v>
      </c>
      <c r="B3828" s="29">
        <v>8</v>
      </c>
    </row>
    <row r="3829" spans="1:2" x14ac:dyDescent="0.3">
      <c r="A3829" s="27">
        <v>35334</v>
      </c>
      <c r="B3829" s="29">
        <v>8</v>
      </c>
    </row>
    <row r="3830" spans="1:2" x14ac:dyDescent="0.3">
      <c r="A3830" s="27">
        <v>35336</v>
      </c>
      <c r="B3830" s="29">
        <v>8</v>
      </c>
    </row>
    <row r="3831" spans="1:2" x14ac:dyDescent="0.3">
      <c r="A3831" s="27">
        <v>35340</v>
      </c>
      <c r="B3831" s="29">
        <v>8</v>
      </c>
    </row>
    <row r="3832" spans="1:2" x14ac:dyDescent="0.3">
      <c r="A3832" s="27">
        <v>35341</v>
      </c>
      <c r="B3832" s="29">
        <v>16</v>
      </c>
    </row>
    <row r="3833" spans="1:2" x14ac:dyDescent="0.3">
      <c r="A3833" s="27">
        <v>35356</v>
      </c>
      <c r="B3833" s="29">
        <v>16</v>
      </c>
    </row>
    <row r="3834" spans="1:2" x14ac:dyDescent="0.3">
      <c r="A3834" s="27">
        <v>35402</v>
      </c>
      <c r="B3834" s="29">
        <v>16</v>
      </c>
    </row>
    <row r="3835" spans="1:2" x14ac:dyDescent="0.3">
      <c r="A3835" s="27">
        <v>35408</v>
      </c>
      <c r="B3835" s="29">
        <v>8</v>
      </c>
    </row>
    <row r="3836" spans="1:2" x14ac:dyDescent="0.3">
      <c r="A3836" s="27">
        <v>35409</v>
      </c>
      <c r="B3836" s="29">
        <v>8</v>
      </c>
    </row>
    <row r="3837" spans="1:2" x14ac:dyDescent="0.3">
      <c r="A3837" s="27">
        <v>35410</v>
      </c>
      <c r="B3837" s="29">
        <v>16</v>
      </c>
    </row>
    <row r="3838" spans="1:2" x14ac:dyDescent="0.3">
      <c r="A3838" s="27">
        <v>35412</v>
      </c>
      <c r="B3838" s="29">
        <v>8</v>
      </c>
    </row>
    <row r="3839" spans="1:2" x14ac:dyDescent="0.3">
      <c r="A3839" s="27">
        <v>35414</v>
      </c>
      <c r="B3839" s="29">
        <v>16</v>
      </c>
    </row>
    <row r="3840" spans="1:2" x14ac:dyDescent="0.3">
      <c r="A3840" s="27">
        <v>35420</v>
      </c>
      <c r="B3840" s="29">
        <v>16</v>
      </c>
    </row>
    <row r="3841" spans="1:2" x14ac:dyDescent="0.3">
      <c r="A3841" s="27">
        <v>35429</v>
      </c>
      <c r="B3841" s="29">
        <v>16</v>
      </c>
    </row>
    <row r="3842" spans="1:2" x14ac:dyDescent="0.3">
      <c r="A3842" s="27">
        <v>35434</v>
      </c>
      <c r="B3842" s="29">
        <v>8</v>
      </c>
    </row>
    <row r="3843" spans="1:2" x14ac:dyDescent="0.3">
      <c r="A3843" s="27">
        <v>35443</v>
      </c>
      <c r="B3843" s="29">
        <v>8</v>
      </c>
    </row>
    <row r="3844" spans="1:2" x14ac:dyDescent="0.3">
      <c r="A3844" s="27">
        <v>35446</v>
      </c>
      <c r="B3844" s="29">
        <v>8</v>
      </c>
    </row>
    <row r="3845" spans="1:2" x14ac:dyDescent="0.3">
      <c r="A3845" s="27">
        <v>35450</v>
      </c>
      <c r="B3845" s="29">
        <v>8</v>
      </c>
    </row>
    <row r="3846" spans="1:2" x14ac:dyDescent="0.3">
      <c r="A3846" s="27">
        <v>35525</v>
      </c>
      <c r="B3846" s="29">
        <v>8</v>
      </c>
    </row>
    <row r="3847" spans="1:2" x14ac:dyDescent="0.3">
      <c r="A3847" s="27">
        <v>35529</v>
      </c>
      <c r="B3847" s="29">
        <v>8</v>
      </c>
    </row>
    <row r="3848" spans="1:2" x14ac:dyDescent="0.3">
      <c r="A3848" s="27">
        <v>35530</v>
      </c>
      <c r="B3848" s="29">
        <v>8</v>
      </c>
    </row>
    <row r="3849" spans="1:2" x14ac:dyDescent="0.3">
      <c r="A3849" s="27">
        <v>35540</v>
      </c>
      <c r="B3849" s="29">
        <v>8</v>
      </c>
    </row>
    <row r="3850" spans="1:2" x14ac:dyDescent="0.3">
      <c r="A3850" s="27">
        <v>35541</v>
      </c>
      <c r="B3850" s="29">
        <v>8</v>
      </c>
    </row>
    <row r="3851" spans="1:2" x14ac:dyDescent="0.3">
      <c r="A3851" s="27">
        <v>35577</v>
      </c>
      <c r="B3851" s="29">
        <v>8</v>
      </c>
    </row>
    <row r="3852" spans="1:2" x14ac:dyDescent="0.3">
      <c r="A3852" s="27">
        <v>35616</v>
      </c>
      <c r="B3852" s="29">
        <v>8</v>
      </c>
    </row>
    <row r="3853" spans="1:2" x14ac:dyDescent="0.3">
      <c r="A3853" s="27">
        <v>35618</v>
      </c>
      <c r="B3853" s="29">
        <v>8</v>
      </c>
    </row>
    <row r="3854" spans="1:2" x14ac:dyDescent="0.3">
      <c r="A3854" s="27">
        <v>35620</v>
      </c>
      <c r="B3854" s="29">
        <v>8</v>
      </c>
    </row>
    <row r="3855" spans="1:2" x14ac:dyDescent="0.3">
      <c r="A3855" s="27">
        <v>35622</v>
      </c>
      <c r="B3855" s="29">
        <v>8</v>
      </c>
    </row>
    <row r="3856" spans="1:2" x14ac:dyDescent="0.3">
      <c r="A3856" s="27">
        <v>35625</v>
      </c>
      <c r="B3856" s="29">
        <v>8</v>
      </c>
    </row>
    <row r="3857" spans="1:2" x14ac:dyDescent="0.3">
      <c r="A3857" s="27">
        <v>35626</v>
      </c>
      <c r="B3857" s="29">
        <v>8</v>
      </c>
    </row>
    <row r="3858" spans="1:2" x14ac:dyDescent="0.3">
      <c r="A3858" s="27">
        <v>35627</v>
      </c>
      <c r="B3858" s="29">
        <v>8</v>
      </c>
    </row>
    <row r="3859" spans="1:2" x14ac:dyDescent="0.3">
      <c r="A3859" s="27">
        <v>35631</v>
      </c>
      <c r="B3859" s="29">
        <v>16</v>
      </c>
    </row>
    <row r="3860" spans="1:2" x14ac:dyDescent="0.3">
      <c r="A3860" s="27">
        <v>35636</v>
      </c>
      <c r="B3860" s="29">
        <v>8</v>
      </c>
    </row>
    <row r="3861" spans="1:2" x14ac:dyDescent="0.3">
      <c r="A3861" s="27">
        <v>35638</v>
      </c>
      <c r="B3861" s="29">
        <v>8</v>
      </c>
    </row>
    <row r="3862" spans="1:2" x14ac:dyDescent="0.3">
      <c r="A3862" s="27">
        <v>35640</v>
      </c>
      <c r="B3862" s="29">
        <v>8</v>
      </c>
    </row>
    <row r="3863" spans="1:2" x14ac:dyDescent="0.3">
      <c r="A3863" s="27">
        <v>35647</v>
      </c>
      <c r="B3863" s="29">
        <v>8</v>
      </c>
    </row>
    <row r="3864" spans="1:2" x14ac:dyDescent="0.3">
      <c r="A3864" s="27">
        <v>35652</v>
      </c>
      <c r="B3864" s="29">
        <v>8</v>
      </c>
    </row>
    <row r="3865" spans="1:2" x14ac:dyDescent="0.3">
      <c r="A3865" s="27">
        <v>35653</v>
      </c>
      <c r="B3865" s="29">
        <v>16</v>
      </c>
    </row>
    <row r="3866" spans="1:2" x14ac:dyDescent="0.3">
      <c r="A3866" s="27">
        <v>35663</v>
      </c>
      <c r="B3866" s="29">
        <v>8</v>
      </c>
    </row>
    <row r="3867" spans="1:2" x14ac:dyDescent="0.3">
      <c r="A3867" s="27">
        <v>35672</v>
      </c>
      <c r="B3867" s="29">
        <v>8</v>
      </c>
    </row>
    <row r="3868" spans="1:2" x14ac:dyDescent="0.3">
      <c r="A3868" s="27">
        <v>35708</v>
      </c>
      <c r="B3868" s="29">
        <v>16</v>
      </c>
    </row>
    <row r="3869" spans="1:2" x14ac:dyDescent="0.3">
      <c r="A3869" s="27">
        <v>35716</v>
      </c>
      <c r="B3869" s="29">
        <v>16</v>
      </c>
    </row>
    <row r="3870" spans="1:2" x14ac:dyDescent="0.3">
      <c r="A3870" s="27">
        <v>35717</v>
      </c>
      <c r="B3870" s="29">
        <v>8</v>
      </c>
    </row>
    <row r="3871" spans="1:2" x14ac:dyDescent="0.3">
      <c r="A3871" s="27">
        <v>35720</v>
      </c>
      <c r="B3871" s="29">
        <v>8</v>
      </c>
    </row>
    <row r="3872" spans="1:2" x14ac:dyDescent="0.3">
      <c r="A3872" s="27">
        <v>35724</v>
      </c>
      <c r="B3872" s="29">
        <v>8</v>
      </c>
    </row>
    <row r="3873" spans="1:2" x14ac:dyDescent="0.3">
      <c r="A3873" s="27">
        <v>35730</v>
      </c>
      <c r="B3873" s="29">
        <v>8</v>
      </c>
    </row>
    <row r="3874" spans="1:2" x14ac:dyDescent="0.3">
      <c r="A3874" s="27">
        <v>35733</v>
      </c>
      <c r="B3874" s="29">
        <v>16</v>
      </c>
    </row>
    <row r="3875" spans="1:2" x14ac:dyDescent="0.3">
      <c r="A3875" s="27">
        <v>35735</v>
      </c>
      <c r="B3875" s="29">
        <v>8</v>
      </c>
    </row>
    <row r="3876" spans="1:2" x14ac:dyDescent="0.3">
      <c r="A3876" s="27">
        <v>35736</v>
      </c>
      <c r="B3876" s="29">
        <v>8</v>
      </c>
    </row>
    <row r="3877" spans="1:2" x14ac:dyDescent="0.3">
      <c r="A3877" s="27">
        <v>35737</v>
      </c>
      <c r="B3877" s="29">
        <v>8</v>
      </c>
    </row>
    <row r="3878" spans="1:2" x14ac:dyDescent="0.3">
      <c r="A3878" s="27">
        <v>35738</v>
      </c>
      <c r="B3878" s="29">
        <v>8</v>
      </c>
    </row>
    <row r="3879" spans="1:2" x14ac:dyDescent="0.3">
      <c r="A3879" s="27">
        <v>35739</v>
      </c>
      <c r="B3879" s="29">
        <v>16</v>
      </c>
    </row>
    <row r="3880" spans="1:2" x14ac:dyDescent="0.3">
      <c r="A3880" s="27">
        <v>35743</v>
      </c>
      <c r="B3880" s="29">
        <v>8</v>
      </c>
    </row>
    <row r="3881" spans="1:2" x14ac:dyDescent="0.3">
      <c r="A3881" s="27">
        <v>35747</v>
      </c>
      <c r="B3881" s="29">
        <v>8</v>
      </c>
    </row>
    <row r="3882" spans="1:2" x14ac:dyDescent="0.3">
      <c r="A3882" s="27">
        <v>35749</v>
      </c>
      <c r="B3882" s="29">
        <v>8</v>
      </c>
    </row>
    <row r="3883" spans="1:2" x14ac:dyDescent="0.3">
      <c r="A3883" s="27">
        <v>35751</v>
      </c>
      <c r="B3883" s="29">
        <v>8</v>
      </c>
    </row>
    <row r="3884" spans="1:2" x14ac:dyDescent="0.3">
      <c r="A3884" s="27">
        <v>35754</v>
      </c>
      <c r="B3884" s="29">
        <v>8</v>
      </c>
    </row>
    <row r="3885" spans="1:2" x14ac:dyDescent="0.3">
      <c r="A3885" s="27">
        <v>35755</v>
      </c>
      <c r="B3885" s="29">
        <v>8</v>
      </c>
    </row>
    <row r="3886" spans="1:2" x14ac:dyDescent="0.3">
      <c r="A3886" s="27">
        <v>35756</v>
      </c>
      <c r="B3886" s="29">
        <v>8</v>
      </c>
    </row>
    <row r="3887" spans="1:2" x14ac:dyDescent="0.3">
      <c r="A3887" s="27">
        <v>35757</v>
      </c>
      <c r="B3887" s="29">
        <v>8</v>
      </c>
    </row>
    <row r="3888" spans="1:2" x14ac:dyDescent="0.3">
      <c r="A3888" s="27">
        <v>35758</v>
      </c>
      <c r="B3888" s="29">
        <v>8</v>
      </c>
    </row>
    <row r="3889" spans="1:2" x14ac:dyDescent="0.3">
      <c r="A3889" s="27">
        <v>35759</v>
      </c>
      <c r="B3889" s="29">
        <v>8</v>
      </c>
    </row>
    <row r="3890" spans="1:2" x14ac:dyDescent="0.3">
      <c r="A3890" s="27">
        <v>35761</v>
      </c>
      <c r="B3890" s="29">
        <v>16</v>
      </c>
    </row>
    <row r="3891" spans="1:2" x14ac:dyDescent="0.3">
      <c r="A3891" s="27">
        <v>35767</v>
      </c>
      <c r="B3891" s="29">
        <v>16</v>
      </c>
    </row>
    <row r="3892" spans="1:2" x14ac:dyDescent="0.3">
      <c r="A3892" s="27">
        <v>35769</v>
      </c>
      <c r="B3892" s="29">
        <v>8</v>
      </c>
    </row>
    <row r="3893" spans="1:2" x14ac:dyDescent="0.3">
      <c r="A3893" s="27">
        <v>35770</v>
      </c>
      <c r="B3893" s="29">
        <v>8</v>
      </c>
    </row>
    <row r="3894" spans="1:2" x14ac:dyDescent="0.3">
      <c r="A3894" s="27">
        <v>35774</v>
      </c>
      <c r="B3894" s="29">
        <v>8</v>
      </c>
    </row>
    <row r="3895" spans="1:2" x14ac:dyDescent="0.3">
      <c r="A3895" s="27">
        <v>35778</v>
      </c>
      <c r="B3895" s="29">
        <v>8</v>
      </c>
    </row>
    <row r="3896" spans="1:2" x14ac:dyDescent="0.3">
      <c r="A3896" s="27">
        <v>35779</v>
      </c>
      <c r="B3896" s="29">
        <v>8</v>
      </c>
    </row>
    <row r="3897" spans="1:2" x14ac:dyDescent="0.3">
      <c r="A3897" s="27">
        <v>35793</v>
      </c>
      <c r="B3897" s="29">
        <v>16</v>
      </c>
    </row>
    <row r="3898" spans="1:2" x14ac:dyDescent="0.3">
      <c r="A3898" s="27">
        <v>35835</v>
      </c>
      <c r="B3898" s="29">
        <v>8</v>
      </c>
    </row>
    <row r="3899" spans="1:2" x14ac:dyDescent="0.3">
      <c r="A3899" s="27">
        <v>35839</v>
      </c>
      <c r="B3899" s="29">
        <v>8</v>
      </c>
    </row>
    <row r="3900" spans="1:2" x14ac:dyDescent="0.3">
      <c r="A3900" s="27">
        <v>35840</v>
      </c>
      <c r="B3900" s="29">
        <v>8</v>
      </c>
    </row>
    <row r="3901" spans="1:2" x14ac:dyDescent="0.3">
      <c r="A3901" s="27">
        <v>35843</v>
      </c>
      <c r="B3901" s="29">
        <v>8</v>
      </c>
    </row>
    <row r="3902" spans="1:2" x14ac:dyDescent="0.3">
      <c r="A3902" s="27">
        <v>35845</v>
      </c>
      <c r="B3902" s="29">
        <v>8</v>
      </c>
    </row>
    <row r="3903" spans="1:2" x14ac:dyDescent="0.3">
      <c r="A3903" s="27">
        <v>35846</v>
      </c>
      <c r="B3903" s="29">
        <v>8</v>
      </c>
    </row>
    <row r="3904" spans="1:2" x14ac:dyDescent="0.3">
      <c r="A3904" s="27">
        <v>35849</v>
      </c>
      <c r="B3904" s="29">
        <v>8</v>
      </c>
    </row>
    <row r="3905" spans="1:2" x14ac:dyDescent="0.3">
      <c r="A3905" s="27">
        <v>35854</v>
      </c>
      <c r="B3905" s="29">
        <v>8</v>
      </c>
    </row>
    <row r="3906" spans="1:2" x14ac:dyDescent="0.3">
      <c r="A3906" s="27">
        <v>35857</v>
      </c>
      <c r="B3906" s="29">
        <v>8</v>
      </c>
    </row>
    <row r="3907" spans="1:2" x14ac:dyDescent="0.3">
      <c r="A3907" s="27">
        <v>35859</v>
      </c>
      <c r="B3907" s="29">
        <v>8</v>
      </c>
    </row>
    <row r="3908" spans="1:2" x14ac:dyDescent="0.3">
      <c r="A3908" s="27">
        <v>35860</v>
      </c>
      <c r="B3908" s="29">
        <v>16</v>
      </c>
    </row>
    <row r="3909" spans="1:2" x14ac:dyDescent="0.3">
      <c r="A3909" s="27">
        <v>35862</v>
      </c>
      <c r="B3909" s="29">
        <v>8</v>
      </c>
    </row>
    <row r="3910" spans="1:2" x14ac:dyDescent="0.3">
      <c r="A3910" s="27">
        <v>35868</v>
      </c>
      <c r="B3910" s="29">
        <v>16</v>
      </c>
    </row>
    <row r="3911" spans="1:2" x14ac:dyDescent="0.3">
      <c r="A3911" s="27">
        <v>35870</v>
      </c>
      <c r="B3911" s="29">
        <v>8</v>
      </c>
    </row>
    <row r="3912" spans="1:2" x14ac:dyDescent="0.3">
      <c r="A3912" s="27">
        <v>35871</v>
      </c>
      <c r="B3912" s="29">
        <v>16</v>
      </c>
    </row>
    <row r="3913" spans="1:2" x14ac:dyDescent="0.3">
      <c r="A3913" s="27">
        <v>35873</v>
      </c>
      <c r="B3913" s="29">
        <v>16</v>
      </c>
    </row>
    <row r="3914" spans="1:2" x14ac:dyDescent="0.3">
      <c r="A3914" s="27">
        <v>35879</v>
      </c>
      <c r="B3914" s="29">
        <v>8</v>
      </c>
    </row>
    <row r="3915" spans="1:2" x14ac:dyDescent="0.3">
      <c r="A3915" s="27">
        <v>35886</v>
      </c>
      <c r="B3915" s="29">
        <v>16</v>
      </c>
    </row>
    <row r="3916" spans="1:2" x14ac:dyDescent="0.3">
      <c r="A3916" s="27">
        <v>35888</v>
      </c>
      <c r="B3916" s="29">
        <v>8</v>
      </c>
    </row>
    <row r="3917" spans="1:2" x14ac:dyDescent="0.3">
      <c r="A3917" s="27">
        <v>35906</v>
      </c>
      <c r="B3917" s="29">
        <v>8</v>
      </c>
    </row>
    <row r="3918" spans="1:2" x14ac:dyDescent="0.3">
      <c r="A3918" s="27">
        <v>35947</v>
      </c>
      <c r="B3918" s="29">
        <v>8</v>
      </c>
    </row>
    <row r="3919" spans="1:2" x14ac:dyDescent="0.3">
      <c r="A3919" s="27">
        <v>35953</v>
      </c>
      <c r="B3919" s="29">
        <v>8</v>
      </c>
    </row>
    <row r="3920" spans="1:2" x14ac:dyDescent="0.3">
      <c r="A3920" s="27">
        <v>35956</v>
      </c>
      <c r="B3920" s="29">
        <v>8</v>
      </c>
    </row>
    <row r="3921" spans="1:2" x14ac:dyDescent="0.3">
      <c r="A3921" s="27">
        <v>35957</v>
      </c>
      <c r="B3921" s="29">
        <v>8</v>
      </c>
    </row>
    <row r="3922" spans="1:2" x14ac:dyDescent="0.3">
      <c r="A3922" s="27">
        <v>35958</v>
      </c>
      <c r="B3922" s="29">
        <v>8</v>
      </c>
    </row>
    <row r="3923" spans="1:2" x14ac:dyDescent="0.3">
      <c r="A3923" s="27">
        <v>35959</v>
      </c>
      <c r="B3923" s="29">
        <v>8</v>
      </c>
    </row>
    <row r="3924" spans="1:2" x14ac:dyDescent="0.3">
      <c r="A3924" s="27">
        <v>35961</v>
      </c>
      <c r="B3924" s="29">
        <v>8</v>
      </c>
    </row>
    <row r="3925" spans="1:2" x14ac:dyDescent="0.3">
      <c r="A3925" s="27">
        <v>35963</v>
      </c>
      <c r="B3925" s="29">
        <v>8</v>
      </c>
    </row>
    <row r="3926" spans="1:2" x14ac:dyDescent="0.3">
      <c r="A3926" s="27">
        <v>35965</v>
      </c>
      <c r="B3926" s="29">
        <v>8</v>
      </c>
    </row>
    <row r="3927" spans="1:2" x14ac:dyDescent="0.3">
      <c r="A3927" s="27">
        <v>35966</v>
      </c>
      <c r="B3927" s="29">
        <v>8</v>
      </c>
    </row>
    <row r="3928" spans="1:2" x14ac:dyDescent="0.3">
      <c r="A3928" s="27">
        <v>35969</v>
      </c>
      <c r="B3928" s="29">
        <v>8</v>
      </c>
    </row>
    <row r="3929" spans="1:2" x14ac:dyDescent="0.3">
      <c r="A3929" s="27">
        <v>35971</v>
      </c>
      <c r="B3929" s="29">
        <v>16</v>
      </c>
    </row>
    <row r="3930" spans="1:2" x14ac:dyDescent="0.3">
      <c r="A3930" s="27">
        <v>35972</v>
      </c>
      <c r="B3930" s="29">
        <v>16</v>
      </c>
    </row>
    <row r="3931" spans="1:2" x14ac:dyDescent="0.3">
      <c r="A3931" s="27">
        <v>35974</v>
      </c>
      <c r="B3931" s="29">
        <v>8</v>
      </c>
    </row>
    <row r="3932" spans="1:2" x14ac:dyDescent="0.3">
      <c r="A3932" s="27">
        <v>35976</v>
      </c>
      <c r="B3932" s="29">
        <v>16</v>
      </c>
    </row>
    <row r="3933" spans="1:2" x14ac:dyDescent="0.3">
      <c r="A3933" s="27">
        <v>35979</v>
      </c>
      <c r="B3933" s="29">
        <v>16</v>
      </c>
    </row>
    <row r="3934" spans="1:2" x14ac:dyDescent="0.3">
      <c r="A3934" s="27">
        <v>35982</v>
      </c>
      <c r="B3934" s="29">
        <v>16</v>
      </c>
    </row>
    <row r="3935" spans="1:2" x14ac:dyDescent="0.3">
      <c r="A3935" s="27">
        <v>35985</v>
      </c>
      <c r="B3935" s="29">
        <v>8</v>
      </c>
    </row>
    <row r="3936" spans="1:2" x14ac:dyDescent="0.3">
      <c r="A3936" s="27">
        <v>35988</v>
      </c>
      <c r="B3936" s="29">
        <v>8</v>
      </c>
    </row>
    <row r="3937" spans="1:2" x14ac:dyDescent="0.3">
      <c r="A3937" s="27">
        <v>35989</v>
      </c>
      <c r="B3937" s="29">
        <v>8</v>
      </c>
    </row>
    <row r="3938" spans="1:2" x14ac:dyDescent="0.3">
      <c r="A3938" s="27">
        <v>35990</v>
      </c>
      <c r="B3938" s="29">
        <v>16</v>
      </c>
    </row>
    <row r="3939" spans="1:2" x14ac:dyDescent="0.3">
      <c r="A3939" s="27">
        <v>35993</v>
      </c>
      <c r="B3939" s="29">
        <v>16</v>
      </c>
    </row>
    <row r="3940" spans="1:2" x14ac:dyDescent="0.3">
      <c r="A3940" s="27">
        <v>35994</v>
      </c>
      <c r="B3940" s="29">
        <v>8</v>
      </c>
    </row>
    <row r="3941" spans="1:2" x14ac:dyDescent="0.3">
      <c r="A3941" s="27">
        <v>35997</v>
      </c>
      <c r="B3941" s="29">
        <v>8</v>
      </c>
    </row>
    <row r="3942" spans="1:2" x14ac:dyDescent="0.3">
      <c r="A3942" s="27">
        <v>36002</v>
      </c>
      <c r="B3942" s="29">
        <v>8</v>
      </c>
    </row>
    <row r="3943" spans="1:2" x14ac:dyDescent="0.3">
      <c r="A3943" s="27">
        <v>36003</v>
      </c>
      <c r="B3943" s="29">
        <v>8</v>
      </c>
    </row>
    <row r="3944" spans="1:2" x14ac:dyDescent="0.3">
      <c r="A3944" s="27">
        <v>36013</v>
      </c>
      <c r="B3944" s="29">
        <v>8</v>
      </c>
    </row>
    <row r="3945" spans="1:2" x14ac:dyDescent="0.3">
      <c r="A3945" s="27">
        <v>36014</v>
      </c>
      <c r="B3945" s="29">
        <v>16</v>
      </c>
    </row>
    <row r="3946" spans="1:2" x14ac:dyDescent="0.3">
      <c r="A3946" s="27">
        <v>36015</v>
      </c>
      <c r="B3946" s="29">
        <v>16</v>
      </c>
    </row>
    <row r="3947" spans="1:2" x14ac:dyDescent="0.3">
      <c r="A3947" s="27">
        <v>36018</v>
      </c>
      <c r="B3947" s="29">
        <v>8</v>
      </c>
    </row>
    <row r="3948" spans="1:2" x14ac:dyDescent="0.3">
      <c r="A3948" s="27">
        <v>36019</v>
      </c>
      <c r="B3948" s="29">
        <v>8</v>
      </c>
    </row>
    <row r="3949" spans="1:2" x14ac:dyDescent="0.3">
      <c r="A3949" s="27">
        <v>36024</v>
      </c>
      <c r="B3949" s="29">
        <v>16</v>
      </c>
    </row>
    <row r="3950" spans="1:2" x14ac:dyDescent="0.3">
      <c r="A3950" s="27">
        <v>36026</v>
      </c>
      <c r="B3950" s="29">
        <v>8</v>
      </c>
    </row>
    <row r="3951" spans="1:2" x14ac:dyDescent="0.3">
      <c r="A3951" s="27">
        <v>36028</v>
      </c>
      <c r="B3951" s="29">
        <v>8</v>
      </c>
    </row>
    <row r="3952" spans="1:2" x14ac:dyDescent="0.3">
      <c r="A3952" s="27">
        <v>36031</v>
      </c>
      <c r="B3952" s="29">
        <v>16</v>
      </c>
    </row>
    <row r="3953" spans="1:2" x14ac:dyDescent="0.3">
      <c r="A3953" s="27">
        <v>36043</v>
      </c>
      <c r="B3953" s="29">
        <v>16</v>
      </c>
    </row>
    <row r="3954" spans="1:2" x14ac:dyDescent="0.3">
      <c r="A3954" s="27">
        <v>36051</v>
      </c>
      <c r="B3954" s="29">
        <v>8</v>
      </c>
    </row>
    <row r="3955" spans="1:2" x14ac:dyDescent="0.3">
      <c r="A3955" s="27">
        <v>36054</v>
      </c>
      <c r="B3955" s="29">
        <v>16</v>
      </c>
    </row>
    <row r="3956" spans="1:2" x14ac:dyDescent="0.3">
      <c r="A3956" s="27">
        <v>36055</v>
      </c>
      <c r="B3956" s="29">
        <v>8</v>
      </c>
    </row>
    <row r="3957" spans="1:2" x14ac:dyDescent="0.3">
      <c r="A3957" s="27">
        <v>36060</v>
      </c>
      <c r="B3957" s="29">
        <v>8</v>
      </c>
    </row>
    <row r="3958" spans="1:2" x14ac:dyDescent="0.3">
      <c r="A3958" s="27">
        <v>36067</v>
      </c>
      <c r="B3958" s="29">
        <v>8</v>
      </c>
    </row>
    <row r="3959" spans="1:2" x14ac:dyDescent="0.3">
      <c r="A3959" s="27">
        <v>36071</v>
      </c>
      <c r="B3959" s="29">
        <v>8</v>
      </c>
    </row>
    <row r="3960" spans="1:2" x14ac:dyDescent="0.3">
      <c r="A3960" s="27">
        <v>36075</v>
      </c>
      <c r="B3960" s="29">
        <v>8</v>
      </c>
    </row>
    <row r="3961" spans="1:2" x14ac:dyDescent="0.3">
      <c r="A3961" s="27">
        <v>36076</v>
      </c>
      <c r="B3961" s="29">
        <v>16</v>
      </c>
    </row>
    <row r="3962" spans="1:2" x14ac:dyDescent="0.3">
      <c r="A3962" s="27">
        <v>36078</v>
      </c>
      <c r="B3962" s="29">
        <v>8</v>
      </c>
    </row>
    <row r="3963" spans="1:2" x14ac:dyDescent="0.3">
      <c r="A3963" s="27">
        <v>36083</v>
      </c>
      <c r="B3963" s="29">
        <v>8</v>
      </c>
    </row>
    <row r="3964" spans="1:2" x14ac:dyDescent="0.3">
      <c r="A3964" s="27">
        <v>36086</v>
      </c>
      <c r="B3964" s="29">
        <v>8</v>
      </c>
    </row>
    <row r="3965" spans="1:2" x14ac:dyDescent="0.3">
      <c r="A3965" s="27">
        <v>36088</v>
      </c>
      <c r="B3965" s="29">
        <v>8</v>
      </c>
    </row>
    <row r="3966" spans="1:2" x14ac:dyDescent="0.3">
      <c r="A3966" s="27">
        <v>36089</v>
      </c>
      <c r="B3966" s="29">
        <v>8</v>
      </c>
    </row>
    <row r="3967" spans="1:2" x14ac:dyDescent="0.3">
      <c r="A3967" s="27">
        <v>36090</v>
      </c>
      <c r="B3967" s="29">
        <v>16</v>
      </c>
    </row>
    <row r="3968" spans="1:2" x14ac:dyDescent="0.3">
      <c r="A3968" s="27">
        <v>36091</v>
      </c>
      <c r="B3968" s="29">
        <v>8</v>
      </c>
    </row>
    <row r="3969" spans="1:2" x14ac:dyDescent="0.3">
      <c r="A3969" s="27">
        <v>36098</v>
      </c>
      <c r="B3969" s="29">
        <v>8</v>
      </c>
    </row>
    <row r="3970" spans="1:2" x14ac:dyDescent="0.3">
      <c r="A3970" s="27">
        <v>36105</v>
      </c>
      <c r="B3970" s="29">
        <v>8</v>
      </c>
    </row>
    <row r="3971" spans="1:2" x14ac:dyDescent="0.3">
      <c r="A3971" s="27">
        <v>36107</v>
      </c>
      <c r="B3971" s="29">
        <v>8</v>
      </c>
    </row>
    <row r="3972" spans="1:2" x14ac:dyDescent="0.3">
      <c r="A3972" s="27">
        <v>36112</v>
      </c>
      <c r="B3972" s="29">
        <v>8</v>
      </c>
    </row>
    <row r="3973" spans="1:2" x14ac:dyDescent="0.3">
      <c r="A3973" s="27">
        <v>36116</v>
      </c>
      <c r="B3973" s="29">
        <v>16</v>
      </c>
    </row>
    <row r="3974" spans="1:2" x14ac:dyDescent="0.3">
      <c r="A3974" s="27">
        <v>36117</v>
      </c>
      <c r="B3974" s="29">
        <v>16</v>
      </c>
    </row>
    <row r="3975" spans="1:2" x14ac:dyDescent="0.3">
      <c r="A3975" s="27">
        <v>36119</v>
      </c>
      <c r="B3975" s="29">
        <v>16</v>
      </c>
    </row>
    <row r="3976" spans="1:2" x14ac:dyDescent="0.3">
      <c r="A3976" s="27">
        <v>36121</v>
      </c>
      <c r="B3976" s="29">
        <v>16</v>
      </c>
    </row>
    <row r="3977" spans="1:2" x14ac:dyDescent="0.3">
      <c r="A3977" s="27">
        <v>36122</v>
      </c>
      <c r="B3977" s="29">
        <v>8</v>
      </c>
    </row>
    <row r="3978" spans="1:2" x14ac:dyDescent="0.3">
      <c r="A3978" s="27">
        <v>36123</v>
      </c>
      <c r="B3978" s="29">
        <v>8</v>
      </c>
    </row>
    <row r="3979" spans="1:2" x14ac:dyDescent="0.3">
      <c r="A3979" s="27">
        <v>36127</v>
      </c>
      <c r="B3979" s="29">
        <v>8</v>
      </c>
    </row>
    <row r="3980" spans="1:2" x14ac:dyDescent="0.3">
      <c r="A3980" s="27">
        <v>36142</v>
      </c>
      <c r="B3980" s="29">
        <v>8</v>
      </c>
    </row>
    <row r="3981" spans="1:2" x14ac:dyDescent="0.3">
      <c r="A3981" s="27">
        <v>36152</v>
      </c>
      <c r="B3981" s="29">
        <v>8</v>
      </c>
    </row>
    <row r="3982" spans="1:2" x14ac:dyDescent="0.3">
      <c r="A3982" s="27">
        <v>36209</v>
      </c>
      <c r="B3982" s="29">
        <v>8</v>
      </c>
    </row>
    <row r="3983" spans="1:2" x14ac:dyDescent="0.3">
      <c r="A3983" s="27">
        <v>36211</v>
      </c>
      <c r="B3983" s="29">
        <v>8</v>
      </c>
    </row>
    <row r="3984" spans="1:2" x14ac:dyDescent="0.3">
      <c r="A3984" s="27">
        <v>36212</v>
      </c>
      <c r="B3984" s="29">
        <v>8</v>
      </c>
    </row>
    <row r="3985" spans="1:2" x14ac:dyDescent="0.3">
      <c r="A3985" s="27">
        <v>36213</v>
      </c>
      <c r="B3985" s="29">
        <v>8</v>
      </c>
    </row>
    <row r="3986" spans="1:2" x14ac:dyDescent="0.3">
      <c r="A3986" s="27">
        <v>36218</v>
      </c>
      <c r="B3986" s="29">
        <v>8</v>
      </c>
    </row>
    <row r="3987" spans="1:2" x14ac:dyDescent="0.3">
      <c r="A3987" s="27">
        <v>36219</v>
      </c>
      <c r="B3987" s="29">
        <v>16</v>
      </c>
    </row>
    <row r="3988" spans="1:2" x14ac:dyDescent="0.3">
      <c r="A3988" s="27">
        <v>36229</v>
      </c>
      <c r="B3988" s="29">
        <v>8</v>
      </c>
    </row>
    <row r="3989" spans="1:2" x14ac:dyDescent="0.3">
      <c r="A3989" s="27">
        <v>36230</v>
      </c>
      <c r="B3989" s="29">
        <v>8</v>
      </c>
    </row>
    <row r="3990" spans="1:2" x14ac:dyDescent="0.3">
      <c r="A3990" s="27">
        <v>36232</v>
      </c>
      <c r="B3990" s="29">
        <v>8</v>
      </c>
    </row>
    <row r="3991" spans="1:2" x14ac:dyDescent="0.3">
      <c r="A3991" s="27">
        <v>36234</v>
      </c>
      <c r="B3991" s="29">
        <v>16</v>
      </c>
    </row>
    <row r="3992" spans="1:2" x14ac:dyDescent="0.3">
      <c r="A3992" s="27">
        <v>36237</v>
      </c>
      <c r="B3992" s="29">
        <v>8</v>
      </c>
    </row>
    <row r="3993" spans="1:2" x14ac:dyDescent="0.3">
      <c r="A3993" s="27">
        <v>36241</v>
      </c>
      <c r="B3993" s="29">
        <v>8</v>
      </c>
    </row>
    <row r="3994" spans="1:2" x14ac:dyDescent="0.3">
      <c r="A3994" s="27">
        <v>36247</v>
      </c>
      <c r="B3994" s="29">
        <v>8</v>
      </c>
    </row>
    <row r="3995" spans="1:2" x14ac:dyDescent="0.3">
      <c r="A3995" s="27">
        <v>36248</v>
      </c>
      <c r="B3995" s="29">
        <v>8</v>
      </c>
    </row>
    <row r="3996" spans="1:2" x14ac:dyDescent="0.3">
      <c r="A3996" s="27">
        <v>36257</v>
      </c>
      <c r="B3996" s="29">
        <v>16</v>
      </c>
    </row>
    <row r="3997" spans="1:2" x14ac:dyDescent="0.3">
      <c r="A3997" s="27">
        <v>36258</v>
      </c>
      <c r="B3997" s="29">
        <v>8</v>
      </c>
    </row>
    <row r="3998" spans="1:2" x14ac:dyDescent="0.3">
      <c r="A3998" s="27">
        <v>36259</v>
      </c>
      <c r="B3998" s="29">
        <v>8</v>
      </c>
    </row>
    <row r="3999" spans="1:2" x14ac:dyDescent="0.3">
      <c r="A3999" s="27">
        <v>36260</v>
      </c>
      <c r="B3999" s="29">
        <v>8</v>
      </c>
    </row>
    <row r="4000" spans="1:2" x14ac:dyDescent="0.3">
      <c r="A4000" s="27">
        <v>36261</v>
      </c>
      <c r="B4000" s="29">
        <v>8</v>
      </c>
    </row>
    <row r="4001" spans="1:2" x14ac:dyDescent="0.3">
      <c r="A4001" s="27">
        <v>36293</v>
      </c>
      <c r="B4001" s="29">
        <v>8</v>
      </c>
    </row>
    <row r="4002" spans="1:2" x14ac:dyDescent="0.3">
      <c r="A4002" s="27">
        <v>36349</v>
      </c>
      <c r="B4002" s="29">
        <v>8</v>
      </c>
    </row>
    <row r="4003" spans="1:2" x14ac:dyDescent="0.3">
      <c r="A4003" s="27">
        <v>36350</v>
      </c>
      <c r="B4003" s="29">
        <v>16</v>
      </c>
    </row>
    <row r="4004" spans="1:2" x14ac:dyDescent="0.3">
      <c r="A4004" s="27">
        <v>36353</v>
      </c>
      <c r="B4004" s="29">
        <v>16</v>
      </c>
    </row>
    <row r="4005" spans="1:2" x14ac:dyDescent="0.3">
      <c r="A4005" s="27">
        <v>36359</v>
      </c>
      <c r="B4005" s="29">
        <v>8</v>
      </c>
    </row>
    <row r="4006" spans="1:2" x14ac:dyDescent="0.3">
      <c r="A4006" s="27">
        <v>36360</v>
      </c>
      <c r="B4006" s="29">
        <v>8</v>
      </c>
    </row>
    <row r="4007" spans="1:2" x14ac:dyDescent="0.3">
      <c r="A4007" s="27">
        <v>36361</v>
      </c>
      <c r="B4007" s="29">
        <v>8</v>
      </c>
    </row>
    <row r="4008" spans="1:2" x14ac:dyDescent="0.3">
      <c r="A4008" s="27">
        <v>36362</v>
      </c>
      <c r="B4008" s="29">
        <v>8</v>
      </c>
    </row>
    <row r="4009" spans="1:2" x14ac:dyDescent="0.3">
      <c r="A4009" s="27">
        <v>36365</v>
      </c>
      <c r="B4009" s="29">
        <v>8</v>
      </c>
    </row>
    <row r="4010" spans="1:2" x14ac:dyDescent="0.3">
      <c r="A4010" s="27">
        <v>36367</v>
      </c>
      <c r="B4010" s="29">
        <v>8</v>
      </c>
    </row>
    <row r="4011" spans="1:2" x14ac:dyDescent="0.3">
      <c r="A4011" s="27">
        <v>36368</v>
      </c>
      <c r="B4011" s="29">
        <v>8</v>
      </c>
    </row>
    <row r="4012" spans="1:2" x14ac:dyDescent="0.3">
      <c r="A4012" s="27">
        <v>36370</v>
      </c>
      <c r="B4012" s="29">
        <v>8</v>
      </c>
    </row>
    <row r="4013" spans="1:2" x14ac:dyDescent="0.3">
      <c r="A4013" s="27">
        <v>36374</v>
      </c>
      <c r="B4013" s="29">
        <v>16</v>
      </c>
    </row>
    <row r="4014" spans="1:2" x14ac:dyDescent="0.3">
      <c r="A4014" s="27">
        <v>36381</v>
      </c>
      <c r="B4014" s="29">
        <v>8</v>
      </c>
    </row>
    <row r="4015" spans="1:2" x14ac:dyDescent="0.3">
      <c r="A4015" s="27">
        <v>36382</v>
      </c>
      <c r="B4015" s="29">
        <v>8</v>
      </c>
    </row>
    <row r="4016" spans="1:2" x14ac:dyDescent="0.3">
      <c r="A4016" s="27">
        <v>36383</v>
      </c>
      <c r="B4016" s="29">
        <v>8</v>
      </c>
    </row>
    <row r="4017" spans="1:2" x14ac:dyDescent="0.3">
      <c r="A4017" s="27">
        <v>36388</v>
      </c>
      <c r="B4017" s="29">
        <v>8</v>
      </c>
    </row>
    <row r="4018" spans="1:2" x14ac:dyDescent="0.3">
      <c r="A4018" s="27">
        <v>36390</v>
      </c>
      <c r="B4018" s="29">
        <v>8</v>
      </c>
    </row>
    <row r="4019" spans="1:2" x14ac:dyDescent="0.3">
      <c r="A4019" s="27">
        <v>36391</v>
      </c>
      <c r="B4019" s="29">
        <v>8</v>
      </c>
    </row>
    <row r="4020" spans="1:2" x14ac:dyDescent="0.3">
      <c r="A4020" s="27">
        <v>36392</v>
      </c>
      <c r="B4020" s="29">
        <v>16</v>
      </c>
    </row>
    <row r="4021" spans="1:2" x14ac:dyDescent="0.3">
      <c r="A4021" s="27">
        <v>36396</v>
      </c>
      <c r="B4021" s="29">
        <v>8</v>
      </c>
    </row>
    <row r="4022" spans="1:2" x14ac:dyDescent="0.3">
      <c r="A4022" s="27">
        <v>36397</v>
      </c>
      <c r="B4022" s="29">
        <v>8</v>
      </c>
    </row>
    <row r="4023" spans="1:2" x14ac:dyDescent="0.3">
      <c r="A4023" s="27">
        <v>36398</v>
      </c>
      <c r="B4023" s="29">
        <v>8</v>
      </c>
    </row>
    <row r="4024" spans="1:2" x14ac:dyDescent="0.3">
      <c r="A4024" s="27">
        <v>36404</v>
      </c>
      <c r="B4024" s="29">
        <v>8</v>
      </c>
    </row>
    <row r="4025" spans="1:2" x14ac:dyDescent="0.3">
      <c r="A4025" s="27">
        <v>36409</v>
      </c>
      <c r="B4025" s="29">
        <v>8</v>
      </c>
    </row>
    <row r="4026" spans="1:2" x14ac:dyDescent="0.3">
      <c r="A4026" s="27">
        <v>36410</v>
      </c>
      <c r="B4026" s="29">
        <v>16</v>
      </c>
    </row>
    <row r="4027" spans="1:2" x14ac:dyDescent="0.3">
      <c r="A4027" s="27">
        <v>36411</v>
      </c>
      <c r="B4027" s="29">
        <v>8</v>
      </c>
    </row>
    <row r="4028" spans="1:2" x14ac:dyDescent="0.3">
      <c r="A4028" s="27">
        <v>36414</v>
      </c>
      <c r="B4028" s="29">
        <v>8</v>
      </c>
    </row>
    <row r="4029" spans="1:2" x14ac:dyDescent="0.3">
      <c r="A4029" s="27">
        <v>36418</v>
      </c>
      <c r="B4029" s="29">
        <v>16</v>
      </c>
    </row>
    <row r="4030" spans="1:2" x14ac:dyDescent="0.3">
      <c r="A4030" s="27">
        <v>36428</v>
      </c>
      <c r="B4030" s="29">
        <v>8</v>
      </c>
    </row>
    <row r="4031" spans="1:2" x14ac:dyDescent="0.3">
      <c r="A4031" s="27">
        <v>36434</v>
      </c>
      <c r="B4031" s="29">
        <v>8</v>
      </c>
    </row>
    <row r="4032" spans="1:2" x14ac:dyDescent="0.3">
      <c r="A4032" s="27">
        <v>36437</v>
      </c>
      <c r="B4032" s="29">
        <v>8</v>
      </c>
    </row>
    <row r="4033" spans="1:2" x14ac:dyDescent="0.3">
      <c r="A4033" s="27">
        <v>36440</v>
      </c>
      <c r="B4033" s="29">
        <v>16</v>
      </c>
    </row>
    <row r="4034" spans="1:2" x14ac:dyDescent="0.3">
      <c r="A4034" s="27">
        <v>36442</v>
      </c>
      <c r="B4034" s="29">
        <v>16</v>
      </c>
    </row>
    <row r="4035" spans="1:2" x14ac:dyDescent="0.3">
      <c r="A4035" s="27">
        <v>36445</v>
      </c>
      <c r="B4035" s="29">
        <v>8</v>
      </c>
    </row>
    <row r="4036" spans="1:2" x14ac:dyDescent="0.3">
      <c r="A4036" s="27">
        <v>36447</v>
      </c>
      <c r="B4036" s="29">
        <v>8</v>
      </c>
    </row>
    <row r="4037" spans="1:2" x14ac:dyDescent="0.3">
      <c r="A4037" s="27">
        <v>36449</v>
      </c>
      <c r="B4037" s="29">
        <v>8</v>
      </c>
    </row>
    <row r="4038" spans="1:2" x14ac:dyDescent="0.3">
      <c r="A4038" s="27">
        <v>36451</v>
      </c>
      <c r="B4038" s="29">
        <v>8</v>
      </c>
    </row>
    <row r="4039" spans="1:2" x14ac:dyDescent="0.3">
      <c r="A4039" s="27">
        <v>36453</v>
      </c>
      <c r="B4039" s="29">
        <v>8</v>
      </c>
    </row>
    <row r="4040" spans="1:2" x14ac:dyDescent="0.3">
      <c r="A4040" s="27">
        <v>36455</v>
      </c>
      <c r="B4040" s="29">
        <v>16</v>
      </c>
    </row>
    <row r="4041" spans="1:2" x14ac:dyDescent="0.3">
      <c r="A4041" s="27">
        <v>36456</v>
      </c>
      <c r="B4041" s="29">
        <v>8</v>
      </c>
    </row>
    <row r="4042" spans="1:2" x14ac:dyDescent="0.3">
      <c r="A4042" s="27">
        <v>36457</v>
      </c>
      <c r="B4042" s="29">
        <v>16</v>
      </c>
    </row>
    <row r="4043" spans="1:2" x14ac:dyDescent="0.3">
      <c r="A4043" s="27">
        <v>36459</v>
      </c>
      <c r="B4043" s="29">
        <v>8</v>
      </c>
    </row>
    <row r="4044" spans="1:2" x14ac:dyDescent="0.3">
      <c r="A4044" s="27">
        <v>36465</v>
      </c>
      <c r="B4044" s="29">
        <v>8</v>
      </c>
    </row>
    <row r="4045" spans="1:2" x14ac:dyDescent="0.3">
      <c r="A4045" s="27">
        <v>36466</v>
      </c>
      <c r="B4045" s="29">
        <v>16</v>
      </c>
    </row>
    <row r="4046" spans="1:2" x14ac:dyDescent="0.3">
      <c r="A4046" s="27">
        <v>36472</v>
      </c>
      <c r="B4046" s="29">
        <v>16</v>
      </c>
    </row>
    <row r="4047" spans="1:2" x14ac:dyDescent="0.3">
      <c r="A4047" s="27">
        <v>36473</v>
      </c>
      <c r="B4047" s="29">
        <v>8</v>
      </c>
    </row>
    <row r="4048" spans="1:2" x14ac:dyDescent="0.3">
      <c r="A4048" s="27">
        <v>36474</v>
      </c>
      <c r="B4048" s="29">
        <v>8</v>
      </c>
    </row>
    <row r="4049" spans="1:2" x14ac:dyDescent="0.3">
      <c r="A4049" s="27">
        <v>36475</v>
      </c>
      <c r="B4049" s="29">
        <v>8</v>
      </c>
    </row>
    <row r="4050" spans="1:2" x14ac:dyDescent="0.3">
      <c r="A4050" s="27">
        <v>36476</v>
      </c>
      <c r="B4050" s="29">
        <v>16</v>
      </c>
    </row>
    <row r="4051" spans="1:2" x14ac:dyDescent="0.3">
      <c r="A4051" s="27">
        <v>36477</v>
      </c>
      <c r="B4051" s="29">
        <v>8</v>
      </c>
    </row>
    <row r="4052" spans="1:2" x14ac:dyDescent="0.3">
      <c r="A4052" s="27">
        <v>36478</v>
      </c>
      <c r="B4052" s="29">
        <v>16</v>
      </c>
    </row>
    <row r="4053" spans="1:2" x14ac:dyDescent="0.3">
      <c r="A4053" s="27">
        <v>36479</v>
      </c>
      <c r="B4053" s="29">
        <v>8</v>
      </c>
    </row>
    <row r="4054" spans="1:2" x14ac:dyDescent="0.3">
      <c r="A4054" s="27">
        <v>36481</v>
      </c>
      <c r="B4054" s="29">
        <v>8</v>
      </c>
    </row>
    <row r="4055" spans="1:2" x14ac:dyDescent="0.3">
      <c r="A4055" s="27">
        <v>36482</v>
      </c>
      <c r="B4055" s="29">
        <v>8</v>
      </c>
    </row>
    <row r="4056" spans="1:2" x14ac:dyDescent="0.3">
      <c r="A4056" s="27">
        <v>36483</v>
      </c>
      <c r="B4056" s="29">
        <v>8</v>
      </c>
    </row>
    <row r="4057" spans="1:2" x14ac:dyDescent="0.3">
      <c r="A4057" s="27">
        <v>36484</v>
      </c>
      <c r="B4057" s="29">
        <v>8</v>
      </c>
    </row>
    <row r="4058" spans="1:2" x14ac:dyDescent="0.3">
      <c r="A4058" s="27">
        <v>36486</v>
      </c>
      <c r="B4058" s="29">
        <v>8</v>
      </c>
    </row>
    <row r="4059" spans="1:2" x14ac:dyDescent="0.3">
      <c r="A4059" s="27">
        <v>36490</v>
      </c>
      <c r="B4059" s="29">
        <v>16</v>
      </c>
    </row>
    <row r="4060" spans="1:2" x14ac:dyDescent="0.3">
      <c r="A4060" s="27">
        <v>36492</v>
      </c>
      <c r="B4060" s="29">
        <v>8</v>
      </c>
    </row>
    <row r="4061" spans="1:2" x14ac:dyDescent="0.3">
      <c r="A4061" s="27">
        <v>36495</v>
      </c>
      <c r="B4061" s="29">
        <v>8</v>
      </c>
    </row>
    <row r="4062" spans="1:2" x14ac:dyDescent="0.3">
      <c r="A4062" s="27">
        <v>36496</v>
      </c>
      <c r="B4062" s="29">
        <v>16</v>
      </c>
    </row>
    <row r="4063" spans="1:2" x14ac:dyDescent="0.3">
      <c r="A4063" s="27">
        <v>36508</v>
      </c>
      <c r="B4063" s="29">
        <v>8</v>
      </c>
    </row>
    <row r="4064" spans="1:2" x14ac:dyDescent="0.3">
      <c r="A4064" s="27">
        <v>36510</v>
      </c>
      <c r="B4064" s="29">
        <v>8</v>
      </c>
    </row>
    <row r="4065" spans="1:2" x14ac:dyDescent="0.3">
      <c r="A4065" s="27">
        <v>36513</v>
      </c>
      <c r="B4065" s="29">
        <v>8</v>
      </c>
    </row>
    <row r="4066" spans="1:2" x14ac:dyDescent="0.3">
      <c r="A4066" s="27">
        <v>36514</v>
      </c>
      <c r="B4066" s="29">
        <v>8</v>
      </c>
    </row>
    <row r="4067" spans="1:2" x14ac:dyDescent="0.3">
      <c r="A4067" s="27">
        <v>36516</v>
      </c>
      <c r="B4067" s="29">
        <v>16</v>
      </c>
    </row>
    <row r="4068" spans="1:2" x14ac:dyDescent="0.3">
      <c r="A4068" s="27">
        <v>36527</v>
      </c>
      <c r="B4068" s="29">
        <v>8</v>
      </c>
    </row>
    <row r="4069" spans="1:2" x14ac:dyDescent="0.3">
      <c r="A4069" s="27">
        <v>36528</v>
      </c>
      <c r="B4069" s="29">
        <v>16</v>
      </c>
    </row>
    <row r="4070" spans="1:2" x14ac:dyDescent="0.3">
      <c r="A4070" s="27">
        <v>36532</v>
      </c>
      <c r="B4070" s="29">
        <v>8</v>
      </c>
    </row>
    <row r="4071" spans="1:2" x14ac:dyDescent="0.3">
      <c r="A4071" s="27">
        <v>36659</v>
      </c>
      <c r="B4071" s="29">
        <v>8</v>
      </c>
    </row>
    <row r="4072" spans="1:2" x14ac:dyDescent="0.3">
      <c r="A4072" s="27">
        <v>36661</v>
      </c>
      <c r="B4072" s="29">
        <v>8</v>
      </c>
    </row>
    <row r="4073" spans="1:2" x14ac:dyDescent="0.3">
      <c r="A4073" s="27">
        <v>36662</v>
      </c>
      <c r="B4073" s="29">
        <v>8</v>
      </c>
    </row>
    <row r="4074" spans="1:2" x14ac:dyDescent="0.3">
      <c r="A4074" s="27">
        <v>36663</v>
      </c>
      <c r="B4074" s="29">
        <v>8</v>
      </c>
    </row>
    <row r="4075" spans="1:2" x14ac:dyDescent="0.3">
      <c r="A4075" s="27">
        <v>36666</v>
      </c>
      <c r="B4075" s="29">
        <v>8</v>
      </c>
    </row>
    <row r="4076" spans="1:2" x14ac:dyDescent="0.3">
      <c r="A4076" s="27">
        <v>36667</v>
      </c>
      <c r="B4076" s="29">
        <v>8</v>
      </c>
    </row>
    <row r="4077" spans="1:2" x14ac:dyDescent="0.3">
      <c r="A4077" s="27">
        <v>36668</v>
      </c>
      <c r="B4077" s="29">
        <v>16</v>
      </c>
    </row>
    <row r="4078" spans="1:2" x14ac:dyDescent="0.3">
      <c r="A4078" s="27">
        <v>36670</v>
      </c>
      <c r="B4078" s="29">
        <v>16</v>
      </c>
    </row>
    <row r="4079" spans="1:2" x14ac:dyDescent="0.3">
      <c r="A4079" s="27">
        <v>36678</v>
      </c>
      <c r="B4079" s="29">
        <v>8</v>
      </c>
    </row>
    <row r="4080" spans="1:2" x14ac:dyDescent="0.3">
      <c r="A4080" s="27">
        <v>36679</v>
      </c>
      <c r="B4080" s="29">
        <v>8</v>
      </c>
    </row>
    <row r="4081" spans="1:2" x14ac:dyDescent="0.3">
      <c r="A4081" s="27">
        <v>36681</v>
      </c>
      <c r="B4081" s="29">
        <v>16</v>
      </c>
    </row>
    <row r="4082" spans="1:2" x14ac:dyDescent="0.3">
      <c r="A4082" s="27">
        <v>36687</v>
      </c>
      <c r="B4082" s="29">
        <v>8</v>
      </c>
    </row>
    <row r="4083" spans="1:2" x14ac:dyDescent="0.3">
      <c r="A4083" s="27">
        <v>36752</v>
      </c>
      <c r="B4083" s="29">
        <v>8</v>
      </c>
    </row>
    <row r="4084" spans="1:2" x14ac:dyDescent="0.3">
      <c r="A4084" s="27">
        <v>36753</v>
      </c>
      <c r="B4084" s="29">
        <v>16</v>
      </c>
    </row>
    <row r="4085" spans="1:2" x14ac:dyDescent="0.3">
      <c r="A4085" s="27">
        <v>36808</v>
      </c>
      <c r="B4085" s="29">
        <v>16</v>
      </c>
    </row>
    <row r="4086" spans="1:2" x14ac:dyDescent="0.3">
      <c r="A4086" s="27">
        <v>36811</v>
      </c>
      <c r="B4086" s="29">
        <v>8</v>
      </c>
    </row>
    <row r="4087" spans="1:2" x14ac:dyDescent="0.3">
      <c r="A4087" s="27">
        <v>36812</v>
      </c>
      <c r="B4087" s="29">
        <v>16</v>
      </c>
    </row>
    <row r="4088" spans="1:2" x14ac:dyDescent="0.3">
      <c r="A4088" s="27">
        <v>36814</v>
      </c>
      <c r="B4088" s="29">
        <v>8</v>
      </c>
    </row>
    <row r="4089" spans="1:2" x14ac:dyDescent="0.3">
      <c r="A4089" s="27">
        <v>36821</v>
      </c>
      <c r="B4089" s="29">
        <v>8</v>
      </c>
    </row>
    <row r="4090" spans="1:2" x14ac:dyDescent="0.3">
      <c r="A4090" s="27">
        <v>36823</v>
      </c>
      <c r="B4090" s="29">
        <v>8</v>
      </c>
    </row>
    <row r="4091" spans="1:2" x14ac:dyDescent="0.3">
      <c r="A4091" s="27">
        <v>36827</v>
      </c>
      <c r="B4091" s="29">
        <v>8</v>
      </c>
    </row>
    <row r="4092" spans="1:2" x14ac:dyDescent="0.3">
      <c r="A4092" s="27">
        <v>36832</v>
      </c>
      <c r="B4092" s="29">
        <v>8</v>
      </c>
    </row>
    <row r="4093" spans="1:2" x14ac:dyDescent="0.3">
      <c r="A4093" s="27">
        <v>36833</v>
      </c>
      <c r="B4093" s="29">
        <v>16</v>
      </c>
    </row>
    <row r="4094" spans="1:2" x14ac:dyDescent="0.3">
      <c r="A4094" s="27">
        <v>36834</v>
      </c>
      <c r="B4094" s="29">
        <v>8</v>
      </c>
    </row>
    <row r="4095" spans="1:2" x14ac:dyDescent="0.3">
      <c r="A4095" s="27">
        <v>36837</v>
      </c>
      <c r="B4095" s="29">
        <v>8</v>
      </c>
    </row>
    <row r="4096" spans="1:2" x14ac:dyDescent="0.3">
      <c r="A4096" s="27">
        <v>36840</v>
      </c>
      <c r="B4096" s="29">
        <v>8</v>
      </c>
    </row>
    <row r="4097" spans="1:2" x14ac:dyDescent="0.3">
      <c r="A4097" s="27">
        <v>36842</v>
      </c>
      <c r="B4097" s="29">
        <v>16</v>
      </c>
    </row>
    <row r="4098" spans="1:2" x14ac:dyDescent="0.3">
      <c r="A4098" s="27">
        <v>36847</v>
      </c>
      <c r="B4098" s="29">
        <v>8</v>
      </c>
    </row>
    <row r="4099" spans="1:2" x14ac:dyDescent="0.3">
      <c r="A4099" s="27">
        <v>36851</v>
      </c>
      <c r="B4099" s="29">
        <v>8</v>
      </c>
    </row>
    <row r="4100" spans="1:2" x14ac:dyDescent="0.3">
      <c r="A4100" s="27">
        <v>36854</v>
      </c>
      <c r="B4100" s="29">
        <v>8</v>
      </c>
    </row>
    <row r="4101" spans="1:2" x14ac:dyDescent="0.3">
      <c r="A4101" s="27">
        <v>36858</v>
      </c>
      <c r="B4101" s="29">
        <v>8</v>
      </c>
    </row>
    <row r="4102" spans="1:2" x14ac:dyDescent="0.3">
      <c r="A4102" s="27">
        <v>36860</v>
      </c>
      <c r="B4102" s="29">
        <v>8</v>
      </c>
    </row>
    <row r="4103" spans="1:2" x14ac:dyDescent="0.3">
      <c r="A4103" s="27">
        <v>36862</v>
      </c>
      <c r="B4103" s="29">
        <v>16</v>
      </c>
    </row>
    <row r="4104" spans="1:2" x14ac:dyDescent="0.3">
      <c r="A4104" s="27">
        <v>36867</v>
      </c>
      <c r="B4104" s="29">
        <v>16</v>
      </c>
    </row>
    <row r="4105" spans="1:2" x14ac:dyDescent="0.3">
      <c r="A4105" s="27">
        <v>36870</v>
      </c>
      <c r="B4105" s="29">
        <v>8</v>
      </c>
    </row>
    <row r="4106" spans="1:2" x14ac:dyDescent="0.3">
      <c r="A4106" s="27">
        <v>36875</v>
      </c>
      <c r="B4106" s="29">
        <v>8</v>
      </c>
    </row>
    <row r="4107" spans="1:2" x14ac:dyDescent="0.3">
      <c r="A4107" s="27">
        <v>36879</v>
      </c>
      <c r="B4107" s="29">
        <v>8</v>
      </c>
    </row>
    <row r="4108" spans="1:2" x14ac:dyDescent="0.3">
      <c r="A4108" s="27">
        <v>36881</v>
      </c>
      <c r="B4108" s="29">
        <v>8</v>
      </c>
    </row>
    <row r="4109" spans="1:2" x14ac:dyDescent="0.3">
      <c r="A4109" s="27">
        <v>36883</v>
      </c>
      <c r="B4109" s="29">
        <v>8</v>
      </c>
    </row>
    <row r="4110" spans="1:2" x14ac:dyDescent="0.3">
      <c r="A4110" s="27">
        <v>36886</v>
      </c>
      <c r="B4110" s="29">
        <v>8</v>
      </c>
    </row>
    <row r="4111" spans="1:2" x14ac:dyDescent="0.3">
      <c r="A4111" s="27">
        <v>36889</v>
      </c>
      <c r="B4111" s="29">
        <v>8</v>
      </c>
    </row>
    <row r="4112" spans="1:2" x14ac:dyDescent="0.3">
      <c r="A4112" s="27">
        <v>36891</v>
      </c>
      <c r="B4112" s="29">
        <v>8</v>
      </c>
    </row>
    <row r="4113" spans="1:2" x14ac:dyDescent="0.3">
      <c r="A4113" s="27">
        <v>36893</v>
      </c>
      <c r="B4113" s="29">
        <v>16</v>
      </c>
    </row>
    <row r="4114" spans="1:2" x14ac:dyDescent="0.3">
      <c r="A4114" s="27">
        <v>36895</v>
      </c>
      <c r="B4114" s="29">
        <v>8</v>
      </c>
    </row>
    <row r="4115" spans="1:2" x14ac:dyDescent="0.3">
      <c r="A4115" s="27">
        <v>36896</v>
      </c>
      <c r="B4115" s="29">
        <v>8</v>
      </c>
    </row>
    <row r="4116" spans="1:2" x14ac:dyDescent="0.3">
      <c r="A4116" s="27">
        <v>36898</v>
      </c>
      <c r="B4116" s="29">
        <v>8</v>
      </c>
    </row>
    <row r="4117" spans="1:2" x14ac:dyDescent="0.3">
      <c r="A4117" s="27">
        <v>36902</v>
      </c>
      <c r="B4117" s="29">
        <v>16</v>
      </c>
    </row>
    <row r="4118" spans="1:2" x14ac:dyDescent="0.3">
      <c r="A4118" s="27">
        <v>36904</v>
      </c>
      <c r="B4118" s="29">
        <v>8</v>
      </c>
    </row>
    <row r="4119" spans="1:2" x14ac:dyDescent="0.3">
      <c r="A4119" s="27">
        <v>36905</v>
      </c>
      <c r="B4119" s="29">
        <v>8</v>
      </c>
    </row>
    <row r="4120" spans="1:2" x14ac:dyDescent="0.3">
      <c r="A4120" s="27">
        <v>36971</v>
      </c>
      <c r="B4120" s="29">
        <v>16</v>
      </c>
    </row>
    <row r="4121" spans="1:2" x14ac:dyDescent="0.3">
      <c r="A4121" s="27">
        <v>36974</v>
      </c>
      <c r="B4121" s="29">
        <v>16</v>
      </c>
    </row>
    <row r="4122" spans="1:2" x14ac:dyDescent="0.3">
      <c r="A4122" s="27">
        <v>36977</v>
      </c>
      <c r="B4122" s="29">
        <v>16</v>
      </c>
    </row>
    <row r="4123" spans="1:2" x14ac:dyDescent="0.3">
      <c r="A4123" s="27">
        <v>36978</v>
      </c>
      <c r="B4123" s="29">
        <v>8</v>
      </c>
    </row>
    <row r="4124" spans="1:2" x14ac:dyDescent="0.3">
      <c r="A4124" s="27">
        <v>36980</v>
      </c>
      <c r="B4124" s="29">
        <v>8</v>
      </c>
    </row>
    <row r="4125" spans="1:2" x14ac:dyDescent="0.3">
      <c r="A4125" s="27">
        <v>36983</v>
      </c>
      <c r="B4125" s="29">
        <v>8</v>
      </c>
    </row>
    <row r="4126" spans="1:2" x14ac:dyDescent="0.3">
      <c r="A4126" s="27">
        <v>36988</v>
      </c>
      <c r="B4126" s="29">
        <v>8</v>
      </c>
    </row>
    <row r="4127" spans="1:2" x14ac:dyDescent="0.3">
      <c r="A4127" s="27">
        <v>36993</v>
      </c>
      <c r="B4127" s="29">
        <v>16</v>
      </c>
    </row>
    <row r="4128" spans="1:2" x14ac:dyDescent="0.3">
      <c r="A4128" s="27">
        <v>36995</v>
      </c>
      <c r="B4128" s="29">
        <v>8</v>
      </c>
    </row>
    <row r="4129" spans="1:2" x14ac:dyDescent="0.3">
      <c r="A4129" s="27">
        <v>36997</v>
      </c>
      <c r="B4129" s="29">
        <v>8</v>
      </c>
    </row>
    <row r="4130" spans="1:2" x14ac:dyDescent="0.3">
      <c r="A4130" s="27">
        <v>37001</v>
      </c>
      <c r="B4130" s="29">
        <v>8</v>
      </c>
    </row>
    <row r="4131" spans="1:2" x14ac:dyDescent="0.3">
      <c r="A4131" s="27">
        <v>37003</v>
      </c>
      <c r="B4131" s="29">
        <v>16</v>
      </c>
    </row>
    <row r="4132" spans="1:2" x14ac:dyDescent="0.3">
      <c r="A4132" s="27">
        <v>37005</v>
      </c>
      <c r="B4132" s="29">
        <v>8</v>
      </c>
    </row>
    <row r="4133" spans="1:2" x14ac:dyDescent="0.3">
      <c r="A4133" s="27">
        <v>37010</v>
      </c>
      <c r="B4133" s="29">
        <v>16</v>
      </c>
    </row>
    <row r="4134" spans="1:2" x14ac:dyDescent="0.3">
      <c r="A4134" s="27">
        <v>37014</v>
      </c>
      <c r="B4134" s="29">
        <v>8</v>
      </c>
    </row>
    <row r="4135" spans="1:2" x14ac:dyDescent="0.3">
      <c r="A4135" s="27">
        <v>37015</v>
      </c>
      <c r="B4135" s="29">
        <v>16</v>
      </c>
    </row>
    <row r="4136" spans="1:2" x14ac:dyDescent="0.3">
      <c r="A4136" s="27">
        <v>37017</v>
      </c>
      <c r="B4136" s="29">
        <v>8</v>
      </c>
    </row>
    <row r="4137" spans="1:2" x14ac:dyDescent="0.3">
      <c r="A4137" s="27">
        <v>37019</v>
      </c>
      <c r="B4137" s="29">
        <v>8</v>
      </c>
    </row>
    <row r="4138" spans="1:2" x14ac:dyDescent="0.3">
      <c r="A4138" s="27">
        <v>37024</v>
      </c>
      <c r="B4138" s="29">
        <v>8</v>
      </c>
    </row>
    <row r="4139" spans="1:2" x14ac:dyDescent="0.3">
      <c r="A4139" s="27">
        <v>37025</v>
      </c>
      <c r="B4139" s="29">
        <v>16</v>
      </c>
    </row>
    <row r="4140" spans="1:2" x14ac:dyDescent="0.3">
      <c r="A4140" s="27">
        <v>37026</v>
      </c>
      <c r="B4140" s="29">
        <v>8</v>
      </c>
    </row>
    <row r="4141" spans="1:2" x14ac:dyDescent="0.3">
      <c r="A4141" s="27">
        <v>37029</v>
      </c>
      <c r="B4141" s="29">
        <v>8</v>
      </c>
    </row>
    <row r="4142" spans="1:2" x14ac:dyDescent="0.3">
      <c r="A4142" s="27">
        <v>37032</v>
      </c>
      <c r="B4142" s="29">
        <v>8</v>
      </c>
    </row>
    <row r="4143" spans="1:2" x14ac:dyDescent="0.3">
      <c r="A4143" s="27">
        <v>37034</v>
      </c>
      <c r="B4143" s="29">
        <v>8</v>
      </c>
    </row>
    <row r="4144" spans="1:2" x14ac:dyDescent="0.3">
      <c r="A4144" s="27">
        <v>37041</v>
      </c>
      <c r="B4144" s="29">
        <v>8</v>
      </c>
    </row>
    <row r="4145" spans="1:2" x14ac:dyDescent="0.3">
      <c r="A4145" s="27">
        <v>37042</v>
      </c>
      <c r="B4145" s="29">
        <v>16</v>
      </c>
    </row>
    <row r="4146" spans="1:2" x14ac:dyDescent="0.3">
      <c r="A4146" s="27">
        <v>37123</v>
      </c>
      <c r="B4146" s="29">
        <v>8</v>
      </c>
    </row>
    <row r="4147" spans="1:2" x14ac:dyDescent="0.3">
      <c r="A4147" s="27">
        <v>37125</v>
      </c>
      <c r="B4147" s="29">
        <v>16</v>
      </c>
    </row>
    <row r="4148" spans="1:2" x14ac:dyDescent="0.3">
      <c r="A4148" s="27">
        <v>37129</v>
      </c>
      <c r="B4148" s="29">
        <v>16</v>
      </c>
    </row>
    <row r="4149" spans="1:2" x14ac:dyDescent="0.3">
      <c r="A4149" s="27">
        <v>37131</v>
      </c>
      <c r="B4149" s="29">
        <v>8</v>
      </c>
    </row>
    <row r="4150" spans="1:2" x14ac:dyDescent="0.3">
      <c r="A4150" s="27">
        <v>37135</v>
      </c>
      <c r="B4150" s="29">
        <v>8</v>
      </c>
    </row>
    <row r="4151" spans="1:2" x14ac:dyDescent="0.3">
      <c r="A4151" s="27">
        <v>37136</v>
      </c>
      <c r="B4151" s="29">
        <v>8</v>
      </c>
    </row>
    <row r="4152" spans="1:2" x14ac:dyDescent="0.3">
      <c r="A4152" s="27">
        <v>37137</v>
      </c>
      <c r="B4152" s="29">
        <v>8</v>
      </c>
    </row>
    <row r="4153" spans="1:2" x14ac:dyDescent="0.3">
      <c r="A4153" s="27">
        <v>37139</v>
      </c>
      <c r="B4153" s="29">
        <v>8</v>
      </c>
    </row>
    <row r="4154" spans="1:2" x14ac:dyDescent="0.3">
      <c r="A4154" s="27">
        <v>37141</v>
      </c>
      <c r="B4154" s="29">
        <v>8</v>
      </c>
    </row>
    <row r="4155" spans="1:2" x14ac:dyDescent="0.3">
      <c r="A4155" s="27">
        <v>37143</v>
      </c>
      <c r="B4155" s="29">
        <v>8</v>
      </c>
    </row>
    <row r="4156" spans="1:2" x14ac:dyDescent="0.3">
      <c r="A4156" s="27">
        <v>37144</v>
      </c>
      <c r="B4156" s="29">
        <v>8</v>
      </c>
    </row>
    <row r="4157" spans="1:2" x14ac:dyDescent="0.3">
      <c r="A4157" s="27">
        <v>37146</v>
      </c>
      <c r="B4157" s="29">
        <v>16</v>
      </c>
    </row>
    <row r="4158" spans="1:2" x14ac:dyDescent="0.3">
      <c r="A4158" s="27">
        <v>37149</v>
      </c>
      <c r="B4158" s="29">
        <v>8</v>
      </c>
    </row>
    <row r="4159" spans="1:2" x14ac:dyDescent="0.3">
      <c r="A4159" s="27">
        <v>37150</v>
      </c>
      <c r="B4159" s="29">
        <v>8</v>
      </c>
    </row>
    <row r="4160" spans="1:2" x14ac:dyDescent="0.3">
      <c r="A4160" s="27">
        <v>37152</v>
      </c>
      <c r="B4160" s="29">
        <v>16</v>
      </c>
    </row>
    <row r="4161" spans="1:2" x14ac:dyDescent="0.3">
      <c r="A4161" s="27">
        <v>37164</v>
      </c>
      <c r="B4161" s="29">
        <v>8</v>
      </c>
    </row>
    <row r="4162" spans="1:2" x14ac:dyDescent="0.3">
      <c r="A4162" s="27">
        <v>37166</v>
      </c>
      <c r="B4162" s="29">
        <v>16</v>
      </c>
    </row>
    <row r="4163" spans="1:2" x14ac:dyDescent="0.3">
      <c r="A4163" s="27">
        <v>37170</v>
      </c>
      <c r="B4163" s="29">
        <v>16</v>
      </c>
    </row>
    <row r="4164" spans="1:2" x14ac:dyDescent="0.3">
      <c r="A4164" s="27">
        <v>37171</v>
      </c>
      <c r="B4164" s="29">
        <v>8</v>
      </c>
    </row>
    <row r="4165" spans="1:2" x14ac:dyDescent="0.3">
      <c r="A4165" s="27">
        <v>37179</v>
      </c>
      <c r="B4165" s="29">
        <v>8</v>
      </c>
    </row>
    <row r="4166" spans="1:2" x14ac:dyDescent="0.3">
      <c r="A4166" s="27">
        <v>37180</v>
      </c>
      <c r="B4166" s="29">
        <v>8</v>
      </c>
    </row>
    <row r="4167" spans="1:2" x14ac:dyDescent="0.3">
      <c r="A4167" s="27">
        <v>37184</v>
      </c>
      <c r="B4167" s="29">
        <v>8</v>
      </c>
    </row>
    <row r="4168" spans="1:2" x14ac:dyDescent="0.3">
      <c r="A4168" s="27">
        <v>37189</v>
      </c>
      <c r="B4168" s="29">
        <v>8</v>
      </c>
    </row>
    <row r="4169" spans="1:2" x14ac:dyDescent="0.3">
      <c r="A4169" s="27">
        <v>37193</v>
      </c>
      <c r="B4169" s="29">
        <v>8</v>
      </c>
    </row>
    <row r="4170" spans="1:2" x14ac:dyDescent="0.3">
      <c r="A4170" s="27">
        <v>37197</v>
      </c>
      <c r="B4170" s="29">
        <v>8</v>
      </c>
    </row>
    <row r="4171" spans="1:2" x14ac:dyDescent="0.3">
      <c r="A4171" s="27">
        <v>37203</v>
      </c>
      <c r="B4171" s="29">
        <v>8</v>
      </c>
    </row>
    <row r="4172" spans="1:2" x14ac:dyDescent="0.3">
      <c r="A4172" s="27">
        <v>37204</v>
      </c>
      <c r="B4172" s="29">
        <v>8</v>
      </c>
    </row>
    <row r="4173" spans="1:2" x14ac:dyDescent="0.3">
      <c r="A4173" s="27">
        <v>37302</v>
      </c>
      <c r="B4173" s="29">
        <v>16</v>
      </c>
    </row>
    <row r="4174" spans="1:2" x14ac:dyDescent="0.3">
      <c r="A4174" s="27">
        <v>37306</v>
      </c>
      <c r="B4174" s="29">
        <v>8</v>
      </c>
    </row>
    <row r="4175" spans="1:2" x14ac:dyDescent="0.3">
      <c r="A4175" s="27">
        <v>37307</v>
      </c>
      <c r="B4175" s="29">
        <v>8</v>
      </c>
    </row>
    <row r="4176" spans="1:2" x14ac:dyDescent="0.3">
      <c r="A4176" s="27">
        <v>37308</v>
      </c>
      <c r="B4176" s="29">
        <v>16</v>
      </c>
    </row>
    <row r="4177" spans="1:2" x14ac:dyDescent="0.3">
      <c r="A4177" s="27">
        <v>37313</v>
      </c>
      <c r="B4177" s="29">
        <v>16</v>
      </c>
    </row>
    <row r="4178" spans="1:2" x14ac:dyDescent="0.3">
      <c r="A4178" s="27">
        <v>37317</v>
      </c>
      <c r="B4178" s="29">
        <v>16</v>
      </c>
    </row>
    <row r="4179" spans="1:2" x14ac:dyDescent="0.3">
      <c r="A4179" s="27">
        <v>37319</v>
      </c>
      <c r="B4179" s="29">
        <v>16</v>
      </c>
    </row>
    <row r="4180" spans="1:2" x14ac:dyDescent="0.3">
      <c r="A4180" s="27">
        <v>37321</v>
      </c>
      <c r="B4180" s="29">
        <v>8</v>
      </c>
    </row>
    <row r="4181" spans="1:2" x14ac:dyDescent="0.3">
      <c r="A4181" s="27">
        <v>37325</v>
      </c>
      <c r="B4181" s="29">
        <v>16</v>
      </c>
    </row>
    <row r="4182" spans="1:2" x14ac:dyDescent="0.3">
      <c r="A4182" s="27">
        <v>37329</v>
      </c>
      <c r="B4182" s="29">
        <v>8</v>
      </c>
    </row>
    <row r="4183" spans="1:2" x14ac:dyDescent="0.3">
      <c r="A4183" s="27">
        <v>37330</v>
      </c>
      <c r="B4183" s="29">
        <v>8</v>
      </c>
    </row>
    <row r="4184" spans="1:2" x14ac:dyDescent="0.3">
      <c r="A4184" s="27">
        <v>37333</v>
      </c>
      <c r="B4184" s="29">
        <v>8</v>
      </c>
    </row>
    <row r="4185" spans="1:2" x14ac:dyDescent="0.3">
      <c r="A4185" s="27">
        <v>37337</v>
      </c>
      <c r="B4185" s="29">
        <v>8</v>
      </c>
    </row>
    <row r="4186" spans="1:2" x14ac:dyDescent="0.3">
      <c r="A4186" s="27">
        <v>37338</v>
      </c>
      <c r="B4186" s="29">
        <v>8</v>
      </c>
    </row>
    <row r="4187" spans="1:2" x14ac:dyDescent="0.3">
      <c r="A4187" s="27">
        <v>37343</v>
      </c>
      <c r="B4187" s="29">
        <v>8</v>
      </c>
    </row>
    <row r="4188" spans="1:2" x14ac:dyDescent="0.3">
      <c r="A4188" s="27">
        <v>37348</v>
      </c>
      <c r="B4188" s="29">
        <v>8</v>
      </c>
    </row>
    <row r="4189" spans="1:2" x14ac:dyDescent="0.3">
      <c r="A4189" s="27">
        <v>37352</v>
      </c>
      <c r="B4189" s="29">
        <v>16</v>
      </c>
    </row>
    <row r="4190" spans="1:2" x14ac:dyDescent="0.3">
      <c r="A4190" s="27">
        <v>37353</v>
      </c>
      <c r="B4190" s="29">
        <v>8</v>
      </c>
    </row>
    <row r="4191" spans="1:2" x14ac:dyDescent="0.3">
      <c r="A4191" s="27">
        <v>37366</v>
      </c>
      <c r="B4191" s="29">
        <v>16</v>
      </c>
    </row>
    <row r="4192" spans="1:2" x14ac:dyDescent="0.3">
      <c r="A4192" s="27">
        <v>37367</v>
      </c>
      <c r="B4192" s="29">
        <v>8</v>
      </c>
    </row>
    <row r="4193" spans="1:2" x14ac:dyDescent="0.3">
      <c r="A4193" s="27">
        <v>37380</v>
      </c>
      <c r="B4193" s="29">
        <v>16</v>
      </c>
    </row>
    <row r="4194" spans="1:2" x14ac:dyDescent="0.3">
      <c r="A4194" s="27">
        <v>37382</v>
      </c>
      <c r="B4194" s="29">
        <v>16</v>
      </c>
    </row>
    <row r="4195" spans="1:2" x14ac:dyDescent="0.3">
      <c r="A4195" s="27">
        <v>37383</v>
      </c>
      <c r="B4195" s="29">
        <v>8</v>
      </c>
    </row>
    <row r="4196" spans="1:2" x14ac:dyDescent="0.3">
      <c r="A4196" s="27">
        <v>37385</v>
      </c>
      <c r="B4196" s="29">
        <v>8</v>
      </c>
    </row>
    <row r="4197" spans="1:2" x14ac:dyDescent="0.3">
      <c r="A4197" s="27">
        <v>37386</v>
      </c>
      <c r="B4197" s="29">
        <v>16</v>
      </c>
    </row>
    <row r="4198" spans="1:2" x14ac:dyDescent="0.3">
      <c r="A4198" s="27">
        <v>37389</v>
      </c>
      <c r="B4198" s="29">
        <v>8</v>
      </c>
    </row>
    <row r="4199" spans="1:2" x14ac:dyDescent="0.3">
      <c r="A4199" s="27">
        <v>37390</v>
      </c>
      <c r="B4199" s="29">
        <v>8</v>
      </c>
    </row>
    <row r="4200" spans="1:2" x14ac:dyDescent="0.3">
      <c r="A4200" s="27">
        <v>37397</v>
      </c>
      <c r="B4200" s="29">
        <v>8</v>
      </c>
    </row>
    <row r="4201" spans="1:2" x14ac:dyDescent="0.3">
      <c r="A4201" s="27">
        <v>37399</v>
      </c>
      <c r="B4201" s="29">
        <v>8</v>
      </c>
    </row>
    <row r="4202" spans="1:2" x14ac:dyDescent="0.3">
      <c r="A4202" s="27">
        <v>37403</v>
      </c>
      <c r="B4202" s="29">
        <v>16</v>
      </c>
    </row>
    <row r="4203" spans="1:2" x14ac:dyDescent="0.3">
      <c r="A4203" s="27">
        <v>37409</v>
      </c>
      <c r="B4203" s="29">
        <v>16</v>
      </c>
    </row>
    <row r="4204" spans="1:2" x14ac:dyDescent="0.3">
      <c r="A4204" s="27">
        <v>37411</v>
      </c>
      <c r="B4204" s="29">
        <v>8</v>
      </c>
    </row>
    <row r="4205" spans="1:2" x14ac:dyDescent="0.3">
      <c r="A4205" s="27">
        <v>37414</v>
      </c>
      <c r="B4205" s="29">
        <v>8</v>
      </c>
    </row>
    <row r="4206" spans="1:2" x14ac:dyDescent="0.3">
      <c r="A4206" s="27">
        <v>37418</v>
      </c>
      <c r="B4206" s="29">
        <v>8</v>
      </c>
    </row>
    <row r="4207" spans="1:2" x14ac:dyDescent="0.3">
      <c r="A4207" s="27">
        <v>37423</v>
      </c>
      <c r="B4207" s="29">
        <v>8</v>
      </c>
    </row>
    <row r="4208" spans="1:2" x14ac:dyDescent="0.3">
      <c r="A4208" s="27">
        <v>37425</v>
      </c>
      <c r="B4208" s="29">
        <v>16</v>
      </c>
    </row>
    <row r="4209" spans="1:2" x14ac:dyDescent="0.3">
      <c r="A4209" s="27">
        <v>37426</v>
      </c>
      <c r="B4209" s="29">
        <v>16</v>
      </c>
    </row>
    <row r="4210" spans="1:2" x14ac:dyDescent="0.3">
      <c r="A4210" s="27">
        <v>37429</v>
      </c>
      <c r="B4210" s="29">
        <v>8</v>
      </c>
    </row>
    <row r="4211" spans="1:2" x14ac:dyDescent="0.3">
      <c r="A4211" s="27">
        <v>37433</v>
      </c>
      <c r="B4211" s="29">
        <v>16</v>
      </c>
    </row>
    <row r="4212" spans="1:2" x14ac:dyDescent="0.3">
      <c r="A4212" s="27">
        <v>37441</v>
      </c>
      <c r="B4212" s="29">
        <v>8</v>
      </c>
    </row>
    <row r="4213" spans="1:2" x14ac:dyDescent="0.3">
      <c r="A4213" s="27">
        <v>37442</v>
      </c>
      <c r="B4213" s="29">
        <v>8</v>
      </c>
    </row>
    <row r="4214" spans="1:2" x14ac:dyDescent="0.3">
      <c r="A4214" s="27">
        <v>37448</v>
      </c>
      <c r="B4214" s="29">
        <v>8</v>
      </c>
    </row>
    <row r="4215" spans="1:2" x14ac:dyDescent="0.3">
      <c r="A4215" s="27">
        <v>37449</v>
      </c>
      <c r="B4215" s="29">
        <v>8</v>
      </c>
    </row>
    <row r="4216" spans="1:2" x14ac:dyDescent="0.3">
      <c r="A4216" s="27">
        <v>37460</v>
      </c>
      <c r="B4216" s="29">
        <v>16</v>
      </c>
    </row>
    <row r="4217" spans="1:2" x14ac:dyDescent="0.3">
      <c r="A4217" s="27">
        <v>37463</v>
      </c>
      <c r="B4217" s="29">
        <v>8</v>
      </c>
    </row>
    <row r="4218" spans="1:2" x14ac:dyDescent="0.3">
      <c r="A4218" s="27">
        <v>37467</v>
      </c>
      <c r="B4218" s="29">
        <v>8</v>
      </c>
    </row>
    <row r="4219" spans="1:2" x14ac:dyDescent="0.3">
      <c r="A4219" s="27">
        <v>37471</v>
      </c>
      <c r="B4219" s="29">
        <v>8</v>
      </c>
    </row>
    <row r="4220" spans="1:2" x14ac:dyDescent="0.3">
      <c r="A4220" s="27">
        <v>37477</v>
      </c>
      <c r="B4220" s="29">
        <v>16</v>
      </c>
    </row>
    <row r="4221" spans="1:2" x14ac:dyDescent="0.3">
      <c r="A4221" s="27">
        <v>37479</v>
      </c>
      <c r="B4221" s="29">
        <v>8</v>
      </c>
    </row>
    <row r="4222" spans="1:2" x14ac:dyDescent="0.3">
      <c r="A4222" s="27">
        <v>37481</v>
      </c>
      <c r="B4222" s="29">
        <v>8</v>
      </c>
    </row>
    <row r="4223" spans="1:2" x14ac:dyDescent="0.3">
      <c r="A4223" s="27">
        <v>37485</v>
      </c>
      <c r="B4223" s="29">
        <v>8</v>
      </c>
    </row>
    <row r="4224" spans="1:2" x14ac:dyDescent="0.3">
      <c r="A4224" s="27">
        <v>37487</v>
      </c>
      <c r="B4224" s="29">
        <v>8</v>
      </c>
    </row>
    <row r="4225" spans="1:2" x14ac:dyDescent="0.3">
      <c r="A4225" s="27">
        <v>37488</v>
      </c>
      <c r="B4225" s="29">
        <v>8</v>
      </c>
    </row>
    <row r="4226" spans="1:2" x14ac:dyDescent="0.3">
      <c r="A4226" s="27">
        <v>37490</v>
      </c>
      <c r="B4226" s="29">
        <v>8</v>
      </c>
    </row>
    <row r="4227" spans="1:2" x14ac:dyDescent="0.3">
      <c r="A4227" s="27">
        <v>37491</v>
      </c>
      <c r="B4227" s="29">
        <v>16</v>
      </c>
    </row>
    <row r="4228" spans="1:2" x14ac:dyDescent="0.3">
      <c r="A4228" s="27">
        <v>37495</v>
      </c>
      <c r="B4228" s="29">
        <v>8</v>
      </c>
    </row>
    <row r="4229" spans="1:2" x14ac:dyDescent="0.3">
      <c r="A4229" s="27">
        <v>37496</v>
      </c>
      <c r="B4229" s="29">
        <v>16</v>
      </c>
    </row>
    <row r="4230" spans="1:2" x14ac:dyDescent="0.3">
      <c r="A4230" s="27">
        <v>37497</v>
      </c>
      <c r="B4230" s="29">
        <v>8</v>
      </c>
    </row>
    <row r="4231" spans="1:2" x14ac:dyDescent="0.3">
      <c r="A4231" s="27">
        <v>37503</v>
      </c>
      <c r="B4231" s="29">
        <v>8</v>
      </c>
    </row>
    <row r="4232" spans="1:2" x14ac:dyDescent="0.3">
      <c r="A4232" s="27">
        <v>37505</v>
      </c>
      <c r="B4232" s="29">
        <v>16</v>
      </c>
    </row>
    <row r="4233" spans="1:2" x14ac:dyDescent="0.3">
      <c r="A4233" s="27">
        <v>37506</v>
      </c>
      <c r="B4233" s="29">
        <v>16</v>
      </c>
    </row>
    <row r="4234" spans="1:2" x14ac:dyDescent="0.3">
      <c r="A4234" s="27">
        <v>37509</v>
      </c>
      <c r="B4234" s="29">
        <v>16</v>
      </c>
    </row>
    <row r="4235" spans="1:2" x14ac:dyDescent="0.3">
      <c r="A4235" s="27">
        <v>37513</v>
      </c>
      <c r="B4235" s="29">
        <v>8</v>
      </c>
    </row>
    <row r="4236" spans="1:2" x14ac:dyDescent="0.3">
      <c r="A4236" s="27">
        <v>37515</v>
      </c>
      <c r="B4236" s="29">
        <v>8</v>
      </c>
    </row>
    <row r="4237" spans="1:2" x14ac:dyDescent="0.3">
      <c r="A4237" s="27">
        <v>37517</v>
      </c>
      <c r="B4237" s="29">
        <v>8</v>
      </c>
    </row>
    <row r="4238" spans="1:2" x14ac:dyDescent="0.3">
      <c r="A4238" s="27">
        <v>37518</v>
      </c>
      <c r="B4238" s="29">
        <v>8</v>
      </c>
    </row>
    <row r="4239" spans="1:2" x14ac:dyDescent="0.3">
      <c r="A4239" s="27">
        <v>37521</v>
      </c>
      <c r="B4239" s="29">
        <v>8</v>
      </c>
    </row>
    <row r="4240" spans="1:2" x14ac:dyDescent="0.3">
      <c r="A4240" s="27">
        <v>37525</v>
      </c>
      <c r="B4240" s="29">
        <v>8</v>
      </c>
    </row>
    <row r="4241" spans="1:2" x14ac:dyDescent="0.3">
      <c r="A4241" s="27">
        <v>37526</v>
      </c>
      <c r="B4241" s="29">
        <v>8</v>
      </c>
    </row>
    <row r="4242" spans="1:2" x14ac:dyDescent="0.3">
      <c r="A4242" s="27">
        <v>37527</v>
      </c>
      <c r="B4242" s="29">
        <v>8</v>
      </c>
    </row>
    <row r="4243" spans="1:2" x14ac:dyDescent="0.3">
      <c r="A4243" s="27">
        <v>37528</v>
      </c>
      <c r="B4243" s="29">
        <v>8</v>
      </c>
    </row>
    <row r="4244" spans="1:2" x14ac:dyDescent="0.3">
      <c r="A4244" s="27">
        <v>37531</v>
      </c>
      <c r="B4244" s="29">
        <v>8</v>
      </c>
    </row>
    <row r="4245" spans="1:2" x14ac:dyDescent="0.3">
      <c r="A4245" s="27">
        <v>37565</v>
      </c>
      <c r="B4245" s="29">
        <v>8</v>
      </c>
    </row>
    <row r="4246" spans="1:2" x14ac:dyDescent="0.3">
      <c r="A4246" s="27">
        <v>37567</v>
      </c>
      <c r="B4246" s="29">
        <v>8</v>
      </c>
    </row>
    <row r="4247" spans="1:2" x14ac:dyDescent="0.3">
      <c r="A4247" s="27">
        <v>37568</v>
      </c>
      <c r="B4247" s="29">
        <v>8</v>
      </c>
    </row>
    <row r="4248" spans="1:2" x14ac:dyDescent="0.3">
      <c r="A4248" s="27">
        <v>37570</v>
      </c>
      <c r="B4248" s="29">
        <v>16</v>
      </c>
    </row>
    <row r="4249" spans="1:2" x14ac:dyDescent="0.3">
      <c r="A4249" s="27">
        <v>37572</v>
      </c>
      <c r="B4249" s="29">
        <v>8</v>
      </c>
    </row>
    <row r="4250" spans="1:2" x14ac:dyDescent="0.3">
      <c r="A4250" s="27">
        <v>37580</v>
      </c>
      <c r="B4250" s="29">
        <v>8</v>
      </c>
    </row>
    <row r="4251" spans="1:2" x14ac:dyDescent="0.3">
      <c r="A4251" s="27">
        <v>37581</v>
      </c>
      <c r="B4251" s="29">
        <v>8</v>
      </c>
    </row>
    <row r="4252" spans="1:2" x14ac:dyDescent="0.3">
      <c r="A4252" s="27">
        <v>37695</v>
      </c>
      <c r="B4252" s="29">
        <v>8</v>
      </c>
    </row>
    <row r="4253" spans="1:2" x14ac:dyDescent="0.3">
      <c r="A4253" s="27">
        <v>37696</v>
      </c>
      <c r="B4253" s="29">
        <v>8</v>
      </c>
    </row>
    <row r="4254" spans="1:2" x14ac:dyDescent="0.3">
      <c r="A4254" s="27">
        <v>37698</v>
      </c>
      <c r="B4254" s="29">
        <v>16</v>
      </c>
    </row>
    <row r="4255" spans="1:2" x14ac:dyDescent="0.3">
      <c r="A4255" s="27">
        <v>37706</v>
      </c>
      <c r="B4255" s="29">
        <v>8</v>
      </c>
    </row>
    <row r="4256" spans="1:2" x14ac:dyDescent="0.3">
      <c r="A4256" s="27">
        <v>37707</v>
      </c>
      <c r="B4256" s="29">
        <v>8</v>
      </c>
    </row>
    <row r="4257" spans="1:2" x14ac:dyDescent="0.3">
      <c r="A4257" s="27">
        <v>37708</v>
      </c>
      <c r="B4257" s="29">
        <v>8</v>
      </c>
    </row>
    <row r="4258" spans="1:2" x14ac:dyDescent="0.3">
      <c r="A4258" s="27">
        <v>37714</v>
      </c>
      <c r="B4258" s="29">
        <v>8</v>
      </c>
    </row>
    <row r="4259" spans="1:2" x14ac:dyDescent="0.3">
      <c r="A4259" s="27">
        <v>37715</v>
      </c>
      <c r="B4259" s="29">
        <v>8</v>
      </c>
    </row>
    <row r="4260" spans="1:2" x14ac:dyDescent="0.3">
      <c r="A4260" s="27">
        <v>37717</v>
      </c>
      <c r="B4260" s="29">
        <v>8</v>
      </c>
    </row>
    <row r="4261" spans="1:2" x14ac:dyDescent="0.3">
      <c r="A4261" s="27">
        <v>37719</v>
      </c>
      <c r="B4261" s="29">
        <v>8</v>
      </c>
    </row>
    <row r="4262" spans="1:2" x14ac:dyDescent="0.3">
      <c r="A4262" s="27">
        <v>37720</v>
      </c>
      <c r="B4262" s="29">
        <v>8</v>
      </c>
    </row>
    <row r="4263" spans="1:2" x14ac:dyDescent="0.3">
      <c r="A4263" s="27">
        <v>37723</v>
      </c>
      <c r="B4263" s="29">
        <v>8</v>
      </c>
    </row>
    <row r="4264" spans="1:2" x14ac:dyDescent="0.3">
      <c r="A4264" s="27">
        <v>37736</v>
      </c>
      <c r="B4264" s="29">
        <v>16</v>
      </c>
    </row>
    <row r="4265" spans="1:2" x14ac:dyDescent="0.3">
      <c r="A4265" s="27">
        <v>37738</v>
      </c>
      <c r="B4265" s="29">
        <v>16</v>
      </c>
    </row>
    <row r="4266" spans="1:2" x14ac:dyDescent="0.3">
      <c r="A4266" s="27">
        <v>37739</v>
      </c>
      <c r="B4266" s="29">
        <v>8</v>
      </c>
    </row>
    <row r="4267" spans="1:2" x14ac:dyDescent="0.3">
      <c r="A4267" s="27">
        <v>37742</v>
      </c>
      <c r="B4267" s="29">
        <v>16</v>
      </c>
    </row>
    <row r="4268" spans="1:2" x14ac:dyDescent="0.3">
      <c r="A4268" s="27">
        <v>37744</v>
      </c>
      <c r="B4268" s="29">
        <v>8</v>
      </c>
    </row>
    <row r="4269" spans="1:2" x14ac:dyDescent="0.3">
      <c r="A4269" s="27">
        <v>37745</v>
      </c>
      <c r="B4269" s="29">
        <v>16</v>
      </c>
    </row>
    <row r="4270" spans="1:2" x14ac:dyDescent="0.3">
      <c r="A4270" s="27">
        <v>37746</v>
      </c>
      <c r="B4270" s="29">
        <v>8</v>
      </c>
    </row>
    <row r="4271" spans="1:2" x14ac:dyDescent="0.3">
      <c r="A4271" s="27">
        <v>37749</v>
      </c>
      <c r="B4271" s="29">
        <v>16</v>
      </c>
    </row>
    <row r="4272" spans="1:2" x14ac:dyDescent="0.3">
      <c r="A4272" s="27">
        <v>37752</v>
      </c>
      <c r="B4272" s="29">
        <v>16</v>
      </c>
    </row>
    <row r="4273" spans="1:2" x14ac:dyDescent="0.3">
      <c r="A4273" s="27">
        <v>37756</v>
      </c>
      <c r="B4273" s="29">
        <v>8</v>
      </c>
    </row>
    <row r="4274" spans="1:2" x14ac:dyDescent="0.3">
      <c r="A4274" s="27">
        <v>37757</v>
      </c>
      <c r="B4274" s="29">
        <v>8</v>
      </c>
    </row>
    <row r="4275" spans="1:2" x14ac:dyDescent="0.3">
      <c r="A4275" s="27">
        <v>37760</v>
      </c>
      <c r="B4275" s="29">
        <v>16</v>
      </c>
    </row>
    <row r="4276" spans="1:2" x14ac:dyDescent="0.3">
      <c r="A4276" s="27">
        <v>37775</v>
      </c>
      <c r="B4276" s="29">
        <v>8</v>
      </c>
    </row>
    <row r="4277" spans="1:2" x14ac:dyDescent="0.3">
      <c r="A4277" s="27">
        <v>37776</v>
      </c>
      <c r="B4277" s="29">
        <v>16</v>
      </c>
    </row>
    <row r="4278" spans="1:2" x14ac:dyDescent="0.3">
      <c r="A4278" s="27">
        <v>37780</v>
      </c>
      <c r="B4278" s="29">
        <v>8</v>
      </c>
    </row>
    <row r="4279" spans="1:2" x14ac:dyDescent="0.3">
      <c r="A4279" s="27">
        <v>37783</v>
      </c>
      <c r="B4279" s="29">
        <v>16</v>
      </c>
    </row>
    <row r="4280" spans="1:2" x14ac:dyDescent="0.3">
      <c r="A4280" s="27">
        <v>37784</v>
      </c>
      <c r="B4280" s="29">
        <v>16</v>
      </c>
    </row>
    <row r="4281" spans="1:2" x14ac:dyDescent="0.3">
      <c r="A4281" s="27">
        <v>37787</v>
      </c>
      <c r="B4281" s="29">
        <v>8</v>
      </c>
    </row>
    <row r="4282" spans="1:2" x14ac:dyDescent="0.3">
      <c r="A4282" s="27">
        <v>37788</v>
      </c>
      <c r="B4282" s="29">
        <v>16</v>
      </c>
    </row>
    <row r="4283" spans="1:2" x14ac:dyDescent="0.3">
      <c r="A4283" s="27">
        <v>37789</v>
      </c>
      <c r="B4283" s="29">
        <v>8</v>
      </c>
    </row>
    <row r="4284" spans="1:2" x14ac:dyDescent="0.3">
      <c r="A4284" s="27">
        <v>37791</v>
      </c>
      <c r="B4284" s="29">
        <v>8</v>
      </c>
    </row>
    <row r="4285" spans="1:2" x14ac:dyDescent="0.3">
      <c r="A4285" s="27">
        <v>37792</v>
      </c>
      <c r="B4285" s="29">
        <v>8</v>
      </c>
    </row>
    <row r="4286" spans="1:2" x14ac:dyDescent="0.3">
      <c r="A4286" s="27">
        <v>37796</v>
      </c>
      <c r="B4286" s="29">
        <v>8</v>
      </c>
    </row>
    <row r="4287" spans="1:2" x14ac:dyDescent="0.3">
      <c r="A4287" s="27">
        <v>37797</v>
      </c>
      <c r="B4287" s="29">
        <v>16</v>
      </c>
    </row>
    <row r="4288" spans="1:2" x14ac:dyDescent="0.3">
      <c r="A4288" s="27">
        <v>37808</v>
      </c>
      <c r="B4288" s="29">
        <v>16</v>
      </c>
    </row>
    <row r="4289" spans="1:2" x14ac:dyDescent="0.3">
      <c r="A4289" s="27">
        <v>37828</v>
      </c>
      <c r="B4289" s="29">
        <v>8</v>
      </c>
    </row>
    <row r="4290" spans="1:2" x14ac:dyDescent="0.3">
      <c r="A4290" s="27">
        <v>37829</v>
      </c>
      <c r="B4290" s="29">
        <v>8</v>
      </c>
    </row>
    <row r="4291" spans="1:2" x14ac:dyDescent="0.3">
      <c r="A4291" s="27">
        <v>37830</v>
      </c>
      <c r="B4291" s="29">
        <v>8</v>
      </c>
    </row>
    <row r="4292" spans="1:2" x14ac:dyDescent="0.3">
      <c r="A4292" s="27">
        <v>37831</v>
      </c>
      <c r="B4292" s="29">
        <v>16</v>
      </c>
    </row>
    <row r="4293" spans="1:2" x14ac:dyDescent="0.3">
      <c r="A4293" s="27">
        <v>37833</v>
      </c>
      <c r="B4293" s="29">
        <v>16</v>
      </c>
    </row>
    <row r="4294" spans="1:2" x14ac:dyDescent="0.3">
      <c r="A4294" s="27">
        <v>37834</v>
      </c>
      <c r="B4294" s="29">
        <v>8</v>
      </c>
    </row>
    <row r="4295" spans="1:2" x14ac:dyDescent="0.3">
      <c r="A4295" s="27">
        <v>37835</v>
      </c>
      <c r="B4295" s="29">
        <v>8</v>
      </c>
    </row>
    <row r="4296" spans="1:2" x14ac:dyDescent="0.3">
      <c r="A4296" s="27">
        <v>37839</v>
      </c>
      <c r="B4296" s="29">
        <v>8</v>
      </c>
    </row>
    <row r="4297" spans="1:2" x14ac:dyDescent="0.3">
      <c r="A4297" s="27">
        <v>37842</v>
      </c>
      <c r="B4297" s="29">
        <v>8</v>
      </c>
    </row>
    <row r="4298" spans="1:2" x14ac:dyDescent="0.3">
      <c r="A4298" s="27">
        <v>37845</v>
      </c>
      <c r="B4298" s="29">
        <v>8</v>
      </c>
    </row>
    <row r="4299" spans="1:2" x14ac:dyDescent="0.3">
      <c r="A4299" s="27">
        <v>37900</v>
      </c>
      <c r="B4299" s="29">
        <v>8</v>
      </c>
    </row>
    <row r="4300" spans="1:2" x14ac:dyDescent="0.3">
      <c r="A4300" s="27">
        <v>37904</v>
      </c>
      <c r="B4300" s="29">
        <v>8</v>
      </c>
    </row>
    <row r="4301" spans="1:2" x14ac:dyDescent="0.3">
      <c r="A4301" s="27">
        <v>37905</v>
      </c>
      <c r="B4301" s="29">
        <v>8</v>
      </c>
    </row>
    <row r="4302" spans="1:2" x14ac:dyDescent="0.3">
      <c r="A4302" s="27">
        <v>37908</v>
      </c>
      <c r="B4302" s="29">
        <v>16</v>
      </c>
    </row>
    <row r="4303" spans="1:2" x14ac:dyDescent="0.3">
      <c r="A4303" s="27">
        <v>37915</v>
      </c>
      <c r="B4303" s="29">
        <v>8</v>
      </c>
    </row>
    <row r="4304" spans="1:2" x14ac:dyDescent="0.3">
      <c r="A4304" s="27">
        <v>37961</v>
      </c>
      <c r="B4304" s="29">
        <v>8</v>
      </c>
    </row>
    <row r="4305" spans="1:2" x14ac:dyDescent="0.3">
      <c r="A4305" s="27">
        <v>37964</v>
      </c>
      <c r="B4305" s="29">
        <v>8</v>
      </c>
    </row>
    <row r="4306" spans="1:2" x14ac:dyDescent="0.3">
      <c r="A4306" s="27">
        <v>37965</v>
      </c>
      <c r="B4306" s="29">
        <v>16</v>
      </c>
    </row>
    <row r="4307" spans="1:2" x14ac:dyDescent="0.3">
      <c r="A4307" s="27">
        <v>37968</v>
      </c>
      <c r="B4307" s="29">
        <v>16</v>
      </c>
    </row>
    <row r="4308" spans="1:2" x14ac:dyDescent="0.3">
      <c r="A4308" s="27">
        <v>37971</v>
      </c>
      <c r="B4308" s="29">
        <v>8</v>
      </c>
    </row>
    <row r="4309" spans="1:2" x14ac:dyDescent="0.3">
      <c r="A4309" s="27">
        <v>37976</v>
      </c>
      <c r="B4309" s="29">
        <v>8</v>
      </c>
    </row>
    <row r="4310" spans="1:2" x14ac:dyDescent="0.3">
      <c r="A4310" s="27">
        <v>37977</v>
      </c>
      <c r="B4310" s="29">
        <v>8</v>
      </c>
    </row>
    <row r="4311" spans="1:2" x14ac:dyDescent="0.3">
      <c r="A4311" s="27">
        <v>37980</v>
      </c>
      <c r="B4311" s="29">
        <v>8</v>
      </c>
    </row>
    <row r="4312" spans="1:2" x14ac:dyDescent="0.3">
      <c r="A4312" s="27">
        <v>37985</v>
      </c>
      <c r="B4312" s="29">
        <v>8</v>
      </c>
    </row>
    <row r="4313" spans="1:2" x14ac:dyDescent="0.3">
      <c r="A4313" s="27">
        <v>37986</v>
      </c>
      <c r="B4313" s="29">
        <v>8</v>
      </c>
    </row>
    <row r="4314" spans="1:2" x14ac:dyDescent="0.3">
      <c r="A4314" s="27">
        <v>37990</v>
      </c>
      <c r="B4314" s="29">
        <v>8</v>
      </c>
    </row>
    <row r="4315" spans="1:2" x14ac:dyDescent="0.3">
      <c r="A4315" s="27">
        <v>37991</v>
      </c>
      <c r="B4315" s="29">
        <v>8</v>
      </c>
    </row>
    <row r="4316" spans="1:2" x14ac:dyDescent="0.3">
      <c r="A4316" s="27">
        <v>37997</v>
      </c>
      <c r="B4316" s="29">
        <v>8</v>
      </c>
    </row>
    <row r="4317" spans="1:2" x14ac:dyDescent="0.3">
      <c r="A4317" s="27">
        <v>38012</v>
      </c>
      <c r="B4317" s="29">
        <v>16</v>
      </c>
    </row>
    <row r="4318" spans="1:2" x14ac:dyDescent="0.3">
      <c r="A4318" s="27">
        <v>38038</v>
      </c>
      <c r="B4318" s="29">
        <v>16</v>
      </c>
    </row>
    <row r="4319" spans="1:2" x14ac:dyDescent="0.3">
      <c r="A4319" s="27">
        <v>38042</v>
      </c>
      <c r="B4319" s="29">
        <v>8</v>
      </c>
    </row>
    <row r="4320" spans="1:2" x14ac:dyDescent="0.3">
      <c r="A4320" s="27">
        <v>38043</v>
      </c>
      <c r="B4320" s="29">
        <v>8</v>
      </c>
    </row>
    <row r="4321" spans="1:2" x14ac:dyDescent="0.3">
      <c r="A4321" s="27">
        <v>38046</v>
      </c>
      <c r="B4321" s="29">
        <v>8</v>
      </c>
    </row>
    <row r="4322" spans="1:2" x14ac:dyDescent="0.3">
      <c r="A4322" s="27">
        <v>38048</v>
      </c>
      <c r="B4322" s="29">
        <v>8</v>
      </c>
    </row>
    <row r="4323" spans="1:2" x14ac:dyDescent="0.3">
      <c r="A4323" s="27">
        <v>38049</v>
      </c>
      <c r="B4323" s="29">
        <v>8</v>
      </c>
    </row>
    <row r="4324" spans="1:2" x14ac:dyDescent="0.3">
      <c r="A4324" s="27">
        <v>38061</v>
      </c>
      <c r="B4324" s="29">
        <v>8</v>
      </c>
    </row>
    <row r="4325" spans="1:2" x14ac:dyDescent="0.3">
      <c r="A4325" s="27">
        <v>38062</v>
      </c>
      <c r="B4325" s="29">
        <v>8</v>
      </c>
    </row>
    <row r="4326" spans="1:2" x14ac:dyDescent="0.3">
      <c r="A4326" s="27">
        <v>38063</v>
      </c>
      <c r="B4326" s="29">
        <v>8</v>
      </c>
    </row>
    <row r="4327" spans="1:2" x14ac:dyDescent="0.3">
      <c r="A4327" s="27">
        <v>38064</v>
      </c>
      <c r="B4327" s="29">
        <v>8</v>
      </c>
    </row>
    <row r="4328" spans="1:2" x14ac:dyDescent="0.3">
      <c r="A4328" s="27">
        <v>38065</v>
      </c>
      <c r="B4328" s="29">
        <v>16</v>
      </c>
    </row>
    <row r="4329" spans="1:2" x14ac:dyDescent="0.3">
      <c r="A4329" s="27">
        <v>38071</v>
      </c>
      <c r="B4329" s="29">
        <v>8</v>
      </c>
    </row>
    <row r="4330" spans="1:2" x14ac:dyDescent="0.3">
      <c r="A4330" s="27">
        <v>38073</v>
      </c>
      <c r="B4330" s="29">
        <v>8</v>
      </c>
    </row>
    <row r="4331" spans="1:2" x14ac:dyDescent="0.3">
      <c r="A4331" s="27">
        <v>38077</v>
      </c>
      <c r="B4331" s="29">
        <v>16</v>
      </c>
    </row>
    <row r="4332" spans="1:2" x14ac:dyDescent="0.3">
      <c r="A4332" s="27">
        <v>38080</v>
      </c>
      <c r="B4332" s="29">
        <v>8</v>
      </c>
    </row>
    <row r="4333" spans="1:2" x14ac:dyDescent="0.3">
      <c r="A4333" s="27">
        <v>38082</v>
      </c>
      <c r="B4333" s="29">
        <v>16</v>
      </c>
    </row>
    <row r="4334" spans="1:2" x14ac:dyDescent="0.3">
      <c r="A4334" s="27">
        <v>38127</v>
      </c>
      <c r="B4334" s="29">
        <v>8</v>
      </c>
    </row>
    <row r="4335" spans="1:2" x14ac:dyDescent="0.3">
      <c r="A4335" s="27">
        <v>38136</v>
      </c>
      <c r="B4335" s="29">
        <v>8</v>
      </c>
    </row>
    <row r="4336" spans="1:2" x14ac:dyDescent="0.3">
      <c r="A4336" s="27">
        <v>38138</v>
      </c>
      <c r="B4336" s="29">
        <v>8</v>
      </c>
    </row>
    <row r="4337" spans="1:2" x14ac:dyDescent="0.3">
      <c r="A4337" s="27">
        <v>38140</v>
      </c>
      <c r="B4337" s="29">
        <v>8</v>
      </c>
    </row>
    <row r="4338" spans="1:2" x14ac:dyDescent="0.3">
      <c r="A4338" s="27">
        <v>38141</v>
      </c>
      <c r="B4338" s="29">
        <v>8</v>
      </c>
    </row>
    <row r="4339" spans="1:2" x14ac:dyDescent="0.3">
      <c r="A4339" s="27">
        <v>38144</v>
      </c>
      <c r="B4339" s="29">
        <v>8</v>
      </c>
    </row>
    <row r="4340" spans="1:2" x14ac:dyDescent="0.3">
      <c r="A4340" s="27">
        <v>38148</v>
      </c>
      <c r="B4340" s="29">
        <v>16</v>
      </c>
    </row>
    <row r="4341" spans="1:2" x14ac:dyDescent="0.3">
      <c r="A4341" s="27">
        <v>38155</v>
      </c>
      <c r="B4341" s="29">
        <v>8</v>
      </c>
    </row>
    <row r="4342" spans="1:2" x14ac:dyDescent="0.3">
      <c r="A4342" s="27">
        <v>38158</v>
      </c>
      <c r="B4342" s="29">
        <v>8</v>
      </c>
    </row>
    <row r="4343" spans="1:2" x14ac:dyDescent="0.3">
      <c r="A4343" s="27">
        <v>38159</v>
      </c>
      <c r="B4343" s="29">
        <v>8</v>
      </c>
    </row>
    <row r="4344" spans="1:2" x14ac:dyDescent="0.3">
      <c r="A4344" s="27">
        <v>38161</v>
      </c>
      <c r="B4344" s="29">
        <v>16</v>
      </c>
    </row>
    <row r="4345" spans="1:2" x14ac:dyDescent="0.3">
      <c r="A4345" s="27">
        <v>38165</v>
      </c>
      <c r="B4345" s="29">
        <v>8</v>
      </c>
    </row>
    <row r="4346" spans="1:2" x14ac:dyDescent="0.3">
      <c r="A4346" s="27">
        <v>38171</v>
      </c>
      <c r="B4346" s="29">
        <v>8</v>
      </c>
    </row>
    <row r="4347" spans="1:2" x14ac:dyDescent="0.3">
      <c r="A4347" s="27">
        <v>38175</v>
      </c>
      <c r="B4347" s="29">
        <v>8</v>
      </c>
    </row>
    <row r="4348" spans="1:2" x14ac:dyDescent="0.3">
      <c r="A4348" s="27">
        <v>38176</v>
      </c>
      <c r="B4348" s="29">
        <v>16</v>
      </c>
    </row>
    <row r="4349" spans="1:2" x14ac:dyDescent="0.3">
      <c r="A4349" s="27">
        <v>38182</v>
      </c>
      <c r="B4349" s="29">
        <v>8</v>
      </c>
    </row>
    <row r="4350" spans="1:2" x14ac:dyDescent="0.3">
      <c r="A4350" s="27">
        <v>38226</v>
      </c>
      <c r="B4350" s="29">
        <v>8</v>
      </c>
    </row>
    <row r="4351" spans="1:2" x14ac:dyDescent="0.3">
      <c r="A4351" s="27">
        <v>38227</v>
      </c>
      <c r="B4351" s="29">
        <v>8</v>
      </c>
    </row>
    <row r="4352" spans="1:2" x14ac:dyDescent="0.3">
      <c r="A4352" s="27">
        <v>38231</v>
      </c>
      <c r="B4352" s="29">
        <v>16</v>
      </c>
    </row>
    <row r="4353" spans="1:2" x14ac:dyDescent="0.3">
      <c r="A4353" s="27">
        <v>38233</v>
      </c>
      <c r="B4353" s="29">
        <v>8</v>
      </c>
    </row>
    <row r="4354" spans="1:2" x14ac:dyDescent="0.3">
      <c r="A4354" s="27">
        <v>38234</v>
      </c>
      <c r="B4354" s="29">
        <v>16</v>
      </c>
    </row>
    <row r="4355" spans="1:2" x14ac:dyDescent="0.3">
      <c r="A4355" s="27">
        <v>38241</v>
      </c>
      <c r="B4355" s="29">
        <v>16</v>
      </c>
    </row>
    <row r="4356" spans="1:2" x14ac:dyDescent="0.3">
      <c r="A4356" s="27">
        <v>38245</v>
      </c>
      <c r="B4356" s="29">
        <v>8</v>
      </c>
    </row>
    <row r="4357" spans="1:2" x14ac:dyDescent="0.3">
      <c r="A4357" s="27">
        <v>38246</v>
      </c>
      <c r="B4357" s="29">
        <v>8</v>
      </c>
    </row>
    <row r="4358" spans="1:2" x14ac:dyDescent="0.3">
      <c r="A4358" s="27">
        <v>38252</v>
      </c>
      <c r="B4358" s="29">
        <v>8</v>
      </c>
    </row>
    <row r="4359" spans="1:2" x14ac:dyDescent="0.3">
      <c r="A4359" s="27">
        <v>38253</v>
      </c>
      <c r="B4359" s="29">
        <v>8</v>
      </c>
    </row>
    <row r="4360" spans="1:2" x14ac:dyDescent="0.3">
      <c r="A4360" s="27">
        <v>38255</v>
      </c>
      <c r="B4360" s="29">
        <v>8</v>
      </c>
    </row>
    <row r="4361" spans="1:2" x14ac:dyDescent="0.3">
      <c r="A4361" s="27">
        <v>38257</v>
      </c>
      <c r="B4361" s="29">
        <v>16</v>
      </c>
    </row>
    <row r="4362" spans="1:2" x14ac:dyDescent="0.3">
      <c r="A4362" s="27">
        <v>38260</v>
      </c>
      <c r="B4362" s="29">
        <v>8</v>
      </c>
    </row>
    <row r="4363" spans="1:2" x14ac:dyDescent="0.3">
      <c r="A4363" s="27">
        <v>38263</v>
      </c>
      <c r="B4363" s="29">
        <v>16</v>
      </c>
    </row>
    <row r="4364" spans="1:2" x14ac:dyDescent="0.3">
      <c r="A4364" s="27">
        <v>38265</v>
      </c>
      <c r="B4364" s="29">
        <v>8</v>
      </c>
    </row>
    <row r="4365" spans="1:2" x14ac:dyDescent="0.3">
      <c r="A4365" s="27">
        <v>38266</v>
      </c>
      <c r="B4365" s="29">
        <v>8</v>
      </c>
    </row>
    <row r="4366" spans="1:2" x14ac:dyDescent="0.3">
      <c r="A4366" s="27">
        <v>38270</v>
      </c>
      <c r="B4366" s="29">
        <v>8</v>
      </c>
    </row>
    <row r="4367" spans="1:2" x14ac:dyDescent="0.3">
      <c r="A4367" s="27">
        <v>38271</v>
      </c>
      <c r="B4367" s="29">
        <v>8</v>
      </c>
    </row>
    <row r="4368" spans="1:2" x14ac:dyDescent="0.3">
      <c r="A4368" s="27">
        <v>38282</v>
      </c>
      <c r="B4368" s="29">
        <v>8</v>
      </c>
    </row>
    <row r="4369" spans="1:2" x14ac:dyDescent="0.3">
      <c r="A4369" s="27">
        <v>38286</v>
      </c>
      <c r="B4369" s="29">
        <v>8</v>
      </c>
    </row>
    <row r="4370" spans="1:2" x14ac:dyDescent="0.3">
      <c r="A4370" s="27">
        <v>38290</v>
      </c>
      <c r="B4370" s="29">
        <v>8</v>
      </c>
    </row>
    <row r="4371" spans="1:2" x14ac:dyDescent="0.3">
      <c r="A4371" s="27">
        <v>38291</v>
      </c>
      <c r="B4371" s="29">
        <v>8</v>
      </c>
    </row>
    <row r="4372" spans="1:2" x14ac:dyDescent="0.3">
      <c r="A4372" s="27">
        <v>38293</v>
      </c>
      <c r="B4372" s="29">
        <v>8</v>
      </c>
    </row>
    <row r="4373" spans="1:2" x14ac:dyDescent="0.3">
      <c r="A4373" s="27">
        <v>38294</v>
      </c>
      <c r="B4373" s="29">
        <v>8</v>
      </c>
    </row>
    <row r="4374" spans="1:2" x14ac:dyDescent="0.3">
      <c r="A4374" s="27">
        <v>38296</v>
      </c>
      <c r="B4374" s="29">
        <v>8</v>
      </c>
    </row>
    <row r="4375" spans="1:2" x14ac:dyDescent="0.3">
      <c r="A4375" s="27">
        <v>38297</v>
      </c>
      <c r="B4375" s="29">
        <v>8</v>
      </c>
    </row>
    <row r="4376" spans="1:2" x14ac:dyDescent="0.3">
      <c r="A4376" s="27">
        <v>38299</v>
      </c>
      <c r="B4376" s="29">
        <v>8</v>
      </c>
    </row>
    <row r="4377" spans="1:2" x14ac:dyDescent="0.3">
      <c r="A4377" s="27">
        <v>38301</v>
      </c>
      <c r="B4377" s="29">
        <v>8</v>
      </c>
    </row>
    <row r="4378" spans="1:2" x14ac:dyDescent="0.3">
      <c r="A4378" s="27">
        <v>38302</v>
      </c>
      <c r="B4378" s="29">
        <v>8</v>
      </c>
    </row>
    <row r="4379" spans="1:2" x14ac:dyDescent="0.3">
      <c r="A4379" s="27">
        <v>38305</v>
      </c>
      <c r="B4379" s="29">
        <v>16</v>
      </c>
    </row>
    <row r="4380" spans="1:2" x14ac:dyDescent="0.3">
      <c r="A4380" s="27">
        <v>38309</v>
      </c>
      <c r="B4380" s="29">
        <v>8</v>
      </c>
    </row>
    <row r="4381" spans="1:2" x14ac:dyDescent="0.3">
      <c r="A4381" s="27">
        <v>38310</v>
      </c>
      <c r="B4381" s="29">
        <v>16</v>
      </c>
    </row>
    <row r="4382" spans="1:2" x14ac:dyDescent="0.3">
      <c r="A4382" s="27">
        <v>38311</v>
      </c>
      <c r="B4382" s="29">
        <v>8</v>
      </c>
    </row>
    <row r="4383" spans="1:2" x14ac:dyDescent="0.3">
      <c r="A4383" s="27">
        <v>38313</v>
      </c>
      <c r="B4383" s="29">
        <v>16</v>
      </c>
    </row>
    <row r="4384" spans="1:2" x14ac:dyDescent="0.3">
      <c r="A4384" s="27">
        <v>38314</v>
      </c>
      <c r="B4384" s="29">
        <v>8</v>
      </c>
    </row>
    <row r="4385" spans="1:2" x14ac:dyDescent="0.3">
      <c r="A4385" s="27">
        <v>38315</v>
      </c>
      <c r="B4385" s="29">
        <v>8</v>
      </c>
    </row>
    <row r="4386" spans="1:2" x14ac:dyDescent="0.3">
      <c r="A4386" s="27">
        <v>38317</v>
      </c>
      <c r="B4386" s="29">
        <v>16</v>
      </c>
    </row>
    <row r="4387" spans="1:2" x14ac:dyDescent="0.3">
      <c r="A4387" s="27">
        <v>38319</v>
      </c>
      <c r="B4387" s="29">
        <v>8</v>
      </c>
    </row>
    <row r="4388" spans="1:2" x14ac:dyDescent="0.3">
      <c r="A4388" s="27">
        <v>38327</v>
      </c>
      <c r="B4388" s="29">
        <v>8</v>
      </c>
    </row>
    <row r="4389" spans="1:2" x14ac:dyDescent="0.3">
      <c r="A4389" s="27">
        <v>38331</v>
      </c>
      <c r="B4389" s="29">
        <v>8</v>
      </c>
    </row>
    <row r="4390" spans="1:2" x14ac:dyDescent="0.3">
      <c r="A4390" s="27">
        <v>38332</v>
      </c>
      <c r="B4390" s="29">
        <v>8</v>
      </c>
    </row>
    <row r="4391" spans="1:2" x14ac:dyDescent="0.3">
      <c r="A4391" s="27">
        <v>38334</v>
      </c>
      <c r="B4391" s="29">
        <v>16</v>
      </c>
    </row>
    <row r="4392" spans="1:2" x14ac:dyDescent="0.3">
      <c r="A4392" s="27">
        <v>38339</v>
      </c>
      <c r="B4392" s="29">
        <v>8</v>
      </c>
    </row>
    <row r="4393" spans="1:2" x14ac:dyDescent="0.3">
      <c r="A4393" s="27">
        <v>38389</v>
      </c>
      <c r="B4393" s="29">
        <v>8</v>
      </c>
    </row>
    <row r="4394" spans="1:2" x14ac:dyDescent="0.3">
      <c r="A4394" s="27">
        <v>38390</v>
      </c>
      <c r="B4394" s="29">
        <v>8</v>
      </c>
    </row>
    <row r="4395" spans="1:2" x14ac:dyDescent="0.3">
      <c r="A4395" s="27">
        <v>38393</v>
      </c>
      <c r="B4395" s="29">
        <v>16</v>
      </c>
    </row>
    <row r="4396" spans="1:2" x14ac:dyDescent="0.3">
      <c r="A4396" s="27">
        <v>38394</v>
      </c>
      <c r="B4396" s="29">
        <v>16</v>
      </c>
    </row>
    <row r="4397" spans="1:2" x14ac:dyDescent="0.3">
      <c r="A4397" s="27">
        <v>38396</v>
      </c>
      <c r="B4397" s="29">
        <v>8</v>
      </c>
    </row>
    <row r="4398" spans="1:2" x14ac:dyDescent="0.3">
      <c r="A4398" s="27">
        <v>38397</v>
      </c>
      <c r="B4398" s="29">
        <v>8</v>
      </c>
    </row>
    <row r="4399" spans="1:2" x14ac:dyDescent="0.3">
      <c r="A4399" s="27">
        <v>38402</v>
      </c>
      <c r="B4399" s="29">
        <v>16</v>
      </c>
    </row>
    <row r="4400" spans="1:2" x14ac:dyDescent="0.3">
      <c r="A4400" s="27">
        <v>38422</v>
      </c>
      <c r="B4400" s="29">
        <v>8</v>
      </c>
    </row>
    <row r="4401" spans="1:2" x14ac:dyDescent="0.3">
      <c r="A4401" s="27">
        <v>38424</v>
      </c>
      <c r="B4401" s="29">
        <v>16</v>
      </c>
    </row>
    <row r="4402" spans="1:2" x14ac:dyDescent="0.3">
      <c r="A4402" s="27">
        <v>38427</v>
      </c>
      <c r="B4402" s="29">
        <v>16</v>
      </c>
    </row>
    <row r="4403" spans="1:2" x14ac:dyDescent="0.3">
      <c r="A4403" s="27">
        <v>38429</v>
      </c>
      <c r="B4403" s="29">
        <v>16</v>
      </c>
    </row>
    <row r="4404" spans="1:2" x14ac:dyDescent="0.3">
      <c r="A4404" s="27">
        <v>38438</v>
      </c>
      <c r="B4404" s="29">
        <v>8</v>
      </c>
    </row>
    <row r="4405" spans="1:2" x14ac:dyDescent="0.3">
      <c r="A4405" s="27">
        <v>38440</v>
      </c>
      <c r="B4405" s="29">
        <v>8</v>
      </c>
    </row>
    <row r="4406" spans="1:2" x14ac:dyDescent="0.3">
      <c r="A4406" s="27">
        <v>38447</v>
      </c>
      <c r="B4406" s="29">
        <v>8</v>
      </c>
    </row>
    <row r="4407" spans="1:2" x14ac:dyDescent="0.3">
      <c r="A4407" s="27">
        <v>38466</v>
      </c>
      <c r="B4407" s="29">
        <v>16</v>
      </c>
    </row>
    <row r="4408" spans="1:2" x14ac:dyDescent="0.3">
      <c r="A4408" s="27">
        <v>38471</v>
      </c>
      <c r="B4408" s="29">
        <v>16</v>
      </c>
    </row>
    <row r="4409" spans="1:2" x14ac:dyDescent="0.3">
      <c r="A4409" s="27">
        <v>38474</v>
      </c>
      <c r="B4409" s="29">
        <v>16</v>
      </c>
    </row>
    <row r="4410" spans="1:2" x14ac:dyDescent="0.3">
      <c r="A4410" s="27">
        <v>38476</v>
      </c>
      <c r="B4410" s="29">
        <v>8</v>
      </c>
    </row>
    <row r="4411" spans="1:2" x14ac:dyDescent="0.3">
      <c r="A4411" s="27">
        <v>38477</v>
      </c>
      <c r="B4411" s="29">
        <v>8</v>
      </c>
    </row>
    <row r="4412" spans="1:2" x14ac:dyDescent="0.3">
      <c r="A4412" s="27">
        <v>38478</v>
      </c>
      <c r="B4412" s="29">
        <v>8</v>
      </c>
    </row>
    <row r="4413" spans="1:2" x14ac:dyDescent="0.3">
      <c r="A4413" s="27">
        <v>38479</v>
      </c>
      <c r="B4413" s="29">
        <v>16</v>
      </c>
    </row>
    <row r="4414" spans="1:2" x14ac:dyDescent="0.3">
      <c r="A4414" s="27">
        <v>38480</v>
      </c>
      <c r="B4414" s="29">
        <v>16</v>
      </c>
    </row>
    <row r="4415" spans="1:2" x14ac:dyDescent="0.3">
      <c r="A4415" s="27">
        <v>38484</v>
      </c>
      <c r="B4415" s="29">
        <v>8</v>
      </c>
    </row>
    <row r="4416" spans="1:2" x14ac:dyDescent="0.3">
      <c r="A4416" s="27">
        <v>38488</v>
      </c>
      <c r="B4416" s="29">
        <v>16</v>
      </c>
    </row>
    <row r="4417" spans="1:2" x14ac:dyDescent="0.3">
      <c r="A4417" s="27">
        <v>38495</v>
      </c>
      <c r="B4417" s="29">
        <v>8</v>
      </c>
    </row>
    <row r="4418" spans="1:2" x14ac:dyDescent="0.3">
      <c r="A4418" s="27">
        <v>38498</v>
      </c>
      <c r="B4418" s="29">
        <v>8</v>
      </c>
    </row>
    <row r="4419" spans="1:2" x14ac:dyDescent="0.3">
      <c r="A4419" s="27">
        <v>38501</v>
      </c>
      <c r="B4419" s="29">
        <v>8</v>
      </c>
    </row>
    <row r="4420" spans="1:2" x14ac:dyDescent="0.3">
      <c r="A4420" s="27">
        <v>38502</v>
      </c>
      <c r="B4420" s="29">
        <v>8</v>
      </c>
    </row>
    <row r="4421" spans="1:2" x14ac:dyDescent="0.3">
      <c r="A4421" s="27">
        <v>38503</v>
      </c>
      <c r="B4421" s="29">
        <v>16</v>
      </c>
    </row>
    <row r="4422" spans="1:2" x14ac:dyDescent="0.3">
      <c r="A4422" s="27">
        <v>38505</v>
      </c>
      <c r="B4422" s="29">
        <v>8</v>
      </c>
    </row>
    <row r="4423" spans="1:2" x14ac:dyDescent="0.3">
      <c r="A4423" s="27">
        <v>38506</v>
      </c>
      <c r="B4423" s="29">
        <v>8</v>
      </c>
    </row>
    <row r="4424" spans="1:2" x14ac:dyDescent="0.3">
      <c r="A4424" s="27">
        <v>38509</v>
      </c>
      <c r="B4424" s="29">
        <v>16</v>
      </c>
    </row>
    <row r="4425" spans="1:2" x14ac:dyDescent="0.3">
      <c r="A4425" s="27">
        <v>38513</v>
      </c>
      <c r="B4425" s="29">
        <v>8</v>
      </c>
    </row>
    <row r="4426" spans="1:2" x14ac:dyDescent="0.3">
      <c r="A4426" s="27">
        <v>38515</v>
      </c>
      <c r="B4426" s="29">
        <v>8</v>
      </c>
    </row>
    <row r="4427" spans="1:2" x14ac:dyDescent="0.3">
      <c r="A4427" s="27">
        <v>38516</v>
      </c>
      <c r="B4427" s="29">
        <v>8</v>
      </c>
    </row>
    <row r="4428" spans="1:2" x14ac:dyDescent="0.3">
      <c r="A4428" s="27">
        <v>38517</v>
      </c>
      <c r="B4428" s="29">
        <v>8</v>
      </c>
    </row>
    <row r="4429" spans="1:2" x14ac:dyDescent="0.3">
      <c r="A4429" s="27">
        <v>38523</v>
      </c>
      <c r="B4429" s="29">
        <v>8</v>
      </c>
    </row>
    <row r="4430" spans="1:2" x14ac:dyDescent="0.3">
      <c r="A4430" s="27">
        <v>38604</v>
      </c>
      <c r="B4430" s="29">
        <v>8</v>
      </c>
    </row>
    <row r="4431" spans="1:2" x14ac:dyDescent="0.3">
      <c r="A4431" s="27">
        <v>38611</v>
      </c>
      <c r="B4431" s="29">
        <v>16</v>
      </c>
    </row>
    <row r="4432" spans="1:2" x14ac:dyDescent="0.3">
      <c r="A4432" s="27">
        <v>38613</v>
      </c>
      <c r="B4432" s="29">
        <v>8</v>
      </c>
    </row>
    <row r="4433" spans="1:2" x14ac:dyDescent="0.3">
      <c r="A4433" s="27">
        <v>38616</v>
      </c>
      <c r="B4433" s="29">
        <v>16</v>
      </c>
    </row>
    <row r="4434" spans="1:2" x14ac:dyDescent="0.3">
      <c r="A4434" s="27">
        <v>38620</v>
      </c>
      <c r="B4434" s="29">
        <v>16</v>
      </c>
    </row>
    <row r="4435" spans="1:2" x14ac:dyDescent="0.3">
      <c r="A4435" s="27">
        <v>38621</v>
      </c>
      <c r="B4435" s="29">
        <v>8</v>
      </c>
    </row>
    <row r="4436" spans="1:2" x14ac:dyDescent="0.3">
      <c r="A4436" s="27">
        <v>38622</v>
      </c>
      <c r="B4436" s="29">
        <v>8</v>
      </c>
    </row>
    <row r="4437" spans="1:2" x14ac:dyDescent="0.3">
      <c r="A4437" s="27">
        <v>38625</v>
      </c>
      <c r="B4437" s="29">
        <v>16</v>
      </c>
    </row>
    <row r="4438" spans="1:2" x14ac:dyDescent="0.3">
      <c r="A4438" s="27">
        <v>38627</v>
      </c>
      <c r="B4438" s="29">
        <v>8</v>
      </c>
    </row>
    <row r="4439" spans="1:2" x14ac:dyDescent="0.3">
      <c r="A4439" s="27">
        <v>38630</v>
      </c>
      <c r="B4439" s="29">
        <v>16</v>
      </c>
    </row>
    <row r="4440" spans="1:2" x14ac:dyDescent="0.3">
      <c r="A4440" s="27">
        <v>38644</v>
      </c>
      <c r="B4440" s="29">
        <v>8</v>
      </c>
    </row>
    <row r="4441" spans="1:2" x14ac:dyDescent="0.3">
      <c r="A4441" s="27">
        <v>38647</v>
      </c>
      <c r="B4441" s="29">
        <v>16</v>
      </c>
    </row>
    <row r="4442" spans="1:2" x14ac:dyDescent="0.3">
      <c r="A4442" s="27">
        <v>38649</v>
      </c>
      <c r="B4442" s="29">
        <v>16</v>
      </c>
    </row>
    <row r="4443" spans="1:2" x14ac:dyDescent="0.3">
      <c r="A4443" s="27">
        <v>38651</v>
      </c>
      <c r="B4443" s="29">
        <v>16</v>
      </c>
    </row>
    <row r="4444" spans="1:2" x14ac:dyDescent="0.3">
      <c r="A4444" s="27">
        <v>38652</v>
      </c>
      <c r="B4444" s="29">
        <v>8</v>
      </c>
    </row>
    <row r="4445" spans="1:2" x14ac:dyDescent="0.3">
      <c r="A4445" s="27">
        <v>38662</v>
      </c>
      <c r="B4445" s="29">
        <v>8</v>
      </c>
    </row>
    <row r="4446" spans="1:2" x14ac:dyDescent="0.3">
      <c r="A4446" s="27">
        <v>38666</v>
      </c>
      <c r="B4446" s="29">
        <v>8</v>
      </c>
    </row>
    <row r="4447" spans="1:2" x14ac:dyDescent="0.3">
      <c r="A4447" s="27">
        <v>38668</v>
      </c>
      <c r="B4447" s="29">
        <v>8</v>
      </c>
    </row>
    <row r="4448" spans="1:2" x14ac:dyDescent="0.3">
      <c r="A4448" s="27">
        <v>38670</v>
      </c>
      <c r="B4448" s="29">
        <v>8</v>
      </c>
    </row>
    <row r="4449" spans="1:2" x14ac:dyDescent="0.3">
      <c r="A4449" s="27">
        <v>38673</v>
      </c>
      <c r="B4449" s="29">
        <v>8</v>
      </c>
    </row>
    <row r="4450" spans="1:2" x14ac:dyDescent="0.3">
      <c r="A4450" s="27">
        <v>38674</v>
      </c>
      <c r="B4450" s="29">
        <v>8</v>
      </c>
    </row>
    <row r="4451" spans="1:2" x14ac:dyDescent="0.3">
      <c r="A4451" s="27">
        <v>38676</v>
      </c>
      <c r="B4451" s="29">
        <v>8</v>
      </c>
    </row>
    <row r="4452" spans="1:2" x14ac:dyDescent="0.3">
      <c r="A4452" s="27">
        <v>38685</v>
      </c>
      <c r="B4452" s="29">
        <v>16</v>
      </c>
    </row>
    <row r="4453" spans="1:2" x14ac:dyDescent="0.3">
      <c r="A4453" s="27">
        <v>38687</v>
      </c>
      <c r="B4453" s="29">
        <v>8</v>
      </c>
    </row>
    <row r="4454" spans="1:2" x14ac:dyDescent="0.3">
      <c r="A4454" s="27">
        <v>38688</v>
      </c>
      <c r="B4454" s="29">
        <v>8</v>
      </c>
    </row>
    <row r="4455" spans="1:2" x14ac:dyDescent="0.3">
      <c r="A4455" s="27">
        <v>38691</v>
      </c>
      <c r="B4455" s="29">
        <v>16</v>
      </c>
    </row>
    <row r="4456" spans="1:2" x14ac:dyDescent="0.3">
      <c r="A4456" s="27">
        <v>38694</v>
      </c>
      <c r="B4456" s="29">
        <v>8</v>
      </c>
    </row>
    <row r="4457" spans="1:2" x14ac:dyDescent="0.3">
      <c r="A4457" s="27">
        <v>38699</v>
      </c>
      <c r="B4457" s="29">
        <v>16</v>
      </c>
    </row>
    <row r="4458" spans="1:2" x14ac:dyDescent="0.3">
      <c r="A4458" s="27">
        <v>38701</v>
      </c>
      <c r="B4458" s="29">
        <v>8</v>
      </c>
    </row>
    <row r="4459" spans="1:2" x14ac:dyDescent="0.3">
      <c r="A4459" s="27">
        <v>38703</v>
      </c>
      <c r="B4459" s="29">
        <v>8</v>
      </c>
    </row>
    <row r="4460" spans="1:2" x14ac:dyDescent="0.3">
      <c r="A4460" s="27">
        <v>38708</v>
      </c>
      <c r="B4460" s="29">
        <v>8</v>
      </c>
    </row>
    <row r="4461" spans="1:2" x14ac:dyDescent="0.3">
      <c r="A4461" s="27">
        <v>38709</v>
      </c>
      <c r="B4461" s="29">
        <v>8</v>
      </c>
    </row>
    <row r="4462" spans="1:2" x14ac:dyDescent="0.3">
      <c r="A4462" s="27">
        <v>38710</v>
      </c>
      <c r="B4462" s="29">
        <v>8</v>
      </c>
    </row>
    <row r="4463" spans="1:2" x14ac:dyDescent="0.3">
      <c r="A4463" s="27">
        <v>38715</v>
      </c>
      <c r="B4463" s="29">
        <v>8</v>
      </c>
    </row>
    <row r="4464" spans="1:2" x14ac:dyDescent="0.3">
      <c r="A4464" s="27">
        <v>38717</v>
      </c>
      <c r="B4464" s="29">
        <v>16</v>
      </c>
    </row>
    <row r="4465" spans="1:2" x14ac:dyDescent="0.3">
      <c r="A4465" s="27">
        <v>38719</v>
      </c>
      <c r="B4465" s="29">
        <v>16</v>
      </c>
    </row>
    <row r="4466" spans="1:2" x14ac:dyDescent="0.3">
      <c r="A4466" s="27">
        <v>38722</v>
      </c>
      <c r="B4466" s="29">
        <v>8</v>
      </c>
    </row>
    <row r="4467" spans="1:2" x14ac:dyDescent="0.3">
      <c r="A4467" s="27">
        <v>38723</v>
      </c>
      <c r="B4467" s="29">
        <v>8</v>
      </c>
    </row>
    <row r="4468" spans="1:2" x14ac:dyDescent="0.3">
      <c r="A4468" s="27">
        <v>38724</v>
      </c>
      <c r="B4468" s="29">
        <v>8</v>
      </c>
    </row>
    <row r="4469" spans="1:2" x14ac:dyDescent="0.3">
      <c r="A4469" s="27">
        <v>38731</v>
      </c>
      <c r="B4469" s="29">
        <v>8</v>
      </c>
    </row>
    <row r="4470" spans="1:2" x14ac:dyDescent="0.3">
      <c r="A4470" s="27">
        <v>38733</v>
      </c>
      <c r="B4470" s="29">
        <v>16</v>
      </c>
    </row>
    <row r="4471" spans="1:2" x14ac:dyDescent="0.3">
      <c r="A4471" s="27">
        <v>38736</v>
      </c>
      <c r="B4471" s="29">
        <v>8</v>
      </c>
    </row>
    <row r="4472" spans="1:2" x14ac:dyDescent="0.3">
      <c r="A4472" s="27">
        <v>38738</v>
      </c>
      <c r="B4472" s="29">
        <v>8</v>
      </c>
    </row>
    <row r="4473" spans="1:2" x14ac:dyDescent="0.3">
      <c r="A4473" s="27">
        <v>38740</v>
      </c>
      <c r="B4473" s="29">
        <v>16</v>
      </c>
    </row>
    <row r="4474" spans="1:2" x14ac:dyDescent="0.3">
      <c r="A4474" s="27">
        <v>38746</v>
      </c>
      <c r="B4474" s="29">
        <v>16</v>
      </c>
    </row>
    <row r="4475" spans="1:2" x14ac:dyDescent="0.3">
      <c r="A4475" s="27">
        <v>38747</v>
      </c>
      <c r="B4475" s="29">
        <v>8</v>
      </c>
    </row>
    <row r="4476" spans="1:2" x14ac:dyDescent="0.3">
      <c r="A4476" s="27">
        <v>38752</v>
      </c>
      <c r="B4476" s="29">
        <v>8</v>
      </c>
    </row>
    <row r="4477" spans="1:2" x14ac:dyDescent="0.3">
      <c r="A4477" s="27">
        <v>38757</v>
      </c>
      <c r="B4477" s="29">
        <v>16</v>
      </c>
    </row>
    <row r="4478" spans="1:2" x14ac:dyDescent="0.3">
      <c r="A4478" s="27">
        <v>38761</v>
      </c>
      <c r="B4478" s="29">
        <v>16</v>
      </c>
    </row>
    <row r="4479" spans="1:2" x14ac:dyDescent="0.3">
      <c r="A4479" s="27">
        <v>38764</v>
      </c>
      <c r="B4479" s="29">
        <v>8</v>
      </c>
    </row>
    <row r="4480" spans="1:2" x14ac:dyDescent="0.3">
      <c r="A4480" s="27">
        <v>38768</v>
      </c>
      <c r="B4480" s="29">
        <v>16</v>
      </c>
    </row>
    <row r="4481" spans="1:2" x14ac:dyDescent="0.3">
      <c r="A4481" s="27">
        <v>38772</v>
      </c>
      <c r="B4481" s="29">
        <v>16</v>
      </c>
    </row>
    <row r="4482" spans="1:2" x14ac:dyDescent="0.3">
      <c r="A4482" s="27">
        <v>38777</v>
      </c>
      <c r="B4482" s="29">
        <v>8</v>
      </c>
    </row>
    <row r="4483" spans="1:2" x14ac:dyDescent="0.3">
      <c r="A4483" s="27">
        <v>38783</v>
      </c>
      <c r="B4483" s="29">
        <v>8</v>
      </c>
    </row>
    <row r="4484" spans="1:2" x14ac:dyDescent="0.3">
      <c r="A4484" s="27">
        <v>38861</v>
      </c>
      <c r="B4484" s="29">
        <v>16</v>
      </c>
    </row>
    <row r="4485" spans="1:2" x14ac:dyDescent="0.3">
      <c r="A4485" s="27">
        <v>38863</v>
      </c>
      <c r="B4485" s="29">
        <v>8</v>
      </c>
    </row>
    <row r="4486" spans="1:2" x14ac:dyDescent="0.3">
      <c r="A4486" s="27">
        <v>38864</v>
      </c>
      <c r="B4486" s="29">
        <v>8</v>
      </c>
    </row>
    <row r="4487" spans="1:2" x14ac:dyDescent="0.3">
      <c r="A4487" s="27">
        <v>38868</v>
      </c>
      <c r="B4487" s="29">
        <v>16</v>
      </c>
    </row>
    <row r="4488" spans="1:2" x14ac:dyDescent="0.3">
      <c r="A4488" s="27">
        <v>38870</v>
      </c>
      <c r="B4488" s="29">
        <v>8</v>
      </c>
    </row>
    <row r="4489" spans="1:2" x14ac:dyDescent="0.3">
      <c r="A4489" s="27">
        <v>38873</v>
      </c>
      <c r="B4489" s="29">
        <v>8</v>
      </c>
    </row>
    <row r="4490" spans="1:2" x14ac:dyDescent="0.3">
      <c r="A4490" s="27">
        <v>38874</v>
      </c>
      <c r="B4490" s="29">
        <v>8</v>
      </c>
    </row>
    <row r="4491" spans="1:2" x14ac:dyDescent="0.3">
      <c r="A4491" s="27">
        <v>38875</v>
      </c>
      <c r="B4491" s="29">
        <v>16</v>
      </c>
    </row>
    <row r="4492" spans="1:2" x14ac:dyDescent="0.3">
      <c r="A4492" s="27">
        <v>38877</v>
      </c>
      <c r="B4492" s="29">
        <v>8</v>
      </c>
    </row>
    <row r="4493" spans="1:2" x14ac:dyDescent="0.3">
      <c r="A4493" s="27">
        <v>38879</v>
      </c>
      <c r="B4493" s="29">
        <v>8</v>
      </c>
    </row>
    <row r="4494" spans="1:2" x14ac:dyDescent="0.3">
      <c r="A4494" s="27">
        <v>38880</v>
      </c>
      <c r="B4494" s="29">
        <v>8</v>
      </c>
    </row>
    <row r="4495" spans="1:2" x14ac:dyDescent="0.3">
      <c r="A4495" s="27">
        <v>38881</v>
      </c>
      <c r="B4495" s="29">
        <v>8</v>
      </c>
    </row>
    <row r="4496" spans="1:2" x14ac:dyDescent="0.3">
      <c r="A4496" s="27">
        <v>38882</v>
      </c>
      <c r="B4496" s="29">
        <v>8</v>
      </c>
    </row>
    <row r="4497" spans="1:2" x14ac:dyDescent="0.3">
      <c r="A4497" s="27">
        <v>38883</v>
      </c>
      <c r="B4497" s="29">
        <v>8</v>
      </c>
    </row>
    <row r="4498" spans="1:2" x14ac:dyDescent="0.3">
      <c r="A4498" s="27">
        <v>38885</v>
      </c>
      <c r="B4498" s="29">
        <v>16</v>
      </c>
    </row>
    <row r="4499" spans="1:2" x14ac:dyDescent="0.3">
      <c r="A4499" s="27">
        <v>38886</v>
      </c>
      <c r="B4499" s="29">
        <v>8</v>
      </c>
    </row>
    <row r="4500" spans="1:2" x14ac:dyDescent="0.3">
      <c r="A4500" s="27">
        <v>38890</v>
      </c>
      <c r="B4500" s="29">
        <v>8</v>
      </c>
    </row>
    <row r="4501" spans="1:2" x14ac:dyDescent="0.3">
      <c r="A4501" s="27">
        <v>38891</v>
      </c>
      <c r="B4501" s="29">
        <v>8</v>
      </c>
    </row>
    <row r="4502" spans="1:2" x14ac:dyDescent="0.3">
      <c r="A4502" s="27">
        <v>38918</v>
      </c>
      <c r="B4502" s="29">
        <v>8</v>
      </c>
    </row>
    <row r="4503" spans="1:2" x14ac:dyDescent="0.3">
      <c r="A4503" s="27">
        <v>38921</v>
      </c>
      <c r="B4503" s="29">
        <v>8</v>
      </c>
    </row>
    <row r="4504" spans="1:2" x14ac:dyDescent="0.3">
      <c r="A4504" s="27">
        <v>38923</v>
      </c>
      <c r="B4504" s="29">
        <v>8</v>
      </c>
    </row>
    <row r="4505" spans="1:2" x14ac:dyDescent="0.3">
      <c r="A4505" s="27">
        <v>38924</v>
      </c>
      <c r="B4505" s="29">
        <v>8</v>
      </c>
    </row>
    <row r="4506" spans="1:2" x14ac:dyDescent="0.3">
      <c r="A4506" s="27">
        <v>38927</v>
      </c>
      <c r="B4506" s="29">
        <v>8</v>
      </c>
    </row>
    <row r="4507" spans="1:2" x14ac:dyDescent="0.3">
      <c r="A4507" s="27">
        <v>38929</v>
      </c>
      <c r="B4507" s="29">
        <v>8</v>
      </c>
    </row>
    <row r="4508" spans="1:2" x14ac:dyDescent="0.3">
      <c r="A4508" s="27">
        <v>38930</v>
      </c>
      <c r="B4508" s="29">
        <v>8</v>
      </c>
    </row>
    <row r="4509" spans="1:2" x14ac:dyDescent="0.3">
      <c r="A4509" s="27">
        <v>38931</v>
      </c>
      <c r="B4509" s="29">
        <v>8</v>
      </c>
    </row>
    <row r="4510" spans="1:2" x14ac:dyDescent="0.3">
      <c r="A4510" s="27">
        <v>38936</v>
      </c>
      <c r="B4510" s="29">
        <v>16</v>
      </c>
    </row>
    <row r="4511" spans="1:2" x14ac:dyDescent="0.3">
      <c r="A4511" s="27">
        <v>38937</v>
      </c>
      <c r="B4511" s="29">
        <v>8</v>
      </c>
    </row>
    <row r="4512" spans="1:2" x14ac:dyDescent="0.3">
      <c r="A4512" s="27">
        <v>38939</v>
      </c>
      <c r="B4512" s="29">
        <v>8</v>
      </c>
    </row>
    <row r="4513" spans="1:2" x14ac:dyDescent="0.3">
      <c r="A4513" s="27">
        <v>38942</v>
      </c>
      <c r="B4513" s="29">
        <v>8</v>
      </c>
    </row>
    <row r="4514" spans="1:2" x14ac:dyDescent="0.3">
      <c r="A4514" s="27">
        <v>38943</v>
      </c>
      <c r="B4514" s="29">
        <v>8</v>
      </c>
    </row>
    <row r="4515" spans="1:2" x14ac:dyDescent="0.3">
      <c r="A4515" s="27">
        <v>39035</v>
      </c>
      <c r="B4515" s="29">
        <v>16</v>
      </c>
    </row>
    <row r="4516" spans="1:2" x14ac:dyDescent="0.3">
      <c r="A4516" s="27">
        <v>39036</v>
      </c>
      <c r="B4516" s="29">
        <v>8</v>
      </c>
    </row>
    <row r="4517" spans="1:2" x14ac:dyDescent="0.3">
      <c r="A4517" s="27">
        <v>39037</v>
      </c>
      <c r="B4517" s="29">
        <v>16</v>
      </c>
    </row>
    <row r="4518" spans="1:2" x14ac:dyDescent="0.3">
      <c r="A4518" s="27">
        <v>39046</v>
      </c>
      <c r="B4518" s="29">
        <v>8</v>
      </c>
    </row>
    <row r="4519" spans="1:2" x14ac:dyDescent="0.3">
      <c r="A4519" s="27">
        <v>39049</v>
      </c>
      <c r="B4519" s="29">
        <v>8</v>
      </c>
    </row>
    <row r="4520" spans="1:2" x14ac:dyDescent="0.3">
      <c r="A4520" s="27">
        <v>39051</v>
      </c>
      <c r="B4520" s="29">
        <v>16</v>
      </c>
    </row>
    <row r="4521" spans="1:2" x14ac:dyDescent="0.3">
      <c r="A4521" s="27">
        <v>39089</v>
      </c>
      <c r="B4521" s="29">
        <v>8</v>
      </c>
    </row>
    <row r="4522" spans="1:2" x14ac:dyDescent="0.3">
      <c r="A4522" s="27">
        <v>39090</v>
      </c>
      <c r="B4522" s="29">
        <v>8</v>
      </c>
    </row>
    <row r="4523" spans="1:2" x14ac:dyDescent="0.3">
      <c r="A4523" s="27">
        <v>39094</v>
      </c>
      <c r="B4523" s="29">
        <v>8</v>
      </c>
    </row>
    <row r="4524" spans="1:2" x14ac:dyDescent="0.3">
      <c r="A4524" s="27">
        <v>39095</v>
      </c>
      <c r="B4524" s="29">
        <v>8</v>
      </c>
    </row>
    <row r="4525" spans="1:2" x14ac:dyDescent="0.3">
      <c r="A4525" s="27">
        <v>39096</v>
      </c>
      <c r="B4525" s="29">
        <v>8</v>
      </c>
    </row>
    <row r="4526" spans="1:2" x14ac:dyDescent="0.3">
      <c r="A4526" s="27">
        <v>39104</v>
      </c>
      <c r="B4526" s="29">
        <v>8</v>
      </c>
    </row>
    <row r="4527" spans="1:2" x14ac:dyDescent="0.3">
      <c r="A4527" s="27">
        <v>39106</v>
      </c>
      <c r="B4527" s="29">
        <v>8</v>
      </c>
    </row>
    <row r="4528" spans="1:2" x14ac:dyDescent="0.3">
      <c r="A4528" s="27">
        <v>39107</v>
      </c>
      <c r="B4528" s="29">
        <v>8</v>
      </c>
    </row>
    <row r="4529" spans="1:2" x14ac:dyDescent="0.3">
      <c r="A4529" s="27">
        <v>39108</v>
      </c>
      <c r="B4529" s="29">
        <v>8</v>
      </c>
    </row>
    <row r="4530" spans="1:2" x14ac:dyDescent="0.3">
      <c r="A4530" s="27">
        <v>39109</v>
      </c>
      <c r="B4530" s="29">
        <v>8</v>
      </c>
    </row>
    <row r="4531" spans="1:2" x14ac:dyDescent="0.3">
      <c r="A4531" s="27">
        <v>39110</v>
      </c>
      <c r="B4531" s="29">
        <v>16</v>
      </c>
    </row>
    <row r="4532" spans="1:2" x14ac:dyDescent="0.3">
      <c r="A4532" s="27">
        <v>39113</v>
      </c>
      <c r="B4532" s="29">
        <v>8</v>
      </c>
    </row>
    <row r="4533" spans="1:2" x14ac:dyDescent="0.3">
      <c r="A4533" s="27">
        <v>39117</v>
      </c>
      <c r="B4533" s="29">
        <v>16</v>
      </c>
    </row>
    <row r="4534" spans="1:2" x14ac:dyDescent="0.3">
      <c r="A4534" s="27">
        <v>39119</v>
      </c>
      <c r="B4534" s="29">
        <v>8</v>
      </c>
    </row>
    <row r="4535" spans="1:2" x14ac:dyDescent="0.3">
      <c r="A4535" s="27">
        <v>39120</v>
      </c>
      <c r="B4535" s="29">
        <v>16</v>
      </c>
    </row>
    <row r="4536" spans="1:2" x14ac:dyDescent="0.3">
      <c r="A4536" s="27">
        <v>39121</v>
      </c>
      <c r="B4536" s="29">
        <v>8</v>
      </c>
    </row>
    <row r="4537" spans="1:2" x14ac:dyDescent="0.3">
      <c r="A4537" s="27">
        <v>39123</v>
      </c>
      <c r="B4537" s="29">
        <v>8</v>
      </c>
    </row>
    <row r="4538" spans="1:2" x14ac:dyDescent="0.3">
      <c r="A4538" s="27">
        <v>39128</v>
      </c>
      <c r="B4538" s="29">
        <v>8</v>
      </c>
    </row>
    <row r="4539" spans="1:2" x14ac:dyDescent="0.3">
      <c r="A4539" s="27">
        <v>39130</v>
      </c>
      <c r="B4539" s="29">
        <v>8</v>
      </c>
    </row>
    <row r="4540" spans="1:2" x14ac:dyDescent="0.3">
      <c r="A4540" s="27">
        <v>39131</v>
      </c>
      <c r="B4540" s="29">
        <v>16</v>
      </c>
    </row>
    <row r="4541" spans="1:2" x14ac:dyDescent="0.3">
      <c r="A4541" s="27">
        <v>39145</v>
      </c>
      <c r="B4541" s="29">
        <v>8</v>
      </c>
    </row>
    <row r="4542" spans="1:2" x14ac:dyDescent="0.3">
      <c r="A4542" s="27">
        <v>39146</v>
      </c>
      <c r="B4542" s="29">
        <v>8</v>
      </c>
    </row>
    <row r="4543" spans="1:2" x14ac:dyDescent="0.3">
      <c r="A4543" s="27">
        <v>39151</v>
      </c>
      <c r="B4543" s="29">
        <v>8</v>
      </c>
    </row>
    <row r="4544" spans="1:2" x14ac:dyDescent="0.3">
      <c r="A4544" s="27">
        <v>39156</v>
      </c>
      <c r="B4544" s="29">
        <v>16</v>
      </c>
    </row>
    <row r="4545" spans="1:2" x14ac:dyDescent="0.3">
      <c r="A4545" s="27">
        <v>39157</v>
      </c>
      <c r="B4545" s="29">
        <v>8</v>
      </c>
    </row>
    <row r="4546" spans="1:2" x14ac:dyDescent="0.3">
      <c r="A4546" s="27">
        <v>39163</v>
      </c>
      <c r="B4546" s="29">
        <v>8</v>
      </c>
    </row>
    <row r="4547" spans="1:2" x14ac:dyDescent="0.3">
      <c r="A4547" s="27">
        <v>39164</v>
      </c>
      <c r="B4547" s="29">
        <v>8</v>
      </c>
    </row>
    <row r="4548" spans="1:2" x14ac:dyDescent="0.3">
      <c r="A4548" s="27">
        <v>39165</v>
      </c>
      <c r="B4548" s="29">
        <v>8</v>
      </c>
    </row>
    <row r="4549" spans="1:2" x14ac:dyDescent="0.3">
      <c r="A4549" s="27">
        <v>39169</v>
      </c>
      <c r="B4549" s="29">
        <v>8</v>
      </c>
    </row>
    <row r="4550" spans="1:2" x14ac:dyDescent="0.3">
      <c r="A4550" s="27">
        <v>39170</v>
      </c>
      <c r="B4550" s="29">
        <v>8</v>
      </c>
    </row>
    <row r="4551" spans="1:2" x14ac:dyDescent="0.3">
      <c r="A4551" s="27">
        <v>39173</v>
      </c>
      <c r="B4551" s="29">
        <v>8</v>
      </c>
    </row>
    <row r="4552" spans="1:2" x14ac:dyDescent="0.3">
      <c r="A4552" s="27">
        <v>39211</v>
      </c>
      <c r="B4552" s="29">
        <v>8</v>
      </c>
    </row>
    <row r="4553" spans="1:2" x14ac:dyDescent="0.3">
      <c r="A4553" s="27">
        <v>39213</v>
      </c>
      <c r="B4553" s="29">
        <v>8</v>
      </c>
    </row>
    <row r="4554" spans="1:2" x14ac:dyDescent="0.3">
      <c r="A4554" s="27">
        <v>39215</v>
      </c>
      <c r="B4554" s="29">
        <v>8</v>
      </c>
    </row>
    <row r="4555" spans="1:2" x14ac:dyDescent="0.3">
      <c r="A4555" s="27">
        <v>39217</v>
      </c>
      <c r="B4555" s="29">
        <v>8</v>
      </c>
    </row>
    <row r="4556" spans="1:2" x14ac:dyDescent="0.3">
      <c r="A4556" s="27">
        <v>39218</v>
      </c>
      <c r="B4556" s="29">
        <v>8</v>
      </c>
    </row>
    <row r="4557" spans="1:2" x14ac:dyDescent="0.3">
      <c r="A4557" s="27">
        <v>39220</v>
      </c>
      <c r="B4557" s="29">
        <v>8</v>
      </c>
    </row>
    <row r="4558" spans="1:2" x14ac:dyDescent="0.3">
      <c r="A4558" s="27">
        <v>39221</v>
      </c>
      <c r="B4558" s="29">
        <v>8</v>
      </c>
    </row>
    <row r="4559" spans="1:2" x14ac:dyDescent="0.3">
      <c r="A4559" s="27">
        <v>39222</v>
      </c>
      <c r="B4559" s="29">
        <v>8</v>
      </c>
    </row>
    <row r="4560" spans="1:2" x14ac:dyDescent="0.3">
      <c r="A4560" s="27">
        <v>39223</v>
      </c>
      <c r="B4560" s="29">
        <v>8</v>
      </c>
    </row>
    <row r="4561" spans="1:2" x14ac:dyDescent="0.3">
      <c r="A4561" s="27">
        <v>39224</v>
      </c>
      <c r="B4561" s="29">
        <v>8</v>
      </c>
    </row>
    <row r="4562" spans="1:2" x14ac:dyDescent="0.3">
      <c r="A4562" s="27">
        <v>39225</v>
      </c>
      <c r="B4562" s="29">
        <v>8</v>
      </c>
    </row>
    <row r="4563" spans="1:2" x14ac:dyDescent="0.3">
      <c r="A4563" s="27">
        <v>39227</v>
      </c>
      <c r="B4563" s="29">
        <v>8</v>
      </c>
    </row>
    <row r="4564" spans="1:2" x14ac:dyDescent="0.3">
      <c r="A4564" s="27">
        <v>39228</v>
      </c>
      <c r="B4564" s="29">
        <v>8</v>
      </c>
    </row>
    <row r="4565" spans="1:2" x14ac:dyDescent="0.3">
      <c r="A4565" s="27">
        <v>39231</v>
      </c>
      <c r="B4565" s="29">
        <v>16</v>
      </c>
    </row>
    <row r="4566" spans="1:2" x14ac:dyDescent="0.3">
      <c r="A4566" s="27">
        <v>39235</v>
      </c>
      <c r="B4566" s="29">
        <v>8</v>
      </c>
    </row>
    <row r="4567" spans="1:2" x14ac:dyDescent="0.3">
      <c r="A4567" s="27">
        <v>39236</v>
      </c>
      <c r="B4567" s="29">
        <v>8</v>
      </c>
    </row>
    <row r="4568" spans="1:2" x14ac:dyDescent="0.3">
      <c r="A4568" s="27">
        <v>39239</v>
      </c>
      <c r="B4568" s="29">
        <v>8</v>
      </c>
    </row>
    <row r="4569" spans="1:2" x14ac:dyDescent="0.3">
      <c r="A4569" s="27">
        <v>39243</v>
      </c>
      <c r="B4569" s="29">
        <v>8</v>
      </c>
    </row>
    <row r="4570" spans="1:2" x14ac:dyDescent="0.3">
      <c r="A4570" s="27">
        <v>39251</v>
      </c>
      <c r="B4570" s="29">
        <v>8</v>
      </c>
    </row>
    <row r="4571" spans="1:2" x14ac:dyDescent="0.3">
      <c r="A4571" s="27">
        <v>39260</v>
      </c>
      <c r="B4571" s="29">
        <v>8</v>
      </c>
    </row>
    <row r="4572" spans="1:2" x14ac:dyDescent="0.3">
      <c r="A4572" s="27">
        <v>39271</v>
      </c>
      <c r="B4572" s="29">
        <v>8</v>
      </c>
    </row>
    <row r="4573" spans="1:2" x14ac:dyDescent="0.3">
      <c r="A4573" s="27">
        <v>39277</v>
      </c>
      <c r="B4573" s="29">
        <v>16</v>
      </c>
    </row>
    <row r="4574" spans="1:2" x14ac:dyDescent="0.3">
      <c r="A4574" s="27">
        <v>39283</v>
      </c>
      <c r="B4574" s="29">
        <v>8</v>
      </c>
    </row>
    <row r="4575" spans="1:2" x14ac:dyDescent="0.3">
      <c r="A4575" s="27">
        <v>39284</v>
      </c>
      <c r="B4575" s="29">
        <v>8</v>
      </c>
    </row>
    <row r="4576" spans="1:2" x14ac:dyDescent="0.3">
      <c r="A4576" s="27">
        <v>39300</v>
      </c>
      <c r="B4576" s="29">
        <v>8</v>
      </c>
    </row>
    <row r="4577" spans="1:2" x14ac:dyDescent="0.3">
      <c r="A4577" s="27">
        <v>39387</v>
      </c>
      <c r="B4577" s="29">
        <v>8</v>
      </c>
    </row>
    <row r="4578" spans="1:2" x14ac:dyDescent="0.3">
      <c r="A4578" s="27">
        <v>39390</v>
      </c>
      <c r="B4578" s="29">
        <v>16</v>
      </c>
    </row>
    <row r="4579" spans="1:2" x14ac:dyDescent="0.3">
      <c r="A4579" s="27">
        <v>39396</v>
      </c>
      <c r="B4579" s="29">
        <v>8</v>
      </c>
    </row>
    <row r="4580" spans="1:2" x14ac:dyDescent="0.3">
      <c r="A4580" s="27">
        <v>39403</v>
      </c>
      <c r="B4580" s="29">
        <v>16</v>
      </c>
    </row>
    <row r="4581" spans="1:2" x14ac:dyDescent="0.3">
      <c r="A4581" s="27">
        <v>39405</v>
      </c>
      <c r="B4581" s="29">
        <v>8</v>
      </c>
    </row>
    <row r="4582" spans="1:2" x14ac:dyDescent="0.3">
      <c r="A4582" s="27">
        <v>39408</v>
      </c>
      <c r="B4582" s="29">
        <v>16</v>
      </c>
    </row>
    <row r="4583" spans="1:2" x14ac:dyDescent="0.3">
      <c r="A4583" s="27">
        <v>39409</v>
      </c>
      <c r="B4583" s="29">
        <v>8</v>
      </c>
    </row>
    <row r="4584" spans="1:2" x14ac:dyDescent="0.3">
      <c r="A4584" s="27">
        <v>39410</v>
      </c>
      <c r="B4584" s="29">
        <v>16</v>
      </c>
    </row>
    <row r="4585" spans="1:2" x14ac:dyDescent="0.3">
      <c r="A4585" s="27">
        <v>39413</v>
      </c>
      <c r="B4585" s="29">
        <v>16</v>
      </c>
    </row>
    <row r="4586" spans="1:2" x14ac:dyDescent="0.3">
      <c r="A4586" s="27">
        <v>39414</v>
      </c>
      <c r="B4586" s="29">
        <v>8</v>
      </c>
    </row>
    <row r="4587" spans="1:2" x14ac:dyDescent="0.3">
      <c r="A4587" s="27">
        <v>39416</v>
      </c>
      <c r="B4587" s="29">
        <v>8</v>
      </c>
    </row>
    <row r="4588" spans="1:2" x14ac:dyDescent="0.3">
      <c r="A4588" s="27">
        <v>39417</v>
      </c>
      <c r="B4588" s="29">
        <v>8</v>
      </c>
    </row>
    <row r="4589" spans="1:2" x14ac:dyDescent="0.3">
      <c r="A4589" s="27">
        <v>39418</v>
      </c>
      <c r="B4589" s="29">
        <v>8</v>
      </c>
    </row>
    <row r="4590" spans="1:2" x14ac:dyDescent="0.3">
      <c r="A4590" s="27">
        <v>39423</v>
      </c>
      <c r="B4590" s="29">
        <v>8</v>
      </c>
    </row>
    <row r="4591" spans="1:2" x14ac:dyDescent="0.3">
      <c r="A4591" s="27">
        <v>39425</v>
      </c>
      <c r="B4591" s="29">
        <v>8</v>
      </c>
    </row>
    <row r="4592" spans="1:2" x14ac:dyDescent="0.3">
      <c r="A4592" s="27">
        <v>39428</v>
      </c>
      <c r="B4592" s="29">
        <v>8</v>
      </c>
    </row>
    <row r="4593" spans="1:2" x14ac:dyDescent="0.3">
      <c r="A4593" s="27">
        <v>39429</v>
      </c>
      <c r="B4593" s="29">
        <v>16</v>
      </c>
    </row>
    <row r="4594" spans="1:2" x14ac:dyDescent="0.3">
      <c r="A4594" s="27">
        <v>39430</v>
      </c>
      <c r="B4594" s="29">
        <v>16</v>
      </c>
    </row>
    <row r="4595" spans="1:2" x14ac:dyDescent="0.3">
      <c r="A4595" s="27">
        <v>39431</v>
      </c>
      <c r="B4595" s="29">
        <v>8</v>
      </c>
    </row>
    <row r="4596" spans="1:2" x14ac:dyDescent="0.3">
      <c r="A4596" s="27">
        <v>39437</v>
      </c>
      <c r="B4596" s="29">
        <v>16</v>
      </c>
    </row>
    <row r="4597" spans="1:2" x14ac:dyDescent="0.3">
      <c r="A4597" s="27">
        <v>39438</v>
      </c>
      <c r="B4597" s="29">
        <v>8</v>
      </c>
    </row>
    <row r="4598" spans="1:2" x14ac:dyDescent="0.3">
      <c r="A4598" s="27">
        <v>39458</v>
      </c>
      <c r="B4598" s="29">
        <v>8</v>
      </c>
    </row>
    <row r="4599" spans="1:2" x14ac:dyDescent="0.3">
      <c r="A4599" s="27">
        <v>39460</v>
      </c>
      <c r="B4599" s="29">
        <v>8</v>
      </c>
    </row>
    <row r="4600" spans="1:2" x14ac:dyDescent="0.3">
      <c r="A4600" s="27">
        <v>39461</v>
      </c>
      <c r="B4600" s="29">
        <v>8</v>
      </c>
    </row>
    <row r="4601" spans="1:2" x14ac:dyDescent="0.3">
      <c r="A4601" s="27">
        <v>39463</v>
      </c>
      <c r="B4601" s="29">
        <v>16</v>
      </c>
    </row>
    <row r="4602" spans="1:2" x14ac:dyDescent="0.3">
      <c r="A4602" s="27">
        <v>39465</v>
      </c>
      <c r="B4602" s="29">
        <v>16</v>
      </c>
    </row>
    <row r="4603" spans="1:2" x14ac:dyDescent="0.3">
      <c r="A4603" s="27">
        <v>39471</v>
      </c>
      <c r="B4603" s="29">
        <v>8</v>
      </c>
    </row>
    <row r="4604" spans="1:2" x14ac:dyDescent="0.3">
      <c r="A4604" s="27">
        <v>39473</v>
      </c>
      <c r="B4604" s="29">
        <v>8</v>
      </c>
    </row>
    <row r="4605" spans="1:2" x14ac:dyDescent="0.3">
      <c r="A4605" s="27">
        <v>39479</v>
      </c>
      <c r="B4605" s="29">
        <v>8</v>
      </c>
    </row>
    <row r="4606" spans="1:2" x14ac:dyDescent="0.3">
      <c r="A4606" s="27">
        <v>39481</v>
      </c>
      <c r="B4606" s="29">
        <v>8</v>
      </c>
    </row>
    <row r="4607" spans="1:2" x14ac:dyDescent="0.3">
      <c r="A4607" s="27">
        <v>39482</v>
      </c>
      <c r="B4607" s="29">
        <v>8</v>
      </c>
    </row>
    <row r="4608" spans="1:2" x14ac:dyDescent="0.3">
      <c r="A4608" s="27">
        <v>39483</v>
      </c>
      <c r="B4608" s="29">
        <v>8</v>
      </c>
    </row>
    <row r="4609" spans="1:2" x14ac:dyDescent="0.3">
      <c r="A4609" s="27">
        <v>39487</v>
      </c>
      <c r="B4609" s="29">
        <v>8</v>
      </c>
    </row>
    <row r="4610" spans="1:2" x14ac:dyDescent="0.3">
      <c r="A4610" s="27">
        <v>39488</v>
      </c>
      <c r="B4610" s="29">
        <v>8</v>
      </c>
    </row>
    <row r="4611" spans="1:2" x14ac:dyDescent="0.3">
      <c r="A4611" s="27">
        <v>39489</v>
      </c>
      <c r="B4611" s="29">
        <v>8</v>
      </c>
    </row>
    <row r="4612" spans="1:2" x14ac:dyDescent="0.3">
      <c r="A4612" s="27">
        <v>39492</v>
      </c>
      <c r="B4612" s="29">
        <v>8</v>
      </c>
    </row>
    <row r="4613" spans="1:2" x14ac:dyDescent="0.3">
      <c r="A4613" s="27">
        <v>39493</v>
      </c>
      <c r="B4613" s="29">
        <v>8</v>
      </c>
    </row>
    <row r="4614" spans="1:2" x14ac:dyDescent="0.3">
      <c r="A4614" s="27">
        <v>39494</v>
      </c>
      <c r="B4614" s="29">
        <v>8</v>
      </c>
    </row>
    <row r="4615" spans="1:2" x14ac:dyDescent="0.3">
      <c r="A4615" s="27">
        <v>39495</v>
      </c>
      <c r="B4615" s="29">
        <v>8</v>
      </c>
    </row>
    <row r="4616" spans="1:2" x14ac:dyDescent="0.3">
      <c r="A4616" s="27">
        <v>39496</v>
      </c>
      <c r="B4616" s="29">
        <v>8</v>
      </c>
    </row>
    <row r="4617" spans="1:2" x14ac:dyDescent="0.3">
      <c r="A4617" s="27">
        <v>39503</v>
      </c>
      <c r="B4617" s="29">
        <v>8</v>
      </c>
    </row>
    <row r="4618" spans="1:2" x14ac:dyDescent="0.3">
      <c r="A4618" s="27">
        <v>39504</v>
      </c>
      <c r="B4618" s="29">
        <v>8</v>
      </c>
    </row>
    <row r="4619" spans="1:2" x14ac:dyDescent="0.3">
      <c r="A4619" s="27">
        <v>39515</v>
      </c>
      <c r="B4619" s="29">
        <v>8</v>
      </c>
    </row>
    <row r="4620" spans="1:2" x14ac:dyDescent="0.3">
      <c r="A4620" s="27">
        <v>39516</v>
      </c>
      <c r="B4620" s="29">
        <v>8</v>
      </c>
    </row>
    <row r="4621" spans="1:2" x14ac:dyDescent="0.3">
      <c r="A4621" s="27">
        <v>39518</v>
      </c>
      <c r="B4621" s="29">
        <v>8</v>
      </c>
    </row>
    <row r="4622" spans="1:2" x14ac:dyDescent="0.3">
      <c r="A4622" s="27">
        <v>39525</v>
      </c>
      <c r="B4622" s="29">
        <v>16</v>
      </c>
    </row>
    <row r="4623" spans="1:2" x14ac:dyDescent="0.3">
      <c r="A4623" s="27">
        <v>39640</v>
      </c>
      <c r="B4623" s="29">
        <v>8</v>
      </c>
    </row>
    <row r="4624" spans="1:2" x14ac:dyDescent="0.3">
      <c r="A4624" s="27">
        <v>39641</v>
      </c>
      <c r="B4624" s="29">
        <v>16</v>
      </c>
    </row>
    <row r="4625" spans="1:2" x14ac:dyDescent="0.3">
      <c r="A4625" s="27">
        <v>39644</v>
      </c>
      <c r="B4625" s="29">
        <v>8</v>
      </c>
    </row>
    <row r="4626" spans="1:2" x14ac:dyDescent="0.3">
      <c r="A4626" s="27">
        <v>39649</v>
      </c>
      <c r="B4626" s="29">
        <v>8</v>
      </c>
    </row>
    <row r="4627" spans="1:2" x14ac:dyDescent="0.3">
      <c r="A4627" s="27">
        <v>39650</v>
      </c>
      <c r="B4627" s="29">
        <v>8</v>
      </c>
    </row>
    <row r="4628" spans="1:2" x14ac:dyDescent="0.3">
      <c r="A4628" s="27">
        <v>39652</v>
      </c>
      <c r="B4628" s="29">
        <v>8</v>
      </c>
    </row>
    <row r="4629" spans="1:2" x14ac:dyDescent="0.3">
      <c r="A4629" s="27">
        <v>39653</v>
      </c>
      <c r="B4629" s="29">
        <v>8</v>
      </c>
    </row>
    <row r="4630" spans="1:2" x14ac:dyDescent="0.3">
      <c r="A4630" s="27">
        <v>39656</v>
      </c>
      <c r="B4630" s="29">
        <v>8</v>
      </c>
    </row>
    <row r="4631" spans="1:2" x14ac:dyDescent="0.3">
      <c r="A4631" s="27">
        <v>39658</v>
      </c>
      <c r="B4631" s="29">
        <v>8</v>
      </c>
    </row>
    <row r="4632" spans="1:2" x14ac:dyDescent="0.3">
      <c r="A4632" s="27">
        <v>39660</v>
      </c>
      <c r="B4632" s="29">
        <v>8</v>
      </c>
    </row>
    <row r="4633" spans="1:2" x14ac:dyDescent="0.3">
      <c r="A4633" s="27">
        <v>39668</v>
      </c>
      <c r="B4633" s="29">
        <v>8</v>
      </c>
    </row>
    <row r="4634" spans="1:2" x14ac:dyDescent="0.3">
      <c r="A4634" s="27">
        <v>39669</v>
      </c>
      <c r="B4634" s="29">
        <v>8</v>
      </c>
    </row>
    <row r="4635" spans="1:2" x14ac:dyDescent="0.3">
      <c r="A4635" s="27">
        <v>39672</v>
      </c>
      <c r="B4635" s="29">
        <v>8</v>
      </c>
    </row>
    <row r="4636" spans="1:2" x14ac:dyDescent="0.3">
      <c r="A4636" s="27">
        <v>39673</v>
      </c>
      <c r="B4636" s="29">
        <v>8</v>
      </c>
    </row>
    <row r="4637" spans="1:2" x14ac:dyDescent="0.3">
      <c r="A4637" s="27">
        <v>39679</v>
      </c>
      <c r="B4637" s="29">
        <v>8</v>
      </c>
    </row>
    <row r="4638" spans="1:2" x14ac:dyDescent="0.3">
      <c r="A4638" s="27">
        <v>39682</v>
      </c>
      <c r="B4638" s="29">
        <v>8</v>
      </c>
    </row>
    <row r="4639" spans="1:2" x14ac:dyDescent="0.3">
      <c r="A4639" s="27">
        <v>39685</v>
      </c>
      <c r="B4639" s="29">
        <v>16</v>
      </c>
    </row>
    <row r="4640" spans="1:2" x14ac:dyDescent="0.3">
      <c r="A4640" s="27">
        <v>39686</v>
      </c>
      <c r="B4640" s="29">
        <v>8</v>
      </c>
    </row>
    <row r="4641" spans="1:2" x14ac:dyDescent="0.3">
      <c r="A4641" s="27">
        <v>39687</v>
      </c>
      <c r="B4641" s="29">
        <v>8</v>
      </c>
    </row>
    <row r="4642" spans="1:2" x14ac:dyDescent="0.3">
      <c r="A4642" s="27">
        <v>39695</v>
      </c>
      <c r="B4642" s="29">
        <v>8</v>
      </c>
    </row>
    <row r="4643" spans="1:2" x14ac:dyDescent="0.3">
      <c r="A4643" s="27">
        <v>39696</v>
      </c>
      <c r="B4643" s="29">
        <v>16</v>
      </c>
    </row>
    <row r="4644" spans="1:2" x14ac:dyDescent="0.3">
      <c r="A4644" s="27">
        <v>39698</v>
      </c>
      <c r="B4644" s="29">
        <v>8</v>
      </c>
    </row>
    <row r="4645" spans="1:2" x14ac:dyDescent="0.3">
      <c r="A4645" s="27">
        <v>39699</v>
      </c>
      <c r="B4645" s="29">
        <v>8</v>
      </c>
    </row>
    <row r="4646" spans="1:2" x14ac:dyDescent="0.3">
      <c r="A4646" s="27">
        <v>39701</v>
      </c>
      <c r="B4646" s="29">
        <v>16</v>
      </c>
    </row>
    <row r="4647" spans="1:2" x14ac:dyDescent="0.3">
      <c r="A4647" s="27">
        <v>39702</v>
      </c>
      <c r="B4647" s="29">
        <v>8</v>
      </c>
    </row>
    <row r="4648" spans="1:2" x14ac:dyDescent="0.3">
      <c r="A4648" s="27">
        <v>39704</v>
      </c>
      <c r="B4648" s="29">
        <v>8</v>
      </c>
    </row>
    <row r="4649" spans="1:2" x14ac:dyDescent="0.3">
      <c r="A4649" s="27">
        <v>39705</v>
      </c>
      <c r="B4649" s="29">
        <v>16</v>
      </c>
    </row>
    <row r="4650" spans="1:2" x14ac:dyDescent="0.3">
      <c r="A4650" s="27">
        <v>39707</v>
      </c>
      <c r="B4650" s="29">
        <v>8</v>
      </c>
    </row>
    <row r="4651" spans="1:2" x14ac:dyDescent="0.3">
      <c r="A4651" s="27">
        <v>39708</v>
      </c>
      <c r="B4651" s="29">
        <v>8</v>
      </c>
    </row>
    <row r="4652" spans="1:2" x14ac:dyDescent="0.3">
      <c r="A4652" s="27">
        <v>39709</v>
      </c>
      <c r="B4652" s="29">
        <v>8</v>
      </c>
    </row>
    <row r="4653" spans="1:2" x14ac:dyDescent="0.3">
      <c r="A4653" s="27">
        <v>39710</v>
      </c>
      <c r="B4653" s="29">
        <v>16</v>
      </c>
    </row>
    <row r="4654" spans="1:2" x14ac:dyDescent="0.3">
      <c r="A4654" s="27">
        <v>39711</v>
      </c>
      <c r="B4654" s="29">
        <v>8</v>
      </c>
    </row>
    <row r="4655" spans="1:2" x14ac:dyDescent="0.3">
      <c r="A4655" s="27">
        <v>39715</v>
      </c>
      <c r="B4655" s="29">
        <v>16</v>
      </c>
    </row>
    <row r="4656" spans="1:2" x14ac:dyDescent="0.3">
      <c r="A4656" s="27">
        <v>39716</v>
      </c>
      <c r="B4656" s="29">
        <v>8</v>
      </c>
    </row>
    <row r="4657" spans="1:2" x14ac:dyDescent="0.3">
      <c r="A4657" s="27">
        <v>39718</v>
      </c>
      <c r="B4657" s="29">
        <v>8</v>
      </c>
    </row>
    <row r="4658" spans="1:2" x14ac:dyDescent="0.3">
      <c r="A4658" s="27">
        <v>39722</v>
      </c>
      <c r="B4658" s="29">
        <v>8</v>
      </c>
    </row>
    <row r="4659" spans="1:2" x14ac:dyDescent="0.3">
      <c r="A4659" s="27">
        <v>39726</v>
      </c>
      <c r="B4659" s="29">
        <v>16</v>
      </c>
    </row>
    <row r="4660" spans="1:2" x14ac:dyDescent="0.3">
      <c r="A4660" s="27">
        <v>39727</v>
      </c>
      <c r="B4660" s="29">
        <v>16</v>
      </c>
    </row>
    <row r="4661" spans="1:2" x14ac:dyDescent="0.3">
      <c r="A4661" s="27">
        <v>39751</v>
      </c>
      <c r="B4661" s="29">
        <v>8</v>
      </c>
    </row>
    <row r="4662" spans="1:2" x14ac:dyDescent="0.3">
      <c r="A4662" s="27">
        <v>39753</v>
      </c>
      <c r="B4662" s="29">
        <v>8</v>
      </c>
    </row>
    <row r="4663" spans="1:2" x14ac:dyDescent="0.3">
      <c r="A4663" s="27">
        <v>39757</v>
      </c>
      <c r="B4663" s="29">
        <v>8</v>
      </c>
    </row>
    <row r="4664" spans="1:2" x14ac:dyDescent="0.3">
      <c r="A4664" s="27">
        <v>39758</v>
      </c>
      <c r="B4664" s="29">
        <v>8</v>
      </c>
    </row>
    <row r="4665" spans="1:2" x14ac:dyDescent="0.3">
      <c r="A4665" s="27">
        <v>39767</v>
      </c>
      <c r="B4665" s="29">
        <v>16</v>
      </c>
    </row>
    <row r="4666" spans="1:2" x14ac:dyDescent="0.3">
      <c r="A4666" s="27">
        <v>39768</v>
      </c>
      <c r="B4666" s="29">
        <v>8</v>
      </c>
    </row>
    <row r="4667" spans="1:2" x14ac:dyDescent="0.3">
      <c r="A4667" s="27">
        <v>39769</v>
      </c>
      <c r="B4667" s="29">
        <v>16</v>
      </c>
    </row>
    <row r="4668" spans="1:2" x14ac:dyDescent="0.3">
      <c r="A4668" s="27">
        <v>39770</v>
      </c>
      <c r="B4668" s="29">
        <v>8</v>
      </c>
    </row>
    <row r="4669" spans="1:2" x14ac:dyDescent="0.3">
      <c r="A4669" s="27">
        <v>39774</v>
      </c>
      <c r="B4669" s="29">
        <v>16</v>
      </c>
    </row>
    <row r="4670" spans="1:2" x14ac:dyDescent="0.3">
      <c r="A4670" s="27">
        <v>39783</v>
      </c>
      <c r="B4670" s="29">
        <v>8</v>
      </c>
    </row>
    <row r="4671" spans="1:2" x14ac:dyDescent="0.3">
      <c r="A4671" s="27">
        <v>39785</v>
      </c>
      <c r="B4671" s="29">
        <v>16</v>
      </c>
    </row>
    <row r="4672" spans="1:2" x14ac:dyDescent="0.3">
      <c r="A4672" s="27">
        <v>39787</v>
      </c>
      <c r="B4672" s="29">
        <v>8</v>
      </c>
    </row>
    <row r="4673" spans="1:2" x14ac:dyDescent="0.3">
      <c r="A4673" s="27">
        <v>39788</v>
      </c>
      <c r="B4673" s="29">
        <v>8</v>
      </c>
    </row>
    <row r="4674" spans="1:2" x14ac:dyDescent="0.3">
      <c r="A4674" s="27">
        <v>39791</v>
      </c>
      <c r="B4674" s="29">
        <v>8</v>
      </c>
    </row>
    <row r="4675" spans="1:2" x14ac:dyDescent="0.3">
      <c r="A4675" s="27">
        <v>39792</v>
      </c>
      <c r="B4675" s="29">
        <v>16</v>
      </c>
    </row>
    <row r="4676" spans="1:2" x14ac:dyDescent="0.3">
      <c r="A4676" s="27">
        <v>39800</v>
      </c>
      <c r="B4676" s="29">
        <v>8</v>
      </c>
    </row>
    <row r="4677" spans="1:2" x14ac:dyDescent="0.3">
      <c r="A4677" s="27">
        <v>39802</v>
      </c>
      <c r="B4677" s="29">
        <v>8</v>
      </c>
    </row>
    <row r="4678" spans="1:2" x14ac:dyDescent="0.3">
      <c r="A4678" s="27">
        <v>39810</v>
      </c>
      <c r="B4678" s="29">
        <v>16</v>
      </c>
    </row>
    <row r="4679" spans="1:2" x14ac:dyDescent="0.3">
      <c r="A4679" s="27">
        <v>39812</v>
      </c>
      <c r="B4679" s="29">
        <v>16</v>
      </c>
    </row>
    <row r="4680" spans="1:2" x14ac:dyDescent="0.3">
      <c r="A4680" s="27">
        <v>39813</v>
      </c>
      <c r="B4680" s="29">
        <v>8</v>
      </c>
    </row>
    <row r="4681" spans="1:2" x14ac:dyDescent="0.3">
      <c r="A4681" s="27">
        <v>39870</v>
      </c>
      <c r="B4681" s="29">
        <v>8</v>
      </c>
    </row>
    <row r="4682" spans="1:2" x14ac:dyDescent="0.3">
      <c r="A4682" s="27">
        <v>39890</v>
      </c>
      <c r="B4682" s="29">
        <v>8</v>
      </c>
    </row>
    <row r="4683" spans="1:2" x14ac:dyDescent="0.3">
      <c r="A4683" s="27">
        <v>39891</v>
      </c>
      <c r="B4683" s="29">
        <v>8</v>
      </c>
    </row>
    <row r="4684" spans="1:2" x14ac:dyDescent="0.3">
      <c r="A4684" s="27">
        <v>39892</v>
      </c>
      <c r="B4684" s="29">
        <v>16</v>
      </c>
    </row>
    <row r="4685" spans="1:2" x14ac:dyDescent="0.3">
      <c r="A4685" s="27">
        <v>39896</v>
      </c>
      <c r="B4685" s="29">
        <v>8</v>
      </c>
    </row>
    <row r="4686" spans="1:2" x14ac:dyDescent="0.3">
      <c r="A4686" s="27">
        <v>39897</v>
      </c>
      <c r="B4686" s="29">
        <v>8</v>
      </c>
    </row>
    <row r="4687" spans="1:2" x14ac:dyDescent="0.3">
      <c r="A4687" s="27">
        <v>39899</v>
      </c>
      <c r="B4687" s="29">
        <v>8</v>
      </c>
    </row>
    <row r="4688" spans="1:2" x14ac:dyDescent="0.3">
      <c r="A4688" s="27">
        <v>39901</v>
      </c>
      <c r="B4688" s="29">
        <v>8</v>
      </c>
    </row>
    <row r="4689" spans="1:2" x14ac:dyDescent="0.3">
      <c r="A4689" s="27">
        <v>39902</v>
      </c>
      <c r="B4689" s="29">
        <v>8</v>
      </c>
    </row>
    <row r="4690" spans="1:2" x14ac:dyDescent="0.3">
      <c r="A4690" s="27">
        <v>39903</v>
      </c>
      <c r="B4690" s="29">
        <v>8</v>
      </c>
    </row>
    <row r="4691" spans="1:2" x14ac:dyDescent="0.3">
      <c r="A4691" s="27">
        <v>39909</v>
      </c>
      <c r="B4691" s="29">
        <v>8</v>
      </c>
    </row>
    <row r="4692" spans="1:2" x14ac:dyDescent="0.3">
      <c r="A4692" s="27">
        <v>39911</v>
      </c>
      <c r="B4692" s="29">
        <v>8</v>
      </c>
    </row>
    <row r="4693" spans="1:2" x14ac:dyDescent="0.3">
      <c r="A4693" s="27">
        <v>39913</v>
      </c>
      <c r="B4693" s="29">
        <v>8</v>
      </c>
    </row>
    <row r="4694" spans="1:2" x14ac:dyDescent="0.3">
      <c r="A4694" s="27">
        <v>39915</v>
      </c>
      <c r="B4694" s="29">
        <v>8</v>
      </c>
    </row>
    <row r="4695" spans="1:2" x14ac:dyDescent="0.3">
      <c r="A4695" s="27">
        <v>39916</v>
      </c>
      <c r="B4695" s="29">
        <v>16</v>
      </c>
    </row>
    <row r="4696" spans="1:2" x14ac:dyDescent="0.3">
      <c r="A4696" s="27">
        <v>39917</v>
      </c>
      <c r="B4696" s="29">
        <v>8</v>
      </c>
    </row>
    <row r="4697" spans="1:2" x14ac:dyDescent="0.3">
      <c r="A4697" s="27">
        <v>39918</v>
      </c>
      <c r="B4697" s="29">
        <v>8</v>
      </c>
    </row>
    <row r="4698" spans="1:2" x14ac:dyDescent="0.3">
      <c r="A4698" s="27">
        <v>39919</v>
      </c>
      <c r="B4698" s="29">
        <v>8</v>
      </c>
    </row>
    <row r="4699" spans="1:2" x14ac:dyDescent="0.3">
      <c r="A4699" s="27">
        <v>39920</v>
      </c>
      <c r="B4699" s="29">
        <v>8</v>
      </c>
    </row>
    <row r="4700" spans="1:2" x14ac:dyDescent="0.3">
      <c r="A4700" s="27">
        <v>39924</v>
      </c>
      <c r="B4700" s="29">
        <v>16</v>
      </c>
    </row>
    <row r="4701" spans="1:2" x14ac:dyDescent="0.3">
      <c r="A4701" s="27">
        <v>39926</v>
      </c>
      <c r="B4701" s="29">
        <v>8</v>
      </c>
    </row>
    <row r="4702" spans="1:2" x14ac:dyDescent="0.3">
      <c r="A4702" s="27">
        <v>39929</v>
      </c>
      <c r="B4702" s="29">
        <v>8</v>
      </c>
    </row>
    <row r="4703" spans="1:2" x14ac:dyDescent="0.3">
      <c r="A4703" s="27">
        <v>39930</v>
      </c>
      <c r="B4703" s="29">
        <v>8</v>
      </c>
    </row>
    <row r="4704" spans="1:2" x14ac:dyDescent="0.3">
      <c r="A4704" s="27">
        <v>39931</v>
      </c>
      <c r="B4704" s="29">
        <v>16</v>
      </c>
    </row>
    <row r="4705" spans="1:2" x14ac:dyDescent="0.3">
      <c r="A4705" s="27">
        <v>39936</v>
      </c>
      <c r="B4705" s="29">
        <v>8</v>
      </c>
    </row>
    <row r="4706" spans="1:2" x14ac:dyDescent="0.3">
      <c r="A4706" s="27">
        <v>39938</v>
      </c>
      <c r="B4706" s="29">
        <v>8</v>
      </c>
    </row>
    <row r="4707" spans="1:2" x14ac:dyDescent="0.3">
      <c r="A4707" s="27">
        <v>39945</v>
      </c>
      <c r="B4707" s="29">
        <v>16</v>
      </c>
    </row>
    <row r="4708" spans="1:2" x14ac:dyDescent="0.3">
      <c r="A4708" s="27">
        <v>39952</v>
      </c>
      <c r="B4708" s="29">
        <v>8</v>
      </c>
    </row>
    <row r="4709" spans="1:2" x14ac:dyDescent="0.3">
      <c r="A4709" s="27">
        <v>39954</v>
      </c>
      <c r="B4709" s="29">
        <v>16</v>
      </c>
    </row>
    <row r="4710" spans="1:2" x14ac:dyDescent="0.3">
      <c r="A4710" s="27">
        <v>39957</v>
      </c>
      <c r="B4710" s="29">
        <v>8</v>
      </c>
    </row>
    <row r="4711" spans="1:2" x14ac:dyDescent="0.3">
      <c r="A4711" s="27">
        <v>39959</v>
      </c>
      <c r="B4711" s="29">
        <v>8</v>
      </c>
    </row>
    <row r="4712" spans="1:2" x14ac:dyDescent="0.3">
      <c r="A4712" s="27">
        <v>39961</v>
      </c>
      <c r="B4712" s="29">
        <v>8</v>
      </c>
    </row>
    <row r="4713" spans="1:2" x14ac:dyDescent="0.3">
      <c r="A4713" s="27">
        <v>39962</v>
      </c>
      <c r="B4713" s="29">
        <v>8</v>
      </c>
    </row>
    <row r="4714" spans="1:2" x14ac:dyDescent="0.3">
      <c r="A4714" s="27">
        <v>39967</v>
      </c>
      <c r="B4714" s="29">
        <v>8</v>
      </c>
    </row>
    <row r="4715" spans="1:2" x14ac:dyDescent="0.3">
      <c r="A4715" s="27">
        <v>39970</v>
      </c>
      <c r="B4715" s="29">
        <v>8</v>
      </c>
    </row>
    <row r="4716" spans="1:2" x14ac:dyDescent="0.3">
      <c r="A4716" s="27">
        <v>39972</v>
      </c>
      <c r="B4716" s="29">
        <v>8</v>
      </c>
    </row>
    <row r="4717" spans="1:2" x14ac:dyDescent="0.3">
      <c r="A4717" s="27">
        <v>39973</v>
      </c>
      <c r="B4717" s="29">
        <v>8</v>
      </c>
    </row>
    <row r="4718" spans="1:2" x14ac:dyDescent="0.3">
      <c r="A4718" s="27">
        <v>39975</v>
      </c>
      <c r="B4718" s="29">
        <v>8</v>
      </c>
    </row>
    <row r="4719" spans="1:2" x14ac:dyDescent="0.3">
      <c r="A4719" s="27">
        <v>40001</v>
      </c>
      <c r="B4719" s="29">
        <v>16</v>
      </c>
    </row>
    <row r="4720" spans="1:2" x14ac:dyDescent="0.3">
      <c r="A4720" s="27">
        <v>40002</v>
      </c>
      <c r="B4720" s="29">
        <v>8</v>
      </c>
    </row>
    <row r="4721" spans="1:2" x14ac:dyDescent="0.3">
      <c r="A4721" s="27">
        <v>40005</v>
      </c>
      <c r="B4721" s="29">
        <v>16</v>
      </c>
    </row>
    <row r="4722" spans="1:2" x14ac:dyDescent="0.3">
      <c r="A4722" s="27">
        <v>40017</v>
      </c>
      <c r="B4722" s="29">
        <v>8</v>
      </c>
    </row>
    <row r="4723" spans="1:2" x14ac:dyDescent="0.3">
      <c r="A4723" s="27">
        <v>40021</v>
      </c>
      <c r="B4723" s="29">
        <v>8</v>
      </c>
    </row>
    <row r="4724" spans="1:2" x14ac:dyDescent="0.3">
      <c r="A4724" s="27">
        <v>40026</v>
      </c>
      <c r="B4724" s="29">
        <v>8</v>
      </c>
    </row>
    <row r="4725" spans="1:2" x14ac:dyDescent="0.3">
      <c r="A4725" s="27">
        <v>40027</v>
      </c>
      <c r="B4725" s="29">
        <v>8</v>
      </c>
    </row>
    <row r="4726" spans="1:2" x14ac:dyDescent="0.3">
      <c r="A4726" s="27">
        <v>40033</v>
      </c>
      <c r="B4726" s="29">
        <v>16</v>
      </c>
    </row>
    <row r="4727" spans="1:2" x14ac:dyDescent="0.3">
      <c r="A4727" s="27">
        <v>40034</v>
      </c>
      <c r="B4727" s="29">
        <v>8</v>
      </c>
    </row>
    <row r="4728" spans="1:2" x14ac:dyDescent="0.3">
      <c r="A4728" s="27">
        <v>40038</v>
      </c>
      <c r="B4728" s="29">
        <v>8</v>
      </c>
    </row>
    <row r="4729" spans="1:2" x14ac:dyDescent="0.3">
      <c r="A4729" s="27">
        <v>40045</v>
      </c>
      <c r="B4729" s="29">
        <v>8</v>
      </c>
    </row>
    <row r="4730" spans="1:2" x14ac:dyDescent="0.3">
      <c r="A4730" s="27">
        <v>40067</v>
      </c>
      <c r="B4730" s="29">
        <v>8</v>
      </c>
    </row>
    <row r="4731" spans="1:2" x14ac:dyDescent="0.3">
      <c r="A4731" s="27">
        <v>40068</v>
      </c>
      <c r="B4731" s="29">
        <v>8</v>
      </c>
    </row>
    <row r="4732" spans="1:2" x14ac:dyDescent="0.3">
      <c r="A4732" s="27">
        <v>40071</v>
      </c>
      <c r="B4732" s="29">
        <v>8</v>
      </c>
    </row>
    <row r="4733" spans="1:2" x14ac:dyDescent="0.3">
      <c r="A4733" s="27">
        <v>40072</v>
      </c>
      <c r="B4733" s="29">
        <v>8</v>
      </c>
    </row>
    <row r="4734" spans="1:2" x14ac:dyDescent="0.3">
      <c r="A4734" s="27">
        <v>40078</v>
      </c>
      <c r="B4734" s="29">
        <v>8</v>
      </c>
    </row>
    <row r="4735" spans="1:2" x14ac:dyDescent="0.3">
      <c r="A4735" s="27">
        <v>40080</v>
      </c>
      <c r="B4735" s="29">
        <v>8</v>
      </c>
    </row>
    <row r="4736" spans="1:2" x14ac:dyDescent="0.3">
      <c r="A4736" s="27">
        <v>40083</v>
      </c>
      <c r="B4736" s="29">
        <v>16</v>
      </c>
    </row>
    <row r="4737" spans="1:2" x14ac:dyDescent="0.3">
      <c r="A4737" s="27">
        <v>40084</v>
      </c>
      <c r="B4737" s="29">
        <v>8</v>
      </c>
    </row>
    <row r="4738" spans="1:2" x14ac:dyDescent="0.3">
      <c r="A4738" s="27">
        <v>40085</v>
      </c>
      <c r="B4738" s="29">
        <v>16</v>
      </c>
    </row>
    <row r="4739" spans="1:2" x14ac:dyDescent="0.3">
      <c r="A4739" s="27">
        <v>40086</v>
      </c>
      <c r="B4739" s="29">
        <v>8</v>
      </c>
    </row>
    <row r="4740" spans="1:2" x14ac:dyDescent="0.3">
      <c r="A4740" s="27">
        <v>40088</v>
      </c>
      <c r="B4740" s="29">
        <v>8</v>
      </c>
    </row>
    <row r="4741" spans="1:2" x14ac:dyDescent="0.3">
      <c r="A4741" s="27">
        <v>40090</v>
      </c>
      <c r="B4741" s="29">
        <v>8</v>
      </c>
    </row>
    <row r="4742" spans="1:2" x14ac:dyDescent="0.3">
      <c r="A4742" s="27">
        <v>40095</v>
      </c>
      <c r="B4742" s="29">
        <v>8</v>
      </c>
    </row>
    <row r="4743" spans="1:2" x14ac:dyDescent="0.3">
      <c r="A4743" s="27">
        <v>40096</v>
      </c>
      <c r="B4743" s="29">
        <v>8</v>
      </c>
    </row>
    <row r="4744" spans="1:2" x14ac:dyDescent="0.3">
      <c r="A4744" s="27">
        <v>40097</v>
      </c>
      <c r="B4744" s="29">
        <v>8</v>
      </c>
    </row>
    <row r="4745" spans="1:2" x14ac:dyDescent="0.3">
      <c r="A4745" s="27">
        <v>40134</v>
      </c>
      <c r="B4745" s="29">
        <v>16</v>
      </c>
    </row>
    <row r="4746" spans="1:2" x14ac:dyDescent="0.3">
      <c r="A4746" s="27">
        <v>40135</v>
      </c>
      <c r="B4746" s="29">
        <v>8</v>
      </c>
    </row>
    <row r="4747" spans="1:2" x14ac:dyDescent="0.3">
      <c r="A4747" s="27">
        <v>40140</v>
      </c>
      <c r="B4747" s="29">
        <v>8</v>
      </c>
    </row>
    <row r="4748" spans="1:2" x14ac:dyDescent="0.3">
      <c r="A4748" s="27">
        <v>40143</v>
      </c>
      <c r="B4748" s="29">
        <v>8</v>
      </c>
    </row>
    <row r="4749" spans="1:2" x14ac:dyDescent="0.3">
      <c r="A4749" s="27">
        <v>40145</v>
      </c>
      <c r="B4749" s="29">
        <v>8</v>
      </c>
    </row>
    <row r="4750" spans="1:2" x14ac:dyDescent="0.3">
      <c r="A4750" s="27">
        <v>40146</v>
      </c>
      <c r="B4750" s="29">
        <v>8</v>
      </c>
    </row>
    <row r="4751" spans="1:2" x14ac:dyDescent="0.3">
      <c r="A4751" s="27">
        <v>40149</v>
      </c>
      <c r="B4751" s="29">
        <v>8</v>
      </c>
    </row>
    <row r="4752" spans="1:2" x14ac:dyDescent="0.3">
      <c r="A4752" s="27">
        <v>40152</v>
      </c>
      <c r="B4752" s="29">
        <v>16</v>
      </c>
    </row>
    <row r="4753" spans="1:2" x14ac:dyDescent="0.3">
      <c r="A4753" s="27">
        <v>40153</v>
      </c>
      <c r="B4753" s="29">
        <v>8</v>
      </c>
    </row>
    <row r="4754" spans="1:2" x14ac:dyDescent="0.3">
      <c r="A4754" s="27">
        <v>40157</v>
      </c>
      <c r="B4754" s="29">
        <v>8</v>
      </c>
    </row>
    <row r="4755" spans="1:2" x14ac:dyDescent="0.3">
      <c r="A4755" s="27">
        <v>40162</v>
      </c>
      <c r="B4755" s="29">
        <v>16</v>
      </c>
    </row>
    <row r="4756" spans="1:2" x14ac:dyDescent="0.3">
      <c r="A4756" s="27">
        <v>40163</v>
      </c>
      <c r="B4756" s="29">
        <v>16</v>
      </c>
    </row>
    <row r="4757" spans="1:2" x14ac:dyDescent="0.3">
      <c r="A4757" s="27">
        <v>40165</v>
      </c>
      <c r="B4757" s="29">
        <v>8</v>
      </c>
    </row>
    <row r="4758" spans="1:2" x14ac:dyDescent="0.3">
      <c r="A4758" s="27">
        <v>40166</v>
      </c>
      <c r="B4758" s="29">
        <v>8</v>
      </c>
    </row>
    <row r="4759" spans="1:2" x14ac:dyDescent="0.3">
      <c r="A4759" s="27">
        <v>40167</v>
      </c>
      <c r="B4759" s="29">
        <v>8</v>
      </c>
    </row>
    <row r="4760" spans="1:2" x14ac:dyDescent="0.3">
      <c r="A4760" s="27">
        <v>40171</v>
      </c>
      <c r="B4760" s="29">
        <v>8</v>
      </c>
    </row>
    <row r="4761" spans="1:2" x14ac:dyDescent="0.3">
      <c r="A4761" s="27">
        <v>40176</v>
      </c>
      <c r="B4761" s="29">
        <v>8</v>
      </c>
    </row>
    <row r="4762" spans="1:2" x14ac:dyDescent="0.3">
      <c r="A4762" s="27">
        <v>40185</v>
      </c>
      <c r="B4762" s="29">
        <v>8</v>
      </c>
    </row>
    <row r="4763" spans="1:2" x14ac:dyDescent="0.3">
      <c r="A4763" s="27">
        <v>40186</v>
      </c>
      <c r="B4763" s="29">
        <v>16</v>
      </c>
    </row>
    <row r="4764" spans="1:2" x14ac:dyDescent="0.3">
      <c r="A4764" s="27">
        <v>40187</v>
      </c>
      <c r="B4764" s="29">
        <v>16</v>
      </c>
    </row>
    <row r="4765" spans="1:2" x14ac:dyDescent="0.3">
      <c r="A4765" s="27">
        <v>40189</v>
      </c>
      <c r="B4765" s="29">
        <v>8</v>
      </c>
    </row>
    <row r="4766" spans="1:2" x14ac:dyDescent="0.3">
      <c r="A4766" s="27">
        <v>40197</v>
      </c>
      <c r="B4766" s="29">
        <v>8</v>
      </c>
    </row>
    <row r="4767" spans="1:2" x14ac:dyDescent="0.3">
      <c r="A4767" s="27">
        <v>40199</v>
      </c>
      <c r="B4767" s="29">
        <v>8</v>
      </c>
    </row>
    <row r="4768" spans="1:2" x14ac:dyDescent="0.3">
      <c r="A4768" s="27">
        <v>40203</v>
      </c>
      <c r="B4768" s="29">
        <v>8</v>
      </c>
    </row>
    <row r="4769" spans="1:2" x14ac:dyDescent="0.3">
      <c r="A4769" s="27">
        <v>40211</v>
      </c>
      <c r="B4769" s="29">
        <v>8</v>
      </c>
    </row>
    <row r="4770" spans="1:2" x14ac:dyDescent="0.3">
      <c r="A4770" s="27">
        <v>40282</v>
      </c>
      <c r="B4770" s="29">
        <v>16</v>
      </c>
    </row>
    <row r="4771" spans="1:2" x14ac:dyDescent="0.3">
      <c r="A4771" s="27">
        <v>40284</v>
      </c>
      <c r="B4771" s="29">
        <v>16</v>
      </c>
    </row>
    <row r="4772" spans="1:2" x14ac:dyDescent="0.3">
      <c r="A4772" s="27">
        <v>40285</v>
      </c>
      <c r="B4772" s="29">
        <v>8</v>
      </c>
    </row>
    <row r="4773" spans="1:2" x14ac:dyDescent="0.3">
      <c r="A4773" s="27">
        <v>40287</v>
      </c>
      <c r="B4773" s="29">
        <v>16</v>
      </c>
    </row>
    <row r="4774" spans="1:2" x14ac:dyDescent="0.3">
      <c r="A4774" s="27">
        <v>40288</v>
      </c>
      <c r="B4774" s="29">
        <v>8</v>
      </c>
    </row>
    <row r="4775" spans="1:2" x14ac:dyDescent="0.3">
      <c r="A4775" s="27">
        <v>40294</v>
      </c>
      <c r="B4775" s="29">
        <v>8</v>
      </c>
    </row>
    <row r="4776" spans="1:2" x14ac:dyDescent="0.3">
      <c r="A4776" s="27">
        <v>40297</v>
      </c>
      <c r="B4776" s="29">
        <v>8</v>
      </c>
    </row>
    <row r="4777" spans="1:2" x14ac:dyDescent="0.3">
      <c r="A4777" s="27">
        <v>40298</v>
      </c>
      <c r="B4777" s="29">
        <v>16</v>
      </c>
    </row>
    <row r="4778" spans="1:2" x14ac:dyDescent="0.3">
      <c r="A4778" s="27">
        <v>40299</v>
      </c>
      <c r="B4778" s="29">
        <v>8</v>
      </c>
    </row>
    <row r="4779" spans="1:2" x14ac:dyDescent="0.3">
      <c r="A4779" s="27">
        <v>40302</v>
      </c>
      <c r="B4779" s="29">
        <v>8</v>
      </c>
    </row>
    <row r="4780" spans="1:2" x14ac:dyDescent="0.3">
      <c r="A4780" s="27">
        <v>40303</v>
      </c>
      <c r="B4780" s="29">
        <v>8</v>
      </c>
    </row>
    <row r="4781" spans="1:2" x14ac:dyDescent="0.3">
      <c r="A4781" s="27">
        <v>40304</v>
      </c>
      <c r="B4781" s="29">
        <v>8</v>
      </c>
    </row>
    <row r="4782" spans="1:2" x14ac:dyDescent="0.3">
      <c r="A4782" s="27">
        <v>40305</v>
      </c>
      <c r="B4782" s="29">
        <v>8</v>
      </c>
    </row>
    <row r="4783" spans="1:2" x14ac:dyDescent="0.3">
      <c r="A4783" s="27">
        <v>40306</v>
      </c>
      <c r="B4783" s="29">
        <v>8</v>
      </c>
    </row>
    <row r="4784" spans="1:2" x14ac:dyDescent="0.3">
      <c r="A4784" s="27">
        <v>40331</v>
      </c>
      <c r="B4784" s="29">
        <v>8</v>
      </c>
    </row>
    <row r="4785" spans="1:2" x14ac:dyDescent="0.3">
      <c r="A4785" s="27">
        <v>40344</v>
      </c>
      <c r="B4785" s="29">
        <v>8</v>
      </c>
    </row>
    <row r="4786" spans="1:2" x14ac:dyDescent="0.3">
      <c r="A4786" s="27">
        <v>40346</v>
      </c>
      <c r="B4786" s="29">
        <v>8</v>
      </c>
    </row>
    <row r="4787" spans="1:2" x14ac:dyDescent="0.3">
      <c r="A4787" s="27">
        <v>40348</v>
      </c>
      <c r="B4787" s="29">
        <v>8</v>
      </c>
    </row>
    <row r="4788" spans="1:2" x14ac:dyDescent="0.3">
      <c r="A4788" s="27">
        <v>40350</v>
      </c>
      <c r="B4788" s="29">
        <v>16</v>
      </c>
    </row>
    <row r="4789" spans="1:2" x14ac:dyDescent="0.3">
      <c r="A4789" s="27">
        <v>40351</v>
      </c>
      <c r="B4789" s="29">
        <v>8</v>
      </c>
    </row>
    <row r="4790" spans="1:2" x14ac:dyDescent="0.3">
      <c r="A4790" s="27">
        <v>40354</v>
      </c>
      <c r="B4790" s="29">
        <v>8</v>
      </c>
    </row>
    <row r="4791" spans="1:2" x14ac:dyDescent="0.3">
      <c r="A4791" s="27">
        <v>40365</v>
      </c>
      <c r="B4791" s="29">
        <v>16</v>
      </c>
    </row>
    <row r="4792" spans="1:2" x14ac:dyDescent="0.3">
      <c r="A4792" s="27">
        <v>40371</v>
      </c>
      <c r="B4792" s="29">
        <v>8</v>
      </c>
    </row>
    <row r="4793" spans="1:2" x14ac:dyDescent="0.3">
      <c r="A4793" s="27">
        <v>40378</v>
      </c>
      <c r="B4793" s="29">
        <v>8</v>
      </c>
    </row>
    <row r="4794" spans="1:2" x14ac:dyDescent="0.3">
      <c r="A4794" s="27">
        <v>40387</v>
      </c>
      <c r="B4794" s="29">
        <v>8</v>
      </c>
    </row>
    <row r="4795" spans="1:2" x14ac:dyDescent="0.3">
      <c r="A4795" s="27">
        <v>40389</v>
      </c>
      <c r="B4795" s="29">
        <v>8</v>
      </c>
    </row>
    <row r="4796" spans="1:2" x14ac:dyDescent="0.3">
      <c r="A4796" s="27">
        <v>40393</v>
      </c>
      <c r="B4796" s="29">
        <v>16</v>
      </c>
    </row>
    <row r="4797" spans="1:2" x14ac:dyDescent="0.3">
      <c r="A4797" s="27">
        <v>40398</v>
      </c>
      <c r="B4797" s="29">
        <v>8</v>
      </c>
    </row>
    <row r="4798" spans="1:2" x14ac:dyDescent="0.3">
      <c r="A4798" s="27">
        <v>40399</v>
      </c>
      <c r="B4798" s="29">
        <v>8</v>
      </c>
    </row>
    <row r="4799" spans="1:2" x14ac:dyDescent="0.3">
      <c r="A4799" s="27">
        <v>40400</v>
      </c>
      <c r="B4799" s="29">
        <v>16</v>
      </c>
    </row>
    <row r="4800" spans="1:2" x14ac:dyDescent="0.3">
      <c r="A4800" s="27">
        <v>40402</v>
      </c>
      <c r="B4800" s="29">
        <v>8</v>
      </c>
    </row>
    <row r="4801" spans="1:2" x14ac:dyDescent="0.3">
      <c r="A4801" s="27">
        <v>40406</v>
      </c>
      <c r="B4801" s="29">
        <v>8</v>
      </c>
    </row>
    <row r="4802" spans="1:2" x14ac:dyDescent="0.3">
      <c r="A4802" s="27">
        <v>40408</v>
      </c>
      <c r="B4802" s="29">
        <v>16</v>
      </c>
    </row>
    <row r="4803" spans="1:2" x14ac:dyDescent="0.3">
      <c r="A4803" s="27">
        <v>40409</v>
      </c>
      <c r="B4803" s="29">
        <v>8</v>
      </c>
    </row>
    <row r="4804" spans="1:2" x14ac:dyDescent="0.3">
      <c r="A4804" s="27">
        <v>40410</v>
      </c>
      <c r="B4804" s="29">
        <v>8</v>
      </c>
    </row>
    <row r="4805" spans="1:2" x14ac:dyDescent="0.3">
      <c r="A4805" s="27">
        <v>40411</v>
      </c>
      <c r="B4805" s="29">
        <v>16</v>
      </c>
    </row>
    <row r="4806" spans="1:2" x14ac:dyDescent="0.3">
      <c r="A4806" s="27">
        <v>40414</v>
      </c>
      <c r="B4806" s="29">
        <v>8</v>
      </c>
    </row>
    <row r="4807" spans="1:2" x14ac:dyDescent="0.3">
      <c r="A4807" s="27">
        <v>40416</v>
      </c>
      <c r="B4807" s="29">
        <v>8</v>
      </c>
    </row>
    <row r="4808" spans="1:2" x14ac:dyDescent="0.3">
      <c r="A4808" s="27">
        <v>40417</v>
      </c>
      <c r="B4808" s="29">
        <v>8</v>
      </c>
    </row>
    <row r="4809" spans="1:2" x14ac:dyDescent="0.3">
      <c r="A4809" s="27">
        <v>40423</v>
      </c>
      <c r="B4809" s="29">
        <v>8</v>
      </c>
    </row>
    <row r="4810" spans="1:2" x14ac:dyDescent="0.3">
      <c r="A4810" s="27">
        <v>40434</v>
      </c>
      <c r="B4810" s="29">
        <v>8</v>
      </c>
    </row>
    <row r="4811" spans="1:2" x14ac:dyDescent="0.3">
      <c r="A4811" s="27">
        <v>40446</v>
      </c>
      <c r="B4811" s="29">
        <v>8</v>
      </c>
    </row>
    <row r="4812" spans="1:2" x14ac:dyDescent="0.3">
      <c r="A4812" s="27">
        <v>40448</v>
      </c>
      <c r="B4812" s="29">
        <v>8</v>
      </c>
    </row>
    <row r="4813" spans="1:2" x14ac:dyDescent="0.3">
      <c r="A4813" s="27">
        <v>40449</v>
      </c>
      <c r="B4813" s="29">
        <v>8</v>
      </c>
    </row>
    <row r="4814" spans="1:2" x14ac:dyDescent="0.3">
      <c r="A4814" s="27">
        <v>40450</v>
      </c>
      <c r="B4814" s="29">
        <v>16</v>
      </c>
    </row>
    <row r="4815" spans="1:2" x14ac:dyDescent="0.3">
      <c r="A4815" s="27">
        <v>40451</v>
      </c>
      <c r="B4815" s="29">
        <v>16</v>
      </c>
    </row>
    <row r="4816" spans="1:2" x14ac:dyDescent="0.3">
      <c r="A4816" s="27">
        <v>40458</v>
      </c>
      <c r="B4816" s="29">
        <v>8</v>
      </c>
    </row>
    <row r="4817" spans="1:2" x14ac:dyDescent="0.3">
      <c r="A4817" s="27">
        <v>40464</v>
      </c>
      <c r="B4817" s="29">
        <v>8</v>
      </c>
    </row>
    <row r="4818" spans="1:2" x14ac:dyDescent="0.3">
      <c r="A4818" s="27">
        <v>40466</v>
      </c>
      <c r="B4818" s="29">
        <v>16</v>
      </c>
    </row>
    <row r="4819" spans="1:2" x14ac:dyDescent="0.3">
      <c r="A4819" s="27">
        <v>40467</v>
      </c>
      <c r="B4819" s="29">
        <v>16</v>
      </c>
    </row>
    <row r="4820" spans="1:2" x14ac:dyDescent="0.3">
      <c r="A4820" s="27">
        <v>40513</v>
      </c>
      <c r="B4820" s="29">
        <v>16</v>
      </c>
    </row>
    <row r="4821" spans="1:2" x14ac:dyDescent="0.3">
      <c r="A4821" s="27">
        <v>40514</v>
      </c>
      <c r="B4821" s="29">
        <v>8</v>
      </c>
    </row>
    <row r="4822" spans="1:2" x14ac:dyDescent="0.3">
      <c r="A4822" s="27">
        <v>40518</v>
      </c>
      <c r="B4822" s="29">
        <v>8</v>
      </c>
    </row>
    <row r="4823" spans="1:2" x14ac:dyDescent="0.3">
      <c r="A4823" s="27">
        <v>40519</v>
      </c>
      <c r="B4823" s="29">
        <v>16</v>
      </c>
    </row>
    <row r="4824" spans="1:2" x14ac:dyDescent="0.3">
      <c r="A4824" s="27">
        <v>40520</v>
      </c>
      <c r="B4824" s="29">
        <v>16</v>
      </c>
    </row>
    <row r="4825" spans="1:2" x14ac:dyDescent="0.3">
      <c r="A4825" s="27">
        <v>40521</v>
      </c>
      <c r="B4825" s="29">
        <v>8</v>
      </c>
    </row>
    <row r="4826" spans="1:2" x14ac:dyDescent="0.3">
      <c r="A4826" s="27">
        <v>40522</v>
      </c>
      <c r="B4826" s="29">
        <v>16</v>
      </c>
    </row>
    <row r="4827" spans="1:2" x14ac:dyDescent="0.3">
      <c r="A4827" s="27">
        <v>40523</v>
      </c>
      <c r="B4827" s="29">
        <v>8</v>
      </c>
    </row>
    <row r="4828" spans="1:2" x14ac:dyDescent="0.3">
      <c r="A4828" s="27">
        <v>40541</v>
      </c>
      <c r="B4828" s="29">
        <v>8</v>
      </c>
    </row>
    <row r="4829" spans="1:2" x14ac:dyDescent="0.3">
      <c r="A4829" s="27">
        <v>40544</v>
      </c>
      <c r="B4829" s="29">
        <v>8</v>
      </c>
    </row>
    <row r="4830" spans="1:2" x14ac:dyDescent="0.3">
      <c r="A4830" s="27">
        <v>40545</v>
      </c>
      <c r="B4830" s="29">
        <v>8</v>
      </c>
    </row>
    <row r="4831" spans="1:2" x14ac:dyDescent="0.3">
      <c r="A4831" s="27">
        <v>40552</v>
      </c>
      <c r="B4831" s="29">
        <v>8</v>
      </c>
    </row>
    <row r="4832" spans="1:2" x14ac:dyDescent="0.3">
      <c r="A4832" s="27">
        <v>40555</v>
      </c>
      <c r="B4832" s="29">
        <v>8</v>
      </c>
    </row>
    <row r="4833" spans="1:2" x14ac:dyDescent="0.3">
      <c r="A4833" s="27">
        <v>40564</v>
      </c>
      <c r="B4833" s="29">
        <v>8</v>
      </c>
    </row>
    <row r="4834" spans="1:2" x14ac:dyDescent="0.3">
      <c r="A4834" s="27">
        <v>40566</v>
      </c>
      <c r="B4834" s="29">
        <v>8</v>
      </c>
    </row>
    <row r="4835" spans="1:2" x14ac:dyDescent="0.3">
      <c r="A4835" s="27">
        <v>40569</v>
      </c>
      <c r="B4835" s="29">
        <v>8</v>
      </c>
    </row>
    <row r="4836" spans="1:2" x14ac:dyDescent="0.3">
      <c r="A4836" s="27">
        <v>40573</v>
      </c>
      <c r="B4836" s="29">
        <v>8</v>
      </c>
    </row>
    <row r="4837" spans="1:2" x14ac:dyDescent="0.3">
      <c r="A4837" s="27">
        <v>40574</v>
      </c>
      <c r="B4837" s="29">
        <v>16</v>
      </c>
    </row>
    <row r="4838" spans="1:2" x14ac:dyDescent="0.3">
      <c r="A4838" s="27">
        <v>40578</v>
      </c>
      <c r="B4838" s="29">
        <v>16</v>
      </c>
    </row>
    <row r="4839" spans="1:2" x14ac:dyDescent="0.3">
      <c r="A4839" s="27">
        <v>40579</v>
      </c>
      <c r="B4839" s="29">
        <v>8</v>
      </c>
    </row>
    <row r="4840" spans="1:2" x14ac:dyDescent="0.3">
      <c r="A4840" s="27">
        <v>40580</v>
      </c>
      <c r="B4840" s="29">
        <v>8</v>
      </c>
    </row>
    <row r="4841" spans="1:2" x14ac:dyDescent="0.3">
      <c r="A4841" s="27">
        <v>40589</v>
      </c>
      <c r="B4841" s="29">
        <v>8</v>
      </c>
    </row>
    <row r="4842" spans="1:2" x14ac:dyDescent="0.3">
      <c r="A4842" s="27">
        <v>40590</v>
      </c>
      <c r="B4842" s="29">
        <v>8</v>
      </c>
    </row>
    <row r="4843" spans="1:2" x14ac:dyDescent="0.3">
      <c r="A4843" s="27">
        <v>40591</v>
      </c>
      <c r="B4843" s="29">
        <v>8</v>
      </c>
    </row>
    <row r="4844" spans="1:2" x14ac:dyDescent="0.3">
      <c r="A4844" s="27">
        <v>40594</v>
      </c>
      <c r="B4844" s="29">
        <v>16</v>
      </c>
    </row>
    <row r="4845" spans="1:2" x14ac:dyDescent="0.3">
      <c r="A4845" s="27">
        <v>40600</v>
      </c>
      <c r="B4845" s="29">
        <v>16</v>
      </c>
    </row>
    <row r="4846" spans="1:2" x14ac:dyDescent="0.3">
      <c r="A4846" s="27">
        <v>40601</v>
      </c>
      <c r="B4846" s="29">
        <v>8</v>
      </c>
    </row>
    <row r="4847" spans="1:2" x14ac:dyDescent="0.3">
      <c r="A4847" s="27">
        <v>40608</v>
      </c>
      <c r="B4847" s="29">
        <v>8</v>
      </c>
    </row>
    <row r="4848" spans="1:2" x14ac:dyDescent="0.3">
      <c r="A4848" s="27">
        <v>40609</v>
      </c>
      <c r="B4848" s="29">
        <v>8</v>
      </c>
    </row>
    <row r="4849" spans="1:2" x14ac:dyDescent="0.3">
      <c r="A4849" s="27">
        <v>40610</v>
      </c>
      <c r="B4849" s="29">
        <v>8</v>
      </c>
    </row>
    <row r="4850" spans="1:2" x14ac:dyDescent="0.3">
      <c r="A4850" s="27">
        <v>40611</v>
      </c>
      <c r="B4850" s="29">
        <v>8</v>
      </c>
    </row>
    <row r="4851" spans="1:2" x14ac:dyDescent="0.3">
      <c r="A4851" s="27">
        <v>40613</v>
      </c>
      <c r="B4851" s="29">
        <v>8</v>
      </c>
    </row>
    <row r="4852" spans="1:2" x14ac:dyDescent="0.3">
      <c r="A4852" s="27">
        <v>40614</v>
      </c>
      <c r="B4852" s="29">
        <v>8</v>
      </c>
    </row>
    <row r="4853" spans="1:2" x14ac:dyDescent="0.3">
      <c r="A4853" s="27">
        <v>40615</v>
      </c>
      <c r="B4853" s="29">
        <v>8</v>
      </c>
    </row>
    <row r="4854" spans="1:2" x14ac:dyDescent="0.3">
      <c r="A4854" s="27">
        <v>40622</v>
      </c>
      <c r="B4854" s="29">
        <v>8</v>
      </c>
    </row>
    <row r="4855" spans="1:2" x14ac:dyDescent="0.3">
      <c r="A4855" s="27">
        <v>40623</v>
      </c>
      <c r="B4855" s="29">
        <v>16</v>
      </c>
    </row>
    <row r="4856" spans="1:2" x14ac:dyDescent="0.3">
      <c r="A4856" s="27">
        <v>40635</v>
      </c>
      <c r="B4856" s="29">
        <v>16</v>
      </c>
    </row>
    <row r="4857" spans="1:2" x14ac:dyDescent="0.3">
      <c r="A4857" s="27">
        <v>40636</v>
      </c>
      <c r="B4857" s="29">
        <v>8</v>
      </c>
    </row>
    <row r="4858" spans="1:2" x14ac:dyDescent="0.3">
      <c r="A4858" s="27">
        <v>40638</v>
      </c>
      <c r="B4858" s="29">
        <v>8</v>
      </c>
    </row>
    <row r="4859" spans="1:2" x14ac:dyDescent="0.3">
      <c r="A4859" s="27">
        <v>40639</v>
      </c>
      <c r="B4859" s="29">
        <v>16</v>
      </c>
    </row>
    <row r="4860" spans="1:2" x14ac:dyDescent="0.3">
      <c r="A4860" s="27">
        <v>40640</v>
      </c>
      <c r="B4860" s="29">
        <v>8</v>
      </c>
    </row>
    <row r="4861" spans="1:2" x14ac:dyDescent="0.3">
      <c r="A4861" s="27">
        <v>40642</v>
      </c>
      <c r="B4861" s="29">
        <v>16</v>
      </c>
    </row>
    <row r="4862" spans="1:2" x14ac:dyDescent="0.3">
      <c r="A4862" s="27">
        <v>40644</v>
      </c>
      <c r="B4862" s="29">
        <v>8</v>
      </c>
    </row>
    <row r="4863" spans="1:2" x14ac:dyDescent="0.3">
      <c r="A4863" s="27">
        <v>40645</v>
      </c>
      <c r="B4863" s="29">
        <v>8</v>
      </c>
    </row>
    <row r="4864" spans="1:2" x14ac:dyDescent="0.3">
      <c r="A4864" s="27">
        <v>40647</v>
      </c>
      <c r="B4864" s="29">
        <v>8</v>
      </c>
    </row>
    <row r="4865" spans="1:2" x14ac:dyDescent="0.3">
      <c r="A4865" s="27">
        <v>40648</v>
      </c>
      <c r="B4865" s="29">
        <v>8</v>
      </c>
    </row>
    <row r="4866" spans="1:2" x14ac:dyDescent="0.3">
      <c r="A4866" s="27">
        <v>40649</v>
      </c>
      <c r="B4866" s="29">
        <v>8</v>
      </c>
    </row>
    <row r="4867" spans="1:2" x14ac:dyDescent="0.3">
      <c r="A4867" s="27">
        <v>40652</v>
      </c>
      <c r="B4867" s="29">
        <v>8</v>
      </c>
    </row>
    <row r="4868" spans="1:2" x14ac:dyDescent="0.3">
      <c r="A4868" s="27">
        <v>40653</v>
      </c>
      <c r="B4868" s="29">
        <v>8</v>
      </c>
    </row>
    <row r="4869" spans="1:2" x14ac:dyDescent="0.3">
      <c r="A4869" s="27">
        <v>40656</v>
      </c>
      <c r="B4869" s="29">
        <v>16</v>
      </c>
    </row>
    <row r="4870" spans="1:2" x14ac:dyDescent="0.3">
      <c r="A4870" s="27">
        <v>40665</v>
      </c>
      <c r="B4870" s="29">
        <v>8</v>
      </c>
    </row>
    <row r="4871" spans="1:2" x14ac:dyDescent="0.3">
      <c r="A4871" s="27">
        <v>40667</v>
      </c>
      <c r="B4871" s="29">
        <v>16</v>
      </c>
    </row>
    <row r="4872" spans="1:2" x14ac:dyDescent="0.3">
      <c r="A4872" s="27">
        <v>40670</v>
      </c>
      <c r="B4872" s="29">
        <v>8</v>
      </c>
    </row>
    <row r="4873" spans="1:2" x14ac:dyDescent="0.3">
      <c r="A4873" s="27">
        <v>40671</v>
      </c>
      <c r="B4873" s="29">
        <v>8</v>
      </c>
    </row>
    <row r="4874" spans="1:2" x14ac:dyDescent="0.3">
      <c r="A4874" s="27">
        <v>40672</v>
      </c>
      <c r="B4874" s="29">
        <v>16</v>
      </c>
    </row>
    <row r="4875" spans="1:2" x14ac:dyDescent="0.3">
      <c r="A4875" s="27">
        <v>40673</v>
      </c>
      <c r="B4875" s="29">
        <v>16</v>
      </c>
    </row>
    <row r="4876" spans="1:2" x14ac:dyDescent="0.3">
      <c r="A4876" s="27">
        <v>40675</v>
      </c>
      <c r="B4876" s="29">
        <v>8</v>
      </c>
    </row>
    <row r="4877" spans="1:2" x14ac:dyDescent="0.3">
      <c r="A4877" s="27">
        <v>40676</v>
      </c>
      <c r="B4877" s="29">
        <v>8</v>
      </c>
    </row>
    <row r="4878" spans="1:2" x14ac:dyDescent="0.3">
      <c r="A4878" s="27">
        <v>40679</v>
      </c>
      <c r="B4878" s="29">
        <v>8</v>
      </c>
    </row>
    <row r="4879" spans="1:2" x14ac:dyDescent="0.3">
      <c r="A4879" s="27">
        <v>40684</v>
      </c>
      <c r="B4879" s="29">
        <v>8</v>
      </c>
    </row>
    <row r="4880" spans="1:2" x14ac:dyDescent="0.3">
      <c r="A4880" s="27">
        <v>40843</v>
      </c>
      <c r="B4880" s="29">
        <v>8</v>
      </c>
    </row>
    <row r="4881" spans="1:2" x14ac:dyDescent="0.3">
      <c r="A4881" s="27">
        <v>40854</v>
      </c>
      <c r="B4881" s="29">
        <v>8</v>
      </c>
    </row>
    <row r="4882" spans="1:2" x14ac:dyDescent="0.3">
      <c r="A4882" s="27">
        <v>40855</v>
      </c>
      <c r="B4882" s="29">
        <v>8</v>
      </c>
    </row>
    <row r="4883" spans="1:2" x14ac:dyDescent="0.3">
      <c r="A4883" s="27">
        <v>40857</v>
      </c>
      <c r="B4883" s="29">
        <v>8</v>
      </c>
    </row>
    <row r="4884" spans="1:2" x14ac:dyDescent="0.3">
      <c r="A4884" s="27">
        <v>40858</v>
      </c>
      <c r="B4884" s="29">
        <v>8</v>
      </c>
    </row>
    <row r="4885" spans="1:2" x14ac:dyDescent="0.3">
      <c r="A4885" s="27">
        <v>40863</v>
      </c>
      <c r="B4885" s="29">
        <v>8</v>
      </c>
    </row>
    <row r="4886" spans="1:2" x14ac:dyDescent="0.3">
      <c r="A4886" s="27">
        <v>40877</v>
      </c>
      <c r="B4886" s="29">
        <v>8</v>
      </c>
    </row>
    <row r="4887" spans="1:2" x14ac:dyDescent="0.3">
      <c r="A4887" s="27">
        <v>40880</v>
      </c>
      <c r="B4887" s="29">
        <v>8</v>
      </c>
    </row>
    <row r="4888" spans="1:2" x14ac:dyDescent="0.3">
      <c r="A4888" s="27">
        <v>40882</v>
      </c>
      <c r="B4888" s="29">
        <v>8</v>
      </c>
    </row>
    <row r="4889" spans="1:2" x14ac:dyDescent="0.3">
      <c r="A4889" s="27">
        <v>40893</v>
      </c>
      <c r="B4889" s="29">
        <v>16</v>
      </c>
    </row>
    <row r="4890" spans="1:2" x14ac:dyDescent="0.3">
      <c r="A4890" s="27">
        <v>40900</v>
      </c>
      <c r="B4890" s="29">
        <v>16</v>
      </c>
    </row>
    <row r="4891" spans="1:2" x14ac:dyDescent="0.3">
      <c r="A4891" s="27">
        <v>40901</v>
      </c>
      <c r="B4891" s="29">
        <v>8</v>
      </c>
    </row>
    <row r="4892" spans="1:2" x14ac:dyDescent="0.3">
      <c r="A4892" s="27">
        <v>40913</v>
      </c>
      <c r="B4892" s="29">
        <v>8</v>
      </c>
    </row>
    <row r="4893" spans="1:2" x14ac:dyDescent="0.3">
      <c r="A4893" s="27">
        <v>40916</v>
      </c>
      <c r="B4893" s="29">
        <v>8</v>
      </c>
    </row>
    <row r="4894" spans="1:2" x14ac:dyDescent="0.3">
      <c r="A4894" s="27">
        <v>40917</v>
      </c>
      <c r="B4894" s="29">
        <v>8</v>
      </c>
    </row>
    <row r="4895" spans="1:2" x14ac:dyDescent="0.3">
      <c r="A4895" s="27">
        <v>40925</v>
      </c>
      <c r="B4895" s="29">
        <v>8</v>
      </c>
    </row>
    <row r="4896" spans="1:2" x14ac:dyDescent="0.3">
      <c r="A4896" s="27">
        <v>40927</v>
      </c>
      <c r="B4896" s="29">
        <v>16</v>
      </c>
    </row>
    <row r="4897" spans="1:2" x14ac:dyDescent="0.3">
      <c r="A4897" s="27">
        <v>41033</v>
      </c>
      <c r="B4897" s="29">
        <v>8</v>
      </c>
    </row>
    <row r="4898" spans="1:2" x14ac:dyDescent="0.3">
      <c r="A4898" s="27">
        <v>41088</v>
      </c>
      <c r="B4898" s="29">
        <v>8</v>
      </c>
    </row>
    <row r="4899" spans="1:2" x14ac:dyDescent="0.3">
      <c r="A4899" s="27">
        <v>41089</v>
      </c>
      <c r="B4899" s="29">
        <v>8</v>
      </c>
    </row>
    <row r="4900" spans="1:2" x14ac:dyDescent="0.3">
      <c r="A4900" s="27">
        <v>41093</v>
      </c>
      <c r="B4900" s="29">
        <v>16</v>
      </c>
    </row>
    <row r="4901" spans="1:2" x14ac:dyDescent="0.3">
      <c r="A4901" s="27">
        <v>41095</v>
      </c>
      <c r="B4901" s="29">
        <v>8</v>
      </c>
    </row>
    <row r="4902" spans="1:2" x14ac:dyDescent="0.3">
      <c r="A4902" s="27">
        <v>41096</v>
      </c>
      <c r="B4902" s="29">
        <v>16</v>
      </c>
    </row>
    <row r="4903" spans="1:2" x14ac:dyDescent="0.3">
      <c r="A4903" s="27">
        <v>41097</v>
      </c>
      <c r="B4903" s="29">
        <v>16</v>
      </c>
    </row>
    <row r="4904" spans="1:2" x14ac:dyDescent="0.3">
      <c r="A4904" s="27">
        <v>41098</v>
      </c>
      <c r="B4904" s="29">
        <v>8</v>
      </c>
    </row>
    <row r="4905" spans="1:2" x14ac:dyDescent="0.3">
      <c r="A4905" s="27">
        <v>41102</v>
      </c>
      <c r="B4905" s="29">
        <v>8</v>
      </c>
    </row>
    <row r="4906" spans="1:2" x14ac:dyDescent="0.3">
      <c r="A4906" s="27">
        <v>41104</v>
      </c>
      <c r="B4906" s="29">
        <v>16</v>
      </c>
    </row>
    <row r="4907" spans="1:2" x14ac:dyDescent="0.3">
      <c r="A4907" s="27">
        <v>41105</v>
      </c>
      <c r="B4907" s="29">
        <v>8</v>
      </c>
    </row>
    <row r="4908" spans="1:2" x14ac:dyDescent="0.3">
      <c r="A4908" s="27">
        <v>41107</v>
      </c>
      <c r="B4908" s="29">
        <v>16</v>
      </c>
    </row>
    <row r="4909" spans="1:2" x14ac:dyDescent="0.3">
      <c r="A4909" s="27">
        <v>41111</v>
      </c>
      <c r="B4909" s="29">
        <v>8</v>
      </c>
    </row>
    <row r="4910" spans="1:2" x14ac:dyDescent="0.3">
      <c r="A4910" s="27">
        <v>41113</v>
      </c>
      <c r="B4910" s="29">
        <v>16</v>
      </c>
    </row>
    <row r="4911" spans="1:2" x14ac:dyDescent="0.3">
      <c r="A4911" s="27">
        <v>41114</v>
      </c>
      <c r="B4911" s="29">
        <v>16</v>
      </c>
    </row>
    <row r="4912" spans="1:2" x14ac:dyDescent="0.3">
      <c r="A4912" s="27">
        <v>41115</v>
      </c>
      <c r="B4912" s="29">
        <v>8</v>
      </c>
    </row>
    <row r="4913" spans="1:2" x14ac:dyDescent="0.3">
      <c r="A4913" s="27">
        <v>41116</v>
      </c>
      <c r="B4913" s="29">
        <v>8</v>
      </c>
    </row>
    <row r="4914" spans="1:2" x14ac:dyDescent="0.3">
      <c r="A4914" s="27">
        <v>41120</v>
      </c>
      <c r="B4914" s="29">
        <v>8</v>
      </c>
    </row>
    <row r="4915" spans="1:2" x14ac:dyDescent="0.3">
      <c r="A4915" s="27">
        <v>41123</v>
      </c>
      <c r="B4915" s="29">
        <v>16</v>
      </c>
    </row>
    <row r="4916" spans="1:2" x14ac:dyDescent="0.3">
      <c r="A4916" s="27">
        <v>41128</v>
      </c>
      <c r="B4916" s="29">
        <v>8</v>
      </c>
    </row>
    <row r="4917" spans="1:2" x14ac:dyDescent="0.3">
      <c r="A4917" s="27">
        <v>41131</v>
      </c>
      <c r="B4917" s="29">
        <v>8</v>
      </c>
    </row>
    <row r="4918" spans="1:2" x14ac:dyDescent="0.3">
      <c r="A4918" s="27">
        <v>41134</v>
      </c>
      <c r="B4918" s="29">
        <v>8</v>
      </c>
    </row>
    <row r="4919" spans="1:2" x14ac:dyDescent="0.3">
      <c r="A4919" s="27">
        <v>41136</v>
      </c>
      <c r="B4919" s="29">
        <v>16</v>
      </c>
    </row>
    <row r="4920" spans="1:2" x14ac:dyDescent="0.3">
      <c r="A4920" s="27">
        <v>41139</v>
      </c>
      <c r="B4920" s="29">
        <v>8</v>
      </c>
    </row>
    <row r="4921" spans="1:2" x14ac:dyDescent="0.3">
      <c r="A4921" s="27">
        <v>41140</v>
      </c>
      <c r="B4921" s="29">
        <v>8</v>
      </c>
    </row>
    <row r="4922" spans="1:2" x14ac:dyDescent="0.3">
      <c r="A4922" s="27">
        <v>41145</v>
      </c>
      <c r="B4922" s="29">
        <v>16</v>
      </c>
    </row>
    <row r="4923" spans="1:2" x14ac:dyDescent="0.3">
      <c r="A4923" s="27">
        <v>41146</v>
      </c>
      <c r="B4923" s="29">
        <v>8</v>
      </c>
    </row>
    <row r="4924" spans="1:2" x14ac:dyDescent="0.3">
      <c r="A4924" s="27">
        <v>41149</v>
      </c>
      <c r="B4924" s="29">
        <v>8</v>
      </c>
    </row>
    <row r="4925" spans="1:2" x14ac:dyDescent="0.3">
      <c r="A4925" s="27">
        <v>41151</v>
      </c>
      <c r="B4925" s="29">
        <v>8</v>
      </c>
    </row>
    <row r="4926" spans="1:2" x14ac:dyDescent="0.3">
      <c r="A4926" s="27">
        <v>41154</v>
      </c>
      <c r="B4926" s="29">
        <v>8</v>
      </c>
    </row>
    <row r="4927" spans="1:2" x14ac:dyDescent="0.3">
      <c r="A4927" s="27">
        <v>41155</v>
      </c>
      <c r="B4927" s="29">
        <v>16</v>
      </c>
    </row>
    <row r="4928" spans="1:2" x14ac:dyDescent="0.3">
      <c r="A4928" s="27">
        <v>41220</v>
      </c>
      <c r="B4928" s="29">
        <v>8</v>
      </c>
    </row>
    <row r="4929" spans="1:2" x14ac:dyDescent="0.3">
      <c r="A4929" s="27">
        <v>41222</v>
      </c>
      <c r="B4929" s="29">
        <v>8</v>
      </c>
    </row>
    <row r="4930" spans="1:2" x14ac:dyDescent="0.3">
      <c r="A4930" s="27">
        <v>41223</v>
      </c>
      <c r="B4930" s="29">
        <v>8</v>
      </c>
    </row>
    <row r="4931" spans="1:2" x14ac:dyDescent="0.3">
      <c r="A4931" s="27">
        <v>41224</v>
      </c>
      <c r="B4931" s="29">
        <v>16</v>
      </c>
    </row>
    <row r="4932" spans="1:2" x14ac:dyDescent="0.3">
      <c r="A4932" s="27">
        <v>41226</v>
      </c>
      <c r="B4932" s="29">
        <v>8</v>
      </c>
    </row>
    <row r="4933" spans="1:2" x14ac:dyDescent="0.3">
      <c r="A4933" s="27">
        <v>41231</v>
      </c>
      <c r="B4933" s="29">
        <v>8</v>
      </c>
    </row>
    <row r="4934" spans="1:2" x14ac:dyDescent="0.3">
      <c r="A4934" s="27">
        <v>41234</v>
      </c>
      <c r="B4934" s="29">
        <v>16</v>
      </c>
    </row>
    <row r="4935" spans="1:2" x14ac:dyDescent="0.3">
      <c r="A4935" s="27">
        <v>41235</v>
      </c>
      <c r="B4935" s="29">
        <v>8</v>
      </c>
    </row>
    <row r="4936" spans="1:2" x14ac:dyDescent="0.3">
      <c r="A4936" s="27">
        <v>41244</v>
      </c>
      <c r="B4936" s="29">
        <v>8</v>
      </c>
    </row>
    <row r="4937" spans="1:2" x14ac:dyDescent="0.3">
      <c r="A4937" s="27">
        <v>41250</v>
      </c>
      <c r="B4937" s="29">
        <v>8</v>
      </c>
    </row>
    <row r="4938" spans="1:2" x14ac:dyDescent="0.3">
      <c r="A4938" s="27">
        <v>41253</v>
      </c>
      <c r="B4938" s="29">
        <v>8</v>
      </c>
    </row>
    <row r="4939" spans="1:2" x14ac:dyDescent="0.3">
      <c r="A4939" s="27">
        <v>41254</v>
      </c>
      <c r="B4939" s="29">
        <v>8</v>
      </c>
    </row>
    <row r="4940" spans="1:2" x14ac:dyDescent="0.3">
      <c r="A4940" s="27">
        <v>41266</v>
      </c>
      <c r="B4940" s="29">
        <v>16</v>
      </c>
    </row>
    <row r="4941" spans="1:2" x14ac:dyDescent="0.3">
      <c r="A4941" s="27">
        <v>41267</v>
      </c>
      <c r="B4941" s="29">
        <v>8</v>
      </c>
    </row>
    <row r="4942" spans="1:2" x14ac:dyDescent="0.3">
      <c r="A4942" s="27">
        <v>41272</v>
      </c>
      <c r="B4942" s="29">
        <v>8</v>
      </c>
    </row>
    <row r="4943" spans="1:2" x14ac:dyDescent="0.3">
      <c r="A4943" s="27">
        <v>41277</v>
      </c>
      <c r="B4943" s="29">
        <v>8</v>
      </c>
    </row>
    <row r="4944" spans="1:2" x14ac:dyDescent="0.3">
      <c r="A4944" s="27">
        <v>41279</v>
      </c>
      <c r="B4944" s="29">
        <v>8</v>
      </c>
    </row>
    <row r="4945" spans="1:2" x14ac:dyDescent="0.3">
      <c r="A4945" s="27">
        <v>41280</v>
      </c>
      <c r="B4945" s="29">
        <v>8</v>
      </c>
    </row>
    <row r="4946" spans="1:2" x14ac:dyDescent="0.3">
      <c r="A4946" s="27">
        <v>41282</v>
      </c>
      <c r="B4946" s="29">
        <v>8</v>
      </c>
    </row>
    <row r="4947" spans="1:2" x14ac:dyDescent="0.3">
      <c r="A4947" s="27">
        <v>41283</v>
      </c>
      <c r="B4947" s="29">
        <v>16</v>
      </c>
    </row>
    <row r="4948" spans="1:2" x14ac:dyDescent="0.3">
      <c r="A4948" s="27">
        <v>41288</v>
      </c>
      <c r="B4948" s="29">
        <v>8</v>
      </c>
    </row>
    <row r="4949" spans="1:2" x14ac:dyDescent="0.3">
      <c r="A4949" s="27">
        <v>41289</v>
      </c>
      <c r="B4949" s="29">
        <v>8</v>
      </c>
    </row>
    <row r="4950" spans="1:2" x14ac:dyDescent="0.3">
      <c r="A4950" s="27">
        <v>41290</v>
      </c>
      <c r="B4950" s="29">
        <v>8</v>
      </c>
    </row>
    <row r="4951" spans="1:2" x14ac:dyDescent="0.3">
      <c r="A4951" s="27">
        <v>41293</v>
      </c>
      <c r="B4951" s="29">
        <v>8</v>
      </c>
    </row>
    <row r="4952" spans="1:2" x14ac:dyDescent="0.3">
      <c r="A4952" s="27">
        <v>41294</v>
      </c>
      <c r="B4952" s="29">
        <v>8</v>
      </c>
    </row>
    <row r="4953" spans="1:2" x14ac:dyDescent="0.3">
      <c r="A4953" s="27">
        <v>41298</v>
      </c>
      <c r="B4953" s="29">
        <v>8</v>
      </c>
    </row>
    <row r="4954" spans="1:2" x14ac:dyDescent="0.3">
      <c r="A4954" s="27">
        <v>41301</v>
      </c>
      <c r="B4954" s="29">
        <v>8</v>
      </c>
    </row>
    <row r="4955" spans="1:2" x14ac:dyDescent="0.3">
      <c r="A4955" s="27">
        <v>41303</v>
      </c>
      <c r="B4955" s="29">
        <v>8</v>
      </c>
    </row>
    <row r="4956" spans="1:2" x14ac:dyDescent="0.3">
      <c r="A4956" s="27">
        <v>41306</v>
      </c>
      <c r="B4956" s="29">
        <v>16</v>
      </c>
    </row>
    <row r="4957" spans="1:2" x14ac:dyDescent="0.3">
      <c r="A4957" s="27">
        <v>41309</v>
      </c>
      <c r="B4957" s="29">
        <v>8</v>
      </c>
    </row>
    <row r="4958" spans="1:2" x14ac:dyDescent="0.3">
      <c r="A4958" s="27">
        <v>41312</v>
      </c>
      <c r="B4958" s="29">
        <v>8</v>
      </c>
    </row>
    <row r="4959" spans="1:2" x14ac:dyDescent="0.3">
      <c r="A4959" s="27">
        <v>41313</v>
      </c>
      <c r="B4959" s="29">
        <v>8</v>
      </c>
    </row>
    <row r="4960" spans="1:2" x14ac:dyDescent="0.3">
      <c r="A4960" s="27">
        <v>41315</v>
      </c>
      <c r="B4960" s="29">
        <v>8</v>
      </c>
    </row>
    <row r="4961" spans="1:2" x14ac:dyDescent="0.3">
      <c r="A4961" s="27">
        <v>41321</v>
      </c>
      <c r="B4961" s="29">
        <v>16</v>
      </c>
    </row>
    <row r="4962" spans="1:2" x14ac:dyDescent="0.3">
      <c r="A4962" s="27">
        <v>41333</v>
      </c>
      <c r="B4962" s="29">
        <v>8</v>
      </c>
    </row>
    <row r="4963" spans="1:2" x14ac:dyDescent="0.3">
      <c r="A4963" s="27">
        <v>41404</v>
      </c>
      <c r="B4963" s="29">
        <v>16</v>
      </c>
    </row>
    <row r="4964" spans="1:2" x14ac:dyDescent="0.3">
      <c r="A4964" s="27">
        <v>41407</v>
      </c>
      <c r="B4964" s="29">
        <v>16</v>
      </c>
    </row>
    <row r="4965" spans="1:2" x14ac:dyDescent="0.3">
      <c r="A4965" s="27">
        <v>41408</v>
      </c>
      <c r="B4965" s="29">
        <v>16</v>
      </c>
    </row>
    <row r="4966" spans="1:2" x14ac:dyDescent="0.3">
      <c r="A4966" s="27">
        <v>41413</v>
      </c>
      <c r="B4966" s="29">
        <v>8</v>
      </c>
    </row>
    <row r="4967" spans="1:2" x14ac:dyDescent="0.3">
      <c r="A4967" s="27">
        <v>41420</v>
      </c>
      <c r="B4967" s="29">
        <v>8</v>
      </c>
    </row>
    <row r="4968" spans="1:2" x14ac:dyDescent="0.3">
      <c r="A4968" s="27">
        <v>41422</v>
      </c>
      <c r="B4968" s="29">
        <v>8</v>
      </c>
    </row>
    <row r="4969" spans="1:2" x14ac:dyDescent="0.3">
      <c r="A4969" s="27">
        <v>41424</v>
      </c>
      <c r="B4969" s="29">
        <v>8</v>
      </c>
    </row>
    <row r="4970" spans="1:2" x14ac:dyDescent="0.3">
      <c r="A4970" s="27">
        <v>41428</v>
      </c>
      <c r="B4970" s="29">
        <v>8</v>
      </c>
    </row>
    <row r="4971" spans="1:2" x14ac:dyDescent="0.3">
      <c r="A4971" s="27">
        <v>41430</v>
      </c>
      <c r="B4971" s="29">
        <v>8</v>
      </c>
    </row>
    <row r="4972" spans="1:2" x14ac:dyDescent="0.3">
      <c r="A4972" s="27">
        <v>41440</v>
      </c>
      <c r="B4972" s="29">
        <v>8</v>
      </c>
    </row>
    <row r="4973" spans="1:2" x14ac:dyDescent="0.3">
      <c r="A4973" s="27">
        <v>41442</v>
      </c>
      <c r="B4973" s="29">
        <v>8</v>
      </c>
    </row>
    <row r="4974" spans="1:2" x14ac:dyDescent="0.3">
      <c r="A4974" s="27">
        <v>41443</v>
      </c>
      <c r="B4974" s="29">
        <v>8</v>
      </c>
    </row>
    <row r="4975" spans="1:2" x14ac:dyDescent="0.3">
      <c r="A4975" s="27">
        <v>41444</v>
      </c>
      <c r="B4975" s="29">
        <v>8</v>
      </c>
    </row>
    <row r="4976" spans="1:2" x14ac:dyDescent="0.3">
      <c r="A4976" s="27">
        <v>41445</v>
      </c>
      <c r="B4976" s="29">
        <v>16</v>
      </c>
    </row>
    <row r="4977" spans="1:2" x14ac:dyDescent="0.3">
      <c r="A4977" s="27">
        <v>41453</v>
      </c>
      <c r="B4977" s="29">
        <v>8</v>
      </c>
    </row>
    <row r="4978" spans="1:2" x14ac:dyDescent="0.3">
      <c r="A4978" s="27">
        <v>41454</v>
      </c>
      <c r="B4978" s="29">
        <v>8</v>
      </c>
    </row>
    <row r="4979" spans="1:2" x14ac:dyDescent="0.3">
      <c r="A4979" s="27">
        <v>41456</v>
      </c>
      <c r="B4979" s="29">
        <v>16</v>
      </c>
    </row>
    <row r="4980" spans="1:2" x14ac:dyDescent="0.3">
      <c r="A4980" s="27">
        <v>41457</v>
      </c>
      <c r="B4980" s="29">
        <v>8</v>
      </c>
    </row>
    <row r="4981" spans="1:2" x14ac:dyDescent="0.3">
      <c r="A4981" s="27">
        <v>41491</v>
      </c>
      <c r="B4981" s="29">
        <v>16</v>
      </c>
    </row>
    <row r="4982" spans="1:2" x14ac:dyDescent="0.3">
      <c r="A4982" s="27">
        <v>41492</v>
      </c>
      <c r="B4982" s="29">
        <v>8</v>
      </c>
    </row>
    <row r="4983" spans="1:2" x14ac:dyDescent="0.3">
      <c r="A4983" s="27">
        <v>41494</v>
      </c>
      <c r="B4983" s="29">
        <v>8</v>
      </c>
    </row>
    <row r="4984" spans="1:2" x14ac:dyDescent="0.3">
      <c r="A4984" s="27">
        <v>41496</v>
      </c>
      <c r="B4984" s="29">
        <v>16</v>
      </c>
    </row>
    <row r="4985" spans="1:2" x14ac:dyDescent="0.3">
      <c r="A4985" s="27">
        <v>41500</v>
      </c>
      <c r="B4985" s="29">
        <v>16</v>
      </c>
    </row>
    <row r="4986" spans="1:2" x14ac:dyDescent="0.3">
      <c r="A4986" s="27">
        <v>41511</v>
      </c>
      <c r="B4986" s="29">
        <v>16</v>
      </c>
    </row>
    <row r="4987" spans="1:2" x14ac:dyDescent="0.3">
      <c r="A4987" s="27">
        <v>41516</v>
      </c>
      <c r="B4987" s="29">
        <v>8</v>
      </c>
    </row>
    <row r="4988" spans="1:2" x14ac:dyDescent="0.3">
      <c r="A4988" s="27">
        <v>41517</v>
      </c>
      <c r="B4988" s="29">
        <v>8</v>
      </c>
    </row>
    <row r="4989" spans="1:2" x14ac:dyDescent="0.3">
      <c r="A4989" s="27">
        <v>41522</v>
      </c>
      <c r="B4989" s="29">
        <v>8</v>
      </c>
    </row>
    <row r="4990" spans="1:2" x14ac:dyDescent="0.3">
      <c r="A4990" s="27">
        <v>41524</v>
      </c>
      <c r="B4990" s="29">
        <v>8</v>
      </c>
    </row>
    <row r="4991" spans="1:2" x14ac:dyDescent="0.3">
      <c r="A4991" s="27">
        <v>41525</v>
      </c>
      <c r="B4991" s="29">
        <v>8</v>
      </c>
    </row>
    <row r="4992" spans="1:2" x14ac:dyDescent="0.3">
      <c r="A4992" s="27">
        <v>41529</v>
      </c>
      <c r="B4992" s="29">
        <v>8</v>
      </c>
    </row>
    <row r="4993" spans="1:2" x14ac:dyDescent="0.3">
      <c r="A4993" s="27">
        <v>41531</v>
      </c>
      <c r="B4993" s="29">
        <v>16</v>
      </c>
    </row>
    <row r="4994" spans="1:2" x14ac:dyDescent="0.3">
      <c r="A4994" s="27">
        <v>41532</v>
      </c>
      <c r="B4994" s="29">
        <v>8</v>
      </c>
    </row>
    <row r="4995" spans="1:2" x14ac:dyDescent="0.3">
      <c r="A4995" s="27">
        <v>41542</v>
      </c>
      <c r="B4995" s="29">
        <v>8</v>
      </c>
    </row>
    <row r="4996" spans="1:2" x14ac:dyDescent="0.3">
      <c r="A4996" s="27">
        <v>41543</v>
      </c>
      <c r="B4996" s="29">
        <v>8</v>
      </c>
    </row>
    <row r="4997" spans="1:2" x14ac:dyDescent="0.3">
      <c r="A4997" s="27">
        <v>41544</v>
      </c>
      <c r="B4997" s="29">
        <v>16</v>
      </c>
    </row>
    <row r="4998" spans="1:2" x14ac:dyDescent="0.3">
      <c r="A4998" s="27">
        <v>41545</v>
      </c>
      <c r="B4998" s="29">
        <v>8</v>
      </c>
    </row>
    <row r="4999" spans="1:2" x14ac:dyDescent="0.3">
      <c r="A4999" s="27">
        <v>41546</v>
      </c>
      <c r="B4999" s="29">
        <v>8</v>
      </c>
    </row>
    <row r="5000" spans="1:2" x14ac:dyDescent="0.3">
      <c r="A5000" s="27">
        <v>41547</v>
      </c>
      <c r="B5000" s="29">
        <v>8</v>
      </c>
    </row>
    <row r="5001" spans="1:2" x14ac:dyDescent="0.3">
      <c r="A5001" s="27">
        <v>41551</v>
      </c>
      <c r="B5001" s="29">
        <v>16</v>
      </c>
    </row>
    <row r="5002" spans="1:2" x14ac:dyDescent="0.3">
      <c r="A5002" s="27">
        <v>41552</v>
      </c>
      <c r="B5002" s="29">
        <v>16</v>
      </c>
    </row>
    <row r="5003" spans="1:2" x14ac:dyDescent="0.3">
      <c r="A5003" s="27">
        <v>41553</v>
      </c>
      <c r="B5003" s="29">
        <v>8</v>
      </c>
    </row>
    <row r="5004" spans="1:2" x14ac:dyDescent="0.3">
      <c r="A5004" s="27">
        <v>41555</v>
      </c>
      <c r="B5004" s="29">
        <v>8</v>
      </c>
    </row>
    <row r="5005" spans="1:2" x14ac:dyDescent="0.3">
      <c r="A5005" s="27">
        <v>41558</v>
      </c>
      <c r="B5005" s="29">
        <v>8</v>
      </c>
    </row>
    <row r="5006" spans="1:2" x14ac:dyDescent="0.3">
      <c r="A5006" s="27">
        <v>41560</v>
      </c>
      <c r="B5006" s="29">
        <v>8</v>
      </c>
    </row>
    <row r="5007" spans="1:2" x14ac:dyDescent="0.3">
      <c r="A5007" s="27">
        <v>41561</v>
      </c>
      <c r="B5007" s="29">
        <v>8</v>
      </c>
    </row>
    <row r="5008" spans="1:2" x14ac:dyDescent="0.3">
      <c r="A5008" s="27">
        <v>41563</v>
      </c>
      <c r="B5008" s="29">
        <v>8</v>
      </c>
    </row>
    <row r="5009" spans="1:2" x14ac:dyDescent="0.3">
      <c r="A5009" s="27">
        <v>41565</v>
      </c>
      <c r="B5009" s="29">
        <v>8</v>
      </c>
    </row>
    <row r="5010" spans="1:2" x14ac:dyDescent="0.3">
      <c r="A5010" s="27">
        <v>41568</v>
      </c>
      <c r="B5010" s="29">
        <v>8</v>
      </c>
    </row>
    <row r="5011" spans="1:2" x14ac:dyDescent="0.3">
      <c r="A5011" s="27">
        <v>41569</v>
      </c>
      <c r="B5011" s="29">
        <v>8</v>
      </c>
    </row>
    <row r="5012" spans="1:2" x14ac:dyDescent="0.3">
      <c r="A5012" s="27">
        <v>41573</v>
      </c>
      <c r="B5012" s="29">
        <v>16</v>
      </c>
    </row>
    <row r="5013" spans="1:2" x14ac:dyDescent="0.3">
      <c r="A5013" s="27">
        <v>41575</v>
      </c>
      <c r="B5013" s="29">
        <v>8</v>
      </c>
    </row>
    <row r="5014" spans="1:2" x14ac:dyDescent="0.3">
      <c r="A5014" s="27">
        <v>41577</v>
      </c>
      <c r="B5014" s="29">
        <v>8</v>
      </c>
    </row>
    <row r="5015" spans="1:2" x14ac:dyDescent="0.3">
      <c r="A5015" s="27">
        <v>41579</v>
      </c>
      <c r="B5015" s="29">
        <v>16</v>
      </c>
    </row>
    <row r="5016" spans="1:2" x14ac:dyDescent="0.3">
      <c r="A5016" s="27">
        <v>41587</v>
      </c>
      <c r="B5016" s="29">
        <v>8</v>
      </c>
    </row>
    <row r="5017" spans="1:2" x14ac:dyDescent="0.3">
      <c r="A5017" s="27">
        <v>41589</v>
      </c>
      <c r="B5017" s="29">
        <v>16</v>
      </c>
    </row>
    <row r="5018" spans="1:2" x14ac:dyDescent="0.3">
      <c r="A5018" s="27">
        <v>41611</v>
      </c>
      <c r="B5018" s="29">
        <v>8</v>
      </c>
    </row>
    <row r="5019" spans="1:2" x14ac:dyDescent="0.3">
      <c r="A5019" s="27">
        <v>41616</v>
      </c>
      <c r="B5019" s="29">
        <v>8</v>
      </c>
    </row>
    <row r="5020" spans="1:2" x14ac:dyDescent="0.3">
      <c r="A5020" s="27">
        <v>41617</v>
      </c>
      <c r="B5020" s="29">
        <v>16</v>
      </c>
    </row>
    <row r="5021" spans="1:2" x14ac:dyDescent="0.3">
      <c r="A5021" s="27">
        <v>41620</v>
      </c>
      <c r="B5021" s="29">
        <v>8</v>
      </c>
    </row>
    <row r="5022" spans="1:2" x14ac:dyDescent="0.3">
      <c r="A5022" s="27">
        <v>41621</v>
      </c>
      <c r="B5022" s="29">
        <v>8</v>
      </c>
    </row>
    <row r="5023" spans="1:2" x14ac:dyDescent="0.3">
      <c r="A5023" s="27">
        <v>41622</v>
      </c>
      <c r="B5023" s="29">
        <v>8</v>
      </c>
    </row>
    <row r="5024" spans="1:2" x14ac:dyDescent="0.3">
      <c r="A5024" s="27">
        <v>41623</v>
      </c>
      <c r="B5024" s="29">
        <v>16</v>
      </c>
    </row>
    <row r="5025" spans="1:2" x14ac:dyDescent="0.3">
      <c r="A5025" s="27">
        <v>41625</v>
      </c>
      <c r="B5025" s="29">
        <v>16</v>
      </c>
    </row>
    <row r="5026" spans="1:2" x14ac:dyDescent="0.3">
      <c r="A5026" s="27">
        <v>41627</v>
      </c>
      <c r="B5026" s="29">
        <v>16</v>
      </c>
    </row>
    <row r="5027" spans="1:2" x14ac:dyDescent="0.3">
      <c r="A5027" s="27">
        <v>41628</v>
      </c>
      <c r="B5027" s="29">
        <v>8</v>
      </c>
    </row>
    <row r="5028" spans="1:2" x14ac:dyDescent="0.3">
      <c r="A5028" s="27">
        <v>41629</v>
      </c>
      <c r="B5028" s="29">
        <v>16</v>
      </c>
    </row>
    <row r="5029" spans="1:2" x14ac:dyDescent="0.3">
      <c r="A5029" s="27">
        <v>41635</v>
      </c>
      <c r="B5029" s="29">
        <v>16</v>
      </c>
    </row>
    <row r="5030" spans="1:2" x14ac:dyDescent="0.3">
      <c r="A5030" s="27">
        <v>41636</v>
      </c>
      <c r="B5030" s="29">
        <v>16</v>
      </c>
    </row>
    <row r="5031" spans="1:2" x14ac:dyDescent="0.3">
      <c r="A5031" s="27">
        <v>41639</v>
      </c>
      <c r="B5031" s="29">
        <v>8</v>
      </c>
    </row>
    <row r="5032" spans="1:2" x14ac:dyDescent="0.3">
      <c r="A5032" s="27">
        <v>41641</v>
      </c>
      <c r="B5032" s="29">
        <v>8</v>
      </c>
    </row>
    <row r="5033" spans="1:2" x14ac:dyDescent="0.3">
      <c r="A5033" s="27">
        <v>41642</v>
      </c>
      <c r="B5033" s="29">
        <v>8</v>
      </c>
    </row>
    <row r="5034" spans="1:2" x14ac:dyDescent="0.3">
      <c r="A5034" s="27">
        <v>41646</v>
      </c>
      <c r="B5034" s="29">
        <v>8</v>
      </c>
    </row>
    <row r="5035" spans="1:2" x14ac:dyDescent="0.3">
      <c r="A5035" s="27">
        <v>41648</v>
      </c>
      <c r="B5035" s="29">
        <v>8</v>
      </c>
    </row>
    <row r="5036" spans="1:2" x14ac:dyDescent="0.3">
      <c r="A5036" s="27">
        <v>41650</v>
      </c>
      <c r="B5036" s="29">
        <v>16</v>
      </c>
    </row>
    <row r="5037" spans="1:2" x14ac:dyDescent="0.3">
      <c r="A5037" s="27">
        <v>41652</v>
      </c>
      <c r="B5037" s="29">
        <v>8</v>
      </c>
    </row>
    <row r="5038" spans="1:2" x14ac:dyDescent="0.3">
      <c r="A5038" s="27">
        <v>41655</v>
      </c>
      <c r="B5038" s="29">
        <v>8</v>
      </c>
    </row>
    <row r="5039" spans="1:2" x14ac:dyDescent="0.3">
      <c r="A5039" s="27">
        <v>41657</v>
      </c>
      <c r="B5039" s="29">
        <v>8</v>
      </c>
    </row>
    <row r="5040" spans="1:2" x14ac:dyDescent="0.3">
      <c r="A5040" s="27">
        <v>41658</v>
      </c>
      <c r="B5040" s="29">
        <v>8</v>
      </c>
    </row>
    <row r="5041" spans="1:2" x14ac:dyDescent="0.3">
      <c r="A5041" s="27">
        <v>41671</v>
      </c>
      <c r="B5041" s="29">
        <v>8</v>
      </c>
    </row>
    <row r="5042" spans="1:2" x14ac:dyDescent="0.3">
      <c r="A5042" s="27">
        <v>41673</v>
      </c>
      <c r="B5042" s="29">
        <v>8</v>
      </c>
    </row>
    <row r="5043" spans="1:2" x14ac:dyDescent="0.3">
      <c r="A5043" s="27">
        <v>41679</v>
      </c>
      <c r="B5043" s="29">
        <v>8</v>
      </c>
    </row>
    <row r="5044" spans="1:2" x14ac:dyDescent="0.3">
      <c r="A5044" s="27">
        <v>41682</v>
      </c>
      <c r="B5044" s="29">
        <v>8</v>
      </c>
    </row>
    <row r="5045" spans="1:2" x14ac:dyDescent="0.3">
      <c r="A5045" s="27">
        <v>41684</v>
      </c>
      <c r="B5045" s="29">
        <v>8</v>
      </c>
    </row>
    <row r="5046" spans="1:2" x14ac:dyDescent="0.3">
      <c r="A5046" s="27">
        <v>41686</v>
      </c>
      <c r="B5046" s="29">
        <v>8</v>
      </c>
    </row>
    <row r="5047" spans="1:2" x14ac:dyDescent="0.3">
      <c r="A5047" s="27">
        <v>41687</v>
      </c>
      <c r="B5047" s="29">
        <v>8</v>
      </c>
    </row>
    <row r="5048" spans="1:2" x14ac:dyDescent="0.3">
      <c r="A5048" s="27">
        <v>41688</v>
      </c>
      <c r="B5048" s="29">
        <v>8</v>
      </c>
    </row>
    <row r="5049" spans="1:2" x14ac:dyDescent="0.3">
      <c r="A5049" s="27">
        <v>41689</v>
      </c>
      <c r="B5049" s="29">
        <v>8</v>
      </c>
    </row>
    <row r="5050" spans="1:2" x14ac:dyDescent="0.3">
      <c r="A5050" s="27">
        <v>41691</v>
      </c>
      <c r="B5050" s="29">
        <v>8</v>
      </c>
    </row>
    <row r="5051" spans="1:2" x14ac:dyDescent="0.3">
      <c r="A5051" s="27">
        <v>41693</v>
      </c>
      <c r="B5051" s="29">
        <v>16</v>
      </c>
    </row>
    <row r="5052" spans="1:2" x14ac:dyDescent="0.3">
      <c r="A5052" s="27">
        <v>41694</v>
      </c>
      <c r="B5052" s="29">
        <v>8</v>
      </c>
    </row>
    <row r="5053" spans="1:2" x14ac:dyDescent="0.3">
      <c r="A5053" s="27">
        <v>41696</v>
      </c>
      <c r="B5053" s="29">
        <v>8</v>
      </c>
    </row>
    <row r="5054" spans="1:2" x14ac:dyDescent="0.3">
      <c r="A5054" s="27">
        <v>41701</v>
      </c>
      <c r="B5054" s="29">
        <v>8</v>
      </c>
    </row>
    <row r="5055" spans="1:2" x14ac:dyDescent="0.3">
      <c r="A5055" s="27">
        <v>41705</v>
      </c>
      <c r="B5055" s="29">
        <v>16</v>
      </c>
    </row>
    <row r="5056" spans="1:2" x14ac:dyDescent="0.3">
      <c r="A5056" s="27">
        <v>41711</v>
      </c>
      <c r="B5056" s="29">
        <v>8</v>
      </c>
    </row>
    <row r="5057" spans="1:2" x14ac:dyDescent="0.3">
      <c r="A5057" s="27">
        <v>41716</v>
      </c>
      <c r="B5057" s="29">
        <v>8</v>
      </c>
    </row>
    <row r="5058" spans="1:2" x14ac:dyDescent="0.3">
      <c r="A5058" s="27">
        <v>41717</v>
      </c>
      <c r="B5058" s="29">
        <v>8</v>
      </c>
    </row>
    <row r="5059" spans="1:2" x14ac:dyDescent="0.3">
      <c r="A5059" s="27">
        <v>41719</v>
      </c>
      <c r="B5059" s="29">
        <v>8</v>
      </c>
    </row>
    <row r="5060" spans="1:2" x14ac:dyDescent="0.3">
      <c r="A5060" s="27">
        <v>41720</v>
      </c>
      <c r="B5060" s="29">
        <v>8</v>
      </c>
    </row>
    <row r="5061" spans="1:2" x14ac:dyDescent="0.3">
      <c r="A5061" s="27">
        <v>41721</v>
      </c>
      <c r="B5061" s="29">
        <v>8</v>
      </c>
    </row>
    <row r="5062" spans="1:2" x14ac:dyDescent="0.3">
      <c r="A5062" s="27">
        <v>41722</v>
      </c>
      <c r="B5062" s="29">
        <v>8</v>
      </c>
    </row>
    <row r="5063" spans="1:2" x14ac:dyDescent="0.3">
      <c r="A5063" s="27">
        <v>41731</v>
      </c>
      <c r="B5063" s="29">
        <v>8</v>
      </c>
    </row>
    <row r="5064" spans="1:2" x14ac:dyDescent="0.3">
      <c r="A5064" s="27">
        <v>41733</v>
      </c>
      <c r="B5064" s="29">
        <v>8</v>
      </c>
    </row>
    <row r="5065" spans="1:2" x14ac:dyDescent="0.3">
      <c r="A5065" s="27">
        <v>41734</v>
      </c>
      <c r="B5065" s="29">
        <v>16</v>
      </c>
    </row>
    <row r="5066" spans="1:2" x14ac:dyDescent="0.3">
      <c r="A5066" s="27">
        <v>41747</v>
      </c>
      <c r="B5066" s="29">
        <v>8</v>
      </c>
    </row>
    <row r="5067" spans="1:2" x14ac:dyDescent="0.3">
      <c r="A5067" s="27">
        <v>41748</v>
      </c>
      <c r="B5067" s="29">
        <v>8</v>
      </c>
    </row>
    <row r="5068" spans="1:2" x14ac:dyDescent="0.3">
      <c r="A5068" s="27">
        <v>41753</v>
      </c>
      <c r="B5068" s="29">
        <v>16</v>
      </c>
    </row>
    <row r="5069" spans="1:2" x14ac:dyDescent="0.3">
      <c r="A5069" s="27">
        <v>41756</v>
      </c>
      <c r="B5069" s="29">
        <v>8</v>
      </c>
    </row>
    <row r="5070" spans="1:2" x14ac:dyDescent="0.3">
      <c r="A5070" s="27">
        <v>41817</v>
      </c>
      <c r="B5070" s="29">
        <v>8</v>
      </c>
    </row>
    <row r="5071" spans="1:2" x14ac:dyDescent="0.3">
      <c r="A5071" s="27">
        <v>41819</v>
      </c>
      <c r="B5071" s="29">
        <v>8</v>
      </c>
    </row>
    <row r="5072" spans="1:2" x14ac:dyDescent="0.3">
      <c r="A5072" s="27">
        <v>41820</v>
      </c>
      <c r="B5072" s="29">
        <v>16</v>
      </c>
    </row>
    <row r="5073" spans="1:2" x14ac:dyDescent="0.3">
      <c r="A5073" s="27">
        <v>41823</v>
      </c>
      <c r="B5073" s="29">
        <v>8</v>
      </c>
    </row>
    <row r="5074" spans="1:2" x14ac:dyDescent="0.3">
      <c r="A5074" s="27">
        <v>41825</v>
      </c>
      <c r="B5074" s="29">
        <v>8</v>
      </c>
    </row>
    <row r="5075" spans="1:2" x14ac:dyDescent="0.3">
      <c r="A5075" s="27">
        <v>41828</v>
      </c>
      <c r="B5075" s="29">
        <v>8</v>
      </c>
    </row>
    <row r="5076" spans="1:2" x14ac:dyDescent="0.3">
      <c r="A5076" s="27">
        <v>41834</v>
      </c>
      <c r="B5076" s="29">
        <v>8</v>
      </c>
    </row>
    <row r="5077" spans="1:2" x14ac:dyDescent="0.3">
      <c r="A5077" s="27">
        <v>41838</v>
      </c>
      <c r="B5077" s="29">
        <v>16</v>
      </c>
    </row>
    <row r="5078" spans="1:2" x14ac:dyDescent="0.3">
      <c r="A5078" s="27">
        <v>41847</v>
      </c>
      <c r="B5078" s="29">
        <v>16</v>
      </c>
    </row>
    <row r="5079" spans="1:2" x14ac:dyDescent="0.3">
      <c r="A5079" s="27">
        <v>41848</v>
      </c>
      <c r="B5079" s="29">
        <v>8</v>
      </c>
    </row>
    <row r="5080" spans="1:2" x14ac:dyDescent="0.3">
      <c r="A5080" s="27">
        <v>41849</v>
      </c>
      <c r="B5080" s="29">
        <v>8</v>
      </c>
    </row>
    <row r="5081" spans="1:2" x14ac:dyDescent="0.3">
      <c r="A5081" s="27">
        <v>41850</v>
      </c>
      <c r="B5081" s="29">
        <v>8</v>
      </c>
    </row>
    <row r="5082" spans="1:2" x14ac:dyDescent="0.3">
      <c r="A5082" s="27">
        <v>41851</v>
      </c>
      <c r="B5082" s="29">
        <v>16</v>
      </c>
    </row>
    <row r="5083" spans="1:2" x14ac:dyDescent="0.3">
      <c r="A5083" s="27">
        <v>41853</v>
      </c>
      <c r="B5083" s="29">
        <v>8</v>
      </c>
    </row>
    <row r="5084" spans="1:2" x14ac:dyDescent="0.3">
      <c r="A5084" s="27">
        <v>41855</v>
      </c>
      <c r="B5084" s="29">
        <v>8</v>
      </c>
    </row>
    <row r="5085" spans="1:2" x14ac:dyDescent="0.3">
      <c r="A5085" s="27">
        <v>41856</v>
      </c>
      <c r="B5085" s="29">
        <v>16</v>
      </c>
    </row>
    <row r="5086" spans="1:2" x14ac:dyDescent="0.3">
      <c r="A5086" s="27">
        <v>41857</v>
      </c>
      <c r="B5086" s="29">
        <v>8</v>
      </c>
    </row>
    <row r="5087" spans="1:2" x14ac:dyDescent="0.3">
      <c r="A5087" s="27">
        <v>41864</v>
      </c>
      <c r="B5087" s="29">
        <v>8</v>
      </c>
    </row>
    <row r="5088" spans="1:2" x14ac:dyDescent="0.3">
      <c r="A5088" s="27">
        <v>41865</v>
      </c>
      <c r="B5088" s="29">
        <v>8</v>
      </c>
    </row>
    <row r="5089" spans="1:2" x14ac:dyDescent="0.3">
      <c r="A5089" s="27">
        <v>41872</v>
      </c>
      <c r="B5089" s="29">
        <v>8</v>
      </c>
    </row>
    <row r="5090" spans="1:2" x14ac:dyDescent="0.3">
      <c r="A5090" s="27">
        <v>41873</v>
      </c>
      <c r="B5090" s="29">
        <v>8</v>
      </c>
    </row>
    <row r="5091" spans="1:2" x14ac:dyDescent="0.3">
      <c r="A5091" s="27">
        <v>41875</v>
      </c>
      <c r="B5091" s="29">
        <v>16</v>
      </c>
    </row>
    <row r="5092" spans="1:2" x14ac:dyDescent="0.3">
      <c r="A5092" s="27">
        <v>41880</v>
      </c>
      <c r="B5092" s="29">
        <v>8</v>
      </c>
    </row>
    <row r="5093" spans="1:2" x14ac:dyDescent="0.3">
      <c r="A5093" s="27">
        <v>41886</v>
      </c>
      <c r="B5093" s="29">
        <v>8</v>
      </c>
    </row>
    <row r="5094" spans="1:2" x14ac:dyDescent="0.3">
      <c r="A5094" s="27">
        <v>41889</v>
      </c>
      <c r="B5094" s="29">
        <v>8</v>
      </c>
    </row>
    <row r="5095" spans="1:2" x14ac:dyDescent="0.3">
      <c r="A5095" s="27">
        <v>41893</v>
      </c>
      <c r="B5095" s="29">
        <v>8</v>
      </c>
    </row>
    <row r="5096" spans="1:2" x14ac:dyDescent="0.3">
      <c r="A5096" s="27">
        <v>41899</v>
      </c>
      <c r="B5096" s="29">
        <v>8</v>
      </c>
    </row>
    <row r="5097" spans="1:2" x14ac:dyDescent="0.3">
      <c r="A5097" s="27">
        <v>41900</v>
      </c>
      <c r="B5097" s="29">
        <v>8</v>
      </c>
    </row>
    <row r="5098" spans="1:2" x14ac:dyDescent="0.3">
      <c r="A5098" s="27">
        <v>41901</v>
      </c>
      <c r="B5098" s="29">
        <v>8</v>
      </c>
    </row>
    <row r="5099" spans="1:2" x14ac:dyDescent="0.3">
      <c r="A5099" s="27">
        <v>41902</v>
      </c>
      <c r="B5099" s="29">
        <v>8</v>
      </c>
    </row>
    <row r="5100" spans="1:2" x14ac:dyDescent="0.3">
      <c r="A5100" s="27">
        <v>41906</v>
      </c>
      <c r="B5100" s="29">
        <v>16</v>
      </c>
    </row>
    <row r="5101" spans="1:2" x14ac:dyDescent="0.3">
      <c r="A5101" s="27">
        <v>41907</v>
      </c>
      <c r="B5101" s="29">
        <v>8</v>
      </c>
    </row>
    <row r="5102" spans="1:2" x14ac:dyDescent="0.3">
      <c r="A5102" s="27">
        <v>41908</v>
      </c>
      <c r="B5102" s="29">
        <v>16</v>
      </c>
    </row>
    <row r="5103" spans="1:2" x14ac:dyDescent="0.3">
      <c r="A5103" s="27">
        <v>41910</v>
      </c>
      <c r="B5103" s="29">
        <v>8</v>
      </c>
    </row>
    <row r="5104" spans="1:2" x14ac:dyDescent="0.3">
      <c r="A5104" s="27">
        <v>41914</v>
      </c>
      <c r="B5104" s="29">
        <v>16</v>
      </c>
    </row>
    <row r="5105" spans="1:2" x14ac:dyDescent="0.3">
      <c r="A5105" s="27">
        <v>41916</v>
      </c>
      <c r="B5105" s="29">
        <v>8</v>
      </c>
    </row>
    <row r="5106" spans="1:2" x14ac:dyDescent="0.3">
      <c r="A5106" s="27">
        <v>41917</v>
      </c>
      <c r="B5106" s="29">
        <v>8</v>
      </c>
    </row>
    <row r="5107" spans="1:2" x14ac:dyDescent="0.3">
      <c r="A5107" s="27">
        <v>41918</v>
      </c>
      <c r="B5107" s="29">
        <v>8</v>
      </c>
    </row>
    <row r="5108" spans="1:2" x14ac:dyDescent="0.3">
      <c r="A5108" s="27">
        <v>41921</v>
      </c>
      <c r="B5108" s="29">
        <v>16</v>
      </c>
    </row>
    <row r="5109" spans="1:2" x14ac:dyDescent="0.3">
      <c r="A5109" s="27">
        <v>41929</v>
      </c>
      <c r="B5109" s="29">
        <v>8</v>
      </c>
    </row>
    <row r="5110" spans="1:2" x14ac:dyDescent="0.3">
      <c r="A5110" s="27">
        <v>41932</v>
      </c>
      <c r="B5110" s="29">
        <v>16</v>
      </c>
    </row>
    <row r="5111" spans="1:2" x14ac:dyDescent="0.3">
      <c r="A5111" s="27">
        <v>41933</v>
      </c>
      <c r="B5111" s="29">
        <v>8</v>
      </c>
    </row>
    <row r="5112" spans="1:2" x14ac:dyDescent="0.3">
      <c r="A5112" s="27">
        <v>42030</v>
      </c>
      <c r="B5112" s="29">
        <v>16</v>
      </c>
    </row>
    <row r="5113" spans="1:2" x14ac:dyDescent="0.3">
      <c r="A5113" s="27">
        <v>42031</v>
      </c>
      <c r="B5113" s="29">
        <v>8</v>
      </c>
    </row>
    <row r="5114" spans="1:2" x14ac:dyDescent="0.3">
      <c r="A5114" s="27">
        <v>42032</v>
      </c>
      <c r="B5114" s="29">
        <v>8</v>
      </c>
    </row>
    <row r="5115" spans="1:2" x14ac:dyDescent="0.3">
      <c r="A5115" s="27">
        <v>42036</v>
      </c>
      <c r="B5115" s="29">
        <v>8</v>
      </c>
    </row>
    <row r="5116" spans="1:2" x14ac:dyDescent="0.3">
      <c r="A5116" s="27">
        <v>42037</v>
      </c>
      <c r="B5116" s="29">
        <v>8</v>
      </c>
    </row>
    <row r="5117" spans="1:2" x14ac:dyDescent="0.3">
      <c r="A5117" s="27">
        <v>42044</v>
      </c>
      <c r="B5117" s="29">
        <v>16</v>
      </c>
    </row>
    <row r="5118" spans="1:2" x14ac:dyDescent="0.3">
      <c r="A5118" s="27">
        <v>42045</v>
      </c>
      <c r="B5118" s="29">
        <v>8</v>
      </c>
    </row>
    <row r="5119" spans="1:2" x14ac:dyDescent="0.3">
      <c r="A5119" s="27">
        <v>42047</v>
      </c>
      <c r="B5119" s="29">
        <v>8</v>
      </c>
    </row>
    <row r="5120" spans="1:2" x14ac:dyDescent="0.3">
      <c r="A5120" s="27">
        <v>42054</v>
      </c>
      <c r="B5120" s="29">
        <v>8</v>
      </c>
    </row>
    <row r="5121" spans="1:2" x14ac:dyDescent="0.3">
      <c r="A5121" s="27">
        <v>42055</v>
      </c>
      <c r="B5121" s="29">
        <v>8</v>
      </c>
    </row>
    <row r="5122" spans="1:2" x14ac:dyDescent="0.3">
      <c r="A5122" s="27">
        <v>42064</v>
      </c>
      <c r="B5122" s="29">
        <v>8</v>
      </c>
    </row>
    <row r="5123" spans="1:2" x14ac:dyDescent="0.3">
      <c r="A5123" s="27">
        <v>42102</v>
      </c>
      <c r="B5123" s="29">
        <v>8</v>
      </c>
    </row>
    <row r="5124" spans="1:2" x14ac:dyDescent="0.3">
      <c r="A5124" s="27">
        <v>42103</v>
      </c>
      <c r="B5124" s="29">
        <v>8</v>
      </c>
    </row>
    <row r="5125" spans="1:2" x14ac:dyDescent="0.3">
      <c r="A5125" s="27">
        <v>42106</v>
      </c>
      <c r="B5125" s="29">
        <v>8</v>
      </c>
    </row>
    <row r="5126" spans="1:2" x14ac:dyDescent="0.3">
      <c r="A5126" s="27">
        <v>42107</v>
      </c>
      <c r="B5126" s="29">
        <v>8</v>
      </c>
    </row>
    <row r="5127" spans="1:2" x14ac:dyDescent="0.3">
      <c r="A5127" s="27">
        <v>42111</v>
      </c>
      <c r="B5127" s="29">
        <v>8</v>
      </c>
    </row>
    <row r="5128" spans="1:2" x14ac:dyDescent="0.3">
      <c r="A5128" s="27">
        <v>42113</v>
      </c>
      <c r="B5128" s="29">
        <v>8</v>
      </c>
    </row>
    <row r="5129" spans="1:2" x14ac:dyDescent="0.3">
      <c r="A5129" s="27">
        <v>42114</v>
      </c>
      <c r="B5129" s="29">
        <v>8</v>
      </c>
    </row>
    <row r="5130" spans="1:2" x14ac:dyDescent="0.3">
      <c r="A5130" s="27">
        <v>42116</v>
      </c>
      <c r="B5130" s="29">
        <v>8</v>
      </c>
    </row>
    <row r="5131" spans="1:2" x14ac:dyDescent="0.3">
      <c r="A5131" s="27">
        <v>42122</v>
      </c>
      <c r="B5131" s="29">
        <v>8</v>
      </c>
    </row>
    <row r="5132" spans="1:2" x14ac:dyDescent="0.3">
      <c r="A5132" s="27">
        <v>42136</v>
      </c>
      <c r="B5132" s="29">
        <v>16</v>
      </c>
    </row>
    <row r="5133" spans="1:2" x14ac:dyDescent="0.3">
      <c r="A5133" s="27">
        <v>42137</v>
      </c>
      <c r="B5133" s="29">
        <v>8</v>
      </c>
    </row>
    <row r="5134" spans="1:2" x14ac:dyDescent="0.3">
      <c r="A5134" s="27">
        <v>42138</v>
      </c>
      <c r="B5134" s="29">
        <v>8</v>
      </c>
    </row>
    <row r="5135" spans="1:2" x14ac:dyDescent="0.3">
      <c r="A5135" s="27">
        <v>42140</v>
      </c>
      <c r="B5135" s="29">
        <v>16</v>
      </c>
    </row>
    <row r="5136" spans="1:2" x14ac:dyDescent="0.3">
      <c r="A5136" s="27">
        <v>42142</v>
      </c>
      <c r="B5136" s="29">
        <v>16</v>
      </c>
    </row>
    <row r="5137" spans="1:2" x14ac:dyDescent="0.3">
      <c r="A5137" s="27">
        <v>42168</v>
      </c>
      <c r="B5137" s="29">
        <v>8</v>
      </c>
    </row>
    <row r="5138" spans="1:2" x14ac:dyDescent="0.3">
      <c r="A5138" s="27">
        <v>42176</v>
      </c>
      <c r="B5138" s="29">
        <v>8</v>
      </c>
    </row>
    <row r="5139" spans="1:2" x14ac:dyDescent="0.3">
      <c r="A5139" s="27">
        <v>42195</v>
      </c>
      <c r="B5139" s="29">
        <v>16</v>
      </c>
    </row>
    <row r="5140" spans="1:2" x14ac:dyDescent="0.3">
      <c r="A5140" s="27">
        <v>42196</v>
      </c>
      <c r="B5140" s="29">
        <v>16</v>
      </c>
    </row>
    <row r="5141" spans="1:2" x14ac:dyDescent="0.3">
      <c r="A5141" s="27">
        <v>42197</v>
      </c>
      <c r="B5141" s="29">
        <v>8</v>
      </c>
    </row>
    <row r="5142" spans="1:2" x14ac:dyDescent="0.3">
      <c r="A5142" s="27">
        <v>42198</v>
      </c>
      <c r="B5142" s="29">
        <v>8</v>
      </c>
    </row>
    <row r="5143" spans="1:2" x14ac:dyDescent="0.3">
      <c r="A5143" s="27">
        <v>42200</v>
      </c>
      <c r="B5143" s="29">
        <v>16</v>
      </c>
    </row>
    <row r="5144" spans="1:2" x14ac:dyDescent="0.3">
      <c r="A5144" s="27">
        <v>42211</v>
      </c>
      <c r="B5144" s="29">
        <v>16</v>
      </c>
    </row>
    <row r="5145" spans="1:2" x14ac:dyDescent="0.3">
      <c r="A5145" s="27">
        <v>42216</v>
      </c>
      <c r="B5145" s="29">
        <v>8</v>
      </c>
    </row>
    <row r="5146" spans="1:2" x14ac:dyDescent="0.3">
      <c r="A5146" s="27">
        <v>42218</v>
      </c>
      <c r="B5146" s="29">
        <v>8</v>
      </c>
    </row>
    <row r="5147" spans="1:2" x14ac:dyDescent="0.3">
      <c r="A5147" s="27">
        <v>42221</v>
      </c>
      <c r="B5147" s="29">
        <v>16</v>
      </c>
    </row>
    <row r="5148" spans="1:2" x14ac:dyDescent="0.3">
      <c r="A5148" s="27">
        <v>42222</v>
      </c>
      <c r="B5148" s="29">
        <v>8</v>
      </c>
    </row>
    <row r="5149" spans="1:2" x14ac:dyDescent="0.3">
      <c r="A5149" s="27">
        <v>42224</v>
      </c>
      <c r="B5149" s="29">
        <v>8</v>
      </c>
    </row>
    <row r="5150" spans="1:2" x14ac:dyDescent="0.3">
      <c r="A5150" s="27">
        <v>42229</v>
      </c>
      <c r="B5150" s="29">
        <v>16</v>
      </c>
    </row>
    <row r="5151" spans="1:2" x14ac:dyDescent="0.3">
      <c r="A5151" s="27">
        <v>42232</v>
      </c>
      <c r="B5151" s="29">
        <v>8</v>
      </c>
    </row>
    <row r="5152" spans="1:2" x14ac:dyDescent="0.3">
      <c r="A5152" s="27">
        <v>42234</v>
      </c>
      <c r="B5152" s="29">
        <v>8</v>
      </c>
    </row>
    <row r="5153" spans="1:2" x14ac:dyDescent="0.3">
      <c r="A5153" s="27">
        <v>42235</v>
      </c>
      <c r="B5153" s="29">
        <v>8</v>
      </c>
    </row>
    <row r="5154" spans="1:2" x14ac:dyDescent="0.3">
      <c r="A5154" s="27">
        <v>42237</v>
      </c>
      <c r="B5154" s="29">
        <v>16</v>
      </c>
    </row>
    <row r="5155" spans="1:2" x14ac:dyDescent="0.3">
      <c r="A5155" s="27">
        <v>42238</v>
      </c>
      <c r="B5155" s="29">
        <v>8</v>
      </c>
    </row>
    <row r="5156" spans="1:2" x14ac:dyDescent="0.3">
      <c r="A5156" s="27">
        <v>42239</v>
      </c>
      <c r="B5156" s="29">
        <v>16</v>
      </c>
    </row>
    <row r="5157" spans="1:2" x14ac:dyDescent="0.3">
      <c r="A5157" s="27">
        <v>42241</v>
      </c>
      <c r="B5157" s="29">
        <v>8</v>
      </c>
    </row>
    <row r="5158" spans="1:2" x14ac:dyDescent="0.3">
      <c r="A5158" s="27">
        <v>42245</v>
      </c>
      <c r="B5158" s="29">
        <v>8</v>
      </c>
    </row>
    <row r="5159" spans="1:2" x14ac:dyDescent="0.3">
      <c r="A5159" s="27">
        <v>42247</v>
      </c>
      <c r="B5159" s="29">
        <v>8</v>
      </c>
    </row>
    <row r="5160" spans="1:2" x14ac:dyDescent="0.3">
      <c r="A5160" s="27">
        <v>42249</v>
      </c>
      <c r="B5160" s="29">
        <v>8</v>
      </c>
    </row>
    <row r="5161" spans="1:2" x14ac:dyDescent="0.3">
      <c r="A5161" s="27">
        <v>42250</v>
      </c>
      <c r="B5161" s="29">
        <v>8</v>
      </c>
    </row>
    <row r="5162" spans="1:2" x14ac:dyDescent="0.3">
      <c r="A5162" s="27">
        <v>42251</v>
      </c>
      <c r="B5162" s="29">
        <v>8</v>
      </c>
    </row>
    <row r="5163" spans="1:2" x14ac:dyDescent="0.3">
      <c r="A5163" s="27">
        <v>42260</v>
      </c>
      <c r="B5163" s="29">
        <v>8</v>
      </c>
    </row>
    <row r="5164" spans="1:2" x14ac:dyDescent="0.3">
      <c r="A5164" s="27">
        <v>42262</v>
      </c>
      <c r="B5164" s="29">
        <v>8</v>
      </c>
    </row>
    <row r="5165" spans="1:2" x14ac:dyDescent="0.3">
      <c r="A5165" s="27">
        <v>42265</v>
      </c>
      <c r="B5165" s="29">
        <v>8</v>
      </c>
    </row>
    <row r="5166" spans="1:2" x14ac:dyDescent="0.3">
      <c r="A5166" s="27">
        <v>42268</v>
      </c>
      <c r="B5166" s="29">
        <v>16</v>
      </c>
    </row>
    <row r="5167" spans="1:2" x14ac:dyDescent="0.3">
      <c r="A5167" s="27">
        <v>42269</v>
      </c>
      <c r="B5167" s="29">
        <v>8</v>
      </c>
    </row>
    <row r="5168" spans="1:2" x14ac:dyDescent="0.3">
      <c r="A5168" s="27">
        <v>42270</v>
      </c>
      <c r="B5168" s="29">
        <v>8</v>
      </c>
    </row>
    <row r="5169" spans="1:2" x14ac:dyDescent="0.3">
      <c r="A5169" s="27">
        <v>42274</v>
      </c>
      <c r="B5169" s="29">
        <v>16</v>
      </c>
    </row>
    <row r="5170" spans="1:2" x14ac:dyDescent="0.3">
      <c r="A5170" s="27">
        <v>42278</v>
      </c>
      <c r="B5170" s="29">
        <v>8</v>
      </c>
    </row>
    <row r="5171" spans="1:2" x14ac:dyDescent="0.3">
      <c r="A5171" s="27">
        <v>42281</v>
      </c>
      <c r="B5171" s="29">
        <v>8</v>
      </c>
    </row>
    <row r="5172" spans="1:2" x14ac:dyDescent="0.3">
      <c r="A5172" s="27">
        <v>42283</v>
      </c>
      <c r="B5172" s="29">
        <v>8</v>
      </c>
    </row>
    <row r="5173" spans="1:2" x14ac:dyDescent="0.3">
      <c r="A5173" s="27">
        <v>42284</v>
      </c>
      <c r="B5173" s="29">
        <v>16</v>
      </c>
    </row>
    <row r="5174" spans="1:2" x14ac:dyDescent="0.3">
      <c r="A5174" s="27">
        <v>42287</v>
      </c>
      <c r="B5174" s="29">
        <v>16</v>
      </c>
    </row>
    <row r="5175" spans="1:2" x14ac:dyDescent="0.3">
      <c r="A5175" s="27">
        <v>42290</v>
      </c>
      <c r="B5175" s="29">
        <v>16</v>
      </c>
    </row>
    <row r="5176" spans="1:2" x14ac:dyDescent="0.3">
      <c r="A5176" s="27">
        <v>42293</v>
      </c>
      <c r="B5176" s="29">
        <v>8</v>
      </c>
    </row>
    <row r="5177" spans="1:2" x14ac:dyDescent="0.3">
      <c r="A5177" s="27">
        <v>42294</v>
      </c>
      <c r="B5177" s="29">
        <v>8</v>
      </c>
    </row>
    <row r="5178" spans="1:2" x14ac:dyDescent="0.3">
      <c r="A5178" s="27">
        <v>42297</v>
      </c>
      <c r="B5178" s="29">
        <v>8</v>
      </c>
    </row>
    <row r="5179" spans="1:2" x14ac:dyDescent="0.3">
      <c r="A5179" s="27">
        <v>42299</v>
      </c>
      <c r="B5179" s="29">
        <v>8</v>
      </c>
    </row>
    <row r="5180" spans="1:2" x14ac:dyDescent="0.3">
      <c r="A5180" s="27">
        <v>42327</v>
      </c>
      <c r="B5180" s="29">
        <v>16</v>
      </c>
    </row>
    <row r="5181" spans="1:2" x14ac:dyDescent="0.3">
      <c r="A5181" s="27">
        <v>42329</v>
      </c>
      <c r="B5181" s="29">
        <v>8</v>
      </c>
    </row>
    <row r="5182" spans="1:2" x14ac:dyDescent="0.3">
      <c r="A5182" s="27">
        <v>42330</v>
      </c>
      <c r="B5182" s="29">
        <v>8</v>
      </c>
    </row>
    <row r="5183" spans="1:2" x14ac:dyDescent="0.3">
      <c r="A5183" s="27">
        <v>42356</v>
      </c>
      <c r="B5183" s="29">
        <v>16</v>
      </c>
    </row>
    <row r="5184" spans="1:2" x14ac:dyDescent="0.3">
      <c r="A5184" s="27">
        <v>42357</v>
      </c>
      <c r="B5184" s="29">
        <v>8</v>
      </c>
    </row>
    <row r="5185" spans="1:2" x14ac:dyDescent="0.3">
      <c r="A5185" s="27">
        <v>42358</v>
      </c>
      <c r="B5185" s="29">
        <v>8</v>
      </c>
    </row>
    <row r="5186" spans="1:2" x14ac:dyDescent="0.3">
      <c r="A5186" s="27">
        <v>42365</v>
      </c>
      <c r="B5186" s="29">
        <v>8</v>
      </c>
    </row>
    <row r="5187" spans="1:2" x14ac:dyDescent="0.3">
      <c r="A5187" s="27">
        <v>42367</v>
      </c>
      <c r="B5187" s="29">
        <v>8</v>
      </c>
    </row>
    <row r="5188" spans="1:2" x14ac:dyDescent="0.3">
      <c r="A5188" s="27">
        <v>42369</v>
      </c>
      <c r="B5188" s="29">
        <v>8</v>
      </c>
    </row>
    <row r="5189" spans="1:2" x14ac:dyDescent="0.3">
      <c r="A5189" s="27">
        <v>42372</v>
      </c>
      <c r="B5189" s="29">
        <v>8</v>
      </c>
    </row>
    <row r="5190" spans="1:2" x14ac:dyDescent="0.3">
      <c r="A5190" s="27">
        <v>42378</v>
      </c>
      <c r="B5190" s="29">
        <v>8</v>
      </c>
    </row>
    <row r="5191" spans="1:2" x14ac:dyDescent="0.3">
      <c r="A5191" s="27">
        <v>42381</v>
      </c>
      <c r="B5191" s="29">
        <v>8</v>
      </c>
    </row>
    <row r="5192" spans="1:2" x14ac:dyDescent="0.3">
      <c r="A5192" s="27">
        <v>42382</v>
      </c>
      <c r="B5192" s="29">
        <v>8</v>
      </c>
    </row>
    <row r="5193" spans="1:2" x14ac:dyDescent="0.3">
      <c r="A5193" s="27">
        <v>42385</v>
      </c>
      <c r="B5193" s="29">
        <v>16</v>
      </c>
    </row>
    <row r="5194" spans="1:2" x14ac:dyDescent="0.3">
      <c r="A5194" s="27">
        <v>42386</v>
      </c>
      <c r="B5194" s="29">
        <v>8</v>
      </c>
    </row>
    <row r="5195" spans="1:2" x14ac:dyDescent="0.3">
      <c r="A5195" s="27">
        <v>42387</v>
      </c>
      <c r="B5195" s="29">
        <v>8</v>
      </c>
    </row>
    <row r="5196" spans="1:2" x14ac:dyDescent="0.3">
      <c r="A5196" s="27">
        <v>42388</v>
      </c>
      <c r="B5196" s="29">
        <v>8</v>
      </c>
    </row>
    <row r="5197" spans="1:2" x14ac:dyDescent="0.3">
      <c r="A5197" s="27">
        <v>42390</v>
      </c>
      <c r="B5197" s="29">
        <v>8</v>
      </c>
    </row>
    <row r="5198" spans="1:2" x14ac:dyDescent="0.3">
      <c r="A5198" s="27">
        <v>42391</v>
      </c>
      <c r="B5198" s="29">
        <v>8</v>
      </c>
    </row>
    <row r="5199" spans="1:2" x14ac:dyDescent="0.3">
      <c r="A5199" s="27">
        <v>42392</v>
      </c>
      <c r="B5199" s="29">
        <v>8</v>
      </c>
    </row>
    <row r="5200" spans="1:2" x14ac:dyDescent="0.3">
      <c r="A5200" s="27">
        <v>42394</v>
      </c>
      <c r="B5200" s="29">
        <v>16</v>
      </c>
    </row>
    <row r="5201" spans="1:2" x14ac:dyDescent="0.3">
      <c r="A5201" s="27">
        <v>42396</v>
      </c>
      <c r="B5201" s="29">
        <v>8</v>
      </c>
    </row>
    <row r="5202" spans="1:2" x14ac:dyDescent="0.3">
      <c r="A5202" s="27">
        <v>42415</v>
      </c>
      <c r="B5202" s="29">
        <v>8</v>
      </c>
    </row>
    <row r="5203" spans="1:2" x14ac:dyDescent="0.3">
      <c r="A5203" s="27">
        <v>42416</v>
      </c>
      <c r="B5203" s="29">
        <v>8</v>
      </c>
    </row>
    <row r="5204" spans="1:2" x14ac:dyDescent="0.3">
      <c r="A5204" s="27">
        <v>42417</v>
      </c>
      <c r="B5204" s="29">
        <v>8</v>
      </c>
    </row>
    <row r="5205" spans="1:2" x14ac:dyDescent="0.3">
      <c r="A5205" s="27">
        <v>42419</v>
      </c>
      <c r="B5205" s="29">
        <v>8</v>
      </c>
    </row>
    <row r="5206" spans="1:2" x14ac:dyDescent="0.3">
      <c r="A5206" s="27">
        <v>42421</v>
      </c>
      <c r="B5206" s="29">
        <v>8</v>
      </c>
    </row>
    <row r="5207" spans="1:2" x14ac:dyDescent="0.3">
      <c r="A5207" s="27">
        <v>42426</v>
      </c>
      <c r="B5207" s="29">
        <v>8</v>
      </c>
    </row>
    <row r="5208" spans="1:2" x14ac:dyDescent="0.3">
      <c r="A5208" s="27">
        <v>42431</v>
      </c>
      <c r="B5208" s="29">
        <v>8</v>
      </c>
    </row>
    <row r="5209" spans="1:2" x14ac:dyDescent="0.3">
      <c r="A5209" s="27">
        <v>42434</v>
      </c>
      <c r="B5209" s="29">
        <v>16</v>
      </c>
    </row>
    <row r="5210" spans="1:2" x14ac:dyDescent="0.3">
      <c r="A5210" s="27">
        <v>42440</v>
      </c>
      <c r="B5210" s="29">
        <v>16</v>
      </c>
    </row>
    <row r="5211" spans="1:2" x14ac:dyDescent="0.3">
      <c r="A5211" s="27">
        <v>42443</v>
      </c>
      <c r="B5211" s="29">
        <v>8</v>
      </c>
    </row>
    <row r="5212" spans="1:2" x14ac:dyDescent="0.3">
      <c r="A5212" s="27">
        <v>42444</v>
      </c>
      <c r="B5212" s="29">
        <v>8</v>
      </c>
    </row>
    <row r="5213" spans="1:2" x14ac:dyDescent="0.3">
      <c r="A5213" s="27">
        <v>42461</v>
      </c>
      <c r="B5213" s="29">
        <v>16</v>
      </c>
    </row>
    <row r="5214" spans="1:2" x14ac:dyDescent="0.3">
      <c r="A5214" s="27">
        <v>42467</v>
      </c>
      <c r="B5214" s="29">
        <v>8</v>
      </c>
    </row>
    <row r="5215" spans="1:2" x14ac:dyDescent="0.3">
      <c r="A5215" s="27">
        <v>42471</v>
      </c>
      <c r="B5215" s="29">
        <v>8</v>
      </c>
    </row>
    <row r="5216" spans="1:2" x14ac:dyDescent="0.3">
      <c r="A5216" s="27">
        <v>42478</v>
      </c>
      <c r="B5216" s="29">
        <v>8</v>
      </c>
    </row>
    <row r="5217" spans="1:2" x14ac:dyDescent="0.3">
      <c r="A5217" s="27">
        <v>42479</v>
      </c>
      <c r="B5217" s="29">
        <v>8</v>
      </c>
    </row>
    <row r="5218" spans="1:2" x14ac:dyDescent="0.3">
      <c r="A5218" s="27">
        <v>42516</v>
      </c>
      <c r="B5218" s="29">
        <v>16</v>
      </c>
    </row>
    <row r="5219" spans="1:2" x14ac:dyDescent="0.3">
      <c r="A5219" s="27">
        <v>42517</v>
      </c>
      <c r="B5219" s="29">
        <v>8</v>
      </c>
    </row>
    <row r="5220" spans="1:2" x14ac:dyDescent="0.3">
      <c r="A5220" s="27">
        <v>42518</v>
      </c>
      <c r="B5220" s="29">
        <v>8</v>
      </c>
    </row>
    <row r="5221" spans="1:2" x14ac:dyDescent="0.3">
      <c r="A5221" s="27">
        <v>42520</v>
      </c>
      <c r="B5221" s="29">
        <v>8</v>
      </c>
    </row>
    <row r="5222" spans="1:2" x14ac:dyDescent="0.3">
      <c r="A5222" s="27">
        <v>42522</v>
      </c>
      <c r="B5222" s="29">
        <v>8</v>
      </c>
    </row>
    <row r="5223" spans="1:2" x14ac:dyDescent="0.3">
      <c r="A5223" s="27">
        <v>42524</v>
      </c>
      <c r="B5223" s="29">
        <v>8</v>
      </c>
    </row>
    <row r="5224" spans="1:2" x14ac:dyDescent="0.3">
      <c r="A5224" s="27">
        <v>42525</v>
      </c>
      <c r="B5224" s="29">
        <v>8</v>
      </c>
    </row>
    <row r="5225" spans="1:2" x14ac:dyDescent="0.3">
      <c r="A5225" s="27">
        <v>42527</v>
      </c>
      <c r="B5225" s="29">
        <v>8</v>
      </c>
    </row>
    <row r="5226" spans="1:2" x14ac:dyDescent="0.3">
      <c r="A5226" s="27">
        <v>42596</v>
      </c>
      <c r="B5226" s="29">
        <v>8</v>
      </c>
    </row>
    <row r="5227" spans="1:2" x14ac:dyDescent="0.3">
      <c r="A5227" s="27">
        <v>42597</v>
      </c>
      <c r="B5227" s="29">
        <v>8</v>
      </c>
    </row>
    <row r="5228" spans="1:2" x14ac:dyDescent="0.3">
      <c r="A5228" s="27">
        <v>42599</v>
      </c>
      <c r="B5228" s="29">
        <v>16</v>
      </c>
    </row>
    <row r="5229" spans="1:2" x14ac:dyDescent="0.3">
      <c r="A5229" s="27">
        <v>42603</v>
      </c>
      <c r="B5229" s="29">
        <v>8</v>
      </c>
    </row>
    <row r="5230" spans="1:2" x14ac:dyDescent="0.3">
      <c r="A5230" s="27">
        <v>42605</v>
      </c>
      <c r="B5230" s="29">
        <v>8</v>
      </c>
    </row>
    <row r="5231" spans="1:2" x14ac:dyDescent="0.3">
      <c r="A5231" s="27">
        <v>42609</v>
      </c>
      <c r="B5231" s="29">
        <v>8</v>
      </c>
    </row>
    <row r="5232" spans="1:2" x14ac:dyDescent="0.3">
      <c r="A5232" s="27">
        <v>42634</v>
      </c>
      <c r="B5232" s="29">
        <v>8</v>
      </c>
    </row>
    <row r="5233" spans="1:2" x14ac:dyDescent="0.3">
      <c r="A5233" s="27">
        <v>42637</v>
      </c>
      <c r="B5233" s="29">
        <v>8</v>
      </c>
    </row>
    <row r="5234" spans="1:2" x14ac:dyDescent="0.3">
      <c r="A5234" s="27">
        <v>42654</v>
      </c>
      <c r="B5234" s="29">
        <v>8</v>
      </c>
    </row>
    <row r="5235" spans="1:2" x14ac:dyDescent="0.3">
      <c r="A5235" s="27">
        <v>42658</v>
      </c>
      <c r="B5235" s="29">
        <v>8</v>
      </c>
    </row>
    <row r="5236" spans="1:2" x14ac:dyDescent="0.3">
      <c r="A5236" s="27">
        <v>42659</v>
      </c>
      <c r="B5236" s="29">
        <v>16</v>
      </c>
    </row>
    <row r="5237" spans="1:2" x14ac:dyDescent="0.3">
      <c r="A5237" s="27">
        <v>42663</v>
      </c>
      <c r="B5237" s="29">
        <v>8</v>
      </c>
    </row>
    <row r="5238" spans="1:2" x14ac:dyDescent="0.3">
      <c r="A5238" s="27">
        <v>42664</v>
      </c>
      <c r="B5238" s="29">
        <v>8</v>
      </c>
    </row>
    <row r="5239" spans="1:2" x14ac:dyDescent="0.3">
      <c r="A5239" s="27">
        <v>42669</v>
      </c>
      <c r="B5239" s="29">
        <v>8</v>
      </c>
    </row>
    <row r="5240" spans="1:2" x14ac:dyDescent="0.3">
      <c r="A5240" s="27">
        <v>42670</v>
      </c>
      <c r="B5240" s="29">
        <v>8</v>
      </c>
    </row>
    <row r="5241" spans="1:2" x14ac:dyDescent="0.3">
      <c r="A5241" s="27">
        <v>42672</v>
      </c>
      <c r="B5241" s="29">
        <v>16</v>
      </c>
    </row>
    <row r="5242" spans="1:2" x14ac:dyDescent="0.3">
      <c r="A5242" s="27">
        <v>42673</v>
      </c>
      <c r="B5242" s="29">
        <v>8</v>
      </c>
    </row>
    <row r="5243" spans="1:2" x14ac:dyDescent="0.3">
      <c r="A5243" s="27">
        <v>42674</v>
      </c>
      <c r="B5243" s="29">
        <v>8</v>
      </c>
    </row>
    <row r="5244" spans="1:2" x14ac:dyDescent="0.3">
      <c r="A5244" s="27">
        <v>42688</v>
      </c>
      <c r="B5244" s="29">
        <v>16</v>
      </c>
    </row>
    <row r="5245" spans="1:2" x14ac:dyDescent="0.3">
      <c r="A5245" s="27">
        <v>42694</v>
      </c>
      <c r="B5245" s="29">
        <v>8</v>
      </c>
    </row>
    <row r="5246" spans="1:2" x14ac:dyDescent="0.3">
      <c r="A5246" s="27">
        <v>42839</v>
      </c>
      <c r="B5246" s="29">
        <v>16</v>
      </c>
    </row>
    <row r="5247" spans="1:2" x14ac:dyDescent="0.3">
      <c r="A5247" s="27">
        <v>42845</v>
      </c>
      <c r="B5247" s="29">
        <v>8</v>
      </c>
    </row>
    <row r="5248" spans="1:2" x14ac:dyDescent="0.3">
      <c r="A5248" s="27">
        <v>42846</v>
      </c>
      <c r="B5248" s="29">
        <v>8</v>
      </c>
    </row>
    <row r="5249" spans="1:2" x14ac:dyDescent="0.3">
      <c r="A5249" s="27">
        <v>42847</v>
      </c>
      <c r="B5249" s="29">
        <v>8</v>
      </c>
    </row>
    <row r="5250" spans="1:2" x14ac:dyDescent="0.3">
      <c r="A5250" s="27">
        <v>42848</v>
      </c>
      <c r="B5250" s="29">
        <v>16</v>
      </c>
    </row>
    <row r="5251" spans="1:2" x14ac:dyDescent="0.3">
      <c r="A5251" s="27">
        <v>42883</v>
      </c>
      <c r="B5251" s="29">
        <v>8</v>
      </c>
    </row>
    <row r="5252" spans="1:2" x14ac:dyDescent="0.3">
      <c r="A5252" s="27">
        <v>42884</v>
      </c>
      <c r="B5252" s="29">
        <v>8</v>
      </c>
    </row>
    <row r="5253" spans="1:2" x14ac:dyDescent="0.3">
      <c r="A5253" s="27">
        <v>42887</v>
      </c>
      <c r="B5253" s="29">
        <v>16</v>
      </c>
    </row>
    <row r="5254" spans="1:2" x14ac:dyDescent="0.3">
      <c r="A5254" s="27">
        <v>42888</v>
      </c>
      <c r="B5254" s="29">
        <v>8</v>
      </c>
    </row>
    <row r="5255" spans="1:2" x14ac:dyDescent="0.3">
      <c r="A5255" s="27">
        <v>42890</v>
      </c>
      <c r="B5255" s="29">
        <v>8</v>
      </c>
    </row>
    <row r="5256" spans="1:2" x14ac:dyDescent="0.3">
      <c r="A5256" s="27">
        <v>42891</v>
      </c>
      <c r="B5256" s="29">
        <v>16</v>
      </c>
    </row>
    <row r="5257" spans="1:2" x14ac:dyDescent="0.3">
      <c r="A5257" s="27">
        <v>42895</v>
      </c>
      <c r="B5257" s="29">
        <v>8</v>
      </c>
    </row>
    <row r="5258" spans="1:2" x14ac:dyDescent="0.3">
      <c r="A5258" s="27">
        <v>42897</v>
      </c>
      <c r="B5258" s="29">
        <v>8</v>
      </c>
    </row>
    <row r="5259" spans="1:2" x14ac:dyDescent="0.3">
      <c r="A5259" s="27">
        <v>42900</v>
      </c>
      <c r="B5259" s="29">
        <v>8</v>
      </c>
    </row>
    <row r="5260" spans="1:2" x14ac:dyDescent="0.3">
      <c r="A5260" s="27">
        <v>42902</v>
      </c>
      <c r="B5260" s="29">
        <v>8</v>
      </c>
    </row>
    <row r="5261" spans="1:2" x14ac:dyDescent="0.3">
      <c r="A5261" s="27">
        <v>42903</v>
      </c>
      <c r="B5261" s="29">
        <v>8</v>
      </c>
    </row>
    <row r="5262" spans="1:2" x14ac:dyDescent="0.3">
      <c r="A5262" s="27">
        <v>42904</v>
      </c>
      <c r="B5262" s="29">
        <v>8</v>
      </c>
    </row>
    <row r="5263" spans="1:2" x14ac:dyDescent="0.3">
      <c r="A5263" s="27">
        <v>42906</v>
      </c>
      <c r="B5263" s="29">
        <v>8</v>
      </c>
    </row>
    <row r="5264" spans="1:2" x14ac:dyDescent="0.3">
      <c r="A5264" s="27">
        <v>42910</v>
      </c>
      <c r="B5264" s="29">
        <v>16</v>
      </c>
    </row>
    <row r="5265" spans="1:2" x14ac:dyDescent="0.3">
      <c r="A5265" s="27">
        <v>42911</v>
      </c>
      <c r="B5265" s="29">
        <v>8</v>
      </c>
    </row>
    <row r="5266" spans="1:2" x14ac:dyDescent="0.3">
      <c r="A5266" s="27">
        <v>42917</v>
      </c>
      <c r="B5266" s="29">
        <v>8</v>
      </c>
    </row>
    <row r="5267" spans="1:2" x14ac:dyDescent="0.3">
      <c r="A5267" s="27">
        <v>42996</v>
      </c>
      <c r="B5267" s="29">
        <v>16</v>
      </c>
    </row>
    <row r="5268" spans="1:2" x14ac:dyDescent="0.3">
      <c r="A5268" s="27">
        <v>43000</v>
      </c>
      <c r="B5268" s="29">
        <v>16</v>
      </c>
    </row>
    <row r="5269" spans="1:2" x14ac:dyDescent="0.3">
      <c r="A5269" s="27">
        <v>43003</v>
      </c>
      <c r="B5269" s="29">
        <v>16</v>
      </c>
    </row>
    <row r="5270" spans="1:2" x14ac:dyDescent="0.3">
      <c r="A5270" s="27">
        <v>43004</v>
      </c>
      <c r="B5270" s="29">
        <v>8</v>
      </c>
    </row>
    <row r="5271" spans="1:2" x14ac:dyDescent="0.3">
      <c r="A5271" s="27">
        <v>43005</v>
      </c>
      <c r="B5271" s="29">
        <v>16</v>
      </c>
    </row>
    <row r="5272" spans="1:2" x14ac:dyDescent="0.3">
      <c r="A5272" s="27">
        <v>43007</v>
      </c>
      <c r="B5272" s="29">
        <v>8</v>
      </c>
    </row>
    <row r="5273" spans="1:2" x14ac:dyDescent="0.3">
      <c r="A5273" s="27">
        <v>43008</v>
      </c>
      <c r="B5273" s="29">
        <v>8</v>
      </c>
    </row>
    <row r="5274" spans="1:2" x14ac:dyDescent="0.3">
      <c r="A5274" s="27">
        <v>43009</v>
      </c>
      <c r="B5274" s="29">
        <v>16</v>
      </c>
    </row>
    <row r="5275" spans="1:2" x14ac:dyDescent="0.3">
      <c r="A5275" s="27">
        <v>43022</v>
      </c>
      <c r="B5275" s="29">
        <v>8</v>
      </c>
    </row>
    <row r="5276" spans="1:2" x14ac:dyDescent="0.3">
      <c r="A5276" s="27">
        <v>43024</v>
      </c>
      <c r="B5276" s="29">
        <v>16</v>
      </c>
    </row>
    <row r="5277" spans="1:2" x14ac:dyDescent="0.3">
      <c r="A5277" s="27">
        <v>43027</v>
      </c>
      <c r="B5277" s="29">
        <v>8</v>
      </c>
    </row>
    <row r="5278" spans="1:2" x14ac:dyDescent="0.3">
      <c r="A5278" s="27">
        <v>43028</v>
      </c>
      <c r="B5278" s="29">
        <v>16</v>
      </c>
    </row>
    <row r="5279" spans="1:2" x14ac:dyDescent="0.3">
      <c r="A5279" s="27">
        <v>43031</v>
      </c>
      <c r="B5279" s="29">
        <v>8</v>
      </c>
    </row>
    <row r="5280" spans="1:2" x14ac:dyDescent="0.3">
      <c r="A5280" s="27">
        <v>43032</v>
      </c>
      <c r="B5280" s="29">
        <v>8</v>
      </c>
    </row>
    <row r="5281" spans="1:2" x14ac:dyDescent="0.3">
      <c r="A5281" s="27">
        <v>43034</v>
      </c>
      <c r="B5281" s="29">
        <v>8</v>
      </c>
    </row>
    <row r="5282" spans="1:2" x14ac:dyDescent="0.3">
      <c r="A5282" s="27">
        <v>43036</v>
      </c>
      <c r="B5282" s="29">
        <v>8</v>
      </c>
    </row>
    <row r="5283" spans="1:2" x14ac:dyDescent="0.3">
      <c r="A5283" s="27">
        <v>43038</v>
      </c>
      <c r="B5283" s="29">
        <v>16</v>
      </c>
    </row>
    <row r="5284" spans="1:2" x14ac:dyDescent="0.3">
      <c r="A5284" s="27">
        <v>43043</v>
      </c>
      <c r="B5284" s="29">
        <v>8</v>
      </c>
    </row>
    <row r="5285" spans="1:2" x14ac:dyDescent="0.3">
      <c r="A5285" s="27">
        <v>43051</v>
      </c>
      <c r="B5285" s="29">
        <v>16</v>
      </c>
    </row>
    <row r="5286" spans="1:2" x14ac:dyDescent="0.3">
      <c r="A5286" s="27">
        <v>43052</v>
      </c>
      <c r="B5286" s="29">
        <v>8</v>
      </c>
    </row>
    <row r="5287" spans="1:2" x14ac:dyDescent="0.3">
      <c r="A5287" s="27">
        <v>43055</v>
      </c>
      <c r="B5287" s="29">
        <v>8</v>
      </c>
    </row>
    <row r="5288" spans="1:2" x14ac:dyDescent="0.3">
      <c r="A5288" s="27">
        <v>43058</v>
      </c>
      <c r="B5288" s="29">
        <v>16</v>
      </c>
    </row>
    <row r="5289" spans="1:2" x14ac:dyDescent="0.3">
      <c r="A5289" s="27">
        <v>43061</v>
      </c>
      <c r="B5289" s="29">
        <v>8</v>
      </c>
    </row>
    <row r="5290" spans="1:2" x14ac:dyDescent="0.3">
      <c r="A5290" s="27">
        <v>43063</v>
      </c>
      <c r="B5290" s="29">
        <v>16</v>
      </c>
    </row>
    <row r="5291" spans="1:2" x14ac:dyDescent="0.3">
      <c r="A5291" s="27">
        <v>43067</v>
      </c>
      <c r="B5291" s="29">
        <v>8</v>
      </c>
    </row>
    <row r="5292" spans="1:2" x14ac:dyDescent="0.3">
      <c r="A5292" s="27">
        <v>43068</v>
      </c>
      <c r="B5292" s="29">
        <v>8</v>
      </c>
    </row>
    <row r="5293" spans="1:2" x14ac:dyDescent="0.3">
      <c r="A5293" s="27">
        <v>43073</v>
      </c>
      <c r="B5293" s="29">
        <v>8</v>
      </c>
    </row>
    <row r="5294" spans="1:2" x14ac:dyDescent="0.3">
      <c r="A5294" s="27">
        <v>43075</v>
      </c>
      <c r="B5294" s="29">
        <v>8</v>
      </c>
    </row>
    <row r="5295" spans="1:2" x14ac:dyDescent="0.3">
      <c r="A5295" s="27">
        <v>43076</v>
      </c>
      <c r="B5295" s="29">
        <v>8</v>
      </c>
    </row>
    <row r="5296" spans="1:2" x14ac:dyDescent="0.3">
      <c r="A5296" s="27">
        <v>43077</v>
      </c>
      <c r="B5296" s="29">
        <v>8</v>
      </c>
    </row>
    <row r="5297" spans="1:2" x14ac:dyDescent="0.3">
      <c r="A5297" s="27">
        <v>43078</v>
      </c>
      <c r="B5297" s="29">
        <v>8</v>
      </c>
    </row>
    <row r="5298" spans="1:2" x14ac:dyDescent="0.3">
      <c r="A5298" s="27">
        <v>43079</v>
      </c>
      <c r="B5298" s="29">
        <v>8</v>
      </c>
    </row>
    <row r="5299" spans="1:2" x14ac:dyDescent="0.3">
      <c r="A5299" s="27">
        <v>43082</v>
      </c>
      <c r="B5299" s="29">
        <v>8</v>
      </c>
    </row>
    <row r="5300" spans="1:2" x14ac:dyDescent="0.3">
      <c r="A5300" s="27">
        <v>43087</v>
      </c>
      <c r="B5300" s="29">
        <v>8</v>
      </c>
    </row>
    <row r="5301" spans="1:2" x14ac:dyDescent="0.3">
      <c r="A5301" s="27">
        <v>43097</v>
      </c>
      <c r="B5301" s="29">
        <v>8</v>
      </c>
    </row>
    <row r="5302" spans="1:2" x14ac:dyDescent="0.3">
      <c r="A5302" s="27">
        <v>43099</v>
      </c>
      <c r="B5302" s="29">
        <v>8</v>
      </c>
    </row>
    <row r="5303" spans="1:2" x14ac:dyDescent="0.3">
      <c r="A5303" s="27">
        <v>43100</v>
      </c>
      <c r="B5303" s="29">
        <v>8</v>
      </c>
    </row>
    <row r="5304" spans="1:2" x14ac:dyDescent="0.3">
      <c r="A5304" s="27">
        <v>43109</v>
      </c>
      <c r="B5304" s="29">
        <v>16</v>
      </c>
    </row>
    <row r="5305" spans="1:2" x14ac:dyDescent="0.3">
      <c r="A5305" s="27">
        <v>43110</v>
      </c>
      <c r="B5305" s="29">
        <v>8</v>
      </c>
    </row>
    <row r="5306" spans="1:2" x14ac:dyDescent="0.3">
      <c r="A5306" s="27">
        <v>43114</v>
      </c>
      <c r="B5306" s="29">
        <v>8</v>
      </c>
    </row>
    <row r="5307" spans="1:2" x14ac:dyDescent="0.3">
      <c r="A5307" s="27">
        <v>43115</v>
      </c>
      <c r="B5307" s="29">
        <v>8</v>
      </c>
    </row>
    <row r="5308" spans="1:2" x14ac:dyDescent="0.3">
      <c r="A5308" s="27">
        <v>43116</v>
      </c>
      <c r="B5308" s="29">
        <v>8</v>
      </c>
    </row>
    <row r="5309" spans="1:2" x14ac:dyDescent="0.3">
      <c r="A5309" s="27">
        <v>43118</v>
      </c>
      <c r="B5309" s="29">
        <v>8</v>
      </c>
    </row>
    <row r="5310" spans="1:2" x14ac:dyDescent="0.3">
      <c r="A5310" s="27">
        <v>43119</v>
      </c>
      <c r="B5310" s="29">
        <v>8</v>
      </c>
    </row>
    <row r="5311" spans="1:2" x14ac:dyDescent="0.3">
      <c r="A5311" s="27">
        <v>43120</v>
      </c>
      <c r="B5311" s="29">
        <v>8</v>
      </c>
    </row>
    <row r="5312" spans="1:2" x14ac:dyDescent="0.3">
      <c r="A5312" s="27">
        <v>43121</v>
      </c>
      <c r="B5312" s="29">
        <v>8</v>
      </c>
    </row>
    <row r="5313" spans="1:2" x14ac:dyDescent="0.3">
      <c r="A5313" s="27">
        <v>43127</v>
      </c>
      <c r="B5313" s="29">
        <v>8</v>
      </c>
    </row>
    <row r="5314" spans="1:2" x14ac:dyDescent="0.3">
      <c r="A5314" s="27">
        <v>43132</v>
      </c>
      <c r="B5314" s="29">
        <v>8</v>
      </c>
    </row>
    <row r="5315" spans="1:2" x14ac:dyDescent="0.3">
      <c r="A5315" s="27">
        <v>43136</v>
      </c>
      <c r="B5315" s="29">
        <v>8</v>
      </c>
    </row>
    <row r="5316" spans="1:2" x14ac:dyDescent="0.3">
      <c r="A5316" s="27">
        <v>43140</v>
      </c>
      <c r="B5316" s="29">
        <v>8</v>
      </c>
    </row>
    <row r="5317" spans="1:2" x14ac:dyDescent="0.3">
      <c r="A5317" s="27">
        <v>43143</v>
      </c>
      <c r="B5317" s="29">
        <v>8</v>
      </c>
    </row>
    <row r="5318" spans="1:2" x14ac:dyDescent="0.3">
      <c r="A5318" s="27">
        <v>43145</v>
      </c>
      <c r="B5318" s="29">
        <v>8</v>
      </c>
    </row>
    <row r="5319" spans="1:2" x14ac:dyDescent="0.3">
      <c r="A5319" s="27">
        <v>43146</v>
      </c>
      <c r="B5319" s="29">
        <v>8</v>
      </c>
    </row>
    <row r="5320" spans="1:2" x14ac:dyDescent="0.3">
      <c r="A5320" s="27">
        <v>43148</v>
      </c>
      <c r="B5320" s="29">
        <v>16</v>
      </c>
    </row>
    <row r="5321" spans="1:2" x14ac:dyDescent="0.3">
      <c r="A5321" s="27">
        <v>43150</v>
      </c>
      <c r="B5321" s="29">
        <v>16</v>
      </c>
    </row>
    <row r="5322" spans="1:2" x14ac:dyDescent="0.3">
      <c r="A5322" s="27">
        <v>43154</v>
      </c>
      <c r="B5322" s="29">
        <v>16</v>
      </c>
    </row>
    <row r="5323" spans="1:2" x14ac:dyDescent="0.3">
      <c r="A5323" s="27">
        <v>43157</v>
      </c>
      <c r="B5323" s="29">
        <v>8</v>
      </c>
    </row>
    <row r="5324" spans="1:2" x14ac:dyDescent="0.3">
      <c r="A5324" s="27">
        <v>43158</v>
      </c>
      <c r="B5324" s="29">
        <v>8</v>
      </c>
    </row>
    <row r="5325" spans="1:2" x14ac:dyDescent="0.3">
      <c r="A5325" s="27">
        <v>43160</v>
      </c>
      <c r="B5325" s="29">
        <v>8</v>
      </c>
    </row>
    <row r="5326" spans="1:2" x14ac:dyDescent="0.3">
      <c r="A5326" s="27">
        <v>43161</v>
      </c>
      <c r="B5326" s="29">
        <v>8</v>
      </c>
    </row>
    <row r="5327" spans="1:2" x14ac:dyDescent="0.3">
      <c r="A5327" s="27">
        <v>43165</v>
      </c>
      <c r="B5327" s="29">
        <v>8</v>
      </c>
    </row>
    <row r="5328" spans="1:2" x14ac:dyDescent="0.3">
      <c r="A5328" s="27">
        <v>43172</v>
      </c>
      <c r="B5328" s="29">
        <v>8</v>
      </c>
    </row>
    <row r="5329" spans="1:2" x14ac:dyDescent="0.3">
      <c r="A5329" s="27">
        <v>43175</v>
      </c>
      <c r="B5329" s="29">
        <v>8</v>
      </c>
    </row>
    <row r="5330" spans="1:2" x14ac:dyDescent="0.3">
      <c r="A5330" s="27">
        <v>43182</v>
      </c>
      <c r="B5330" s="29">
        <v>16</v>
      </c>
    </row>
    <row r="5331" spans="1:2" x14ac:dyDescent="0.3">
      <c r="A5331" s="27">
        <v>43185</v>
      </c>
      <c r="B5331" s="29">
        <v>8</v>
      </c>
    </row>
    <row r="5332" spans="1:2" x14ac:dyDescent="0.3">
      <c r="A5332" s="27">
        <v>43186</v>
      </c>
      <c r="B5332" s="29">
        <v>8</v>
      </c>
    </row>
    <row r="5333" spans="1:2" x14ac:dyDescent="0.3">
      <c r="A5333" s="27">
        <v>43189</v>
      </c>
      <c r="B5333" s="29">
        <v>16</v>
      </c>
    </row>
    <row r="5334" spans="1:2" x14ac:dyDescent="0.3">
      <c r="A5334" s="27">
        <v>43190</v>
      </c>
      <c r="B5334" s="29">
        <v>8</v>
      </c>
    </row>
    <row r="5335" spans="1:2" x14ac:dyDescent="0.3">
      <c r="A5335" s="27">
        <v>43195</v>
      </c>
      <c r="B5335" s="29">
        <v>16</v>
      </c>
    </row>
    <row r="5336" spans="1:2" x14ac:dyDescent="0.3">
      <c r="A5336" s="27">
        <v>43196</v>
      </c>
      <c r="B5336" s="29">
        <v>16</v>
      </c>
    </row>
    <row r="5337" spans="1:2" x14ac:dyDescent="0.3">
      <c r="A5337" s="27">
        <v>43197</v>
      </c>
      <c r="B5337" s="29">
        <v>8</v>
      </c>
    </row>
    <row r="5338" spans="1:2" x14ac:dyDescent="0.3">
      <c r="A5338" s="27">
        <v>43199</v>
      </c>
      <c r="B5338" s="29">
        <v>8</v>
      </c>
    </row>
    <row r="5339" spans="1:2" x14ac:dyDescent="0.3">
      <c r="A5339" s="27">
        <v>43209</v>
      </c>
      <c r="B5339" s="29">
        <v>16</v>
      </c>
    </row>
    <row r="5340" spans="1:2" x14ac:dyDescent="0.3">
      <c r="A5340" s="27">
        <v>43210</v>
      </c>
      <c r="B5340" s="29">
        <v>8</v>
      </c>
    </row>
    <row r="5341" spans="1:2" x14ac:dyDescent="0.3">
      <c r="A5341" s="27">
        <v>43211</v>
      </c>
      <c r="B5341" s="29">
        <v>16</v>
      </c>
    </row>
    <row r="5342" spans="1:2" x14ac:dyDescent="0.3">
      <c r="A5342" s="27">
        <v>43215</v>
      </c>
      <c r="B5342" s="29">
        <v>8</v>
      </c>
    </row>
    <row r="5343" spans="1:2" x14ac:dyDescent="0.3">
      <c r="A5343" s="27">
        <v>43218</v>
      </c>
      <c r="B5343" s="29">
        <v>16</v>
      </c>
    </row>
    <row r="5344" spans="1:2" x14ac:dyDescent="0.3">
      <c r="A5344" s="27">
        <v>43225</v>
      </c>
      <c r="B5344" s="29">
        <v>8</v>
      </c>
    </row>
    <row r="5345" spans="1:2" x14ac:dyDescent="0.3">
      <c r="A5345" s="27">
        <v>43228</v>
      </c>
      <c r="B5345" s="29">
        <v>8</v>
      </c>
    </row>
    <row r="5346" spans="1:2" x14ac:dyDescent="0.3">
      <c r="A5346" s="27">
        <v>43230</v>
      </c>
      <c r="B5346" s="29">
        <v>16</v>
      </c>
    </row>
    <row r="5347" spans="1:2" x14ac:dyDescent="0.3">
      <c r="A5347" s="27">
        <v>43232</v>
      </c>
      <c r="B5347" s="29">
        <v>8</v>
      </c>
    </row>
    <row r="5348" spans="1:2" x14ac:dyDescent="0.3">
      <c r="A5348" s="27">
        <v>43235</v>
      </c>
      <c r="B5348" s="29">
        <v>16</v>
      </c>
    </row>
    <row r="5349" spans="1:2" x14ac:dyDescent="0.3">
      <c r="A5349" s="27">
        <v>43254</v>
      </c>
      <c r="B5349" s="29">
        <v>8</v>
      </c>
    </row>
    <row r="5350" spans="1:2" x14ac:dyDescent="0.3">
      <c r="A5350" s="27">
        <v>43256</v>
      </c>
      <c r="B5350" s="29">
        <v>16</v>
      </c>
    </row>
    <row r="5351" spans="1:2" x14ac:dyDescent="0.3">
      <c r="A5351" s="27">
        <v>43258</v>
      </c>
      <c r="B5351" s="29">
        <v>8</v>
      </c>
    </row>
    <row r="5352" spans="1:2" x14ac:dyDescent="0.3">
      <c r="A5352" s="27">
        <v>43263</v>
      </c>
      <c r="B5352" s="29">
        <v>16</v>
      </c>
    </row>
    <row r="5353" spans="1:2" x14ac:dyDescent="0.3">
      <c r="A5353" s="27">
        <v>43266</v>
      </c>
      <c r="B5353" s="29">
        <v>8</v>
      </c>
    </row>
    <row r="5354" spans="1:2" x14ac:dyDescent="0.3">
      <c r="A5354" s="27">
        <v>43268</v>
      </c>
      <c r="B5354" s="29">
        <v>8</v>
      </c>
    </row>
    <row r="5355" spans="1:2" x14ac:dyDescent="0.3">
      <c r="A5355" s="27">
        <v>43269</v>
      </c>
      <c r="B5355" s="29">
        <v>8</v>
      </c>
    </row>
    <row r="5356" spans="1:2" x14ac:dyDescent="0.3">
      <c r="A5356" s="27">
        <v>43270</v>
      </c>
      <c r="B5356" s="29">
        <v>16</v>
      </c>
    </row>
    <row r="5357" spans="1:2" x14ac:dyDescent="0.3">
      <c r="A5357" s="27">
        <v>43271</v>
      </c>
      <c r="B5357" s="29">
        <v>8</v>
      </c>
    </row>
    <row r="5358" spans="1:2" x14ac:dyDescent="0.3">
      <c r="A5358" s="27">
        <v>43277</v>
      </c>
      <c r="B5358" s="29">
        <v>8</v>
      </c>
    </row>
    <row r="5359" spans="1:2" x14ac:dyDescent="0.3">
      <c r="A5359" s="27">
        <v>43280</v>
      </c>
      <c r="B5359" s="29">
        <v>8</v>
      </c>
    </row>
    <row r="5360" spans="1:2" x14ac:dyDescent="0.3">
      <c r="A5360" s="27">
        <v>43284</v>
      </c>
      <c r="B5360" s="29">
        <v>8</v>
      </c>
    </row>
    <row r="5361" spans="1:2" x14ac:dyDescent="0.3">
      <c r="A5361" s="27">
        <v>43285</v>
      </c>
      <c r="B5361" s="29">
        <v>8</v>
      </c>
    </row>
    <row r="5362" spans="1:2" x14ac:dyDescent="0.3">
      <c r="A5362" s="27">
        <v>43290</v>
      </c>
      <c r="B5362" s="29">
        <v>8</v>
      </c>
    </row>
    <row r="5363" spans="1:2" x14ac:dyDescent="0.3">
      <c r="A5363" s="27">
        <v>43291</v>
      </c>
      <c r="B5363" s="29">
        <v>8</v>
      </c>
    </row>
    <row r="5364" spans="1:2" x14ac:dyDescent="0.3">
      <c r="A5364" s="27">
        <v>43294</v>
      </c>
      <c r="B5364" s="29">
        <v>16</v>
      </c>
    </row>
    <row r="5365" spans="1:2" x14ac:dyDescent="0.3">
      <c r="A5365" s="27">
        <v>43325</v>
      </c>
      <c r="B5365" s="29">
        <v>16</v>
      </c>
    </row>
    <row r="5366" spans="1:2" x14ac:dyDescent="0.3">
      <c r="A5366" s="27">
        <v>43326</v>
      </c>
      <c r="B5366" s="29">
        <v>8</v>
      </c>
    </row>
    <row r="5367" spans="1:2" x14ac:dyDescent="0.3">
      <c r="A5367" s="27">
        <v>43330</v>
      </c>
      <c r="B5367" s="29">
        <v>8</v>
      </c>
    </row>
    <row r="5368" spans="1:2" x14ac:dyDescent="0.3">
      <c r="A5368" s="27">
        <v>43331</v>
      </c>
      <c r="B5368" s="29">
        <v>8</v>
      </c>
    </row>
    <row r="5369" spans="1:2" x14ac:dyDescent="0.3">
      <c r="A5369" s="27">
        <v>43332</v>
      </c>
      <c r="B5369" s="29">
        <v>16</v>
      </c>
    </row>
    <row r="5370" spans="1:2" x14ac:dyDescent="0.3">
      <c r="A5370" s="27">
        <v>43341</v>
      </c>
      <c r="B5370" s="29">
        <v>8</v>
      </c>
    </row>
    <row r="5371" spans="1:2" x14ac:dyDescent="0.3">
      <c r="A5371" s="27">
        <v>43342</v>
      </c>
      <c r="B5371" s="29">
        <v>8</v>
      </c>
    </row>
    <row r="5372" spans="1:2" x14ac:dyDescent="0.3">
      <c r="A5372" s="27">
        <v>43351</v>
      </c>
      <c r="B5372" s="29">
        <v>8</v>
      </c>
    </row>
    <row r="5373" spans="1:2" x14ac:dyDescent="0.3">
      <c r="A5373" s="27">
        <v>43352</v>
      </c>
      <c r="B5373" s="29">
        <v>8</v>
      </c>
    </row>
    <row r="5374" spans="1:2" x14ac:dyDescent="0.3">
      <c r="A5374" s="27">
        <v>43354</v>
      </c>
      <c r="B5374" s="29">
        <v>8</v>
      </c>
    </row>
    <row r="5375" spans="1:2" x14ac:dyDescent="0.3">
      <c r="A5375" s="27">
        <v>43355</v>
      </c>
      <c r="B5375" s="29">
        <v>8</v>
      </c>
    </row>
    <row r="5376" spans="1:2" x14ac:dyDescent="0.3">
      <c r="A5376" s="27">
        <v>43422</v>
      </c>
      <c r="B5376" s="29">
        <v>8</v>
      </c>
    </row>
    <row r="5377" spans="1:2" x14ac:dyDescent="0.3">
      <c r="A5377" s="27">
        <v>43425</v>
      </c>
      <c r="B5377" s="29">
        <v>8</v>
      </c>
    </row>
    <row r="5378" spans="1:2" x14ac:dyDescent="0.3">
      <c r="A5378" s="27">
        <v>43426</v>
      </c>
      <c r="B5378" s="29">
        <v>8</v>
      </c>
    </row>
    <row r="5379" spans="1:2" x14ac:dyDescent="0.3">
      <c r="A5379" s="27">
        <v>43431</v>
      </c>
      <c r="B5379" s="29">
        <v>8</v>
      </c>
    </row>
    <row r="5380" spans="1:2" x14ac:dyDescent="0.3">
      <c r="A5380" s="27">
        <v>43432</v>
      </c>
      <c r="B5380" s="29">
        <v>16</v>
      </c>
    </row>
    <row r="5381" spans="1:2" x14ac:dyDescent="0.3">
      <c r="A5381" s="27">
        <v>43433</v>
      </c>
      <c r="B5381" s="29">
        <v>8</v>
      </c>
    </row>
    <row r="5382" spans="1:2" x14ac:dyDescent="0.3">
      <c r="A5382" s="27">
        <v>43437</v>
      </c>
      <c r="B5382" s="29">
        <v>8</v>
      </c>
    </row>
    <row r="5383" spans="1:2" x14ac:dyDescent="0.3">
      <c r="A5383" s="27">
        <v>43438</v>
      </c>
      <c r="B5383" s="29">
        <v>8</v>
      </c>
    </row>
    <row r="5384" spans="1:2" x14ac:dyDescent="0.3">
      <c r="A5384" s="27">
        <v>43441</v>
      </c>
      <c r="B5384" s="29">
        <v>8</v>
      </c>
    </row>
    <row r="5385" spans="1:2" x14ac:dyDescent="0.3">
      <c r="A5385" s="27">
        <v>43442</v>
      </c>
      <c r="B5385" s="29">
        <v>8</v>
      </c>
    </row>
    <row r="5386" spans="1:2" x14ac:dyDescent="0.3">
      <c r="A5386" s="27">
        <v>43443</v>
      </c>
      <c r="B5386" s="29">
        <v>8</v>
      </c>
    </row>
    <row r="5387" spans="1:2" x14ac:dyDescent="0.3">
      <c r="A5387" s="27">
        <v>43444</v>
      </c>
      <c r="B5387" s="29">
        <v>8</v>
      </c>
    </row>
    <row r="5388" spans="1:2" x14ac:dyDescent="0.3">
      <c r="A5388" s="27">
        <v>43511</v>
      </c>
      <c r="B5388" s="29">
        <v>8</v>
      </c>
    </row>
    <row r="5389" spans="1:2" x14ac:dyDescent="0.3">
      <c r="A5389" s="27">
        <v>43512</v>
      </c>
      <c r="B5389" s="29">
        <v>8</v>
      </c>
    </row>
    <row r="5390" spans="1:2" x14ac:dyDescent="0.3">
      <c r="A5390" s="27">
        <v>43516</v>
      </c>
      <c r="B5390" s="29">
        <v>8</v>
      </c>
    </row>
    <row r="5391" spans="1:2" x14ac:dyDescent="0.3">
      <c r="A5391" s="27">
        <v>43517</v>
      </c>
      <c r="B5391" s="29">
        <v>8</v>
      </c>
    </row>
    <row r="5392" spans="1:2" x14ac:dyDescent="0.3">
      <c r="A5392" s="27">
        <v>43524</v>
      </c>
      <c r="B5392" s="29">
        <v>8</v>
      </c>
    </row>
    <row r="5393" spans="1:2" x14ac:dyDescent="0.3">
      <c r="A5393" s="27">
        <v>43528</v>
      </c>
      <c r="B5393" s="29">
        <v>16</v>
      </c>
    </row>
    <row r="5394" spans="1:2" x14ac:dyDescent="0.3">
      <c r="A5394" s="27">
        <v>43533</v>
      </c>
      <c r="B5394" s="29">
        <v>8</v>
      </c>
    </row>
    <row r="5395" spans="1:2" x14ac:dyDescent="0.3">
      <c r="A5395" s="27">
        <v>43536</v>
      </c>
      <c r="B5395" s="29">
        <v>16</v>
      </c>
    </row>
    <row r="5396" spans="1:2" x14ac:dyDescent="0.3">
      <c r="A5396" s="27">
        <v>43537</v>
      </c>
      <c r="B5396" s="29">
        <v>16</v>
      </c>
    </row>
    <row r="5397" spans="1:2" x14ac:dyDescent="0.3">
      <c r="A5397" s="27">
        <v>43542</v>
      </c>
      <c r="B5397" s="29">
        <v>8</v>
      </c>
    </row>
    <row r="5398" spans="1:2" x14ac:dyDescent="0.3">
      <c r="A5398" s="27">
        <v>43545</v>
      </c>
      <c r="B5398" s="29">
        <v>8</v>
      </c>
    </row>
    <row r="5399" spans="1:2" x14ac:dyDescent="0.3">
      <c r="A5399" s="27">
        <v>43550</v>
      </c>
      <c r="B5399" s="29">
        <v>8</v>
      </c>
    </row>
    <row r="5400" spans="1:2" x14ac:dyDescent="0.3">
      <c r="A5400" s="27">
        <v>43551</v>
      </c>
      <c r="B5400" s="29">
        <v>8</v>
      </c>
    </row>
    <row r="5401" spans="1:2" x14ac:dyDescent="0.3">
      <c r="A5401" s="27">
        <v>43552</v>
      </c>
      <c r="B5401" s="29">
        <v>8</v>
      </c>
    </row>
    <row r="5402" spans="1:2" x14ac:dyDescent="0.3">
      <c r="A5402" s="27">
        <v>43554</v>
      </c>
      <c r="B5402" s="29">
        <v>8</v>
      </c>
    </row>
    <row r="5403" spans="1:2" x14ac:dyDescent="0.3">
      <c r="A5403" s="27">
        <v>43558</v>
      </c>
      <c r="B5403" s="29">
        <v>8</v>
      </c>
    </row>
    <row r="5404" spans="1:2" x14ac:dyDescent="0.3">
      <c r="A5404" s="27">
        <v>43560</v>
      </c>
      <c r="B5404" s="29">
        <v>8</v>
      </c>
    </row>
    <row r="5405" spans="1:2" x14ac:dyDescent="0.3">
      <c r="A5405" s="27">
        <v>43565</v>
      </c>
      <c r="B5405" s="29">
        <v>8</v>
      </c>
    </row>
    <row r="5406" spans="1:2" x14ac:dyDescent="0.3">
      <c r="A5406" s="27">
        <v>43566</v>
      </c>
      <c r="B5406" s="29">
        <v>8</v>
      </c>
    </row>
    <row r="5407" spans="1:2" x14ac:dyDescent="0.3">
      <c r="A5407" s="27">
        <v>43569</v>
      </c>
      <c r="B5407" s="29">
        <v>16</v>
      </c>
    </row>
    <row r="5408" spans="1:2" x14ac:dyDescent="0.3">
      <c r="A5408" s="27">
        <v>43574</v>
      </c>
      <c r="B5408" s="29">
        <v>8</v>
      </c>
    </row>
    <row r="5409" spans="1:2" x14ac:dyDescent="0.3">
      <c r="A5409" s="27">
        <v>43581</v>
      </c>
      <c r="B5409" s="29">
        <v>8</v>
      </c>
    </row>
    <row r="5410" spans="1:2" x14ac:dyDescent="0.3">
      <c r="A5410" s="27">
        <v>43589</v>
      </c>
      <c r="B5410" s="29">
        <v>8</v>
      </c>
    </row>
    <row r="5411" spans="1:2" x14ac:dyDescent="0.3">
      <c r="A5411" s="27">
        <v>43591</v>
      </c>
      <c r="B5411" s="29">
        <v>16</v>
      </c>
    </row>
    <row r="5412" spans="1:2" x14ac:dyDescent="0.3">
      <c r="A5412" s="27">
        <v>43594</v>
      </c>
      <c r="B5412" s="29">
        <v>16</v>
      </c>
    </row>
    <row r="5413" spans="1:2" x14ac:dyDescent="0.3">
      <c r="A5413" s="27">
        <v>43595</v>
      </c>
      <c r="B5413" s="29">
        <v>8</v>
      </c>
    </row>
    <row r="5414" spans="1:2" x14ac:dyDescent="0.3">
      <c r="A5414" s="27">
        <v>43596</v>
      </c>
      <c r="B5414" s="29">
        <v>8</v>
      </c>
    </row>
    <row r="5415" spans="1:2" x14ac:dyDescent="0.3">
      <c r="A5415" s="27">
        <v>43597</v>
      </c>
      <c r="B5415" s="29">
        <v>8</v>
      </c>
    </row>
    <row r="5416" spans="1:2" x14ac:dyDescent="0.3">
      <c r="A5416" s="27">
        <v>43642</v>
      </c>
      <c r="B5416" s="29">
        <v>16</v>
      </c>
    </row>
    <row r="5417" spans="1:2" x14ac:dyDescent="0.3">
      <c r="A5417" s="27">
        <v>43644</v>
      </c>
      <c r="B5417" s="29">
        <v>8</v>
      </c>
    </row>
    <row r="5418" spans="1:2" x14ac:dyDescent="0.3">
      <c r="A5418" s="27">
        <v>43648</v>
      </c>
      <c r="B5418" s="29">
        <v>8</v>
      </c>
    </row>
    <row r="5419" spans="1:2" x14ac:dyDescent="0.3">
      <c r="A5419" s="27">
        <v>43649</v>
      </c>
      <c r="B5419" s="29">
        <v>8</v>
      </c>
    </row>
    <row r="5420" spans="1:2" x14ac:dyDescent="0.3">
      <c r="A5420" s="27">
        <v>43660</v>
      </c>
      <c r="B5420" s="29">
        <v>8</v>
      </c>
    </row>
    <row r="5421" spans="1:2" x14ac:dyDescent="0.3">
      <c r="A5421" s="27">
        <v>43661</v>
      </c>
      <c r="B5421" s="29">
        <v>16</v>
      </c>
    </row>
    <row r="5422" spans="1:2" x14ac:dyDescent="0.3">
      <c r="A5422" s="27">
        <v>43663</v>
      </c>
      <c r="B5422" s="29">
        <v>8</v>
      </c>
    </row>
    <row r="5423" spans="1:2" x14ac:dyDescent="0.3">
      <c r="A5423" s="27">
        <v>43667</v>
      </c>
      <c r="B5423" s="29">
        <v>8</v>
      </c>
    </row>
    <row r="5424" spans="1:2" x14ac:dyDescent="0.3">
      <c r="A5424" s="27">
        <v>43670</v>
      </c>
      <c r="B5424" s="29">
        <v>8</v>
      </c>
    </row>
    <row r="5425" spans="1:2" x14ac:dyDescent="0.3">
      <c r="A5425" s="27">
        <v>43675</v>
      </c>
      <c r="B5425" s="29">
        <v>8</v>
      </c>
    </row>
    <row r="5426" spans="1:2" x14ac:dyDescent="0.3">
      <c r="A5426" s="27">
        <v>43676</v>
      </c>
      <c r="B5426" s="29">
        <v>8</v>
      </c>
    </row>
    <row r="5427" spans="1:2" x14ac:dyDescent="0.3">
      <c r="A5427" s="27">
        <v>43681</v>
      </c>
      <c r="B5427" s="29">
        <v>8</v>
      </c>
    </row>
    <row r="5428" spans="1:2" x14ac:dyDescent="0.3">
      <c r="A5428" s="27">
        <v>43685</v>
      </c>
      <c r="B5428" s="29">
        <v>8</v>
      </c>
    </row>
    <row r="5429" spans="1:2" x14ac:dyDescent="0.3">
      <c r="A5429" s="27">
        <v>43722</v>
      </c>
      <c r="B5429" s="29">
        <v>8</v>
      </c>
    </row>
    <row r="5430" spans="1:2" x14ac:dyDescent="0.3">
      <c r="A5430" s="27">
        <v>43723</v>
      </c>
      <c r="B5430" s="29">
        <v>8</v>
      </c>
    </row>
    <row r="5431" spans="1:2" x14ac:dyDescent="0.3">
      <c r="A5431" s="27">
        <v>43729</v>
      </c>
      <c r="B5431" s="29">
        <v>8</v>
      </c>
    </row>
    <row r="5432" spans="1:2" x14ac:dyDescent="0.3">
      <c r="A5432" s="27">
        <v>43732</v>
      </c>
      <c r="B5432" s="29">
        <v>16</v>
      </c>
    </row>
    <row r="5433" spans="1:2" x14ac:dyDescent="0.3">
      <c r="A5433" s="27">
        <v>43743</v>
      </c>
      <c r="B5433" s="29">
        <v>8</v>
      </c>
    </row>
    <row r="5434" spans="1:2" x14ac:dyDescent="0.3">
      <c r="A5434" s="27">
        <v>43745</v>
      </c>
      <c r="B5434" s="29">
        <v>8</v>
      </c>
    </row>
    <row r="5435" spans="1:2" x14ac:dyDescent="0.3">
      <c r="A5435" s="27">
        <v>43766</v>
      </c>
      <c r="B5435" s="29">
        <v>8</v>
      </c>
    </row>
    <row r="5436" spans="1:2" x14ac:dyDescent="0.3">
      <c r="A5436" s="27">
        <v>43840</v>
      </c>
      <c r="B5436" s="29">
        <v>8</v>
      </c>
    </row>
    <row r="5437" spans="1:2" x14ac:dyDescent="0.3">
      <c r="A5437" s="27">
        <v>43871</v>
      </c>
      <c r="B5437" s="29">
        <v>8</v>
      </c>
    </row>
    <row r="5438" spans="1:2" x14ac:dyDescent="0.3">
      <c r="A5438" s="27">
        <v>43933</v>
      </c>
      <c r="B5438" s="29">
        <v>8</v>
      </c>
    </row>
    <row r="5439" spans="1:2" x14ac:dyDescent="0.3">
      <c r="A5439" s="27">
        <v>43942</v>
      </c>
      <c r="B5439" s="29">
        <v>16</v>
      </c>
    </row>
    <row r="5440" spans="1:2" x14ac:dyDescent="0.3">
      <c r="A5440" s="27">
        <v>43949</v>
      </c>
      <c r="B5440" s="29">
        <v>16</v>
      </c>
    </row>
    <row r="5441" spans="1:2" x14ac:dyDescent="0.3">
      <c r="A5441" s="27">
        <v>43953</v>
      </c>
      <c r="B5441" s="29">
        <v>16</v>
      </c>
    </row>
    <row r="5442" spans="1:2" x14ac:dyDescent="0.3">
      <c r="A5442" s="27">
        <v>43958</v>
      </c>
      <c r="B5442" s="29">
        <v>8</v>
      </c>
    </row>
    <row r="5443" spans="1:2" x14ac:dyDescent="0.3">
      <c r="A5443" s="27">
        <v>43961</v>
      </c>
      <c r="B5443" s="29">
        <v>8</v>
      </c>
    </row>
    <row r="5444" spans="1:2" x14ac:dyDescent="0.3">
      <c r="A5444" s="27">
        <v>43963</v>
      </c>
      <c r="B5444" s="29">
        <v>8</v>
      </c>
    </row>
    <row r="5445" spans="1:2" x14ac:dyDescent="0.3">
      <c r="A5445" s="27">
        <v>43972</v>
      </c>
      <c r="B5445" s="29">
        <v>8</v>
      </c>
    </row>
    <row r="5446" spans="1:2" x14ac:dyDescent="0.3">
      <c r="A5446" s="27">
        <v>43976</v>
      </c>
      <c r="B5446" s="29">
        <v>8</v>
      </c>
    </row>
    <row r="5447" spans="1:2" x14ac:dyDescent="0.3">
      <c r="A5447" s="27">
        <v>43978</v>
      </c>
      <c r="B5447" s="29">
        <v>8</v>
      </c>
    </row>
    <row r="5448" spans="1:2" x14ac:dyDescent="0.3">
      <c r="A5448" s="27">
        <v>43984</v>
      </c>
      <c r="B5448" s="29">
        <v>8</v>
      </c>
    </row>
    <row r="5449" spans="1:2" x14ac:dyDescent="0.3">
      <c r="A5449" s="27">
        <v>43988</v>
      </c>
      <c r="B5449" s="29">
        <v>8</v>
      </c>
    </row>
    <row r="5450" spans="1:2" x14ac:dyDescent="0.3">
      <c r="A5450" s="27">
        <v>43991</v>
      </c>
      <c r="B5450" s="29">
        <v>8</v>
      </c>
    </row>
    <row r="5451" spans="1:2" x14ac:dyDescent="0.3">
      <c r="A5451" s="27">
        <v>43993</v>
      </c>
      <c r="B5451" s="29">
        <v>8</v>
      </c>
    </row>
    <row r="5452" spans="1:2" x14ac:dyDescent="0.3">
      <c r="A5452" s="27">
        <v>44023</v>
      </c>
      <c r="B5452" s="29">
        <v>16</v>
      </c>
    </row>
    <row r="5453" spans="1:2" x14ac:dyDescent="0.3">
      <c r="A5453" s="27">
        <v>44027</v>
      </c>
      <c r="B5453" s="29">
        <v>16</v>
      </c>
    </row>
    <row r="5454" spans="1:2" x14ac:dyDescent="0.3">
      <c r="A5454" s="27">
        <v>44029</v>
      </c>
      <c r="B5454" s="29">
        <v>16</v>
      </c>
    </row>
    <row r="5455" spans="1:2" x14ac:dyDescent="0.3">
      <c r="A5455" s="27">
        <v>44031</v>
      </c>
      <c r="B5455" s="29">
        <v>8</v>
      </c>
    </row>
    <row r="5456" spans="1:2" x14ac:dyDescent="0.3">
      <c r="A5456" s="27">
        <v>44033</v>
      </c>
      <c r="B5456" s="29">
        <v>8</v>
      </c>
    </row>
    <row r="5457" spans="1:2" x14ac:dyDescent="0.3">
      <c r="A5457" s="27">
        <v>44035</v>
      </c>
      <c r="B5457" s="29">
        <v>16</v>
      </c>
    </row>
    <row r="5458" spans="1:2" x14ac:dyDescent="0.3">
      <c r="A5458" s="27">
        <v>44037</v>
      </c>
      <c r="B5458" s="29">
        <v>8</v>
      </c>
    </row>
    <row r="5459" spans="1:2" x14ac:dyDescent="0.3">
      <c r="A5459" s="27">
        <v>44098</v>
      </c>
      <c r="B5459" s="29">
        <v>8</v>
      </c>
    </row>
    <row r="5460" spans="1:2" x14ac:dyDescent="0.3">
      <c r="A5460" s="27">
        <v>44102</v>
      </c>
      <c r="B5460" s="29">
        <v>8</v>
      </c>
    </row>
    <row r="5461" spans="1:2" x14ac:dyDescent="0.3">
      <c r="A5461" s="27">
        <v>44103</v>
      </c>
      <c r="B5461" s="29">
        <v>16</v>
      </c>
    </row>
    <row r="5462" spans="1:2" x14ac:dyDescent="0.3">
      <c r="A5462" s="27">
        <v>44104</v>
      </c>
      <c r="B5462" s="29">
        <v>8</v>
      </c>
    </row>
    <row r="5463" spans="1:2" x14ac:dyDescent="0.3">
      <c r="A5463" s="27">
        <v>44131</v>
      </c>
      <c r="B5463" s="29">
        <v>8</v>
      </c>
    </row>
    <row r="5464" spans="1:2" x14ac:dyDescent="0.3">
      <c r="A5464" s="27">
        <v>44132</v>
      </c>
      <c r="B5464" s="29">
        <v>8</v>
      </c>
    </row>
    <row r="5465" spans="1:2" x14ac:dyDescent="0.3">
      <c r="A5465" s="27">
        <v>44140</v>
      </c>
      <c r="B5465" s="29">
        <v>16</v>
      </c>
    </row>
    <row r="5466" spans="1:2" x14ac:dyDescent="0.3">
      <c r="A5466" s="27">
        <v>44593</v>
      </c>
      <c r="B5466" s="29">
        <v>16</v>
      </c>
    </row>
    <row r="5467" spans="1:2" x14ac:dyDescent="0.3">
      <c r="A5467" s="27">
        <v>44594</v>
      </c>
      <c r="B5467" s="29">
        <v>8</v>
      </c>
    </row>
    <row r="5468" spans="1:2" x14ac:dyDescent="0.3">
      <c r="A5468" s="27">
        <v>44595</v>
      </c>
      <c r="B5468" s="29">
        <v>8</v>
      </c>
    </row>
    <row r="5469" spans="1:2" x14ac:dyDescent="0.3">
      <c r="A5469" s="27">
        <v>44596</v>
      </c>
      <c r="B5469" s="29">
        <v>8</v>
      </c>
    </row>
    <row r="5470" spans="1:2" x14ac:dyDescent="0.3">
      <c r="A5470" s="27">
        <v>44850</v>
      </c>
      <c r="B5470" s="29">
        <v>8</v>
      </c>
    </row>
    <row r="5471" spans="1:2" x14ac:dyDescent="0.3">
      <c r="A5471" s="27">
        <v>44877</v>
      </c>
      <c r="B5471" s="29">
        <v>8</v>
      </c>
    </row>
    <row r="5472" spans="1:2" x14ac:dyDescent="0.3">
      <c r="A5472" s="27">
        <v>44879</v>
      </c>
      <c r="B5472" s="29">
        <v>8</v>
      </c>
    </row>
    <row r="5473" spans="1:2" x14ac:dyDescent="0.3">
      <c r="A5473" s="27">
        <v>44880</v>
      </c>
      <c r="B5473" s="29">
        <v>8</v>
      </c>
    </row>
    <row r="5474" spans="1:2" x14ac:dyDescent="0.3">
      <c r="A5474" s="27">
        <v>44881</v>
      </c>
      <c r="B5474" s="29">
        <v>8</v>
      </c>
    </row>
    <row r="5475" spans="1:2" x14ac:dyDescent="0.3">
      <c r="A5475" s="27">
        <v>44884</v>
      </c>
      <c r="B5475" s="29">
        <v>16</v>
      </c>
    </row>
    <row r="5476" spans="1:2" x14ac:dyDescent="0.3">
      <c r="A5476" s="27">
        <v>44887</v>
      </c>
      <c r="B5476" s="29">
        <v>16</v>
      </c>
    </row>
    <row r="5477" spans="1:2" x14ac:dyDescent="0.3">
      <c r="A5477" s="27">
        <v>44888</v>
      </c>
      <c r="B5477" s="29">
        <v>8</v>
      </c>
    </row>
    <row r="5478" spans="1:2" x14ac:dyDescent="0.3">
      <c r="A5478" s="27">
        <v>44889</v>
      </c>
      <c r="B5478" s="29">
        <v>8</v>
      </c>
    </row>
    <row r="5479" spans="1:2" x14ac:dyDescent="0.3">
      <c r="A5479" s="27">
        <v>44891</v>
      </c>
      <c r="B5479" s="29">
        <v>8</v>
      </c>
    </row>
    <row r="5480" spans="1:2" x14ac:dyDescent="0.3">
      <c r="A5480" s="27">
        <v>44892</v>
      </c>
      <c r="B5480" s="29">
        <v>8</v>
      </c>
    </row>
    <row r="5481" spans="1:2" x14ac:dyDescent="0.3">
      <c r="A5481" s="27">
        <v>44893</v>
      </c>
      <c r="B5481" s="29">
        <v>8</v>
      </c>
    </row>
    <row r="5482" spans="1:2" x14ac:dyDescent="0.3">
      <c r="A5482" s="27">
        <v>44895</v>
      </c>
      <c r="B5482" s="29">
        <v>8</v>
      </c>
    </row>
    <row r="5483" spans="1:2" x14ac:dyDescent="0.3">
      <c r="A5483" s="27">
        <v>44898</v>
      </c>
      <c r="B5483" s="29">
        <v>16</v>
      </c>
    </row>
    <row r="5484" spans="1:2" x14ac:dyDescent="0.3">
      <c r="A5484" s="27">
        <v>44901</v>
      </c>
      <c r="B5484" s="29">
        <v>8</v>
      </c>
    </row>
    <row r="5485" spans="1:2" x14ac:dyDescent="0.3">
      <c r="A5485" s="27">
        <v>44998</v>
      </c>
      <c r="B5485" s="29">
        <v>8</v>
      </c>
    </row>
    <row r="5486" spans="1:2" x14ac:dyDescent="0.3">
      <c r="A5486" s="27">
        <v>44999</v>
      </c>
      <c r="B5486" s="29">
        <v>8</v>
      </c>
    </row>
    <row r="5487" spans="1:2" x14ac:dyDescent="0.3">
      <c r="A5487" s="27">
        <v>45001</v>
      </c>
      <c r="B5487" s="29">
        <v>8</v>
      </c>
    </row>
    <row r="5488" spans="1:2" x14ac:dyDescent="0.3">
      <c r="A5488" s="27">
        <v>45002</v>
      </c>
      <c r="B5488" s="29">
        <v>8</v>
      </c>
    </row>
    <row r="5489" spans="1:2" x14ac:dyDescent="0.3">
      <c r="A5489" s="27">
        <v>45003</v>
      </c>
      <c r="B5489" s="29">
        <v>8</v>
      </c>
    </row>
    <row r="5490" spans="1:2" x14ac:dyDescent="0.3">
      <c r="A5490" s="27">
        <v>45004</v>
      </c>
      <c r="B5490" s="29">
        <v>8</v>
      </c>
    </row>
    <row r="5491" spans="1:2" x14ac:dyDescent="0.3">
      <c r="A5491" s="27">
        <v>45005</v>
      </c>
      <c r="B5491" s="29">
        <v>16</v>
      </c>
    </row>
    <row r="5492" spans="1:2" x14ac:dyDescent="0.3">
      <c r="A5492" s="27">
        <v>45103</v>
      </c>
      <c r="B5492" s="29">
        <v>8</v>
      </c>
    </row>
    <row r="5493" spans="1:2" x14ac:dyDescent="0.3">
      <c r="A5493" s="27">
        <v>45104</v>
      </c>
      <c r="B5493" s="29">
        <v>16</v>
      </c>
    </row>
    <row r="5494" spans="1:2" x14ac:dyDescent="0.3">
      <c r="A5494" s="27">
        <v>45105</v>
      </c>
      <c r="B5494" s="29">
        <v>8</v>
      </c>
    </row>
    <row r="5495" spans="1:2" x14ac:dyDescent="0.3">
      <c r="A5495" s="27">
        <v>45134</v>
      </c>
      <c r="B5495" s="29">
        <v>8</v>
      </c>
    </row>
    <row r="5496" spans="1:2" x14ac:dyDescent="0.3">
      <c r="A5496" s="27">
        <v>45137</v>
      </c>
      <c r="B5496" s="29">
        <v>8</v>
      </c>
    </row>
    <row r="5497" spans="1:2" x14ac:dyDescent="0.3">
      <c r="A5497" s="27">
        <v>45139</v>
      </c>
      <c r="B5497" s="29">
        <v>8</v>
      </c>
    </row>
    <row r="5498" spans="1:2" x14ac:dyDescent="0.3">
      <c r="A5498" s="27">
        <v>45141</v>
      </c>
      <c r="B5498" s="29">
        <v>8</v>
      </c>
    </row>
    <row r="5499" spans="1:2" x14ac:dyDescent="0.3">
      <c r="A5499" s="27">
        <v>45142</v>
      </c>
      <c r="B5499" s="29">
        <v>8</v>
      </c>
    </row>
    <row r="5500" spans="1:2" x14ac:dyDescent="0.3">
      <c r="A5500" s="27">
        <v>45143</v>
      </c>
      <c r="B5500" s="29">
        <v>8</v>
      </c>
    </row>
    <row r="5501" spans="1:2" x14ac:dyDescent="0.3">
      <c r="A5501" s="27">
        <v>45145</v>
      </c>
      <c r="B5501" s="29">
        <v>8</v>
      </c>
    </row>
    <row r="5502" spans="1:2" x14ac:dyDescent="0.3">
      <c r="A5502" s="27">
        <v>45146</v>
      </c>
      <c r="B5502" s="29">
        <v>8</v>
      </c>
    </row>
    <row r="5503" spans="1:2" x14ac:dyDescent="0.3">
      <c r="A5503" s="27">
        <v>45148</v>
      </c>
      <c r="B5503" s="29">
        <v>8</v>
      </c>
    </row>
    <row r="5504" spans="1:2" x14ac:dyDescent="0.3">
      <c r="A5504" s="27">
        <v>45149</v>
      </c>
      <c r="B5504" s="29">
        <v>16</v>
      </c>
    </row>
    <row r="5505" spans="1:2" x14ac:dyDescent="0.3">
      <c r="A5505" s="27">
        <v>45296</v>
      </c>
      <c r="B5505" s="29">
        <v>16</v>
      </c>
    </row>
    <row r="5506" spans="1:2" x14ac:dyDescent="0.3">
      <c r="A5506" s="27">
        <v>45334</v>
      </c>
      <c r="B5506" s="29">
        <v>8</v>
      </c>
    </row>
    <row r="5507" spans="1:2" x14ac:dyDescent="0.3">
      <c r="A5507" s="27">
        <v>45335</v>
      </c>
      <c r="B5507" s="29">
        <v>16</v>
      </c>
    </row>
    <row r="5508" spans="1:2" x14ac:dyDescent="0.3">
      <c r="A5508" s="27">
        <v>45337</v>
      </c>
      <c r="B5508" s="29">
        <v>8</v>
      </c>
    </row>
    <row r="5509" spans="1:2" x14ac:dyDescent="0.3">
      <c r="A5509" s="27">
        <v>45338</v>
      </c>
      <c r="B5509" s="29">
        <v>16</v>
      </c>
    </row>
    <row r="5510" spans="1:2" x14ac:dyDescent="0.3">
      <c r="A5510" s="27">
        <v>45340</v>
      </c>
      <c r="B5510" s="29">
        <v>8</v>
      </c>
    </row>
    <row r="5511" spans="1:2" x14ac:dyDescent="0.3">
      <c r="A5511" s="27">
        <v>45344</v>
      </c>
      <c r="B5511" s="29">
        <v>16</v>
      </c>
    </row>
    <row r="5512" spans="1:2" x14ac:dyDescent="0.3">
      <c r="A5512" s="27">
        <v>45347</v>
      </c>
      <c r="B5512" s="29">
        <v>8</v>
      </c>
    </row>
    <row r="5513" spans="1:2" x14ac:dyDescent="0.3">
      <c r="A5513" s="27">
        <v>45348</v>
      </c>
      <c r="B5513" s="29">
        <v>8</v>
      </c>
    </row>
    <row r="5514" spans="1:2" x14ac:dyDescent="0.3">
      <c r="A5514" s="27">
        <v>45349</v>
      </c>
      <c r="B5514" s="29">
        <v>8</v>
      </c>
    </row>
    <row r="5515" spans="1:2" x14ac:dyDescent="0.3">
      <c r="A5515" s="27">
        <v>45350</v>
      </c>
      <c r="B5515" s="29">
        <v>8</v>
      </c>
    </row>
    <row r="5516" spans="1:2" x14ac:dyDescent="0.3">
      <c r="A5516" s="27">
        <v>45352</v>
      </c>
      <c r="B5516" s="29">
        <v>16</v>
      </c>
    </row>
    <row r="5517" spans="1:2" x14ac:dyDescent="0.3">
      <c r="A5517" s="27">
        <v>45355</v>
      </c>
      <c r="B5517" s="29">
        <v>8</v>
      </c>
    </row>
    <row r="5518" spans="1:2" x14ac:dyDescent="0.3">
      <c r="A5518" s="27">
        <v>45359</v>
      </c>
      <c r="B5518" s="29">
        <v>8</v>
      </c>
    </row>
    <row r="5519" spans="1:2" x14ac:dyDescent="0.3">
      <c r="A5519" s="27">
        <v>45361</v>
      </c>
      <c r="B5519" s="29">
        <v>16</v>
      </c>
    </row>
    <row r="5520" spans="1:2" x14ac:dyDescent="0.3">
      <c r="A5520" s="27">
        <v>45363</v>
      </c>
      <c r="B5520" s="29">
        <v>8</v>
      </c>
    </row>
    <row r="5521" spans="1:2" x14ac:dyDescent="0.3">
      <c r="A5521" s="27">
        <v>45368</v>
      </c>
      <c r="B5521" s="29">
        <v>8</v>
      </c>
    </row>
    <row r="5522" spans="1:2" x14ac:dyDescent="0.3">
      <c r="A5522" s="27">
        <v>45369</v>
      </c>
      <c r="B5522" s="29">
        <v>8</v>
      </c>
    </row>
    <row r="5523" spans="1:2" x14ac:dyDescent="0.3">
      <c r="A5523" s="27">
        <v>45370</v>
      </c>
      <c r="B5523" s="29">
        <v>16</v>
      </c>
    </row>
    <row r="5524" spans="1:2" x14ac:dyDescent="0.3">
      <c r="A5524" s="27">
        <v>45373</v>
      </c>
      <c r="B5524" s="29">
        <v>8</v>
      </c>
    </row>
    <row r="5525" spans="1:2" x14ac:dyDescent="0.3">
      <c r="A5525" s="27">
        <v>45375</v>
      </c>
      <c r="B5525" s="29">
        <v>8</v>
      </c>
    </row>
    <row r="5526" spans="1:2" x14ac:dyDescent="0.3">
      <c r="A5526" s="27">
        <v>45376</v>
      </c>
      <c r="B5526" s="29">
        <v>8</v>
      </c>
    </row>
    <row r="5527" spans="1:2" x14ac:dyDescent="0.3">
      <c r="A5527" s="27">
        <v>45377</v>
      </c>
      <c r="B5527" s="29">
        <v>8</v>
      </c>
    </row>
    <row r="5528" spans="1:2" x14ac:dyDescent="0.3">
      <c r="A5528" s="27">
        <v>45378</v>
      </c>
      <c r="B5528" s="29">
        <v>8</v>
      </c>
    </row>
    <row r="5529" spans="1:2" x14ac:dyDescent="0.3">
      <c r="A5529" s="27">
        <v>45399</v>
      </c>
      <c r="B5529" s="29">
        <v>8</v>
      </c>
    </row>
    <row r="5530" spans="1:2" x14ac:dyDescent="0.3">
      <c r="A5530" s="27">
        <v>45401</v>
      </c>
      <c r="B5530" s="29">
        <v>8</v>
      </c>
    </row>
    <row r="5531" spans="1:2" x14ac:dyDescent="0.3">
      <c r="A5531" s="27">
        <v>45403</v>
      </c>
      <c r="B5531" s="29">
        <v>8</v>
      </c>
    </row>
    <row r="5532" spans="1:2" x14ac:dyDescent="0.3">
      <c r="A5532" s="27">
        <v>45405</v>
      </c>
      <c r="B5532" s="29">
        <v>16</v>
      </c>
    </row>
    <row r="5533" spans="1:2" x14ac:dyDescent="0.3">
      <c r="A5533" s="27">
        <v>45412</v>
      </c>
      <c r="B5533" s="29">
        <v>8</v>
      </c>
    </row>
    <row r="5534" spans="1:2" x14ac:dyDescent="0.3">
      <c r="A5534" s="27">
        <v>45473</v>
      </c>
      <c r="B5534" s="29">
        <v>8</v>
      </c>
    </row>
    <row r="5535" spans="1:2" x14ac:dyDescent="0.3">
      <c r="A5535" s="27">
        <v>45522</v>
      </c>
      <c r="B5535" s="29">
        <v>16</v>
      </c>
    </row>
    <row r="5536" spans="1:2" x14ac:dyDescent="0.3">
      <c r="A5536" s="27">
        <v>45581</v>
      </c>
      <c r="B5536" s="29">
        <v>8</v>
      </c>
    </row>
    <row r="5537" spans="1:2" x14ac:dyDescent="0.3">
      <c r="A5537" s="27">
        <v>45582</v>
      </c>
      <c r="B5537" s="29">
        <v>8</v>
      </c>
    </row>
    <row r="5538" spans="1:2" x14ac:dyDescent="0.3">
      <c r="A5538" s="27">
        <v>45583</v>
      </c>
      <c r="B5538" s="29">
        <v>8</v>
      </c>
    </row>
    <row r="5539" spans="1:2" x14ac:dyDescent="0.3">
      <c r="A5539" s="27">
        <v>45585</v>
      </c>
      <c r="B5539" s="29">
        <v>16</v>
      </c>
    </row>
    <row r="5540" spans="1:2" x14ac:dyDescent="0.3">
      <c r="A5540" s="27">
        <v>45586</v>
      </c>
      <c r="B5540" s="29">
        <v>8</v>
      </c>
    </row>
    <row r="5541" spans="1:2" x14ac:dyDescent="0.3">
      <c r="A5541" s="27">
        <v>45587</v>
      </c>
      <c r="B5541" s="29">
        <v>16</v>
      </c>
    </row>
    <row r="5542" spans="1:2" x14ac:dyDescent="0.3">
      <c r="A5542" s="27">
        <v>45592</v>
      </c>
      <c r="B5542" s="29">
        <v>8</v>
      </c>
    </row>
    <row r="5543" spans="1:2" x14ac:dyDescent="0.3">
      <c r="A5543" s="27">
        <v>45596</v>
      </c>
      <c r="B5543" s="29">
        <v>8</v>
      </c>
    </row>
    <row r="5544" spans="1:2" x14ac:dyDescent="0.3">
      <c r="A5544" s="27">
        <v>45597</v>
      </c>
      <c r="B5544" s="29">
        <v>16</v>
      </c>
    </row>
    <row r="5545" spans="1:2" x14ac:dyDescent="0.3">
      <c r="A5545" s="27">
        <v>45598</v>
      </c>
      <c r="B5545" s="29">
        <v>8</v>
      </c>
    </row>
    <row r="5546" spans="1:2" x14ac:dyDescent="0.3">
      <c r="A5546" s="27">
        <v>45599</v>
      </c>
      <c r="B5546" s="29">
        <v>8</v>
      </c>
    </row>
    <row r="5547" spans="1:2" x14ac:dyDescent="0.3">
      <c r="A5547" s="27">
        <v>45600</v>
      </c>
      <c r="B5547" s="29">
        <v>8</v>
      </c>
    </row>
    <row r="5548" spans="1:2" x14ac:dyDescent="0.3">
      <c r="A5548" s="27">
        <v>45601</v>
      </c>
      <c r="B5548" s="29">
        <v>8</v>
      </c>
    </row>
    <row r="5549" spans="1:2" x14ac:dyDescent="0.3">
      <c r="A5549" s="27">
        <v>45603</v>
      </c>
      <c r="B5549" s="29">
        <v>8</v>
      </c>
    </row>
    <row r="5550" spans="1:2" x14ac:dyDescent="0.3">
      <c r="A5550" s="27">
        <v>45605</v>
      </c>
      <c r="B5550" s="29">
        <v>8</v>
      </c>
    </row>
    <row r="5551" spans="1:2" x14ac:dyDescent="0.3">
      <c r="A5551" s="27">
        <v>45606</v>
      </c>
      <c r="B5551" s="29">
        <v>8</v>
      </c>
    </row>
    <row r="5552" spans="1:2" x14ac:dyDescent="0.3">
      <c r="A5552" s="27">
        <v>45609</v>
      </c>
      <c r="B5552" s="29">
        <v>16</v>
      </c>
    </row>
    <row r="5553" spans="1:2" x14ac:dyDescent="0.3">
      <c r="A5553" s="27">
        <v>45610</v>
      </c>
      <c r="B5553" s="29">
        <v>16</v>
      </c>
    </row>
    <row r="5554" spans="1:2" x14ac:dyDescent="0.3">
      <c r="A5554" s="27">
        <v>45612</v>
      </c>
      <c r="B5554" s="29">
        <v>16</v>
      </c>
    </row>
    <row r="5555" spans="1:2" x14ac:dyDescent="0.3">
      <c r="A5555" s="27">
        <v>45617</v>
      </c>
      <c r="B5555" s="29">
        <v>16</v>
      </c>
    </row>
    <row r="5556" spans="1:2" x14ac:dyDescent="0.3">
      <c r="A5556" s="27">
        <v>45618</v>
      </c>
      <c r="B5556" s="29">
        <v>8</v>
      </c>
    </row>
    <row r="5557" spans="1:2" x14ac:dyDescent="0.3">
      <c r="A5557" s="27">
        <v>45619</v>
      </c>
      <c r="B5557" s="29">
        <v>8</v>
      </c>
    </row>
    <row r="5558" spans="1:2" x14ac:dyDescent="0.3">
      <c r="A5558" s="27">
        <v>45623</v>
      </c>
      <c r="B5558" s="29">
        <v>8</v>
      </c>
    </row>
    <row r="5559" spans="1:2" x14ac:dyDescent="0.3">
      <c r="A5559" s="27">
        <v>45624</v>
      </c>
      <c r="B5559" s="29">
        <v>16</v>
      </c>
    </row>
    <row r="5560" spans="1:2" x14ac:dyDescent="0.3">
      <c r="A5560" s="27">
        <v>45625</v>
      </c>
      <c r="B5560" s="29">
        <v>16</v>
      </c>
    </row>
    <row r="5561" spans="1:2" x14ac:dyDescent="0.3">
      <c r="A5561" s="27">
        <v>45629</v>
      </c>
      <c r="B5561" s="29">
        <v>8</v>
      </c>
    </row>
    <row r="5562" spans="1:2" x14ac:dyDescent="0.3">
      <c r="A5562" s="27">
        <v>45639</v>
      </c>
      <c r="B5562" s="29">
        <v>8</v>
      </c>
    </row>
    <row r="5563" spans="1:2" x14ac:dyDescent="0.3">
      <c r="A5563" s="27">
        <v>45646</v>
      </c>
      <c r="B5563" s="29">
        <v>8</v>
      </c>
    </row>
    <row r="5564" spans="1:2" x14ac:dyDescent="0.3">
      <c r="A5564" s="27">
        <v>45648</v>
      </c>
      <c r="B5564" s="29">
        <v>8</v>
      </c>
    </row>
    <row r="5565" spans="1:2" x14ac:dyDescent="0.3">
      <c r="A5565" s="27">
        <v>45650</v>
      </c>
      <c r="B5565" s="29">
        <v>16</v>
      </c>
    </row>
    <row r="5566" spans="1:2" x14ac:dyDescent="0.3">
      <c r="A5566" s="27">
        <v>45652</v>
      </c>
      <c r="B5566" s="29">
        <v>16</v>
      </c>
    </row>
    <row r="5567" spans="1:2" x14ac:dyDescent="0.3">
      <c r="A5567" s="27">
        <v>45655</v>
      </c>
      <c r="B5567" s="29">
        <v>8</v>
      </c>
    </row>
    <row r="5568" spans="1:2" x14ac:dyDescent="0.3">
      <c r="A5568" s="27">
        <v>45656</v>
      </c>
      <c r="B5568" s="29">
        <v>8</v>
      </c>
    </row>
    <row r="5569" spans="1:2" x14ac:dyDescent="0.3">
      <c r="A5569" s="27">
        <v>45664</v>
      </c>
      <c r="B5569" s="29">
        <v>8</v>
      </c>
    </row>
    <row r="5570" spans="1:2" x14ac:dyDescent="0.3">
      <c r="A5570" s="27">
        <v>45667</v>
      </c>
      <c r="B5570" s="29">
        <v>8</v>
      </c>
    </row>
    <row r="5571" spans="1:2" x14ac:dyDescent="0.3">
      <c r="A5571" s="27">
        <v>45668</v>
      </c>
      <c r="B5571" s="29">
        <v>8</v>
      </c>
    </row>
    <row r="5572" spans="1:2" x14ac:dyDescent="0.3">
      <c r="A5572" s="27">
        <v>45669</v>
      </c>
      <c r="B5572" s="29">
        <v>8</v>
      </c>
    </row>
    <row r="5573" spans="1:2" x14ac:dyDescent="0.3">
      <c r="A5573" s="27">
        <v>45673</v>
      </c>
      <c r="B5573" s="29">
        <v>8</v>
      </c>
    </row>
    <row r="5574" spans="1:2" x14ac:dyDescent="0.3">
      <c r="A5574" s="27">
        <v>45674</v>
      </c>
      <c r="B5574" s="29">
        <v>8</v>
      </c>
    </row>
    <row r="5575" spans="1:2" x14ac:dyDescent="0.3">
      <c r="A5575" s="27">
        <v>45676</v>
      </c>
      <c r="B5575" s="29">
        <v>8</v>
      </c>
    </row>
    <row r="5576" spans="1:2" x14ac:dyDescent="0.3">
      <c r="A5576" s="27">
        <v>45678</v>
      </c>
      <c r="B5576" s="29">
        <v>8</v>
      </c>
    </row>
    <row r="5577" spans="1:2" x14ac:dyDescent="0.3">
      <c r="A5577" s="27">
        <v>45679</v>
      </c>
      <c r="B5577" s="29">
        <v>8</v>
      </c>
    </row>
    <row r="5578" spans="1:2" x14ac:dyDescent="0.3">
      <c r="A5578" s="27">
        <v>45682</v>
      </c>
      <c r="B5578" s="29">
        <v>8</v>
      </c>
    </row>
    <row r="5579" spans="1:2" x14ac:dyDescent="0.3">
      <c r="A5579" s="27">
        <v>45683</v>
      </c>
      <c r="B5579" s="29">
        <v>8</v>
      </c>
    </row>
    <row r="5580" spans="1:2" x14ac:dyDescent="0.3">
      <c r="A5580" s="27">
        <v>45684</v>
      </c>
      <c r="B5580" s="29">
        <v>8</v>
      </c>
    </row>
    <row r="5581" spans="1:2" x14ac:dyDescent="0.3">
      <c r="A5581" s="27">
        <v>45685</v>
      </c>
      <c r="B5581" s="29">
        <v>8</v>
      </c>
    </row>
    <row r="5582" spans="1:2" x14ac:dyDescent="0.3">
      <c r="A5582" s="27">
        <v>45689</v>
      </c>
      <c r="B5582" s="29">
        <v>8</v>
      </c>
    </row>
    <row r="5583" spans="1:2" x14ac:dyDescent="0.3">
      <c r="A5583" s="27">
        <v>45690</v>
      </c>
      <c r="B5583" s="29">
        <v>8</v>
      </c>
    </row>
    <row r="5584" spans="1:2" x14ac:dyDescent="0.3">
      <c r="A5584" s="27">
        <v>45694</v>
      </c>
      <c r="B5584" s="29">
        <v>8</v>
      </c>
    </row>
    <row r="5585" spans="1:2" x14ac:dyDescent="0.3">
      <c r="A5585" s="27">
        <v>45696</v>
      </c>
      <c r="B5585" s="29">
        <v>8</v>
      </c>
    </row>
    <row r="5586" spans="1:2" x14ac:dyDescent="0.3">
      <c r="A5586" s="27">
        <v>45699</v>
      </c>
      <c r="B5586" s="29">
        <v>8</v>
      </c>
    </row>
    <row r="5587" spans="1:2" x14ac:dyDescent="0.3">
      <c r="A5587" s="27">
        <v>45873</v>
      </c>
      <c r="B5587" s="29">
        <v>16</v>
      </c>
    </row>
    <row r="5588" spans="1:2" x14ac:dyDescent="0.3">
      <c r="A5588" s="27">
        <v>45875</v>
      </c>
      <c r="B5588" s="29">
        <v>8</v>
      </c>
    </row>
    <row r="5589" spans="1:2" x14ac:dyDescent="0.3">
      <c r="A5589" s="27">
        <v>45876</v>
      </c>
      <c r="B5589" s="29">
        <v>8</v>
      </c>
    </row>
    <row r="5590" spans="1:2" x14ac:dyDescent="0.3">
      <c r="A5590" s="27">
        <v>45882</v>
      </c>
      <c r="B5590" s="29">
        <v>8</v>
      </c>
    </row>
    <row r="5591" spans="1:2" x14ac:dyDescent="0.3">
      <c r="A5591" s="27">
        <v>45884</v>
      </c>
      <c r="B5591" s="29">
        <v>8</v>
      </c>
    </row>
    <row r="5592" spans="1:2" x14ac:dyDescent="0.3">
      <c r="A5592" s="27">
        <v>45887</v>
      </c>
      <c r="B5592" s="29">
        <v>8</v>
      </c>
    </row>
    <row r="5593" spans="1:2" x14ac:dyDescent="0.3">
      <c r="A5593" s="27">
        <v>45890</v>
      </c>
      <c r="B5593" s="29">
        <v>8</v>
      </c>
    </row>
    <row r="5594" spans="1:2" x14ac:dyDescent="0.3">
      <c r="A5594" s="27">
        <v>45891</v>
      </c>
      <c r="B5594" s="29">
        <v>8</v>
      </c>
    </row>
    <row r="5595" spans="1:2" x14ac:dyDescent="0.3">
      <c r="A5595" s="27">
        <v>45895</v>
      </c>
      <c r="B5595" s="29">
        <v>8</v>
      </c>
    </row>
    <row r="5596" spans="1:2" x14ac:dyDescent="0.3">
      <c r="A5596" s="27">
        <v>45896</v>
      </c>
      <c r="B5596" s="29">
        <v>8</v>
      </c>
    </row>
    <row r="5597" spans="1:2" x14ac:dyDescent="0.3">
      <c r="A5597" s="27">
        <v>45897</v>
      </c>
      <c r="B5597" s="29">
        <v>8</v>
      </c>
    </row>
    <row r="5598" spans="1:2" x14ac:dyDescent="0.3">
      <c r="A5598" s="27">
        <v>45898</v>
      </c>
      <c r="B5598" s="29">
        <v>8</v>
      </c>
    </row>
    <row r="5599" spans="1:2" x14ac:dyDescent="0.3">
      <c r="A5599" s="27">
        <v>45899</v>
      </c>
      <c r="B5599" s="29">
        <v>8</v>
      </c>
    </row>
    <row r="5600" spans="1:2" x14ac:dyDescent="0.3">
      <c r="A5600" s="27">
        <v>45901</v>
      </c>
      <c r="B5600" s="29">
        <v>8</v>
      </c>
    </row>
    <row r="5601" spans="1:2" x14ac:dyDescent="0.3">
      <c r="A5601" s="27">
        <v>45904</v>
      </c>
      <c r="B5601" s="29">
        <v>8</v>
      </c>
    </row>
    <row r="5602" spans="1:2" x14ac:dyDescent="0.3">
      <c r="A5602" s="27">
        <v>45906</v>
      </c>
      <c r="B5602" s="29">
        <v>8</v>
      </c>
    </row>
    <row r="5603" spans="1:2" x14ac:dyDescent="0.3">
      <c r="A5603" s="27">
        <v>45908</v>
      </c>
      <c r="B5603" s="29">
        <v>16</v>
      </c>
    </row>
    <row r="5604" spans="1:2" x14ac:dyDescent="0.3">
      <c r="A5604" s="27">
        <v>45910</v>
      </c>
      <c r="B5604" s="29">
        <v>16</v>
      </c>
    </row>
    <row r="5605" spans="1:2" x14ac:dyDescent="0.3">
      <c r="A5605" s="27">
        <v>45911</v>
      </c>
      <c r="B5605" s="29">
        <v>8</v>
      </c>
    </row>
    <row r="5606" spans="1:2" x14ac:dyDescent="0.3">
      <c r="A5606" s="27">
        <v>45912</v>
      </c>
      <c r="B5606" s="29">
        <v>8</v>
      </c>
    </row>
    <row r="5607" spans="1:2" x14ac:dyDescent="0.3">
      <c r="A5607" s="27">
        <v>45914</v>
      </c>
      <c r="B5607" s="29">
        <v>8</v>
      </c>
    </row>
    <row r="5608" spans="1:2" x14ac:dyDescent="0.3">
      <c r="A5608" s="27">
        <v>45938</v>
      </c>
      <c r="B5608" s="29">
        <v>8</v>
      </c>
    </row>
    <row r="5609" spans="1:2" x14ac:dyDescent="0.3">
      <c r="A5609" s="27">
        <v>45939</v>
      </c>
      <c r="B5609" s="29">
        <v>8</v>
      </c>
    </row>
    <row r="5610" spans="1:2" x14ac:dyDescent="0.3">
      <c r="A5610" s="27">
        <v>45941</v>
      </c>
      <c r="B5610" s="29">
        <v>16</v>
      </c>
    </row>
    <row r="5611" spans="1:2" x14ac:dyDescent="0.3">
      <c r="A5611" s="27">
        <v>45943</v>
      </c>
      <c r="B5611" s="29">
        <v>16</v>
      </c>
    </row>
    <row r="5612" spans="1:2" x14ac:dyDescent="0.3">
      <c r="A5612" s="27">
        <v>45945</v>
      </c>
      <c r="B5612" s="29">
        <v>8</v>
      </c>
    </row>
    <row r="5613" spans="1:2" x14ac:dyDescent="0.3">
      <c r="A5613" s="27">
        <v>45965</v>
      </c>
      <c r="B5613" s="29">
        <v>16</v>
      </c>
    </row>
    <row r="5614" spans="1:2" x14ac:dyDescent="0.3">
      <c r="A5614" s="27">
        <v>45966</v>
      </c>
      <c r="B5614" s="29">
        <v>16</v>
      </c>
    </row>
    <row r="5615" spans="1:2" x14ac:dyDescent="0.3">
      <c r="A5615" s="27">
        <v>45967</v>
      </c>
      <c r="B5615" s="29">
        <v>16</v>
      </c>
    </row>
    <row r="5616" spans="1:2" x14ac:dyDescent="0.3">
      <c r="A5616" s="27">
        <v>45969</v>
      </c>
      <c r="B5616" s="29">
        <v>8</v>
      </c>
    </row>
    <row r="5617" spans="1:2" x14ac:dyDescent="0.3">
      <c r="A5617" s="27">
        <v>45972</v>
      </c>
      <c r="B5617" s="29">
        <v>8</v>
      </c>
    </row>
    <row r="5618" spans="1:2" x14ac:dyDescent="0.3">
      <c r="A5618" s="27">
        <v>45974</v>
      </c>
      <c r="B5618" s="29">
        <v>8</v>
      </c>
    </row>
    <row r="5619" spans="1:2" x14ac:dyDescent="0.3">
      <c r="A5619" s="27">
        <v>45975</v>
      </c>
      <c r="B5619" s="29">
        <v>8</v>
      </c>
    </row>
    <row r="5620" spans="1:2" x14ac:dyDescent="0.3">
      <c r="A5620" s="27">
        <v>45976</v>
      </c>
      <c r="B5620" s="29">
        <v>8</v>
      </c>
    </row>
    <row r="5621" spans="1:2" x14ac:dyDescent="0.3">
      <c r="A5621" s="27">
        <v>45977</v>
      </c>
      <c r="B5621" s="29">
        <v>8</v>
      </c>
    </row>
    <row r="5622" spans="1:2" x14ac:dyDescent="0.3">
      <c r="A5622" s="27">
        <v>45981</v>
      </c>
      <c r="B5622" s="29">
        <v>16</v>
      </c>
    </row>
    <row r="5623" spans="1:2" x14ac:dyDescent="0.3">
      <c r="A5623" s="27">
        <v>45982</v>
      </c>
      <c r="B5623" s="29">
        <v>8</v>
      </c>
    </row>
    <row r="5624" spans="1:2" x14ac:dyDescent="0.3">
      <c r="A5624" s="27">
        <v>45983</v>
      </c>
      <c r="B5624" s="29">
        <v>8</v>
      </c>
    </row>
    <row r="5625" spans="1:2" x14ac:dyDescent="0.3">
      <c r="A5625" s="27">
        <v>45984</v>
      </c>
      <c r="B5625" s="29">
        <v>8</v>
      </c>
    </row>
    <row r="5626" spans="1:2" x14ac:dyDescent="0.3">
      <c r="A5626" s="27">
        <v>45985</v>
      </c>
      <c r="B5626" s="29">
        <v>8</v>
      </c>
    </row>
    <row r="5627" spans="1:2" x14ac:dyDescent="0.3">
      <c r="A5627" s="27">
        <v>45989</v>
      </c>
      <c r="B5627" s="29">
        <v>16</v>
      </c>
    </row>
    <row r="5628" spans="1:2" x14ac:dyDescent="0.3">
      <c r="A5628" s="27">
        <v>45991</v>
      </c>
      <c r="B5628" s="29">
        <v>16</v>
      </c>
    </row>
    <row r="5629" spans="1:2" x14ac:dyDescent="0.3">
      <c r="A5629" s="27">
        <v>45992</v>
      </c>
      <c r="B5629" s="29">
        <v>8</v>
      </c>
    </row>
    <row r="5630" spans="1:2" x14ac:dyDescent="0.3">
      <c r="A5630" s="27">
        <v>45993</v>
      </c>
      <c r="B5630" s="29">
        <v>8</v>
      </c>
    </row>
    <row r="5631" spans="1:2" x14ac:dyDescent="0.3">
      <c r="A5631" s="27">
        <v>45994</v>
      </c>
      <c r="B5631" s="29">
        <v>8</v>
      </c>
    </row>
    <row r="5632" spans="1:2" x14ac:dyDescent="0.3">
      <c r="A5632" s="27">
        <v>46020</v>
      </c>
      <c r="B5632" s="29">
        <v>8</v>
      </c>
    </row>
    <row r="5633" spans="1:2" x14ac:dyDescent="0.3">
      <c r="A5633" s="27">
        <v>46021</v>
      </c>
      <c r="B5633" s="29">
        <v>8</v>
      </c>
    </row>
    <row r="5634" spans="1:2" x14ac:dyDescent="0.3">
      <c r="A5634" s="27">
        <v>46022</v>
      </c>
      <c r="B5634" s="29">
        <v>8</v>
      </c>
    </row>
    <row r="5635" spans="1:2" x14ac:dyDescent="0.3">
      <c r="A5635" s="27">
        <v>46023</v>
      </c>
      <c r="B5635" s="29">
        <v>8</v>
      </c>
    </row>
    <row r="5636" spans="1:2" x14ac:dyDescent="0.3">
      <c r="A5636" s="27">
        <v>46025</v>
      </c>
      <c r="B5636" s="29">
        <v>8</v>
      </c>
    </row>
    <row r="5637" spans="1:2" x14ac:dyDescent="0.3">
      <c r="A5637" s="27">
        <v>46026</v>
      </c>
      <c r="B5637" s="29">
        <v>8</v>
      </c>
    </row>
    <row r="5638" spans="1:2" x14ac:dyDescent="0.3">
      <c r="A5638" s="27">
        <v>46030</v>
      </c>
      <c r="B5638" s="29">
        <v>8</v>
      </c>
    </row>
    <row r="5639" spans="1:2" x14ac:dyDescent="0.3">
      <c r="A5639" s="27">
        <v>46031</v>
      </c>
      <c r="B5639" s="29">
        <v>16</v>
      </c>
    </row>
    <row r="5640" spans="1:2" x14ac:dyDescent="0.3">
      <c r="A5640" s="27">
        <v>46032</v>
      </c>
      <c r="B5640" s="29">
        <v>8</v>
      </c>
    </row>
    <row r="5641" spans="1:2" x14ac:dyDescent="0.3">
      <c r="A5641" s="27">
        <v>46033</v>
      </c>
      <c r="B5641" s="29">
        <v>8</v>
      </c>
    </row>
    <row r="5642" spans="1:2" x14ac:dyDescent="0.3">
      <c r="A5642" s="27">
        <v>46038</v>
      </c>
      <c r="B5642" s="29">
        <v>8</v>
      </c>
    </row>
    <row r="5643" spans="1:2" x14ac:dyDescent="0.3">
      <c r="A5643" s="27">
        <v>46039</v>
      </c>
      <c r="B5643" s="29">
        <v>8</v>
      </c>
    </row>
    <row r="5644" spans="1:2" x14ac:dyDescent="0.3">
      <c r="A5644" s="27">
        <v>46040</v>
      </c>
      <c r="B5644" s="29">
        <v>8</v>
      </c>
    </row>
    <row r="5645" spans="1:2" x14ac:dyDescent="0.3">
      <c r="A5645" s="27">
        <v>46041</v>
      </c>
      <c r="B5645" s="29">
        <v>8</v>
      </c>
    </row>
    <row r="5646" spans="1:2" x14ac:dyDescent="0.3">
      <c r="A5646" s="27">
        <v>46042</v>
      </c>
      <c r="B5646" s="29">
        <v>16</v>
      </c>
    </row>
    <row r="5647" spans="1:2" x14ac:dyDescent="0.3">
      <c r="A5647" s="27">
        <v>46047</v>
      </c>
      <c r="B5647" s="29">
        <v>16</v>
      </c>
    </row>
    <row r="5648" spans="1:2" x14ac:dyDescent="0.3">
      <c r="A5648" s="27">
        <v>46053</v>
      </c>
      <c r="B5648" s="29">
        <v>8</v>
      </c>
    </row>
    <row r="5649" spans="1:2" x14ac:dyDescent="0.3">
      <c r="A5649" s="27">
        <v>46054</v>
      </c>
      <c r="B5649" s="29">
        <v>8</v>
      </c>
    </row>
    <row r="5650" spans="1:2" x14ac:dyDescent="0.3">
      <c r="A5650" s="27">
        <v>46057</v>
      </c>
      <c r="B5650" s="29">
        <v>8</v>
      </c>
    </row>
    <row r="5651" spans="1:2" x14ac:dyDescent="0.3">
      <c r="A5651" s="27">
        <v>46061</v>
      </c>
      <c r="B5651" s="29">
        <v>8</v>
      </c>
    </row>
    <row r="5652" spans="1:2" x14ac:dyDescent="0.3">
      <c r="A5652" s="27">
        <v>46062</v>
      </c>
      <c r="B5652" s="29">
        <v>8</v>
      </c>
    </row>
    <row r="5653" spans="1:2" x14ac:dyDescent="0.3">
      <c r="A5653" s="27">
        <v>46066</v>
      </c>
      <c r="B5653" s="29">
        <v>8</v>
      </c>
    </row>
    <row r="5654" spans="1:2" x14ac:dyDescent="0.3">
      <c r="A5654" s="27">
        <v>46080</v>
      </c>
      <c r="B5654" s="29">
        <v>16</v>
      </c>
    </row>
    <row r="5655" spans="1:2" x14ac:dyDescent="0.3">
      <c r="A5655" s="27">
        <v>46082</v>
      </c>
      <c r="B5655" s="29">
        <v>8</v>
      </c>
    </row>
    <row r="5656" spans="1:2" x14ac:dyDescent="0.3">
      <c r="A5656" s="27">
        <v>46085</v>
      </c>
      <c r="B5656" s="29">
        <v>16</v>
      </c>
    </row>
    <row r="5657" spans="1:2" x14ac:dyDescent="0.3">
      <c r="A5657" s="27">
        <v>46087</v>
      </c>
      <c r="B5657" s="29">
        <v>8</v>
      </c>
    </row>
    <row r="5658" spans="1:2" x14ac:dyDescent="0.3">
      <c r="A5658" s="27">
        <v>46089</v>
      </c>
      <c r="B5658" s="29">
        <v>8</v>
      </c>
    </row>
    <row r="5659" spans="1:2" x14ac:dyDescent="0.3">
      <c r="A5659" s="27">
        <v>46091</v>
      </c>
      <c r="B5659" s="29">
        <v>16</v>
      </c>
    </row>
    <row r="5660" spans="1:2" x14ac:dyDescent="0.3">
      <c r="A5660" s="27">
        <v>46094</v>
      </c>
      <c r="B5660" s="29">
        <v>16</v>
      </c>
    </row>
    <row r="5661" spans="1:2" x14ac:dyDescent="0.3">
      <c r="A5661" s="27">
        <v>46097</v>
      </c>
      <c r="B5661" s="29">
        <v>8</v>
      </c>
    </row>
    <row r="5662" spans="1:2" x14ac:dyDescent="0.3">
      <c r="A5662" s="27">
        <v>46098</v>
      </c>
      <c r="B5662" s="29">
        <v>8</v>
      </c>
    </row>
    <row r="5663" spans="1:2" x14ac:dyDescent="0.3">
      <c r="A5663" s="27">
        <v>46100</v>
      </c>
      <c r="B5663" s="29">
        <v>16</v>
      </c>
    </row>
    <row r="5664" spans="1:2" x14ac:dyDescent="0.3">
      <c r="A5664" s="27">
        <v>46103</v>
      </c>
      <c r="B5664" s="29">
        <v>8</v>
      </c>
    </row>
    <row r="5665" spans="1:2" x14ac:dyDescent="0.3">
      <c r="A5665" s="27">
        <v>46104</v>
      </c>
      <c r="B5665" s="29">
        <v>16</v>
      </c>
    </row>
    <row r="5666" spans="1:2" x14ac:dyDescent="0.3">
      <c r="A5666" s="27">
        <v>46105</v>
      </c>
      <c r="B5666" s="29">
        <v>16</v>
      </c>
    </row>
    <row r="5667" spans="1:2" x14ac:dyDescent="0.3">
      <c r="A5667" s="27">
        <v>46106</v>
      </c>
      <c r="B5667" s="29">
        <v>8</v>
      </c>
    </row>
    <row r="5668" spans="1:2" x14ac:dyDescent="0.3">
      <c r="A5668" s="27">
        <v>46126</v>
      </c>
      <c r="B5668" s="29">
        <v>8</v>
      </c>
    </row>
    <row r="5669" spans="1:2" x14ac:dyDescent="0.3">
      <c r="A5669" s="27">
        <v>46129</v>
      </c>
      <c r="B5669" s="29">
        <v>8</v>
      </c>
    </row>
    <row r="5670" spans="1:2" x14ac:dyDescent="0.3">
      <c r="A5670" s="27">
        <v>46130</v>
      </c>
      <c r="B5670" s="29">
        <v>16</v>
      </c>
    </row>
    <row r="5671" spans="1:2" x14ac:dyDescent="0.3">
      <c r="A5671" s="27">
        <v>46134</v>
      </c>
      <c r="B5671" s="29">
        <v>8</v>
      </c>
    </row>
    <row r="5672" spans="1:2" x14ac:dyDescent="0.3">
      <c r="A5672" s="27">
        <v>46135</v>
      </c>
      <c r="B5672" s="29">
        <v>16</v>
      </c>
    </row>
    <row r="5673" spans="1:2" x14ac:dyDescent="0.3">
      <c r="A5673" s="27">
        <v>46136</v>
      </c>
      <c r="B5673" s="29">
        <v>16</v>
      </c>
    </row>
    <row r="5674" spans="1:2" x14ac:dyDescent="0.3">
      <c r="A5674" s="27">
        <v>46137</v>
      </c>
      <c r="B5674" s="29">
        <v>8</v>
      </c>
    </row>
    <row r="5675" spans="1:2" x14ac:dyDescent="0.3">
      <c r="A5675" s="27">
        <v>46139</v>
      </c>
      <c r="B5675" s="29">
        <v>8</v>
      </c>
    </row>
    <row r="5676" spans="1:2" x14ac:dyDescent="0.3">
      <c r="A5676" s="27">
        <v>46140</v>
      </c>
      <c r="B5676" s="29">
        <v>8</v>
      </c>
    </row>
    <row r="5677" spans="1:2" x14ac:dyDescent="0.3">
      <c r="A5677" s="27">
        <v>46151</v>
      </c>
      <c r="B5677" s="29">
        <v>8</v>
      </c>
    </row>
    <row r="5678" spans="1:2" x14ac:dyDescent="0.3">
      <c r="A5678" s="27">
        <v>46154</v>
      </c>
      <c r="B5678" s="29">
        <v>8</v>
      </c>
    </row>
    <row r="5679" spans="1:2" x14ac:dyDescent="0.3">
      <c r="A5679" s="27">
        <v>46155</v>
      </c>
      <c r="B5679" s="29">
        <v>8</v>
      </c>
    </row>
    <row r="5680" spans="1:2" x14ac:dyDescent="0.3">
      <c r="A5680" s="27">
        <v>46157</v>
      </c>
      <c r="B5680" s="29">
        <v>8</v>
      </c>
    </row>
    <row r="5681" spans="1:2" x14ac:dyDescent="0.3">
      <c r="A5681" s="27">
        <v>46163</v>
      </c>
      <c r="B5681" s="29">
        <v>8</v>
      </c>
    </row>
    <row r="5682" spans="1:2" x14ac:dyDescent="0.3">
      <c r="A5682" s="27">
        <v>46165</v>
      </c>
      <c r="B5682" s="29">
        <v>8</v>
      </c>
    </row>
    <row r="5683" spans="1:2" x14ac:dyDescent="0.3">
      <c r="A5683" s="27">
        <v>46169</v>
      </c>
      <c r="B5683" s="29">
        <v>8</v>
      </c>
    </row>
    <row r="5684" spans="1:2" x14ac:dyDescent="0.3">
      <c r="A5684" s="27">
        <v>46173</v>
      </c>
      <c r="B5684" s="29">
        <v>16</v>
      </c>
    </row>
    <row r="5685" spans="1:2" x14ac:dyDescent="0.3">
      <c r="A5685" s="27">
        <v>46178</v>
      </c>
      <c r="B5685" s="29">
        <v>8</v>
      </c>
    </row>
    <row r="5686" spans="1:2" x14ac:dyDescent="0.3">
      <c r="A5686" s="27">
        <v>46185</v>
      </c>
      <c r="B5686" s="29">
        <v>16</v>
      </c>
    </row>
    <row r="5687" spans="1:2" x14ac:dyDescent="0.3">
      <c r="A5687" s="27">
        <v>46188</v>
      </c>
      <c r="B5687" s="29">
        <v>16</v>
      </c>
    </row>
    <row r="5688" spans="1:2" x14ac:dyDescent="0.3">
      <c r="A5688" s="27">
        <v>46189</v>
      </c>
      <c r="B5688" s="29">
        <v>8</v>
      </c>
    </row>
    <row r="5689" spans="1:2" x14ac:dyDescent="0.3">
      <c r="A5689" s="27">
        <v>46191</v>
      </c>
      <c r="B5689" s="29">
        <v>8</v>
      </c>
    </row>
    <row r="5690" spans="1:2" x14ac:dyDescent="0.3">
      <c r="A5690" s="27">
        <v>46193</v>
      </c>
      <c r="B5690" s="29">
        <v>8</v>
      </c>
    </row>
    <row r="5691" spans="1:2" x14ac:dyDescent="0.3">
      <c r="A5691" s="27">
        <v>46194</v>
      </c>
      <c r="B5691" s="29">
        <v>8</v>
      </c>
    </row>
    <row r="5692" spans="1:2" x14ac:dyDescent="0.3">
      <c r="A5692" s="27">
        <v>46195</v>
      </c>
      <c r="B5692" s="29">
        <v>8</v>
      </c>
    </row>
    <row r="5693" spans="1:2" x14ac:dyDescent="0.3">
      <c r="A5693" s="27">
        <v>46198</v>
      </c>
      <c r="B5693" s="29">
        <v>8</v>
      </c>
    </row>
    <row r="5694" spans="1:2" x14ac:dyDescent="0.3">
      <c r="A5694" s="27">
        <v>46202</v>
      </c>
      <c r="B5694" s="29">
        <v>8</v>
      </c>
    </row>
    <row r="5695" spans="1:2" x14ac:dyDescent="0.3">
      <c r="A5695" s="27">
        <v>46207</v>
      </c>
      <c r="B5695" s="29">
        <v>16</v>
      </c>
    </row>
    <row r="5696" spans="1:2" x14ac:dyDescent="0.3">
      <c r="A5696" s="27">
        <v>46208</v>
      </c>
      <c r="B5696" s="29">
        <v>8</v>
      </c>
    </row>
    <row r="5697" spans="1:2" x14ac:dyDescent="0.3">
      <c r="A5697" s="27">
        <v>46209</v>
      </c>
      <c r="B5697" s="29">
        <v>16</v>
      </c>
    </row>
    <row r="5698" spans="1:2" x14ac:dyDescent="0.3">
      <c r="A5698" s="27">
        <v>46211</v>
      </c>
      <c r="B5698" s="29">
        <v>8</v>
      </c>
    </row>
    <row r="5699" spans="1:2" x14ac:dyDescent="0.3">
      <c r="A5699" s="27">
        <v>46215</v>
      </c>
      <c r="B5699" s="29">
        <v>8</v>
      </c>
    </row>
    <row r="5700" spans="1:2" x14ac:dyDescent="0.3">
      <c r="A5700" s="27">
        <v>46216</v>
      </c>
      <c r="B5700" s="29">
        <v>8</v>
      </c>
    </row>
    <row r="5701" spans="1:2" x14ac:dyDescent="0.3">
      <c r="A5701" s="27">
        <v>46221</v>
      </c>
      <c r="B5701" s="29">
        <v>8</v>
      </c>
    </row>
    <row r="5702" spans="1:2" x14ac:dyDescent="0.3">
      <c r="A5702" s="27">
        <v>46223</v>
      </c>
      <c r="B5702" s="29">
        <v>16</v>
      </c>
    </row>
    <row r="5703" spans="1:2" x14ac:dyDescent="0.3">
      <c r="A5703" s="27">
        <v>46227</v>
      </c>
      <c r="B5703" s="29">
        <v>16</v>
      </c>
    </row>
    <row r="5704" spans="1:2" x14ac:dyDescent="0.3">
      <c r="A5704" s="27">
        <v>46230</v>
      </c>
      <c r="B5704" s="29">
        <v>8</v>
      </c>
    </row>
    <row r="5705" spans="1:2" x14ac:dyDescent="0.3">
      <c r="A5705" s="27">
        <v>46232</v>
      </c>
      <c r="B5705" s="29">
        <v>8</v>
      </c>
    </row>
    <row r="5706" spans="1:2" x14ac:dyDescent="0.3">
      <c r="A5706" s="27">
        <v>46237</v>
      </c>
      <c r="B5706" s="29">
        <v>8</v>
      </c>
    </row>
    <row r="5707" spans="1:2" x14ac:dyDescent="0.3">
      <c r="A5707" s="27">
        <v>46239</v>
      </c>
      <c r="B5707" s="29">
        <v>16</v>
      </c>
    </row>
    <row r="5708" spans="1:2" x14ac:dyDescent="0.3">
      <c r="A5708" s="27">
        <v>46240</v>
      </c>
      <c r="B5708" s="29">
        <v>16</v>
      </c>
    </row>
    <row r="5709" spans="1:2" x14ac:dyDescent="0.3">
      <c r="A5709" s="27">
        <v>46241</v>
      </c>
      <c r="B5709" s="29">
        <v>8</v>
      </c>
    </row>
    <row r="5710" spans="1:2" x14ac:dyDescent="0.3">
      <c r="A5710" s="27">
        <v>46245</v>
      </c>
      <c r="B5710" s="29">
        <v>8</v>
      </c>
    </row>
    <row r="5711" spans="1:2" x14ac:dyDescent="0.3">
      <c r="A5711" s="27">
        <v>46247</v>
      </c>
      <c r="B5711" s="29">
        <v>8</v>
      </c>
    </row>
    <row r="5712" spans="1:2" x14ac:dyDescent="0.3">
      <c r="A5712" s="27">
        <v>46248</v>
      </c>
      <c r="B5712" s="29">
        <v>8</v>
      </c>
    </row>
    <row r="5713" spans="1:2" x14ac:dyDescent="0.3">
      <c r="A5713" s="27">
        <v>46250</v>
      </c>
      <c r="B5713" s="29">
        <v>8</v>
      </c>
    </row>
    <row r="5714" spans="1:2" x14ac:dyDescent="0.3">
      <c r="A5714" s="27">
        <v>46252</v>
      </c>
      <c r="B5714" s="29">
        <v>16</v>
      </c>
    </row>
    <row r="5715" spans="1:2" x14ac:dyDescent="0.3">
      <c r="A5715" s="27">
        <v>46255</v>
      </c>
      <c r="B5715" s="29">
        <v>8</v>
      </c>
    </row>
    <row r="5716" spans="1:2" x14ac:dyDescent="0.3">
      <c r="A5716" s="27">
        <v>46275</v>
      </c>
      <c r="B5716" s="29">
        <v>8</v>
      </c>
    </row>
    <row r="5717" spans="1:2" x14ac:dyDescent="0.3">
      <c r="A5717" s="27">
        <v>46284</v>
      </c>
      <c r="B5717" s="29">
        <v>8</v>
      </c>
    </row>
    <row r="5718" spans="1:2" x14ac:dyDescent="0.3">
      <c r="A5718" s="27">
        <v>46287</v>
      </c>
      <c r="B5718" s="29">
        <v>8</v>
      </c>
    </row>
    <row r="5719" spans="1:2" x14ac:dyDescent="0.3">
      <c r="A5719" s="27">
        <v>46291</v>
      </c>
      <c r="B5719" s="29">
        <v>8</v>
      </c>
    </row>
    <row r="5720" spans="1:2" x14ac:dyDescent="0.3">
      <c r="A5720" s="27">
        <v>46296</v>
      </c>
      <c r="B5720" s="29">
        <v>8</v>
      </c>
    </row>
    <row r="5721" spans="1:2" x14ac:dyDescent="0.3">
      <c r="A5721" s="27">
        <v>46297</v>
      </c>
      <c r="B5721" s="29">
        <v>8</v>
      </c>
    </row>
    <row r="5722" spans="1:2" x14ac:dyDescent="0.3">
      <c r="A5722" s="27">
        <v>46300</v>
      </c>
      <c r="B5722" s="29">
        <v>8</v>
      </c>
    </row>
    <row r="5723" spans="1:2" x14ac:dyDescent="0.3">
      <c r="A5723" s="27">
        <v>46301</v>
      </c>
      <c r="B5723" s="29">
        <v>8</v>
      </c>
    </row>
    <row r="5724" spans="1:2" x14ac:dyDescent="0.3">
      <c r="A5724" s="27">
        <v>46302</v>
      </c>
      <c r="B5724" s="29">
        <v>8</v>
      </c>
    </row>
    <row r="5725" spans="1:2" x14ac:dyDescent="0.3">
      <c r="A5725" s="27">
        <v>46332</v>
      </c>
      <c r="B5725" s="29">
        <v>16</v>
      </c>
    </row>
    <row r="5726" spans="1:2" x14ac:dyDescent="0.3">
      <c r="A5726" s="27">
        <v>46339</v>
      </c>
      <c r="B5726" s="29">
        <v>16</v>
      </c>
    </row>
    <row r="5727" spans="1:2" x14ac:dyDescent="0.3">
      <c r="A5727" s="27">
        <v>46341</v>
      </c>
      <c r="B5727" s="29">
        <v>8</v>
      </c>
    </row>
    <row r="5728" spans="1:2" x14ac:dyDescent="0.3">
      <c r="A5728" s="27">
        <v>46343</v>
      </c>
      <c r="B5728" s="29">
        <v>16</v>
      </c>
    </row>
    <row r="5729" spans="1:2" x14ac:dyDescent="0.3">
      <c r="A5729" s="27">
        <v>46349</v>
      </c>
      <c r="B5729" s="29">
        <v>8</v>
      </c>
    </row>
    <row r="5730" spans="1:2" x14ac:dyDescent="0.3">
      <c r="A5730" s="27">
        <v>46351</v>
      </c>
      <c r="B5730" s="29">
        <v>8</v>
      </c>
    </row>
    <row r="5731" spans="1:2" x14ac:dyDescent="0.3">
      <c r="A5731" s="27">
        <v>46355</v>
      </c>
      <c r="B5731" s="29">
        <v>16</v>
      </c>
    </row>
    <row r="5732" spans="1:2" x14ac:dyDescent="0.3">
      <c r="A5732" s="27">
        <v>46375</v>
      </c>
      <c r="B5732" s="29">
        <v>8</v>
      </c>
    </row>
    <row r="5733" spans="1:2" x14ac:dyDescent="0.3">
      <c r="A5733" s="27">
        <v>46376</v>
      </c>
      <c r="B5733" s="29">
        <v>8</v>
      </c>
    </row>
    <row r="5734" spans="1:2" x14ac:dyDescent="0.3">
      <c r="A5734" s="27">
        <v>46380</v>
      </c>
      <c r="B5734" s="29">
        <v>16</v>
      </c>
    </row>
    <row r="5735" spans="1:2" x14ac:dyDescent="0.3">
      <c r="A5735" s="27">
        <v>46386</v>
      </c>
      <c r="B5735" s="29">
        <v>8</v>
      </c>
    </row>
    <row r="5736" spans="1:2" x14ac:dyDescent="0.3">
      <c r="A5736" s="27">
        <v>46387</v>
      </c>
      <c r="B5736" s="29">
        <v>8</v>
      </c>
    </row>
    <row r="5737" spans="1:2" x14ac:dyDescent="0.3">
      <c r="A5737" s="27">
        <v>46393</v>
      </c>
      <c r="B5737" s="29">
        <v>8</v>
      </c>
    </row>
    <row r="5738" spans="1:2" x14ac:dyDescent="0.3">
      <c r="A5738" s="27">
        <v>46394</v>
      </c>
      <c r="B5738" s="29">
        <v>8</v>
      </c>
    </row>
    <row r="5739" spans="1:2" x14ac:dyDescent="0.3">
      <c r="A5739" s="27">
        <v>46395</v>
      </c>
      <c r="B5739" s="29">
        <v>8</v>
      </c>
    </row>
    <row r="5740" spans="1:2" x14ac:dyDescent="0.3">
      <c r="A5740" s="27">
        <v>46396</v>
      </c>
      <c r="B5740" s="29">
        <v>8</v>
      </c>
    </row>
    <row r="5741" spans="1:2" x14ac:dyDescent="0.3">
      <c r="A5741" s="27">
        <v>46397</v>
      </c>
      <c r="B5741" s="29">
        <v>8</v>
      </c>
    </row>
    <row r="5742" spans="1:2" x14ac:dyDescent="0.3">
      <c r="A5742" s="27">
        <v>46398</v>
      </c>
      <c r="B5742" s="29">
        <v>16</v>
      </c>
    </row>
    <row r="5743" spans="1:2" x14ac:dyDescent="0.3">
      <c r="A5743" s="27">
        <v>46399</v>
      </c>
      <c r="B5743" s="29">
        <v>8</v>
      </c>
    </row>
    <row r="5744" spans="1:2" x14ac:dyDescent="0.3">
      <c r="A5744" s="27">
        <v>46402</v>
      </c>
      <c r="B5744" s="29">
        <v>8</v>
      </c>
    </row>
    <row r="5745" spans="1:2" x14ac:dyDescent="0.3">
      <c r="A5745" s="27">
        <v>46403</v>
      </c>
      <c r="B5745" s="29">
        <v>8</v>
      </c>
    </row>
    <row r="5746" spans="1:2" x14ac:dyDescent="0.3">
      <c r="A5746" s="27">
        <v>46410</v>
      </c>
      <c r="B5746" s="29">
        <v>8</v>
      </c>
    </row>
    <row r="5747" spans="1:2" x14ac:dyDescent="0.3">
      <c r="A5747" s="27">
        <v>46411</v>
      </c>
      <c r="B5747" s="29">
        <v>8</v>
      </c>
    </row>
    <row r="5748" spans="1:2" x14ac:dyDescent="0.3">
      <c r="A5748" s="27">
        <v>46413</v>
      </c>
      <c r="B5748" s="29">
        <v>8</v>
      </c>
    </row>
    <row r="5749" spans="1:2" x14ac:dyDescent="0.3">
      <c r="A5749" s="27">
        <v>46414</v>
      </c>
      <c r="B5749" s="29">
        <v>8</v>
      </c>
    </row>
    <row r="5750" spans="1:2" x14ac:dyDescent="0.3">
      <c r="A5750" s="27">
        <v>46415</v>
      </c>
      <c r="B5750" s="29">
        <v>16</v>
      </c>
    </row>
    <row r="5751" spans="1:2" x14ac:dyDescent="0.3">
      <c r="A5751" s="27">
        <v>46419</v>
      </c>
      <c r="B5751" s="29">
        <v>8</v>
      </c>
    </row>
    <row r="5752" spans="1:2" x14ac:dyDescent="0.3">
      <c r="A5752" s="27">
        <v>46423</v>
      </c>
      <c r="B5752" s="29">
        <v>16</v>
      </c>
    </row>
    <row r="5753" spans="1:2" x14ac:dyDescent="0.3">
      <c r="A5753" s="27">
        <v>46424</v>
      </c>
      <c r="B5753" s="29">
        <v>16</v>
      </c>
    </row>
    <row r="5754" spans="1:2" x14ac:dyDescent="0.3">
      <c r="A5754" s="27">
        <v>46426</v>
      </c>
      <c r="B5754" s="29">
        <v>8</v>
      </c>
    </row>
    <row r="5755" spans="1:2" x14ac:dyDescent="0.3">
      <c r="A5755" s="27">
        <v>46429</v>
      </c>
      <c r="B5755" s="29">
        <v>8</v>
      </c>
    </row>
    <row r="5756" spans="1:2" x14ac:dyDescent="0.3">
      <c r="A5756" s="27">
        <v>46456</v>
      </c>
      <c r="B5756" s="29">
        <v>8</v>
      </c>
    </row>
    <row r="5757" spans="1:2" x14ac:dyDescent="0.3">
      <c r="A5757" s="27">
        <v>46457</v>
      </c>
      <c r="B5757" s="29">
        <v>8</v>
      </c>
    </row>
    <row r="5758" spans="1:2" x14ac:dyDescent="0.3">
      <c r="A5758" s="27">
        <v>46463</v>
      </c>
      <c r="B5758" s="29">
        <v>8</v>
      </c>
    </row>
    <row r="5759" spans="1:2" x14ac:dyDescent="0.3">
      <c r="A5759" s="27">
        <v>46464</v>
      </c>
      <c r="B5759" s="29">
        <v>16</v>
      </c>
    </row>
    <row r="5760" spans="1:2" x14ac:dyDescent="0.3">
      <c r="A5760" s="27">
        <v>46465</v>
      </c>
      <c r="B5760" s="29">
        <v>8</v>
      </c>
    </row>
    <row r="5761" spans="1:2" x14ac:dyDescent="0.3">
      <c r="A5761" s="27">
        <v>46467</v>
      </c>
      <c r="B5761" s="29">
        <v>8</v>
      </c>
    </row>
    <row r="5762" spans="1:2" x14ac:dyDescent="0.3">
      <c r="A5762" s="27">
        <v>46468</v>
      </c>
      <c r="B5762" s="29">
        <v>8</v>
      </c>
    </row>
    <row r="5763" spans="1:2" x14ac:dyDescent="0.3">
      <c r="A5763" s="27">
        <v>46470</v>
      </c>
      <c r="B5763" s="29">
        <v>8</v>
      </c>
    </row>
    <row r="5764" spans="1:2" x14ac:dyDescent="0.3">
      <c r="A5764" s="27">
        <v>46471</v>
      </c>
      <c r="B5764" s="29">
        <v>8</v>
      </c>
    </row>
    <row r="5765" spans="1:2" x14ac:dyDescent="0.3">
      <c r="A5765" s="27">
        <v>46474</v>
      </c>
      <c r="B5765" s="29">
        <v>8</v>
      </c>
    </row>
    <row r="5766" spans="1:2" x14ac:dyDescent="0.3">
      <c r="A5766" s="27">
        <v>46477</v>
      </c>
      <c r="B5766" s="29">
        <v>8</v>
      </c>
    </row>
    <row r="5767" spans="1:2" x14ac:dyDescent="0.3">
      <c r="A5767" s="27">
        <v>46483</v>
      </c>
      <c r="B5767" s="29">
        <v>8</v>
      </c>
    </row>
    <row r="5768" spans="1:2" x14ac:dyDescent="0.3">
      <c r="A5768" s="27">
        <v>46485</v>
      </c>
      <c r="B5768" s="29">
        <v>8</v>
      </c>
    </row>
    <row r="5769" spans="1:2" x14ac:dyDescent="0.3">
      <c r="A5769" s="27">
        <v>46486</v>
      </c>
      <c r="B5769" s="29">
        <v>8</v>
      </c>
    </row>
    <row r="5770" spans="1:2" x14ac:dyDescent="0.3">
      <c r="A5770" s="27">
        <v>46488</v>
      </c>
      <c r="B5770" s="29">
        <v>8</v>
      </c>
    </row>
    <row r="5771" spans="1:2" x14ac:dyDescent="0.3">
      <c r="A5771" s="27">
        <v>46489</v>
      </c>
      <c r="B5771" s="29">
        <v>8</v>
      </c>
    </row>
    <row r="5772" spans="1:2" x14ac:dyDescent="0.3">
      <c r="A5772" s="27">
        <v>46491</v>
      </c>
      <c r="B5772" s="29">
        <v>8</v>
      </c>
    </row>
    <row r="5773" spans="1:2" x14ac:dyDescent="0.3">
      <c r="A5773" s="27">
        <v>46515</v>
      </c>
      <c r="B5773" s="29">
        <v>16</v>
      </c>
    </row>
    <row r="5774" spans="1:2" x14ac:dyDescent="0.3">
      <c r="A5774" s="27">
        <v>46591</v>
      </c>
      <c r="B5774" s="29">
        <v>8</v>
      </c>
    </row>
    <row r="5775" spans="1:2" x14ac:dyDescent="0.3">
      <c r="A5775" s="27">
        <v>46592</v>
      </c>
      <c r="B5775" s="29">
        <v>16</v>
      </c>
    </row>
    <row r="5776" spans="1:2" x14ac:dyDescent="0.3">
      <c r="A5776" s="27">
        <v>46598</v>
      </c>
      <c r="B5776" s="29">
        <v>8</v>
      </c>
    </row>
    <row r="5777" spans="1:2" x14ac:dyDescent="0.3">
      <c r="A5777" s="27">
        <v>46599</v>
      </c>
      <c r="B5777" s="29">
        <v>8</v>
      </c>
    </row>
    <row r="5778" spans="1:2" x14ac:dyDescent="0.3">
      <c r="A5778" s="27">
        <v>46602</v>
      </c>
      <c r="B5778" s="29">
        <v>8</v>
      </c>
    </row>
    <row r="5779" spans="1:2" x14ac:dyDescent="0.3">
      <c r="A5779" s="27">
        <v>46608</v>
      </c>
      <c r="B5779" s="29">
        <v>8</v>
      </c>
    </row>
    <row r="5780" spans="1:2" x14ac:dyDescent="0.3">
      <c r="A5780" s="27">
        <v>46609</v>
      </c>
      <c r="B5780" s="29">
        <v>16</v>
      </c>
    </row>
    <row r="5781" spans="1:2" x14ac:dyDescent="0.3">
      <c r="A5781" s="27">
        <v>46633</v>
      </c>
      <c r="B5781" s="29">
        <v>16</v>
      </c>
    </row>
    <row r="5782" spans="1:2" x14ac:dyDescent="0.3">
      <c r="A5782" s="27">
        <v>46634</v>
      </c>
      <c r="B5782" s="29">
        <v>8</v>
      </c>
    </row>
    <row r="5783" spans="1:2" x14ac:dyDescent="0.3">
      <c r="A5783" s="27">
        <v>46635</v>
      </c>
      <c r="B5783" s="29">
        <v>8</v>
      </c>
    </row>
    <row r="5784" spans="1:2" x14ac:dyDescent="0.3">
      <c r="A5784" s="27">
        <v>46638</v>
      </c>
      <c r="B5784" s="29">
        <v>8</v>
      </c>
    </row>
    <row r="5785" spans="1:2" x14ac:dyDescent="0.3">
      <c r="A5785" s="27">
        <v>46639</v>
      </c>
      <c r="B5785" s="29">
        <v>8</v>
      </c>
    </row>
    <row r="5786" spans="1:2" x14ac:dyDescent="0.3">
      <c r="A5786" s="27">
        <v>46640</v>
      </c>
      <c r="B5786" s="29">
        <v>8</v>
      </c>
    </row>
    <row r="5787" spans="1:2" x14ac:dyDescent="0.3">
      <c r="A5787" s="27">
        <v>46642</v>
      </c>
      <c r="B5787" s="29">
        <v>16</v>
      </c>
    </row>
    <row r="5788" spans="1:2" x14ac:dyDescent="0.3">
      <c r="A5788" s="27">
        <v>46643</v>
      </c>
      <c r="B5788" s="29">
        <v>8</v>
      </c>
    </row>
    <row r="5789" spans="1:2" x14ac:dyDescent="0.3">
      <c r="A5789" s="27">
        <v>46645</v>
      </c>
      <c r="B5789" s="29">
        <v>8</v>
      </c>
    </row>
    <row r="5790" spans="1:2" x14ac:dyDescent="0.3">
      <c r="A5790" s="27">
        <v>46647</v>
      </c>
      <c r="B5790" s="29">
        <v>16</v>
      </c>
    </row>
    <row r="5791" spans="1:2" x14ac:dyDescent="0.3">
      <c r="A5791" s="27">
        <v>46649</v>
      </c>
      <c r="B5791" s="29">
        <v>8</v>
      </c>
    </row>
    <row r="5792" spans="1:2" x14ac:dyDescent="0.3">
      <c r="A5792" s="27">
        <v>46653</v>
      </c>
      <c r="B5792" s="29">
        <v>16</v>
      </c>
    </row>
    <row r="5793" spans="1:2" x14ac:dyDescent="0.3">
      <c r="A5793" s="27">
        <v>46654</v>
      </c>
      <c r="B5793" s="29">
        <v>8</v>
      </c>
    </row>
    <row r="5794" spans="1:2" x14ac:dyDescent="0.3">
      <c r="A5794" s="27">
        <v>46655</v>
      </c>
      <c r="B5794" s="29">
        <v>8</v>
      </c>
    </row>
    <row r="5795" spans="1:2" x14ac:dyDescent="0.3">
      <c r="A5795" s="27">
        <v>46657</v>
      </c>
      <c r="B5795" s="29">
        <v>8</v>
      </c>
    </row>
    <row r="5796" spans="1:2" x14ac:dyDescent="0.3">
      <c r="A5796" s="27">
        <v>46658</v>
      </c>
      <c r="B5796" s="29">
        <v>8</v>
      </c>
    </row>
    <row r="5797" spans="1:2" x14ac:dyDescent="0.3">
      <c r="A5797" s="27">
        <v>46659</v>
      </c>
      <c r="B5797" s="29">
        <v>8</v>
      </c>
    </row>
    <row r="5798" spans="1:2" x14ac:dyDescent="0.3">
      <c r="A5798" s="27">
        <v>46663</v>
      </c>
      <c r="B5798" s="29">
        <v>8</v>
      </c>
    </row>
    <row r="5799" spans="1:2" x14ac:dyDescent="0.3">
      <c r="A5799" s="27">
        <v>46668</v>
      </c>
      <c r="B5799" s="29">
        <v>8</v>
      </c>
    </row>
    <row r="5800" spans="1:2" x14ac:dyDescent="0.3">
      <c r="A5800" s="27">
        <v>46669</v>
      </c>
      <c r="B5800" s="29">
        <v>16</v>
      </c>
    </row>
    <row r="5801" spans="1:2" x14ac:dyDescent="0.3">
      <c r="A5801" s="27">
        <v>46674</v>
      </c>
      <c r="B5801" s="29">
        <v>8</v>
      </c>
    </row>
    <row r="5802" spans="1:2" x14ac:dyDescent="0.3">
      <c r="A5802" s="27">
        <v>46675</v>
      </c>
      <c r="B5802" s="29">
        <v>8</v>
      </c>
    </row>
    <row r="5803" spans="1:2" x14ac:dyDescent="0.3">
      <c r="A5803" s="27">
        <v>46676</v>
      </c>
      <c r="B5803" s="29">
        <v>8</v>
      </c>
    </row>
    <row r="5804" spans="1:2" x14ac:dyDescent="0.3">
      <c r="A5804" s="27">
        <v>46680</v>
      </c>
      <c r="B5804" s="29">
        <v>8</v>
      </c>
    </row>
    <row r="5805" spans="1:2" x14ac:dyDescent="0.3">
      <c r="A5805" s="27">
        <v>46681</v>
      </c>
      <c r="B5805" s="29">
        <v>8</v>
      </c>
    </row>
    <row r="5806" spans="1:2" x14ac:dyDescent="0.3">
      <c r="A5806" s="27">
        <v>46682</v>
      </c>
      <c r="B5806" s="29">
        <v>8</v>
      </c>
    </row>
    <row r="5807" spans="1:2" x14ac:dyDescent="0.3">
      <c r="A5807" s="27">
        <v>46734</v>
      </c>
      <c r="B5807" s="29">
        <v>8</v>
      </c>
    </row>
    <row r="5808" spans="1:2" x14ac:dyDescent="0.3">
      <c r="A5808" s="27">
        <v>46735</v>
      </c>
      <c r="B5808" s="29">
        <v>8</v>
      </c>
    </row>
    <row r="5809" spans="1:2" x14ac:dyDescent="0.3">
      <c r="A5809" s="27">
        <v>46738</v>
      </c>
      <c r="B5809" s="29">
        <v>8</v>
      </c>
    </row>
    <row r="5810" spans="1:2" x14ac:dyDescent="0.3">
      <c r="A5810" s="27">
        <v>46739</v>
      </c>
      <c r="B5810" s="29">
        <v>8</v>
      </c>
    </row>
    <row r="5811" spans="1:2" x14ac:dyDescent="0.3">
      <c r="A5811" s="27">
        <v>46743</v>
      </c>
      <c r="B5811" s="29">
        <v>8</v>
      </c>
    </row>
    <row r="5812" spans="1:2" x14ac:dyDescent="0.3">
      <c r="A5812" s="27">
        <v>46744</v>
      </c>
      <c r="B5812" s="29">
        <v>8</v>
      </c>
    </row>
    <row r="5813" spans="1:2" x14ac:dyDescent="0.3">
      <c r="A5813" s="27">
        <v>46747</v>
      </c>
      <c r="B5813" s="29">
        <v>16</v>
      </c>
    </row>
    <row r="5814" spans="1:2" x14ac:dyDescent="0.3">
      <c r="A5814" s="27">
        <v>46749</v>
      </c>
      <c r="B5814" s="29">
        <v>8</v>
      </c>
    </row>
    <row r="5815" spans="1:2" x14ac:dyDescent="0.3">
      <c r="A5815" s="27">
        <v>46754</v>
      </c>
      <c r="B5815" s="29">
        <v>8</v>
      </c>
    </row>
    <row r="5816" spans="1:2" x14ac:dyDescent="0.3">
      <c r="A5816" s="27">
        <v>46755</v>
      </c>
      <c r="B5816" s="29">
        <v>8</v>
      </c>
    </row>
    <row r="5817" spans="1:2" x14ac:dyDescent="0.3">
      <c r="A5817" s="27">
        <v>46763</v>
      </c>
      <c r="B5817" s="29">
        <v>16</v>
      </c>
    </row>
    <row r="5818" spans="1:2" x14ac:dyDescent="0.3">
      <c r="A5818" s="27">
        <v>46796</v>
      </c>
      <c r="B5818" s="29">
        <v>8</v>
      </c>
    </row>
    <row r="5819" spans="1:2" x14ac:dyDescent="0.3">
      <c r="A5819" s="27">
        <v>46801</v>
      </c>
      <c r="B5819" s="29">
        <v>8</v>
      </c>
    </row>
    <row r="5820" spans="1:2" x14ac:dyDescent="0.3">
      <c r="A5820" s="27">
        <v>46804</v>
      </c>
      <c r="B5820" s="29">
        <v>16</v>
      </c>
    </row>
    <row r="5821" spans="1:2" x14ac:dyDescent="0.3">
      <c r="A5821" s="27">
        <v>46806</v>
      </c>
      <c r="B5821" s="29">
        <v>8</v>
      </c>
    </row>
    <row r="5822" spans="1:2" x14ac:dyDescent="0.3">
      <c r="A5822" s="27">
        <v>46810</v>
      </c>
      <c r="B5822" s="29">
        <v>8</v>
      </c>
    </row>
    <row r="5823" spans="1:2" x14ac:dyDescent="0.3">
      <c r="A5823" s="27">
        <v>46820</v>
      </c>
      <c r="B5823" s="29">
        <v>16</v>
      </c>
    </row>
    <row r="5824" spans="1:2" x14ac:dyDescent="0.3">
      <c r="A5824" s="27">
        <v>46823</v>
      </c>
      <c r="B5824" s="29">
        <v>8</v>
      </c>
    </row>
    <row r="5825" spans="1:2" x14ac:dyDescent="0.3">
      <c r="A5825" s="27">
        <v>46824</v>
      </c>
      <c r="B5825" s="29">
        <v>8</v>
      </c>
    </row>
    <row r="5826" spans="1:2" x14ac:dyDescent="0.3">
      <c r="A5826" s="27">
        <v>46872</v>
      </c>
      <c r="B5826" s="29">
        <v>8</v>
      </c>
    </row>
    <row r="5827" spans="1:2" x14ac:dyDescent="0.3">
      <c r="A5827" s="27">
        <v>46873</v>
      </c>
      <c r="B5827" s="29">
        <v>16</v>
      </c>
    </row>
    <row r="5828" spans="1:2" x14ac:dyDescent="0.3">
      <c r="A5828" s="27">
        <v>46875</v>
      </c>
      <c r="B5828" s="29">
        <v>8</v>
      </c>
    </row>
    <row r="5829" spans="1:2" x14ac:dyDescent="0.3">
      <c r="A5829" s="27">
        <v>46876</v>
      </c>
      <c r="B5829" s="29">
        <v>8</v>
      </c>
    </row>
    <row r="5830" spans="1:2" x14ac:dyDescent="0.3">
      <c r="A5830" s="27">
        <v>46877</v>
      </c>
      <c r="B5830" s="29">
        <v>8</v>
      </c>
    </row>
    <row r="5831" spans="1:2" x14ac:dyDescent="0.3">
      <c r="A5831" s="27">
        <v>46879</v>
      </c>
      <c r="B5831" s="29">
        <v>8</v>
      </c>
    </row>
    <row r="5832" spans="1:2" x14ac:dyDescent="0.3">
      <c r="A5832" s="27">
        <v>46882</v>
      </c>
      <c r="B5832" s="29">
        <v>8</v>
      </c>
    </row>
    <row r="5833" spans="1:2" x14ac:dyDescent="0.3">
      <c r="A5833" s="27">
        <v>46883</v>
      </c>
      <c r="B5833" s="29">
        <v>8</v>
      </c>
    </row>
    <row r="5834" spans="1:2" x14ac:dyDescent="0.3">
      <c r="A5834" s="27">
        <v>46884</v>
      </c>
      <c r="B5834" s="29">
        <v>8</v>
      </c>
    </row>
    <row r="5835" spans="1:2" x14ac:dyDescent="0.3">
      <c r="A5835" s="27">
        <v>46885</v>
      </c>
      <c r="B5835" s="29">
        <v>8</v>
      </c>
    </row>
    <row r="5836" spans="1:2" x14ac:dyDescent="0.3">
      <c r="A5836" s="27">
        <v>46887</v>
      </c>
      <c r="B5836" s="29">
        <v>8</v>
      </c>
    </row>
    <row r="5837" spans="1:2" x14ac:dyDescent="0.3">
      <c r="A5837" s="27">
        <v>46889</v>
      </c>
      <c r="B5837" s="29">
        <v>8</v>
      </c>
    </row>
    <row r="5838" spans="1:2" x14ac:dyDescent="0.3">
      <c r="A5838" s="27">
        <v>46890</v>
      </c>
      <c r="B5838" s="29">
        <v>8</v>
      </c>
    </row>
    <row r="5839" spans="1:2" x14ac:dyDescent="0.3">
      <c r="A5839" s="27">
        <v>46893</v>
      </c>
      <c r="B5839" s="29">
        <v>8</v>
      </c>
    </row>
    <row r="5840" spans="1:2" x14ac:dyDescent="0.3">
      <c r="A5840" s="27">
        <v>46895</v>
      </c>
      <c r="B5840" s="29">
        <v>8</v>
      </c>
    </row>
    <row r="5841" spans="1:2" x14ac:dyDescent="0.3">
      <c r="A5841" s="27">
        <v>46896</v>
      </c>
      <c r="B5841" s="29">
        <v>8</v>
      </c>
    </row>
    <row r="5842" spans="1:2" x14ac:dyDescent="0.3">
      <c r="A5842" s="27">
        <v>46900</v>
      </c>
      <c r="B5842" s="29">
        <v>16</v>
      </c>
    </row>
    <row r="5843" spans="1:2" x14ac:dyDescent="0.3">
      <c r="A5843" s="27">
        <v>46908</v>
      </c>
      <c r="B5843" s="29">
        <v>8</v>
      </c>
    </row>
    <row r="5844" spans="1:2" x14ac:dyDescent="0.3">
      <c r="A5844" s="27">
        <v>46935</v>
      </c>
      <c r="B5844" s="29">
        <v>8</v>
      </c>
    </row>
    <row r="5845" spans="1:2" x14ac:dyDescent="0.3">
      <c r="A5845" s="27">
        <v>46936</v>
      </c>
      <c r="B5845" s="29">
        <v>8</v>
      </c>
    </row>
    <row r="5846" spans="1:2" x14ac:dyDescent="0.3">
      <c r="A5846" s="27">
        <v>46937</v>
      </c>
      <c r="B5846" s="29">
        <v>8</v>
      </c>
    </row>
    <row r="5847" spans="1:2" x14ac:dyDescent="0.3">
      <c r="A5847" s="27">
        <v>46939</v>
      </c>
      <c r="B5847" s="29">
        <v>8</v>
      </c>
    </row>
    <row r="5848" spans="1:2" x14ac:dyDescent="0.3">
      <c r="A5848" s="27">
        <v>46940</v>
      </c>
      <c r="B5848" s="29">
        <v>8</v>
      </c>
    </row>
    <row r="5849" spans="1:2" x14ac:dyDescent="0.3">
      <c r="A5849" s="27">
        <v>46941</v>
      </c>
      <c r="B5849" s="29">
        <v>8</v>
      </c>
    </row>
    <row r="5850" spans="1:2" x14ac:dyDescent="0.3">
      <c r="A5850" s="27">
        <v>46942</v>
      </c>
      <c r="B5850" s="29">
        <v>16</v>
      </c>
    </row>
    <row r="5851" spans="1:2" x14ac:dyDescent="0.3">
      <c r="A5851" s="27">
        <v>46943</v>
      </c>
      <c r="B5851" s="29">
        <v>16</v>
      </c>
    </row>
    <row r="5852" spans="1:2" x14ac:dyDescent="0.3">
      <c r="A5852" s="27">
        <v>46946</v>
      </c>
      <c r="B5852" s="29">
        <v>8</v>
      </c>
    </row>
    <row r="5853" spans="1:2" x14ac:dyDescent="0.3">
      <c r="A5853" s="27">
        <v>46952</v>
      </c>
      <c r="B5853" s="29">
        <v>8</v>
      </c>
    </row>
    <row r="5854" spans="1:2" x14ac:dyDescent="0.3">
      <c r="A5854" s="27">
        <v>46957</v>
      </c>
      <c r="B5854" s="29">
        <v>8</v>
      </c>
    </row>
    <row r="5855" spans="1:2" x14ac:dyDescent="0.3">
      <c r="A5855" s="27">
        <v>46958</v>
      </c>
      <c r="B5855" s="29">
        <v>8</v>
      </c>
    </row>
    <row r="5856" spans="1:2" x14ac:dyDescent="0.3">
      <c r="A5856" s="27">
        <v>46959</v>
      </c>
      <c r="B5856" s="29">
        <v>16</v>
      </c>
    </row>
    <row r="5857" spans="1:2" x14ac:dyDescent="0.3">
      <c r="A5857" s="27">
        <v>46961</v>
      </c>
      <c r="B5857" s="29">
        <v>8</v>
      </c>
    </row>
    <row r="5858" spans="1:2" x14ac:dyDescent="0.3">
      <c r="A5858" s="27">
        <v>46965</v>
      </c>
      <c r="B5858" s="29">
        <v>8</v>
      </c>
    </row>
    <row r="5859" spans="1:2" x14ac:dyDescent="0.3">
      <c r="A5859" s="27">
        <v>46990</v>
      </c>
      <c r="B5859" s="29">
        <v>16</v>
      </c>
    </row>
    <row r="5860" spans="1:2" x14ac:dyDescent="0.3">
      <c r="A5860" s="27">
        <v>46994</v>
      </c>
      <c r="B5860" s="29">
        <v>8</v>
      </c>
    </row>
    <row r="5861" spans="1:2" x14ac:dyDescent="0.3">
      <c r="A5861" s="27">
        <v>46995</v>
      </c>
      <c r="B5861" s="29">
        <v>8</v>
      </c>
    </row>
    <row r="5862" spans="1:2" x14ac:dyDescent="0.3">
      <c r="A5862" s="27">
        <v>46996</v>
      </c>
      <c r="B5862" s="29">
        <v>8</v>
      </c>
    </row>
    <row r="5863" spans="1:2" x14ac:dyDescent="0.3">
      <c r="A5863" s="27">
        <v>46998</v>
      </c>
      <c r="B5863" s="29">
        <v>16</v>
      </c>
    </row>
    <row r="5864" spans="1:2" x14ac:dyDescent="0.3">
      <c r="A5864" s="27">
        <v>46999</v>
      </c>
      <c r="B5864" s="29">
        <v>8</v>
      </c>
    </row>
    <row r="5865" spans="1:2" x14ac:dyDescent="0.3">
      <c r="A5865" s="27">
        <v>47001</v>
      </c>
      <c r="B5865" s="29">
        <v>8</v>
      </c>
    </row>
    <row r="5866" spans="1:2" x14ac:dyDescent="0.3">
      <c r="A5866" s="27">
        <v>47003</v>
      </c>
      <c r="B5866" s="29">
        <v>8</v>
      </c>
    </row>
    <row r="5867" spans="1:2" x14ac:dyDescent="0.3">
      <c r="A5867" s="27">
        <v>47004</v>
      </c>
      <c r="B5867" s="29">
        <v>8</v>
      </c>
    </row>
    <row r="5868" spans="1:2" x14ac:dyDescent="0.3">
      <c r="A5868" s="27">
        <v>47007</v>
      </c>
      <c r="B5868" s="29">
        <v>16</v>
      </c>
    </row>
    <row r="5869" spans="1:2" x14ac:dyDescent="0.3">
      <c r="A5869" s="27">
        <v>47009</v>
      </c>
      <c r="B5869" s="29">
        <v>16</v>
      </c>
    </row>
    <row r="5870" spans="1:2" x14ac:dyDescent="0.3">
      <c r="A5870" s="27">
        <v>47011</v>
      </c>
      <c r="B5870" s="29">
        <v>16</v>
      </c>
    </row>
    <row r="5871" spans="1:2" x14ac:dyDescent="0.3">
      <c r="A5871" s="27">
        <v>47012</v>
      </c>
      <c r="B5871" s="29">
        <v>8</v>
      </c>
    </row>
    <row r="5872" spans="1:2" x14ac:dyDescent="0.3">
      <c r="A5872" s="27">
        <v>47017</v>
      </c>
      <c r="B5872" s="29">
        <v>8</v>
      </c>
    </row>
    <row r="5873" spans="1:2" x14ac:dyDescent="0.3">
      <c r="A5873" s="27">
        <v>47020</v>
      </c>
      <c r="B5873" s="29">
        <v>16</v>
      </c>
    </row>
    <row r="5874" spans="1:2" x14ac:dyDescent="0.3">
      <c r="A5874" s="27">
        <v>47022</v>
      </c>
      <c r="B5874" s="29">
        <v>8</v>
      </c>
    </row>
    <row r="5875" spans="1:2" x14ac:dyDescent="0.3">
      <c r="A5875" s="27">
        <v>47023</v>
      </c>
      <c r="B5875" s="29">
        <v>16</v>
      </c>
    </row>
    <row r="5876" spans="1:2" x14ac:dyDescent="0.3">
      <c r="A5876" s="27">
        <v>47025</v>
      </c>
      <c r="B5876" s="29">
        <v>8</v>
      </c>
    </row>
    <row r="5877" spans="1:2" x14ac:dyDescent="0.3">
      <c r="A5877" s="27">
        <v>47026</v>
      </c>
      <c r="B5877" s="29">
        <v>8</v>
      </c>
    </row>
    <row r="5878" spans="1:2" x14ac:dyDescent="0.3">
      <c r="A5878" s="27">
        <v>47028</v>
      </c>
      <c r="B5878" s="29">
        <v>8</v>
      </c>
    </row>
    <row r="5879" spans="1:2" x14ac:dyDescent="0.3">
      <c r="A5879" s="27">
        <v>47034</v>
      </c>
      <c r="B5879" s="29">
        <v>8</v>
      </c>
    </row>
    <row r="5880" spans="1:2" x14ac:dyDescent="0.3">
      <c r="A5880" s="27">
        <v>47035</v>
      </c>
      <c r="B5880" s="29">
        <v>8</v>
      </c>
    </row>
    <row r="5881" spans="1:2" x14ac:dyDescent="0.3">
      <c r="A5881" s="27">
        <v>47038</v>
      </c>
      <c r="B5881" s="29">
        <v>8</v>
      </c>
    </row>
    <row r="5882" spans="1:2" x14ac:dyDescent="0.3">
      <c r="A5882" s="27">
        <v>47046</v>
      </c>
      <c r="B5882" s="29">
        <v>8</v>
      </c>
    </row>
    <row r="5883" spans="1:2" x14ac:dyDescent="0.3">
      <c r="A5883" s="27">
        <v>47048</v>
      </c>
      <c r="B5883" s="29">
        <v>8</v>
      </c>
    </row>
    <row r="5884" spans="1:2" x14ac:dyDescent="0.3">
      <c r="A5884" s="27">
        <v>47051</v>
      </c>
      <c r="B5884" s="29">
        <v>8</v>
      </c>
    </row>
    <row r="5885" spans="1:2" x14ac:dyDescent="0.3">
      <c r="A5885" s="27">
        <v>47052</v>
      </c>
      <c r="B5885" s="29">
        <v>8</v>
      </c>
    </row>
    <row r="5886" spans="1:2" x14ac:dyDescent="0.3">
      <c r="A5886" s="27">
        <v>47054</v>
      </c>
      <c r="B5886" s="29">
        <v>8</v>
      </c>
    </row>
    <row r="5887" spans="1:2" x14ac:dyDescent="0.3">
      <c r="A5887" s="27">
        <v>47055</v>
      </c>
      <c r="B5887" s="29">
        <v>8</v>
      </c>
    </row>
    <row r="5888" spans="1:2" x14ac:dyDescent="0.3">
      <c r="A5888" s="27">
        <v>47059</v>
      </c>
      <c r="B5888" s="29">
        <v>8</v>
      </c>
    </row>
    <row r="5889" spans="1:2" x14ac:dyDescent="0.3">
      <c r="A5889" s="27">
        <v>47060</v>
      </c>
      <c r="B5889" s="29">
        <v>8</v>
      </c>
    </row>
    <row r="5890" spans="1:2" x14ac:dyDescent="0.3">
      <c r="A5890" s="27">
        <v>47067</v>
      </c>
      <c r="B5890" s="29">
        <v>8</v>
      </c>
    </row>
    <row r="5891" spans="1:2" x14ac:dyDescent="0.3">
      <c r="A5891" s="27">
        <v>47068</v>
      </c>
      <c r="B5891" s="29">
        <v>8</v>
      </c>
    </row>
    <row r="5892" spans="1:2" x14ac:dyDescent="0.3">
      <c r="A5892" s="27">
        <v>47069</v>
      </c>
      <c r="B5892" s="29">
        <v>8</v>
      </c>
    </row>
    <row r="5893" spans="1:2" x14ac:dyDescent="0.3">
      <c r="A5893" s="27">
        <v>47071</v>
      </c>
      <c r="B5893" s="29">
        <v>16</v>
      </c>
    </row>
    <row r="5894" spans="1:2" x14ac:dyDescent="0.3">
      <c r="A5894" s="27">
        <v>47073</v>
      </c>
      <c r="B5894" s="29">
        <v>8</v>
      </c>
    </row>
    <row r="5895" spans="1:2" x14ac:dyDescent="0.3">
      <c r="A5895" s="27">
        <v>47074</v>
      </c>
      <c r="B5895" s="29">
        <v>8</v>
      </c>
    </row>
    <row r="5896" spans="1:2" x14ac:dyDescent="0.3">
      <c r="A5896" s="27">
        <v>47075</v>
      </c>
      <c r="B5896" s="29">
        <v>8</v>
      </c>
    </row>
    <row r="5897" spans="1:2" x14ac:dyDescent="0.3">
      <c r="A5897" s="27">
        <v>47090</v>
      </c>
      <c r="B5897" s="29">
        <v>8</v>
      </c>
    </row>
    <row r="5898" spans="1:2" x14ac:dyDescent="0.3">
      <c r="A5898" s="27">
        <v>47091</v>
      </c>
      <c r="B5898" s="29">
        <v>16</v>
      </c>
    </row>
    <row r="5899" spans="1:2" x14ac:dyDescent="0.3">
      <c r="A5899" s="27">
        <v>47092</v>
      </c>
      <c r="B5899" s="29">
        <v>8</v>
      </c>
    </row>
    <row r="5900" spans="1:2" x14ac:dyDescent="0.3">
      <c r="A5900" s="27">
        <v>47093</v>
      </c>
      <c r="B5900" s="29">
        <v>16</v>
      </c>
    </row>
    <row r="5901" spans="1:2" x14ac:dyDescent="0.3">
      <c r="A5901" s="27">
        <v>47098</v>
      </c>
      <c r="B5901" s="29">
        <v>8</v>
      </c>
    </row>
    <row r="5902" spans="1:2" x14ac:dyDescent="0.3">
      <c r="A5902" s="27">
        <v>47100</v>
      </c>
      <c r="B5902" s="29">
        <v>8</v>
      </c>
    </row>
    <row r="5903" spans="1:2" x14ac:dyDescent="0.3">
      <c r="A5903" s="27">
        <v>47102</v>
      </c>
      <c r="B5903" s="29">
        <v>8</v>
      </c>
    </row>
    <row r="5904" spans="1:2" x14ac:dyDescent="0.3">
      <c r="A5904" s="27">
        <v>47103</v>
      </c>
      <c r="B5904" s="29">
        <v>8</v>
      </c>
    </row>
    <row r="5905" spans="1:2" x14ac:dyDescent="0.3">
      <c r="A5905" s="27">
        <v>47104</v>
      </c>
      <c r="B5905" s="29">
        <v>8</v>
      </c>
    </row>
    <row r="5906" spans="1:2" x14ac:dyDescent="0.3">
      <c r="A5906" s="27">
        <v>47105</v>
      </c>
      <c r="B5906" s="29">
        <v>8</v>
      </c>
    </row>
    <row r="5907" spans="1:2" x14ac:dyDescent="0.3">
      <c r="A5907" s="27">
        <v>47107</v>
      </c>
      <c r="B5907" s="29">
        <v>8</v>
      </c>
    </row>
    <row r="5908" spans="1:2" x14ac:dyDescent="0.3">
      <c r="A5908" s="27">
        <v>47113</v>
      </c>
      <c r="B5908" s="29">
        <v>8</v>
      </c>
    </row>
    <row r="5909" spans="1:2" x14ac:dyDescent="0.3">
      <c r="A5909" s="27">
        <v>47114</v>
      </c>
      <c r="B5909" s="29">
        <v>16</v>
      </c>
    </row>
    <row r="5910" spans="1:2" x14ac:dyDescent="0.3">
      <c r="A5910" s="27">
        <v>47120</v>
      </c>
      <c r="B5910" s="29">
        <v>8</v>
      </c>
    </row>
    <row r="5911" spans="1:2" x14ac:dyDescent="0.3">
      <c r="A5911" s="27">
        <v>47122</v>
      </c>
      <c r="B5911" s="29">
        <v>8</v>
      </c>
    </row>
    <row r="5912" spans="1:2" x14ac:dyDescent="0.3">
      <c r="A5912" s="27">
        <v>47123</v>
      </c>
      <c r="B5912" s="29">
        <v>8</v>
      </c>
    </row>
    <row r="5913" spans="1:2" x14ac:dyDescent="0.3">
      <c r="A5913" s="27">
        <v>47127</v>
      </c>
      <c r="B5913" s="29">
        <v>16</v>
      </c>
    </row>
    <row r="5914" spans="1:2" x14ac:dyDescent="0.3">
      <c r="A5914" s="27">
        <v>47128</v>
      </c>
      <c r="B5914" s="29">
        <v>16</v>
      </c>
    </row>
    <row r="5915" spans="1:2" x14ac:dyDescent="0.3">
      <c r="A5915" s="27">
        <v>47130</v>
      </c>
      <c r="B5915" s="29">
        <v>8</v>
      </c>
    </row>
    <row r="5916" spans="1:2" x14ac:dyDescent="0.3">
      <c r="A5916" s="27">
        <v>47133</v>
      </c>
      <c r="B5916" s="29">
        <v>8</v>
      </c>
    </row>
    <row r="5917" spans="1:2" x14ac:dyDescent="0.3">
      <c r="A5917" s="27">
        <v>47135</v>
      </c>
      <c r="B5917" s="29">
        <v>8</v>
      </c>
    </row>
    <row r="5918" spans="1:2" x14ac:dyDescent="0.3">
      <c r="A5918" s="27">
        <v>47137</v>
      </c>
      <c r="B5918" s="29">
        <v>8</v>
      </c>
    </row>
    <row r="5919" spans="1:2" x14ac:dyDescent="0.3">
      <c r="A5919" s="27">
        <v>47138</v>
      </c>
      <c r="B5919" s="29">
        <v>8</v>
      </c>
    </row>
    <row r="5920" spans="1:2" x14ac:dyDescent="0.3">
      <c r="A5920" s="27">
        <v>47140</v>
      </c>
      <c r="B5920" s="29">
        <v>8</v>
      </c>
    </row>
    <row r="5921" spans="1:2" x14ac:dyDescent="0.3">
      <c r="A5921" s="27">
        <v>47141</v>
      </c>
      <c r="B5921" s="29">
        <v>8</v>
      </c>
    </row>
    <row r="5922" spans="1:2" x14ac:dyDescent="0.3">
      <c r="A5922" s="27">
        <v>47144</v>
      </c>
      <c r="B5922" s="29">
        <v>16</v>
      </c>
    </row>
    <row r="5923" spans="1:2" x14ac:dyDescent="0.3">
      <c r="A5923" s="27">
        <v>47147</v>
      </c>
      <c r="B5923" s="29">
        <v>8</v>
      </c>
    </row>
    <row r="5924" spans="1:2" x14ac:dyDescent="0.3">
      <c r="A5924" s="27">
        <v>47149</v>
      </c>
      <c r="B5924" s="29">
        <v>8</v>
      </c>
    </row>
    <row r="5925" spans="1:2" x14ac:dyDescent="0.3">
      <c r="A5925" s="27">
        <v>47154</v>
      </c>
      <c r="B5925" s="29">
        <v>8</v>
      </c>
    </row>
    <row r="5926" spans="1:2" x14ac:dyDescent="0.3">
      <c r="A5926" s="27">
        <v>47158</v>
      </c>
      <c r="B5926" s="29">
        <v>8</v>
      </c>
    </row>
    <row r="5927" spans="1:2" x14ac:dyDescent="0.3">
      <c r="A5927" s="27">
        <v>47160</v>
      </c>
      <c r="B5927" s="29">
        <v>8</v>
      </c>
    </row>
    <row r="5928" spans="1:2" x14ac:dyDescent="0.3">
      <c r="A5928" s="27">
        <v>47161</v>
      </c>
      <c r="B5928" s="29">
        <v>8</v>
      </c>
    </row>
    <row r="5929" spans="1:2" x14ac:dyDescent="0.3">
      <c r="A5929" s="27">
        <v>47164</v>
      </c>
      <c r="B5929" s="29">
        <v>8</v>
      </c>
    </row>
    <row r="5930" spans="1:2" x14ac:dyDescent="0.3">
      <c r="A5930" s="27">
        <v>47169</v>
      </c>
      <c r="B5930" s="29">
        <v>8</v>
      </c>
    </row>
    <row r="5931" spans="1:2" x14ac:dyDescent="0.3">
      <c r="A5931" s="27">
        <v>47170</v>
      </c>
      <c r="B5931" s="29">
        <v>8</v>
      </c>
    </row>
    <row r="5932" spans="1:2" x14ac:dyDescent="0.3">
      <c r="A5932" s="27">
        <v>47171</v>
      </c>
      <c r="B5932" s="29">
        <v>8</v>
      </c>
    </row>
    <row r="5933" spans="1:2" x14ac:dyDescent="0.3">
      <c r="A5933" s="27">
        <v>47172</v>
      </c>
      <c r="B5933" s="29">
        <v>16</v>
      </c>
    </row>
    <row r="5934" spans="1:2" x14ac:dyDescent="0.3">
      <c r="A5934" s="27">
        <v>47173</v>
      </c>
      <c r="B5934" s="29">
        <v>8</v>
      </c>
    </row>
    <row r="5935" spans="1:2" x14ac:dyDescent="0.3">
      <c r="A5935" s="27">
        <v>47175</v>
      </c>
      <c r="B5935" s="29">
        <v>8</v>
      </c>
    </row>
    <row r="5936" spans="1:2" x14ac:dyDescent="0.3">
      <c r="A5936" s="27">
        <v>47193</v>
      </c>
      <c r="B5936" s="29">
        <v>8</v>
      </c>
    </row>
    <row r="5937" spans="1:2" x14ac:dyDescent="0.3">
      <c r="A5937" s="27">
        <v>47196</v>
      </c>
      <c r="B5937" s="29">
        <v>8</v>
      </c>
    </row>
    <row r="5938" spans="1:2" x14ac:dyDescent="0.3">
      <c r="A5938" s="27">
        <v>47203</v>
      </c>
      <c r="B5938" s="29">
        <v>8</v>
      </c>
    </row>
    <row r="5939" spans="1:2" x14ac:dyDescent="0.3">
      <c r="A5939" s="27">
        <v>47211</v>
      </c>
      <c r="B5939" s="29">
        <v>8</v>
      </c>
    </row>
    <row r="5940" spans="1:2" x14ac:dyDescent="0.3">
      <c r="A5940" s="27">
        <v>47214</v>
      </c>
      <c r="B5940" s="29">
        <v>8</v>
      </c>
    </row>
    <row r="5941" spans="1:2" x14ac:dyDescent="0.3">
      <c r="A5941" s="27">
        <v>47218</v>
      </c>
      <c r="B5941" s="29">
        <v>8</v>
      </c>
    </row>
    <row r="5942" spans="1:2" x14ac:dyDescent="0.3">
      <c r="A5942" s="27">
        <v>47219</v>
      </c>
      <c r="B5942" s="29">
        <v>8</v>
      </c>
    </row>
    <row r="5943" spans="1:2" x14ac:dyDescent="0.3">
      <c r="A5943" s="27">
        <v>47222</v>
      </c>
      <c r="B5943" s="29">
        <v>8</v>
      </c>
    </row>
    <row r="5944" spans="1:2" x14ac:dyDescent="0.3">
      <c r="A5944" s="27">
        <v>47223</v>
      </c>
      <c r="B5944" s="29">
        <v>16</v>
      </c>
    </row>
    <row r="5945" spans="1:2" x14ac:dyDescent="0.3">
      <c r="A5945" s="27">
        <v>47224</v>
      </c>
      <c r="B5945" s="29">
        <v>8</v>
      </c>
    </row>
    <row r="5946" spans="1:2" x14ac:dyDescent="0.3">
      <c r="A5946" s="27">
        <v>47227</v>
      </c>
      <c r="B5946" s="29">
        <v>8</v>
      </c>
    </row>
    <row r="5947" spans="1:2" x14ac:dyDescent="0.3">
      <c r="A5947" s="27">
        <v>47232</v>
      </c>
      <c r="B5947" s="29">
        <v>8</v>
      </c>
    </row>
    <row r="5948" spans="1:2" x14ac:dyDescent="0.3">
      <c r="A5948" s="27">
        <v>47235</v>
      </c>
      <c r="B5948" s="29">
        <v>8</v>
      </c>
    </row>
    <row r="5949" spans="1:2" x14ac:dyDescent="0.3">
      <c r="A5949" s="27">
        <v>47237</v>
      </c>
      <c r="B5949" s="29">
        <v>8</v>
      </c>
    </row>
    <row r="5950" spans="1:2" x14ac:dyDescent="0.3">
      <c r="A5950" s="27">
        <v>47255</v>
      </c>
      <c r="B5950" s="29">
        <v>8</v>
      </c>
    </row>
    <row r="5951" spans="1:2" x14ac:dyDescent="0.3">
      <c r="A5951" s="27">
        <v>47256</v>
      </c>
      <c r="B5951" s="29">
        <v>8</v>
      </c>
    </row>
    <row r="5952" spans="1:2" x14ac:dyDescent="0.3">
      <c r="A5952" s="27">
        <v>47258</v>
      </c>
      <c r="B5952" s="29">
        <v>8</v>
      </c>
    </row>
    <row r="5953" spans="1:2" x14ac:dyDescent="0.3">
      <c r="A5953" s="27">
        <v>47261</v>
      </c>
      <c r="B5953" s="29">
        <v>8</v>
      </c>
    </row>
    <row r="5954" spans="1:2" x14ac:dyDescent="0.3">
      <c r="A5954" s="27">
        <v>47262</v>
      </c>
      <c r="B5954" s="29">
        <v>8</v>
      </c>
    </row>
    <row r="5955" spans="1:2" x14ac:dyDescent="0.3">
      <c r="A5955" s="27">
        <v>47266</v>
      </c>
      <c r="B5955" s="29">
        <v>16</v>
      </c>
    </row>
    <row r="5956" spans="1:2" x14ac:dyDescent="0.3">
      <c r="A5956" s="27">
        <v>47269</v>
      </c>
      <c r="B5956" s="29">
        <v>8</v>
      </c>
    </row>
    <row r="5957" spans="1:2" x14ac:dyDescent="0.3">
      <c r="A5957" s="27">
        <v>47270</v>
      </c>
      <c r="B5957" s="29">
        <v>8</v>
      </c>
    </row>
    <row r="5958" spans="1:2" x14ac:dyDescent="0.3">
      <c r="A5958" s="27">
        <v>47271</v>
      </c>
      <c r="B5958" s="29">
        <v>8</v>
      </c>
    </row>
    <row r="5959" spans="1:2" x14ac:dyDescent="0.3">
      <c r="A5959" s="27">
        <v>47276</v>
      </c>
      <c r="B5959" s="29">
        <v>8</v>
      </c>
    </row>
    <row r="5960" spans="1:2" x14ac:dyDescent="0.3">
      <c r="A5960" s="27">
        <v>47277</v>
      </c>
      <c r="B5960" s="29">
        <v>8</v>
      </c>
    </row>
    <row r="5961" spans="1:2" x14ac:dyDescent="0.3">
      <c r="A5961" s="27">
        <v>47279</v>
      </c>
      <c r="B5961" s="29">
        <v>8</v>
      </c>
    </row>
    <row r="5962" spans="1:2" x14ac:dyDescent="0.3">
      <c r="A5962" s="27">
        <v>47281</v>
      </c>
      <c r="B5962" s="29">
        <v>8</v>
      </c>
    </row>
    <row r="5963" spans="1:2" x14ac:dyDescent="0.3">
      <c r="A5963" s="27">
        <v>47284</v>
      </c>
      <c r="B5963" s="29">
        <v>16</v>
      </c>
    </row>
    <row r="5964" spans="1:2" x14ac:dyDescent="0.3">
      <c r="A5964" s="27">
        <v>47287</v>
      </c>
      <c r="B5964" s="29">
        <v>8</v>
      </c>
    </row>
    <row r="5965" spans="1:2" x14ac:dyDescent="0.3">
      <c r="A5965" s="27">
        <v>47288</v>
      </c>
      <c r="B5965" s="29">
        <v>8</v>
      </c>
    </row>
    <row r="5966" spans="1:2" x14ac:dyDescent="0.3">
      <c r="A5966" s="27">
        <v>47289</v>
      </c>
      <c r="B5966" s="29">
        <v>8</v>
      </c>
    </row>
    <row r="5967" spans="1:2" x14ac:dyDescent="0.3">
      <c r="A5967" s="27">
        <v>47290</v>
      </c>
      <c r="B5967" s="29">
        <v>8</v>
      </c>
    </row>
    <row r="5968" spans="1:2" x14ac:dyDescent="0.3">
      <c r="A5968" s="27">
        <v>47291</v>
      </c>
      <c r="B5968" s="29">
        <v>8</v>
      </c>
    </row>
    <row r="5969" spans="1:2" x14ac:dyDescent="0.3">
      <c r="A5969" s="27">
        <v>47295</v>
      </c>
      <c r="B5969" s="29">
        <v>16</v>
      </c>
    </row>
    <row r="5970" spans="1:2" x14ac:dyDescent="0.3">
      <c r="A5970" s="27">
        <v>47305</v>
      </c>
      <c r="B5970" s="29">
        <v>8</v>
      </c>
    </row>
    <row r="5971" spans="1:2" x14ac:dyDescent="0.3">
      <c r="A5971" s="27">
        <v>47306</v>
      </c>
      <c r="B5971" s="29">
        <v>8</v>
      </c>
    </row>
    <row r="5972" spans="1:2" x14ac:dyDescent="0.3">
      <c r="A5972" s="27">
        <v>47307</v>
      </c>
      <c r="B5972" s="29">
        <v>16</v>
      </c>
    </row>
    <row r="5973" spans="1:2" x14ac:dyDescent="0.3">
      <c r="A5973" s="27">
        <v>47308</v>
      </c>
      <c r="B5973" s="29">
        <v>8</v>
      </c>
    </row>
    <row r="5974" spans="1:2" x14ac:dyDescent="0.3">
      <c r="A5974" s="27">
        <v>47309</v>
      </c>
      <c r="B5974" s="29">
        <v>16</v>
      </c>
    </row>
    <row r="5975" spans="1:2" x14ac:dyDescent="0.3">
      <c r="A5975" s="27">
        <v>47310</v>
      </c>
      <c r="B5975" s="29">
        <v>8</v>
      </c>
    </row>
    <row r="5976" spans="1:2" x14ac:dyDescent="0.3">
      <c r="A5976" s="27">
        <v>47312</v>
      </c>
      <c r="B5976" s="29">
        <v>8</v>
      </c>
    </row>
    <row r="5977" spans="1:2" x14ac:dyDescent="0.3">
      <c r="A5977" s="27">
        <v>47314</v>
      </c>
      <c r="B5977" s="29">
        <v>8</v>
      </c>
    </row>
    <row r="5978" spans="1:2" x14ac:dyDescent="0.3">
      <c r="A5978" s="27">
        <v>47316</v>
      </c>
      <c r="B5978" s="29">
        <v>8</v>
      </c>
    </row>
    <row r="5979" spans="1:2" x14ac:dyDescent="0.3">
      <c r="A5979" s="27">
        <v>47318</v>
      </c>
      <c r="B5979" s="29">
        <v>8</v>
      </c>
    </row>
    <row r="5980" spans="1:2" x14ac:dyDescent="0.3">
      <c r="A5980" s="27">
        <v>47319</v>
      </c>
      <c r="B5980" s="29">
        <v>8</v>
      </c>
    </row>
    <row r="5981" spans="1:2" x14ac:dyDescent="0.3">
      <c r="A5981" s="27">
        <v>47322</v>
      </c>
      <c r="B5981" s="29">
        <v>8</v>
      </c>
    </row>
    <row r="5982" spans="1:2" x14ac:dyDescent="0.3">
      <c r="A5982" s="27">
        <v>47323</v>
      </c>
      <c r="B5982" s="29">
        <v>16</v>
      </c>
    </row>
    <row r="5983" spans="1:2" x14ac:dyDescent="0.3">
      <c r="A5983" s="27">
        <v>47326</v>
      </c>
      <c r="B5983" s="29">
        <v>8</v>
      </c>
    </row>
    <row r="5984" spans="1:2" x14ac:dyDescent="0.3">
      <c r="A5984" s="27">
        <v>47332</v>
      </c>
      <c r="B5984" s="29">
        <v>8</v>
      </c>
    </row>
    <row r="5985" spans="1:2" x14ac:dyDescent="0.3">
      <c r="A5985" s="27">
        <v>47362</v>
      </c>
      <c r="B5985" s="29">
        <v>8</v>
      </c>
    </row>
    <row r="5986" spans="1:2" x14ac:dyDescent="0.3">
      <c r="A5986" s="27">
        <v>47364</v>
      </c>
      <c r="B5986" s="29">
        <v>8</v>
      </c>
    </row>
    <row r="5987" spans="1:2" x14ac:dyDescent="0.3">
      <c r="A5987" s="27">
        <v>47370</v>
      </c>
      <c r="B5987" s="29">
        <v>16</v>
      </c>
    </row>
    <row r="5988" spans="1:2" x14ac:dyDescent="0.3">
      <c r="A5988" s="27">
        <v>47372</v>
      </c>
      <c r="B5988" s="29">
        <v>16</v>
      </c>
    </row>
    <row r="5989" spans="1:2" x14ac:dyDescent="0.3">
      <c r="A5989" s="27">
        <v>47373</v>
      </c>
      <c r="B5989" s="29">
        <v>16</v>
      </c>
    </row>
    <row r="5990" spans="1:2" x14ac:dyDescent="0.3">
      <c r="A5990" s="27">
        <v>47374</v>
      </c>
      <c r="B5990" s="29">
        <v>8</v>
      </c>
    </row>
    <row r="5991" spans="1:2" x14ac:dyDescent="0.3">
      <c r="A5991" s="27">
        <v>47377</v>
      </c>
      <c r="B5991" s="29">
        <v>8</v>
      </c>
    </row>
    <row r="5992" spans="1:2" x14ac:dyDescent="0.3">
      <c r="A5992" s="27">
        <v>47378</v>
      </c>
      <c r="B5992" s="29">
        <v>8</v>
      </c>
    </row>
    <row r="5993" spans="1:2" x14ac:dyDescent="0.3">
      <c r="A5993" s="27">
        <v>47379</v>
      </c>
      <c r="B5993" s="29">
        <v>8</v>
      </c>
    </row>
    <row r="5994" spans="1:2" x14ac:dyDescent="0.3">
      <c r="A5994" s="27">
        <v>47381</v>
      </c>
      <c r="B5994" s="29">
        <v>8</v>
      </c>
    </row>
    <row r="5995" spans="1:2" x14ac:dyDescent="0.3">
      <c r="A5995" s="27">
        <v>47383</v>
      </c>
      <c r="B5995" s="29">
        <v>16</v>
      </c>
    </row>
    <row r="5996" spans="1:2" x14ac:dyDescent="0.3">
      <c r="A5996" s="27">
        <v>47384</v>
      </c>
      <c r="B5996" s="29">
        <v>16</v>
      </c>
    </row>
    <row r="5997" spans="1:2" x14ac:dyDescent="0.3">
      <c r="A5997" s="27">
        <v>47387</v>
      </c>
      <c r="B5997" s="29">
        <v>8</v>
      </c>
    </row>
    <row r="5998" spans="1:2" x14ac:dyDescent="0.3">
      <c r="A5998" s="27">
        <v>47389</v>
      </c>
      <c r="B5998" s="29">
        <v>8</v>
      </c>
    </row>
    <row r="5999" spans="1:2" x14ac:dyDescent="0.3">
      <c r="A5999" s="27">
        <v>47398</v>
      </c>
      <c r="B5999" s="29">
        <v>8</v>
      </c>
    </row>
    <row r="6000" spans="1:2" x14ac:dyDescent="0.3">
      <c r="A6000" s="27">
        <v>47405</v>
      </c>
      <c r="B6000" s="29">
        <v>8</v>
      </c>
    </row>
    <row r="6001" spans="1:2" x14ac:dyDescent="0.3">
      <c r="A6001" s="27">
        <v>47408</v>
      </c>
      <c r="B6001" s="29">
        <v>8</v>
      </c>
    </row>
    <row r="6002" spans="1:2" x14ac:dyDescent="0.3">
      <c r="A6002" s="27">
        <v>47409</v>
      </c>
      <c r="B6002" s="29">
        <v>8</v>
      </c>
    </row>
    <row r="6003" spans="1:2" x14ac:dyDescent="0.3">
      <c r="A6003" s="27">
        <v>47414</v>
      </c>
      <c r="B6003" s="29">
        <v>8</v>
      </c>
    </row>
    <row r="6004" spans="1:2" x14ac:dyDescent="0.3">
      <c r="A6004" s="27">
        <v>47415</v>
      </c>
      <c r="B6004" s="29">
        <v>8</v>
      </c>
    </row>
    <row r="6005" spans="1:2" x14ac:dyDescent="0.3">
      <c r="A6005" s="27">
        <v>47416</v>
      </c>
      <c r="B6005" s="29">
        <v>16</v>
      </c>
    </row>
    <row r="6006" spans="1:2" x14ac:dyDescent="0.3">
      <c r="A6006" s="27">
        <v>47417</v>
      </c>
      <c r="B6006" s="29">
        <v>8</v>
      </c>
    </row>
    <row r="6007" spans="1:2" x14ac:dyDescent="0.3">
      <c r="A6007" s="27">
        <v>47418</v>
      </c>
      <c r="B6007" s="29">
        <v>8</v>
      </c>
    </row>
    <row r="6008" spans="1:2" x14ac:dyDescent="0.3">
      <c r="A6008" s="27">
        <v>47420</v>
      </c>
      <c r="B6008" s="29">
        <v>8</v>
      </c>
    </row>
    <row r="6009" spans="1:2" x14ac:dyDescent="0.3">
      <c r="A6009" s="27">
        <v>47421</v>
      </c>
      <c r="B6009" s="29">
        <v>8</v>
      </c>
    </row>
    <row r="6010" spans="1:2" x14ac:dyDescent="0.3">
      <c r="A6010" s="27">
        <v>47524</v>
      </c>
      <c r="B6010" s="29">
        <v>8</v>
      </c>
    </row>
    <row r="6011" spans="1:2" x14ac:dyDescent="0.3">
      <c r="A6011" s="27">
        <v>47528</v>
      </c>
      <c r="B6011" s="29">
        <v>16</v>
      </c>
    </row>
    <row r="6012" spans="1:2" x14ac:dyDescent="0.3">
      <c r="A6012" s="27">
        <v>47529</v>
      </c>
      <c r="B6012" s="29">
        <v>8</v>
      </c>
    </row>
    <row r="6013" spans="1:2" x14ac:dyDescent="0.3">
      <c r="A6013" s="27">
        <v>47533</v>
      </c>
      <c r="B6013" s="29">
        <v>16</v>
      </c>
    </row>
    <row r="6014" spans="1:2" x14ac:dyDescent="0.3">
      <c r="A6014" s="27">
        <v>47534</v>
      </c>
      <c r="B6014" s="29">
        <v>8</v>
      </c>
    </row>
    <row r="6015" spans="1:2" x14ac:dyDescent="0.3">
      <c r="A6015" s="27">
        <v>47536</v>
      </c>
      <c r="B6015" s="29">
        <v>8</v>
      </c>
    </row>
    <row r="6016" spans="1:2" x14ac:dyDescent="0.3">
      <c r="A6016" s="27">
        <v>47537</v>
      </c>
      <c r="B6016" s="29">
        <v>8</v>
      </c>
    </row>
    <row r="6017" spans="1:2" x14ac:dyDescent="0.3">
      <c r="A6017" s="27">
        <v>47539</v>
      </c>
      <c r="B6017" s="29">
        <v>16</v>
      </c>
    </row>
    <row r="6018" spans="1:2" x14ac:dyDescent="0.3">
      <c r="A6018" s="27">
        <v>47542</v>
      </c>
      <c r="B6018" s="29">
        <v>8</v>
      </c>
    </row>
    <row r="6019" spans="1:2" x14ac:dyDescent="0.3">
      <c r="A6019" s="27">
        <v>47544</v>
      </c>
      <c r="B6019" s="29">
        <v>8</v>
      </c>
    </row>
    <row r="6020" spans="1:2" x14ac:dyDescent="0.3">
      <c r="A6020" s="27">
        <v>47545</v>
      </c>
      <c r="B6020" s="29">
        <v>8</v>
      </c>
    </row>
    <row r="6021" spans="1:2" x14ac:dyDescent="0.3">
      <c r="A6021" s="27">
        <v>47551</v>
      </c>
      <c r="B6021" s="29">
        <v>8</v>
      </c>
    </row>
    <row r="6022" spans="1:2" x14ac:dyDescent="0.3">
      <c r="A6022" s="27">
        <v>47553</v>
      </c>
      <c r="B6022" s="29">
        <v>8</v>
      </c>
    </row>
    <row r="6023" spans="1:2" x14ac:dyDescent="0.3">
      <c r="A6023" s="27">
        <v>47554</v>
      </c>
      <c r="B6023" s="29">
        <v>8</v>
      </c>
    </row>
    <row r="6024" spans="1:2" x14ac:dyDescent="0.3">
      <c r="A6024" s="27">
        <v>47557</v>
      </c>
      <c r="B6024" s="29">
        <v>8</v>
      </c>
    </row>
    <row r="6025" spans="1:2" x14ac:dyDescent="0.3">
      <c r="A6025" s="27">
        <v>47558</v>
      </c>
      <c r="B6025" s="29">
        <v>8</v>
      </c>
    </row>
    <row r="6026" spans="1:2" x14ac:dyDescent="0.3">
      <c r="A6026" s="27">
        <v>47559</v>
      </c>
      <c r="B6026" s="29">
        <v>8</v>
      </c>
    </row>
    <row r="6027" spans="1:2" x14ac:dyDescent="0.3">
      <c r="A6027" s="27">
        <v>47561</v>
      </c>
      <c r="B6027" s="29">
        <v>8</v>
      </c>
    </row>
    <row r="6028" spans="1:2" x14ac:dyDescent="0.3">
      <c r="A6028" s="27">
        <v>47562</v>
      </c>
      <c r="B6028" s="29">
        <v>8</v>
      </c>
    </row>
    <row r="6029" spans="1:2" x14ac:dyDescent="0.3">
      <c r="A6029" s="27">
        <v>47566</v>
      </c>
      <c r="B6029" s="29">
        <v>16</v>
      </c>
    </row>
    <row r="6030" spans="1:2" x14ac:dyDescent="0.3">
      <c r="A6030" s="27">
        <v>47568</v>
      </c>
      <c r="B6030" s="29">
        <v>8</v>
      </c>
    </row>
    <row r="6031" spans="1:2" x14ac:dyDescent="0.3">
      <c r="A6031" s="27">
        <v>47569</v>
      </c>
      <c r="B6031" s="29">
        <v>8</v>
      </c>
    </row>
    <row r="6032" spans="1:2" x14ac:dyDescent="0.3">
      <c r="A6032" s="27">
        <v>47573</v>
      </c>
      <c r="B6032" s="29">
        <v>8</v>
      </c>
    </row>
    <row r="6033" spans="1:2" x14ac:dyDescent="0.3">
      <c r="A6033" s="27">
        <v>47575</v>
      </c>
      <c r="B6033" s="29">
        <v>8</v>
      </c>
    </row>
    <row r="6034" spans="1:2" x14ac:dyDescent="0.3">
      <c r="A6034" s="27">
        <v>47586</v>
      </c>
      <c r="B6034" s="29">
        <v>8</v>
      </c>
    </row>
    <row r="6035" spans="1:2" x14ac:dyDescent="0.3">
      <c r="A6035" s="27">
        <v>47588</v>
      </c>
      <c r="B6035" s="29">
        <v>8</v>
      </c>
    </row>
    <row r="6036" spans="1:2" x14ac:dyDescent="0.3">
      <c r="A6036" s="27">
        <v>47591</v>
      </c>
      <c r="B6036" s="29">
        <v>8</v>
      </c>
    </row>
    <row r="6037" spans="1:2" x14ac:dyDescent="0.3">
      <c r="A6037" s="27">
        <v>47596</v>
      </c>
      <c r="B6037" s="29">
        <v>8</v>
      </c>
    </row>
    <row r="6038" spans="1:2" x14ac:dyDescent="0.3">
      <c r="A6038" s="27">
        <v>47599</v>
      </c>
      <c r="B6038" s="29">
        <v>16</v>
      </c>
    </row>
    <row r="6039" spans="1:2" x14ac:dyDescent="0.3">
      <c r="A6039" s="27">
        <v>47600</v>
      </c>
      <c r="B6039" s="29">
        <v>16</v>
      </c>
    </row>
    <row r="6040" spans="1:2" x14ac:dyDescent="0.3">
      <c r="A6040" s="27">
        <v>47601</v>
      </c>
      <c r="B6040" s="29">
        <v>8</v>
      </c>
    </row>
    <row r="6041" spans="1:2" x14ac:dyDescent="0.3">
      <c r="A6041" s="27">
        <v>47605</v>
      </c>
      <c r="B6041" s="29">
        <v>16</v>
      </c>
    </row>
    <row r="6042" spans="1:2" x14ac:dyDescent="0.3">
      <c r="A6042" s="27">
        <v>47606</v>
      </c>
      <c r="B6042" s="29">
        <v>8</v>
      </c>
    </row>
    <row r="6043" spans="1:2" x14ac:dyDescent="0.3">
      <c r="A6043" s="27">
        <v>47724</v>
      </c>
      <c r="B6043" s="29">
        <v>8</v>
      </c>
    </row>
    <row r="6044" spans="1:2" x14ac:dyDescent="0.3">
      <c r="A6044" s="27">
        <v>47725</v>
      </c>
      <c r="B6044" s="29">
        <v>16</v>
      </c>
    </row>
    <row r="6045" spans="1:2" x14ac:dyDescent="0.3">
      <c r="A6045" s="27">
        <v>47731</v>
      </c>
      <c r="B6045" s="29">
        <v>8</v>
      </c>
    </row>
    <row r="6046" spans="1:2" x14ac:dyDescent="0.3">
      <c r="A6046" s="27">
        <v>47733</v>
      </c>
      <c r="B6046" s="29">
        <v>8</v>
      </c>
    </row>
    <row r="6047" spans="1:2" x14ac:dyDescent="0.3">
      <c r="A6047" s="27">
        <v>47737</v>
      </c>
      <c r="B6047" s="29">
        <v>8</v>
      </c>
    </row>
    <row r="6048" spans="1:2" x14ac:dyDescent="0.3">
      <c r="A6048" s="27">
        <v>47740</v>
      </c>
      <c r="B6048" s="29">
        <v>8</v>
      </c>
    </row>
    <row r="6049" spans="1:2" x14ac:dyDescent="0.3">
      <c r="A6049" s="27">
        <v>47741</v>
      </c>
      <c r="B6049" s="29">
        <v>8</v>
      </c>
    </row>
    <row r="6050" spans="1:2" x14ac:dyDescent="0.3">
      <c r="A6050" s="27">
        <v>47743</v>
      </c>
      <c r="B6050" s="29">
        <v>8</v>
      </c>
    </row>
    <row r="6051" spans="1:2" x14ac:dyDescent="0.3">
      <c r="A6051" s="27">
        <v>47744</v>
      </c>
      <c r="B6051" s="29">
        <v>8</v>
      </c>
    </row>
    <row r="6052" spans="1:2" x14ac:dyDescent="0.3">
      <c r="A6052" s="27">
        <v>47745</v>
      </c>
      <c r="B6052" s="29">
        <v>8</v>
      </c>
    </row>
    <row r="6053" spans="1:2" x14ac:dyDescent="0.3">
      <c r="A6053" s="27">
        <v>47746</v>
      </c>
      <c r="B6053" s="29">
        <v>8</v>
      </c>
    </row>
    <row r="6054" spans="1:2" x14ac:dyDescent="0.3">
      <c r="A6054" s="27">
        <v>47750</v>
      </c>
      <c r="B6054" s="29">
        <v>8</v>
      </c>
    </row>
    <row r="6055" spans="1:2" x14ac:dyDescent="0.3">
      <c r="A6055" s="27">
        <v>47752</v>
      </c>
      <c r="B6055" s="29">
        <v>16</v>
      </c>
    </row>
    <row r="6056" spans="1:2" x14ac:dyDescent="0.3">
      <c r="A6056" s="27">
        <v>47755</v>
      </c>
      <c r="B6056" s="29">
        <v>8</v>
      </c>
    </row>
    <row r="6057" spans="1:2" x14ac:dyDescent="0.3">
      <c r="A6057" s="27">
        <v>47759</v>
      </c>
      <c r="B6057" s="29">
        <v>8</v>
      </c>
    </row>
    <row r="6058" spans="1:2" x14ac:dyDescent="0.3">
      <c r="A6058" s="27">
        <v>47760</v>
      </c>
      <c r="B6058" s="29">
        <v>16</v>
      </c>
    </row>
    <row r="6059" spans="1:2" x14ac:dyDescent="0.3">
      <c r="A6059" s="27">
        <v>47761</v>
      </c>
      <c r="B6059" s="29">
        <v>8</v>
      </c>
    </row>
    <row r="6060" spans="1:2" x14ac:dyDescent="0.3">
      <c r="A6060" s="27">
        <v>47763</v>
      </c>
      <c r="B6060" s="29">
        <v>8</v>
      </c>
    </row>
    <row r="6061" spans="1:2" x14ac:dyDescent="0.3">
      <c r="A6061" s="27">
        <v>47764</v>
      </c>
      <c r="B6061" s="29">
        <v>8</v>
      </c>
    </row>
    <row r="6062" spans="1:2" x14ac:dyDescent="0.3">
      <c r="A6062" s="27">
        <v>47765</v>
      </c>
      <c r="B6062" s="29">
        <v>8</v>
      </c>
    </row>
    <row r="6063" spans="1:2" x14ac:dyDescent="0.3">
      <c r="A6063" s="27">
        <v>47769</v>
      </c>
      <c r="B6063" s="29">
        <v>8</v>
      </c>
    </row>
    <row r="6064" spans="1:2" x14ac:dyDescent="0.3">
      <c r="A6064" s="27">
        <v>47770</v>
      </c>
      <c r="B6064" s="29">
        <v>8</v>
      </c>
    </row>
    <row r="6065" spans="1:2" x14ac:dyDescent="0.3">
      <c r="A6065" s="27">
        <v>47775</v>
      </c>
      <c r="B6065" s="29">
        <v>16</v>
      </c>
    </row>
    <row r="6066" spans="1:2" x14ac:dyDescent="0.3">
      <c r="A6066" s="27">
        <v>47779</v>
      </c>
      <c r="B6066" s="29">
        <v>8</v>
      </c>
    </row>
    <row r="6067" spans="1:2" x14ac:dyDescent="0.3">
      <c r="A6067" s="27">
        <v>47780</v>
      </c>
      <c r="B6067" s="29">
        <v>8</v>
      </c>
    </row>
    <row r="6068" spans="1:2" x14ac:dyDescent="0.3">
      <c r="A6068" s="27">
        <v>47789</v>
      </c>
      <c r="B6068" s="29">
        <v>8</v>
      </c>
    </row>
    <row r="6069" spans="1:2" x14ac:dyDescent="0.3">
      <c r="A6069" s="27">
        <v>47793</v>
      </c>
      <c r="B6069" s="29">
        <v>8</v>
      </c>
    </row>
    <row r="6070" spans="1:2" x14ac:dyDescent="0.3">
      <c r="A6070" s="27">
        <v>47798</v>
      </c>
      <c r="B6070" s="29">
        <v>8</v>
      </c>
    </row>
    <row r="6071" spans="1:2" x14ac:dyDescent="0.3">
      <c r="A6071" s="27">
        <v>47800</v>
      </c>
      <c r="B6071" s="29">
        <v>16</v>
      </c>
    </row>
    <row r="6072" spans="1:2" x14ac:dyDescent="0.3">
      <c r="A6072" s="27">
        <v>47801</v>
      </c>
      <c r="B6072" s="29">
        <v>8</v>
      </c>
    </row>
    <row r="6073" spans="1:2" x14ac:dyDescent="0.3">
      <c r="A6073" s="27">
        <v>47802</v>
      </c>
      <c r="B6073" s="29">
        <v>8</v>
      </c>
    </row>
    <row r="6074" spans="1:2" x14ac:dyDescent="0.3">
      <c r="A6074" s="27">
        <v>47804</v>
      </c>
      <c r="B6074" s="29">
        <v>8</v>
      </c>
    </row>
    <row r="6075" spans="1:2" x14ac:dyDescent="0.3">
      <c r="A6075" s="27">
        <v>47806</v>
      </c>
      <c r="B6075" s="29">
        <v>8</v>
      </c>
    </row>
    <row r="6076" spans="1:2" x14ac:dyDescent="0.3">
      <c r="A6076" s="27">
        <v>47807</v>
      </c>
      <c r="B6076" s="29">
        <v>8</v>
      </c>
    </row>
    <row r="6077" spans="1:2" x14ac:dyDescent="0.3">
      <c r="A6077" s="27">
        <v>47809</v>
      </c>
      <c r="B6077" s="29">
        <v>8</v>
      </c>
    </row>
    <row r="6078" spans="1:2" x14ac:dyDescent="0.3">
      <c r="A6078" s="27">
        <v>47811</v>
      </c>
      <c r="B6078" s="29">
        <v>8</v>
      </c>
    </row>
    <row r="6079" spans="1:2" x14ac:dyDescent="0.3">
      <c r="A6079" s="27">
        <v>47922</v>
      </c>
      <c r="B6079" s="29">
        <v>8</v>
      </c>
    </row>
    <row r="6080" spans="1:2" x14ac:dyDescent="0.3">
      <c r="A6080" s="27">
        <v>47924</v>
      </c>
      <c r="B6080" s="29">
        <v>8</v>
      </c>
    </row>
    <row r="6081" spans="1:2" x14ac:dyDescent="0.3">
      <c r="A6081" s="27">
        <v>47928</v>
      </c>
      <c r="B6081" s="29">
        <v>16</v>
      </c>
    </row>
    <row r="6082" spans="1:2" x14ac:dyDescent="0.3">
      <c r="A6082" s="27">
        <v>47929</v>
      </c>
      <c r="B6082" s="29">
        <v>8</v>
      </c>
    </row>
    <row r="6083" spans="1:2" x14ac:dyDescent="0.3">
      <c r="A6083" s="27">
        <v>47934</v>
      </c>
      <c r="B6083" s="29">
        <v>8</v>
      </c>
    </row>
    <row r="6084" spans="1:2" x14ac:dyDescent="0.3">
      <c r="A6084" s="27">
        <v>47936</v>
      </c>
      <c r="B6084" s="29">
        <v>16</v>
      </c>
    </row>
    <row r="6085" spans="1:2" x14ac:dyDescent="0.3">
      <c r="A6085" s="27">
        <v>47938</v>
      </c>
      <c r="B6085" s="29">
        <v>8</v>
      </c>
    </row>
    <row r="6086" spans="1:2" x14ac:dyDescent="0.3">
      <c r="A6086" s="27">
        <v>47941</v>
      </c>
      <c r="B6086" s="29">
        <v>8</v>
      </c>
    </row>
    <row r="6087" spans="1:2" x14ac:dyDescent="0.3">
      <c r="A6087" s="27">
        <v>48064</v>
      </c>
      <c r="B6087" s="29">
        <v>8</v>
      </c>
    </row>
    <row r="6088" spans="1:2" x14ac:dyDescent="0.3">
      <c r="A6088" s="27">
        <v>48065</v>
      </c>
      <c r="B6088" s="29">
        <v>16</v>
      </c>
    </row>
    <row r="6089" spans="1:2" x14ac:dyDescent="0.3">
      <c r="A6089" s="27">
        <v>48067</v>
      </c>
      <c r="B6089" s="29">
        <v>8</v>
      </c>
    </row>
    <row r="6090" spans="1:2" x14ac:dyDescent="0.3">
      <c r="A6090" s="27">
        <v>48069</v>
      </c>
      <c r="B6090" s="29">
        <v>8</v>
      </c>
    </row>
    <row r="6091" spans="1:2" x14ac:dyDescent="0.3">
      <c r="A6091" s="27">
        <v>48070</v>
      </c>
      <c r="B6091" s="29">
        <v>16</v>
      </c>
    </row>
    <row r="6092" spans="1:2" x14ac:dyDescent="0.3">
      <c r="A6092" s="27">
        <v>48071</v>
      </c>
      <c r="B6092" s="29">
        <v>8</v>
      </c>
    </row>
    <row r="6093" spans="1:2" x14ac:dyDescent="0.3">
      <c r="A6093" s="27">
        <v>48076</v>
      </c>
      <c r="B6093" s="29">
        <v>8</v>
      </c>
    </row>
    <row r="6094" spans="1:2" x14ac:dyDescent="0.3">
      <c r="A6094" s="27">
        <v>48078</v>
      </c>
      <c r="B6094" s="29">
        <v>8</v>
      </c>
    </row>
    <row r="6095" spans="1:2" x14ac:dyDescent="0.3">
      <c r="A6095" s="27">
        <v>48087</v>
      </c>
      <c r="B6095" s="29">
        <v>8</v>
      </c>
    </row>
    <row r="6096" spans="1:2" x14ac:dyDescent="0.3">
      <c r="A6096" s="27">
        <v>48093</v>
      </c>
      <c r="B6096" s="29">
        <v>8</v>
      </c>
    </row>
    <row r="6097" spans="1:2" x14ac:dyDescent="0.3">
      <c r="A6097" s="27">
        <v>48099</v>
      </c>
      <c r="B6097" s="29">
        <v>8</v>
      </c>
    </row>
    <row r="6098" spans="1:2" x14ac:dyDescent="0.3">
      <c r="A6098" s="27">
        <v>48100</v>
      </c>
      <c r="B6098" s="29">
        <v>8</v>
      </c>
    </row>
    <row r="6099" spans="1:2" x14ac:dyDescent="0.3">
      <c r="A6099" s="27">
        <v>48102</v>
      </c>
      <c r="B6099" s="29">
        <v>16</v>
      </c>
    </row>
    <row r="6100" spans="1:2" x14ac:dyDescent="0.3">
      <c r="A6100" s="27">
        <v>48103</v>
      </c>
      <c r="B6100" s="29">
        <v>8</v>
      </c>
    </row>
    <row r="6101" spans="1:2" x14ac:dyDescent="0.3">
      <c r="A6101" s="27">
        <v>48104</v>
      </c>
      <c r="B6101" s="29">
        <v>16</v>
      </c>
    </row>
    <row r="6102" spans="1:2" x14ac:dyDescent="0.3">
      <c r="A6102" s="27">
        <v>48105</v>
      </c>
      <c r="B6102" s="29">
        <v>8</v>
      </c>
    </row>
    <row r="6103" spans="1:2" x14ac:dyDescent="0.3">
      <c r="A6103" s="27">
        <v>48106</v>
      </c>
      <c r="B6103" s="29">
        <v>8</v>
      </c>
    </row>
    <row r="6104" spans="1:2" x14ac:dyDescent="0.3">
      <c r="A6104" s="27">
        <v>48107</v>
      </c>
      <c r="B6104" s="29">
        <v>8</v>
      </c>
    </row>
    <row r="6105" spans="1:2" x14ac:dyDescent="0.3">
      <c r="A6105" s="27">
        <v>48108</v>
      </c>
      <c r="B6105" s="29">
        <v>8</v>
      </c>
    </row>
    <row r="6106" spans="1:2" x14ac:dyDescent="0.3">
      <c r="A6106" s="27">
        <v>48112</v>
      </c>
      <c r="B6106" s="29">
        <v>16</v>
      </c>
    </row>
    <row r="6107" spans="1:2" x14ac:dyDescent="0.3">
      <c r="A6107" s="27">
        <v>48252</v>
      </c>
      <c r="B6107" s="29">
        <v>16</v>
      </c>
    </row>
    <row r="6108" spans="1:2" x14ac:dyDescent="0.3">
      <c r="A6108" s="27">
        <v>48256</v>
      </c>
      <c r="B6108" s="29">
        <v>8</v>
      </c>
    </row>
    <row r="6109" spans="1:2" x14ac:dyDescent="0.3">
      <c r="A6109" s="27">
        <v>48257</v>
      </c>
      <c r="B6109" s="29">
        <v>8</v>
      </c>
    </row>
    <row r="6110" spans="1:2" x14ac:dyDescent="0.3">
      <c r="A6110" s="27">
        <v>48260</v>
      </c>
      <c r="B6110" s="29">
        <v>16</v>
      </c>
    </row>
    <row r="6111" spans="1:2" x14ac:dyDescent="0.3">
      <c r="A6111" s="27">
        <v>48261</v>
      </c>
      <c r="B6111" s="29">
        <v>8</v>
      </c>
    </row>
    <row r="6112" spans="1:2" x14ac:dyDescent="0.3">
      <c r="A6112" s="27">
        <v>48263</v>
      </c>
      <c r="B6112" s="29">
        <v>8</v>
      </c>
    </row>
    <row r="6113" spans="1:2" x14ac:dyDescent="0.3">
      <c r="A6113" s="27">
        <v>48264</v>
      </c>
      <c r="B6113" s="29">
        <v>16</v>
      </c>
    </row>
    <row r="6114" spans="1:2" x14ac:dyDescent="0.3">
      <c r="A6114" s="27">
        <v>48265</v>
      </c>
      <c r="B6114" s="29">
        <v>8</v>
      </c>
    </row>
    <row r="6115" spans="1:2" x14ac:dyDescent="0.3">
      <c r="A6115" s="27">
        <v>48267</v>
      </c>
      <c r="B6115" s="29">
        <v>8</v>
      </c>
    </row>
    <row r="6116" spans="1:2" x14ac:dyDescent="0.3">
      <c r="A6116" s="27">
        <v>48268</v>
      </c>
      <c r="B6116" s="29">
        <v>16</v>
      </c>
    </row>
    <row r="6117" spans="1:2" x14ac:dyDescent="0.3">
      <c r="A6117" s="27">
        <v>48269</v>
      </c>
      <c r="B6117" s="29">
        <v>8</v>
      </c>
    </row>
    <row r="6118" spans="1:2" x14ac:dyDescent="0.3">
      <c r="A6118" s="27">
        <v>48270</v>
      </c>
      <c r="B6118" s="29">
        <v>8</v>
      </c>
    </row>
    <row r="6119" spans="1:2" x14ac:dyDescent="0.3">
      <c r="A6119" s="27">
        <v>48271</v>
      </c>
      <c r="B6119" s="29">
        <v>8</v>
      </c>
    </row>
    <row r="6120" spans="1:2" x14ac:dyDescent="0.3">
      <c r="A6120" s="27">
        <v>48275</v>
      </c>
      <c r="B6120" s="29">
        <v>16</v>
      </c>
    </row>
    <row r="6121" spans="1:2" x14ac:dyDescent="0.3">
      <c r="A6121" s="27">
        <v>48278</v>
      </c>
      <c r="B6121" s="29">
        <v>8</v>
      </c>
    </row>
    <row r="6122" spans="1:2" x14ac:dyDescent="0.3">
      <c r="A6122" s="27">
        <v>48279</v>
      </c>
      <c r="B6122" s="29">
        <v>8</v>
      </c>
    </row>
    <row r="6123" spans="1:2" x14ac:dyDescent="0.3">
      <c r="A6123" s="27">
        <v>48283</v>
      </c>
      <c r="B6123" s="29">
        <v>8</v>
      </c>
    </row>
    <row r="6124" spans="1:2" x14ac:dyDescent="0.3">
      <c r="A6124" s="27">
        <v>48285</v>
      </c>
      <c r="B6124" s="29">
        <v>16</v>
      </c>
    </row>
    <row r="6125" spans="1:2" x14ac:dyDescent="0.3">
      <c r="A6125" s="27">
        <v>48288</v>
      </c>
      <c r="B6125" s="29">
        <v>8</v>
      </c>
    </row>
    <row r="6126" spans="1:2" x14ac:dyDescent="0.3">
      <c r="A6126" s="27">
        <v>48289</v>
      </c>
      <c r="B6126" s="29">
        <v>8</v>
      </c>
    </row>
    <row r="6127" spans="1:2" x14ac:dyDescent="0.3">
      <c r="A6127" s="27">
        <v>48343</v>
      </c>
      <c r="B6127" s="29">
        <v>16</v>
      </c>
    </row>
    <row r="6128" spans="1:2" x14ac:dyDescent="0.3">
      <c r="A6128" s="27">
        <v>48345</v>
      </c>
      <c r="B6128" s="29">
        <v>8</v>
      </c>
    </row>
    <row r="6129" spans="1:2" x14ac:dyDescent="0.3">
      <c r="A6129" s="27">
        <v>48346</v>
      </c>
      <c r="B6129" s="29">
        <v>8</v>
      </c>
    </row>
    <row r="6130" spans="1:2" x14ac:dyDescent="0.3">
      <c r="A6130" s="27">
        <v>48347</v>
      </c>
      <c r="B6130" s="29">
        <v>16</v>
      </c>
    </row>
    <row r="6131" spans="1:2" x14ac:dyDescent="0.3">
      <c r="A6131" s="27">
        <v>48352</v>
      </c>
      <c r="B6131" s="29">
        <v>8</v>
      </c>
    </row>
    <row r="6132" spans="1:2" x14ac:dyDescent="0.3">
      <c r="A6132" s="27">
        <v>48357</v>
      </c>
      <c r="B6132" s="29">
        <v>8</v>
      </c>
    </row>
    <row r="6133" spans="1:2" x14ac:dyDescent="0.3">
      <c r="A6133" s="27">
        <v>48358</v>
      </c>
      <c r="B6133" s="29">
        <v>8</v>
      </c>
    </row>
    <row r="6134" spans="1:2" x14ac:dyDescent="0.3">
      <c r="A6134" s="27">
        <v>48360</v>
      </c>
      <c r="B6134" s="29">
        <v>8</v>
      </c>
    </row>
    <row r="6135" spans="1:2" x14ac:dyDescent="0.3">
      <c r="A6135" s="27">
        <v>48365</v>
      </c>
      <c r="B6135" s="29">
        <v>8</v>
      </c>
    </row>
    <row r="6136" spans="1:2" x14ac:dyDescent="0.3">
      <c r="A6136" s="27">
        <v>48367</v>
      </c>
      <c r="B6136" s="29">
        <v>8</v>
      </c>
    </row>
    <row r="6137" spans="1:2" x14ac:dyDescent="0.3">
      <c r="A6137" s="27">
        <v>48369</v>
      </c>
      <c r="B6137" s="29">
        <v>16</v>
      </c>
    </row>
    <row r="6138" spans="1:2" x14ac:dyDescent="0.3">
      <c r="A6138" s="27">
        <v>48371</v>
      </c>
      <c r="B6138" s="29">
        <v>8</v>
      </c>
    </row>
    <row r="6139" spans="1:2" x14ac:dyDescent="0.3">
      <c r="A6139" s="27">
        <v>48376</v>
      </c>
      <c r="B6139" s="29">
        <v>8</v>
      </c>
    </row>
    <row r="6140" spans="1:2" x14ac:dyDescent="0.3">
      <c r="A6140" s="27">
        <v>48377</v>
      </c>
      <c r="B6140" s="29">
        <v>8</v>
      </c>
    </row>
    <row r="6141" spans="1:2" x14ac:dyDescent="0.3">
      <c r="A6141" s="27">
        <v>48378</v>
      </c>
      <c r="B6141" s="29">
        <v>8</v>
      </c>
    </row>
    <row r="6142" spans="1:2" x14ac:dyDescent="0.3">
      <c r="A6142" s="27">
        <v>48381</v>
      </c>
      <c r="B6142" s="29">
        <v>8</v>
      </c>
    </row>
    <row r="6143" spans="1:2" x14ac:dyDescent="0.3">
      <c r="A6143" s="27">
        <v>48382</v>
      </c>
      <c r="B6143" s="29">
        <v>8</v>
      </c>
    </row>
    <row r="6144" spans="1:2" x14ac:dyDescent="0.3">
      <c r="A6144" s="27">
        <v>48384</v>
      </c>
      <c r="B6144" s="29">
        <v>8</v>
      </c>
    </row>
    <row r="6145" spans="1:2" x14ac:dyDescent="0.3">
      <c r="A6145" s="27">
        <v>48385</v>
      </c>
      <c r="B6145" s="29">
        <v>8</v>
      </c>
    </row>
    <row r="6146" spans="1:2" x14ac:dyDescent="0.3">
      <c r="A6146" s="27">
        <v>48386</v>
      </c>
      <c r="B6146" s="29">
        <v>16</v>
      </c>
    </row>
    <row r="6147" spans="1:2" x14ac:dyDescent="0.3">
      <c r="A6147" s="27">
        <v>48387</v>
      </c>
      <c r="B6147" s="29">
        <v>8</v>
      </c>
    </row>
    <row r="6148" spans="1:2" x14ac:dyDescent="0.3">
      <c r="A6148" s="27">
        <v>48388</v>
      </c>
      <c r="B6148" s="29">
        <v>8</v>
      </c>
    </row>
    <row r="6149" spans="1:2" x14ac:dyDescent="0.3">
      <c r="A6149" s="27">
        <v>48389</v>
      </c>
      <c r="B6149" s="29">
        <v>8</v>
      </c>
    </row>
    <row r="6150" spans="1:2" x14ac:dyDescent="0.3">
      <c r="A6150" s="27">
        <v>48390</v>
      </c>
      <c r="B6150" s="29">
        <v>8</v>
      </c>
    </row>
    <row r="6151" spans="1:2" x14ac:dyDescent="0.3">
      <c r="A6151" s="27">
        <v>48391</v>
      </c>
      <c r="B6151" s="29">
        <v>8</v>
      </c>
    </row>
    <row r="6152" spans="1:2" x14ac:dyDescent="0.3">
      <c r="A6152" s="27">
        <v>48392</v>
      </c>
      <c r="B6152" s="29">
        <v>8</v>
      </c>
    </row>
    <row r="6153" spans="1:2" x14ac:dyDescent="0.3">
      <c r="A6153" s="27">
        <v>48393</v>
      </c>
      <c r="B6153" s="29">
        <v>8</v>
      </c>
    </row>
    <row r="6154" spans="1:2" x14ac:dyDescent="0.3">
      <c r="A6154" s="27">
        <v>48394</v>
      </c>
      <c r="B6154" s="29">
        <v>8</v>
      </c>
    </row>
    <row r="6155" spans="1:2" x14ac:dyDescent="0.3">
      <c r="A6155" s="27">
        <v>48395</v>
      </c>
      <c r="B6155" s="29">
        <v>8</v>
      </c>
    </row>
    <row r="6156" spans="1:2" x14ac:dyDescent="0.3">
      <c r="A6156" s="27">
        <v>48397</v>
      </c>
      <c r="B6156" s="29">
        <v>8</v>
      </c>
    </row>
    <row r="6157" spans="1:2" x14ac:dyDescent="0.3">
      <c r="A6157" s="27">
        <v>48398</v>
      </c>
      <c r="B6157" s="29">
        <v>8</v>
      </c>
    </row>
    <row r="6158" spans="1:2" x14ac:dyDescent="0.3">
      <c r="A6158" s="27">
        <v>48399</v>
      </c>
      <c r="B6158" s="29">
        <v>16</v>
      </c>
    </row>
    <row r="6159" spans="1:2" x14ac:dyDescent="0.3">
      <c r="A6159" s="27">
        <v>48400</v>
      </c>
      <c r="B6159" s="29">
        <v>8</v>
      </c>
    </row>
    <row r="6160" spans="1:2" x14ac:dyDescent="0.3">
      <c r="A6160" s="27">
        <v>48401</v>
      </c>
      <c r="B6160" s="29">
        <v>8</v>
      </c>
    </row>
    <row r="6161" spans="1:2" x14ac:dyDescent="0.3">
      <c r="A6161" s="27">
        <v>48402</v>
      </c>
      <c r="B6161" s="29">
        <v>8</v>
      </c>
    </row>
    <row r="6162" spans="1:2" x14ac:dyDescent="0.3">
      <c r="A6162" s="27">
        <v>48404</v>
      </c>
      <c r="B6162" s="29">
        <v>8</v>
      </c>
    </row>
    <row r="6163" spans="1:2" x14ac:dyDescent="0.3">
      <c r="A6163" s="27">
        <v>48405</v>
      </c>
      <c r="B6163" s="29">
        <v>8</v>
      </c>
    </row>
    <row r="6164" spans="1:2" x14ac:dyDescent="0.3">
      <c r="A6164" s="27">
        <v>48408</v>
      </c>
      <c r="B6164" s="29">
        <v>16</v>
      </c>
    </row>
    <row r="6165" spans="1:2" x14ac:dyDescent="0.3">
      <c r="A6165" s="27">
        <v>48410</v>
      </c>
      <c r="B6165" s="29">
        <v>16</v>
      </c>
    </row>
    <row r="6166" spans="1:2" x14ac:dyDescent="0.3">
      <c r="A6166" s="27">
        <v>48411</v>
      </c>
      <c r="B6166" s="29">
        <v>8</v>
      </c>
    </row>
    <row r="6167" spans="1:2" x14ac:dyDescent="0.3">
      <c r="A6167" s="27">
        <v>48413</v>
      </c>
      <c r="B6167" s="29">
        <v>8</v>
      </c>
    </row>
    <row r="6168" spans="1:2" x14ac:dyDescent="0.3">
      <c r="A6168" s="27">
        <v>48416</v>
      </c>
      <c r="B6168" s="29">
        <v>8</v>
      </c>
    </row>
    <row r="6169" spans="1:2" x14ac:dyDescent="0.3">
      <c r="A6169" s="27">
        <v>48419</v>
      </c>
      <c r="B6169" s="29">
        <v>8</v>
      </c>
    </row>
    <row r="6170" spans="1:2" x14ac:dyDescent="0.3">
      <c r="A6170" s="27">
        <v>48423</v>
      </c>
      <c r="B6170" s="29">
        <v>8</v>
      </c>
    </row>
    <row r="6171" spans="1:2" x14ac:dyDescent="0.3">
      <c r="A6171" s="27">
        <v>48424</v>
      </c>
      <c r="B6171" s="29">
        <v>16</v>
      </c>
    </row>
    <row r="6172" spans="1:2" x14ac:dyDescent="0.3">
      <c r="A6172" s="27">
        <v>48447</v>
      </c>
      <c r="B6172" s="29">
        <v>8</v>
      </c>
    </row>
    <row r="6173" spans="1:2" x14ac:dyDescent="0.3">
      <c r="A6173" s="27">
        <v>48450</v>
      </c>
      <c r="B6173" s="29">
        <v>8</v>
      </c>
    </row>
    <row r="6174" spans="1:2" x14ac:dyDescent="0.3">
      <c r="A6174" s="27">
        <v>48451</v>
      </c>
      <c r="B6174" s="29">
        <v>8</v>
      </c>
    </row>
    <row r="6175" spans="1:2" x14ac:dyDescent="0.3">
      <c r="A6175" s="27">
        <v>48452</v>
      </c>
      <c r="B6175" s="29">
        <v>8</v>
      </c>
    </row>
    <row r="6176" spans="1:2" x14ac:dyDescent="0.3">
      <c r="A6176" s="27">
        <v>48453</v>
      </c>
      <c r="B6176" s="29">
        <v>8</v>
      </c>
    </row>
    <row r="6177" spans="1:2" x14ac:dyDescent="0.3">
      <c r="A6177" s="27">
        <v>48455</v>
      </c>
      <c r="B6177" s="29">
        <v>16</v>
      </c>
    </row>
    <row r="6178" spans="1:2" x14ac:dyDescent="0.3">
      <c r="A6178" s="27">
        <v>48457</v>
      </c>
      <c r="B6178" s="29">
        <v>8</v>
      </c>
    </row>
    <row r="6179" spans="1:2" x14ac:dyDescent="0.3">
      <c r="A6179" s="27">
        <v>48458</v>
      </c>
      <c r="B6179" s="29">
        <v>8</v>
      </c>
    </row>
    <row r="6180" spans="1:2" x14ac:dyDescent="0.3">
      <c r="A6180" s="27">
        <v>48461</v>
      </c>
      <c r="B6180" s="29">
        <v>8</v>
      </c>
    </row>
    <row r="6181" spans="1:2" x14ac:dyDescent="0.3">
      <c r="A6181" s="27">
        <v>48463</v>
      </c>
      <c r="B6181" s="29">
        <v>8</v>
      </c>
    </row>
    <row r="6182" spans="1:2" x14ac:dyDescent="0.3">
      <c r="A6182" s="27">
        <v>48465</v>
      </c>
      <c r="B6182" s="29">
        <v>8</v>
      </c>
    </row>
    <row r="6183" spans="1:2" x14ac:dyDescent="0.3">
      <c r="A6183" s="27">
        <v>48466</v>
      </c>
      <c r="B6183" s="29">
        <v>16</v>
      </c>
    </row>
    <row r="6184" spans="1:2" x14ac:dyDescent="0.3">
      <c r="A6184" s="27">
        <v>48468</v>
      </c>
      <c r="B6184" s="29">
        <v>8</v>
      </c>
    </row>
    <row r="6185" spans="1:2" x14ac:dyDescent="0.3">
      <c r="A6185" s="27">
        <v>48472</v>
      </c>
      <c r="B6185" s="29">
        <v>8</v>
      </c>
    </row>
    <row r="6186" spans="1:2" x14ac:dyDescent="0.3">
      <c r="A6186" s="27">
        <v>48473</v>
      </c>
      <c r="B6186" s="29">
        <v>16</v>
      </c>
    </row>
    <row r="6187" spans="1:2" x14ac:dyDescent="0.3">
      <c r="A6187" s="27">
        <v>48474</v>
      </c>
      <c r="B6187" s="29">
        <v>8</v>
      </c>
    </row>
    <row r="6188" spans="1:2" x14ac:dyDescent="0.3">
      <c r="A6188" s="27">
        <v>48475</v>
      </c>
      <c r="B6188" s="29">
        <v>8</v>
      </c>
    </row>
    <row r="6189" spans="1:2" x14ac:dyDescent="0.3">
      <c r="A6189" s="27">
        <v>48480</v>
      </c>
      <c r="B6189" s="29">
        <v>16</v>
      </c>
    </row>
    <row r="6190" spans="1:2" x14ac:dyDescent="0.3">
      <c r="A6190" s="27">
        <v>48497</v>
      </c>
      <c r="B6190" s="29">
        <v>8</v>
      </c>
    </row>
    <row r="6191" spans="1:2" x14ac:dyDescent="0.3">
      <c r="A6191" s="27">
        <v>48499</v>
      </c>
      <c r="B6191" s="29">
        <v>8</v>
      </c>
    </row>
    <row r="6192" spans="1:2" x14ac:dyDescent="0.3">
      <c r="A6192" s="27">
        <v>48501</v>
      </c>
      <c r="B6192" s="29">
        <v>8</v>
      </c>
    </row>
    <row r="6193" spans="1:2" x14ac:dyDescent="0.3">
      <c r="A6193" s="27">
        <v>48502</v>
      </c>
      <c r="B6193" s="29">
        <v>8</v>
      </c>
    </row>
    <row r="6194" spans="1:2" x14ac:dyDescent="0.3">
      <c r="A6194" s="27">
        <v>48505</v>
      </c>
      <c r="B6194" s="29">
        <v>16</v>
      </c>
    </row>
    <row r="6195" spans="1:2" x14ac:dyDescent="0.3">
      <c r="A6195" s="27">
        <v>48506</v>
      </c>
      <c r="B6195" s="29">
        <v>16</v>
      </c>
    </row>
    <row r="6196" spans="1:2" x14ac:dyDescent="0.3">
      <c r="A6196" s="27">
        <v>48510</v>
      </c>
      <c r="B6196" s="29">
        <v>8</v>
      </c>
    </row>
    <row r="6197" spans="1:2" x14ac:dyDescent="0.3">
      <c r="A6197" s="27">
        <v>48514</v>
      </c>
      <c r="B6197" s="29">
        <v>8</v>
      </c>
    </row>
    <row r="6198" spans="1:2" x14ac:dyDescent="0.3">
      <c r="A6198" s="27">
        <v>48519</v>
      </c>
      <c r="B6198" s="29">
        <v>16</v>
      </c>
    </row>
    <row r="6199" spans="1:2" x14ac:dyDescent="0.3">
      <c r="A6199" s="27">
        <v>48524</v>
      </c>
      <c r="B6199" s="29">
        <v>8</v>
      </c>
    </row>
    <row r="6200" spans="1:2" x14ac:dyDescent="0.3">
      <c r="A6200" s="27">
        <v>48525</v>
      </c>
      <c r="B6200" s="29">
        <v>8</v>
      </c>
    </row>
    <row r="6201" spans="1:2" x14ac:dyDescent="0.3">
      <c r="A6201" s="27">
        <v>48526</v>
      </c>
      <c r="B6201" s="29">
        <v>8</v>
      </c>
    </row>
    <row r="6202" spans="1:2" x14ac:dyDescent="0.3">
      <c r="A6202" s="27">
        <v>48527</v>
      </c>
      <c r="B6202" s="29">
        <v>8</v>
      </c>
    </row>
    <row r="6203" spans="1:2" x14ac:dyDescent="0.3">
      <c r="A6203" s="27">
        <v>48536</v>
      </c>
      <c r="B6203" s="29">
        <v>8</v>
      </c>
    </row>
    <row r="6204" spans="1:2" x14ac:dyDescent="0.3">
      <c r="A6204" s="27">
        <v>48539</v>
      </c>
      <c r="B6204" s="29">
        <v>8</v>
      </c>
    </row>
    <row r="6205" spans="1:2" x14ac:dyDescent="0.3">
      <c r="A6205" s="27">
        <v>48540</v>
      </c>
      <c r="B6205" s="29">
        <v>8</v>
      </c>
    </row>
    <row r="6206" spans="1:2" x14ac:dyDescent="0.3">
      <c r="A6206" s="27">
        <v>48542</v>
      </c>
      <c r="B6206" s="29">
        <v>8</v>
      </c>
    </row>
    <row r="6207" spans="1:2" x14ac:dyDescent="0.3">
      <c r="A6207" s="27">
        <v>48543</v>
      </c>
      <c r="B6207" s="29">
        <v>8</v>
      </c>
    </row>
    <row r="6208" spans="1:2" x14ac:dyDescent="0.3">
      <c r="A6208" s="27">
        <v>48544</v>
      </c>
      <c r="B6208" s="29">
        <v>8</v>
      </c>
    </row>
    <row r="6209" spans="1:2" x14ac:dyDescent="0.3">
      <c r="A6209" s="27">
        <v>48546</v>
      </c>
      <c r="B6209" s="29">
        <v>16</v>
      </c>
    </row>
    <row r="6210" spans="1:2" x14ac:dyDescent="0.3">
      <c r="A6210" s="27">
        <v>48549</v>
      </c>
      <c r="B6210" s="29">
        <v>8</v>
      </c>
    </row>
    <row r="6211" spans="1:2" x14ac:dyDescent="0.3">
      <c r="A6211" s="27">
        <v>48551</v>
      </c>
      <c r="B6211" s="29">
        <v>16</v>
      </c>
    </row>
    <row r="6212" spans="1:2" x14ac:dyDescent="0.3">
      <c r="A6212" s="27">
        <v>48554</v>
      </c>
      <c r="B6212" s="29">
        <v>8</v>
      </c>
    </row>
    <row r="6213" spans="1:2" x14ac:dyDescent="0.3">
      <c r="A6213" s="27">
        <v>48558</v>
      </c>
      <c r="B6213" s="29">
        <v>8</v>
      </c>
    </row>
    <row r="6214" spans="1:2" x14ac:dyDescent="0.3">
      <c r="A6214" s="27">
        <v>48563</v>
      </c>
      <c r="B6214" s="29">
        <v>8</v>
      </c>
    </row>
    <row r="6215" spans="1:2" x14ac:dyDescent="0.3">
      <c r="A6215" s="27">
        <v>48565</v>
      </c>
      <c r="B6215" s="29">
        <v>8</v>
      </c>
    </row>
    <row r="6216" spans="1:2" x14ac:dyDescent="0.3">
      <c r="A6216" s="27">
        <v>48568</v>
      </c>
      <c r="B6216" s="29">
        <v>16</v>
      </c>
    </row>
    <row r="6217" spans="1:2" x14ac:dyDescent="0.3">
      <c r="A6217" s="27">
        <v>48607</v>
      </c>
      <c r="B6217" s="29">
        <v>8</v>
      </c>
    </row>
    <row r="6218" spans="1:2" x14ac:dyDescent="0.3">
      <c r="A6218" s="27">
        <v>48614</v>
      </c>
      <c r="B6218" s="29">
        <v>8</v>
      </c>
    </row>
    <row r="6219" spans="1:2" x14ac:dyDescent="0.3">
      <c r="A6219" s="27">
        <v>48615</v>
      </c>
      <c r="B6219" s="29">
        <v>8</v>
      </c>
    </row>
    <row r="6220" spans="1:2" x14ac:dyDescent="0.3">
      <c r="A6220" s="27">
        <v>48616</v>
      </c>
      <c r="B6220" s="29">
        <v>8</v>
      </c>
    </row>
    <row r="6221" spans="1:2" x14ac:dyDescent="0.3">
      <c r="A6221" s="27">
        <v>48617</v>
      </c>
      <c r="B6221" s="29">
        <v>8</v>
      </c>
    </row>
    <row r="6222" spans="1:2" x14ac:dyDescent="0.3">
      <c r="A6222" s="27">
        <v>48618</v>
      </c>
      <c r="B6222" s="29">
        <v>8</v>
      </c>
    </row>
    <row r="6223" spans="1:2" x14ac:dyDescent="0.3">
      <c r="A6223" s="27">
        <v>48619</v>
      </c>
      <c r="B6223" s="29">
        <v>16</v>
      </c>
    </row>
    <row r="6224" spans="1:2" x14ac:dyDescent="0.3">
      <c r="A6224" s="27">
        <v>48620</v>
      </c>
      <c r="B6224" s="29">
        <v>8</v>
      </c>
    </row>
    <row r="6225" spans="1:2" x14ac:dyDescent="0.3">
      <c r="A6225" s="27">
        <v>48621</v>
      </c>
      <c r="B6225" s="29">
        <v>16</v>
      </c>
    </row>
    <row r="6226" spans="1:2" x14ac:dyDescent="0.3">
      <c r="A6226" s="27">
        <v>48622</v>
      </c>
      <c r="B6226" s="29">
        <v>16</v>
      </c>
    </row>
    <row r="6227" spans="1:2" x14ac:dyDescent="0.3">
      <c r="A6227" s="27">
        <v>48642</v>
      </c>
      <c r="B6227" s="29">
        <v>8</v>
      </c>
    </row>
    <row r="6228" spans="1:2" x14ac:dyDescent="0.3">
      <c r="A6228" s="27">
        <v>48643</v>
      </c>
      <c r="B6228" s="29">
        <v>8</v>
      </c>
    </row>
    <row r="6229" spans="1:2" x14ac:dyDescent="0.3">
      <c r="A6229" s="27">
        <v>48648</v>
      </c>
      <c r="B6229" s="29">
        <v>8</v>
      </c>
    </row>
    <row r="6230" spans="1:2" x14ac:dyDescent="0.3">
      <c r="A6230" s="27">
        <v>48650</v>
      </c>
      <c r="B6230" s="29">
        <v>16</v>
      </c>
    </row>
    <row r="6231" spans="1:2" x14ac:dyDescent="0.3">
      <c r="A6231" s="27">
        <v>48652</v>
      </c>
      <c r="B6231" s="29">
        <v>8</v>
      </c>
    </row>
    <row r="6232" spans="1:2" x14ac:dyDescent="0.3">
      <c r="A6232" s="27">
        <v>48653</v>
      </c>
      <c r="B6232" s="29">
        <v>8</v>
      </c>
    </row>
    <row r="6233" spans="1:2" x14ac:dyDescent="0.3">
      <c r="A6233" s="27">
        <v>48654</v>
      </c>
      <c r="B6233" s="29">
        <v>8</v>
      </c>
    </row>
    <row r="6234" spans="1:2" x14ac:dyDescent="0.3">
      <c r="A6234" s="27">
        <v>48657</v>
      </c>
      <c r="B6234" s="29">
        <v>8</v>
      </c>
    </row>
    <row r="6235" spans="1:2" x14ac:dyDescent="0.3">
      <c r="A6235" s="27">
        <v>48659</v>
      </c>
      <c r="B6235" s="29">
        <v>16</v>
      </c>
    </row>
    <row r="6236" spans="1:2" x14ac:dyDescent="0.3">
      <c r="A6236" s="27">
        <v>48660</v>
      </c>
      <c r="B6236" s="29">
        <v>16</v>
      </c>
    </row>
    <row r="6237" spans="1:2" x14ac:dyDescent="0.3">
      <c r="A6237" s="27">
        <v>48664</v>
      </c>
      <c r="B6237" s="29">
        <v>8</v>
      </c>
    </row>
    <row r="6238" spans="1:2" x14ac:dyDescent="0.3">
      <c r="A6238" s="27">
        <v>48732</v>
      </c>
      <c r="B6238" s="29">
        <v>8</v>
      </c>
    </row>
    <row r="6239" spans="1:2" x14ac:dyDescent="0.3">
      <c r="A6239" s="27">
        <v>48733</v>
      </c>
      <c r="B6239" s="29">
        <v>8</v>
      </c>
    </row>
    <row r="6240" spans="1:2" x14ac:dyDescent="0.3">
      <c r="A6240" s="27">
        <v>48736</v>
      </c>
      <c r="B6240" s="29">
        <v>8</v>
      </c>
    </row>
    <row r="6241" spans="1:2" x14ac:dyDescent="0.3">
      <c r="A6241" s="27">
        <v>48738</v>
      </c>
      <c r="B6241" s="29">
        <v>16</v>
      </c>
    </row>
    <row r="6242" spans="1:2" x14ac:dyDescent="0.3">
      <c r="A6242" s="27">
        <v>48739</v>
      </c>
      <c r="B6242" s="29">
        <v>8</v>
      </c>
    </row>
    <row r="6243" spans="1:2" x14ac:dyDescent="0.3">
      <c r="A6243" s="27">
        <v>48743</v>
      </c>
      <c r="B6243" s="29">
        <v>8</v>
      </c>
    </row>
    <row r="6244" spans="1:2" x14ac:dyDescent="0.3">
      <c r="A6244" s="27">
        <v>48744</v>
      </c>
      <c r="B6244" s="29">
        <v>8</v>
      </c>
    </row>
    <row r="6245" spans="1:2" x14ac:dyDescent="0.3">
      <c r="A6245" s="27">
        <v>48745</v>
      </c>
      <c r="B6245" s="29">
        <v>16</v>
      </c>
    </row>
    <row r="6246" spans="1:2" x14ac:dyDescent="0.3">
      <c r="A6246" s="27">
        <v>48749</v>
      </c>
      <c r="B6246" s="29">
        <v>16</v>
      </c>
    </row>
    <row r="6247" spans="1:2" x14ac:dyDescent="0.3">
      <c r="A6247" s="27">
        <v>48750</v>
      </c>
      <c r="B6247" s="29">
        <v>8</v>
      </c>
    </row>
    <row r="6248" spans="1:2" x14ac:dyDescent="0.3">
      <c r="A6248" s="27">
        <v>48751</v>
      </c>
      <c r="B6248" s="29">
        <v>8</v>
      </c>
    </row>
    <row r="6249" spans="1:2" x14ac:dyDescent="0.3">
      <c r="A6249" s="27">
        <v>48752</v>
      </c>
      <c r="B6249" s="29">
        <v>8</v>
      </c>
    </row>
    <row r="6250" spans="1:2" x14ac:dyDescent="0.3">
      <c r="A6250" s="27">
        <v>48756</v>
      </c>
      <c r="B6250" s="29">
        <v>8</v>
      </c>
    </row>
    <row r="6251" spans="1:2" x14ac:dyDescent="0.3">
      <c r="A6251" s="27">
        <v>48758</v>
      </c>
      <c r="B6251" s="29">
        <v>16</v>
      </c>
    </row>
    <row r="6252" spans="1:2" x14ac:dyDescent="0.3">
      <c r="A6252" s="27">
        <v>48763</v>
      </c>
      <c r="B6252" s="29">
        <v>8</v>
      </c>
    </row>
    <row r="6253" spans="1:2" x14ac:dyDescent="0.3">
      <c r="A6253" s="27">
        <v>48764</v>
      </c>
      <c r="B6253" s="29">
        <v>8</v>
      </c>
    </row>
    <row r="6254" spans="1:2" x14ac:dyDescent="0.3">
      <c r="A6254" s="27">
        <v>48766</v>
      </c>
      <c r="B6254" s="29">
        <v>8</v>
      </c>
    </row>
    <row r="6255" spans="1:2" x14ac:dyDescent="0.3">
      <c r="A6255" s="27">
        <v>48767</v>
      </c>
      <c r="B6255" s="29">
        <v>8</v>
      </c>
    </row>
    <row r="6256" spans="1:2" x14ac:dyDescent="0.3">
      <c r="A6256" s="27">
        <v>48768</v>
      </c>
      <c r="B6256" s="29">
        <v>16</v>
      </c>
    </row>
    <row r="6257" spans="1:2" x14ac:dyDescent="0.3">
      <c r="A6257" s="27">
        <v>48769</v>
      </c>
      <c r="B6257" s="29">
        <v>8</v>
      </c>
    </row>
    <row r="6258" spans="1:2" x14ac:dyDescent="0.3">
      <c r="A6258" s="27">
        <v>48771</v>
      </c>
      <c r="B6258" s="29">
        <v>8</v>
      </c>
    </row>
    <row r="6259" spans="1:2" x14ac:dyDescent="0.3">
      <c r="A6259" s="27">
        <v>48776</v>
      </c>
      <c r="B6259" s="29">
        <v>8</v>
      </c>
    </row>
    <row r="6260" spans="1:2" x14ac:dyDescent="0.3">
      <c r="A6260" s="27">
        <v>48779</v>
      </c>
      <c r="B6260" s="29">
        <v>8</v>
      </c>
    </row>
    <row r="6261" spans="1:2" x14ac:dyDescent="0.3">
      <c r="A6261" s="27">
        <v>48782</v>
      </c>
      <c r="B6261" s="29">
        <v>16</v>
      </c>
    </row>
    <row r="6262" spans="1:2" x14ac:dyDescent="0.3">
      <c r="A6262" s="27">
        <v>48783</v>
      </c>
      <c r="B6262" s="29">
        <v>16</v>
      </c>
    </row>
    <row r="6263" spans="1:2" x14ac:dyDescent="0.3">
      <c r="A6263" s="27">
        <v>48786</v>
      </c>
      <c r="B6263" s="29">
        <v>8</v>
      </c>
    </row>
    <row r="6264" spans="1:2" x14ac:dyDescent="0.3">
      <c r="A6264" s="27">
        <v>48790</v>
      </c>
      <c r="B6264" s="29">
        <v>8</v>
      </c>
    </row>
    <row r="6265" spans="1:2" x14ac:dyDescent="0.3">
      <c r="A6265" s="27">
        <v>48791</v>
      </c>
      <c r="B6265" s="29">
        <v>8</v>
      </c>
    </row>
    <row r="6266" spans="1:2" x14ac:dyDescent="0.3">
      <c r="A6266" s="27">
        <v>48847</v>
      </c>
      <c r="B6266" s="29">
        <v>8</v>
      </c>
    </row>
    <row r="6267" spans="1:2" x14ac:dyDescent="0.3">
      <c r="A6267" s="27">
        <v>48848</v>
      </c>
      <c r="B6267" s="29">
        <v>8</v>
      </c>
    </row>
    <row r="6268" spans="1:2" x14ac:dyDescent="0.3">
      <c r="A6268" s="27">
        <v>48851</v>
      </c>
      <c r="B6268" s="29">
        <v>8</v>
      </c>
    </row>
    <row r="6269" spans="1:2" x14ac:dyDescent="0.3">
      <c r="A6269" s="27">
        <v>48853</v>
      </c>
      <c r="B6269" s="29">
        <v>16</v>
      </c>
    </row>
    <row r="6270" spans="1:2" x14ac:dyDescent="0.3">
      <c r="A6270" s="27">
        <v>48854</v>
      </c>
      <c r="B6270" s="29">
        <v>16</v>
      </c>
    </row>
    <row r="6271" spans="1:2" x14ac:dyDescent="0.3">
      <c r="A6271" s="27">
        <v>48858</v>
      </c>
      <c r="B6271" s="29">
        <v>8</v>
      </c>
    </row>
    <row r="6272" spans="1:2" x14ac:dyDescent="0.3">
      <c r="A6272" s="27">
        <v>48859</v>
      </c>
      <c r="B6272" s="29">
        <v>8</v>
      </c>
    </row>
    <row r="6273" spans="1:2" x14ac:dyDescent="0.3">
      <c r="A6273" s="27">
        <v>48861</v>
      </c>
      <c r="B6273" s="29">
        <v>16</v>
      </c>
    </row>
    <row r="6274" spans="1:2" x14ac:dyDescent="0.3">
      <c r="A6274" s="27">
        <v>48869</v>
      </c>
      <c r="B6274" s="29">
        <v>8</v>
      </c>
    </row>
    <row r="6275" spans="1:2" x14ac:dyDescent="0.3">
      <c r="A6275" s="27">
        <v>48871</v>
      </c>
      <c r="B6275" s="29">
        <v>8</v>
      </c>
    </row>
    <row r="6276" spans="1:2" x14ac:dyDescent="0.3">
      <c r="A6276" s="27">
        <v>48873</v>
      </c>
      <c r="B6276" s="29">
        <v>16</v>
      </c>
    </row>
    <row r="6277" spans="1:2" x14ac:dyDescent="0.3">
      <c r="A6277" s="27">
        <v>48875</v>
      </c>
      <c r="B6277" s="29">
        <v>8</v>
      </c>
    </row>
    <row r="6278" spans="1:2" x14ac:dyDescent="0.3">
      <c r="A6278" s="27">
        <v>48876</v>
      </c>
      <c r="B6278" s="29">
        <v>8</v>
      </c>
    </row>
    <row r="6279" spans="1:2" x14ac:dyDescent="0.3">
      <c r="A6279" s="27">
        <v>48878</v>
      </c>
      <c r="B6279" s="29">
        <v>8</v>
      </c>
    </row>
    <row r="6280" spans="1:2" x14ac:dyDescent="0.3">
      <c r="A6280" s="27">
        <v>48880</v>
      </c>
      <c r="B6280" s="29">
        <v>8</v>
      </c>
    </row>
    <row r="6281" spans="1:2" x14ac:dyDescent="0.3">
      <c r="A6281" s="27">
        <v>48881</v>
      </c>
      <c r="B6281" s="29">
        <v>8</v>
      </c>
    </row>
    <row r="6282" spans="1:2" x14ac:dyDescent="0.3">
      <c r="A6282" s="27">
        <v>49047</v>
      </c>
      <c r="B6282" s="29">
        <v>16</v>
      </c>
    </row>
    <row r="6283" spans="1:2" x14ac:dyDescent="0.3">
      <c r="A6283" s="27">
        <v>49049</v>
      </c>
      <c r="B6283" s="29">
        <v>8</v>
      </c>
    </row>
    <row r="6284" spans="1:2" x14ac:dyDescent="0.3">
      <c r="A6284" s="27">
        <v>49050</v>
      </c>
      <c r="B6284" s="29">
        <v>8</v>
      </c>
    </row>
    <row r="6285" spans="1:2" x14ac:dyDescent="0.3">
      <c r="A6285" s="27">
        <v>49059</v>
      </c>
      <c r="B6285" s="29">
        <v>8</v>
      </c>
    </row>
    <row r="6286" spans="1:2" x14ac:dyDescent="0.3">
      <c r="A6286" s="27">
        <v>49061</v>
      </c>
      <c r="B6286" s="29">
        <v>8</v>
      </c>
    </row>
    <row r="6287" spans="1:2" x14ac:dyDescent="0.3">
      <c r="A6287" s="27">
        <v>49064</v>
      </c>
      <c r="B6287" s="29">
        <v>8</v>
      </c>
    </row>
    <row r="6288" spans="1:2" x14ac:dyDescent="0.3">
      <c r="A6288" s="27">
        <v>49068</v>
      </c>
      <c r="B6288" s="29">
        <v>8</v>
      </c>
    </row>
    <row r="6289" spans="1:2" x14ac:dyDescent="0.3">
      <c r="A6289" s="27">
        <v>49070</v>
      </c>
      <c r="B6289" s="29">
        <v>16</v>
      </c>
    </row>
    <row r="6290" spans="1:2" x14ac:dyDescent="0.3">
      <c r="A6290" s="27">
        <v>49071</v>
      </c>
      <c r="B6290" s="29">
        <v>8</v>
      </c>
    </row>
    <row r="6291" spans="1:2" x14ac:dyDescent="0.3">
      <c r="A6291" s="27">
        <v>49074</v>
      </c>
      <c r="B6291" s="29">
        <v>16</v>
      </c>
    </row>
    <row r="6292" spans="1:2" x14ac:dyDescent="0.3">
      <c r="A6292" s="27">
        <v>49075</v>
      </c>
      <c r="B6292" s="29">
        <v>8</v>
      </c>
    </row>
    <row r="6293" spans="1:2" x14ac:dyDescent="0.3">
      <c r="A6293" s="27">
        <v>49076</v>
      </c>
      <c r="B6293" s="29">
        <v>16</v>
      </c>
    </row>
    <row r="6294" spans="1:2" x14ac:dyDescent="0.3">
      <c r="A6294" s="27">
        <v>49080</v>
      </c>
      <c r="B6294" s="29">
        <v>8</v>
      </c>
    </row>
    <row r="6295" spans="1:2" x14ac:dyDescent="0.3">
      <c r="A6295" s="27">
        <v>49084</v>
      </c>
      <c r="B6295" s="29">
        <v>8</v>
      </c>
    </row>
    <row r="6296" spans="1:2" x14ac:dyDescent="0.3">
      <c r="A6296" s="27">
        <v>49085</v>
      </c>
      <c r="B6296" s="29">
        <v>8</v>
      </c>
    </row>
    <row r="6297" spans="1:2" x14ac:dyDescent="0.3">
      <c r="A6297" s="27">
        <v>49089</v>
      </c>
      <c r="B6297" s="29">
        <v>16</v>
      </c>
    </row>
    <row r="6298" spans="1:2" x14ac:dyDescent="0.3">
      <c r="A6298" s="27">
        <v>49091</v>
      </c>
      <c r="B6298" s="29">
        <v>8</v>
      </c>
    </row>
    <row r="6299" spans="1:2" x14ac:dyDescent="0.3">
      <c r="A6299" s="27">
        <v>49092</v>
      </c>
      <c r="B6299" s="29">
        <v>8</v>
      </c>
    </row>
    <row r="6300" spans="1:2" x14ac:dyDescent="0.3">
      <c r="A6300" s="27">
        <v>49093</v>
      </c>
      <c r="B6300" s="29">
        <v>8</v>
      </c>
    </row>
    <row r="6301" spans="1:2" x14ac:dyDescent="0.3">
      <c r="A6301" s="27">
        <v>49094</v>
      </c>
      <c r="B6301" s="29">
        <v>8</v>
      </c>
    </row>
    <row r="6302" spans="1:2" x14ac:dyDescent="0.3">
      <c r="A6302" s="27">
        <v>49095</v>
      </c>
      <c r="B6302" s="29">
        <v>8</v>
      </c>
    </row>
    <row r="6303" spans="1:2" x14ac:dyDescent="0.3">
      <c r="A6303" s="27">
        <v>49096</v>
      </c>
      <c r="B6303" s="29">
        <v>8</v>
      </c>
    </row>
    <row r="6304" spans="1:2" x14ac:dyDescent="0.3">
      <c r="A6304" s="27">
        <v>49097</v>
      </c>
      <c r="B6304" s="29">
        <v>8</v>
      </c>
    </row>
    <row r="6305" spans="1:2" x14ac:dyDescent="0.3">
      <c r="A6305" s="27">
        <v>49098</v>
      </c>
      <c r="B6305" s="29">
        <v>8</v>
      </c>
    </row>
    <row r="6306" spans="1:2" x14ac:dyDescent="0.3">
      <c r="A6306" s="27">
        <v>49099</v>
      </c>
      <c r="B6306" s="29">
        <v>8</v>
      </c>
    </row>
    <row r="6307" spans="1:2" x14ac:dyDescent="0.3">
      <c r="A6307" s="27">
        <v>49102</v>
      </c>
      <c r="B6307" s="29">
        <v>16</v>
      </c>
    </row>
    <row r="6308" spans="1:2" x14ac:dyDescent="0.3">
      <c r="A6308" s="27">
        <v>49103</v>
      </c>
      <c r="B6308" s="29">
        <v>8</v>
      </c>
    </row>
    <row r="6309" spans="1:2" x14ac:dyDescent="0.3">
      <c r="A6309" s="27">
        <v>49105</v>
      </c>
      <c r="B6309" s="29">
        <v>8</v>
      </c>
    </row>
    <row r="6310" spans="1:2" x14ac:dyDescent="0.3">
      <c r="A6310" s="27">
        <v>49108</v>
      </c>
      <c r="B6310" s="29">
        <v>16</v>
      </c>
    </row>
    <row r="6311" spans="1:2" x14ac:dyDescent="0.3">
      <c r="A6311" s="27">
        <v>49110</v>
      </c>
      <c r="B6311" s="29">
        <v>8</v>
      </c>
    </row>
    <row r="6312" spans="1:2" x14ac:dyDescent="0.3">
      <c r="A6312" s="27">
        <v>49112</v>
      </c>
      <c r="B6312" s="29">
        <v>8</v>
      </c>
    </row>
    <row r="6313" spans="1:2" x14ac:dyDescent="0.3">
      <c r="A6313" s="27">
        <v>49114</v>
      </c>
      <c r="B6313" s="29">
        <v>8</v>
      </c>
    </row>
    <row r="6314" spans="1:2" x14ac:dyDescent="0.3">
      <c r="A6314" s="27">
        <v>49116</v>
      </c>
      <c r="B6314" s="29">
        <v>8</v>
      </c>
    </row>
    <row r="6315" spans="1:2" x14ac:dyDescent="0.3">
      <c r="A6315" s="27">
        <v>49117</v>
      </c>
      <c r="B6315" s="29">
        <v>16</v>
      </c>
    </row>
    <row r="6316" spans="1:2" x14ac:dyDescent="0.3">
      <c r="A6316" s="27">
        <v>49118</v>
      </c>
      <c r="B6316" s="29">
        <v>16</v>
      </c>
    </row>
    <row r="6317" spans="1:2" x14ac:dyDescent="0.3">
      <c r="A6317" s="27">
        <v>49119</v>
      </c>
      <c r="B6317" s="29">
        <v>8</v>
      </c>
    </row>
    <row r="6318" spans="1:2" x14ac:dyDescent="0.3">
      <c r="A6318" s="27">
        <v>49121</v>
      </c>
      <c r="B6318" s="29">
        <v>16</v>
      </c>
    </row>
    <row r="6319" spans="1:2" x14ac:dyDescent="0.3">
      <c r="A6319" s="27">
        <v>49123</v>
      </c>
      <c r="B6319" s="29">
        <v>16</v>
      </c>
    </row>
    <row r="6320" spans="1:2" x14ac:dyDescent="0.3">
      <c r="A6320" s="27">
        <v>49187</v>
      </c>
      <c r="B6320" s="29">
        <v>8</v>
      </c>
    </row>
    <row r="6321" spans="1:2" x14ac:dyDescent="0.3">
      <c r="A6321" s="27">
        <v>49189</v>
      </c>
      <c r="B6321" s="29">
        <v>16</v>
      </c>
    </row>
    <row r="6322" spans="1:2" x14ac:dyDescent="0.3">
      <c r="A6322" s="27">
        <v>49191</v>
      </c>
      <c r="B6322" s="29">
        <v>8</v>
      </c>
    </row>
    <row r="6323" spans="1:2" x14ac:dyDescent="0.3">
      <c r="A6323" s="27">
        <v>49192</v>
      </c>
      <c r="B6323" s="29">
        <v>16</v>
      </c>
    </row>
    <row r="6324" spans="1:2" x14ac:dyDescent="0.3">
      <c r="A6324" s="27">
        <v>49193</v>
      </c>
      <c r="B6324" s="29">
        <v>8</v>
      </c>
    </row>
    <row r="6325" spans="1:2" x14ac:dyDescent="0.3">
      <c r="A6325" s="27">
        <v>49194</v>
      </c>
      <c r="B6325" s="29">
        <v>8</v>
      </c>
    </row>
    <row r="6326" spans="1:2" x14ac:dyDescent="0.3">
      <c r="A6326" s="27">
        <v>49196</v>
      </c>
      <c r="B6326" s="29">
        <v>8</v>
      </c>
    </row>
    <row r="6327" spans="1:2" x14ac:dyDescent="0.3">
      <c r="A6327" s="27">
        <v>49198</v>
      </c>
      <c r="B6327" s="29">
        <v>8</v>
      </c>
    </row>
    <row r="6328" spans="1:2" x14ac:dyDescent="0.3">
      <c r="A6328" s="27">
        <v>49199</v>
      </c>
      <c r="B6328" s="29">
        <v>16</v>
      </c>
    </row>
    <row r="6329" spans="1:2" x14ac:dyDescent="0.3">
      <c r="A6329" s="27">
        <v>49202</v>
      </c>
      <c r="B6329" s="29">
        <v>8</v>
      </c>
    </row>
    <row r="6330" spans="1:2" x14ac:dyDescent="0.3">
      <c r="A6330" s="27">
        <v>49205</v>
      </c>
      <c r="B6330" s="29">
        <v>8</v>
      </c>
    </row>
    <row r="6331" spans="1:2" x14ac:dyDescent="0.3">
      <c r="A6331" s="27">
        <v>49206</v>
      </c>
      <c r="B6331" s="29">
        <v>8</v>
      </c>
    </row>
    <row r="6332" spans="1:2" x14ac:dyDescent="0.3">
      <c r="A6332" s="27">
        <v>49210</v>
      </c>
      <c r="B6332" s="29">
        <v>8</v>
      </c>
    </row>
    <row r="6333" spans="1:2" x14ac:dyDescent="0.3">
      <c r="A6333" s="27">
        <v>49211</v>
      </c>
      <c r="B6333" s="29">
        <v>8</v>
      </c>
    </row>
    <row r="6334" spans="1:2" x14ac:dyDescent="0.3">
      <c r="A6334" s="27">
        <v>49212</v>
      </c>
      <c r="B6334" s="29">
        <v>8</v>
      </c>
    </row>
    <row r="6335" spans="1:2" x14ac:dyDescent="0.3">
      <c r="A6335" s="27">
        <v>49213</v>
      </c>
      <c r="B6335" s="29">
        <v>8</v>
      </c>
    </row>
    <row r="6336" spans="1:2" x14ac:dyDescent="0.3">
      <c r="A6336" s="27">
        <v>49214</v>
      </c>
      <c r="B6336" s="29">
        <v>8</v>
      </c>
    </row>
    <row r="6337" spans="1:2" x14ac:dyDescent="0.3">
      <c r="A6337" s="27">
        <v>49217</v>
      </c>
      <c r="B6337" s="29">
        <v>8</v>
      </c>
    </row>
    <row r="6338" spans="1:2" x14ac:dyDescent="0.3">
      <c r="A6338" s="27">
        <v>49218</v>
      </c>
      <c r="B6338" s="29">
        <v>8</v>
      </c>
    </row>
    <row r="6339" spans="1:2" x14ac:dyDescent="0.3">
      <c r="A6339" s="27">
        <v>49223</v>
      </c>
      <c r="B6339" s="29">
        <v>8</v>
      </c>
    </row>
    <row r="6340" spans="1:2" x14ac:dyDescent="0.3">
      <c r="A6340" s="27">
        <v>49225</v>
      </c>
      <c r="B6340" s="29">
        <v>8</v>
      </c>
    </row>
    <row r="6341" spans="1:2" x14ac:dyDescent="0.3">
      <c r="A6341" s="27">
        <v>49226</v>
      </c>
      <c r="B6341" s="29">
        <v>8</v>
      </c>
    </row>
    <row r="6342" spans="1:2" x14ac:dyDescent="0.3">
      <c r="A6342" s="27">
        <v>49228</v>
      </c>
      <c r="B6342" s="29">
        <v>8</v>
      </c>
    </row>
    <row r="6343" spans="1:2" x14ac:dyDescent="0.3">
      <c r="A6343" s="27">
        <v>49231</v>
      </c>
      <c r="B6343" s="29">
        <v>16</v>
      </c>
    </row>
    <row r="6344" spans="1:2" x14ac:dyDescent="0.3">
      <c r="A6344" s="27">
        <v>49236</v>
      </c>
      <c r="B6344" s="29">
        <v>16</v>
      </c>
    </row>
    <row r="6345" spans="1:2" x14ac:dyDescent="0.3">
      <c r="A6345" s="27">
        <v>49237</v>
      </c>
      <c r="B6345" s="29">
        <v>8</v>
      </c>
    </row>
    <row r="6346" spans="1:2" x14ac:dyDescent="0.3">
      <c r="A6346" s="27">
        <v>49238</v>
      </c>
      <c r="B6346" s="29">
        <v>8</v>
      </c>
    </row>
    <row r="6347" spans="1:2" x14ac:dyDescent="0.3">
      <c r="A6347" s="27">
        <v>49240</v>
      </c>
      <c r="B6347" s="29">
        <v>8</v>
      </c>
    </row>
    <row r="6348" spans="1:2" x14ac:dyDescent="0.3">
      <c r="A6348" s="27">
        <v>49242</v>
      </c>
      <c r="B6348" s="29">
        <v>8</v>
      </c>
    </row>
    <row r="6349" spans="1:2" x14ac:dyDescent="0.3">
      <c r="A6349" s="27">
        <v>49247</v>
      </c>
      <c r="B6349" s="29">
        <v>8</v>
      </c>
    </row>
    <row r="6350" spans="1:2" x14ac:dyDescent="0.3">
      <c r="A6350" s="27">
        <v>49301</v>
      </c>
      <c r="B6350" s="29">
        <v>8</v>
      </c>
    </row>
    <row r="6351" spans="1:2" x14ac:dyDescent="0.3">
      <c r="A6351" s="27">
        <v>49302</v>
      </c>
      <c r="B6351" s="29">
        <v>16</v>
      </c>
    </row>
    <row r="6352" spans="1:2" x14ac:dyDescent="0.3">
      <c r="A6352" s="27">
        <v>49303</v>
      </c>
      <c r="B6352" s="29">
        <v>16</v>
      </c>
    </row>
    <row r="6353" spans="1:2" x14ac:dyDescent="0.3">
      <c r="A6353" s="27">
        <v>49304</v>
      </c>
      <c r="B6353" s="29">
        <v>8</v>
      </c>
    </row>
    <row r="6354" spans="1:2" x14ac:dyDescent="0.3">
      <c r="A6354" s="27">
        <v>49305</v>
      </c>
      <c r="B6354" s="29">
        <v>8</v>
      </c>
    </row>
    <row r="6355" spans="1:2" x14ac:dyDescent="0.3">
      <c r="A6355" s="27">
        <v>49308</v>
      </c>
      <c r="B6355" s="29">
        <v>16</v>
      </c>
    </row>
    <row r="6356" spans="1:2" x14ac:dyDescent="0.3">
      <c r="A6356" s="27">
        <v>49311</v>
      </c>
      <c r="B6356" s="29">
        <v>8</v>
      </c>
    </row>
    <row r="6357" spans="1:2" x14ac:dyDescent="0.3">
      <c r="A6357" s="27">
        <v>49312</v>
      </c>
      <c r="B6357" s="29">
        <v>16</v>
      </c>
    </row>
    <row r="6358" spans="1:2" x14ac:dyDescent="0.3">
      <c r="A6358" s="27">
        <v>49315</v>
      </c>
      <c r="B6358" s="29">
        <v>8</v>
      </c>
    </row>
    <row r="6359" spans="1:2" x14ac:dyDescent="0.3">
      <c r="A6359" s="27">
        <v>49316</v>
      </c>
      <c r="B6359" s="29">
        <v>8</v>
      </c>
    </row>
    <row r="6360" spans="1:2" x14ac:dyDescent="0.3">
      <c r="A6360" s="27">
        <v>49319</v>
      </c>
      <c r="B6360" s="29">
        <v>8</v>
      </c>
    </row>
    <row r="6361" spans="1:2" x14ac:dyDescent="0.3">
      <c r="A6361" s="27">
        <v>49320</v>
      </c>
      <c r="B6361" s="29">
        <v>8</v>
      </c>
    </row>
    <row r="6362" spans="1:2" x14ac:dyDescent="0.3">
      <c r="A6362" s="27">
        <v>49323</v>
      </c>
      <c r="B6362" s="29">
        <v>8</v>
      </c>
    </row>
    <row r="6363" spans="1:2" x14ac:dyDescent="0.3">
      <c r="A6363" s="27">
        <v>49324</v>
      </c>
      <c r="B6363" s="29">
        <v>8</v>
      </c>
    </row>
    <row r="6364" spans="1:2" x14ac:dyDescent="0.3">
      <c r="A6364" s="27">
        <v>49325</v>
      </c>
      <c r="B6364" s="29">
        <v>8</v>
      </c>
    </row>
    <row r="6365" spans="1:2" x14ac:dyDescent="0.3">
      <c r="A6365" s="27">
        <v>49326</v>
      </c>
      <c r="B6365" s="29">
        <v>8</v>
      </c>
    </row>
    <row r="6366" spans="1:2" x14ac:dyDescent="0.3">
      <c r="A6366" s="27">
        <v>49328</v>
      </c>
      <c r="B6366" s="29">
        <v>8</v>
      </c>
    </row>
    <row r="6367" spans="1:2" x14ac:dyDescent="0.3">
      <c r="A6367" s="27">
        <v>49329</v>
      </c>
      <c r="B6367" s="29">
        <v>16</v>
      </c>
    </row>
    <row r="6368" spans="1:2" x14ac:dyDescent="0.3">
      <c r="A6368" s="27">
        <v>49330</v>
      </c>
      <c r="B6368" s="29">
        <v>8</v>
      </c>
    </row>
    <row r="6369" spans="1:2" x14ac:dyDescent="0.3">
      <c r="A6369" s="27">
        <v>49332</v>
      </c>
      <c r="B6369" s="29">
        <v>8</v>
      </c>
    </row>
    <row r="6370" spans="1:2" x14ac:dyDescent="0.3">
      <c r="A6370" s="27">
        <v>49333</v>
      </c>
      <c r="B6370" s="29">
        <v>8</v>
      </c>
    </row>
    <row r="6371" spans="1:2" x14ac:dyDescent="0.3">
      <c r="A6371" s="27">
        <v>49337</v>
      </c>
      <c r="B6371" s="29">
        <v>8</v>
      </c>
    </row>
    <row r="6372" spans="1:2" x14ac:dyDescent="0.3">
      <c r="A6372" s="27">
        <v>49339</v>
      </c>
      <c r="B6372" s="29">
        <v>16</v>
      </c>
    </row>
    <row r="6373" spans="1:2" x14ac:dyDescent="0.3">
      <c r="A6373" s="27">
        <v>49347</v>
      </c>
      <c r="B6373" s="29">
        <v>8</v>
      </c>
    </row>
    <row r="6374" spans="1:2" x14ac:dyDescent="0.3">
      <c r="A6374" s="27">
        <v>49348</v>
      </c>
      <c r="B6374" s="29">
        <v>16</v>
      </c>
    </row>
    <row r="6375" spans="1:2" x14ac:dyDescent="0.3">
      <c r="A6375" s="27">
        <v>49349</v>
      </c>
      <c r="B6375" s="29">
        <v>8</v>
      </c>
    </row>
    <row r="6376" spans="1:2" x14ac:dyDescent="0.3">
      <c r="A6376" s="27">
        <v>49350</v>
      </c>
      <c r="B6376" s="29">
        <v>8</v>
      </c>
    </row>
    <row r="6377" spans="1:2" x14ac:dyDescent="0.3">
      <c r="A6377" s="27">
        <v>49351</v>
      </c>
      <c r="B6377" s="29">
        <v>8</v>
      </c>
    </row>
    <row r="6378" spans="1:2" x14ac:dyDescent="0.3">
      <c r="A6378" s="27">
        <v>49352</v>
      </c>
      <c r="B6378" s="29">
        <v>8</v>
      </c>
    </row>
    <row r="6379" spans="1:2" x14ac:dyDescent="0.3">
      <c r="A6379" s="27">
        <v>49358</v>
      </c>
      <c r="B6379" s="29">
        <v>8</v>
      </c>
    </row>
    <row r="6380" spans="1:2" x14ac:dyDescent="0.3">
      <c r="A6380" s="27">
        <v>49363</v>
      </c>
      <c r="B6380" s="29">
        <v>8</v>
      </c>
    </row>
    <row r="6381" spans="1:2" x14ac:dyDescent="0.3">
      <c r="A6381" s="27">
        <v>49428</v>
      </c>
      <c r="B6381" s="29">
        <v>8</v>
      </c>
    </row>
    <row r="6382" spans="1:2" x14ac:dyDescent="0.3">
      <c r="A6382" s="27">
        <v>49435</v>
      </c>
      <c r="B6382" s="29">
        <v>8</v>
      </c>
    </row>
    <row r="6383" spans="1:2" x14ac:dyDescent="0.3">
      <c r="A6383" s="27">
        <v>49438</v>
      </c>
      <c r="B6383" s="29">
        <v>8</v>
      </c>
    </row>
    <row r="6384" spans="1:2" x14ac:dyDescent="0.3">
      <c r="A6384" s="27">
        <v>49440</v>
      </c>
      <c r="B6384" s="29">
        <v>16</v>
      </c>
    </row>
    <row r="6385" spans="1:2" x14ac:dyDescent="0.3">
      <c r="A6385" s="27">
        <v>49442</v>
      </c>
      <c r="B6385" s="29">
        <v>8</v>
      </c>
    </row>
    <row r="6386" spans="1:2" x14ac:dyDescent="0.3">
      <c r="A6386" s="27">
        <v>49445</v>
      </c>
      <c r="B6386" s="29">
        <v>8</v>
      </c>
    </row>
    <row r="6387" spans="1:2" x14ac:dyDescent="0.3">
      <c r="A6387" s="27">
        <v>49446</v>
      </c>
      <c r="B6387" s="29">
        <v>8</v>
      </c>
    </row>
    <row r="6388" spans="1:2" x14ac:dyDescent="0.3">
      <c r="A6388" s="27">
        <v>49448</v>
      </c>
      <c r="B6388" s="29">
        <v>16</v>
      </c>
    </row>
    <row r="6389" spans="1:2" x14ac:dyDescent="0.3">
      <c r="A6389" s="27">
        <v>49449</v>
      </c>
      <c r="B6389" s="29">
        <v>16</v>
      </c>
    </row>
    <row r="6390" spans="1:2" x14ac:dyDescent="0.3">
      <c r="A6390" s="27">
        <v>49450</v>
      </c>
      <c r="B6390" s="29">
        <v>8</v>
      </c>
    </row>
    <row r="6391" spans="1:2" x14ac:dyDescent="0.3">
      <c r="A6391" s="27">
        <v>49460</v>
      </c>
      <c r="B6391" s="29">
        <v>8</v>
      </c>
    </row>
    <row r="6392" spans="1:2" x14ac:dyDescent="0.3">
      <c r="A6392" s="27">
        <v>49465</v>
      </c>
      <c r="B6392" s="29">
        <v>16</v>
      </c>
    </row>
    <row r="6393" spans="1:2" x14ac:dyDescent="0.3">
      <c r="A6393" s="27">
        <v>49467</v>
      </c>
      <c r="B6393" s="29">
        <v>8</v>
      </c>
    </row>
    <row r="6394" spans="1:2" x14ac:dyDescent="0.3">
      <c r="A6394" s="27">
        <v>49472</v>
      </c>
      <c r="B6394" s="29">
        <v>8</v>
      </c>
    </row>
    <row r="6395" spans="1:2" x14ac:dyDescent="0.3">
      <c r="A6395" s="27">
        <v>49553</v>
      </c>
      <c r="B6395" s="29">
        <v>8</v>
      </c>
    </row>
    <row r="6396" spans="1:2" x14ac:dyDescent="0.3">
      <c r="A6396" s="27">
        <v>49555</v>
      </c>
      <c r="B6396" s="29">
        <v>8</v>
      </c>
    </row>
    <row r="6397" spans="1:2" x14ac:dyDescent="0.3">
      <c r="A6397" s="27">
        <v>49558</v>
      </c>
      <c r="B6397" s="29">
        <v>8</v>
      </c>
    </row>
    <row r="6398" spans="1:2" x14ac:dyDescent="0.3">
      <c r="A6398" s="27">
        <v>49559</v>
      </c>
      <c r="B6398" s="29">
        <v>8</v>
      </c>
    </row>
    <row r="6399" spans="1:2" x14ac:dyDescent="0.3">
      <c r="A6399" s="27">
        <v>49560</v>
      </c>
      <c r="B6399" s="29">
        <v>8</v>
      </c>
    </row>
    <row r="6400" spans="1:2" x14ac:dyDescent="0.3">
      <c r="A6400" s="27">
        <v>49561</v>
      </c>
      <c r="B6400" s="29">
        <v>8</v>
      </c>
    </row>
    <row r="6401" spans="1:2" x14ac:dyDescent="0.3">
      <c r="A6401" s="27">
        <v>49565</v>
      </c>
      <c r="B6401" s="29">
        <v>8</v>
      </c>
    </row>
    <row r="6402" spans="1:2" x14ac:dyDescent="0.3">
      <c r="A6402" s="27">
        <v>49567</v>
      </c>
      <c r="B6402" s="29">
        <v>8</v>
      </c>
    </row>
    <row r="6403" spans="1:2" x14ac:dyDescent="0.3">
      <c r="A6403" s="27">
        <v>49647</v>
      </c>
      <c r="B6403" s="29">
        <v>8</v>
      </c>
    </row>
    <row r="6404" spans="1:2" x14ac:dyDescent="0.3">
      <c r="A6404" s="27">
        <v>49648</v>
      </c>
      <c r="B6404" s="29">
        <v>8</v>
      </c>
    </row>
    <row r="6405" spans="1:2" x14ac:dyDescent="0.3">
      <c r="A6405" s="27">
        <v>49650</v>
      </c>
      <c r="B6405" s="29">
        <v>16</v>
      </c>
    </row>
    <row r="6406" spans="1:2" x14ac:dyDescent="0.3">
      <c r="A6406" s="27">
        <v>49653</v>
      </c>
      <c r="B6406" s="29">
        <v>8</v>
      </c>
    </row>
    <row r="6407" spans="1:2" x14ac:dyDescent="0.3">
      <c r="A6407" s="27">
        <v>49655</v>
      </c>
      <c r="B6407" s="29">
        <v>8</v>
      </c>
    </row>
    <row r="6408" spans="1:2" x14ac:dyDescent="0.3">
      <c r="A6408" s="27">
        <v>49659</v>
      </c>
      <c r="B6408" s="29">
        <v>8</v>
      </c>
    </row>
    <row r="6409" spans="1:2" x14ac:dyDescent="0.3">
      <c r="A6409" s="27">
        <v>49662</v>
      </c>
      <c r="B6409" s="29">
        <v>8</v>
      </c>
    </row>
    <row r="6410" spans="1:2" x14ac:dyDescent="0.3">
      <c r="A6410" s="27">
        <v>49665</v>
      </c>
      <c r="B6410" s="29">
        <v>8</v>
      </c>
    </row>
    <row r="6411" spans="1:2" x14ac:dyDescent="0.3">
      <c r="A6411" s="27">
        <v>49671</v>
      </c>
      <c r="B6411" s="29">
        <v>8</v>
      </c>
    </row>
    <row r="6412" spans="1:2" x14ac:dyDescent="0.3">
      <c r="A6412" s="27">
        <v>49679</v>
      </c>
      <c r="B6412" s="29">
        <v>8</v>
      </c>
    </row>
    <row r="6413" spans="1:2" x14ac:dyDescent="0.3">
      <c r="A6413" s="27">
        <v>49681</v>
      </c>
      <c r="B6413" s="29">
        <v>8</v>
      </c>
    </row>
    <row r="6414" spans="1:2" x14ac:dyDescent="0.3">
      <c r="A6414" s="27">
        <v>49683</v>
      </c>
      <c r="B6414" s="29">
        <v>16</v>
      </c>
    </row>
    <row r="6415" spans="1:2" x14ac:dyDescent="0.3">
      <c r="A6415" s="27">
        <v>49745</v>
      </c>
      <c r="B6415" s="29">
        <v>8</v>
      </c>
    </row>
    <row r="6416" spans="1:2" x14ac:dyDescent="0.3">
      <c r="A6416" s="27">
        <v>49746</v>
      </c>
      <c r="B6416" s="29">
        <v>8</v>
      </c>
    </row>
    <row r="6417" spans="1:2" x14ac:dyDescent="0.3">
      <c r="A6417" s="27">
        <v>49749</v>
      </c>
      <c r="B6417" s="29">
        <v>8</v>
      </c>
    </row>
    <row r="6418" spans="1:2" x14ac:dyDescent="0.3">
      <c r="A6418" s="27">
        <v>49751</v>
      </c>
      <c r="B6418" s="29">
        <v>8</v>
      </c>
    </row>
    <row r="6419" spans="1:2" x14ac:dyDescent="0.3">
      <c r="A6419" s="27">
        <v>49752</v>
      </c>
      <c r="B6419" s="29">
        <v>8</v>
      </c>
    </row>
    <row r="6420" spans="1:2" x14ac:dyDescent="0.3">
      <c r="A6420" s="27">
        <v>49756</v>
      </c>
      <c r="B6420" s="29">
        <v>8</v>
      </c>
    </row>
    <row r="6421" spans="1:2" x14ac:dyDescent="0.3">
      <c r="A6421" s="27">
        <v>49760</v>
      </c>
      <c r="B6421" s="29">
        <v>8</v>
      </c>
    </row>
    <row r="6422" spans="1:2" x14ac:dyDescent="0.3">
      <c r="A6422" s="27">
        <v>49761</v>
      </c>
      <c r="B6422" s="29">
        <v>16</v>
      </c>
    </row>
    <row r="6423" spans="1:2" x14ac:dyDescent="0.3">
      <c r="A6423" s="27">
        <v>49762</v>
      </c>
      <c r="B6423" s="29">
        <v>8</v>
      </c>
    </row>
    <row r="6424" spans="1:2" x14ac:dyDescent="0.3">
      <c r="A6424" s="27">
        <v>49763</v>
      </c>
      <c r="B6424" s="29">
        <v>16</v>
      </c>
    </row>
    <row r="6425" spans="1:2" x14ac:dyDescent="0.3">
      <c r="A6425" s="27">
        <v>49765</v>
      </c>
      <c r="B6425" s="29">
        <v>8</v>
      </c>
    </row>
    <row r="6426" spans="1:2" x14ac:dyDescent="0.3">
      <c r="A6426" s="27">
        <v>49766</v>
      </c>
      <c r="B6426" s="29">
        <v>8</v>
      </c>
    </row>
    <row r="6427" spans="1:2" x14ac:dyDescent="0.3">
      <c r="A6427" s="27">
        <v>49770</v>
      </c>
      <c r="B6427" s="29">
        <v>8</v>
      </c>
    </row>
    <row r="6428" spans="1:2" x14ac:dyDescent="0.3">
      <c r="A6428" s="27">
        <v>49772</v>
      </c>
      <c r="B6428" s="29">
        <v>16</v>
      </c>
    </row>
    <row r="6429" spans="1:2" x14ac:dyDescent="0.3">
      <c r="A6429" s="27">
        <v>49774</v>
      </c>
      <c r="B6429" s="29">
        <v>8</v>
      </c>
    </row>
    <row r="6430" spans="1:2" x14ac:dyDescent="0.3">
      <c r="A6430" s="27">
        <v>49776</v>
      </c>
      <c r="B6430" s="29">
        <v>16</v>
      </c>
    </row>
    <row r="6431" spans="1:2" x14ac:dyDescent="0.3">
      <c r="A6431" s="27">
        <v>49781</v>
      </c>
      <c r="B6431" s="29">
        <v>8</v>
      </c>
    </row>
    <row r="6432" spans="1:2" x14ac:dyDescent="0.3">
      <c r="A6432" s="27">
        <v>49785</v>
      </c>
      <c r="B6432" s="29">
        <v>8</v>
      </c>
    </row>
    <row r="6433" spans="1:2" x14ac:dyDescent="0.3">
      <c r="A6433" s="27">
        <v>49786</v>
      </c>
      <c r="B6433" s="29">
        <v>8</v>
      </c>
    </row>
    <row r="6434" spans="1:2" x14ac:dyDescent="0.3">
      <c r="A6434" s="27">
        <v>49787</v>
      </c>
      <c r="B6434" s="29">
        <v>8</v>
      </c>
    </row>
    <row r="6435" spans="1:2" x14ac:dyDescent="0.3">
      <c r="A6435" s="27">
        <v>49789</v>
      </c>
      <c r="B6435" s="29">
        <v>8</v>
      </c>
    </row>
    <row r="6436" spans="1:2" x14ac:dyDescent="0.3">
      <c r="A6436" s="27">
        <v>49790</v>
      </c>
      <c r="B6436" s="29">
        <v>8</v>
      </c>
    </row>
    <row r="6437" spans="1:2" x14ac:dyDescent="0.3">
      <c r="A6437" s="27">
        <v>49792</v>
      </c>
      <c r="B6437" s="29">
        <v>8</v>
      </c>
    </row>
    <row r="6438" spans="1:2" x14ac:dyDescent="0.3">
      <c r="A6438" s="27">
        <v>49793</v>
      </c>
      <c r="B6438" s="29">
        <v>8</v>
      </c>
    </row>
    <row r="6439" spans="1:2" x14ac:dyDescent="0.3">
      <c r="A6439" s="27">
        <v>49801</v>
      </c>
      <c r="B6439" s="29">
        <v>8</v>
      </c>
    </row>
    <row r="6440" spans="1:2" x14ac:dyDescent="0.3">
      <c r="A6440" s="27">
        <v>49807</v>
      </c>
      <c r="B6440" s="29">
        <v>16</v>
      </c>
    </row>
    <row r="6441" spans="1:2" x14ac:dyDescent="0.3">
      <c r="A6441" s="27">
        <v>49812</v>
      </c>
      <c r="B6441" s="29">
        <v>8</v>
      </c>
    </row>
    <row r="6442" spans="1:2" x14ac:dyDescent="0.3">
      <c r="A6442" s="27">
        <v>49813</v>
      </c>
      <c r="B6442" s="29">
        <v>8</v>
      </c>
    </row>
    <row r="6443" spans="1:2" x14ac:dyDescent="0.3">
      <c r="A6443" s="27">
        <v>49814</v>
      </c>
      <c r="B6443" s="29">
        <v>8</v>
      </c>
    </row>
    <row r="6444" spans="1:2" x14ac:dyDescent="0.3">
      <c r="A6444" s="27">
        <v>49815</v>
      </c>
      <c r="B6444" s="29">
        <v>16</v>
      </c>
    </row>
    <row r="6445" spans="1:2" x14ac:dyDescent="0.3">
      <c r="A6445" s="27">
        <v>49817</v>
      </c>
      <c r="B6445" s="29">
        <v>16</v>
      </c>
    </row>
    <row r="6446" spans="1:2" x14ac:dyDescent="0.3">
      <c r="A6446" s="27">
        <v>49822</v>
      </c>
      <c r="B6446" s="29">
        <v>16</v>
      </c>
    </row>
    <row r="6447" spans="1:2" x14ac:dyDescent="0.3">
      <c r="A6447" s="27">
        <v>49857</v>
      </c>
      <c r="B6447" s="29">
        <v>8</v>
      </c>
    </row>
    <row r="6448" spans="1:2" x14ac:dyDescent="0.3">
      <c r="A6448" s="27">
        <v>49860</v>
      </c>
      <c r="B6448" s="29">
        <v>8</v>
      </c>
    </row>
    <row r="6449" spans="1:2" x14ac:dyDescent="0.3">
      <c r="A6449" s="27">
        <v>49874</v>
      </c>
      <c r="B6449" s="29">
        <v>8</v>
      </c>
    </row>
    <row r="6450" spans="1:2" x14ac:dyDescent="0.3">
      <c r="A6450" s="27">
        <v>49885</v>
      </c>
      <c r="B6450" s="29">
        <v>16</v>
      </c>
    </row>
    <row r="6451" spans="1:2" x14ac:dyDescent="0.3">
      <c r="A6451" s="27">
        <v>49890</v>
      </c>
      <c r="B6451" s="29">
        <v>8</v>
      </c>
    </row>
    <row r="6452" spans="1:2" x14ac:dyDescent="0.3">
      <c r="A6452" s="27">
        <v>49893</v>
      </c>
      <c r="B6452" s="29">
        <v>8</v>
      </c>
    </row>
    <row r="6453" spans="1:2" x14ac:dyDescent="0.3">
      <c r="A6453" s="27">
        <v>49896</v>
      </c>
      <c r="B6453" s="29">
        <v>8</v>
      </c>
    </row>
    <row r="6454" spans="1:2" x14ac:dyDescent="0.3">
      <c r="A6454" s="27">
        <v>49903</v>
      </c>
      <c r="B6454" s="29">
        <v>8</v>
      </c>
    </row>
    <row r="6455" spans="1:2" x14ac:dyDescent="0.3">
      <c r="A6455" s="27">
        <v>49904</v>
      </c>
      <c r="B6455" s="29">
        <v>16</v>
      </c>
    </row>
    <row r="6456" spans="1:2" x14ac:dyDescent="0.3">
      <c r="A6456" s="27">
        <v>49917</v>
      </c>
      <c r="B6456" s="29">
        <v>16</v>
      </c>
    </row>
    <row r="6457" spans="1:2" x14ac:dyDescent="0.3">
      <c r="A6457" s="27">
        <v>49923</v>
      </c>
      <c r="B6457" s="29">
        <v>8</v>
      </c>
    </row>
    <row r="6458" spans="1:2" x14ac:dyDescent="0.3">
      <c r="A6458" s="27">
        <v>49924</v>
      </c>
      <c r="B6458" s="29">
        <v>16</v>
      </c>
    </row>
    <row r="6459" spans="1:2" x14ac:dyDescent="0.3">
      <c r="A6459" s="27">
        <v>49930</v>
      </c>
      <c r="B6459" s="29">
        <v>8</v>
      </c>
    </row>
    <row r="6460" spans="1:2" x14ac:dyDescent="0.3">
      <c r="A6460" s="27">
        <v>49934</v>
      </c>
      <c r="B6460" s="29">
        <v>8</v>
      </c>
    </row>
    <row r="6461" spans="1:2" x14ac:dyDescent="0.3">
      <c r="A6461" s="27">
        <v>49935</v>
      </c>
      <c r="B6461" s="29">
        <v>8</v>
      </c>
    </row>
    <row r="6462" spans="1:2" x14ac:dyDescent="0.3">
      <c r="A6462" s="27">
        <v>49937</v>
      </c>
      <c r="B6462" s="29">
        <v>8</v>
      </c>
    </row>
    <row r="6463" spans="1:2" x14ac:dyDescent="0.3">
      <c r="A6463" s="27">
        <v>49939</v>
      </c>
      <c r="B6463" s="29">
        <v>8</v>
      </c>
    </row>
    <row r="6464" spans="1:2" x14ac:dyDescent="0.3">
      <c r="A6464" s="27">
        <v>49942</v>
      </c>
      <c r="B6464" s="29">
        <v>8</v>
      </c>
    </row>
    <row r="6465" spans="1:2" x14ac:dyDescent="0.3">
      <c r="A6465" s="27">
        <v>49944</v>
      </c>
      <c r="B6465" s="29">
        <v>8</v>
      </c>
    </row>
    <row r="6466" spans="1:2" x14ac:dyDescent="0.3">
      <c r="A6466" s="27">
        <v>49945</v>
      </c>
      <c r="B6466" s="29">
        <v>16</v>
      </c>
    </row>
    <row r="6467" spans="1:2" x14ac:dyDescent="0.3">
      <c r="A6467" s="27">
        <v>49946</v>
      </c>
      <c r="B6467" s="29">
        <v>8</v>
      </c>
    </row>
    <row r="6468" spans="1:2" x14ac:dyDescent="0.3">
      <c r="A6468" s="27">
        <v>49951</v>
      </c>
      <c r="B6468" s="29">
        <v>8</v>
      </c>
    </row>
    <row r="6469" spans="1:2" x14ac:dyDescent="0.3">
      <c r="A6469" s="27">
        <v>49952</v>
      </c>
      <c r="B6469" s="29">
        <v>8</v>
      </c>
    </row>
    <row r="6470" spans="1:2" x14ac:dyDescent="0.3">
      <c r="A6470" s="27">
        <v>49954</v>
      </c>
      <c r="B6470" s="29">
        <v>16</v>
      </c>
    </row>
    <row r="6471" spans="1:2" x14ac:dyDescent="0.3">
      <c r="A6471" s="27">
        <v>49957</v>
      </c>
      <c r="B6471" s="29">
        <v>8</v>
      </c>
    </row>
    <row r="6472" spans="1:2" x14ac:dyDescent="0.3">
      <c r="A6472" s="27">
        <v>49958</v>
      </c>
      <c r="B6472" s="29">
        <v>8</v>
      </c>
    </row>
    <row r="6473" spans="1:2" x14ac:dyDescent="0.3">
      <c r="A6473" s="27">
        <v>49961</v>
      </c>
      <c r="B6473" s="29">
        <v>16</v>
      </c>
    </row>
    <row r="6474" spans="1:2" x14ac:dyDescent="0.3">
      <c r="A6474" s="27">
        <v>49963</v>
      </c>
      <c r="B6474" s="29">
        <v>8</v>
      </c>
    </row>
    <row r="6475" spans="1:2" x14ac:dyDescent="0.3">
      <c r="A6475" s="27">
        <v>49967</v>
      </c>
      <c r="B6475" s="29">
        <v>8</v>
      </c>
    </row>
    <row r="6476" spans="1:2" x14ac:dyDescent="0.3">
      <c r="A6476" s="27">
        <v>49968</v>
      </c>
      <c r="B6476" s="29">
        <v>8</v>
      </c>
    </row>
    <row r="6477" spans="1:2" x14ac:dyDescent="0.3">
      <c r="A6477" s="27">
        <v>49969</v>
      </c>
      <c r="B6477" s="29">
        <v>8</v>
      </c>
    </row>
    <row r="6478" spans="1:2" x14ac:dyDescent="0.3">
      <c r="A6478" s="27">
        <v>49972</v>
      </c>
      <c r="B6478" s="29">
        <v>16</v>
      </c>
    </row>
    <row r="6479" spans="1:2" x14ac:dyDescent="0.3">
      <c r="A6479" s="27">
        <v>49974</v>
      </c>
      <c r="B6479" s="29">
        <v>8</v>
      </c>
    </row>
    <row r="6480" spans="1:2" x14ac:dyDescent="0.3">
      <c r="A6480" s="27">
        <v>49976</v>
      </c>
      <c r="B6480" s="29">
        <v>8</v>
      </c>
    </row>
    <row r="6481" spans="1:2" x14ac:dyDescent="0.3">
      <c r="A6481" s="27">
        <v>49977</v>
      </c>
      <c r="B6481" s="29">
        <v>8</v>
      </c>
    </row>
    <row r="6482" spans="1:2" x14ac:dyDescent="0.3">
      <c r="A6482" s="27">
        <v>49979</v>
      </c>
      <c r="B6482" s="29">
        <v>8</v>
      </c>
    </row>
    <row r="6483" spans="1:2" x14ac:dyDescent="0.3">
      <c r="A6483" s="27">
        <v>49980</v>
      </c>
      <c r="B6483" s="29">
        <v>8</v>
      </c>
    </row>
    <row r="6484" spans="1:2" x14ac:dyDescent="0.3">
      <c r="A6484" s="27">
        <v>49982</v>
      </c>
      <c r="B6484" s="29">
        <v>8</v>
      </c>
    </row>
    <row r="6485" spans="1:2" x14ac:dyDescent="0.3">
      <c r="A6485" s="27">
        <v>49985</v>
      </c>
      <c r="B6485" s="29">
        <v>8</v>
      </c>
    </row>
    <row r="6486" spans="1:2" x14ac:dyDescent="0.3">
      <c r="A6486" s="27">
        <v>49987</v>
      </c>
      <c r="B6486" s="29">
        <v>16</v>
      </c>
    </row>
    <row r="6487" spans="1:2" x14ac:dyDescent="0.3">
      <c r="A6487" s="27">
        <v>49994</v>
      </c>
      <c r="B6487" s="29">
        <v>8</v>
      </c>
    </row>
    <row r="6488" spans="1:2" x14ac:dyDescent="0.3">
      <c r="A6488" s="27">
        <v>50001</v>
      </c>
      <c r="B6488" s="29">
        <v>8</v>
      </c>
    </row>
    <row r="6489" spans="1:2" x14ac:dyDescent="0.3">
      <c r="A6489" s="27">
        <v>50004</v>
      </c>
      <c r="B6489" s="29">
        <v>16</v>
      </c>
    </row>
    <row r="6490" spans="1:2" x14ac:dyDescent="0.3">
      <c r="A6490" s="27">
        <v>50005</v>
      </c>
      <c r="B6490" s="29">
        <v>8</v>
      </c>
    </row>
    <row r="6491" spans="1:2" x14ac:dyDescent="0.3">
      <c r="A6491" s="27">
        <v>50007</v>
      </c>
      <c r="B6491" s="29">
        <v>8</v>
      </c>
    </row>
    <row r="6492" spans="1:2" x14ac:dyDescent="0.3">
      <c r="A6492" s="27">
        <v>50008</v>
      </c>
      <c r="B6492" s="29">
        <v>8</v>
      </c>
    </row>
    <row r="6493" spans="1:2" x14ac:dyDescent="0.3">
      <c r="A6493" s="27">
        <v>50009</v>
      </c>
      <c r="B6493" s="29">
        <v>8</v>
      </c>
    </row>
    <row r="6494" spans="1:2" x14ac:dyDescent="0.3">
      <c r="A6494" s="27">
        <v>50012</v>
      </c>
      <c r="B6494" s="29">
        <v>8</v>
      </c>
    </row>
    <row r="6495" spans="1:2" x14ac:dyDescent="0.3">
      <c r="A6495" s="27">
        <v>50016</v>
      </c>
      <c r="B6495" s="29">
        <v>16</v>
      </c>
    </row>
    <row r="6496" spans="1:2" x14ac:dyDescent="0.3">
      <c r="A6496" s="27">
        <v>50020</v>
      </c>
      <c r="B6496" s="29">
        <v>8</v>
      </c>
    </row>
    <row r="6497" spans="1:2" x14ac:dyDescent="0.3">
      <c r="A6497" s="27">
        <v>50022</v>
      </c>
      <c r="B6497" s="29">
        <v>8</v>
      </c>
    </row>
    <row r="6498" spans="1:2" x14ac:dyDescent="0.3">
      <c r="A6498" s="27">
        <v>50024</v>
      </c>
      <c r="B6498" s="29">
        <v>8</v>
      </c>
    </row>
    <row r="6499" spans="1:2" x14ac:dyDescent="0.3">
      <c r="A6499" s="27">
        <v>50025</v>
      </c>
      <c r="B6499" s="29">
        <v>8</v>
      </c>
    </row>
    <row r="6500" spans="1:2" x14ac:dyDescent="0.3">
      <c r="A6500" s="27">
        <v>50027</v>
      </c>
      <c r="B6500" s="29">
        <v>8</v>
      </c>
    </row>
    <row r="6501" spans="1:2" x14ac:dyDescent="0.3">
      <c r="A6501" s="27">
        <v>50028</v>
      </c>
      <c r="B6501" s="29">
        <v>16</v>
      </c>
    </row>
    <row r="6502" spans="1:2" x14ac:dyDescent="0.3">
      <c r="A6502" s="27">
        <v>50030</v>
      </c>
      <c r="B6502" s="29">
        <v>8</v>
      </c>
    </row>
    <row r="6503" spans="1:2" x14ac:dyDescent="0.3">
      <c r="A6503" s="27">
        <v>50033</v>
      </c>
      <c r="B6503" s="29">
        <v>16</v>
      </c>
    </row>
    <row r="6504" spans="1:2" x14ac:dyDescent="0.3">
      <c r="A6504" s="27">
        <v>50034</v>
      </c>
      <c r="B6504" s="29">
        <v>8</v>
      </c>
    </row>
    <row r="6505" spans="1:2" x14ac:dyDescent="0.3">
      <c r="A6505" s="27">
        <v>50037</v>
      </c>
      <c r="B6505" s="29">
        <v>16</v>
      </c>
    </row>
    <row r="6506" spans="1:2" x14ac:dyDescent="0.3">
      <c r="A6506" s="27">
        <v>50042</v>
      </c>
      <c r="B6506" s="29">
        <v>16</v>
      </c>
    </row>
    <row r="6507" spans="1:2" x14ac:dyDescent="0.3">
      <c r="A6507" s="27">
        <v>50043</v>
      </c>
      <c r="B6507" s="29">
        <v>16</v>
      </c>
    </row>
    <row r="6508" spans="1:2" x14ac:dyDescent="0.3">
      <c r="A6508" s="27">
        <v>50048</v>
      </c>
      <c r="B6508" s="29">
        <v>16</v>
      </c>
    </row>
    <row r="6509" spans="1:2" x14ac:dyDescent="0.3">
      <c r="A6509" s="27">
        <v>50049</v>
      </c>
      <c r="B6509" s="29">
        <v>8</v>
      </c>
    </row>
    <row r="6510" spans="1:2" x14ac:dyDescent="0.3">
      <c r="A6510" s="27">
        <v>50051</v>
      </c>
      <c r="B6510" s="29">
        <v>8</v>
      </c>
    </row>
    <row r="6511" spans="1:2" x14ac:dyDescent="0.3">
      <c r="A6511" s="27">
        <v>50054</v>
      </c>
      <c r="B6511" s="29">
        <v>16</v>
      </c>
    </row>
    <row r="6512" spans="1:2" x14ac:dyDescent="0.3">
      <c r="A6512" s="27">
        <v>50056</v>
      </c>
      <c r="B6512" s="29">
        <v>16</v>
      </c>
    </row>
    <row r="6513" spans="1:2" x14ac:dyDescent="0.3">
      <c r="A6513" s="27">
        <v>50058</v>
      </c>
      <c r="B6513" s="29">
        <v>8</v>
      </c>
    </row>
    <row r="6514" spans="1:2" x14ac:dyDescent="0.3">
      <c r="A6514" s="27">
        <v>50059</v>
      </c>
      <c r="B6514" s="29">
        <v>8</v>
      </c>
    </row>
    <row r="6515" spans="1:2" x14ac:dyDescent="0.3">
      <c r="A6515" s="27">
        <v>50060</v>
      </c>
      <c r="B6515" s="29">
        <v>8</v>
      </c>
    </row>
    <row r="6516" spans="1:2" x14ac:dyDescent="0.3">
      <c r="A6516" s="27">
        <v>50105</v>
      </c>
      <c r="B6516" s="29">
        <v>8</v>
      </c>
    </row>
    <row r="6517" spans="1:2" x14ac:dyDescent="0.3">
      <c r="A6517" s="27">
        <v>50106</v>
      </c>
      <c r="B6517" s="29">
        <v>8</v>
      </c>
    </row>
    <row r="6518" spans="1:2" x14ac:dyDescent="0.3">
      <c r="A6518" s="27">
        <v>50107</v>
      </c>
      <c r="B6518" s="29">
        <v>16</v>
      </c>
    </row>
    <row r="6519" spans="1:2" x14ac:dyDescent="0.3">
      <c r="A6519" s="27">
        <v>50113</v>
      </c>
      <c r="B6519" s="29">
        <v>16</v>
      </c>
    </row>
    <row r="6520" spans="1:2" x14ac:dyDescent="0.3">
      <c r="A6520" s="27">
        <v>50115</v>
      </c>
      <c r="B6520" s="29">
        <v>16</v>
      </c>
    </row>
    <row r="6521" spans="1:2" x14ac:dyDescent="0.3">
      <c r="A6521" s="27">
        <v>50116</v>
      </c>
      <c r="B6521" s="29">
        <v>8</v>
      </c>
    </row>
    <row r="6522" spans="1:2" x14ac:dyDescent="0.3">
      <c r="A6522" s="27">
        <v>50118</v>
      </c>
      <c r="B6522" s="29">
        <v>8</v>
      </c>
    </row>
    <row r="6523" spans="1:2" x14ac:dyDescent="0.3">
      <c r="A6523" s="27">
        <v>50119</v>
      </c>
      <c r="B6523" s="29">
        <v>8</v>
      </c>
    </row>
    <row r="6524" spans="1:2" x14ac:dyDescent="0.3">
      <c r="A6524" s="27">
        <v>50121</v>
      </c>
      <c r="B6524" s="29">
        <v>8</v>
      </c>
    </row>
    <row r="6525" spans="1:2" x14ac:dyDescent="0.3">
      <c r="A6525" s="27">
        <v>50122</v>
      </c>
      <c r="B6525" s="29">
        <v>8</v>
      </c>
    </row>
    <row r="6526" spans="1:2" x14ac:dyDescent="0.3">
      <c r="A6526" s="27">
        <v>50123</v>
      </c>
      <c r="B6526" s="29">
        <v>8</v>
      </c>
    </row>
    <row r="6527" spans="1:2" x14ac:dyDescent="0.3">
      <c r="A6527" s="27">
        <v>50129</v>
      </c>
      <c r="B6527" s="29">
        <v>8</v>
      </c>
    </row>
    <row r="6528" spans="1:2" x14ac:dyDescent="0.3">
      <c r="A6528" s="27">
        <v>50135</v>
      </c>
      <c r="B6528" s="29">
        <v>8</v>
      </c>
    </row>
    <row r="6529" spans="1:2" x14ac:dyDescent="0.3">
      <c r="A6529" s="27">
        <v>50138</v>
      </c>
      <c r="B6529" s="29">
        <v>8</v>
      </c>
    </row>
    <row r="6530" spans="1:2" x14ac:dyDescent="0.3">
      <c r="A6530" s="27">
        <v>50139</v>
      </c>
      <c r="B6530" s="29">
        <v>16</v>
      </c>
    </row>
    <row r="6531" spans="1:2" x14ac:dyDescent="0.3">
      <c r="A6531" s="27">
        <v>50167</v>
      </c>
      <c r="B6531" s="29">
        <v>16</v>
      </c>
    </row>
    <row r="6532" spans="1:2" x14ac:dyDescent="0.3">
      <c r="A6532" s="27">
        <v>50174</v>
      </c>
      <c r="B6532" s="29">
        <v>8</v>
      </c>
    </row>
    <row r="6533" spans="1:2" x14ac:dyDescent="0.3">
      <c r="A6533" s="27">
        <v>50176</v>
      </c>
      <c r="B6533" s="29">
        <v>8</v>
      </c>
    </row>
    <row r="6534" spans="1:2" x14ac:dyDescent="0.3">
      <c r="A6534" s="27">
        <v>50181</v>
      </c>
      <c r="B6534" s="29">
        <v>16</v>
      </c>
    </row>
    <row r="6535" spans="1:2" x14ac:dyDescent="0.3">
      <c r="A6535" s="27">
        <v>50187</v>
      </c>
      <c r="B6535" s="29">
        <v>8</v>
      </c>
    </row>
    <row r="6536" spans="1:2" x14ac:dyDescent="0.3">
      <c r="A6536" s="27">
        <v>50188</v>
      </c>
      <c r="B6536" s="29">
        <v>8</v>
      </c>
    </row>
    <row r="6537" spans="1:2" x14ac:dyDescent="0.3">
      <c r="A6537" s="27">
        <v>50191</v>
      </c>
      <c r="B6537" s="29">
        <v>8</v>
      </c>
    </row>
    <row r="6538" spans="1:2" x14ac:dyDescent="0.3">
      <c r="A6538" s="27">
        <v>50192</v>
      </c>
      <c r="B6538" s="29">
        <v>8</v>
      </c>
    </row>
    <row r="6539" spans="1:2" x14ac:dyDescent="0.3">
      <c r="A6539" s="27">
        <v>50195</v>
      </c>
      <c r="B6539" s="29">
        <v>8</v>
      </c>
    </row>
    <row r="6540" spans="1:2" x14ac:dyDescent="0.3">
      <c r="A6540" s="27">
        <v>50198</v>
      </c>
      <c r="B6540" s="29">
        <v>8</v>
      </c>
    </row>
    <row r="6541" spans="1:2" x14ac:dyDescent="0.3">
      <c r="A6541" s="27">
        <v>50199</v>
      </c>
      <c r="B6541" s="29">
        <v>8</v>
      </c>
    </row>
    <row r="6542" spans="1:2" x14ac:dyDescent="0.3">
      <c r="A6542" s="27">
        <v>50201</v>
      </c>
      <c r="B6542" s="29">
        <v>8</v>
      </c>
    </row>
    <row r="6543" spans="1:2" x14ac:dyDescent="0.3">
      <c r="A6543" s="27">
        <v>50205</v>
      </c>
      <c r="B6543" s="29">
        <v>8</v>
      </c>
    </row>
    <row r="6544" spans="1:2" x14ac:dyDescent="0.3">
      <c r="A6544" s="27">
        <v>50209</v>
      </c>
      <c r="B6544" s="29">
        <v>16</v>
      </c>
    </row>
    <row r="6545" spans="1:2" x14ac:dyDescent="0.3">
      <c r="A6545" s="27">
        <v>50211</v>
      </c>
      <c r="B6545" s="29">
        <v>8</v>
      </c>
    </row>
    <row r="6546" spans="1:2" x14ac:dyDescent="0.3">
      <c r="A6546" s="27">
        <v>50214</v>
      </c>
      <c r="B6546" s="29">
        <v>16</v>
      </c>
    </row>
    <row r="6547" spans="1:2" x14ac:dyDescent="0.3">
      <c r="A6547" s="27">
        <v>50232</v>
      </c>
      <c r="B6547" s="29">
        <v>8</v>
      </c>
    </row>
    <row r="6548" spans="1:2" x14ac:dyDescent="0.3">
      <c r="A6548" s="27">
        <v>50233</v>
      </c>
      <c r="B6548" s="29">
        <v>8</v>
      </c>
    </row>
    <row r="6549" spans="1:2" x14ac:dyDescent="0.3">
      <c r="A6549" s="27">
        <v>50235</v>
      </c>
      <c r="B6549" s="29">
        <v>8</v>
      </c>
    </row>
    <row r="6550" spans="1:2" x14ac:dyDescent="0.3">
      <c r="A6550" s="27">
        <v>50236</v>
      </c>
      <c r="B6550" s="29">
        <v>8</v>
      </c>
    </row>
    <row r="6551" spans="1:2" x14ac:dyDescent="0.3">
      <c r="A6551" s="27">
        <v>50241</v>
      </c>
      <c r="B6551" s="29">
        <v>8</v>
      </c>
    </row>
    <row r="6552" spans="1:2" x14ac:dyDescent="0.3">
      <c r="A6552" s="27">
        <v>50243</v>
      </c>
      <c r="B6552" s="29">
        <v>16</v>
      </c>
    </row>
    <row r="6553" spans="1:2" x14ac:dyDescent="0.3">
      <c r="A6553" s="27">
        <v>50245</v>
      </c>
      <c r="B6553" s="29">
        <v>8</v>
      </c>
    </row>
    <row r="6554" spans="1:2" x14ac:dyDescent="0.3">
      <c r="A6554" s="27">
        <v>50247</v>
      </c>
      <c r="B6554" s="29">
        <v>8</v>
      </c>
    </row>
    <row r="6555" spans="1:2" x14ac:dyDescent="0.3">
      <c r="A6555" s="27">
        <v>50250</v>
      </c>
      <c r="B6555" s="29">
        <v>8</v>
      </c>
    </row>
    <row r="6556" spans="1:2" x14ac:dyDescent="0.3">
      <c r="A6556" s="27">
        <v>50253</v>
      </c>
      <c r="B6556" s="29">
        <v>16</v>
      </c>
    </row>
    <row r="6557" spans="1:2" x14ac:dyDescent="0.3">
      <c r="A6557" s="27">
        <v>50255</v>
      </c>
      <c r="B6557" s="29">
        <v>8</v>
      </c>
    </row>
    <row r="6558" spans="1:2" x14ac:dyDescent="0.3">
      <c r="A6558" s="27">
        <v>50257</v>
      </c>
      <c r="B6558" s="29">
        <v>8</v>
      </c>
    </row>
    <row r="6559" spans="1:2" x14ac:dyDescent="0.3">
      <c r="A6559" s="27">
        <v>50258</v>
      </c>
      <c r="B6559" s="29">
        <v>8</v>
      </c>
    </row>
    <row r="6560" spans="1:2" x14ac:dyDescent="0.3">
      <c r="A6560" s="27">
        <v>50260</v>
      </c>
      <c r="B6560" s="29">
        <v>8</v>
      </c>
    </row>
    <row r="6561" spans="1:2" x14ac:dyDescent="0.3">
      <c r="A6561" s="27">
        <v>50268</v>
      </c>
      <c r="B6561" s="29">
        <v>8</v>
      </c>
    </row>
    <row r="6562" spans="1:2" x14ac:dyDescent="0.3">
      <c r="A6562" s="27">
        <v>50269</v>
      </c>
      <c r="B6562" s="29">
        <v>16</v>
      </c>
    </row>
    <row r="6563" spans="1:2" x14ac:dyDescent="0.3">
      <c r="A6563" s="27">
        <v>50272</v>
      </c>
      <c r="B6563" s="29">
        <v>8</v>
      </c>
    </row>
    <row r="6564" spans="1:2" x14ac:dyDescent="0.3">
      <c r="A6564" s="27">
        <v>50277</v>
      </c>
      <c r="B6564" s="29">
        <v>8</v>
      </c>
    </row>
    <row r="6565" spans="1:2" x14ac:dyDescent="0.3">
      <c r="A6565" s="27">
        <v>50296</v>
      </c>
      <c r="B6565" s="29">
        <v>8</v>
      </c>
    </row>
    <row r="6566" spans="1:2" x14ac:dyDescent="0.3">
      <c r="A6566" s="27">
        <v>50297</v>
      </c>
      <c r="B6566" s="29">
        <v>8</v>
      </c>
    </row>
    <row r="6567" spans="1:2" x14ac:dyDescent="0.3">
      <c r="A6567" s="27">
        <v>50298</v>
      </c>
      <c r="B6567" s="29">
        <v>16</v>
      </c>
    </row>
    <row r="6568" spans="1:2" x14ac:dyDescent="0.3">
      <c r="A6568" s="27">
        <v>50304</v>
      </c>
      <c r="B6568" s="29">
        <v>8</v>
      </c>
    </row>
    <row r="6569" spans="1:2" x14ac:dyDescent="0.3">
      <c r="A6569" s="27">
        <v>50308</v>
      </c>
      <c r="B6569" s="29">
        <v>8</v>
      </c>
    </row>
    <row r="6570" spans="1:2" x14ac:dyDescent="0.3">
      <c r="A6570" s="27">
        <v>50309</v>
      </c>
      <c r="B6570" s="29">
        <v>16</v>
      </c>
    </row>
    <row r="6571" spans="1:2" x14ac:dyDescent="0.3">
      <c r="A6571" s="27">
        <v>50310</v>
      </c>
      <c r="B6571" s="29">
        <v>8</v>
      </c>
    </row>
    <row r="6572" spans="1:2" x14ac:dyDescent="0.3">
      <c r="A6572" s="27">
        <v>50311</v>
      </c>
      <c r="B6572" s="29">
        <v>8</v>
      </c>
    </row>
    <row r="6573" spans="1:2" x14ac:dyDescent="0.3">
      <c r="A6573" s="27">
        <v>50313</v>
      </c>
      <c r="B6573" s="29">
        <v>8</v>
      </c>
    </row>
    <row r="6574" spans="1:2" x14ac:dyDescent="0.3">
      <c r="A6574" s="27">
        <v>50316</v>
      </c>
      <c r="B6574" s="29">
        <v>8</v>
      </c>
    </row>
    <row r="6575" spans="1:2" x14ac:dyDescent="0.3">
      <c r="A6575" s="27">
        <v>50317</v>
      </c>
      <c r="B6575" s="29">
        <v>16</v>
      </c>
    </row>
    <row r="6576" spans="1:2" x14ac:dyDescent="0.3">
      <c r="A6576" s="27">
        <v>50318</v>
      </c>
      <c r="B6576" s="29">
        <v>8</v>
      </c>
    </row>
    <row r="6577" spans="1:2" x14ac:dyDescent="0.3">
      <c r="A6577" s="27">
        <v>50322</v>
      </c>
      <c r="B6577" s="29">
        <v>8</v>
      </c>
    </row>
    <row r="6578" spans="1:2" x14ac:dyDescent="0.3">
      <c r="A6578" s="27">
        <v>50324</v>
      </c>
      <c r="B6578" s="29">
        <v>8</v>
      </c>
    </row>
    <row r="6579" spans="1:2" x14ac:dyDescent="0.3">
      <c r="A6579" s="27">
        <v>50329</v>
      </c>
      <c r="B6579" s="29">
        <v>8</v>
      </c>
    </row>
    <row r="6580" spans="1:2" x14ac:dyDescent="0.3">
      <c r="A6580" s="27">
        <v>50331</v>
      </c>
      <c r="B6580" s="29">
        <v>8</v>
      </c>
    </row>
    <row r="6581" spans="1:2" x14ac:dyDescent="0.3">
      <c r="A6581" s="27">
        <v>50332</v>
      </c>
      <c r="B6581" s="29">
        <v>8</v>
      </c>
    </row>
    <row r="6582" spans="1:2" x14ac:dyDescent="0.3">
      <c r="A6582" s="27">
        <v>50333</v>
      </c>
      <c r="B6582" s="29">
        <v>8</v>
      </c>
    </row>
    <row r="6583" spans="1:2" x14ac:dyDescent="0.3">
      <c r="A6583" s="27">
        <v>50334</v>
      </c>
      <c r="B6583" s="29">
        <v>16</v>
      </c>
    </row>
    <row r="6584" spans="1:2" x14ac:dyDescent="0.3">
      <c r="A6584" s="27">
        <v>50336</v>
      </c>
      <c r="B6584" s="29">
        <v>8</v>
      </c>
    </row>
    <row r="6585" spans="1:2" x14ac:dyDescent="0.3">
      <c r="A6585" s="27">
        <v>50337</v>
      </c>
      <c r="B6585" s="29">
        <v>8</v>
      </c>
    </row>
    <row r="6586" spans="1:2" x14ac:dyDescent="0.3">
      <c r="A6586" s="27">
        <v>50339</v>
      </c>
      <c r="B6586" s="29">
        <v>8</v>
      </c>
    </row>
    <row r="6587" spans="1:2" x14ac:dyDescent="0.3">
      <c r="A6587" s="27">
        <v>50342</v>
      </c>
      <c r="B6587" s="29">
        <v>8</v>
      </c>
    </row>
    <row r="6588" spans="1:2" x14ac:dyDescent="0.3">
      <c r="A6588" s="27">
        <v>50343</v>
      </c>
      <c r="B6588" s="29">
        <v>8</v>
      </c>
    </row>
    <row r="6589" spans="1:2" x14ac:dyDescent="0.3">
      <c r="A6589" s="27">
        <v>50344</v>
      </c>
      <c r="B6589" s="29">
        <v>8</v>
      </c>
    </row>
    <row r="6590" spans="1:2" x14ac:dyDescent="0.3">
      <c r="A6590" s="27">
        <v>50346</v>
      </c>
      <c r="B6590" s="29">
        <v>8</v>
      </c>
    </row>
    <row r="6591" spans="1:2" x14ac:dyDescent="0.3">
      <c r="A6591" s="27">
        <v>50347</v>
      </c>
      <c r="B6591" s="29">
        <v>8</v>
      </c>
    </row>
    <row r="6592" spans="1:2" x14ac:dyDescent="0.3">
      <c r="A6592" s="27">
        <v>50348</v>
      </c>
      <c r="B6592" s="29">
        <v>8</v>
      </c>
    </row>
    <row r="6593" spans="1:2" x14ac:dyDescent="0.3">
      <c r="A6593" s="27">
        <v>50349</v>
      </c>
      <c r="B6593" s="29">
        <v>16</v>
      </c>
    </row>
    <row r="6594" spans="1:2" x14ac:dyDescent="0.3">
      <c r="A6594" s="27">
        <v>50350</v>
      </c>
      <c r="B6594" s="29">
        <v>8</v>
      </c>
    </row>
    <row r="6595" spans="1:2" x14ac:dyDescent="0.3">
      <c r="A6595" s="27">
        <v>50354</v>
      </c>
      <c r="B6595" s="29">
        <v>8</v>
      </c>
    </row>
    <row r="6596" spans="1:2" x14ac:dyDescent="0.3">
      <c r="A6596" s="27">
        <v>50359</v>
      </c>
      <c r="B6596" s="29">
        <v>8</v>
      </c>
    </row>
    <row r="6597" spans="1:2" x14ac:dyDescent="0.3">
      <c r="A6597" s="27">
        <v>50362</v>
      </c>
      <c r="B6597" s="29">
        <v>8</v>
      </c>
    </row>
    <row r="6598" spans="1:2" x14ac:dyDescent="0.3">
      <c r="A6598" s="27">
        <v>50364</v>
      </c>
      <c r="B6598" s="29">
        <v>8</v>
      </c>
    </row>
    <row r="6599" spans="1:2" x14ac:dyDescent="0.3">
      <c r="A6599" s="27">
        <v>50369</v>
      </c>
      <c r="B6599" s="29">
        <v>8</v>
      </c>
    </row>
    <row r="6600" spans="1:2" x14ac:dyDescent="0.3">
      <c r="A6600" s="27">
        <v>50373</v>
      </c>
      <c r="B6600" s="29">
        <v>8</v>
      </c>
    </row>
    <row r="6601" spans="1:2" x14ac:dyDescent="0.3">
      <c r="A6601" s="27">
        <v>50380</v>
      </c>
      <c r="B6601" s="29">
        <v>8</v>
      </c>
    </row>
    <row r="6602" spans="1:2" x14ac:dyDescent="0.3">
      <c r="A6602" s="27">
        <v>50382</v>
      </c>
      <c r="B6602" s="29">
        <v>8</v>
      </c>
    </row>
    <row r="6603" spans="1:2" x14ac:dyDescent="0.3">
      <c r="A6603" s="27">
        <v>50384</v>
      </c>
      <c r="B6603" s="29">
        <v>8</v>
      </c>
    </row>
    <row r="6604" spans="1:2" x14ac:dyDescent="0.3">
      <c r="A6604" s="27">
        <v>50385</v>
      </c>
      <c r="B6604" s="29">
        <v>8</v>
      </c>
    </row>
    <row r="6605" spans="1:2" x14ac:dyDescent="0.3">
      <c r="A6605" s="27">
        <v>50390</v>
      </c>
      <c r="B6605" s="29">
        <v>8</v>
      </c>
    </row>
    <row r="6606" spans="1:2" x14ac:dyDescent="0.3">
      <c r="A6606" s="27">
        <v>50392</v>
      </c>
      <c r="B6606" s="29">
        <v>8</v>
      </c>
    </row>
    <row r="6607" spans="1:2" x14ac:dyDescent="0.3">
      <c r="A6607" s="27">
        <v>50393</v>
      </c>
      <c r="B6607" s="29">
        <v>8</v>
      </c>
    </row>
    <row r="6608" spans="1:2" x14ac:dyDescent="0.3">
      <c r="A6608" s="27">
        <v>50395</v>
      </c>
      <c r="B6608" s="29">
        <v>8</v>
      </c>
    </row>
    <row r="6609" spans="1:2" x14ac:dyDescent="0.3">
      <c r="A6609" s="27">
        <v>50400</v>
      </c>
      <c r="B6609" s="29">
        <v>8</v>
      </c>
    </row>
    <row r="6610" spans="1:2" x14ac:dyDescent="0.3">
      <c r="A6610" s="27">
        <v>50401</v>
      </c>
      <c r="B6610" s="29">
        <v>8</v>
      </c>
    </row>
    <row r="6611" spans="1:2" x14ac:dyDescent="0.3">
      <c r="A6611" s="27">
        <v>50402</v>
      </c>
      <c r="B6611" s="29">
        <v>8</v>
      </c>
    </row>
    <row r="6612" spans="1:2" x14ac:dyDescent="0.3">
      <c r="A6612" s="27">
        <v>50404</v>
      </c>
      <c r="B6612" s="29">
        <v>8</v>
      </c>
    </row>
    <row r="6613" spans="1:2" x14ac:dyDescent="0.3">
      <c r="A6613" s="27">
        <v>50406</v>
      </c>
      <c r="B6613" s="29">
        <v>8</v>
      </c>
    </row>
    <row r="6614" spans="1:2" x14ac:dyDescent="0.3">
      <c r="A6614" s="27">
        <v>50408</v>
      </c>
      <c r="B6614" s="29">
        <v>8</v>
      </c>
    </row>
    <row r="6615" spans="1:2" x14ac:dyDescent="0.3">
      <c r="A6615" s="27">
        <v>50409</v>
      </c>
      <c r="B6615" s="29">
        <v>16</v>
      </c>
    </row>
    <row r="6616" spans="1:2" x14ac:dyDescent="0.3">
      <c r="A6616" s="27">
        <v>50411</v>
      </c>
      <c r="B6616" s="29">
        <v>8</v>
      </c>
    </row>
    <row r="6617" spans="1:2" x14ac:dyDescent="0.3">
      <c r="A6617" s="27">
        <v>50417</v>
      </c>
      <c r="B6617" s="29">
        <v>8</v>
      </c>
    </row>
    <row r="6618" spans="1:2" x14ac:dyDescent="0.3">
      <c r="A6618" s="27">
        <v>50444</v>
      </c>
      <c r="B6618" s="29">
        <v>16</v>
      </c>
    </row>
    <row r="6619" spans="1:2" x14ac:dyDescent="0.3">
      <c r="A6619" s="27">
        <v>50445</v>
      </c>
      <c r="B6619" s="29">
        <v>8</v>
      </c>
    </row>
    <row r="6620" spans="1:2" x14ac:dyDescent="0.3">
      <c r="A6620" s="27">
        <v>50447</v>
      </c>
      <c r="B6620" s="29">
        <v>8</v>
      </c>
    </row>
    <row r="6621" spans="1:2" x14ac:dyDescent="0.3">
      <c r="A6621" s="27">
        <v>50448</v>
      </c>
      <c r="B6621" s="29">
        <v>16</v>
      </c>
    </row>
    <row r="6622" spans="1:2" x14ac:dyDescent="0.3">
      <c r="A6622" s="27">
        <v>50450</v>
      </c>
      <c r="B6622" s="29">
        <v>8</v>
      </c>
    </row>
    <row r="6623" spans="1:2" x14ac:dyDescent="0.3">
      <c r="A6623" s="27">
        <v>50452</v>
      </c>
      <c r="B6623" s="29">
        <v>8</v>
      </c>
    </row>
    <row r="6624" spans="1:2" x14ac:dyDescent="0.3">
      <c r="A6624" s="27">
        <v>50453</v>
      </c>
      <c r="B6624" s="29">
        <v>8</v>
      </c>
    </row>
    <row r="6625" spans="1:2" x14ac:dyDescent="0.3">
      <c r="A6625" s="27">
        <v>50459</v>
      </c>
      <c r="B6625" s="29">
        <v>16</v>
      </c>
    </row>
    <row r="6626" spans="1:2" x14ac:dyDescent="0.3">
      <c r="A6626" s="27">
        <v>50461</v>
      </c>
      <c r="B6626" s="29">
        <v>8</v>
      </c>
    </row>
    <row r="6627" spans="1:2" x14ac:dyDescent="0.3">
      <c r="A6627" s="27">
        <v>50464</v>
      </c>
      <c r="B6627" s="29">
        <v>8</v>
      </c>
    </row>
    <row r="6628" spans="1:2" x14ac:dyDescent="0.3">
      <c r="A6628" s="27">
        <v>50465</v>
      </c>
      <c r="B6628" s="29">
        <v>8</v>
      </c>
    </row>
    <row r="6629" spans="1:2" x14ac:dyDescent="0.3">
      <c r="A6629" s="27">
        <v>50468</v>
      </c>
      <c r="B6629" s="29">
        <v>8</v>
      </c>
    </row>
    <row r="6630" spans="1:2" x14ac:dyDescent="0.3">
      <c r="A6630" s="27">
        <v>50472</v>
      </c>
      <c r="B6630" s="29">
        <v>8</v>
      </c>
    </row>
    <row r="6631" spans="1:2" x14ac:dyDescent="0.3">
      <c r="A6631" s="27">
        <v>50481</v>
      </c>
      <c r="B6631" s="29">
        <v>8</v>
      </c>
    </row>
    <row r="6632" spans="1:2" x14ac:dyDescent="0.3">
      <c r="A6632" s="27">
        <v>50483</v>
      </c>
      <c r="B6632" s="29">
        <v>16</v>
      </c>
    </row>
    <row r="6633" spans="1:2" x14ac:dyDescent="0.3">
      <c r="A6633" s="27">
        <v>50484</v>
      </c>
      <c r="B6633" s="29">
        <v>8</v>
      </c>
    </row>
    <row r="6634" spans="1:2" x14ac:dyDescent="0.3">
      <c r="A6634" s="27">
        <v>50485</v>
      </c>
      <c r="B6634" s="29">
        <v>8</v>
      </c>
    </row>
    <row r="6635" spans="1:2" x14ac:dyDescent="0.3">
      <c r="A6635" s="27">
        <v>50487</v>
      </c>
      <c r="B6635" s="29">
        <v>8</v>
      </c>
    </row>
    <row r="6636" spans="1:2" x14ac:dyDescent="0.3">
      <c r="A6636" s="27">
        <v>50490</v>
      </c>
      <c r="B6636" s="29">
        <v>8</v>
      </c>
    </row>
    <row r="6637" spans="1:2" x14ac:dyDescent="0.3">
      <c r="A6637" s="27">
        <v>50492</v>
      </c>
      <c r="B6637" s="29">
        <v>8</v>
      </c>
    </row>
    <row r="6638" spans="1:2" x14ac:dyDescent="0.3">
      <c r="A6638" s="27">
        <v>50497</v>
      </c>
      <c r="B6638" s="29">
        <v>8</v>
      </c>
    </row>
    <row r="6639" spans="1:2" x14ac:dyDescent="0.3">
      <c r="A6639" s="27">
        <v>50498</v>
      </c>
      <c r="B6639" s="29">
        <v>8</v>
      </c>
    </row>
    <row r="6640" spans="1:2" x14ac:dyDescent="0.3">
      <c r="A6640" s="27">
        <v>50501</v>
      </c>
      <c r="B6640" s="29">
        <v>8</v>
      </c>
    </row>
    <row r="6641" spans="1:2" x14ac:dyDescent="0.3">
      <c r="A6641" s="27">
        <v>50502</v>
      </c>
      <c r="B6641" s="29">
        <v>16</v>
      </c>
    </row>
    <row r="6642" spans="1:2" x14ac:dyDescent="0.3">
      <c r="A6642" s="27">
        <v>50504</v>
      </c>
      <c r="B6642" s="29">
        <v>8</v>
      </c>
    </row>
    <row r="6643" spans="1:2" x14ac:dyDescent="0.3">
      <c r="A6643" s="27">
        <v>50506</v>
      </c>
      <c r="B6643" s="29">
        <v>8</v>
      </c>
    </row>
    <row r="6644" spans="1:2" x14ac:dyDescent="0.3">
      <c r="A6644" s="27">
        <v>50512</v>
      </c>
      <c r="B6644" s="29">
        <v>8</v>
      </c>
    </row>
    <row r="6645" spans="1:2" x14ac:dyDescent="0.3">
      <c r="A6645" s="27">
        <v>50515</v>
      </c>
      <c r="B6645" s="29">
        <v>8</v>
      </c>
    </row>
    <row r="6646" spans="1:2" x14ac:dyDescent="0.3">
      <c r="A6646" s="27">
        <v>50523</v>
      </c>
      <c r="B6646" s="29">
        <v>8</v>
      </c>
    </row>
    <row r="6647" spans="1:2" x14ac:dyDescent="0.3">
      <c r="A6647" s="27">
        <v>50524</v>
      </c>
      <c r="B6647" s="29">
        <v>8</v>
      </c>
    </row>
    <row r="6648" spans="1:2" x14ac:dyDescent="0.3">
      <c r="A6648" s="27">
        <v>50527</v>
      </c>
      <c r="B6648" s="29">
        <v>8</v>
      </c>
    </row>
    <row r="6649" spans="1:2" x14ac:dyDescent="0.3">
      <c r="A6649" s="27">
        <v>50529</v>
      </c>
      <c r="B6649" s="29">
        <v>8</v>
      </c>
    </row>
    <row r="6650" spans="1:2" x14ac:dyDescent="0.3">
      <c r="A6650" s="27">
        <v>50532</v>
      </c>
      <c r="B6650" s="29">
        <v>8</v>
      </c>
    </row>
    <row r="6651" spans="1:2" x14ac:dyDescent="0.3">
      <c r="A6651" s="27">
        <v>50538</v>
      </c>
      <c r="B6651" s="29">
        <v>8</v>
      </c>
    </row>
    <row r="6652" spans="1:2" x14ac:dyDescent="0.3">
      <c r="A6652" s="27">
        <v>50539</v>
      </c>
      <c r="B6652" s="29">
        <v>8</v>
      </c>
    </row>
    <row r="6653" spans="1:2" x14ac:dyDescent="0.3">
      <c r="A6653" s="27">
        <v>50544</v>
      </c>
      <c r="B6653" s="29">
        <v>8</v>
      </c>
    </row>
    <row r="6654" spans="1:2" x14ac:dyDescent="0.3">
      <c r="A6654" s="27">
        <v>50545</v>
      </c>
      <c r="B6654" s="29">
        <v>8</v>
      </c>
    </row>
    <row r="6655" spans="1:2" x14ac:dyDescent="0.3">
      <c r="A6655" s="27">
        <v>50574</v>
      </c>
      <c r="B6655" s="29">
        <v>8</v>
      </c>
    </row>
    <row r="6656" spans="1:2" x14ac:dyDescent="0.3">
      <c r="A6656" s="27">
        <v>50575</v>
      </c>
      <c r="B6656" s="29">
        <v>16</v>
      </c>
    </row>
    <row r="6657" spans="1:2" x14ac:dyDescent="0.3">
      <c r="A6657" s="27">
        <v>50578</v>
      </c>
      <c r="B6657" s="29">
        <v>16</v>
      </c>
    </row>
    <row r="6658" spans="1:2" x14ac:dyDescent="0.3">
      <c r="A6658" s="27">
        <v>50579</v>
      </c>
      <c r="B6658" s="29">
        <v>8</v>
      </c>
    </row>
    <row r="6659" spans="1:2" x14ac:dyDescent="0.3">
      <c r="A6659" s="27">
        <v>50581</v>
      </c>
      <c r="B6659" s="29">
        <v>8</v>
      </c>
    </row>
    <row r="6660" spans="1:2" x14ac:dyDescent="0.3">
      <c r="A6660" s="27">
        <v>50582</v>
      </c>
      <c r="B6660" s="29">
        <v>8</v>
      </c>
    </row>
    <row r="6661" spans="1:2" x14ac:dyDescent="0.3">
      <c r="A6661" s="27">
        <v>50585</v>
      </c>
      <c r="B6661" s="29">
        <v>16</v>
      </c>
    </row>
    <row r="6662" spans="1:2" x14ac:dyDescent="0.3">
      <c r="A6662" s="27">
        <v>50586</v>
      </c>
      <c r="B6662" s="29">
        <v>16</v>
      </c>
    </row>
    <row r="6663" spans="1:2" x14ac:dyDescent="0.3">
      <c r="A6663" s="27">
        <v>50590</v>
      </c>
      <c r="B6663" s="29">
        <v>8</v>
      </c>
    </row>
    <row r="6664" spans="1:2" x14ac:dyDescent="0.3">
      <c r="A6664" s="27">
        <v>50594</v>
      </c>
      <c r="B6664" s="29">
        <v>8</v>
      </c>
    </row>
    <row r="6665" spans="1:2" x14ac:dyDescent="0.3">
      <c r="A6665" s="27">
        <v>50595</v>
      </c>
      <c r="B6665" s="29">
        <v>8</v>
      </c>
    </row>
    <row r="6666" spans="1:2" x14ac:dyDescent="0.3">
      <c r="A6666" s="27">
        <v>50596</v>
      </c>
      <c r="B6666" s="29">
        <v>8</v>
      </c>
    </row>
    <row r="6667" spans="1:2" x14ac:dyDescent="0.3">
      <c r="A6667" s="27">
        <v>50597</v>
      </c>
      <c r="B6667" s="29">
        <v>8</v>
      </c>
    </row>
    <row r="6668" spans="1:2" x14ac:dyDescent="0.3">
      <c r="A6668" s="27">
        <v>50598</v>
      </c>
      <c r="B6668" s="29">
        <v>8</v>
      </c>
    </row>
    <row r="6669" spans="1:2" x14ac:dyDescent="0.3">
      <c r="A6669" s="27">
        <v>50603</v>
      </c>
      <c r="B6669" s="29">
        <v>8</v>
      </c>
    </row>
    <row r="6670" spans="1:2" x14ac:dyDescent="0.3">
      <c r="A6670" s="27">
        <v>50606</v>
      </c>
      <c r="B6670" s="29">
        <v>8</v>
      </c>
    </row>
    <row r="6671" spans="1:2" x14ac:dyDescent="0.3">
      <c r="A6671" s="27">
        <v>50609</v>
      </c>
      <c r="B6671" s="29">
        <v>8</v>
      </c>
    </row>
    <row r="6672" spans="1:2" x14ac:dyDescent="0.3">
      <c r="A6672" s="27">
        <v>50610</v>
      </c>
      <c r="B6672" s="29">
        <v>8</v>
      </c>
    </row>
    <row r="6673" spans="1:2" x14ac:dyDescent="0.3">
      <c r="A6673" s="27">
        <v>50612</v>
      </c>
      <c r="B6673" s="29">
        <v>8</v>
      </c>
    </row>
    <row r="6674" spans="1:2" x14ac:dyDescent="0.3">
      <c r="A6674" s="27">
        <v>50614</v>
      </c>
      <c r="B6674" s="29">
        <v>8</v>
      </c>
    </row>
    <row r="6675" spans="1:2" x14ac:dyDescent="0.3">
      <c r="A6675" s="27">
        <v>50615</v>
      </c>
      <c r="B6675" s="29">
        <v>8</v>
      </c>
    </row>
    <row r="6676" spans="1:2" x14ac:dyDescent="0.3">
      <c r="A6676" s="27">
        <v>50617</v>
      </c>
      <c r="B6676" s="29">
        <v>8</v>
      </c>
    </row>
    <row r="6677" spans="1:2" x14ac:dyDescent="0.3">
      <c r="A6677" s="27">
        <v>50620</v>
      </c>
      <c r="B6677" s="29">
        <v>8</v>
      </c>
    </row>
    <row r="6678" spans="1:2" x14ac:dyDescent="0.3">
      <c r="A6678" s="27">
        <v>50621</v>
      </c>
      <c r="B6678" s="29">
        <v>8</v>
      </c>
    </row>
    <row r="6679" spans="1:2" x14ac:dyDescent="0.3">
      <c r="A6679" s="27">
        <v>50622</v>
      </c>
      <c r="B6679" s="29">
        <v>8</v>
      </c>
    </row>
    <row r="6680" spans="1:2" x14ac:dyDescent="0.3">
      <c r="A6680" s="27">
        <v>50623</v>
      </c>
      <c r="B6680" s="29">
        <v>8</v>
      </c>
    </row>
    <row r="6681" spans="1:2" x14ac:dyDescent="0.3">
      <c r="A6681" s="27">
        <v>50626</v>
      </c>
      <c r="B6681" s="29">
        <v>8</v>
      </c>
    </row>
    <row r="6682" spans="1:2" x14ac:dyDescent="0.3">
      <c r="A6682" s="27">
        <v>50628</v>
      </c>
      <c r="B6682" s="29">
        <v>8</v>
      </c>
    </row>
    <row r="6683" spans="1:2" x14ac:dyDescent="0.3">
      <c r="A6683" s="27">
        <v>50630</v>
      </c>
      <c r="B6683" s="29">
        <v>8</v>
      </c>
    </row>
    <row r="6684" spans="1:2" x14ac:dyDescent="0.3">
      <c r="A6684" s="27">
        <v>50632</v>
      </c>
      <c r="B6684" s="29">
        <v>8</v>
      </c>
    </row>
    <row r="6685" spans="1:2" x14ac:dyDescent="0.3">
      <c r="A6685" s="27">
        <v>50633</v>
      </c>
      <c r="B6685" s="29">
        <v>8</v>
      </c>
    </row>
    <row r="6686" spans="1:2" x14ac:dyDescent="0.3">
      <c r="A6686" s="27">
        <v>50638</v>
      </c>
      <c r="B6686" s="29">
        <v>8</v>
      </c>
    </row>
    <row r="6687" spans="1:2" x14ac:dyDescent="0.3">
      <c r="A6687" s="27">
        <v>50645</v>
      </c>
      <c r="B6687" s="29">
        <v>8</v>
      </c>
    </row>
    <row r="6688" spans="1:2" x14ac:dyDescent="0.3">
      <c r="A6688" s="27">
        <v>50671</v>
      </c>
      <c r="B6688" s="29">
        <v>8</v>
      </c>
    </row>
    <row r="6689" spans="1:2" x14ac:dyDescent="0.3">
      <c r="A6689" s="27">
        <v>50674</v>
      </c>
      <c r="B6689" s="29">
        <v>8</v>
      </c>
    </row>
    <row r="6690" spans="1:2" x14ac:dyDescent="0.3">
      <c r="A6690" s="27">
        <v>50675</v>
      </c>
      <c r="B6690" s="29">
        <v>8</v>
      </c>
    </row>
    <row r="6691" spans="1:2" x14ac:dyDescent="0.3">
      <c r="A6691" s="27">
        <v>50677</v>
      </c>
      <c r="B6691" s="29">
        <v>16</v>
      </c>
    </row>
    <row r="6692" spans="1:2" x14ac:dyDescent="0.3">
      <c r="A6692" s="27">
        <v>50683</v>
      </c>
      <c r="B6692" s="29">
        <v>16</v>
      </c>
    </row>
    <row r="6693" spans="1:2" x14ac:dyDescent="0.3">
      <c r="A6693" s="27">
        <v>50685</v>
      </c>
      <c r="B6693" s="29">
        <v>8</v>
      </c>
    </row>
    <row r="6694" spans="1:2" x14ac:dyDescent="0.3">
      <c r="A6694" s="27">
        <v>50704</v>
      </c>
      <c r="B6694" s="29">
        <v>8</v>
      </c>
    </row>
    <row r="6695" spans="1:2" x14ac:dyDescent="0.3">
      <c r="A6695" s="27">
        <v>50705</v>
      </c>
      <c r="B6695" s="29">
        <v>8</v>
      </c>
    </row>
    <row r="6696" spans="1:2" x14ac:dyDescent="0.3">
      <c r="A6696" s="27">
        <v>50706</v>
      </c>
      <c r="B6696" s="29">
        <v>16</v>
      </c>
    </row>
    <row r="6697" spans="1:2" x14ac:dyDescent="0.3">
      <c r="A6697" s="27">
        <v>50708</v>
      </c>
      <c r="B6697" s="29">
        <v>8</v>
      </c>
    </row>
    <row r="6698" spans="1:2" x14ac:dyDescent="0.3">
      <c r="A6698" s="27">
        <v>50711</v>
      </c>
      <c r="B6698" s="29">
        <v>8</v>
      </c>
    </row>
    <row r="6699" spans="1:2" x14ac:dyDescent="0.3">
      <c r="A6699" s="27">
        <v>50714</v>
      </c>
      <c r="B6699" s="29">
        <v>16</v>
      </c>
    </row>
    <row r="6700" spans="1:2" x14ac:dyDescent="0.3">
      <c r="A6700" s="27">
        <v>50716</v>
      </c>
      <c r="B6700" s="29">
        <v>8</v>
      </c>
    </row>
    <row r="6701" spans="1:2" x14ac:dyDescent="0.3">
      <c r="A6701" s="27">
        <v>50719</v>
      </c>
      <c r="B6701" s="29">
        <v>16</v>
      </c>
    </row>
    <row r="6702" spans="1:2" x14ac:dyDescent="0.3">
      <c r="A6702" s="27">
        <v>50720</v>
      </c>
      <c r="B6702" s="29">
        <v>8</v>
      </c>
    </row>
    <row r="6703" spans="1:2" x14ac:dyDescent="0.3">
      <c r="A6703" s="27">
        <v>50722</v>
      </c>
      <c r="B6703" s="29">
        <v>8</v>
      </c>
    </row>
    <row r="6704" spans="1:2" x14ac:dyDescent="0.3">
      <c r="A6704" s="27">
        <v>50728</v>
      </c>
      <c r="B6704" s="29">
        <v>8</v>
      </c>
    </row>
    <row r="6705" spans="1:2" x14ac:dyDescent="0.3">
      <c r="A6705" s="27">
        <v>50733</v>
      </c>
      <c r="B6705" s="29">
        <v>16</v>
      </c>
    </row>
    <row r="6706" spans="1:2" x14ac:dyDescent="0.3">
      <c r="A6706" s="27">
        <v>50734</v>
      </c>
      <c r="B6706" s="29">
        <v>8</v>
      </c>
    </row>
    <row r="6707" spans="1:2" x14ac:dyDescent="0.3">
      <c r="A6707" s="27">
        <v>50737</v>
      </c>
      <c r="B6707" s="29">
        <v>16</v>
      </c>
    </row>
    <row r="6708" spans="1:2" x14ac:dyDescent="0.3">
      <c r="A6708" s="27">
        <v>50739</v>
      </c>
      <c r="B6708" s="29">
        <v>16</v>
      </c>
    </row>
    <row r="6709" spans="1:2" x14ac:dyDescent="0.3">
      <c r="A6709" s="27">
        <v>50740</v>
      </c>
      <c r="B6709" s="29">
        <v>8</v>
      </c>
    </row>
    <row r="6710" spans="1:2" x14ac:dyDescent="0.3">
      <c r="A6710" s="27">
        <v>50745</v>
      </c>
      <c r="B6710" s="29">
        <v>8</v>
      </c>
    </row>
    <row r="6711" spans="1:2" x14ac:dyDescent="0.3">
      <c r="A6711" s="27">
        <v>50746</v>
      </c>
      <c r="B6711" s="29">
        <v>16</v>
      </c>
    </row>
    <row r="6712" spans="1:2" x14ac:dyDescent="0.3">
      <c r="A6712" s="27">
        <v>50748</v>
      </c>
      <c r="B6712" s="29">
        <v>8</v>
      </c>
    </row>
    <row r="6713" spans="1:2" x14ac:dyDescent="0.3">
      <c r="A6713" s="27">
        <v>50761</v>
      </c>
      <c r="B6713" s="29">
        <v>8</v>
      </c>
    </row>
    <row r="6714" spans="1:2" x14ac:dyDescent="0.3">
      <c r="A6714" s="27">
        <v>50767</v>
      </c>
      <c r="B6714" s="29">
        <v>8</v>
      </c>
    </row>
    <row r="6715" spans="1:2" x14ac:dyDescent="0.3">
      <c r="A6715" s="27">
        <v>50768</v>
      </c>
      <c r="B6715" s="29">
        <v>16</v>
      </c>
    </row>
    <row r="6716" spans="1:2" x14ac:dyDescent="0.3">
      <c r="A6716" s="27">
        <v>50769</v>
      </c>
      <c r="B6716" s="29">
        <v>16</v>
      </c>
    </row>
    <row r="6717" spans="1:2" x14ac:dyDescent="0.3">
      <c r="A6717" s="27">
        <v>50772</v>
      </c>
      <c r="B6717" s="29">
        <v>8</v>
      </c>
    </row>
    <row r="6718" spans="1:2" x14ac:dyDescent="0.3">
      <c r="A6718" s="27">
        <v>50773</v>
      </c>
      <c r="B6718" s="29">
        <v>16</v>
      </c>
    </row>
    <row r="6719" spans="1:2" x14ac:dyDescent="0.3">
      <c r="A6719" s="27">
        <v>50775</v>
      </c>
      <c r="B6719" s="29">
        <v>16</v>
      </c>
    </row>
    <row r="6720" spans="1:2" x14ac:dyDescent="0.3">
      <c r="A6720" s="27">
        <v>50776</v>
      </c>
      <c r="B6720" s="29">
        <v>8</v>
      </c>
    </row>
    <row r="6721" spans="1:2" x14ac:dyDescent="0.3">
      <c r="A6721" s="27">
        <v>50777</v>
      </c>
      <c r="B6721" s="29">
        <v>8</v>
      </c>
    </row>
    <row r="6722" spans="1:2" x14ac:dyDescent="0.3">
      <c r="A6722" s="27">
        <v>50779</v>
      </c>
      <c r="B6722" s="29">
        <v>8</v>
      </c>
    </row>
    <row r="6723" spans="1:2" x14ac:dyDescent="0.3">
      <c r="A6723" s="27">
        <v>50783</v>
      </c>
      <c r="B6723" s="29">
        <v>8</v>
      </c>
    </row>
    <row r="6724" spans="1:2" x14ac:dyDescent="0.3">
      <c r="A6724" s="27">
        <v>50818</v>
      </c>
      <c r="B6724" s="29">
        <v>8</v>
      </c>
    </row>
    <row r="6725" spans="1:2" x14ac:dyDescent="0.3">
      <c r="A6725" s="27">
        <v>50819</v>
      </c>
      <c r="B6725" s="29">
        <v>16</v>
      </c>
    </row>
    <row r="6726" spans="1:2" x14ac:dyDescent="0.3">
      <c r="A6726" s="27">
        <v>50821</v>
      </c>
      <c r="B6726" s="29">
        <v>8</v>
      </c>
    </row>
    <row r="6727" spans="1:2" x14ac:dyDescent="0.3">
      <c r="A6727" s="27">
        <v>50822</v>
      </c>
      <c r="B6727" s="29">
        <v>8</v>
      </c>
    </row>
    <row r="6728" spans="1:2" x14ac:dyDescent="0.3">
      <c r="A6728" s="27">
        <v>50824</v>
      </c>
      <c r="B6728" s="29">
        <v>8</v>
      </c>
    </row>
    <row r="6729" spans="1:2" x14ac:dyDescent="0.3">
      <c r="A6729" s="27">
        <v>50827</v>
      </c>
      <c r="B6729" s="29">
        <v>16</v>
      </c>
    </row>
    <row r="6730" spans="1:2" x14ac:dyDescent="0.3">
      <c r="A6730" s="27">
        <v>50832</v>
      </c>
      <c r="B6730" s="29">
        <v>8</v>
      </c>
    </row>
    <row r="6731" spans="1:2" x14ac:dyDescent="0.3">
      <c r="A6731" s="27">
        <v>50834</v>
      </c>
      <c r="B6731" s="29">
        <v>8</v>
      </c>
    </row>
    <row r="6732" spans="1:2" x14ac:dyDescent="0.3">
      <c r="A6732" s="27">
        <v>50835</v>
      </c>
      <c r="B6732" s="29">
        <v>16</v>
      </c>
    </row>
    <row r="6733" spans="1:2" x14ac:dyDescent="0.3">
      <c r="A6733" s="27">
        <v>50837</v>
      </c>
      <c r="B6733" s="29">
        <v>16</v>
      </c>
    </row>
    <row r="6734" spans="1:2" x14ac:dyDescent="0.3">
      <c r="A6734" s="27">
        <v>50840</v>
      </c>
      <c r="B6734" s="29">
        <v>8</v>
      </c>
    </row>
    <row r="6735" spans="1:2" x14ac:dyDescent="0.3">
      <c r="A6735" s="27">
        <v>50841</v>
      </c>
      <c r="B6735" s="29">
        <v>8</v>
      </c>
    </row>
    <row r="6736" spans="1:2" x14ac:dyDescent="0.3">
      <c r="A6736" s="27">
        <v>50843</v>
      </c>
      <c r="B6736" s="29">
        <v>8</v>
      </c>
    </row>
    <row r="6737" spans="1:2" x14ac:dyDescent="0.3">
      <c r="A6737" s="27">
        <v>50844</v>
      </c>
      <c r="B6737" s="29">
        <v>8</v>
      </c>
    </row>
    <row r="6738" spans="1:2" x14ac:dyDescent="0.3">
      <c r="A6738" s="27">
        <v>50845</v>
      </c>
      <c r="B6738" s="29">
        <v>8</v>
      </c>
    </row>
    <row r="6739" spans="1:2" x14ac:dyDescent="0.3">
      <c r="A6739" s="27">
        <v>50846</v>
      </c>
      <c r="B6739" s="29">
        <v>8</v>
      </c>
    </row>
    <row r="6740" spans="1:2" x14ac:dyDescent="0.3">
      <c r="A6740" s="27">
        <v>50848</v>
      </c>
      <c r="B6740" s="29">
        <v>16</v>
      </c>
    </row>
    <row r="6741" spans="1:2" x14ac:dyDescent="0.3">
      <c r="A6741" s="27">
        <v>50849</v>
      </c>
      <c r="B6741" s="29">
        <v>8</v>
      </c>
    </row>
    <row r="6742" spans="1:2" x14ac:dyDescent="0.3">
      <c r="A6742" s="27">
        <v>50850</v>
      </c>
      <c r="B6742" s="29">
        <v>8</v>
      </c>
    </row>
    <row r="6743" spans="1:2" x14ac:dyDescent="0.3">
      <c r="A6743" s="27">
        <v>50852</v>
      </c>
      <c r="B6743" s="29">
        <v>8</v>
      </c>
    </row>
    <row r="6744" spans="1:2" x14ac:dyDescent="0.3">
      <c r="A6744" s="27">
        <v>50855</v>
      </c>
      <c r="B6744" s="29">
        <v>16</v>
      </c>
    </row>
    <row r="6745" spans="1:2" x14ac:dyDescent="0.3">
      <c r="A6745" s="27">
        <v>50856</v>
      </c>
      <c r="B6745" s="29">
        <v>8</v>
      </c>
    </row>
    <row r="6746" spans="1:2" x14ac:dyDescent="0.3">
      <c r="A6746" s="27">
        <v>50857</v>
      </c>
      <c r="B6746" s="29">
        <v>8</v>
      </c>
    </row>
    <row r="6747" spans="1:2" x14ac:dyDescent="0.3">
      <c r="A6747" s="27">
        <v>50858</v>
      </c>
      <c r="B6747" s="29">
        <v>8</v>
      </c>
    </row>
    <row r="6748" spans="1:2" x14ac:dyDescent="0.3">
      <c r="A6748" s="27">
        <v>50874</v>
      </c>
      <c r="B6748" s="29">
        <v>8</v>
      </c>
    </row>
    <row r="6749" spans="1:2" x14ac:dyDescent="0.3">
      <c r="A6749" s="27">
        <v>50878</v>
      </c>
      <c r="B6749" s="29">
        <v>16</v>
      </c>
    </row>
    <row r="6750" spans="1:2" x14ac:dyDescent="0.3">
      <c r="A6750" s="27">
        <v>50879</v>
      </c>
      <c r="B6750" s="29">
        <v>8</v>
      </c>
    </row>
    <row r="6751" spans="1:2" x14ac:dyDescent="0.3">
      <c r="A6751" s="27">
        <v>50882</v>
      </c>
      <c r="B6751" s="29">
        <v>8</v>
      </c>
    </row>
    <row r="6752" spans="1:2" x14ac:dyDescent="0.3">
      <c r="A6752" s="27">
        <v>50883</v>
      </c>
      <c r="B6752" s="29">
        <v>8</v>
      </c>
    </row>
    <row r="6753" spans="1:2" x14ac:dyDescent="0.3">
      <c r="A6753" s="27">
        <v>50887</v>
      </c>
      <c r="B6753" s="29">
        <v>16</v>
      </c>
    </row>
    <row r="6754" spans="1:2" x14ac:dyDescent="0.3">
      <c r="A6754" s="27">
        <v>50888</v>
      </c>
      <c r="B6754" s="29">
        <v>8</v>
      </c>
    </row>
    <row r="6755" spans="1:2" x14ac:dyDescent="0.3">
      <c r="A6755" s="27">
        <v>50889</v>
      </c>
      <c r="B6755" s="29">
        <v>8</v>
      </c>
    </row>
    <row r="6756" spans="1:2" x14ac:dyDescent="0.3">
      <c r="A6756" s="27">
        <v>50890</v>
      </c>
      <c r="B6756" s="29">
        <v>8</v>
      </c>
    </row>
    <row r="6757" spans="1:2" x14ac:dyDescent="0.3">
      <c r="A6757" s="27">
        <v>50893</v>
      </c>
      <c r="B6757" s="29">
        <v>8</v>
      </c>
    </row>
    <row r="6758" spans="1:2" x14ac:dyDescent="0.3">
      <c r="A6758" s="27">
        <v>50896</v>
      </c>
      <c r="B6758" s="29">
        <v>16</v>
      </c>
    </row>
    <row r="6759" spans="1:2" x14ac:dyDescent="0.3">
      <c r="A6759" s="27">
        <v>50898</v>
      </c>
      <c r="B6759" s="29">
        <v>8</v>
      </c>
    </row>
    <row r="6760" spans="1:2" x14ac:dyDescent="0.3">
      <c r="A6760" s="27">
        <v>50899</v>
      </c>
      <c r="B6760" s="29">
        <v>8</v>
      </c>
    </row>
    <row r="6761" spans="1:2" x14ac:dyDescent="0.3">
      <c r="A6761" s="27">
        <v>50903</v>
      </c>
      <c r="B6761" s="29">
        <v>8</v>
      </c>
    </row>
    <row r="6762" spans="1:2" x14ac:dyDescent="0.3">
      <c r="A6762" s="27">
        <v>50904</v>
      </c>
      <c r="B6762" s="29">
        <v>8</v>
      </c>
    </row>
    <row r="6763" spans="1:2" x14ac:dyDescent="0.3">
      <c r="A6763" s="27">
        <v>50906</v>
      </c>
      <c r="B6763" s="29">
        <v>8</v>
      </c>
    </row>
    <row r="6764" spans="1:2" x14ac:dyDescent="0.3">
      <c r="A6764" s="27">
        <v>50910</v>
      </c>
      <c r="B6764" s="29">
        <v>8</v>
      </c>
    </row>
    <row r="6765" spans="1:2" x14ac:dyDescent="0.3">
      <c r="A6765" s="27">
        <v>50915</v>
      </c>
      <c r="B6765" s="29">
        <v>8</v>
      </c>
    </row>
    <row r="6766" spans="1:2" x14ac:dyDescent="0.3">
      <c r="A6766" s="27">
        <v>50916</v>
      </c>
      <c r="B6766" s="29">
        <v>8</v>
      </c>
    </row>
    <row r="6767" spans="1:2" x14ac:dyDescent="0.3">
      <c r="A6767" s="27">
        <v>50918</v>
      </c>
      <c r="B6767" s="29">
        <v>8</v>
      </c>
    </row>
    <row r="6768" spans="1:2" x14ac:dyDescent="0.3">
      <c r="A6768" s="27">
        <v>50922</v>
      </c>
      <c r="B6768" s="29">
        <v>16</v>
      </c>
    </row>
    <row r="6769" spans="1:2" x14ac:dyDescent="0.3">
      <c r="A6769" s="27">
        <v>50926</v>
      </c>
      <c r="B6769" s="29">
        <v>16</v>
      </c>
    </row>
    <row r="6770" spans="1:2" x14ac:dyDescent="0.3">
      <c r="A6770" s="27">
        <v>50927</v>
      </c>
      <c r="B6770" s="29">
        <v>8</v>
      </c>
    </row>
    <row r="6771" spans="1:2" x14ac:dyDescent="0.3">
      <c r="A6771" s="27">
        <v>50936</v>
      </c>
      <c r="B6771" s="29">
        <v>8</v>
      </c>
    </row>
    <row r="6772" spans="1:2" x14ac:dyDescent="0.3">
      <c r="A6772" s="27">
        <v>50962</v>
      </c>
      <c r="B6772" s="29">
        <v>8</v>
      </c>
    </row>
    <row r="6773" spans="1:2" x14ac:dyDescent="0.3">
      <c r="A6773" s="27">
        <v>50963</v>
      </c>
      <c r="B6773" s="29">
        <v>8</v>
      </c>
    </row>
    <row r="6774" spans="1:2" x14ac:dyDescent="0.3">
      <c r="A6774" s="27">
        <v>50982</v>
      </c>
      <c r="B6774" s="29">
        <v>8</v>
      </c>
    </row>
    <row r="6775" spans="1:2" x14ac:dyDescent="0.3">
      <c r="A6775" s="27">
        <v>50985</v>
      </c>
      <c r="B6775" s="29">
        <v>8</v>
      </c>
    </row>
    <row r="6776" spans="1:2" x14ac:dyDescent="0.3">
      <c r="A6776" s="27">
        <v>50986</v>
      </c>
      <c r="B6776" s="29">
        <v>8</v>
      </c>
    </row>
    <row r="6777" spans="1:2" x14ac:dyDescent="0.3">
      <c r="A6777" s="27">
        <v>50989</v>
      </c>
      <c r="B6777" s="29">
        <v>8</v>
      </c>
    </row>
    <row r="6778" spans="1:2" x14ac:dyDescent="0.3">
      <c r="A6778" s="27">
        <v>50991</v>
      </c>
      <c r="B6778" s="29">
        <v>8</v>
      </c>
    </row>
    <row r="6779" spans="1:2" x14ac:dyDescent="0.3">
      <c r="A6779" s="27">
        <v>50992</v>
      </c>
      <c r="B6779" s="29">
        <v>8</v>
      </c>
    </row>
    <row r="6780" spans="1:2" x14ac:dyDescent="0.3">
      <c r="A6780" s="27">
        <v>50994</v>
      </c>
      <c r="B6780" s="29">
        <v>8</v>
      </c>
    </row>
    <row r="6781" spans="1:2" x14ac:dyDescent="0.3">
      <c r="A6781" s="27">
        <v>50995</v>
      </c>
      <c r="B6781" s="29">
        <v>16</v>
      </c>
    </row>
    <row r="6782" spans="1:2" x14ac:dyDescent="0.3">
      <c r="A6782" s="27">
        <v>50999</v>
      </c>
      <c r="B6782" s="29">
        <v>8</v>
      </c>
    </row>
    <row r="6783" spans="1:2" x14ac:dyDescent="0.3">
      <c r="A6783" s="27">
        <v>51006</v>
      </c>
      <c r="B6783" s="29">
        <v>8</v>
      </c>
    </row>
    <row r="6784" spans="1:2" x14ac:dyDescent="0.3">
      <c r="A6784" s="27">
        <v>51010</v>
      </c>
      <c r="B6784" s="29">
        <v>8</v>
      </c>
    </row>
    <row r="6785" spans="1:2" x14ac:dyDescent="0.3">
      <c r="A6785" s="27">
        <v>51011</v>
      </c>
      <c r="B6785" s="29">
        <v>8</v>
      </c>
    </row>
    <row r="6786" spans="1:2" x14ac:dyDescent="0.3">
      <c r="A6786" s="27">
        <v>51013</v>
      </c>
      <c r="B6786" s="29">
        <v>16</v>
      </c>
    </row>
    <row r="6787" spans="1:2" x14ac:dyDescent="0.3">
      <c r="A6787" s="27">
        <v>51020</v>
      </c>
      <c r="B6787" s="29">
        <v>8</v>
      </c>
    </row>
    <row r="6788" spans="1:2" x14ac:dyDescent="0.3">
      <c r="A6788" s="27">
        <v>51023</v>
      </c>
      <c r="B6788" s="29">
        <v>8</v>
      </c>
    </row>
    <row r="6789" spans="1:2" x14ac:dyDescent="0.3">
      <c r="A6789" s="27">
        <v>51024</v>
      </c>
      <c r="B6789" s="29">
        <v>8</v>
      </c>
    </row>
    <row r="6790" spans="1:2" x14ac:dyDescent="0.3">
      <c r="A6790" s="27">
        <v>51029</v>
      </c>
      <c r="B6790" s="29">
        <v>16</v>
      </c>
    </row>
    <row r="6791" spans="1:2" x14ac:dyDescent="0.3">
      <c r="A6791" s="27">
        <v>51031</v>
      </c>
      <c r="B6791" s="29">
        <v>16</v>
      </c>
    </row>
    <row r="6792" spans="1:2" x14ac:dyDescent="0.3">
      <c r="A6792" s="27">
        <v>51033</v>
      </c>
      <c r="B6792" s="29">
        <v>8</v>
      </c>
    </row>
    <row r="6793" spans="1:2" x14ac:dyDescent="0.3">
      <c r="A6793" s="27">
        <v>51037</v>
      </c>
      <c r="B6793" s="29">
        <v>8</v>
      </c>
    </row>
    <row r="6794" spans="1:2" x14ac:dyDescent="0.3">
      <c r="A6794" s="27">
        <v>51038</v>
      </c>
      <c r="B6794" s="29">
        <v>8</v>
      </c>
    </row>
    <row r="6795" spans="1:2" x14ac:dyDescent="0.3">
      <c r="A6795" s="27">
        <v>51042</v>
      </c>
      <c r="B6795" s="29">
        <v>8</v>
      </c>
    </row>
    <row r="6796" spans="1:2" x14ac:dyDescent="0.3">
      <c r="A6796" s="27">
        <v>51044</v>
      </c>
      <c r="B6796" s="29">
        <v>8</v>
      </c>
    </row>
    <row r="6797" spans="1:2" x14ac:dyDescent="0.3">
      <c r="A6797" s="27">
        <v>51047</v>
      </c>
      <c r="B6797" s="29">
        <v>16</v>
      </c>
    </row>
    <row r="6798" spans="1:2" x14ac:dyDescent="0.3">
      <c r="A6798" s="27">
        <v>51049</v>
      </c>
      <c r="B6798" s="29">
        <v>8</v>
      </c>
    </row>
    <row r="6799" spans="1:2" x14ac:dyDescent="0.3">
      <c r="A6799" s="27">
        <v>51066</v>
      </c>
      <c r="B6799" s="29">
        <v>8</v>
      </c>
    </row>
    <row r="6800" spans="1:2" x14ac:dyDescent="0.3">
      <c r="A6800" s="27">
        <v>51067</v>
      </c>
      <c r="B6800" s="29">
        <v>8</v>
      </c>
    </row>
    <row r="6801" spans="1:2" x14ac:dyDescent="0.3">
      <c r="A6801" s="27">
        <v>51068</v>
      </c>
      <c r="B6801" s="29">
        <v>16</v>
      </c>
    </row>
    <row r="6802" spans="1:2" x14ac:dyDescent="0.3">
      <c r="A6802" s="27">
        <v>51072</v>
      </c>
      <c r="B6802" s="29">
        <v>16</v>
      </c>
    </row>
    <row r="6803" spans="1:2" x14ac:dyDescent="0.3">
      <c r="A6803" s="27">
        <v>51073</v>
      </c>
      <c r="B6803" s="29">
        <v>8</v>
      </c>
    </row>
    <row r="6804" spans="1:2" x14ac:dyDescent="0.3">
      <c r="A6804" s="27">
        <v>51079</v>
      </c>
      <c r="B6804" s="29">
        <v>8</v>
      </c>
    </row>
    <row r="6805" spans="1:2" x14ac:dyDescent="0.3">
      <c r="A6805" s="27">
        <v>51081</v>
      </c>
      <c r="B6805" s="29">
        <v>8</v>
      </c>
    </row>
    <row r="6806" spans="1:2" x14ac:dyDescent="0.3">
      <c r="A6806" s="27">
        <v>51085</v>
      </c>
      <c r="B6806" s="29">
        <v>8</v>
      </c>
    </row>
    <row r="6807" spans="1:2" x14ac:dyDescent="0.3">
      <c r="A6807" s="27">
        <v>51086</v>
      </c>
      <c r="B6807" s="29">
        <v>8</v>
      </c>
    </row>
    <row r="6808" spans="1:2" x14ac:dyDescent="0.3">
      <c r="A6808" s="27">
        <v>51087</v>
      </c>
      <c r="B6808" s="29">
        <v>8</v>
      </c>
    </row>
    <row r="6809" spans="1:2" x14ac:dyDescent="0.3">
      <c r="A6809" s="27">
        <v>51088</v>
      </c>
      <c r="B6809" s="29">
        <v>8</v>
      </c>
    </row>
    <row r="6810" spans="1:2" x14ac:dyDescent="0.3">
      <c r="A6810" s="27">
        <v>51089</v>
      </c>
      <c r="B6810" s="29">
        <v>8</v>
      </c>
    </row>
    <row r="6811" spans="1:2" x14ac:dyDescent="0.3">
      <c r="A6811" s="27">
        <v>51091</v>
      </c>
      <c r="B6811" s="29">
        <v>16</v>
      </c>
    </row>
    <row r="6812" spans="1:2" x14ac:dyDescent="0.3">
      <c r="A6812" s="27">
        <v>51094</v>
      </c>
      <c r="B6812" s="29">
        <v>16</v>
      </c>
    </row>
    <row r="6813" spans="1:2" x14ac:dyDescent="0.3">
      <c r="A6813" s="27">
        <v>51103</v>
      </c>
      <c r="B6813" s="29">
        <v>8</v>
      </c>
    </row>
    <row r="6814" spans="1:2" x14ac:dyDescent="0.3">
      <c r="A6814" s="27">
        <v>51152</v>
      </c>
      <c r="B6814" s="29">
        <v>16</v>
      </c>
    </row>
    <row r="6815" spans="1:2" x14ac:dyDescent="0.3">
      <c r="A6815" s="27">
        <v>51154</v>
      </c>
      <c r="B6815" s="29">
        <v>8</v>
      </c>
    </row>
    <row r="6816" spans="1:2" x14ac:dyDescent="0.3">
      <c r="A6816" s="27">
        <v>51156</v>
      </c>
      <c r="B6816" s="29">
        <v>16</v>
      </c>
    </row>
    <row r="6817" spans="1:2" x14ac:dyDescent="0.3">
      <c r="A6817" s="27">
        <v>51158</v>
      </c>
      <c r="B6817" s="29">
        <v>8</v>
      </c>
    </row>
    <row r="6818" spans="1:2" x14ac:dyDescent="0.3">
      <c r="A6818" s="27">
        <v>51159</v>
      </c>
      <c r="B6818" s="29">
        <v>8</v>
      </c>
    </row>
    <row r="6819" spans="1:2" x14ac:dyDescent="0.3">
      <c r="A6819" s="27">
        <v>51164</v>
      </c>
      <c r="B6819" s="29">
        <v>16</v>
      </c>
    </row>
    <row r="6820" spans="1:2" x14ac:dyDescent="0.3">
      <c r="A6820" s="27">
        <v>51171</v>
      </c>
      <c r="B6820" s="29">
        <v>8</v>
      </c>
    </row>
    <row r="6821" spans="1:2" x14ac:dyDescent="0.3">
      <c r="A6821" s="27">
        <v>51174</v>
      </c>
      <c r="B6821" s="29">
        <v>16</v>
      </c>
    </row>
    <row r="6822" spans="1:2" x14ac:dyDescent="0.3">
      <c r="A6822" s="27">
        <v>51177</v>
      </c>
      <c r="B6822" s="29">
        <v>8</v>
      </c>
    </row>
    <row r="6823" spans="1:2" x14ac:dyDescent="0.3">
      <c r="A6823" s="27">
        <v>51181</v>
      </c>
      <c r="B6823" s="29">
        <v>8</v>
      </c>
    </row>
    <row r="6824" spans="1:2" x14ac:dyDescent="0.3">
      <c r="A6824" s="27">
        <v>51182</v>
      </c>
      <c r="B6824" s="29">
        <v>8</v>
      </c>
    </row>
    <row r="6825" spans="1:2" x14ac:dyDescent="0.3">
      <c r="A6825" s="27">
        <v>51184</v>
      </c>
      <c r="B6825" s="29">
        <v>8</v>
      </c>
    </row>
    <row r="6826" spans="1:2" x14ac:dyDescent="0.3">
      <c r="A6826" s="27">
        <v>51186</v>
      </c>
      <c r="B6826" s="29">
        <v>8</v>
      </c>
    </row>
    <row r="6827" spans="1:2" x14ac:dyDescent="0.3">
      <c r="A6827" s="27">
        <v>51187</v>
      </c>
      <c r="B6827" s="29">
        <v>8</v>
      </c>
    </row>
    <row r="6828" spans="1:2" x14ac:dyDescent="0.3">
      <c r="A6828" s="27">
        <v>51190</v>
      </c>
      <c r="B6828" s="29">
        <v>8</v>
      </c>
    </row>
    <row r="6829" spans="1:2" x14ac:dyDescent="0.3">
      <c r="A6829" s="27">
        <v>51191</v>
      </c>
      <c r="B6829" s="29">
        <v>8</v>
      </c>
    </row>
    <row r="6830" spans="1:2" x14ac:dyDescent="0.3">
      <c r="A6830" s="27">
        <v>51192</v>
      </c>
      <c r="B6830" s="29">
        <v>8</v>
      </c>
    </row>
    <row r="6831" spans="1:2" x14ac:dyDescent="0.3">
      <c r="A6831" s="27">
        <v>51193</v>
      </c>
      <c r="B6831" s="29">
        <v>8</v>
      </c>
    </row>
    <row r="6832" spans="1:2" x14ac:dyDescent="0.3">
      <c r="A6832" s="27">
        <v>51196</v>
      </c>
      <c r="B6832" s="29">
        <v>16</v>
      </c>
    </row>
    <row r="6833" spans="1:2" x14ac:dyDescent="0.3">
      <c r="A6833" s="27">
        <v>51205</v>
      </c>
      <c r="B6833" s="29">
        <v>8</v>
      </c>
    </row>
    <row r="6834" spans="1:2" x14ac:dyDescent="0.3">
      <c r="A6834" s="27">
        <v>51206</v>
      </c>
      <c r="B6834" s="29">
        <v>8</v>
      </c>
    </row>
    <row r="6835" spans="1:2" x14ac:dyDescent="0.3">
      <c r="A6835" s="27">
        <v>51207</v>
      </c>
      <c r="B6835" s="29">
        <v>8</v>
      </c>
    </row>
    <row r="6836" spans="1:2" x14ac:dyDescent="0.3">
      <c r="A6836" s="27">
        <v>51208</v>
      </c>
      <c r="B6836" s="29">
        <v>8</v>
      </c>
    </row>
    <row r="6837" spans="1:2" x14ac:dyDescent="0.3">
      <c r="A6837" s="27">
        <v>51212</v>
      </c>
      <c r="B6837" s="29">
        <v>16</v>
      </c>
    </row>
    <row r="6838" spans="1:2" x14ac:dyDescent="0.3">
      <c r="A6838" s="27">
        <v>51214</v>
      </c>
      <c r="B6838" s="29">
        <v>8</v>
      </c>
    </row>
    <row r="6839" spans="1:2" x14ac:dyDescent="0.3">
      <c r="A6839" s="27">
        <v>51215</v>
      </c>
      <c r="B6839" s="29">
        <v>8</v>
      </c>
    </row>
    <row r="6840" spans="1:2" x14ac:dyDescent="0.3">
      <c r="A6840" s="27">
        <v>51216</v>
      </c>
      <c r="B6840" s="29">
        <v>8</v>
      </c>
    </row>
    <row r="6841" spans="1:2" x14ac:dyDescent="0.3">
      <c r="A6841" s="27">
        <v>51231</v>
      </c>
      <c r="B6841" s="29">
        <v>8</v>
      </c>
    </row>
    <row r="6842" spans="1:2" x14ac:dyDescent="0.3">
      <c r="A6842" s="27">
        <v>51232</v>
      </c>
      <c r="B6842" s="29">
        <v>8</v>
      </c>
    </row>
    <row r="6843" spans="1:2" x14ac:dyDescent="0.3">
      <c r="A6843" s="27">
        <v>51235</v>
      </c>
      <c r="B6843" s="29">
        <v>8</v>
      </c>
    </row>
    <row r="6844" spans="1:2" x14ac:dyDescent="0.3">
      <c r="A6844" s="27">
        <v>51236</v>
      </c>
      <c r="B6844" s="29">
        <v>8</v>
      </c>
    </row>
    <row r="6845" spans="1:2" x14ac:dyDescent="0.3">
      <c r="A6845" s="27">
        <v>51237</v>
      </c>
      <c r="B6845" s="29">
        <v>8</v>
      </c>
    </row>
    <row r="6846" spans="1:2" x14ac:dyDescent="0.3">
      <c r="A6846" s="27">
        <v>51238</v>
      </c>
      <c r="B6846" s="29">
        <v>8</v>
      </c>
    </row>
    <row r="6847" spans="1:2" x14ac:dyDescent="0.3">
      <c r="A6847" s="27">
        <v>51243</v>
      </c>
      <c r="B6847" s="29">
        <v>8</v>
      </c>
    </row>
    <row r="6848" spans="1:2" x14ac:dyDescent="0.3">
      <c r="A6848" s="27">
        <v>51244</v>
      </c>
      <c r="B6848" s="29">
        <v>8</v>
      </c>
    </row>
    <row r="6849" spans="1:2" x14ac:dyDescent="0.3">
      <c r="A6849" s="27">
        <v>51245</v>
      </c>
      <c r="B6849" s="29">
        <v>8</v>
      </c>
    </row>
    <row r="6850" spans="1:2" x14ac:dyDescent="0.3">
      <c r="A6850" s="27">
        <v>51249</v>
      </c>
      <c r="B6850" s="29">
        <v>16</v>
      </c>
    </row>
    <row r="6851" spans="1:2" x14ac:dyDescent="0.3">
      <c r="A6851" s="27">
        <v>51250</v>
      </c>
      <c r="B6851" s="29">
        <v>16</v>
      </c>
    </row>
    <row r="6852" spans="1:2" x14ac:dyDescent="0.3">
      <c r="A6852" s="27">
        <v>51255</v>
      </c>
      <c r="B6852" s="29">
        <v>8</v>
      </c>
    </row>
    <row r="6853" spans="1:2" x14ac:dyDescent="0.3">
      <c r="A6853" s="27">
        <v>51257</v>
      </c>
      <c r="B6853" s="29">
        <v>8</v>
      </c>
    </row>
    <row r="6854" spans="1:2" x14ac:dyDescent="0.3">
      <c r="A6854" s="27">
        <v>51260</v>
      </c>
      <c r="B6854" s="29">
        <v>8</v>
      </c>
    </row>
    <row r="6855" spans="1:2" x14ac:dyDescent="0.3">
      <c r="A6855" s="27">
        <v>51286</v>
      </c>
      <c r="B6855" s="29">
        <v>8</v>
      </c>
    </row>
    <row r="6856" spans="1:2" x14ac:dyDescent="0.3">
      <c r="A6856" s="27">
        <v>51292</v>
      </c>
      <c r="B6856" s="29">
        <v>8</v>
      </c>
    </row>
    <row r="6857" spans="1:2" x14ac:dyDescent="0.3">
      <c r="A6857" s="27">
        <v>51293</v>
      </c>
      <c r="B6857" s="29">
        <v>16</v>
      </c>
    </row>
    <row r="6858" spans="1:2" x14ac:dyDescent="0.3">
      <c r="A6858" s="27">
        <v>51294</v>
      </c>
      <c r="B6858" s="29">
        <v>16</v>
      </c>
    </row>
    <row r="6859" spans="1:2" x14ac:dyDescent="0.3">
      <c r="A6859" s="27">
        <v>51295</v>
      </c>
      <c r="B6859" s="29">
        <v>8</v>
      </c>
    </row>
    <row r="6860" spans="1:2" x14ac:dyDescent="0.3">
      <c r="A6860" s="27">
        <v>51305</v>
      </c>
      <c r="B6860" s="29">
        <v>8</v>
      </c>
    </row>
    <row r="6861" spans="1:2" x14ac:dyDescent="0.3">
      <c r="A6861" s="27">
        <v>51306</v>
      </c>
      <c r="B6861" s="29">
        <v>8</v>
      </c>
    </row>
    <row r="6862" spans="1:2" x14ac:dyDescent="0.3">
      <c r="A6862" s="27">
        <v>51307</v>
      </c>
      <c r="B6862" s="29">
        <v>8</v>
      </c>
    </row>
    <row r="6863" spans="1:2" x14ac:dyDescent="0.3">
      <c r="A6863" s="27">
        <v>51313</v>
      </c>
      <c r="B6863" s="29">
        <v>8</v>
      </c>
    </row>
    <row r="6864" spans="1:2" x14ac:dyDescent="0.3">
      <c r="A6864" s="27">
        <v>51316</v>
      </c>
      <c r="B6864" s="29">
        <v>16</v>
      </c>
    </row>
    <row r="6865" spans="1:2" x14ac:dyDescent="0.3">
      <c r="A6865" s="27">
        <v>51317</v>
      </c>
      <c r="B6865" s="29">
        <v>16</v>
      </c>
    </row>
    <row r="6866" spans="1:2" x14ac:dyDescent="0.3">
      <c r="A6866" s="27">
        <v>51320</v>
      </c>
      <c r="B6866" s="29">
        <v>8</v>
      </c>
    </row>
    <row r="6867" spans="1:2" x14ac:dyDescent="0.3">
      <c r="A6867" s="27">
        <v>51323</v>
      </c>
      <c r="B6867" s="29">
        <v>8</v>
      </c>
    </row>
    <row r="6868" spans="1:2" x14ac:dyDescent="0.3">
      <c r="A6868" s="27">
        <v>51325</v>
      </c>
      <c r="B6868" s="29">
        <v>8</v>
      </c>
    </row>
    <row r="6869" spans="1:2" x14ac:dyDescent="0.3">
      <c r="A6869" s="27">
        <v>51328</v>
      </c>
      <c r="B6869" s="29">
        <v>8</v>
      </c>
    </row>
    <row r="6870" spans="1:2" x14ac:dyDescent="0.3">
      <c r="A6870" s="27">
        <v>51332</v>
      </c>
      <c r="B6870" s="29">
        <v>8</v>
      </c>
    </row>
    <row r="6871" spans="1:2" x14ac:dyDescent="0.3">
      <c r="A6871" s="27">
        <v>51333</v>
      </c>
      <c r="B6871" s="29">
        <v>8</v>
      </c>
    </row>
    <row r="6872" spans="1:2" x14ac:dyDescent="0.3">
      <c r="A6872" s="27">
        <v>51335</v>
      </c>
      <c r="B6872" s="29">
        <v>8</v>
      </c>
    </row>
    <row r="6873" spans="1:2" x14ac:dyDescent="0.3">
      <c r="A6873" s="27">
        <v>51349</v>
      </c>
      <c r="B6873" s="29">
        <v>8</v>
      </c>
    </row>
    <row r="6874" spans="1:2" x14ac:dyDescent="0.3">
      <c r="A6874" s="27">
        <v>51395</v>
      </c>
      <c r="B6874" s="29">
        <v>16</v>
      </c>
    </row>
    <row r="6875" spans="1:2" x14ac:dyDescent="0.3">
      <c r="A6875" s="27">
        <v>51400</v>
      </c>
      <c r="B6875" s="29">
        <v>8</v>
      </c>
    </row>
    <row r="6876" spans="1:2" x14ac:dyDescent="0.3">
      <c r="A6876" s="27">
        <v>51401</v>
      </c>
      <c r="B6876" s="29">
        <v>8</v>
      </c>
    </row>
    <row r="6877" spans="1:2" x14ac:dyDescent="0.3">
      <c r="A6877" s="27">
        <v>51402</v>
      </c>
      <c r="B6877" s="29">
        <v>8</v>
      </c>
    </row>
    <row r="6878" spans="1:2" x14ac:dyDescent="0.3">
      <c r="A6878" s="27">
        <v>51404</v>
      </c>
      <c r="B6878" s="29">
        <v>16</v>
      </c>
    </row>
    <row r="6879" spans="1:2" x14ac:dyDescent="0.3">
      <c r="A6879" s="27">
        <v>51408</v>
      </c>
      <c r="B6879" s="29">
        <v>16</v>
      </c>
    </row>
    <row r="6880" spans="1:2" x14ac:dyDescent="0.3">
      <c r="A6880" s="27">
        <v>51409</v>
      </c>
      <c r="B6880" s="29">
        <v>16</v>
      </c>
    </row>
    <row r="6881" spans="1:2" x14ac:dyDescent="0.3">
      <c r="A6881" s="27">
        <v>51412</v>
      </c>
      <c r="B6881" s="29">
        <v>8</v>
      </c>
    </row>
    <row r="6882" spans="1:2" x14ac:dyDescent="0.3">
      <c r="A6882" s="27">
        <v>51414</v>
      </c>
      <c r="B6882" s="29">
        <v>8</v>
      </c>
    </row>
    <row r="6883" spans="1:2" x14ac:dyDescent="0.3">
      <c r="A6883" s="27">
        <v>51416</v>
      </c>
      <c r="B6883" s="29">
        <v>16</v>
      </c>
    </row>
    <row r="6884" spans="1:2" x14ac:dyDescent="0.3">
      <c r="A6884" s="27">
        <v>51417</v>
      </c>
      <c r="B6884" s="29">
        <v>8</v>
      </c>
    </row>
    <row r="6885" spans="1:2" x14ac:dyDescent="0.3">
      <c r="A6885" s="27">
        <v>51419</v>
      </c>
      <c r="B6885" s="29">
        <v>8</v>
      </c>
    </row>
    <row r="6886" spans="1:2" x14ac:dyDescent="0.3">
      <c r="A6886" s="27">
        <v>51421</v>
      </c>
      <c r="B6886" s="29">
        <v>8</v>
      </c>
    </row>
    <row r="6887" spans="1:2" x14ac:dyDescent="0.3">
      <c r="A6887" s="27">
        <v>51424</v>
      </c>
      <c r="B6887" s="29">
        <v>16</v>
      </c>
    </row>
    <row r="6888" spans="1:2" x14ac:dyDescent="0.3">
      <c r="A6888" s="27">
        <v>51426</v>
      </c>
      <c r="B6888" s="29">
        <v>8</v>
      </c>
    </row>
    <row r="6889" spans="1:2" x14ac:dyDescent="0.3">
      <c r="A6889" s="27">
        <v>51427</v>
      </c>
      <c r="B6889" s="29">
        <v>8</v>
      </c>
    </row>
    <row r="6890" spans="1:2" x14ac:dyDescent="0.3">
      <c r="A6890" s="27">
        <v>51428</v>
      </c>
      <c r="B6890" s="29">
        <v>8</v>
      </c>
    </row>
    <row r="6891" spans="1:2" x14ac:dyDescent="0.3">
      <c r="A6891" s="27">
        <v>51430</v>
      </c>
      <c r="B6891" s="29">
        <v>8</v>
      </c>
    </row>
    <row r="6892" spans="1:2" x14ac:dyDescent="0.3">
      <c r="A6892" s="27">
        <v>51434</v>
      </c>
      <c r="B6892" s="29">
        <v>8</v>
      </c>
    </row>
    <row r="6893" spans="1:2" x14ac:dyDescent="0.3">
      <c r="A6893" s="27">
        <v>51435</v>
      </c>
      <c r="B6893" s="29">
        <v>8</v>
      </c>
    </row>
    <row r="6894" spans="1:2" x14ac:dyDescent="0.3">
      <c r="A6894" s="27">
        <v>51436</v>
      </c>
      <c r="B6894" s="29">
        <v>8</v>
      </c>
    </row>
    <row r="6895" spans="1:2" x14ac:dyDescent="0.3">
      <c r="A6895" s="27">
        <v>51437</v>
      </c>
      <c r="B6895" s="29">
        <v>8</v>
      </c>
    </row>
    <row r="6896" spans="1:2" x14ac:dyDescent="0.3">
      <c r="A6896" s="27">
        <v>51440</v>
      </c>
      <c r="B6896" s="29">
        <v>8</v>
      </c>
    </row>
    <row r="6897" spans="1:2" x14ac:dyDescent="0.3">
      <c r="A6897" s="27">
        <v>51441</v>
      </c>
      <c r="B6897" s="29">
        <v>16</v>
      </c>
    </row>
    <row r="6898" spans="1:2" x14ac:dyDescent="0.3">
      <c r="A6898" s="27">
        <v>51442</v>
      </c>
      <c r="B6898" s="29">
        <v>16</v>
      </c>
    </row>
    <row r="6899" spans="1:2" x14ac:dyDescent="0.3">
      <c r="A6899" s="27">
        <v>51453</v>
      </c>
      <c r="B6899" s="29">
        <v>8</v>
      </c>
    </row>
    <row r="6900" spans="1:2" x14ac:dyDescent="0.3">
      <c r="A6900" s="27">
        <v>51455</v>
      </c>
      <c r="B6900" s="29">
        <v>8</v>
      </c>
    </row>
    <row r="6901" spans="1:2" x14ac:dyDescent="0.3">
      <c r="A6901" s="27">
        <v>51459</v>
      </c>
      <c r="B6901" s="29">
        <v>16</v>
      </c>
    </row>
    <row r="6902" spans="1:2" x14ac:dyDescent="0.3">
      <c r="A6902" s="27">
        <v>51465</v>
      </c>
      <c r="B6902" s="29">
        <v>16</v>
      </c>
    </row>
    <row r="6903" spans="1:2" x14ac:dyDescent="0.3">
      <c r="A6903" s="27">
        <v>51468</v>
      </c>
      <c r="B6903" s="29">
        <v>8</v>
      </c>
    </row>
    <row r="6904" spans="1:2" x14ac:dyDescent="0.3">
      <c r="A6904" s="27">
        <v>51469</v>
      </c>
      <c r="B6904" s="29">
        <v>8</v>
      </c>
    </row>
    <row r="6905" spans="1:2" x14ac:dyDescent="0.3">
      <c r="A6905" s="27">
        <v>51471</v>
      </c>
      <c r="B6905" s="29">
        <v>8</v>
      </c>
    </row>
    <row r="6906" spans="1:2" x14ac:dyDescent="0.3">
      <c r="A6906" s="27">
        <v>51474</v>
      </c>
      <c r="B6906" s="29">
        <v>8</v>
      </c>
    </row>
    <row r="6907" spans="1:2" x14ac:dyDescent="0.3">
      <c r="A6907" s="27">
        <v>51475</v>
      </c>
      <c r="B6907" s="29">
        <v>8</v>
      </c>
    </row>
    <row r="6908" spans="1:2" x14ac:dyDescent="0.3">
      <c r="A6908" s="27">
        <v>51476</v>
      </c>
      <c r="B6908" s="29">
        <v>8</v>
      </c>
    </row>
    <row r="6909" spans="1:2" x14ac:dyDescent="0.3">
      <c r="A6909" s="27">
        <v>51477</v>
      </c>
      <c r="B6909" s="29">
        <v>16</v>
      </c>
    </row>
    <row r="6910" spans="1:2" x14ac:dyDescent="0.3">
      <c r="A6910" s="27">
        <v>51480</v>
      </c>
      <c r="B6910" s="29">
        <v>8</v>
      </c>
    </row>
    <row r="6911" spans="1:2" x14ac:dyDescent="0.3">
      <c r="A6911" s="27">
        <v>51506</v>
      </c>
      <c r="B6911" s="29">
        <v>8</v>
      </c>
    </row>
    <row r="6912" spans="1:2" x14ac:dyDescent="0.3">
      <c r="A6912" s="27">
        <v>51510</v>
      </c>
      <c r="B6912" s="29">
        <v>8</v>
      </c>
    </row>
    <row r="6913" spans="1:2" x14ac:dyDescent="0.3">
      <c r="A6913" s="27">
        <v>51511</v>
      </c>
      <c r="B6913" s="29">
        <v>8</v>
      </c>
    </row>
    <row r="6914" spans="1:2" x14ac:dyDescent="0.3">
      <c r="A6914" s="27">
        <v>51513</v>
      </c>
      <c r="B6914" s="29">
        <v>8</v>
      </c>
    </row>
    <row r="6915" spans="1:2" x14ac:dyDescent="0.3">
      <c r="A6915" s="27">
        <v>51515</v>
      </c>
      <c r="B6915" s="29">
        <v>16</v>
      </c>
    </row>
    <row r="6916" spans="1:2" x14ac:dyDescent="0.3">
      <c r="A6916" s="27">
        <v>51516</v>
      </c>
      <c r="B6916" s="29">
        <v>8</v>
      </c>
    </row>
    <row r="6917" spans="1:2" x14ac:dyDescent="0.3">
      <c r="A6917" s="27">
        <v>51517</v>
      </c>
      <c r="B6917" s="29">
        <v>8</v>
      </c>
    </row>
    <row r="6918" spans="1:2" x14ac:dyDescent="0.3">
      <c r="A6918" s="27">
        <v>51521</v>
      </c>
      <c r="B6918" s="29">
        <v>8</v>
      </c>
    </row>
    <row r="6919" spans="1:2" x14ac:dyDescent="0.3">
      <c r="A6919" s="27">
        <v>51522</v>
      </c>
      <c r="B6919" s="29">
        <v>16</v>
      </c>
    </row>
    <row r="6920" spans="1:2" x14ac:dyDescent="0.3">
      <c r="A6920" s="27">
        <v>51526</v>
      </c>
      <c r="B6920" s="29">
        <v>8</v>
      </c>
    </row>
    <row r="6921" spans="1:2" x14ac:dyDescent="0.3">
      <c r="A6921" s="27">
        <v>51528</v>
      </c>
      <c r="B6921" s="29">
        <v>8</v>
      </c>
    </row>
    <row r="6922" spans="1:2" x14ac:dyDescent="0.3">
      <c r="A6922" s="27">
        <v>51529</v>
      </c>
      <c r="B6922" s="29">
        <v>8</v>
      </c>
    </row>
    <row r="6923" spans="1:2" x14ac:dyDescent="0.3">
      <c r="A6923" s="27">
        <v>51530</v>
      </c>
      <c r="B6923" s="29">
        <v>16</v>
      </c>
    </row>
    <row r="6924" spans="1:2" x14ac:dyDescent="0.3">
      <c r="A6924" s="27">
        <v>51536</v>
      </c>
      <c r="B6924" s="29">
        <v>16</v>
      </c>
    </row>
    <row r="6925" spans="1:2" x14ac:dyDescent="0.3">
      <c r="A6925" s="27">
        <v>51537</v>
      </c>
      <c r="B6925" s="29">
        <v>8</v>
      </c>
    </row>
    <row r="6926" spans="1:2" x14ac:dyDescent="0.3">
      <c r="A6926" s="27">
        <v>51541</v>
      </c>
      <c r="B6926" s="29">
        <v>8</v>
      </c>
    </row>
    <row r="6927" spans="1:2" x14ac:dyDescent="0.3">
      <c r="A6927" s="27">
        <v>51543</v>
      </c>
      <c r="B6927" s="29">
        <v>8</v>
      </c>
    </row>
    <row r="6928" spans="1:2" x14ac:dyDescent="0.3">
      <c r="A6928" s="27">
        <v>51544</v>
      </c>
      <c r="B6928" s="29">
        <v>8</v>
      </c>
    </row>
    <row r="6929" spans="1:2" x14ac:dyDescent="0.3">
      <c r="A6929" s="27">
        <v>51546</v>
      </c>
      <c r="B6929" s="29">
        <v>8</v>
      </c>
    </row>
    <row r="6930" spans="1:2" x14ac:dyDescent="0.3">
      <c r="A6930" s="27">
        <v>51547</v>
      </c>
      <c r="B6930" s="29">
        <v>16</v>
      </c>
    </row>
    <row r="6931" spans="1:2" x14ac:dyDescent="0.3">
      <c r="A6931" s="27">
        <v>51551</v>
      </c>
      <c r="B6931" s="29">
        <v>8</v>
      </c>
    </row>
    <row r="6932" spans="1:2" x14ac:dyDescent="0.3">
      <c r="A6932" s="27">
        <v>51552</v>
      </c>
      <c r="B6932" s="29">
        <v>8</v>
      </c>
    </row>
    <row r="6933" spans="1:2" x14ac:dyDescent="0.3">
      <c r="A6933" s="27">
        <v>51553</v>
      </c>
      <c r="B6933" s="29">
        <v>16</v>
      </c>
    </row>
    <row r="6934" spans="1:2" x14ac:dyDescent="0.3">
      <c r="A6934" s="27">
        <v>51554</v>
      </c>
      <c r="B6934" s="29">
        <v>8</v>
      </c>
    </row>
    <row r="6935" spans="1:2" x14ac:dyDescent="0.3">
      <c r="A6935" s="27">
        <v>51555</v>
      </c>
      <c r="B6935" s="29">
        <v>8</v>
      </c>
    </row>
    <row r="6936" spans="1:2" x14ac:dyDescent="0.3">
      <c r="A6936" s="27">
        <v>51556</v>
      </c>
      <c r="B6936" s="29">
        <v>8</v>
      </c>
    </row>
    <row r="6937" spans="1:2" x14ac:dyDescent="0.3">
      <c r="A6937" s="27">
        <v>51558</v>
      </c>
      <c r="B6937" s="29">
        <v>16</v>
      </c>
    </row>
    <row r="6938" spans="1:2" x14ac:dyDescent="0.3">
      <c r="A6938" s="27">
        <v>51576</v>
      </c>
      <c r="B6938" s="29">
        <v>8</v>
      </c>
    </row>
    <row r="6939" spans="1:2" x14ac:dyDescent="0.3">
      <c r="A6939" s="27">
        <v>51581</v>
      </c>
      <c r="B6939" s="29">
        <v>8</v>
      </c>
    </row>
    <row r="6940" spans="1:2" x14ac:dyDescent="0.3">
      <c r="A6940" s="27">
        <v>51582</v>
      </c>
      <c r="B6940" s="29">
        <v>8</v>
      </c>
    </row>
    <row r="6941" spans="1:2" x14ac:dyDescent="0.3">
      <c r="A6941" s="27">
        <v>51584</v>
      </c>
      <c r="B6941" s="29">
        <v>16</v>
      </c>
    </row>
    <row r="6942" spans="1:2" x14ac:dyDescent="0.3">
      <c r="A6942" s="27">
        <v>51588</v>
      </c>
      <c r="B6942" s="29">
        <v>8</v>
      </c>
    </row>
    <row r="6943" spans="1:2" x14ac:dyDescent="0.3">
      <c r="A6943" s="27">
        <v>51590</v>
      </c>
      <c r="B6943" s="29">
        <v>8</v>
      </c>
    </row>
    <row r="6944" spans="1:2" x14ac:dyDescent="0.3">
      <c r="A6944" s="27">
        <v>51592</v>
      </c>
      <c r="B6944" s="29">
        <v>16</v>
      </c>
    </row>
    <row r="6945" spans="1:2" x14ac:dyDescent="0.3">
      <c r="A6945" s="27">
        <v>51594</v>
      </c>
      <c r="B6945" s="29">
        <v>8</v>
      </c>
    </row>
    <row r="6946" spans="1:2" x14ac:dyDescent="0.3">
      <c r="A6946" s="27">
        <v>51597</v>
      </c>
      <c r="B6946" s="29">
        <v>8</v>
      </c>
    </row>
    <row r="6947" spans="1:2" x14ac:dyDescent="0.3">
      <c r="A6947" s="27">
        <v>51600</v>
      </c>
      <c r="B6947" s="29">
        <v>16</v>
      </c>
    </row>
    <row r="6948" spans="1:2" x14ac:dyDescent="0.3">
      <c r="A6948" s="27">
        <v>51605</v>
      </c>
      <c r="B6948" s="29">
        <v>16</v>
      </c>
    </row>
    <row r="6949" spans="1:2" x14ac:dyDescent="0.3">
      <c r="A6949" s="27">
        <v>51606</v>
      </c>
      <c r="B6949" s="29">
        <v>8</v>
      </c>
    </row>
    <row r="6950" spans="1:2" x14ac:dyDescent="0.3">
      <c r="A6950" s="27">
        <v>51607</v>
      </c>
      <c r="B6950" s="29">
        <v>8</v>
      </c>
    </row>
    <row r="6951" spans="1:2" x14ac:dyDescent="0.3">
      <c r="A6951" s="27">
        <v>51611</v>
      </c>
      <c r="B6951" s="29">
        <v>8</v>
      </c>
    </row>
    <row r="6952" spans="1:2" x14ac:dyDescent="0.3">
      <c r="A6952" s="27">
        <v>51612</v>
      </c>
      <c r="B6952" s="29">
        <v>8</v>
      </c>
    </row>
    <row r="6953" spans="1:2" x14ac:dyDescent="0.3">
      <c r="A6953" s="27">
        <v>51614</v>
      </c>
      <c r="B6953" s="29">
        <v>8</v>
      </c>
    </row>
    <row r="6954" spans="1:2" x14ac:dyDescent="0.3">
      <c r="A6954" s="27">
        <v>51619</v>
      </c>
      <c r="B6954" s="29">
        <v>16</v>
      </c>
    </row>
    <row r="6955" spans="1:2" x14ac:dyDescent="0.3">
      <c r="A6955" s="27">
        <v>51621</v>
      </c>
      <c r="B6955" s="29">
        <v>8</v>
      </c>
    </row>
    <row r="6956" spans="1:2" x14ac:dyDescent="0.3">
      <c r="A6956" s="27">
        <v>51622</v>
      </c>
      <c r="B6956" s="29">
        <v>8</v>
      </c>
    </row>
    <row r="6957" spans="1:2" x14ac:dyDescent="0.3">
      <c r="A6957" s="27">
        <v>51628</v>
      </c>
      <c r="B6957" s="29">
        <v>8</v>
      </c>
    </row>
    <row r="6958" spans="1:2" x14ac:dyDescent="0.3">
      <c r="A6958" s="27">
        <v>51629</v>
      </c>
      <c r="B6958" s="29">
        <v>8</v>
      </c>
    </row>
    <row r="6959" spans="1:2" x14ac:dyDescent="0.3">
      <c r="A6959" s="27">
        <v>51633</v>
      </c>
      <c r="B6959" s="29">
        <v>8</v>
      </c>
    </row>
    <row r="6960" spans="1:2" x14ac:dyDescent="0.3">
      <c r="A6960" s="27">
        <v>51640</v>
      </c>
      <c r="B6960" s="29">
        <v>8</v>
      </c>
    </row>
    <row r="6961" spans="1:2" x14ac:dyDescent="0.3">
      <c r="A6961" s="27">
        <v>51641</v>
      </c>
      <c r="B6961" s="29">
        <v>8</v>
      </c>
    </row>
    <row r="6962" spans="1:2" x14ac:dyDescent="0.3">
      <c r="A6962" s="27">
        <v>51643</v>
      </c>
      <c r="B6962" s="29">
        <v>8</v>
      </c>
    </row>
    <row r="6963" spans="1:2" x14ac:dyDescent="0.3">
      <c r="A6963" s="27">
        <v>51686</v>
      </c>
      <c r="B6963" s="29">
        <v>8</v>
      </c>
    </row>
    <row r="6964" spans="1:2" x14ac:dyDescent="0.3">
      <c r="A6964" s="27">
        <v>51688</v>
      </c>
      <c r="B6964" s="29">
        <v>8</v>
      </c>
    </row>
    <row r="6965" spans="1:2" x14ac:dyDescent="0.3">
      <c r="A6965" s="27">
        <v>51692</v>
      </c>
      <c r="B6965" s="29">
        <v>8</v>
      </c>
    </row>
    <row r="6966" spans="1:2" x14ac:dyDescent="0.3">
      <c r="A6966" s="27">
        <v>51693</v>
      </c>
      <c r="B6966" s="29">
        <v>8</v>
      </c>
    </row>
    <row r="6967" spans="1:2" x14ac:dyDescent="0.3">
      <c r="A6967" s="27">
        <v>51694</v>
      </c>
      <c r="B6967" s="29">
        <v>8</v>
      </c>
    </row>
    <row r="6968" spans="1:2" x14ac:dyDescent="0.3">
      <c r="A6968" s="27">
        <v>51695</v>
      </c>
      <c r="B6968" s="29">
        <v>8</v>
      </c>
    </row>
    <row r="6969" spans="1:2" x14ac:dyDescent="0.3">
      <c r="A6969" s="27">
        <v>51696</v>
      </c>
      <c r="B6969" s="29">
        <v>8</v>
      </c>
    </row>
    <row r="6970" spans="1:2" x14ac:dyDescent="0.3">
      <c r="A6970" s="27">
        <v>51699</v>
      </c>
      <c r="B6970" s="29">
        <v>16</v>
      </c>
    </row>
    <row r="6971" spans="1:2" x14ac:dyDescent="0.3">
      <c r="A6971" s="27">
        <v>51709</v>
      </c>
      <c r="B6971" s="29">
        <v>8</v>
      </c>
    </row>
    <row r="6972" spans="1:2" x14ac:dyDescent="0.3">
      <c r="A6972" s="27">
        <v>51710</v>
      </c>
      <c r="B6972" s="29">
        <v>8</v>
      </c>
    </row>
    <row r="6973" spans="1:2" x14ac:dyDescent="0.3">
      <c r="A6973" s="27">
        <v>51712</v>
      </c>
      <c r="B6973" s="29">
        <v>8</v>
      </c>
    </row>
    <row r="6974" spans="1:2" x14ac:dyDescent="0.3">
      <c r="A6974" s="27">
        <v>51714</v>
      </c>
      <c r="B6974" s="29">
        <v>8</v>
      </c>
    </row>
    <row r="6975" spans="1:2" x14ac:dyDescent="0.3">
      <c r="A6975" s="27">
        <v>51716</v>
      </c>
      <c r="B6975" s="29">
        <v>8</v>
      </c>
    </row>
    <row r="6976" spans="1:2" x14ac:dyDescent="0.3">
      <c r="A6976" s="27">
        <v>51717</v>
      </c>
      <c r="B6976" s="29">
        <v>16</v>
      </c>
    </row>
    <row r="6977" spans="1:2" x14ac:dyDescent="0.3">
      <c r="A6977" s="27">
        <v>51719</v>
      </c>
      <c r="B6977" s="29">
        <v>8</v>
      </c>
    </row>
    <row r="6978" spans="1:2" x14ac:dyDescent="0.3">
      <c r="A6978" s="27">
        <v>51723</v>
      </c>
      <c r="B6978" s="29">
        <v>8</v>
      </c>
    </row>
    <row r="6979" spans="1:2" x14ac:dyDescent="0.3">
      <c r="A6979" s="27">
        <v>51725</v>
      </c>
      <c r="B6979" s="29">
        <v>8</v>
      </c>
    </row>
    <row r="6980" spans="1:2" x14ac:dyDescent="0.3">
      <c r="A6980" s="27">
        <v>51726</v>
      </c>
      <c r="B6980" s="29">
        <v>8</v>
      </c>
    </row>
    <row r="6981" spans="1:2" x14ac:dyDescent="0.3">
      <c r="A6981" s="27">
        <v>51728</v>
      </c>
      <c r="B6981" s="29">
        <v>8</v>
      </c>
    </row>
    <row r="6982" spans="1:2" x14ac:dyDescent="0.3">
      <c r="A6982" s="27">
        <v>51737</v>
      </c>
      <c r="B6982" s="29">
        <v>8</v>
      </c>
    </row>
    <row r="6983" spans="1:2" x14ac:dyDescent="0.3">
      <c r="A6983" s="27">
        <v>51747</v>
      </c>
      <c r="B6983" s="29">
        <v>8</v>
      </c>
    </row>
    <row r="6984" spans="1:2" x14ac:dyDescent="0.3">
      <c r="A6984" s="27">
        <v>51751</v>
      </c>
      <c r="B6984" s="29">
        <v>8</v>
      </c>
    </row>
    <row r="6985" spans="1:2" x14ac:dyDescent="0.3">
      <c r="A6985" s="27">
        <v>51752</v>
      </c>
      <c r="B6985" s="29">
        <v>8</v>
      </c>
    </row>
    <row r="6986" spans="1:2" x14ac:dyDescent="0.3">
      <c r="A6986" s="27">
        <v>51755</v>
      </c>
      <c r="B6986" s="29">
        <v>8</v>
      </c>
    </row>
    <row r="6987" spans="1:2" x14ac:dyDescent="0.3">
      <c r="A6987" s="27">
        <v>51757</v>
      </c>
      <c r="B6987" s="29">
        <v>8</v>
      </c>
    </row>
    <row r="6988" spans="1:2" x14ac:dyDescent="0.3">
      <c r="A6988" s="27">
        <v>51759</v>
      </c>
      <c r="B6988" s="29">
        <v>8</v>
      </c>
    </row>
    <row r="6989" spans="1:2" x14ac:dyDescent="0.3">
      <c r="A6989" s="27">
        <v>51760</v>
      </c>
      <c r="B6989" s="29">
        <v>8</v>
      </c>
    </row>
    <row r="6990" spans="1:2" x14ac:dyDescent="0.3">
      <c r="A6990" s="27">
        <v>51763</v>
      </c>
      <c r="B6990" s="29">
        <v>8</v>
      </c>
    </row>
    <row r="6991" spans="1:2" x14ac:dyDescent="0.3">
      <c r="A6991" s="27">
        <v>51764</v>
      </c>
      <c r="B6991" s="29">
        <v>16</v>
      </c>
    </row>
    <row r="6992" spans="1:2" x14ac:dyDescent="0.3">
      <c r="A6992" s="27">
        <v>51766</v>
      </c>
      <c r="B6992" s="29">
        <v>8</v>
      </c>
    </row>
    <row r="6993" spans="1:2" x14ac:dyDescent="0.3">
      <c r="A6993" s="27">
        <v>51774</v>
      </c>
      <c r="B6993" s="29">
        <v>8</v>
      </c>
    </row>
    <row r="6994" spans="1:2" x14ac:dyDescent="0.3">
      <c r="A6994" s="27">
        <v>51775</v>
      </c>
      <c r="B6994" s="29">
        <v>8</v>
      </c>
    </row>
    <row r="6995" spans="1:2" x14ac:dyDescent="0.3">
      <c r="A6995" s="27">
        <v>51776</v>
      </c>
      <c r="B6995" s="29">
        <v>8</v>
      </c>
    </row>
    <row r="6996" spans="1:2" x14ac:dyDescent="0.3">
      <c r="A6996" s="27">
        <v>51777</v>
      </c>
      <c r="B6996" s="29">
        <v>8</v>
      </c>
    </row>
    <row r="6997" spans="1:2" x14ac:dyDescent="0.3">
      <c r="A6997" s="27">
        <v>51781</v>
      </c>
      <c r="B6997" s="29">
        <v>8</v>
      </c>
    </row>
    <row r="6998" spans="1:2" x14ac:dyDescent="0.3">
      <c r="A6998" s="27">
        <v>51782</v>
      </c>
      <c r="B6998" s="29">
        <v>8</v>
      </c>
    </row>
    <row r="6999" spans="1:2" x14ac:dyDescent="0.3">
      <c r="A6999" s="27">
        <v>51866</v>
      </c>
      <c r="B6999" s="29">
        <v>8</v>
      </c>
    </row>
    <row r="7000" spans="1:2" x14ac:dyDescent="0.3">
      <c r="A7000" s="27">
        <v>51886</v>
      </c>
      <c r="B7000" s="29">
        <v>8</v>
      </c>
    </row>
    <row r="7001" spans="1:2" x14ac:dyDescent="0.3">
      <c r="A7001" s="27">
        <v>51889</v>
      </c>
      <c r="B7001" s="29">
        <v>8</v>
      </c>
    </row>
    <row r="7002" spans="1:2" x14ac:dyDescent="0.3">
      <c r="A7002" s="27">
        <v>51892</v>
      </c>
      <c r="B7002" s="29">
        <v>8</v>
      </c>
    </row>
    <row r="7003" spans="1:2" x14ac:dyDescent="0.3">
      <c r="A7003" s="27">
        <v>51898</v>
      </c>
      <c r="B7003" s="29">
        <v>8</v>
      </c>
    </row>
    <row r="7004" spans="1:2" x14ac:dyDescent="0.3">
      <c r="A7004" s="27">
        <v>51901</v>
      </c>
      <c r="B7004" s="29">
        <v>8</v>
      </c>
    </row>
    <row r="7005" spans="1:2" x14ac:dyDescent="0.3">
      <c r="A7005" s="27">
        <v>51904</v>
      </c>
      <c r="B7005" s="29">
        <v>8</v>
      </c>
    </row>
    <row r="7006" spans="1:2" x14ac:dyDescent="0.3">
      <c r="A7006" s="27">
        <v>51907</v>
      </c>
      <c r="B7006" s="29">
        <v>8</v>
      </c>
    </row>
    <row r="7007" spans="1:2" x14ac:dyDescent="0.3">
      <c r="A7007" s="27">
        <v>51909</v>
      </c>
      <c r="B7007" s="29">
        <v>8</v>
      </c>
    </row>
    <row r="7008" spans="1:2" x14ac:dyDescent="0.3">
      <c r="A7008" s="27">
        <v>51912</v>
      </c>
      <c r="B7008" s="29">
        <v>8</v>
      </c>
    </row>
    <row r="7009" spans="1:2" x14ac:dyDescent="0.3">
      <c r="A7009" s="27">
        <v>51915</v>
      </c>
      <c r="B7009" s="29">
        <v>8</v>
      </c>
    </row>
    <row r="7010" spans="1:2" x14ac:dyDescent="0.3">
      <c r="A7010" s="27">
        <v>51927</v>
      </c>
      <c r="B7010" s="29">
        <v>8</v>
      </c>
    </row>
    <row r="7011" spans="1:2" x14ac:dyDescent="0.3">
      <c r="A7011" s="27">
        <v>51930</v>
      </c>
      <c r="B7011" s="29">
        <v>8</v>
      </c>
    </row>
    <row r="7012" spans="1:2" x14ac:dyDescent="0.3">
      <c r="A7012" s="27">
        <v>51933</v>
      </c>
      <c r="B7012" s="29">
        <v>8</v>
      </c>
    </row>
    <row r="7013" spans="1:2" x14ac:dyDescent="0.3">
      <c r="A7013" s="27">
        <v>51934</v>
      </c>
      <c r="B7013" s="29">
        <v>8</v>
      </c>
    </row>
    <row r="7014" spans="1:2" x14ac:dyDescent="0.3">
      <c r="A7014" s="27">
        <v>51935</v>
      </c>
      <c r="B7014" s="29">
        <v>8</v>
      </c>
    </row>
    <row r="7015" spans="1:2" x14ac:dyDescent="0.3">
      <c r="A7015" s="27">
        <v>51939</v>
      </c>
      <c r="B7015" s="29">
        <v>16</v>
      </c>
    </row>
    <row r="7016" spans="1:2" x14ac:dyDescent="0.3">
      <c r="A7016" s="27">
        <v>51942</v>
      </c>
      <c r="B7016" s="29">
        <v>8</v>
      </c>
    </row>
    <row r="7017" spans="1:2" x14ac:dyDescent="0.3">
      <c r="A7017" s="27">
        <v>51944</v>
      </c>
      <c r="B7017" s="29">
        <v>16</v>
      </c>
    </row>
    <row r="7018" spans="1:2" x14ac:dyDescent="0.3">
      <c r="A7018" s="27">
        <v>51945</v>
      </c>
      <c r="B7018" s="29">
        <v>16</v>
      </c>
    </row>
    <row r="7019" spans="1:2" x14ac:dyDescent="0.3">
      <c r="A7019" s="27">
        <v>51951</v>
      </c>
      <c r="B7019" s="29">
        <v>8</v>
      </c>
    </row>
    <row r="7020" spans="1:2" x14ac:dyDescent="0.3">
      <c r="A7020" s="27">
        <v>51952</v>
      </c>
      <c r="B7020" s="29">
        <v>8</v>
      </c>
    </row>
    <row r="7021" spans="1:2" x14ac:dyDescent="0.3">
      <c r="A7021" s="27">
        <v>51953</v>
      </c>
      <c r="B7021" s="29">
        <v>8</v>
      </c>
    </row>
    <row r="7022" spans="1:2" x14ac:dyDescent="0.3">
      <c r="A7022" s="27">
        <v>51956</v>
      </c>
      <c r="B7022" s="29">
        <v>8</v>
      </c>
    </row>
    <row r="7023" spans="1:2" x14ac:dyDescent="0.3">
      <c r="A7023" s="27">
        <v>51961</v>
      </c>
      <c r="B7023" s="29">
        <v>8</v>
      </c>
    </row>
    <row r="7024" spans="1:2" x14ac:dyDescent="0.3">
      <c r="A7024" s="27">
        <v>51965</v>
      </c>
      <c r="B7024" s="29">
        <v>16</v>
      </c>
    </row>
    <row r="7025" spans="1:2" x14ac:dyDescent="0.3">
      <c r="A7025" s="27">
        <v>51967</v>
      </c>
      <c r="B7025" s="29">
        <v>8</v>
      </c>
    </row>
    <row r="7026" spans="1:2" x14ac:dyDescent="0.3">
      <c r="A7026" s="27">
        <v>51968</v>
      </c>
      <c r="B7026" s="29">
        <v>8</v>
      </c>
    </row>
    <row r="7027" spans="1:2" x14ac:dyDescent="0.3">
      <c r="A7027" s="27">
        <v>51969</v>
      </c>
      <c r="B7027" s="29">
        <v>16</v>
      </c>
    </row>
    <row r="7028" spans="1:2" x14ac:dyDescent="0.3">
      <c r="A7028" s="27">
        <v>51983</v>
      </c>
      <c r="B7028" s="29">
        <v>8</v>
      </c>
    </row>
    <row r="7029" spans="1:2" x14ac:dyDescent="0.3">
      <c r="A7029" s="27">
        <v>51984</v>
      </c>
      <c r="B7029" s="29">
        <v>16</v>
      </c>
    </row>
    <row r="7030" spans="1:2" x14ac:dyDescent="0.3">
      <c r="A7030" s="27">
        <v>51986</v>
      </c>
      <c r="B7030" s="29">
        <v>8</v>
      </c>
    </row>
    <row r="7031" spans="1:2" x14ac:dyDescent="0.3">
      <c r="A7031" s="27">
        <v>51987</v>
      </c>
      <c r="B7031" s="29">
        <v>16</v>
      </c>
    </row>
    <row r="7032" spans="1:2" x14ac:dyDescent="0.3">
      <c r="A7032" s="27">
        <v>51988</v>
      </c>
      <c r="B7032" s="29">
        <v>16</v>
      </c>
    </row>
    <row r="7033" spans="1:2" x14ac:dyDescent="0.3">
      <c r="A7033" s="27">
        <v>51990</v>
      </c>
      <c r="B7033" s="29">
        <v>8</v>
      </c>
    </row>
    <row r="7034" spans="1:2" x14ac:dyDescent="0.3">
      <c r="A7034" s="27">
        <v>52000</v>
      </c>
      <c r="B7034" s="29">
        <v>8</v>
      </c>
    </row>
    <row r="7035" spans="1:2" x14ac:dyDescent="0.3">
      <c r="A7035" s="27">
        <v>52003</v>
      </c>
      <c r="B7035" s="29">
        <v>8</v>
      </c>
    </row>
    <row r="7036" spans="1:2" x14ac:dyDescent="0.3">
      <c r="A7036" s="27">
        <v>52004</v>
      </c>
      <c r="B7036" s="29">
        <v>8</v>
      </c>
    </row>
    <row r="7037" spans="1:2" x14ac:dyDescent="0.3">
      <c r="A7037" s="27">
        <v>52013</v>
      </c>
      <c r="B7037" s="29">
        <v>8</v>
      </c>
    </row>
    <row r="7038" spans="1:2" x14ac:dyDescent="0.3">
      <c r="A7038" s="27">
        <v>52014</v>
      </c>
      <c r="B7038" s="29">
        <v>8</v>
      </c>
    </row>
    <row r="7039" spans="1:2" x14ac:dyDescent="0.3">
      <c r="A7039" s="27">
        <v>52015</v>
      </c>
      <c r="B7039" s="29">
        <v>8</v>
      </c>
    </row>
    <row r="7040" spans="1:2" x14ac:dyDescent="0.3">
      <c r="A7040" s="27">
        <v>52016</v>
      </c>
      <c r="B7040" s="29">
        <v>8</v>
      </c>
    </row>
    <row r="7041" spans="1:2" x14ac:dyDescent="0.3">
      <c r="A7041" s="27">
        <v>52018</v>
      </c>
      <c r="B7041" s="29">
        <v>8</v>
      </c>
    </row>
    <row r="7042" spans="1:2" x14ac:dyDescent="0.3">
      <c r="A7042" s="27">
        <v>52027</v>
      </c>
      <c r="B7042" s="29">
        <v>16</v>
      </c>
    </row>
    <row r="7043" spans="1:2" x14ac:dyDescent="0.3">
      <c r="A7043" s="27">
        <v>52028</v>
      </c>
      <c r="B7043" s="29">
        <v>16</v>
      </c>
    </row>
    <row r="7044" spans="1:2" x14ac:dyDescent="0.3">
      <c r="A7044" s="27">
        <v>52031</v>
      </c>
      <c r="B7044" s="29">
        <v>16</v>
      </c>
    </row>
    <row r="7045" spans="1:2" x14ac:dyDescent="0.3">
      <c r="A7045" s="27">
        <v>52034</v>
      </c>
      <c r="B7045" s="29">
        <v>16</v>
      </c>
    </row>
    <row r="7046" spans="1:2" x14ac:dyDescent="0.3">
      <c r="A7046" s="27">
        <v>52213</v>
      </c>
      <c r="B7046" s="29">
        <v>8</v>
      </c>
    </row>
    <row r="7047" spans="1:2" x14ac:dyDescent="0.3">
      <c r="A7047" s="27">
        <v>52215</v>
      </c>
      <c r="B7047" s="29">
        <v>8</v>
      </c>
    </row>
    <row r="7048" spans="1:2" x14ac:dyDescent="0.3">
      <c r="A7048" s="27">
        <v>52216</v>
      </c>
      <c r="B7048" s="29">
        <v>8</v>
      </c>
    </row>
    <row r="7049" spans="1:2" x14ac:dyDescent="0.3">
      <c r="A7049" s="27">
        <v>52224</v>
      </c>
      <c r="B7049" s="29">
        <v>8</v>
      </c>
    </row>
    <row r="7050" spans="1:2" x14ac:dyDescent="0.3">
      <c r="A7050" s="27">
        <v>52225</v>
      </c>
      <c r="B7050" s="29">
        <v>16</v>
      </c>
    </row>
    <row r="7051" spans="1:2" x14ac:dyDescent="0.3">
      <c r="A7051" s="27">
        <v>52226</v>
      </c>
      <c r="B7051" s="29">
        <v>16</v>
      </c>
    </row>
    <row r="7052" spans="1:2" x14ac:dyDescent="0.3">
      <c r="A7052" s="27">
        <v>52230</v>
      </c>
      <c r="B7052" s="29">
        <v>16</v>
      </c>
    </row>
    <row r="7053" spans="1:2" x14ac:dyDescent="0.3">
      <c r="A7053" s="27">
        <v>52232</v>
      </c>
      <c r="B7053" s="29">
        <v>8</v>
      </c>
    </row>
    <row r="7054" spans="1:2" x14ac:dyDescent="0.3">
      <c r="A7054" s="27">
        <v>52234</v>
      </c>
      <c r="B7054" s="29">
        <v>8</v>
      </c>
    </row>
    <row r="7055" spans="1:2" x14ac:dyDescent="0.3">
      <c r="A7055" s="27">
        <v>52235</v>
      </c>
      <c r="B7055" s="29">
        <v>8</v>
      </c>
    </row>
    <row r="7056" spans="1:2" x14ac:dyDescent="0.3">
      <c r="A7056" s="27">
        <v>52237</v>
      </c>
      <c r="B7056" s="29">
        <v>16</v>
      </c>
    </row>
    <row r="7057" spans="1:2" x14ac:dyDescent="0.3">
      <c r="A7057" s="27">
        <v>52238</v>
      </c>
      <c r="B7057" s="29">
        <v>8</v>
      </c>
    </row>
    <row r="7058" spans="1:2" x14ac:dyDescent="0.3">
      <c r="A7058" s="27">
        <v>52239</v>
      </c>
      <c r="B7058" s="29">
        <v>8</v>
      </c>
    </row>
    <row r="7059" spans="1:2" x14ac:dyDescent="0.3">
      <c r="A7059" s="27">
        <v>52242</v>
      </c>
      <c r="B7059" s="29">
        <v>8</v>
      </c>
    </row>
    <row r="7060" spans="1:2" x14ac:dyDescent="0.3">
      <c r="A7060" s="27">
        <v>52244</v>
      </c>
      <c r="B7060" s="29">
        <v>8</v>
      </c>
    </row>
    <row r="7061" spans="1:2" x14ac:dyDescent="0.3">
      <c r="A7061" s="27">
        <v>52246</v>
      </c>
      <c r="B7061" s="29">
        <v>8</v>
      </c>
    </row>
    <row r="7062" spans="1:2" x14ac:dyDescent="0.3">
      <c r="A7062" s="27">
        <v>52248</v>
      </c>
      <c r="B7062" s="29">
        <v>16</v>
      </c>
    </row>
    <row r="7063" spans="1:2" x14ac:dyDescent="0.3">
      <c r="A7063" s="27">
        <v>52252</v>
      </c>
      <c r="B7063" s="29">
        <v>8</v>
      </c>
    </row>
    <row r="7064" spans="1:2" x14ac:dyDescent="0.3">
      <c r="A7064" s="27">
        <v>52253</v>
      </c>
      <c r="B7064" s="29">
        <v>8</v>
      </c>
    </row>
    <row r="7065" spans="1:2" x14ac:dyDescent="0.3">
      <c r="A7065" s="27">
        <v>52255</v>
      </c>
      <c r="B7065" s="29">
        <v>8</v>
      </c>
    </row>
    <row r="7066" spans="1:2" x14ac:dyDescent="0.3">
      <c r="A7066" s="27">
        <v>52256</v>
      </c>
      <c r="B7066" s="29">
        <v>8</v>
      </c>
    </row>
    <row r="7067" spans="1:2" x14ac:dyDescent="0.3">
      <c r="A7067" s="27">
        <v>52282</v>
      </c>
      <c r="B7067" s="29">
        <v>8</v>
      </c>
    </row>
    <row r="7068" spans="1:2" x14ac:dyDescent="0.3">
      <c r="A7068" s="27">
        <v>52283</v>
      </c>
      <c r="B7068" s="29">
        <v>8</v>
      </c>
    </row>
    <row r="7069" spans="1:2" x14ac:dyDescent="0.3">
      <c r="A7069" s="27">
        <v>52284</v>
      </c>
      <c r="B7069" s="29">
        <v>16</v>
      </c>
    </row>
    <row r="7070" spans="1:2" x14ac:dyDescent="0.3">
      <c r="A7070" s="27">
        <v>52286</v>
      </c>
      <c r="B7070" s="29">
        <v>8</v>
      </c>
    </row>
    <row r="7071" spans="1:2" x14ac:dyDescent="0.3">
      <c r="A7071" s="27">
        <v>52287</v>
      </c>
      <c r="B7071" s="29">
        <v>8</v>
      </c>
    </row>
    <row r="7072" spans="1:2" x14ac:dyDescent="0.3">
      <c r="A7072" s="27">
        <v>52288</v>
      </c>
      <c r="B7072" s="29">
        <v>8</v>
      </c>
    </row>
    <row r="7073" spans="1:2" x14ac:dyDescent="0.3">
      <c r="A7073" s="27">
        <v>52290</v>
      </c>
      <c r="B7073" s="29">
        <v>8</v>
      </c>
    </row>
    <row r="7074" spans="1:2" x14ac:dyDescent="0.3">
      <c r="A7074" s="27">
        <v>52291</v>
      </c>
      <c r="B7074" s="29">
        <v>16</v>
      </c>
    </row>
    <row r="7075" spans="1:2" x14ac:dyDescent="0.3">
      <c r="A7075" s="27">
        <v>52292</v>
      </c>
      <c r="B7075" s="29">
        <v>8</v>
      </c>
    </row>
    <row r="7076" spans="1:2" x14ac:dyDescent="0.3">
      <c r="A7076" s="27">
        <v>52296</v>
      </c>
      <c r="B7076" s="29">
        <v>8</v>
      </c>
    </row>
    <row r="7077" spans="1:2" x14ac:dyDescent="0.3">
      <c r="A7077" s="27">
        <v>52297</v>
      </c>
      <c r="B7077" s="29">
        <v>8</v>
      </c>
    </row>
    <row r="7078" spans="1:2" x14ac:dyDescent="0.3">
      <c r="A7078" s="27">
        <v>52298</v>
      </c>
      <c r="B7078" s="29">
        <v>8</v>
      </c>
    </row>
    <row r="7079" spans="1:2" x14ac:dyDescent="0.3">
      <c r="A7079" s="27">
        <v>52300</v>
      </c>
      <c r="B7079" s="29">
        <v>8</v>
      </c>
    </row>
    <row r="7080" spans="1:2" x14ac:dyDescent="0.3">
      <c r="A7080" s="27">
        <v>52302</v>
      </c>
      <c r="B7080" s="29">
        <v>8</v>
      </c>
    </row>
    <row r="7081" spans="1:2" x14ac:dyDescent="0.3">
      <c r="A7081" s="27">
        <v>52303</v>
      </c>
      <c r="B7081" s="29">
        <v>8</v>
      </c>
    </row>
    <row r="7082" spans="1:2" x14ac:dyDescent="0.3">
      <c r="A7082" s="27">
        <v>52307</v>
      </c>
      <c r="B7082" s="29">
        <v>16</v>
      </c>
    </row>
    <row r="7083" spans="1:2" x14ac:dyDescent="0.3">
      <c r="A7083" s="27">
        <v>52308</v>
      </c>
      <c r="B7083" s="29">
        <v>16</v>
      </c>
    </row>
    <row r="7084" spans="1:2" x14ac:dyDescent="0.3">
      <c r="A7084" s="27">
        <v>52309</v>
      </c>
      <c r="B7084" s="29">
        <v>8</v>
      </c>
    </row>
    <row r="7085" spans="1:2" x14ac:dyDescent="0.3">
      <c r="A7085" s="27">
        <v>52310</v>
      </c>
      <c r="B7085" s="29">
        <v>8</v>
      </c>
    </row>
    <row r="7086" spans="1:2" x14ac:dyDescent="0.3">
      <c r="A7086" s="27">
        <v>52311</v>
      </c>
      <c r="B7086" s="29">
        <v>8</v>
      </c>
    </row>
    <row r="7087" spans="1:2" x14ac:dyDescent="0.3">
      <c r="A7087" s="27">
        <v>52312</v>
      </c>
      <c r="B7087" s="29">
        <v>8</v>
      </c>
    </row>
    <row r="7088" spans="1:2" x14ac:dyDescent="0.3">
      <c r="A7088" s="27">
        <v>52313</v>
      </c>
      <c r="B7088" s="29">
        <v>8</v>
      </c>
    </row>
    <row r="7089" spans="1:2" x14ac:dyDescent="0.3">
      <c r="A7089" s="27">
        <v>52316</v>
      </c>
      <c r="B7089" s="29">
        <v>16</v>
      </c>
    </row>
    <row r="7090" spans="1:2" x14ac:dyDescent="0.3">
      <c r="A7090" s="27">
        <v>52318</v>
      </c>
      <c r="B7090" s="29">
        <v>8</v>
      </c>
    </row>
    <row r="7091" spans="1:2" x14ac:dyDescent="0.3">
      <c r="A7091" s="27">
        <v>52320</v>
      </c>
      <c r="B7091" s="29">
        <v>8</v>
      </c>
    </row>
    <row r="7092" spans="1:2" x14ac:dyDescent="0.3">
      <c r="A7092" s="27">
        <v>52321</v>
      </c>
      <c r="B7092" s="29">
        <v>8</v>
      </c>
    </row>
    <row r="7093" spans="1:2" x14ac:dyDescent="0.3">
      <c r="A7093" s="27">
        <v>52325</v>
      </c>
      <c r="B7093" s="29">
        <v>16</v>
      </c>
    </row>
    <row r="7094" spans="1:2" x14ac:dyDescent="0.3">
      <c r="A7094" s="27">
        <v>52329</v>
      </c>
      <c r="B7094" s="29">
        <v>8</v>
      </c>
    </row>
    <row r="7095" spans="1:2" x14ac:dyDescent="0.3">
      <c r="A7095" s="27">
        <v>52330</v>
      </c>
      <c r="B7095" s="29">
        <v>16</v>
      </c>
    </row>
    <row r="7096" spans="1:2" x14ac:dyDescent="0.3">
      <c r="A7096" s="27">
        <v>52332</v>
      </c>
      <c r="B7096" s="29">
        <v>16</v>
      </c>
    </row>
    <row r="7097" spans="1:2" x14ac:dyDescent="0.3">
      <c r="A7097" s="27">
        <v>52333</v>
      </c>
      <c r="B7097" s="29">
        <v>8</v>
      </c>
    </row>
    <row r="7098" spans="1:2" x14ac:dyDescent="0.3">
      <c r="A7098" s="27">
        <v>52334</v>
      </c>
      <c r="B7098" s="29">
        <v>8</v>
      </c>
    </row>
    <row r="7099" spans="1:2" x14ac:dyDescent="0.3">
      <c r="A7099" s="27">
        <v>52335</v>
      </c>
      <c r="B7099" s="29">
        <v>8</v>
      </c>
    </row>
    <row r="7100" spans="1:2" x14ac:dyDescent="0.3">
      <c r="A7100" s="27">
        <v>52336</v>
      </c>
      <c r="B7100" s="29">
        <v>8</v>
      </c>
    </row>
    <row r="7101" spans="1:2" x14ac:dyDescent="0.3">
      <c r="A7101" s="27">
        <v>52353</v>
      </c>
      <c r="B7101" s="29">
        <v>8</v>
      </c>
    </row>
    <row r="7102" spans="1:2" x14ac:dyDescent="0.3">
      <c r="A7102" s="27">
        <v>52360</v>
      </c>
      <c r="B7102" s="29">
        <v>8</v>
      </c>
    </row>
    <row r="7103" spans="1:2" x14ac:dyDescent="0.3">
      <c r="A7103" s="27">
        <v>52363</v>
      </c>
      <c r="B7103" s="29">
        <v>16</v>
      </c>
    </row>
    <row r="7104" spans="1:2" x14ac:dyDescent="0.3">
      <c r="A7104" s="27">
        <v>52364</v>
      </c>
      <c r="B7104" s="29">
        <v>16</v>
      </c>
    </row>
    <row r="7105" spans="1:2" x14ac:dyDescent="0.3">
      <c r="A7105" s="27">
        <v>52366</v>
      </c>
      <c r="B7105" s="29">
        <v>8</v>
      </c>
    </row>
    <row r="7106" spans="1:2" x14ac:dyDescent="0.3">
      <c r="A7106" s="27">
        <v>52368</v>
      </c>
      <c r="B7106" s="29">
        <v>8</v>
      </c>
    </row>
    <row r="7107" spans="1:2" x14ac:dyDescent="0.3">
      <c r="A7107" s="27">
        <v>52370</v>
      </c>
      <c r="B7107" s="29">
        <v>8</v>
      </c>
    </row>
    <row r="7108" spans="1:2" x14ac:dyDescent="0.3">
      <c r="A7108" s="27">
        <v>52372</v>
      </c>
      <c r="B7108" s="29">
        <v>8</v>
      </c>
    </row>
    <row r="7109" spans="1:2" x14ac:dyDescent="0.3">
      <c r="A7109" s="27">
        <v>52383</v>
      </c>
      <c r="B7109" s="29">
        <v>8</v>
      </c>
    </row>
    <row r="7110" spans="1:2" x14ac:dyDescent="0.3">
      <c r="A7110" s="27">
        <v>52385</v>
      </c>
      <c r="B7110" s="29">
        <v>8</v>
      </c>
    </row>
    <row r="7111" spans="1:2" x14ac:dyDescent="0.3">
      <c r="A7111" s="27">
        <v>52387</v>
      </c>
      <c r="B7111" s="29">
        <v>8</v>
      </c>
    </row>
    <row r="7112" spans="1:2" x14ac:dyDescent="0.3">
      <c r="A7112" s="27">
        <v>52391</v>
      </c>
      <c r="B7112" s="29">
        <v>8</v>
      </c>
    </row>
    <row r="7113" spans="1:2" x14ac:dyDescent="0.3">
      <c r="A7113" s="27">
        <v>52392</v>
      </c>
      <c r="B7113" s="29">
        <v>8</v>
      </c>
    </row>
    <row r="7114" spans="1:2" x14ac:dyDescent="0.3">
      <c r="A7114" s="27">
        <v>52396</v>
      </c>
      <c r="B7114" s="29">
        <v>8</v>
      </c>
    </row>
    <row r="7115" spans="1:2" x14ac:dyDescent="0.3">
      <c r="A7115" s="27">
        <v>52400</v>
      </c>
      <c r="B7115" s="29">
        <v>16</v>
      </c>
    </row>
    <row r="7116" spans="1:2" x14ac:dyDescent="0.3">
      <c r="A7116" s="27">
        <v>52403</v>
      </c>
      <c r="B7116" s="29">
        <v>16</v>
      </c>
    </row>
    <row r="7117" spans="1:2" x14ac:dyDescent="0.3">
      <c r="A7117" s="27">
        <v>52405</v>
      </c>
      <c r="B7117" s="29">
        <v>16</v>
      </c>
    </row>
    <row r="7118" spans="1:2" x14ac:dyDescent="0.3">
      <c r="A7118" s="27">
        <v>52409</v>
      </c>
      <c r="B7118" s="29">
        <v>16</v>
      </c>
    </row>
    <row r="7119" spans="1:2" x14ac:dyDescent="0.3">
      <c r="A7119" s="27">
        <v>52411</v>
      </c>
      <c r="B7119" s="29">
        <v>8</v>
      </c>
    </row>
    <row r="7120" spans="1:2" x14ac:dyDescent="0.3">
      <c r="A7120" s="27">
        <v>52414</v>
      </c>
      <c r="B7120" s="29">
        <v>16</v>
      </c>
    </row>
    <row r="7121" spans="1:2" x14ac:dyDescent="0.3">
      <c r="A7121" s="27">
        <v>52417</v>
      </c>
      <c r="B7121" s="29">
        <v>8</v>
      </c>
    </row>
    <row r="7122" spans="1:2" x14ac:dyDescent="0.3">
      <c r="A7122" s="27">
        <v>52418</v>
      </c>
      <c r="B7122" s="29">
        <v>8</v>
      </c>
    </row>
    <row r="7123" spans="1:2" x14ac:dyDescent="0.3">
      <c r="A7123" s="27">
        <v>52419</v>
      </c>
      <c r="B7123" s="29">
        <v>8</v>
      </c>
    </row>
    <row r="7124" spans="1:2" x14ac:dyDescent="0.3">
      <c r="A7124" s="27">
        <v>52421</v>
      </c>
      <c r="B7124" s="29">
        <v>8</v>
      </c>
    </row>
    <row r="7125" spans="1:2" x14ac:dyDescent="0.3">
      <c r="A7125" s="27">
        <v>52423</v>
      </c>
      <c r="B7125" s="29">
        <v>16</v>
      </c>
    </row>
    <row r="7126" spans="1:2" x14ac:dyDescent="0.3">
      <c r="A7126" s="27">
        <v>52424</v>
      </c>
      <c r="B7126" s="29">
        <v>16</v>
      </c>
    </row>
    <row r="7127" spans="1:2" x14ac:dyDescent="0.3">
      <c r="A7127" s="27">
        <v>52425</v>
      </c>
      <c r="B7127" s="29">
        <v>8</v>
      </c>
    </row>
    <row r="7128" spans="1:2" x14ac:dyDescent="0.3">
      <c r="A7128" s="27">
        <v>52428</v>
      </c>
      <c r="B7128" s="29">
        <v>8</v>
      </c>
    </row>
    <row r="7129" spans="1:2" x14ac:dyDescent="0.3">
      <c r="A7129" s="27">
        <v>52429</v>
      </c>
      <c r="B7129" s="29">
        <v>8</v>
      </c>
    </row>
    <row r="7130" spans="1:2" x14ac:dyDescent="0.3">
      <c r="A7130" s="27">
        <v>52430</v>
      </c>
      <c r="B7130" s="29">
        <v>8</v>
      </c>
    </row>
    <row r="7131" spans="1:2" x14ac:dyDescent="0.3">
      <c r="A7131" s="27">
        <v>52434</v>
      </c>
      <c r="B7131" s="29">
        <v>8</v>
      </c>
    </row>
    <row r="7132" spans="1:2" x14ac:dyDescent="0.3">
      <c r="A7132" s="27">
        <v>52448</v>
      </c>
      <c r="B7132" s="29">
        <v>8</v>
      </c>
    </row>
    <row r="7133" spans="1:2" x14ac:dyDescent="0.3">
      <c r="A7133" s="27">
        <v>52449</v>
      </c>
      <c r="B7133" s="29">
        <v>16</v>
      </c>
    </row>
    <row r="7134" spans="1:2" x14ac:dyDescent="0.3">
      <c r="A7134" s="27">
        <v>52456</v>
      </c>
      <c r="B7134" s="29">
        <v>8</v>
      </c>
    </row>
    <row r="7135" spans="1:2" x14ac:dyDescent="0.3">
      <c r="A7135" s="27">
        <v>52459</v>
      </c>
      <c r="B7135" s="29">
        <v>8</v>
      </c>
    </row>
    <row r="7136" spans="1:2" x14ac:dyDescent="0.3">
      <c r="A7136" s="27">
        <v>52470</v>
      </c>
      <c r="B7136" s="29">
        <v>8</v>
      </c>
    </row>
    <row r="7137" spans="1:2" x14ac:dyDescent="0.3">
      <c r="A7137" s="27">
        <v>52471</v>
      </c>
      <c r="B7137" s="29">
        <v>8</v>
      </c>
    </row>
    <row r="7138" spans="1:2" x14ac:dyDescent="0.3">
      <c r="A7138" s="27">
        <v>52472</v>
      </c>
      <c r="B7138" s="29">
        <v>8</v>
      </c>
    </row>
    <row r="7139" spans="1:2" x14ac:dyDescent="0.3">
      <c r="A7139" s="27">
        <v>52473</v>
      </c>
      <c r="B7139" s="29">
        <v>8</v>
      </c>
    </row>
    <row r="7140" spans="1:2" x14ac:dyDescent="0.3">
      <c r="A7140" s="27">
        <v>52475</v>
      </c>
      <c r="B7140" s="29">
        <v>8</v>
      </c>
    </row>
    <row r="7141" spans="1:2" x14ac:dyDescent="0.3">
      <c r="A7141" s="27">
        <v>52478</v>
      </c>
      <c r="B7141" s="29">
        <v>8</v>
      </c>
    </row>
    <row r="7142" spans="1:2" x14ac:dyDescent="0.3">
      <c r="A7142" s="27">
        <v>52479</v>
      </c>
      <c r="B7142" s="29">
        <v>8</v>
      </c>
    </row>
    <row r="7143" spans="1:2" x14ac:dyDescent="0.3">
      <c r="A7143" s="27">
        <v>52480</v>
      </c>
      <c r="B7143" s="29">
        <v>8</v>
      </c>
    </row>
    <row r="7144" spans="1:2" x14ac:dyDescent="0.3">
      <c r="A7144" s="27">
        <v>52481</v>
      </c>
      <c r="B7144" s="29">
        <v>8</v>
      </c>
    </row>
    <row r="7145" spans="1:2" x14ac:dyDescent="0.3">
      <c r="A7145" s="27">
        <v>52483</v>
      </c>
      <c r="B7145" s="29">
        <v>16</v>
      </c>
    </row>
    <row r="7146" spans="1:2" x14ac:dyDescent="0.3">
      <c r="A7146" s="27">
        <v>52485</v>
      </c>
      <c r="B7146" s="29">
        <v>16</v>
      </c>
    </row>
    <row r="7147" spans="1:2" x14ac:dyDescent="0.3">
      <c r="A7147" s="27">
        <v>52487</v>
      </c>
      <c r="B7147" s="29">
        <v>16</v>
      </c>
    </row>
    <row r="7148" spans="1:2" x14ac:dyDescent="0.3">
      <c r="A7148" s="27">
        <v>52516</v>
      </c>
      <c r="B7148" s="29">
        <v>8</v>
      </c>
    </row>
    <row r="7149" spans="1:2" x14ac:dyDescent="0.3">
      <c r="A7149" s="27">
        <v>52517</v>
      </c>
      <c r="B7149" s="29">
        <v>8</v>
      </c>
    </row>
    <row r="7150" spans="1:2" x14ac:dyDescent="0.3">
      <c r="A7150" s="27">
        <v>52518</v>
      </c>
      <c r="B7150" s="29">
        <v>8</v>
      </c>
    </row>
    <row r="7151" spans="1:2" x14ac:dyDescent="0.3">
      <c r="A7151" s="27">
        <v>52519</v>
      </c>
      <c r="B7151" s="29">
        <v>16</v>
      </c>
    </row>
    <row r="7152" spans="1:2" x14ac:dyDescent="0.3">
      <c r="A7152" s="27">
        <v>52520</v>
      </c>
      <c r="B7152" s="29">
        <v>16</v>
      </c>
    </row>
    <row r="7153" spans="1:2" x14ac:dyDescent="0.3">
      <c r="A7153" s="27">
        <v>52522</v>
      </c>
      <c r="B7153" s="29">
        <v>16</v>
      </c>
    </row>
    <row r="7154" spans="1:2" x14ac:dyDescent="0.3">
      <c r="A7154" s="27">
        <v>52523</v>
      </c>
      <c r="B7154" s="29">
        <v>8</v>
      </c>
    </row>
    <row r="7155" spans="1:2" x14ac:dyDescent="0.3">
      <c r="A7155" s="27">
        <v>52524</v>
      </c>
      <c r="B7155" s="29">
        <v>8</v>
      </c>
    </row>
    <row r="7156" spans="1:2" x14ac:dyDescent="0.3">
      <c r="A7156" s="27">
        <v>52526</v>
      </c>
      <c r="B7156" s="29">
        <v>8</v>
      </c>
    </row>
    <row r="7157" spans="1:2" x14ac:dyDescent="0.3">
      <c r="A7157" s="27">
        <v>52527</v>
      </c>
      <c r="B7157" s="29">
        <v>8</v>
      </c>
    </row>
    <row r="7158" spans="1:2" x14ac:dyDescent="0.3">
      <c r="A7158" s="27">
        <v>52532</v>
      </c>
      <c r="B7158" s="29">
        <v>16</v>
      </c>
    </row>
    <row r="7159" spans="1:2" x14ac:dyDescent="0.3">
      <c r="A7159" s="27">
        <v>52533</v>
      </c>
      <c r="B7159" s="29">
        <v>8</v>
      </c>
    </row>
    <row r="7160" spans="1:2" x14ac:dyDescent="0.3">
      <c r="A7160" s="27">
        <v>52534</v>
      </c>
      <c r="B7160" s="29">
        <v>8</v>
      </c>
    </row>
    <row r="7161" spans="1:2" x14ac:dyDescent="0.3">
      <c r="A7161" s="27">
        <v>52537</v>
      </c>
      <c r="B7161" s="29">
        <v>8</v>
      </c>
    </row>
    <row r="7162" spans="1:2" x14ac:dyDescent="0.3">
      <c r="A7162" s="27">
        <v>52539</v>
      </c>
      <c r="B7162" s="29">
        <v>8</v>
      </c>
    </row>
    <row r="7163" spans="1:2" x14ac:dyDescent="0.3">
      <c r="A7163" s="27">
        <v>52558</v>
      </c>
      <c r="B7163" s="29">
        <v>8</v>
      </c>
    </row>
    <row r="7164" spans="1:2" x14ac:dyDescent="0.3">
      <c r="A7164" s="27">
        <v>52560</v>
      </c>
      <c r="B7164" s="29">
        <v>8</v>
      </c>
    </row>
    <row r="7165" spans="1:2" x14ac:dyDescent="0.3">
      <c r="A7165" s="27">
        <v>52565</v>
      </c>
      <c r="B7165" s="29">
        <v>8</v>
      </c>
    </row>
    <row r="7166" spans="1:2" x14ac:dyDescent="0.3">
      <c r="A7166" s="27">
        <v>52568</v>
      </c>
      <c r="B7166" s="29">
        <v>8</v>
      </c>
    </row>
    <row r="7167" spans="1:2" x14ac:dyDescent="0.3">
      <c r="A7167" s="27">
        <v>52572</v>
      </c>
      <c r="B7167" s="29">
        <v>8</v>
      </c>
    </row>
    <row r="7168" spans="1:2" x14ac:dyDescent="0.3">
      <c r="A7168" s="27">
        <v>52574</v>
      </c>
      <c r="B7168" s="29">
        <v>8</v>
      </c>
    </row>
    <row r="7169" spans="1:2" x14ac:dyDescent="0.3">
      <c r="A7169" s="27">
        <v>52575</v>
      </c>
      <c r="B7169" s="29">
        <v>8</v>
      </c>
    </row>
    <row r="7170" spans="1:2" x14ac:dyDescent="0.3">
      <c r="A7170" s="27">
        <v>52577</v>
      </c>
      <c r="B7170" s="29">
        <v>8</v>
      </c>
    </row>
    <row r="7171" spans="1:2" x14ac:dyDescent="0.3">
      <c r="A7171" s="27">
        <v>52578</v>
      </c>
      <c r="B7171" s="29">
        <v>8</v>
      </c>
    </row>
    <row r="7172" spans="1:2" x14ac:dyDescent="0.3">
      <c r="A7172" s="27">
        <v>52580</v>
      </c>
      <c r="B7172" s="29">
        <v>16</v>
      </c>
    </row>
    <row r="7173" spans="1:2" x14ac:dyDescent="0.3">
      <c r="A7173" s="27">
        <v>52581</v>
      </c>
      <c r="B7173" s="29">
        <v>8</v>
      </c>
    </row>
    <row r="7174" spans="1:2" x14ac:dyDescent="0.3">
      <c r="A7174" s="27">
        <v>52582</v>
      </c>
      <c r="B7174" s="29">
        <v>16</v>
      </c>
    </row>
    <row r="7175" spans="1:2" x14ac:dyDescent="0.3">
      <c r="A7175" s="27">
        <v>52583</v>
      </c>
      <c r="B7175" s="29">
        <v>8</v>
      </c>
    </row>
    <row r="7176" spans="1:2" x14ac:dyDescent="0.3">
      <c r="A7176" s="27">
        <v>52586</v>
      </c>
      <c r="B7176" s="29">
        <v>8</v>
      </c>
    </row>
    <row r="7177" spans="1:2" x14ac:dyDescent="0.3">
      <c r="A7177" s="27">
        <v>52588</v>
      </c>
      <c r="B7177" s="29">
        <v>8</v>
      </c>
    </row>
    <row r="7178" spans="1:2" x14ac:dyDescent="0.3">
      <c r="A7178" s="27">
        <v>52589</v>
      </c>
      <c r="B7178" s="29">
        <v>8</v>
      </c>
    </row>
    <row r="7179" spans="1:2" x14ac:dyDescent="0.3">
      <c r="A7179" s="27">
        <v>52600</v>
      </c>
      <c r="B7179" s="29">
        <v>8</v>
      </c>
    </row>
    <row r="7180" spans="1:2" x14ac:dyDescent="0.3">
      <c r="A7180" s="27">
        <v>52601</v>
      </c>
      <c r="B7180" s="29">
        <v>8</v>
      </c>
    </row>
    <row r="7181" spans="1:2" x14ac:dyDescent="0.3">
      <c r="A7181" s="27">
        <v>52604</v>
      </c>
      <c r="B7181" s="29">
        <v>8</v>
      </c>
    </row>
    <row r="7182" spans="1:2" x14ac:dyDescent="0.3">
      <c r="A7182" s="27">
        <v>52607</v>
      </c>
      <c r="B7182" s="29">
        <v>8</v>
      </c>
    </row>
    <row r="7183" spans="1:2" x14ac:dyDescent="0.3">
      <c r="A7183" s="27">
        <v>52610</v>
      </c>
      <c r="B7183" s="29">
        <v>8</v>
      </c>
    </row>
    <row r="7184" spans="1:2" x14ac:dyDescent="0.3">
      <c r="A7184" s="27">
        <v>52611</v>
      </c>
      <c r="B7184" s="29">
        <v>16</v>
      </c>
    </row>
    <row r="7185" spans="1:2" x14ac:dyDescent="0.3">
      <c r="A7185" s="27">
        <v>52612</v>
      </c>
      <c r="B7185" s="29">
        <v>8</v>
      </c>
    </row>
    <row r="7186" spans="1:2" x14ac:dyDescent="0.3">
      <c r="A7186" s="27">
        <v>52613</v>
      </c>
      <c r="B7186" s="29">
        <v>8</v>
      </c>
    </row>
    <row r="7187" spans="1:2" x14ac:dyDescent="0.3">
      <c r="A7187" s="27">
        <v>52621</v>
      </c>
      <c r="B7187" s="29">
        <v>8</v>
      </c>
    </row>
    <row r="7188" spans="1:2" x14ac:dyDescent="0.3">
      <c r="A7188" s="27">
        <v>52622</v>
      </c>
      <c r="B7188" s="29">
        <v>8</v>
      </c>
    </row>
    <row r="7189" spans="1:2" x14ac:dyDescent="0.3">
      <c r="A7189" s="27">
        <v>52626</v>
      </c>
      <c r="B7189" s="29">
        <v>8</v>
      </c>
    </row>
    <row r="7190" spans="1:2" x14ac:dyDescent="0.3">
      <c r="A7190" s="27">
        <v>52629</v>
      </c>
      <c r="B7190" s="29">
        <v>8</v>
      </c>
    </row>
    <row r="7191" spans="1:2" x14ac:dyDescent="0.3">
      <c r="A7191" s="27">
        <v>52633</v>
      </c>
      <c r="B7191" s="29">
        <v>8</v>
      </c>
    </row>
    <row r="7192" spans="1:2" x14ac:dyDescent="0.3">
      <c r="A7192" s="27">
        <v>52635</v>
      </c>
      <c r="B7192" s="29">
        <v>8</v>
      </c>
    </row>
    <row r="7193" spans="1:2" x14ac:dyDescent="0.3">
      <c r="A7193" s="27">
        <v>52636</v>
      </c>
      <c r="B7193" s="29">
        <v>8</v>
      </c>
    </row>
    <row r="7194" spans="1:2" x14ac:dyDescent="0.3">
      <c r="A7194" s="27">
        <v>52643</v>
      </c>
      <c r="B7194" s="29">
        <v>8</v>
      </c>
    </row>
    <row r="7195" spans="1:2" x14ac:dyDescent="0.3">
      <c r="A7195" s="27">
        <v>52649</v>
      </c>
      <c r="B7195" s="29">
        <v>8</v>
      </c>
    </row>
    <row r="7196" spans="1:2" x14ac:dyDescent="0.3">
      <c r="A7196" s="27">
        <v>52651</v>
      </c>
      <c r="B7196" s="29">
        <v>8</v>
      </c>
    </row>
    <row r="7197" spans="1:2" x14ac:dyDescent="0.3">
      <c r="A7197" s="27">
        <v>52653</v>
      </c>
      <c r="B7197" s="29">
        <v>8</v>
      </c>
    </row>
    <row r="7198" spans="1:2" x14ac:dyDescent="0.3">
      <c r="A7198" s="27">
        <v>52654</v>
      </c>
      <c r="B7198" s="29">
        <v>8</v>
      </c>
    </row>
    <row r="7199" spans="1:2" x14ac:dyDescent="0.3">
      <c r="A7199" s="27">
        <v>52658</v>
      </c>
      <c r="B7199" s="29">
        <v>8</v>
      </c>
    </row>
    <row r="7200" spans="1:2" x14ac:dyDescent="0.3">
      <c r="A7200" s="27">
        <v>52713</v>
      </c>
      <c r="B7200" s="29">
        <v>16</v>
      </c>
    </row>
    <row r="7201" spans="1:2" x14ac:dyDescent="0.3">
      <c r="A7201" s="27">
        <v>52714</v>
      </c>
      <c r="B7201" s="29">
        <v>8</v>
      </c>
    </row>
    <row r="7202" spans="1:2" x14ac:dyDescent="0.3">
      <c r="A7202" s="27">
        <v>52718</v>
      </c>
      <c r="B7202" s="29">
        <v>8</v>
      </c>
    </row>
    <row r="7203" spans="1:2" x14ac:dyDescent="0.3">
      <c r="A7203" s="27">
        <v>52720</v>
      </c>
      <c r="B7203" s="29">
        <v>8</v>
      </c>
    </row>
    <row r="7204" spans="1:2" x14ac:dyDescent="0.3">
      <c r="A7204" s="27">
        <v>52730</v>
      </c>
      <c r="B7204" s="29">
        <v>8</v>
      </c>
    </row>
    <row r="7205" spans="1:2" x14ac:dyDescent="0.3">
      <c r="A7205" s="27">
        <v>52731</v>
      </c>
      <c r="B7205" s="29">
        <v>16</v>
      </c>
    </row>
    <row r="7206" spans="1:2" x14ac:dyDescent="0.3">
      <c r="A7206" s="27">
        <v>52732</v>
      </c>
      <c r="B7206" s="29">
        <v>16</v>
      </c>
    </row>
    <row r="7207" spans="1:2" x14ac:dyDescent="0.3">
      <c r="A7207" s="27">
        <v>52737</v>
      </c>
      <c r="B7207" s="29">
        <v>8</v>
      </c>
    </row>
    <row r="7208" spans="1:2" x14ac:dyDescent="0.3">
      <c r="A7208" s="27">
        <v>52738</v>
      </c>
      <c r="B7208" s="29">
        <v>16</v>
      </c>
    </row>
    <row r="7209" spans="1:2" x14ac:dyDescent="0.3">
      <c r="A7209" s="27">
        <v>52783</v>
      </c>
      <c r="B7209" s="29">
        <v>16</v>
      </c>
    </row>
    <row r="7210" spans="1:2" x14ac:dyDescent="0.3">
      <c r="A7210" s="27">
        <v>52788</v>
      </c>
      <c r="B7210" s="29">
        <v>8</v>
      </c>
    </row>
    <row r="7211" spans="1:2" x14ac:dyDescent="0.3">
      <c r="A7211" s="27">
        <v>52789</v>
      </c>
      <c r="B7211" s="29">
        <v>8</v>
      </c>
    </row>
    <row r="7212" spans="1:2" x14ac:dyDescent="0.3">
      <c r="A7212" s="27">
        <v>52797</v>
      </c>
      <c r="B7212" s="29">
        <v>8</v>
      </c>
    </row>
    <row r="7213" spans="1:2" x14ac:dyDescent="0.3">
      <c r="A7213" s="27">
        <v>52798</v>
      </c>
      <c r="B7213" s="29">
        <v>8</v>
      </c>
    </row>
    <row r="7214" spans="1:2" x14ac:dyDescent="0.3">
      <c r="A7214" s="27">
        <v>52799</v>
      </c>
      <c r="B7214" s="29">
        <v>8</v>
      </c>
    </row>
    <row r="7215" spans="1:2" x14ac:dyDescent="0.3">
      <c r="A7215" s="27">
        <v>52800</v>
      </c>
      <c r="B7215" s="29">
        <v>8</v>
      </c>
    </row>
    <row r="7216" spans="1:2" x14ac:dyDescent="0.3">
      <c r="A7216" s="27">
        <v>52803</v>
      </c>
      <c r="B7216" s="29">
        <v>16</v>
      </c>
    </row>
    <row r="7217" spans="1:2" x14ac:dyDescent="0.3">
      <c r="A7217" s="27">
        <v>52805</v>
      </c>
      <c r="B7217" s="29">
        <v>8</v>
      </c>
    </row>
    <row r="7218" spans="1:2" x14ac:dyDescent="0.3">
      <c r="A7218" s="27">
        <v>52808</v>
      </c>
      <c r="B7218" s="29">
        <v>8</v>
      </c>
    </row>
    <row r="7219" spans="1:2" x14ac:dyDescent="0.3">
      <c r="A7219" s="27">
        <v>52830</v>
      </c>
      <c r="B7219" s="29">
        <v>16</v>
      </c>
    </row>
    <row r="7220" spans="1:2" x14ac:dyDescent="0.3">
      <c r="A7220" s="27">
        <v>52871</v>
      </c>
      <c r="B7220" s="29">
        <v>16</v>
      </c>
    </row>
    <row r="7221" spans="1:2" x14ac:dyDescent="0.3">
      <c r="A7221" s="27">
        <v>52873</v>
      </c>
      <c r="B7221" s="29">
        <v>16</v>
      </c>
    </row>
    <row r="7222" spans="1:2" x14ac:dyDescent="0.3">
      <c r="A7222" s="27">
        <v>52874</v>
      </c>
      <c r="B7222" s="29">
        <v>8</v>
      </c>
    </row>
    <row r="7223" spans="1:2" x14ac:dyDescent="0.3">
      <c r="A7223" s="27">
        <v>52876</v>
      </c>
      <c r="B7223" s="29">
        <v>8</v>
      </c>
    </row>
    <row r="7224" spans="1:2" x14ac:dyDescent="0.3">
      <c r="A7224" s="27">
        <v>52886</v>
      </c>
      <c r="B7224" s="29">
        <v>8</v>
      </c>
    </row>
    <row r="7225" spans="1:2" x14ac:dyDescent="0.3">
      <c r="A7225" s="27">
        <v>52887</v>
      </c>
      <c r="B7225" s="29">
        <v>8</v>
      </c>
    </row>
    <row r="7226" spans="1:2" x14ac:dyDescent="0.3">
      <c r="A7226" s="27">
        <v>52891</v>
      </c>
      <c r="B7226" s="29">
        <v>8</v>
      </c>
    </row>
    <row r="7227" spans="1:2" x14ac:dyDescent="0.3">
      <c r="A7227" s="27">
        <v>52895</v>
      </c>
      <c r="B7227" s="29">
        <v>8</v>
      </c>
    </row>
    <row r="7228" spans="1:2" x14ac:dyDescent="0.3">
      <c r="A7228" s="27">
        <v>52896</v>
      </c>
      <c r="B7228" s="29">
        <v>8</v>
      </c>
    </row>
    <row r="7229" spans="1:2" x14ac:dyDescent="0.3">
      <c r="A7229" s="27">
        <v>52897</v>
      </c>
      <c r="B7229" s="29">
        <v>16</v>
      </c>
    </row>
    <row r="7230" spans="1:2" x14ac:dyDescent="0.3">
      <c r="A7230" s="27">
        <v>52898</v>
      </c>
      <c r="B7230" s="29">
        <v>8</v>
      </c>
    </row>
    <row r="7231" spans="1:2" x14ac:dyDescent="0.3">
      <c r="A7231" s="27">
        <v>52899</v>
      </c>
      <c r="B7231" s="29">
        <v>8</v>
      </c>
    </row>
    <row r="7232" spans="1:2" x14ac:dyDescent="0.3">
      <c r="A7232" s="27">
        <v>52901</v>
      </c>
      <c r="B7232" s="29">
        <v>8</v>
      </c>
    </row>
    <row r="7233" spans="1:2" x14ac:dyDescent="0.3">
      <c r="A7233" s="27">
        <v>52905</v>
      </c>
      <c r="B7233" s="29">
        <v>16</v>
      </c>
    </row>
    <row r="7234" spans="1:2" x14ac:dyDescent="0.3">
      <c r="A7234" s="27">
        <v>52907</v>
      </c>
      <c r="B7234" s="29">
        <v>8</v>
      </c>
    </row>
    <row r="7235" spans="1:2" x14ac:dyDescent="0.3">
      <c r="A7235" s="27">
        <v>52910</v>
      </c>
      <c r="B7235" s="29">
        <v>8</v>
      </c>
    </row>
    <row r="7236" spans="1:2" x14ac:dyDescent="0.3">
      <c r="A7236" s="27">
        <v>52914</v>
      </c>
      <c r="B7236" s="29">
        <v>8</v>
      </c>
    </row>
    <row r="7237" spans="1:2" x14ac:dyDescent="0.3">
      <c r="A7237" s="27">
        <v>52915</v>
      </c>
      <c r="B7237" s="29">
        <v>8</v>
      </c>
    </row>
    <row r="7238" spans="1:2" x14ac:dyDescent="0.3">
      <c r="A7238" s="27">
        <v>52917</v>
      </c>
      <c r="B7238" s="29">
        <v>8</v>
      </c>
    </row>
    <row r="7239" spans="1:2" x14ac:dyDescent="0.3">
      <c r="A7239" s="27">
        <v>52921</v>
      </c>
      <c r="B7239" s="29">
        <v>8</v>
      </c>
    </row>
    <row r="7240" spans="1:2" x14ac:dyDescent="0.3">
      <c r="A7240" s="27">
        <v>52923</v>
      </c>
      <c r="B7240" s="29">
        <v>8</v>
      </c>
    </row>
    <row r="7241" spans="1:2" x14ac:dyDescent="0.3">
      <c r="A7241" s="27">
        <v>52924</v>
      </c>
      <c r="B7241" s="29">
        <v>16</v>
      </c>
    </row>
    <row r="7242" spans="1:2" x14ac:dyDescent="0.3">
      <c r="A7242" s="27">
        <v>52925</v>
      </c>
      <c r="B7242" s="29">
        <v>8</v>
      </c>
    </row>
    <row r="7243" spans="1:2" x14ac:dyDescent="0.3">
      <c r="A7243" s="27">
        <v>52928</v>
      </c>
      <c r="B7243" s="29">
        <v>16</v>
      </c>
    </row>
    <row r="7244" spans="1:2" x14ac:dyDescent="0.3">
      <c r="A7244" s="27">
        <v>52932</v>
      </c>
      <c r="B7244" s="29">
        <v>8</v>
      </c>
    </row>
    <row r="7245" spans="1:2" x14ac:dyDescent="0.3">
      <c r="A7245" s="27">
        <v>52933</v>
      </c>
      <c r="B7245" s="29">
        <v>8</v>
      </c>
    </row>
    <row r="7246" spans="1:2" x14ac:dyDescent="0.3">
      <c r="A7246" s="27">
        <v>52936</v>
      </c>
      <c r="B7246" s="29">
        <v>8</v>
      </c>
    </row>
    <row r="7247" spans="1:2" x14ac:dyDescent="0.3">
      <c r="A7247" s="27">
        <v>52937</v>
      </c>
      <c r="B7247" s="29">
        <v>8</v>
      </c>
    </row>
    <row r="7248" spans="1:2" x14ac:dyDescent="0.3">
      <c r="A7248" s="27">
        <v>52938</v>
      </c>
      <c r="B7248" s="29">
        <v>8</v>
      </c>
    </row>
    <row r="7249" spans="1:2" x14ac:dyDescent="0.3">
      <c r="A7249" s="27">
        <v>52940</v>
      </c>
      <c r="B7249" s="29">
        <v>8</v>
      </c>
    </row>
    <row r="7250" spans="1:2" x14ac:dyDescent="0.3">
      <c r="A7250" s="27">
        <v>52941</v>
      </c>
      <c r="B7250" s="29">
        <v>8</v>
      </c>
    </row>
    <row r="7251" spans="1:2" x14ac:dyDescent="0.3">
      <c r="A7251" s="27">
        <v>52942</v>
      </c>
      <c r="B7251" s="29">
        <v>8</v>
      </c>
    </row>
    <row r="7252" spans="1:2" x14ac:dyDescent="0.3">
      <c r="A7252" s="27">
        <v>52946</v>
      </c>
      <c r="B7252" s="29">
        <v>16</v>
      </c>
    </row>
    <row r="7253" spans="1:2" x14ac:dyDescent="0.3">
      <c r="A7253" s="27">
        <v>52961</v>
      </c>
      <c r="B7253" s="29">
        <v>16</v>
      </c>
    </row>
    <row r="7254" spans="1:2" x14ac:dyDescent="0.3">
      <c r="A7254" s="27">
        <v>52962</v>
      </c>
      <c r="B7254" s="29">
        <v>8</v>
      </c>
    </row>
    <row r="7255" spans="1:2" x14ac:dyDescent="0.3">
      <c r="A7255" s="27">
        <v>52965</v>
      </c>
      <c r="B7255" s="29">
        <v>8</v>
      </c>
    </row>
    <row r="7256" spans="1:2" x14ac:dyDescent="0.3">
      <c r="A7256" s="27">
        <v>52966</v>
      </c>
      <c r="B7256" s="29">
        <v>8</v>
      </c>
    </row>
    <row r="7257" spans="1:2" x14ac:dyDescent="0.3">
      <c r="A7257" s="27">
        <v>52970</v>
      </c>
      <c r="B7257" s="29">
        <v>8</v>
      </c>
    </row>
    <row r="7258" spans="1:2" x14ac:dyDescent="0.3">
      <c r="A7258" s="27">
        <v>52971</v>
      </c>
      <c r="B7258" s="29">
        <v>8</v>
      </c>
    </row>
    <row r="7259" spans="1:2" x14ac:dyDescent="0.3">
      <c r="A7259" s="27">
        <v>52972</v>
      </c>
      <c r="B7259" s="29">
        <v>8</v>
      </c>
    </row>
    <row r="7260" spans="1:2" x14ac:dyDescent="0.3">
      <c r="A7260" s="27">
        <v>52975</v>
      </c>
      <c r="B7260" s="29">
        <v>8</v>
      </c>
    </row>
    <row r="7261" spans="1:2" x14ac:dyDescent="0.3">
      <c r="A7261" s="27">
        <v>52976</v>
      </c>
      <c r="B7261" s="29">
        <v>8</v>
      </c>
    </row>
    <row r="7262" spans="1:2" x14ac:dyDescent="0.3">
      <c r="A7262" s="27">
        <v>52980</v>
      </c>
      <c r="B7262" s="29">
        <v>8</v>
      </c>
    </row>
    <row r="7263" spans="1:2" x14ac:dyDescent="0.3">
      <c r="A7263" s="27">
        <v>52983</v>
      </c>
      <c r="B7263" s="29">
        <v>16</v>
      </c>
    </row>
    <row r="7264" spans="1:2" x14ac:dyDescent="0.3">
      <c r="A7264" s="27">
        <v>52984</v>
      </c>
      <c r="B7264" s="29">
        <v>8</v>
      </c>
    </row>
    <row r="7265" spans="1:2" x14ac:dyDescent="0.3">
      <c r="A7265" s="27">
        <v>52988</v>
      </c>
      <c r="B7265" s="29">
        <v>8</v>
      </c>
    </row>
    <row r="7266" spans="1:2" x14ac:dyDescent="0.3">
      <c r="A7266" s="27">
        <v>52990</v>
      </c>
      <c r="B7266" s="29">
        <v>16</v>
      </c>
    </row>
    <row r="7267" spans="1:2" x14ac:dyDescent="0.3">
      <c r="A7267" s="27">
        <v>52994</v>
      </c>
      <c r="B7267" s="29">
        <v>8</v>
      </c>
    </row>
    <row r="7268" spans="1:2" x14ac:dyDescent="0.3">
      <c r="A7268" s="27">
        <v>52996</v>
      </c>
      <c r="B7268" s="29">
        <v>8</v>
      </c>
    </row>
    <row r="7269" spans="1:2" x14ac:dyDescent="0.3">
      <c r="A7269" s="27">
        <v>52997</v>
      </c>
      <c r="B7269" s="29">
        <v>8</v>
      </c>
    </row>
    <row r="7270" spans="1:2" x14ac:dyDescent="0.3">
      <c r="A7270" s="27">
        <v>53003</v>
      </c>
      <c r="B7270" s="29">
        <v>16</v>
      </c>
    </row>
    <row r="7271" spans="1:2" x14ac:dyDescent="0.3">
      <c r="A7271" s="27">
        <v>53008</v>
      </c>
      <c r="B7271" s="29">
        <v>8</v>
      </c>
    </row>
    <row r="7272" spans="1:2" x14ac:dyDescent="0.3">
      <c r="A7272" s="27">
        <v>53009</v>
      </c>
      <c r="B7272" s="29">
        <v>8</v>
      </c>
    </row>
    <row r="7273" spans="1:2" x14ac:dyDescent="0.3">
      <c r="A7273" s="27">
        <v>53011</v>
      </c>
      <c r="B7273" s="29">
        <v>8</v>
      </c>
    </row>
    <row r="7274" spans="1:2" x14ac:dyDescent="0.3">
      <c r="A7274" s="27">
        <v>53022</v>
      </c>
      <c r="B7274" s="29">
        <v>16</v>
      </c>
    </row>
    <row r="7275" spans="1:2" x14ac:dyDescent="0.3">
      <c r="A7275" s="27">
        <v>53023</v>
      </c>
      <c r="B7275" s="29">
        <v>8</v>
      </c>
    </row>
    <row r="7276" spans="1:2" x14ac:dyDescent="0.3">
      <c r="A7276" s="27">
        <v>53024</v>
      </c>
      <c r="B7276" s="29">
        <v>8</v>
      </c>
    </row>
    <row r="7277" spans="1:2" x14ac:dyDescent="0.3">
      <c r="A7277" s="27">
        <v>53025</v>
      </c>
      <c r="B7277" s="29">
        <v>16</v>
      </c>
    </row>
    <row r="7278" spans="1:2" x14ac:dyDescent="0.3">
      <c r="A7278" s="27">
        <v>53026</v>
      </c>
      <c r="B7278" s="29">
        <v>8</v>
      </c>
    </row>
    <row r="7279" spans="1:2" x14ac:dyDescent="0.3">
      <c r="A7279" s="27">
        <v>53027</v>
      </c>
      <c r="B7279" s="29">
        <v>8</v>
      </c>
    </row>
    <row r="7280" spans="1:2" x14ac:dyDescent="0.3">
      <c r="A7280" s="27">
        <v>53028</v>
      </c>
      <c r="B7280" s="29">
        <v>8</v>
      </c>
    </row>
    <row r="7281" spans="1:2" x14ac:dyDescent="0.3">
      <c r="A7281" s="27">
        <v>53030</v>
      </c>
      <c r="B7281" s="29">
        <v>8</v>
      </c>
    </row>
    <row r="7282" spans="1:2" x14ac:dyDescent="0.3">
      <c r="A7282" s="27">
        <v>53039</v>
      </c>
      <c r="B7282" s="29">
        <v>8</v>
      </c>
    </row>
    <row r="7283" spans="1:2" x14ac:dyDescent="0.3">
      <c r="A7283" s="27">
        <v>53043</v>
      </c>
      <c r="B7283" s="29">
        <v>8</v>
      </c>
    </row>
    <row r="7284" spans="1:2" x14ac:dyDescent="0.3">
      <c r="A7284" s="27">
        <v>53044</v>
      </c>
      <c r="B7284" s="29">
        <v>8</v>
      </c>
    </row>
    <row r="7285" spans="1:2" x14ac:dyDescent="0.3">
      <c r="A7285" s="27">
        <v>53045</v>
      </c>
      <c r="B7285" s="29">
        <v>8</v>
      </c>
    </row>
    <row r="7286" spans="1:2" x14ac:dyDescent="0.3">
      <c r="A7286" s="27">
        <v>53046</v>
      </c>
      <c r="B7286" s="29">
        <v>8</v>
      </c>
    </row>
    <row r="7287" spans="1:2" x14ac:dyDescent="0.3">
      <c r="A7287" s="27">
        <v>53070</v>
      </c>
      <c r="B7287" s="29">
        <v>16</v>
      </c>
    </row>
    <row r="7288" spans="1:2" x14ac:dyDescent="0.3">
      <c r="A7288" s="27">
        <v>53072</v>
      </c>
      <c r="B7288" s="29">
        <v>16</v>
      </c>
    </row>
    <row r="7289" spans="1:2" x14ac:dyDescent="0.3">
      <c r="A7289" s="27">
        <v>53075</v>
      </c>
      <c r="B7289" s="29">
        <v>8</v>
      </c>
    </row>
    <row r="7290" spans="1:2" x14ac:dyDescent="0.3">
      <c r="A7290" s="27">
        <v>53081</v>
      </c>
      <c r="B7290" s="29">
        <v>8</v>
      </c>
    </row>
    <row r="7291" spans="1:2" x14ac:dyDescent="0.3">
      <c r="A7291" s="27">
        <v>53108</v>
      </c>
      <c r="B7291" s="29">
        <v>8</v>
      </c>
    </row>
    <row r="7292" spans="1:2" x14ac:dyDescent="0.3">
      <c r="A7292" s="27">
        <v>53112</v>
      </c>
      <c r="B7292" s="29">
        <v>16</v>
      </c>
    </row>
    <row r="7293" spans="1:2" x14ac:dyDescent="0.3">
      <c r="A7293" s="27">
        <v>53113</v>
      </c>
      <c r="B7293" s="29">
        <v>8</v>
      </c>
    </row>
    <row r="7294" spans="1:2" x14ac:dyDescent="0.3">
      <c r="A7294" s="27">
        <v>53114</v>
      </c>
      <c r="B7294" s="29">
        <v>8</v>
      </c>
    </row>
    <row r="7295" spans="1:2" x14ac:dyDescent="0.3">
      <c r="A7295" s="27">
        <v>53116</v>
      </c>
      <c r="B7295" s="29">
        <v>8</v>
      </c>
    </row>
    <row r="7296" spans="1:2" x14ac:dyDescent="0.3">
      <c r="A7296" s="27">
        <v>53121</v>
      </c>
      <c r="B7296" s="29">
        <v>16</v>
      </c>
    </row>
    <row r="7297" spans="1:2" x14ac:dyDescent="0.3">
      <c r="A7297" s="27">
        <v>53123</v>
      </c>
      <c r="B7297" s="29">
        <v>8</v>
      </c>
    </row>
    <row r="7298" spans="1:2" x14ac:dyDescent="0.3">
      <c r="A7298" s="27">
        <v>53129</v>
      </c>
      <c r="B7298" s="29">
        <v>8</v>
      </c>
    </row>
    <row r="7299" spans="1:2" x14ac:dyDescent="0.3">
      <c r="A7299" s="27">
        <v>53135</v>
      </c>
      <c r="B7299" s="29">
        <v>8</v>
      </c>
    </row>
    <row r="7300" spans="1:2" x14ac:dyDescent="0.3">
      <c r="A7300" s="27">
        <v>53141</v>
      </c>
      <c r="B7300" s="29">
        <v>8</v>
      </c>
    </row>
    <row r="7301" spans="1:2" x14ac:dyDescent="0.3">
      <c r="A7301" s="27">
        <v>53142</v>
      </c>
      <c r="B7301" s="29">
        <v>8</v>
      </c>
    </row>
    <row r="7302" spans="1:2" x14ac:dyDescent="0.3">
      <c r="A7302" s="27">
        <v>53147</v>
      </c>
      <c r="B7302" s="29">
        <v>8</v>
      </c>
    </row>
    <row r="7303" spans="1:2" x14ac:dyDescent="0.3">
      <c r="A7303" s="27">
        <v>53148</v>
      </c>
      <c r="B7303" s="29">
        <v>8</v>
      </c>
    </row>
    <row r="7304" spans="1:2" x14ac:dyDescent="0.3">
      <c r="A7304" s="27">
        <v>53150</v>
      </c>
      <c r="B7304" s="29">
        <v>8</v>
      </c>
    </row>
    <row r="7305" spans="1:2" x14ac:dyDescent="0.3">
      <c r="A7305" s="27">
        <v>53157</v>
      </c>
      <c r="B7305" s="29">
        <v>8</v>
      </c>
    </row>
    <row r="7306" spans="1:2" x14ac:dyDescent="0.3">
      <c r="A7306" s="27">
        <v>53159</v>
      </c>
      <c r="B7306" s="29">
        <v>8</v>
      </c>
    </row>
    <row r="7307" spans="1:2" x14ac:dyDescent="0.3">
      <c r="A7307" s="27">
        <v>53164</v>
      </c>
      <c r="B7307" s="29">
        <v>8</v>
      </c>
    </row>
    <row r="7308" spans="1:2" x14ac:dyDescent="0.3">
      <c r="A7308" s="27">
        <v>53165</v>
      </c>
      <c r="B7308" s="29">
        <v>8</v>
      </c>
    </row>
    <row r="7309" spans="1:2" x14ac:dyDescent="0.3">
      <c r="A7309" s="27">
        <v>53166</v>
      </c>
      <c r="B7309" s="29">
        <v>8</v>
      </c>
    </row>
    <row r="7310" spans="1:2" x14ac:dyDescent="0.3">
      <c r="A7310" s="27">
        <v>53168</v>
      </c>
      <c r="B7310" s="29">
        <v>16</v>
      </c>
    </row>
    <row r="7311" spans="1:2" x14ac:dyDescent="0.3">
      <c r="A7311" s="27">
        <v>53172</v>
      </c>
      <c r="B7311" s="29">
        <v>8</v>
      </c>
    </row>
    <row r="7312" spans="1:2" x14ac:dyDescent="0.3">
      <c r="A7312" s="27">
        <v>53173</v>
      </c>
      <c r="B7312" s="29">
        <v>8</v>
      </c>
    </row>
    <row r="7313" spans="1:2" x14ac:dyDescent="0.3">
      <c r="A7313" s="27">
        <v>53174</v>
      </c>
      <c r="B7313" s="29">
        <v>8</v>
      </c>
    </row>
    <row r="7314" spans="1:2" x14ac:dyDescent="0.3">
      <c r="A7314" s="27">
        <v>53175</v>
      </c>
      <c r="B7314" s="29">
        <v>8</v>
      </c>
    </row>
    <row r="7315" spans="1:2" x14ac:dyDescent="0.3">
      <c r="A7315" s="27">
        <v>53177</v>
      </c>
      <c r="B7315" s="29">
        <v>8</v>
      </c>
    </row>
    <row r="7316" spans="1:2" x14ac:dyDescent="0.3">
      <c r="A7316" s="27">
        <v>53178</v>
      </c>
      <c r="B7316" s="29">
        <v>8</v>
      </c>
    </row>
    <row r="7317" spans="1:2" x14ac:dyDescent="0.3">
      <c r="A7317" s="27">
        <v>53179</v>
      </c>
      <c r="B7317" s="29">
        <v>16</v>
      </c>
    </row>
    <row r="7318" spans="1:2" x14ac:dyDescent="0.3">
      <c r="A7318" s="27">
        <v>53181</v>
      </c>
      <c r="B7318" s="29">
        <v>16</v>
      </c>
    </row>
    <row r="7319" spans="1:2" x14ac:dyDescent="0.3">
      <c r="A7319" s="27">
        <v>53186</v>
      </c>
      <c r="B7319" s="29">
        <v>8</v>
      </c>
    </row>
    <row r="7320" spans="1:2" x14ac:dyDescent="0.3">
      <c r="A7320" s="27">
        <v>53187</v>
      </c>
      <c r="B7320" s="29">
        <v>8</v>
      </c>
    </row>
    <row r="7321" spans="1:2" x14ac:dyDescent="0.3">
      <c r="A7321" s="27">
        <v>53190</v>
      </c>
      <c r="B7321" s="29">
        <v>8</v>
      </c>
    </row>
    <row r="7322" spans="1:2" x14ac:dyDescent="0.3">
      <c r="A7322" s="27">
        <v>53191</v>
      </c>
      <c r="B7322" s="29">
        <v>8</v>
      </c>
    </row>
    <row r="7323" spans="1:2" x14ac:dyDescent="0.3">
      <c r="A7323" s="27">
        <v>53192</v>
      </c>
      <c r="B7323" s="29">
        <v>16</v>
      </c>
    </row>
    <row r="7324" spans="1:2" x14ac:dyDescent="0.3">
      <c r="A7324" s="27">
        <v>53198</v>
      </c>
      <c r="B7324" s="29">
        <v>8</v>
      </c>
    </row>
    <row r="7325" spans="1:2" x14ac:dyDescent="0.3">
      <c r="A7325" s="27">
        <v>53199</v>
      </c>
      <c r="B7325" s="29">
        <v>8</v>
      </c>
    </row>
    <row r="7326" spans="1:2" x14ac:dyDescent="0.3">
      <c r="A7326" s="27">
        <v>53201</v>
      </c>
      <c r="B7326" s="29">
        <v>8</v>
      </c>
    </row>
    <row r="7327" spans="1:2" x14ac:dyDescent="0.3">
      <c r="A7327" s="27">
        <v>53202</v>
      </c>
      <c r="B7327" s="29">
        <v>8</v>
      </c>
    </row>
    <row r="7328" spans="1:2" x14ac:dyDescent="0.3">
      <c r="A7328" s="27">
        <v>53205</v>
      </c>
      <c r="B7328" s="29">
        <v>8</v>
      </c>
    </row>
    <row r="7329" spans="1:2" x14ac:dyDescent="0.3">
      <c r="A7329" s="27">
        <v>53206</v>
      </c>
      <c r="B7329" s="29">
        <v>8</v>
      </c>
    </row>
    <row r="7330" spans="1:2" x14ac:dyDescent="0.3">
      <c r="A7330" s="27">
        <v>53207</v>
      </c>
      <c r="B7330" s="29">
        <v>16</v>
      </c>
    </row>
    <row r="7331" spans="1:2" x14ac:dyDescent="0.3">
      <c r="A7331" s="27">
        <v>53209</v>
      </c>
      <c r="B7331" s="29">
        <v>8</v>
      </c>
    </row>
    <row r="7332" spans="1:2" x14ac:dyDescent="0.3">
      <c r="A7332" s="27">
        <v>53211</v>
      </c>
      <c r="B7332" s="29">
        <v>8</v>
      </c>
    </row>
    <row r="7333" spans="1:2" x14ac:dyDescent="0.3">
      <c r="A7333" s="27">
        <v>53212</v>
      </c>
      <c r="B7333" s="29">
        <v>8</v>
      </c>
    </row>
    <row r="7334" spans="1:2" x14ac:dyDescent="0.3">
      <c r="A7334" s="27">
        <v>53213</v>
      </c>
      <c r="B7334" s="29">
        <v>16</v>
      </c>
    </row>
    <row r="7335" spans="1:2" x14ac:dyDescent="0.3">
      <c r="A7335" s="27">
        <v>53215</v>
      </c>
      <c r="B7335" s="29">
        <v>8</v>
      </c>
    </row>
    <row r="7336" spans="1:2" x14ac:dyDescent="0.3">
      <c r="A7336" s="27">
        <v>53219</v>
      </c>
      <c r="B7336" s="29">
        <v>8</v>
      </c>
    </row>
    <row r="7337" spans="1:2" x14ac:dyDescent="0.3">
      <c r="A7337" s="27">
        <v>53220</v>
      </c>
      <c r="B7337" s="29">
        <v>16</v>
      </c>
    </row>
    <row r="7338" spans="1:2" x14ac:dyDescent="0.3">
      <c r="A7338" s="27">
        <v>53222</v>
      </c>
      <c r="B7338" s="29">
        <v>8</v>
      </c>
    </row>
    <row r="7339" spans="1:2" x14ac:dyDescent="0.3">
      <c r="A7339" s="27">
        <v>53224</v>
      </c>
      <c r="B7339" s="29">
        <v>8</v>
      </c>
    </row>
    <row r="7340" spans="1:2" x14ac:dyDescent="0.3">
      <c r="A7340" s="27">
        <v>53225</v>
      </c>
      <c r="B7340" s="29">
        <v>8</v>
      </c>
    </row>
    <row r="7341" spans="1:2" x14ac:dyDescent="0.3">
      <c r="A7341" s="27">
        <v>53227</v>
      </c>
      <c r="B7341" s="29">
        <v>16</v>
      </c>
    </row>
    <row r="7342" spans="1:2" x14ac:dyDescent="0.3">
      <c r="A7342" s="27">
        <v>53229</v>
      </c>
      <c r="B7342" s="29">
        <v>16</v>
      </c>
    </row>
    <row r="7343" spans="1:2" x14ac:dyDescent="0.3">
      <c r="A7343" s="27">
        <v>53230</v>
      </c>
      <c r="B7343" s="29">
        <v>8</v>
      </c>
    </row>
    <row r="7344" spans="1:2" x14ac:dyDescent="0.3">
      <c r="A7344" s="27">
        <v>53253</v>
      </c>
      <c r="B7344" s="29">
        <v>8</v>
      </c>
    </row>
    <row r="7345" spans="1:2" x14ac:dyDescent="0.3">
      <c r="A7345" s="27">
        <v>53256</v>
      </c>
      <c r="B7345" s="29">
        <v>8</v>
      </c>
    </row>
    <row r="7346" spans="1:2" x14ac:dyDescent="0.3">
      <c r="A7346" s="27">
        <v>53258</v>
      </c>
      <c r="B7346" s="29">
        <v>8</v>
      </c>
    </row>
    <row r="7347" spans="1:2" x14ac:dyDescent="0.3">
      <c r="A7347" s="27">
        <v>53259</v>
      </c>
      <c r="B7347" s="29">
        <v>8</v>
      </c>
    </row>
    <row r="7348" spans="1:2" x14ac:dyDescent="0.3">
      <c r="A7348" s="27">
        <v>53373</v>
      </c>
      <c r="B7348" s="29">
        <v>8</v>
      </c>
    </row>
    <row r="7349" spans="1:2" x14ac:dyDescent="0.3">
      <c r="A7349" s="27">
        <v>53374</v>
      </c>
      <c r="B7349" s="29">
        <v>16</v>
      </c>
    </row>
    <row r="7350" spans="1:2" x14ac:dyDescent="0.3">
      <c r="A7350" s="27">
        <v>53378</v>
      </c>
      <c r="B7350" s="29">
        <v>16</v>
      </c>
    </row>
    <row r="7351" spans="1:2" x14ac:dyDescent="0.3">
      <c r="A7351" s="27">
        <v>53381</v>
      </c>
      <c r="B7351" s="29">
        <v>8</v>
      </c>
    </row>
    <row r="7352" spans="1:2" x14ac:dyDescent="0.3">
      <c r="A7352" s="27">
        <v>53382</v>
      </c>
      <c r="B7352" s="29">
        <v>8</v>
      </c>
    </row>
    <row r="7353" spans="1:2" x14ac:dyDescent="0.3">
      <c r="A7353" s="27">
        <v>53384</v>
      </c>
      <c r="B7353" s="29">
        <v>16</v>
      </c>
    </row>
    <row r="7354" spans="1:2" x14ac:dyDescent="0.3">
      <c r="A7354" s="27">
        <v>53385</v>
      </c>
      <c r="B7354" s="29">
        <v>8</v>
      </c>
    </row>
    <row r="7355" spans="1:2" x14ac:dyDescent="0.3">
      <c r="A7355" s="27">
        <v>53386</v>
      </c>
      <c r="B7355" s="29">
        <v>8</v>
      </c>
    </row>
    <row r="7356" spans="1:2" x14ac:dyDescent="0.3">
      <c r="A7356" s="27">
        <v>53387</v>
      </c>
      <c r="B7356" s="29">
        <v>8</v>
      </c>
    </row>
    <row r="7357" spans="1:2" x14ac:dyDescent="0.3">
      <c r="A7357" s="27">
        <v>53389</v>
      </c>
      <c r="B7357" s="29">
        <v>16</v>
      </c>
    </row>
    <row r="7358" spans="1:2" x14ac:dyDescent="0.3">
      <c r="A7358" s="27">
        <v>53391</v>
      </c>
      <c r="B7358" s="29">
        <v>8</v>
      </c>
    </row>
    <row r="7359" spans="1:2" x14ac:dyDescent="0.3">
      <c r="A7359" s="27">
        <v>53394</v>
      </c>
      <c r="B7359" s="29">
        <v>8</v>
      </c>
    </row>
    <row r="7360" spans="1:2" x14ac:dyDescent="0.3">
      <c r="A7360" s="27">
        <v>53398</v>
      </c>
      <c r="B7360" s="29">
        <v>8</v>
      </c>
    </row>
    <row r="7361" spans="1:2" x14ac:dyDescent="0.3">
      <c r="A7361" s="27">
        <v>53399</v>
      </c>
      <c r="B7361" s="29">
        <v>8</v>
      </c>
    </row>
    <row r="7362" spans="1:2" x14ac:dyDescent="0.3">
      <c r="A7362" s="27">
        <v>53400</v>
      </c>
      <c r="B7362" s="29">
        <v>8</v>
      </c>
    </row>
    <row r="7363" spans="1:2" x14ac:dyDescent="0.3">
      <c r="A7363" s="27">
        <v>53402</v>
      </c>
      <c r="B7363" s="29">
        <v>16</v>
      </c>
    </row>
    <row r="7364" spans="1:2" x14ac:dyDescent="0.3">
      <c r="A7364" s="27">
        <v>53404</v>
      </c>
      <c r="B7364" s="29">
        <v>8</v>
      </c>
    </row>
    <row r="7365" spans="1:2" x14ac:dyDescent="0.3">
      <c r="A7365" s="27">
        <v>53409</v>
      </c>
      <c r="B7365" s="29">
        <v>16</v>
      </c>
    </row>
    <row r="7366" spans="1:2" x14ac:dyDescent="0.3">
      <c r="A7366" s="27">
        <v>53414</v>
      </c>
      <c r="B7366" s="29">
        <v>16</v>
      </c>
    </row>
    <row r="7367" spans="1:2" x14ac:dyDescent="0.3">
      <c r="A7367" s="27">
        <v>53417</v>
      </c>
      <c r="B7367" s="29">
        <v>8</v>
      </c>
    </row>
    <row r="7368" spans="1:2" x14ac:dyDescent="0.3">
      <c r="A7368" s="27">
        <v>53419</v>
      </c>
      <c r="B7368" s="29">
        <v>8</v>
      </c>
    </row>
    <row r="7369" spans="1:2" x14ac:dyDescent="0.3">
      <c r="A7369" s="27">
        <v>53421</v>
      </c>
      <c r="B7369" s="29">
        <v>8</v>
      </c>
    </row>
    <row r="7370" spans="1:2" x14ac:dyDescent="0.3">
      <c r="A7370" s="27">
        <v>53422</v>
      </c>
      <c r="B7370" s="29">
        <v>8</v>
      </c>
    </row>
    <row r="7371" spans="1:2" x14ac:dyDescent="0.3">
      <c r="A7371" s="27">
        <v>53429</v>
      </c>
      <c r="B7371" s="29">
        <v>8</v>
      </c>
    </row>
    <row r="7372" spans="1:2" x14ac:dyDescent="0.3">
      <c r="A7372" s="27">
        <v>53435</v>
      </c>
      <c r="B7372" s="29">
        <v>16</v>
      </c>
    </row>
    <row r="7373" spans="1:2" x14ac:dyDescent="0.3">
      <c r="A7373" s="27">
        <v>53437</v>
      </c>
      <c r="B7373" s="29">
        <v>8</v>
      </c>
    </row>
    <row r="7374" spans="1:2" x14ac:dyDescent="0.3">
      <c r="A7374" s="27">
        <v>53439</v>
      </c>
      <c r="B7374" s="29">
        <v>8</v>
      </c>
    </row>
    <row r="7375" spans="1:2" x14ac:dyDescent="0.3">
      <c r="A7375" s="27">
        <v>53441</v>
      </c>
      <c r="B7375" s="29">
        <v>8</v>
      </c>
    </row>
    <row r="7376" spans="1:2" x14ac:dyDescent="0.3">
      <c r="A7376" s="27">
        <v>53443</v>
      </c>
      <c r="B7376" s="29">
        <v>8</v>
      </c>
    </row>
    <row r="7377" spans="1:2" x14ac:dyDescent="0.3">
      <c r="A7377" s="27">
        <v>53446</v>
      </c>
      <c r="B7377" s="29">
        <v>8</v>
      </c>
    </row>
    <row r="7378" spans="1:2" x14ac:dyDescent="0.3">
      <c r="A7378" s="27">
        <v>53447</v>
      </c>
      <c r="B7378" s="29">
        <v>16</v>
      </c>
    </row>
    <row r="7379" spans="1:2" x14ac:dyDescent="0.3">
      <c r="A7379" s="27">
        <v>53449</v>
      </c>
      <c r="B7379" s="29">
        <v>8</v>
      </c>
    </row>
    <row r="7380" spans="1:2" x14ac:dyDescent="0.3">
      <c r="A7380" s="27">
        <v>53450</v>
      </c>
      <c r="B7380" s="29">
        <v>8</v>
      </c>
    </row>
    <row r="7381" spans="1:2" x14ac:dyDescent="0.3">
      <c r="A7381" s="27">
        <v>53452</v>
      </c>
      <c r="B7381" s="29">
        <v>8</v>
      </c>
    </row>
    <row r="7382" spans="1:2" x14ac:dyDescent="0.3">
      <c r="A7382" s="27">
        <v>53455</v>
      </c>
      <c r="B7382" s="29">
        <v>8</v>
      </c>
    </row>
    <row r="7383" spans="1:2" x14ac:dyDescent="0.3">
      <c r="A7383" s="27">
        <v>53456</v>
      </c>
      <c r="B7383" s="29">
        <v>16</v>
      </c>
    </row>
    <row r="7384" spans="1:2" x14ac:dyDescent="0.3">
      <c r="A7384" s="27">
        <v>53459</v>
      </c>
      <c r="B7384" s="29">
        <v>8</v>
      </c>
    </row>
    <row r="7385" spans="1:2" x14ac:dyDescent="0.3">
      <c r="A7385" s="27">
        <v>53460</v>
      </c>
      <c r="B7385" s="29">
        <v>8</v>
      </c>
    </row>
    <row r="7386" spans="1:2" x14ac:dyDescent="0.3">
      <c r="A7386" s="27">
        <v>53461</v>
      </c>
      <c r="B7386" s="29">
        <v>8</v>
      </c>
    </row>
    <row r="7387" spans="1:2" x14ac:dyDescent="0.3">
      <c r="A7387" s="27">
        <v>53462</v>
      </c>
      <c r="B7387" s="29">
        <v>16</v>
      </c>
    </row>
    <row r="7388" spans="1:2" x14ac:dyDescent="0.3">
      <c r="A7388" s="27">
        <v>53474</v>
      </c>
      <c r="B7388" s="29">
        <v>8</v>
      </c>
    </row>
    <row r="7389" spans="1:2" x14ac:dyDescent="0.3">
      <c r="A7389" s="27">
        <v>53475</v>
      </c>
      <c r="B7389" s="29">
        <v>16</v>
      </c>
    </row>
    <row r="7390" spans="1:2" x14ac:dyDescent="0.3">
      <c r="A7390" s="27">
        <v>53477</v>
      </c>
      <c r="B7390" s="29">
        <v>8</v>
      </c>
    </row>
    <row r="7391" spans="1:2" x14ac:dyDescent="0.3">
      <c r="A7391" s="27">
        <v>53483</v>
      </c>
      <c r="B7391" s="29">
        <v>8</v>
      </c>
    </row>
    <row r="7392" spans="1:2" x14ac:dyDescent="0.3">
      <c r="A7392" s="27">
        <v>53492</v>
      </c>
      <c r="B7392" s="29">
        <v>8</v>
      </c>
    </row>
    <row r="7393" spans="1:2" x14ac:dyDescent="0.3">
      <c r="A7393" s="27">
        <v>53493</v>
      </c>
      <c r="B7393" s="29">
        <v>8</v>
      </c>
    </row>
    <row r="7394" spans="1:2" x14ac:dyDescent="0.3">
      <c r="A7394" s="27">
        <v>53495</v>
      </c>
      <c r="B7394" s="29">
        <v>16</v>
      </c>
    </row>
    <row r="7395" spans="1:2" x14ac:dyDescent="0.3">
      <c r="A7395" s="27">
        <v>53499</v>
      </c>
      <c r="B7395" s="29">
        <v>8</v>
      </c>
    </row>
    <row r="7396" spans="1:2" x14ac:dyDescent="0.3">
      <c r="A7396" s="27">
        <v>53500</v>
      </c>
      <c r="B7396" s="29">
        <v>8</v>
      </c>
    </row>
    <row r="7397" spans="1:2" x14ac:dyDescent="0.3">
      <c r="A7397" s="27">
        <v>53501</v>
      </c>
      <c r="B7397" s="29">
        <v>8</v>
      </c>
    </row>
    <row r="7398" spans="1:2" x14ac:dyDescent="0.3">
      <c r="A7398" s="27">
        <v>53504</v>
      </c>
      <c r="B7398" s="29">
        <v>8</v>
      </c>
    </row>
    <row r="7399" spans="1:2" x14ac:dyDescent="0.3">
      <c r="A7399" s="27">
        <v>53507</v>
      </c>
      <c r="B7399" s="29">
        <v>8</v>
      </c>
    </row>
    <row r="7400" spans="1:2" x14ac:dyDescent="0.3">
      <c r="A7400" s="27">
        <v>53508</v>
      </c>
      <c r="B7400" s="29">
        <v>8</v>
      </c>
    </row>
    <row r="7401" spans="1:2" x14ac:dyDescent="0.3">
      <c r="A7401" s="27">
        <v>53509</v>
      </c>
      <c r="B7401" s="29">
        <v>16</v>
      </c>
    </row>
    <row r="7402" spans="1:2" x14ac:dyDescent="0.3">
      <c r="A7402" s="27">
        <v>53511</v>
      </c>
      <c r="B7402" s="29">
        <v>8</v>
      </c>
    </row>
    <row r="7403" spans="1:2" x14ac:dyDescent="0.3">
      <c r="A7403" s="27">
        <v>53517</v>
      </c>
      <c r="B7403" s="29">
        <v>16</v>
      </c>
    </row>
    <row r="7404" spans="1:2" x14ac:dyDescent="0.3">
      <c r="A7404" s="27">
        <v>53522</v>
      </c>
      <c r="B7404" s="29">
        <v>8</v>
      </c>
    </row>
    <row r="7405" spans="1:2" x14ac:dyDescent="0.3">
      <c r="A7405" s="27">
        <v>53525</v>
      </c>
      <c r="B7405" s="29">
        <v>8</v>
      </c>
    </row>
    <row r="7406" spans="1:2" x14ac:dyDescent="0.3">
      <c r="A7406" s="27">
        <v>53527</v>
      </c>
      <c r="B7406" s="29">
        <v>8</v>
      </c>
    </row>
    <row r="7407" spans="1:2" x14ac:dyDescent="0.3">
      <c r="A7407" s="27">
        <v>53528</v>
      </c>
      <c r="B7407" s="29">
        <v>8</v>
      </c>
    </row>
    <row r="7408" spans="1:2" x14ac:dyDescent="0.3">
      <c r="A7408" s="27">
        <v>53529</v>
      </c>
      <c r="B7408" s="29">
        <v>8</v>
      </c>
    </row>
    <row r="7409" spans="1:2" x14ac:dyDescent="0.3">
      <c r="A7409" s="27">
        <v>53530</v>
      </c>
      <c r="B7409" s="29">
        <v>8</v>
      </c>
    </row>
    <row r="7410" spans="1:2" x14ac:dyDescent="0.3">
      <c r="A7410" s="27">
        <v>53534</v>
      </c>
      <c r="B7410" s="29">
        <v>8</v>
      </c>
    </row>
    <row r="7411" spans="1:2" x14ac:dyDescent="0.3">
      <c r="A7411" s="27">
        <v>53538</v>
      </c>
      <c r="B7411" s="29">
        <v>8</v>
      </c>
    </row>
    <row r="7412" spans="1:2" x14ac:dyDescent="0.3">
      <c r="A7412" s="27">
        <v>53620</v>
      </c>
      <c r="B7412" s="29">
        <v>8</v>
      </c>
    </row>
    <row r="7413" spans="1:2" x14ac:dyDescent="0.3">
      <c r="A7413" s="27">
        <v>53622</v>
      </c>
      <c r="B7413" s="29">
        <v>16</v>
      </c>
    </row>
    <row r="7414" spans="1:2" x14ac:dyDescent="0.3">
      <c r="A7414" s="27">
        <v>53634</v>
      </c>
      <c r="B7414" s="29">
        <v>8</v>
      </c>
    </row>
    <row r="7415" spans="1:2" x14ac:dyDescent="0.3">
      <c r="A7415" s="27">
        <v>53637</v>
      </c>
      <c r="B7415" s="29">
        <v>8</v>
      </c>
    </row>
    <row r="7416" spans="1:2" x14ac:dyDescent="0.3">
      <c r="A7416" s="27">
        <v>53638</v>
      </c>
      <c r="B7416" s="29">
        <v>8</v>
      </c>
    </row>
    <row r="7417" spans="1:2" x14ac:dyDescent="0.3">
      <c r="A7417" s="27">
        <v>53639</v>
      </c>
      <c r="B7417" s="29">
        <v>16</v>
      </c>
    </row>
    <row r="7418" spans="1:2" x14ac:dyDescent="0.3">
      <c r="A7418" s="27">
        <v>53641</v>
      </c>
      <c r="B7418" s="29">
        <v>8</v>
      </c>
    </row>
    <row r="7419" spans="1:2" x14ac:dyDescent="0.3">
      <c r="A7419" s="27">
        <v>53642</v>
      </c>
      <c r="B7419" s="29">
        <v>16</v>
      </c>
    </row>
    <row r="7420" spans="1:2" x14ac:dyDescent="0.3">
      <c r="A7420" s="27">
        <v>53644</v>
      </c>
      <c r="B7420" s="29">
        <v>8</v>
      </c>
    </row>
    <row r="7421" spans="1:2" x14ac:dyDescent="0.3">
      <c r="A7421" s="27">
        <v>53647</v>
      </c>
      <c r="B7421" s="29">
        <v>16</v>
      </c>
    </row>
    <row r="7422" spans="1:2" x14ac:dyDescent="0.3">
      <c r="A7422" s="27">
        <v>53649</v>
      </c>
      <c r="B7422" s="29">
        <v>16</v>
      </c>
    </row>
    <row r="7423" spans="1:2" x14ac:dyDescent="0.3">
      <c r="A7423" s="27">
        <v>53652</v>
      </c>
      <c r="B7423" s="29">
        <v>8</v>
      </c>
    </row>
    <row r="7424" spans="1:2" x14ac:dyDescent="0.3">
      <c r="A7424" s="27">
        <v>53663</v>
      </c>
      <c r="B7424" s="29">
        <v>8</v>
      </c>
    </row>
    <row r="7425" spans="1:2" x14ac:dyDescent="0.3">
      <c r="A7425" s="27">
        <v>53664</v>
      </c>
      <c r="B7425" s="29">
        <v>8</v>
      </c>
    </row>
    <row r="7426" spans="1:2" x14ac:dyDescent="0.3">
      <c r="A7426" s="27">
        <v>53665</v>
      </c>
      <c r="B7426" s="29">
        <v>8</v>
      </c>
    </row>
    <row r="7427" spans="1:2" x14ac:dyDescent="0.3">
      <c r="A7427" s="27">
        <v>53667</v>
      </c>
      <c r="B7427" s="29">
        <v>16</v>
      </c>
    </row>
    <row r="7428" spans="1:2" x14ac:dyDescent="0.3">
      <c r="A7428" s="27">
        <v>53668</v>
      </c>
      <c r="B7428" s="29">
        <v>8</v>
      </c>
    </row>
    <row r="7429" spans="1:2" x14ac:dyDescent="0.3">
      <c r="A7429" s="27">
        <v>53669</v>
      </c>
      <c r="B7429" s="29">
        <v>8</v>
      </c>
    </row>
    <row r="7430" spans="1:2" x14ac:dyDescent="0.3">
      <c r="A7430" s="27">
        <v>53672</v>
      </c>
      <c r="B7430" s="29">
        <v>8</v>
      </c>
    </row>
    <row r="7431" spans="1:2" x14ac:dyDescent="0.3">
      <c r="A7431" s="27">
        <v>53675</v>
      </c>
      <c r="B7431" s="29">
        <v>8</v>
      </c>
    </row>
    <row r="7432" spans="1:2" x14ac:dyDescent="0.3">
      <c r="A7432" s="27">
        <v>53676</v>
      </c>
      <c r="B7432" s="29">
        <v>16</v>
      </c>
    </row>
    <row r="7433" spans="1:2" x14ac:dyDescent="0.3">
      <c r="A7433" s="27">
        <v>53679</v>
      </c>
      <c r="B7433" s="29">
        <v>8</v>
      </c>
    </row>
    <row r="7434" spans="1:2" x14ac:dyDescent="0.3">
      <c r="A7434" s="27">
        <v>53681</v>
      </c>
      <c r="B7434" s="29">
        <v>8</v>
      </c>
    </row>
    <row r="7435" spans="1:2" x14ac:dyDescent="0.3">
      <c r="A7435" s="27">
        <v>53685</v>
      </c>
      <c r="B7435" s="29">
        <v>8</v>
      </c>
    </row>
    <row r="7436" spans="1:2" x14ac:dyDescent="0.3">
      <c r="A7436" s="27">
        <v>53689</v>
      </c>
      <c r="B7436" s="29">
        <v>8</v>
      </c>
    </row>
    <row r="7437" spans="1:2" x14ac:dyDescent="0.3">
      <c r="A7437" s="27">
        <v>53690</v>
      </c>
      <c r="B7437" s="29">
        <v>8</v>
      </c>
    </row>
    <row r="7438" spans="1:2" x14ac:dyDescent="0.3">
      <c r="A7438" s="27">
        <v>53692</v>
      </c>
      <c r="B7438" s="29">
        <v>8</v>
      </c>
    </row>
    <row r="7439" spans="1:2" x14ac:dyDescent="0.3">
      <c r="A7439" s="27">
        <v>53696</v>
      </c>
      <c r="B7439" s="29">
        <v>8</v>
      </c>
    </row>
    <row r="7440" spans="1:2" x14ac:dyDescent="0.3">
      <c r="A7440" s="27">
        <v>53699</v>
      </c>
      <c r="B7440" s="29">
        <v>8</v>
      </c>
    </row>
    <row r="7441" spans="1:2" x14ac:dyDescent="0.3">
      <c r="A7441" s="27">
        <v>53702</v>
      </c>
      <c r="B7441" s="29">
        <v>8</v>
      </c>
    </row>
    <row r="7442" spans="1:2" x14ac:dyDescent="0.3">
      <c r="A7442" s="27">
        <v>53706</v>
      </c>
      <c r="B7442" s="29">
        <v>8</v>
      </c>
    </row>
    <row r="7443" spans="1:2" x14ac:dyDescent="0.3">
      <c r="A7443" s="27">
        <v>53707</v>
      </c>
      <c r="B7443" s="29">
        <v>8</v>
      </c>
    </row>
    <row r="7444" spans="1:2" x14ac:dyDescent="0.3">
      <c r="A7444" s="27">
        <v>53708</v>
      </c>
      <c r="B7444" s="29">
        <v>8</v>
      </c>
    </row>
    <row r="7445" spans="1:2" x14ac:dyDescent="0.3">
      <c r="A7445" s="27">
        <v>53709</v>
      </c>
      <c r="B7445" s="29">
        <v>8</v>
      </c>
    </row>
    <row r="7446" spans="1:2" x14ac:dyDescent="0.3">
      <c r="A7446" s="27">
        <v>53710</v>
      </c>
      <c r="B7446" s="29">
        <v>16</v>
      </c>
    </row>
    <row r="7447" spans="1:2" x14ac:dyDescent="0.3">
      <c r="A7447" s="27">
        <v>53789</v>
      </c>
      <c r="B7447" s="29">
        <v>8</v>
      </c>
    </row>
    <row r="7448" spans="1:2" x14ac:dyDescent="0.3">
      <c r="A7448" s="27">
        <v>53791</v>
      </c>
      <c r="B7448" s="29">
        <v>16</v>
      </c>
    </row>
    <row r="7449" spans="1:2" x14ac:dyDescent="0.3">
      <c r="A7449" s="27">
        <v>53793</v>
      </c>
      <c r="B7449" s="29">
        <v>8</v>
      </c>
    </row>
    <row r="7450" spans="1:2" x14ac:dyDescent="0.3">
      <c r="A7450" s="27">
        <v>53794</v>
      </c>
      <c r="B7450" s="29">
        <v>8</v>
      </c>
    </row>
    <row r="7451" spans="1:2" x14ac:dyDescent="0.3">
      <c r="A7451" s="27">
        <v>53795</v>
      </c>
      <c r="B7451" s="29">
        <v>8</v>
      </c>
    </row>
    <row r="7452" spans="1:2" x14ac:dyDescent="0.3">
      <c r="A7452" s="27">
        <v>53800</v>
      </c>
      <c r="B7452" s="29">
        <v>16</v>
      </c>
    </row>
    <row r="7453" spans="1:2" x14ac:dyDescent="0.3">
      <c r="A7453" s="27">
        <v>53804</v>
      </c>
      <c r="B7453" s="29">
        <v>8</v>
      </c>
    </row>
    <row r="7454" spans="1:2" x14ac:dyDescent="0.3">
      <c r="A7454" s="27">
        <v>53805</v>
      </c>
      <c r="B7454" s="29">
        <v>8</v>
      </c>
    </row>
    <row r="7455" spans="1:2" x14ac:dyDescent="0.3">
      <c r="A7455" s="27">
        <v>53807</v>
      </c>
      <c r="B7455" s="29">
        <v>8</v>
      </c>
    </row>
    <row r="7456" spans="1:2" x14ac:dyDescent="0.3">
      <c r="A7456" s="27">
        <v>53808</v>
      </c>
      <c r="B7456" s="29">
        <v>8</v>
      </c>
    </row>
    <row r="7457" spans="1:2" x14ac:dyDescent="0.3">
      <c r="A7457" s="27">
        <v>53810</v>
      </c>
      <c r="B7457" s="29">
        <v>8</v>
      </c>
    </row>
    <row r="7458" spans="1:2" x14ac:dyDescent="0.3">
      <c r="A7458" s="27">
        <v>53813</v>
      </c>
      <c r="B7458" s="29">
        <v>8</v>
      </c>
    </row>
    <row r="7459" spans="1:2" x14ac:dyDescent="0.3">
      <c r="A7459" s="27">
        <v>53817</v>
      </c>
      <c r="B7459" s="29">
        <v>8</v>
      </c>
    </row>
    <row r="7460" spans="1:2" x14ac:dyDescent="0.3">
      <c r="A7460" s="27">
        <v>53819</v>
      </c>
      <c r="B7460" s="29">
        <v>8</v>
      </c>
    </row>
    <row r="7461" spans="1:2" x14ac:dyDescent="0.3">
      <c r="A7461" s="27">
        <v>53820</v>
      </c>
      <c r="B7461" s="29">
        <v>16</v>
      </c>
    </row>
    <row r="7462" spans="1:2" x14ac:dyDescent="0.3">
      <c r="A7462" s="27">
        <v>53821</v>
      </c>
      <c r="B7462" s="29">
        <v>8</v>
      </c>
    </row>
    <row r="7463" spans="1:2" x14ac:dyDescent="0.3">
      <c r="A7463" s="27">
        <v>53822</v>
      </c>
      <c r="B7463" s="29">
        <v>16</v>
      </c>
    </row>
    <row r="7464" spans="1:2" x14ac:dyDescent="0.3">
      <c r="A7464" s="27">
        <v>53824</v>
      </c>
      <c r="B7464" s="29">
        <v>16</v>
      </c>
    </row>
    <row r="7465" spans="1:2" x14ac:dyDescent="0.3">
      <c r="A7465" s="27">
        <v>53829</v>
      </c>
      <c r="B7465" s="29">
        <v>8</v>
      </c>
    </row>
    <row r="7466" spans="1:2" x14ac:dyDescent="0.3">
      <c r="A7466" s="27">
        <v>53834</v>
      </c>
      <c r="B7466" s="29">
        <v>16</v>
      </c>
    </row>
    <row r="7467" spans="1:2" x14ac:dyDescent="0.3">
      <c r="A7467" s="27">
        <v>53835</v>
      </c>
      <c r="B7467" s="29">
        <v>8</v>
      </c>
    </row>
    <row r="7468" spans="1:2" x14ac:dyDescent="0.3">
      <c r="A7468" s="27">
        <v>53840</v>
      </c>
      <c r="B7468" s="29">
        <v>8</v>
      </c>
    </row>
    <row r="7469" spans="1:2" x14ac:dyDescent="0.3">
      <c r="A7469" s="27">
        <v>53841</v>
      </c>
      <c r="B7469" s="29">
        <v>8</v>
      </c>
    </row>
    <row r="7470" spans="1:2" x14ac:dyDescent="0.3">
      <c r="A7470" s="27">
        <v>53842</v>
      </c>
      <c r="B7470" s="29">
        <v>8</v>
      </c>
    </row>
    <row r="7471" spans="1:2" x14ac:dyDescent="0.3">
      <c r="A7471" s="27">
        <v>53847</v>
      </c>
      <c r="B7471" s="29">
        <v>8</v>
      </c>
    </row>
    <row r="7472" spans="1:2" x14ac:dyDescent="0.3">
      <c r="A7472" s="27">
        <v>53849</v>
      </c>
      <c r="B7472" s="29">
        <v>8</v>
      </c>
    </row>
    <row r="7473" spans="1:2" x14ac:dyDescent="0.3">
      <c r="A7473" s="27">
        <v>53852</v>
      </c>
      <c r="B7473" s="29">
        <v>8</v>
      </c>
    </row>
    <row r="7474" spans="1:2" x14ac:dyDescent="0.3">
      <c r="A7474" s="27">
        <v>53854</v>
      </c>
      <c r="B7474" s="29">
        <v>16</v>
      </c>
    </row>
    <row r="7475" spans="1:2" x14ac:dyDescent="0.3">
      <c r="A7475" s="27">
        <v>53856</v>
      </c>
      <c r="B7475" s="29">
        <v>16</v>
      </c>
    </row>
    <row r="7476" spans="1:2" x14ac:dyDescent="0.3">
      <c r="A7476" s="27">
        <v>53858</v>
      </c>
      <c r="B7476" s="29">
        <v>8</v>
      </c>
    </row>
    <row r="7477" spans="1:2" x14ac:dyDescent="0.3">
      <c r="A7477" s="27">
        <v>53863</v>
      </c>
      <c r="B7477" s="29">
        <v>8</v>
      </c>
    </row>
    <row r="7478" spans="1:2" x14ac:dyDescent="0.3">
      <c r="A7478" s="27">
        <v>53865</v>
      </c>
      <c r="B7478" s="29">
        <v>8</v>
      </c>
    </row>
    <row r="7479" spans="1:2" x14ac:dyDescent="0.3">
      <c r="A7479" s="27">
        <v>53866</v>
      </c>
      <c r="B7479" s="29">
        <v>8</v>
      </c>
    </row>
    <row r="7480" spans="1:2" x14ac:dyDescent="0.3">
      <c r="A7480" s="27">
        <v>53867</v>
      </c>
      <c r="B7480" s="29">
        <v>8</v>
      </c>
    </row>
    <row r="7481" spans="1:2" x14ac:dyDescent="0.3">
      <c r="A7481" s="27">
        <v>53870</v>
      </c>
      <c r="B7481" s="29">
        <v>16</v>
      </c>
    </row>
    <row r="7482" spans="1:2" x14ac:dyDescent="0.3">
      <c r="A7482" s="27">
        <v>53873</v>
      </c>
      <c r="B7482" s="29">
        <v>8</v>
      </c>
    </row>
    <row r="7483" spans="1:2" x14ac:dyDescent="0.3">
      <c r="A7483" s="27">
        <v>53876</v>
      </c>
      <c r="B7483" s="29">
        <v>8</v>
      </c>
    </row>
    <row r="7484" spans="1:2" x14ac:dyDescent="0.3">
      <c r="A7484" s="27">
        <v>53933</v>
      </c>
      <c r="B7484" s="29">
        <v>8</v>
      </c>
    </row>
    <row r="7485" spans="1:2" x14ac:dyDescent="0.3">
      <c r="A7485" s="27">
        <v>53958</v>
      </c>
      <c r="B7485" s="29">
        <v>16</v>
      </c>
    </row>
    <row r="7486" spans="1:2" x14ac:dyDescent="0.3">
      <c r="A7486" s="27">
        <v>53960</v>
      </c>
      <c r="B7486" s="29">
        <v>8</v>
      </c>
    </row>
    <row r="7487" spans="1:2" x14ac:dyDescent="0.3">
      <c r="A7487" s="27">
        <v>53961</v>
      </c>
      <c r="B7487" s="29">
        <v>8</v>
      </c>
    </row>
    <row r="7488" spans="1:2" x14ac:dyDescent="0.3">
      <c r="A7488" s="27">
        <v>53962</v>
      </c>
      <c r="B7488" s="29">
        <v>8</v>
      </c>
    </row>
    <row r="7489" spans="1:2" x14ac:dyDescent="0.3">
      <c r="A7489" s="27">
        <v>53963</v>
      </c>
      <c r="B7489" s="29">
        <v>8</v>
      </c>
    </row>
    <row r="7490" spans="1:2" x14ac:dyDescent="0.3">
      <c r="A7490" s="27">
        <v>53968</v>
      </c>
      <c r="B7490" s="29">
        <v>16</v>
      </c>
    </row>
    <row r="7491" spans="1:2" x14ac:dyDescent="0.3">
      <c r="A7491" s="27">
        <v>53970</v>
      </c>
      <c r="B7491" s="29">
        <v>16</v>
      </c>
    </row>
    <row r="7492" spans="1:2" x14ac:dyDescent="0.3">
      <c r="A7492" s="27">
        <v>53974</v>
      </c>
      <c r="B7492" s="29">
        <v>8</v>
      </c>
    </row>
    <row r="7493" spans="1:2" x14ac:dyDescent="0.3">
      <c r="A7493" s="27">
        <v>53976</v>
      </c>
      <c r="B7493" s="29">
        <v>8</v>
      </c>
    </row>
    <row r="7494" spans="1:2" x14ac:dyDescent="0.3">
      <c r="A7494" s="27">
        <v>53978</v>
      </c>
      <c r="B7494" s="29">
        <v>16</v>
      </c>
    </row>
    <row r="7495" spans="1:2" x14ac:dyDescent="0.3">
      <c r="A7495" s="27">
        <v>53980</v>
      </c>
      <c r="B7495" s="29">
        <v>8</v>
      </c>
    </row>
    <row r="7496" spans="1:2" x14ac:dyDescent="0.3">
      <c r="A7496" s="27">
        <v>53986</v>
      </c>
      <c r="B7496" s="29">
        <v>8</v>
      </c>
    </row>
    <row r="7497" spans="1:2" x14ac:dyDescent="0.3">
      <c r="A7497" s="27">
        <v>53987</v>
      </c>
      <c r="B7497" s="29">
        <v>8</v>
      </c>
    </row>
    <row r="7498" spans="1:2" x14ac:dyDescent="0.3">
      <c r="A7498" s="27">
        <v>53988</v>
      </c>
      <c r="B7498" s="29">
        <v>8</v>
      </c>
    </row>
    <row r="7499" spans="1:2" x14ac:dyDescent="0.3">
      <c r="A7499" s="27">
        <v>53989</v>
      </c>
      <c r="B7499" s="29">
        <v>8</v>
      </c>
    </row>
    <row r="7500" spans="1:2" x14ac:dyDescent="0.3">
      <c r="A7500" s="27">
        <v>53990</v>
      </c>
      <c r="B7500" s="29">
        <v>8</v>
      </c>
    </row>
    <row r="7501" spans="1:2" x14ac:dyDescent="0.3">
      <c r="A7501" s="27">
        <v>53991</v>
      </c>
      <c r="B7501" s="29">
        <v>8</v>
      </c>
    </row>
    <row r="7502" spans="1:2" x14ac:dyDescent="0.3">
      <c r="A7502" s="27">
        <v>53998</v>
      </c>
      <c r="B7502" s="29">
        <v>8</v>
      </c>
    </row>
    <row r="7503" spans="1:2" x14ac:dyDescent="0.3">
      <c r="A7503" s="27">
        <v>54082</v>
      </c>
      <c r="B7503" s="29">
        <v>8</v>
      </c>
    </row>
    <row r="7504" spans="1:2" x14ac:dyDescent="0.3">
      <c r="A7504" s="27">
        <v>54083</v>
      </c>
      <c r="B7504" s="29">
        <v>8</v>
      </c>
    </row>
    <row r="7505" spans="1:2" x14ac:dyDescent="0.3">
      <c r="A7505" s="27">
        <v>54084</v>
      </c>
      <c r="B7505" s="29">
        <v>8</v>
      </c>
    </row>
    <row r="7506" spans="1:2" x14ac:dyDescent="0.3">
      <c r="A7506" s="27">
        <v>54085</v>
      </c>
      <c r="B7506" s="29">
        <v>8</v>
      </c>
    </row>
    <row r="7507" spans="1:2" x14ac:dyDescent="0.3">
      <c r="A7507" s="27">
        <v>54089</v>
      </c>
      <c r="B7507" s="29">
        <v>8</v>
      </c>
    </row>
    <row r="7508" spans="1:2" x14ac:dyDescent="0.3">
      <c r="A7508" s="27">
        <v>54090</v>
      </c>
      <c r="B7508" s="29">
        <v>8</v>
      </c>
    </row>
    <row r="7509" spans="1:2" x14ac:dyDescent="0.3">
      <c r="A7509" s="27">
        <v>54093</v>
      </c>
      <c r="B7509" s="29">
        <v>8</v>
      </c>
    </row>
    <row r="7510" spans="1:2" x14ac:dyDescent="0.3">
      <c r="A7510" s="27">
        <v>54094</v>
      </c>
      <c r="B7510" s="29">
        <v>16</v>
      </c>
    </row>
    <row r="7511" spans="1:2" x14ac:dyDescent="0.3">
      <c r="A7511" s="27">
        <v>54095</v>
      </c>
      <c r="B7511" s="29">
        <v>8</v>
      </c>
    </row>
    <row r="7512" spans="1:2" x14ac:dyDescent="0.3">
      <c r="A7512" s="27">
        <v>54096</v>
      </c>
      <c r="B7512" s="29">
        <v>8</v>
      </c>
    </row>
    <row r="7513" spans="1:2" x14ac:dyDescent="0.3">
      <c r="A7513" s="27">
        <v>54099</v>
      </c>
      <c r="B7513" s="29">
        <v>8</v>
      </c>
    </row>
    <row r="7514" spans="1:2" x14ac:dyDescent="0.3">
      <c r="A7514" s="27">
        <v>54100</v>
      </c>
      <c r="B7514" s="29">
        <v>16</v>
      </c>
    </row>
    <row r="7515" spans="1:2" x14ac:dyDescent="0.3">
      <c r="A7515" s="27">
        <v>54101</v>
      </c>
      <c r="B7515" s="29">
        <v>8</v>
      </c>
    </row>
    <row r="7516" spans="1:2" x14ac:dyDescent="0.3">
      <c r="A7516" s="27">
        <v>54102</v>
      </c>
      <c r="B7516" s="29">
        <v>8</v>
      </c>
    </row>
    <row r="7517" spans="1:2" x14ac:dyDescent="0.3">
      <c r="A7517" s="27">
        <v>54131</v>
      </c>
      <c r="B7517" s="29">
        <v>8</v>
      </c>
    </row>
    <row r="7518" spans="1:2" x14ac:dyDescent="0.3">
      <c r="A7518" s="27">
        <v>54132</v>
      </c>
      <c r="B7518" s="29">
        <v>8</v>
      </c>
    </row>
    <row r="7519" spans="1:2" x14ac:dyDescent="0.3">
      <c r="A7519" s="27">
        <v>54136</v>
      </c>
      <c r="B7519" s="29">
        <v>16</v>
      </c>
    </row>
    <row r="7520" spans="1:2" x14ac:dyDescent="0.3">
      <c r="A7520" s="27">
        <v>54137</v>
      </c>
      <c r="B7520" s="29">
        <v>16</v>
      </c>
    </row>
    <row r="7521" spans="1:2" x14ac:dyDescent="0.3">
      <c r="A7521" s="27">
        <v>54138</v>
      </c>
      <c r="B7521" s="29">
        <v>8</v>
      </c>
    </row>
    <row r="7522" spans="1:2" x14ac:dyDescent="0.3">
      <c r="A7522" s="27">
        <v>54140</v>
      </c>
      <c r="B7522" s="29">
        <v>8</v>
      </c>
    </row>
    <row r="7523" spans="1:2" x14ac:dyDescent="0.3">
      <c r="A7523" s="27">
        <v>54141</v>
      </c>
      <c r="B7523" s="29">
        <v>8</v>
      </c>
    </row>
    <row r="7524" spans="1:2" x14ac:dyDescent="0.3">
      <c r="A7524" s="27">
        <v>54143</v>
      </c>
      <c r="B7524" s="29">
        <v>8</v>
      </c>
    </row>
    <row r="7525" spans="1:2" x14ac:dyDescent="0.3">
      <c r="A7525" s="27">
        <v>54145</v>
      </c>
      <c r="B7525" s="29">
        <v>8</v>
      </c>
    </row>
    <row r="7526" spans="1:2" x14ac:dyDescent="0.3">
      <c r="A7526" s="27">
        <v>54146</v>
      </c>
      <c r="B7526" s="29">
        <v>8</v>
      </c>
    </row>
    <row r="7527" spans="1:2" x14ac:dyDescent="0.3">
      <c r="A7527" s="27">
        <v>54150</v>
      </c>
      <c r="B7527" s="29">
        <v>8</v>
      </c>
    </row>
    <row r="7528" spans="1:2" x14ac:dyDescent="0.3">
      <c r="A7528" s="27">
        <v>54151</v>
      </c>
      <c r="B7528" s="29">
        <v>8</v>
      </c>
    </row>
    <row r="7529" spans="1:2" x14ac:dyDescent="0.3">
      <c r="A7529" s="27">
        <v>54158</v>
      </c>
      <c r="B7529" s="29">
        <v>8</v>
      </c>
    </row>
    <row r="7530" spans="1:2" x14ac:dyDescent="0.3">
      <c r="A7530" s="27">
        <v>54159</v>
      </c>
      <c r="B7530" s="29">
        <v>8</v>
      </c>
    </row>
    <row r="7531" spans="1:2" x14ac:dyDescent="0.3">
      <c r="A7531" s="27">
        <v>54163</v>
      </c>
      <c r="B7531" s="29">
        <v>8</v>
      </c>
    </row>
    <row r="7532" spans="1:2" x14ac:dyDescent="0.3">
      <c r="A7532" s="27">
        <v>54167</v>
      </c>
      <c r="B7532" s="29">
        <v>8</v>
      </c>
    </row>
    <row r="7533" spans="1:2" x14ac:dyDescent="0.3">
      <c r="A7533" s="27">
        <v>54169</v>
      </c>
      <c r="B7533" s="29">
        <v>8</v>
      </c>
    </row>
    <row r="7534" spans="1:2" x14ac:dyDescent="0.3">
      <c r="A7534" s="27">
        <v>54231</v>
      </c>
      <c r="B7534" s="29">
        <v>16</v>
      </c>
    </row>
    <row r="7535" spans="1:2" x14ac:dyDescent="0.3">
      <c r="A7535" s="27">
        <v>54233</v>
      </c>
      <c r="B7535" s="29">
        <v>8</v>
      </c>
    </row>
    <row r="7536" spans="1:2" x14ac:dyDescent="0.3">
      <c r="A7536" s="27">
        <v>54236</v>
      </c>
      <c r="B7536" s="29">
        <v>8</v>
      </c>
    </row>
    <row r="7537" spans="1:2" x14ac:dyDescent="0.3">
      <c r="A7537" s="27">
        <v>54237</v>
      </c>
      <c r="B7537" s="29">
        <v>16</v>
      </c>
    </row>
    <row r="7538" spans="1:2" x14ac:dyDescent="0.3">
      <c r="A7538" s="27">
        <v>54243</v>
      </c>
      <c r="B7538" s="29">
        <v>16</v>
      </c>
    </row>
    <row r="7539" spans="1:2" x14ac:dyDescent="0.3">
      <c r="A7539" s="27">
        <v>54245</v>
      </c>
      <c r="B7539" s="29">
        <v>16</v>
      </c>
    </row>
    <row r="7540" spans="1:2" x14ac:dyDescent="0.3">
      <c r="A7540" s="27">
        <v>54248</v>
      </c>
      <c r="B7540" s="29">
        <v>8</v>
      </c>
    </row>
    <row r="7541" spans="1:2" x14ac:dyDescent="0.3">
      <c r="A7541" s="27">
        <v>54249</v>
      </c>
      <c r="B7541" s="29">
        <v>8</v>
      </c>
    </row>
    <row r="7542" spans="1:2" x14ac:dyDescent="0.3">
      <c r="A7542" s="27">
        <v>54250</v>
      </c>
      <c r="B7542" s="29">
        <v>8</v>
      </c>
    </row>
    <row r="7543" spans="1:2" x14ac:dyDescent="0.3">
      <c r="A7543" s="27">
        <v>54251</v>
      </c>
      <c r="B7543" s="29">
        <v>8</v>
      </c>
    </row>
    <row r="7544" spans="1:2" x14ac:dyDescent="0.3">
      <c r="A7544" s="27">
        <v>54252</v>
      </c>
      <c r="B7544" s="29">
        <v>8</v>
      </c>
    </row>
    <row r="7545" spans="1:2" x14ac:dyDescent="0.3">
      <c r="A7545" s="27">
        <v>54253</v>
      </c>
      <c r="B7545" s="29">
        <v>8</v>
      </c>
    </row>
    <row r="7546" spans="1:2" x14ac:dyDescent="0.3">
      <c r="A7546" s="27">
        <v>54254</v>
      </c>
      <c r="B7546" s="29">
        <v>16</v>
      </c>
    </row>
    <row r="7547" spans="1:2" x14ac:dyDescent="0.3">
      <c r="A7547" s="27">
        <v>54255</v>
      </c>
      <c r="B7547" s="29">
        <v>16</v>
      </c>
    </row>
    <row r="7548" spans="1:2" x14ac:dyDescent="0.3">
      <c r="A7548" s="27">
        <v>54259</v>
      </c>
      <c r="B7548" s="29">
        <v>8</v>
      </c>
    </row>
    <row r="7549" spans="1:2" x14ac:dyDescent="0.3">
      <c r="A7549" s="27">
        <v>54267</v>
      </c>
      <c r="B7549" s="29">
        <v>8</v>
      </c>
    </row>
    <row r="7550" spans="1:2" x14ac:dyDescent="0.3">
      <c r="A7550" s="27">
        <v>54268</v>
      </c>
      <c r="B7550" s="29">
        <v>8</v>
      </c>
    </row>
    <row r="7551" spans="1:2" x14ac:dyDescent="0.3">
      <c r="A7551" s="27">
        <v>54272</v>
      </c>
      <c r="B7551" s="29">
        <v>8</v>
      </c>
    </row>
    <row r="7552" spans="1:2" x14ac:dyDescent="0.3">
      <c r="A7552" s="27">
        <v>54273</v>
      </c>
      <c r="B7552" s="29">
        <v>16</v>
      </c>
    </row>
    <row r="7553" spans="1:2" x14ac:dyDescent="0.3">
      <c r="A7553" s="27">
        <v>54275</v>
      </c>
      <c r="B7553" s="29">
        <v>16</v>
      </c>
    </row>
    <row r="7554" spans="1:2" x14ac:dyDescent="0.3">
      <c r="A7554" s="27">
        <v>54276</v>
      </c>
      <c r="B7554" s="29">
        <v>8</v>
      </c>
    </row>
    <row r="7555" spans="1:2" x14ac:dyDescent="0.3">
      <c r="A7555" s="27">
        <v>54278</v>
      </c>
      <c r="B7555" s="29">
        <v>8</v>
      </c>
    </row>
    <row r="7556" spans="1:2" x14ac:dyDescent="0.3">
      <c r="A7556" s="27">
        <v>54279</v>
      </c>
      <c r="B7556" s="29">
        <v>8</v>
      </c>
    </row>
    <row r="7557" spans="1:2" x14ac:dyDescent="0.3">
      <c r="A7557" s="27">
        <v>54280</v>
      </c>
      <c r="B7557" s="29">
        <v>8</v>
      </c>
    </row>
    <row r="7558" spans="1:2" x14ac:dyDescent="0.3">
      <c r="A7558" s="27">
        <v>54281</v>
      </c>
      <c r="B7558" s="29">
        <v>8</v>
      </c>
    </row>
    <row r="7559" spans="1:2" x14ac:dyDescent="0.3">
      <c r="A7559" s="27">
        <v>54283</v>
      </c>
      <c r="B7559" s="29">
        <v>8</v>
      </c>
    </row>
    <row r="7560" spans="1:2" x14ac:dyDescent="0.3">
      <c r="A7560" s="27">
        <v>54286</v>
      </c>
      <c r="B7560" s="29">
        <v>8</v>
      </c>
    </row>
    <row r="7561" spans="1:2" x14ac:dyDescent="0.3">
      <c r="A7561" s="27">
        <v>54331</v>
      </c>
      <c r="B7561" s="29">
        <v>8</v>
      </c>
    </row>
    <row r="7562" spans="1:2" x14ac:dyDescent="0.3">
      <c r="A7562" s="27">
        <v>54419</v>
      </c>
      <c r="B7562" s="29">
        <v>8</v>
      </c>
    </row>
    <row r="7563" spans="1:2" x14ac:dyDescent="0.3">
      <c r="A7563" s="27">
        <v>54423</v>
      </c>
      <c r="B7563" s="29">
        <v>8</v>
      </c>
    </row>
    <row r="7564" spans="1:2" x14ac:dyDescent="0.3">
      <c r="A7564" s="27">
        <v>54426</v>
      </c>
      <c r="B7564" s="29">
        <v>8</v>
      </c>
    </row>
    <row r="7565" spans="1:2" x14ac:dyDescent="0.3">
      <c r="A7565" s="27">
        <v>54431</v>
      </c>
      <c r="B7565" s="29">
        <v>8</v>
      </c>
    </row>
    <row r="7566" spans="1:2" x14ac:dyDescent="0.3">
      <c r="A7566" s="27">
        <v>54433</v>
      </c>
      <c r="B7566" s="29">
        <v>8</v>
      </c>
    </row>
    <row r="7567" spans="1:2" x14ac:dyDescent="0.3">
      <c r="A7567" s="27">
        <v>54438</v>
      </c>
      <c r="B7567" s="29">
        <v>8</v>
      </c>
    </row>
    <row r="7568" spans="1:2" x14ac:dyDescent="0.3">
      <c r="A7568" s="27">
        <v>54439</v>
      </c>
      <c r="B7568" s="29">
        <v>8</v>
      </c>
    </row>
    <row r="7569" spans="1:2" x14ac:dyDescent="0.3">
      <c r="A7569" s="27">
        <v>54440</v>
      </c>
      <c r="B7569" s="29">
        <v>16</v>
      </c>
    </row>
    <row r="7570" spans="1:2" x14ac:dyDescent="0.3">
      <c r="A7570" s="27">
        <v>54446</v>
      </c>
      <c r="B7570" s="29">
        <v>8</v>
      </c>
    </row>
    <row r="7571" spans="1:2" x14ac:dyDescent="0.3">
      <c r="A7571" s="27">
        <v>54447</v>
      </c>
      <c r="B7571" s="29">
        <v>16</v>
      </c>
    </row>
    <row r="7572" spans="1:2" x14ac:dyDescent="0.3">
      <c r="A7572" s="27">
        <v>54451</v>
      </c>
      <c r="B7572" s="29">
        <v>8</v>
      </c>
    </row>
    <row r="7573" spans="1:2" x14ac:dyDescent="0.3">
      <c r="A7573" s="27">
        <v>54452</v>
      </c>
      <c r="B7573" s="29">
        <v>16</v>
      </c>
    </row>
    <row r="7574" spans="1:2" x14ac:dyDescent="0.3">
      <c r="A7574" s="27">
        <v>54453</v>
      </c>
      <c r="B7574" s="29">
        <v>8</v>
      </c>
    </row>
    <row r="7575" spans="1:2" x14ac:dyDescent="0.3">
      <c r="A7575" s="27">
        <v>54454</v>
      </c>
      <c r="B7575" s="29">
        <v>8</v>
      </c>
    </row>
    <row r="7576" spans="1:2" x14ac:dyDescent="0.3">
      <c r="A7576" s="27">
        <v>54456</v>
      </c>
      <c r="B7576" s="29">
        <v>8</v>
      </c>
    </row>
    <row r="7577" spans="1:2" x14ac:dyDescent="0.3">
      <c r="A7577" s="27">
        <v>54457</v>
      </c>
      <c r="B7577" s="29">
        <v>8</v>
      </c>
    </row>
    <row r="7578" spans="1:2" x14ac:dyDescent="0.3">
      <c r="A7578" s="27">
        <v>54462</v>
      </c>
      <c r="B7578" s="29">
        <v>8</v>
      </c>
    </row>
    <row r="7579" spans="1:2" x14ac:dyDescent="0.3">
      <c r="A7579" s="27">
        <v>54464</v>
      </c>
      <c r="B7579" s="29">
        <v>8</v>
      </c>
    </row>
    <row r="7580" spans="1:2" x14ac:dyDescent="0.3">
      <c r="A7580" s="27">
        <v>54469</v>
      </c>
      <c r="B7580" s="29">
        <v>16</v>
      </c>
    </row>
    <row r="7581" spans="1:2" x14ac:dyDescent="0.3">
      <c r="A7581" s="27">
        <v>54471</v>
      </c>
      <c r="B7581" s="29">
        <v>16</v>
      </c>
    </row>
    <row r="7582" spans="1:2" x14ac:dyDescent="0.3">
      <c r="A7582" s="27">
        <v>54472</v>
      </c>
      <c r="B7582" s="29">
        <v>8</v>
      </c>
    </row>
    <row r="7583" spans="1:2" x14ac:dyDescent="0.3">
      <c r="A7583" s="27">
        <v>54473</v>
      </c>
      <c r="B7583" s="29">
        <v>8</v>
      </c>
    </row>
    <row r="7584" spans="1:2" x14ac:dyDescent="0.3">
      <c r="A7584" s="27">
        <v>54474</v>
      </c>
      <c r="B7584" s="29">
        <v>8</v>
      </c>
    </row>
    <row r="7585" spans="1:2" x14ac:dyDescent="0.3">
      <c r="A7585" s="27">
        <v>54478</v>
      </c>
      <c r="B7585" s="29">
        <v>16</v>
      </c>
    </row>
    <row r="7586" spans="1:2" x14ac:dyDescent="0.3">
      <c r="A7586" s="27">
        <v>54496</v>
      </c>
      <c r="B7586" s="29">
        <v>8</v>
      </c>
    </row>
    <row r="7587" spans="1:2" x14ac:dyDescent="0.3">
      <c r="A7587" s="27">
        <v>54501</v>
      </c>
      <c r="B7587" s="29">
        <v>8</v>
      </c>
    </row>
    <row r="7588" spans="1:2" x14ac:dyDescent="0.3">
      <c r="A7588" s="27">
        <v>54502</v>
      </c>
      <c r="B7588" s="29">
        <v>8</v>
      </c>
    </row>
    <row r="7589" spans="1:2" x14ac:dyDescent="0.3">
      <c r="A7589" s="27">
        <v>54505</v>
      </c>
      <c r="B7589" s="29">
        <v>8</v>
      </c>
    </row>
    <row r="7590" spans="1:2" x14ac:dyDescent="0.3">
      <c r="A7590" s="27">
        <v>54509</v>
      </c>
      <c r="B7590" s="29">
        <v>8</v>
      </c>
    </row>
    <row r="7591" spans="1:2" x14ac:dyDescent="0.3">
      <c r="A7591" s="27">
        <v>54527</v>
      </c>
      <c r="B7591" s="29">
        <v>8</v>
      </c>
    </row>
    <row r="7592" spans="1:2" x14ac:dyDescent="0.3">
      <c r="A7592" s="27">
        <v>54528</v>
      </c>
      <c r="B7592" s="29">
        <v>16</v>
      </c>
    </row>
    <row r="7593" spans="1:2" x14ac:dyDescent="0.3">
      <c r="A7593" s="27">
        <v>54552</v>
      </c>
      <c r="B7593" s="29">
        <v>16</v>
      </c>
    </row>
    <row r="7594" spans="1:2" x14ac:dyDescent="0.3">
      <c r="A7594" s="27">
        <v>54559</v>
      </c>
      <c r="B7594" s="29">
        <v>8</v>
      </c>
    </row>
    <row r="7595" spans="1:2" x14ac:dyDescent="0.3">
      <c r="A7595" s="27">
        <v>54560</v>
      </c>
      <c r="B7595" s="29">
        <v>8</v>
      </c>
    </row>
    <row r="7596" spans="1:2" x14ac:dyDescent="0.3">
      <c r="A7596" s="27">
        <v>54562</v>
      </c>
      <c r="B7596" s="29">
        <v>8</v>
      </c>
    </row>
    <row r="7597" spans="1:2" x14ac:dyDescent="0.3">
      <c r="A7597" s="27">
        <v>54563</v>
      </c>
      <c r="B7597" s="29">
        <v>8</v>
      </c>
    </row>
    <row r="7598" spans="1:2" x14ac:dyDescent="0.3">
      <c r="A7598" s="27">
        <v>54565</v>
      </c>
      <c r="B7598" s="29">
        <v>8</v>
      </c>
    </row>
    <row r="7599" spans="1:2" x14ac:dyDescent="0.3">
      <c r="A7599" s="27">
        <v>54569</v>
      </c>
      <c r="B7599" s="29">
        <v>16</v>
      </c>
    </row>
    <row r="7600" spans="1:2" x14ac:dyDescent="0.3">
      <c r="A7600" s="27">
        <v>54570</v>
      </c>
      <c r="B7600" s="29">
        <v>16</v>
      </c>
    </row>
    <row r="7601" spans="1:2" x14ac:dyDescent="0.3">
      <c r="A7601" s="27">
        <v>54571</v>
      </c>
      <c r="B7601" s="29">
        <v>8</v>
      </c>
    </row>
    <row r="7602" spans="1:2" x14ac:dyDescent="0.3">
      <c r="A7602" s="27">
        <v>54574</v>
      </c>
      <c r="B7602" s="29">
        <v>8</v>
      </c>
    </row>
    <row r="7603" spans="1:2" x14ac:dyDescent="0.3">
      <c r="A7603" s="27">
        <v>54575</v>
      </c>
      <c r="B7603" s="29">
        <v>8</v>
      </c>
    </row>
    <row r="7604" spans="1:2" x14ac:dyDescent="0.3">
      <c r="A7604" s="27">
        <v>54665</v>
      </c>
      <c r="B7604" s="29">
        <v>8</v>
      </c>
    </row>
    <row r="7605" spans="1:2" x14ac:dyDescent="0.3">
      <c r="A7605" s="27">
        <v>54666</v>
      </c>
      <c r="B7605" s="29">
        <v>8</v>
      </c>
    </row>
    <row r="7606" spans="1:2" x14ac:dyDescent="0.3">
      <c r="A7606" s="27">
        <v>54667</v>
      </c>
      <c r="B7606" s="29">
        <v>8</v>
      </c>
    </row>
    <row r="7607" spans="1:2" x14ac:dyDescent="0.3">
      <c r="A7607" s="27">
        <v>54668</v>
      </c>
      <c r="B7607" s="29">
        <v>8</v>
      </c>
    </row>
    <row r="7608" spans="1:2" x14ac:dyDescent="0.3">
      <c r="A7608" s="27">
        <v>54669</v>
      </c>
      <c r="B7608" s="29">
        <v>8</v>
      </c>
    </row>
    <row r="7609" spans="1:2" x14ac:dyDescent="0.3">
      <c r="A7609" s="27">
        <v>54672</v>
      </c>
      <c r="B7609" s="29">
        <v>8</v>
      </c>
    </row>
    <row r="7610" spans="1:2" x14ac:dyDescent="0.3">
      <c r="A7610" s="27">
        <v>54673</v>
      </c>
      <c r="B7610" s="29">
        <v>8</v>
      </c>
    </row>
    <row r="7611" spans="1:2" x14ac:dyDescent="0.3">
      <c r="A7611" s="27">
        <v>54676</v>
      </c>
      <c r="B7611" s="29">
        <v>16</v>
      </c>
    </row>
    <row r="7612" spans="1:2" x14ac:dyDescent="0.3">
      <c r="A7612" s="27">
        <v>54677</v>
      </c>
      <c r="B7612" s="29">
        <v>8</v>
      </c>
    </row>
    <row r="7613" spans="1:2" x14ac:dyDescent="0.3">
      <c r="A7613" s="27">
        <v>54687</v>
      </c>
      <c r="B7613" s="29">
        <v>16</v>
      </c>
    </row>
    <row r="7614" spans="1:2" x14ac:dyDescent="0.3">
      <c r="A7614" s="27">
        <v>54689</v>
      </c>
      <c r="B7614" s="29">
        <v>8</v>
      </c>
    </row>
    <row r="7615" spans="1:2" x14ac:dyDescent="0.3">
      <c r="A7615" s="27">
        <v>54692</v>
      </c>
      <c r="B7615" s="29">
        <v>16</v>
      </c>
    </row>
    <row r="7616" spans="1:2" x14ac:dyDescent="0.3">
      <c r="A7616" s="27">
        <v>54694</v>
      </c>
      <c r="B7616" s="29">
        <v>8</v>
      </c>
    </row>
    <row r="7617" spans="1:2" x14ac:dyDescent="0.3">
      <c r="A7617" s="27">
        <v>54699</v>
      </c>
      <c r="B7617" s="29">
        <v>8</v>
      </c>
    </row>
    <row r="7618" spans="1:2" x14ac:dyDescent="0.3">
      <c r="A7618" s="27">
        <v>54702</v>
      </c>
      <c r="B7618" s="29">
        <v>8</v>
      </c>
    </row>
    <row r="7619" spans="1:2" x14ac:dyDescent="0.3">
      <c r="A7619" s="27">
        <v>54705</v>
      </c>
      <c r="B7619" s="29">
        <v>8</v>
      </c>
    </row>
    <row r="7620" spans="1:2" x14ac:dyDescent="0.3">
      <c r="A7620" s="27">
        <v>54706</v>
      </c>
      <c r="B7620" s="29">
        <v>16</v>
      </c>
    </row>
    <row r="7621" spans="1:2" x14ac:dyDescent="0.3">
      <c r="A7621" s="27">
        <v>54709</v>
      </c>
      <c r="B7621" s="29">
        <v>8</v>
      </c>
    </row>
    <row r="7622" spans="1:2" x14ac:dyDescent="0.3">
      <c r="A7622" s="27">
        <v>54711</v>
      </c>
      <c r="B7622" s="29">
        <v>8</v>
      </c>
    </row>
    <row r="7623" spans="1:2" x14ac:dyDescent="0.3">
      <c r="A7623" s="27">
        <v>54715</v>
      </c>
      <c r="B7623" s="29">
        <v>8</v>
      </c>
    </row>
    <row r="7624" spans="1:2" x14ac:dyDescent="0.3">
      <c r="A7624" s="27">
        <v>54716</v>
      </c>
      <c r="B7624" s="29">
        <v>8</v>
      </c>
    </row>
    <row r="7625" spans="1:2" x14ac:dyDescent="0.3">
      <c r="A7625" s="27">
        <v>54719</v>
      </c>
      <c r="B7625" s="29">
        <v>16</v>
      </c>
    </row>
    <row r="7626" spans="1:2" x14ac:dyDescent="0.3">
      <c r="A7626" s="27">
        <v>54817</v>
      </c>
      <c r="B7626" s="29">
        <v>8</v>
      </c>
    </row>
    <row r="7627" spans="1:2" x14ac:dyDescent="0.3">
      <c r="A7627" s="27">
        <v>54818</v>
      </c>
      <c r="B7627" s="29">
        <v>16</v>
      </c>
    </row>
    <row r="7628" spans="1:2" x14ac:dyDescent="0.3">
      <c r="A7628" s="27">
        <v>54819</v>
      </c>
      <c r="B7628" s="29">
        <v>16</v>
      </c>
    </row>
    <row r="7629" spans="1:2" x14ac:dyDescent="0.3">
      <c r="A7629" s="27">
        <v>54821</v>
      </c>
      <c r="B7629" s="29">
        <v>8</v>
      </c>
    </row>
    <row r="7630" spans="1:2" x14ac:dyDescent="0.3">
      <c r="A7630" s="27">
        <v>54824</v>
      </c>
      <c r="B7630" s="29">
        <v>8</v>
      </c>
    </row>
    <row r="7631" spans="1:2" x14ac:dyDescent="0.3">
      <c r="A7631" s="27">
        <v>54827</v>
      </c>
      <c r="B7631" s="29">
        <v>8</v>
      </c>
    </row>
    <row r="7632" spans="1:2" x14ac:dyDescent="0.3">
      <c r="A7632" s="27">
        <v>54849</v>
      </c>
      <c r="B7632" s="29">
        <v>8</v>
      </c>
    </row>
    <row r="7633" spans="1:2" x14ac:dyDescent="0.3">
      <c r="A7633" s="27">
        <v>54857</v>
      </c>
      <c r="B7633" s="29">
        <v>8</v>
      </c>
    </row>
    <row r="7634" spans="1:2" x14ac:dyDescent="0.3">
      <c r="A7634" s="27">
        <v>54859</v>
      </c>
      <c r="B7634" s="29">
        <v>8</v>
      </c>
    </row>
    <row r="7635" spans="1:2" x14ac:dyDescent="0.3">
      <c r="A7635" s="27">
        <v>54861</v>
      </c>
      <c r="B7635" s="29">
        <v>8</v>
      </c>
    </row>
    <row r="7636" spans="1:2" x14ac:dyDescent="0.3">
      <c r="A7636" s="27">
        <v>54862</v>
      </c>
      <c r="B7636" s="29">
        <v>8</v>
      </c>
    </row>
    <row r="7637" spans="1:2" x14ac:dyDescent="0.3">
      <c r="A7637" s="27">
        <v>54863</v>
      </c>
      <c r="B7637" s="29">
        <v>8</v>
      </c>
    </row>
    <row r="7638" spans="1:2" x14ac:dyDescent="0.3">
      <c r="A7638" s="27">
        <v>54864</v>
      </c>
      <c r="B7638" s="29">
        <v>16</v>
      </c>
    </row>
    <row r="7639" spans="1:2" x14ac:dyDescent="0.3">
      <c r="A7639" s="27">
        <v>54869</v>
      </c>
      <c r="B7639" s="29">
        <v>16</v>
      </c>
    </row>
    <row r="7640" spans="1:2" x14ac:dyDescent="0.3">
      <c r="A7640" s="27">
        <v>54876</v>
      </c>
      <c r="B7640" s="29">
        <v>16</v>
      </c>
    </row>
    <row r="7641" spans="1:2" x14ac:dyDescent="0.3">
      <c r="A7641" s="27">
        <v>54880</v>
      </c>
      <c r="B7641" s="29">
        <v>16</v>
      </c>
    </row>
    <row r="7642" spans="1:2" x14ac:dyDescent="0.3">
      <c r="A7642" s="27">
        <v>54881</v>
      </c>
      <c r="B7642" s="29">
        <v>16</v>
      </c>
    </row>
    <row r="7643" spans="1:2" x14ac:dyDescent="0.3">
      <c r="A7643" s="27">
        <v>54885</v>
      </c>
      <c r="B7643" s="29">
        <v>8</v>
      </c>
    </row>
    <row r="7644" spans="1:2" x14ac:dyDescent="0.3">
      <c r="A7644" s="27">
        <v>54887</v>
      </c>
      <c r="B7644" s="29">
        <v>8</v>
      </c>
    </row>
    <row r="7645" spans="1:2" x14ac:dyDescent="0.3">
      <c r="A7645" s="27">
        <v>54891</v>
      </c>
      <c r="B7645" s="29">
        <v>8</v>
      </c>
    </row>
    <row r="7646" spans="1:2" x14ac:dyDescent="0.3">
      <c r="A7646" s="27">
        <v>54893</v>
      </c>
      <c r="B7646" s="29">
        <v>16</v>
      </c>
    </row>
    <row r="7647" spans="1:2" x14ac:dyDescent="0.3">
      <c r="A7647" s="27">
        <v>54896</v>
      </c>
      <c r="B7647" s="29">
        <v>8</v>
      </c>
    </row>
    <row r="7648" spans="1:2" x14ac:dyDescent="0.3">
      <c r="A7648" s="27">
        <v>54897</v>
      </c>
      <c r="B7648" s="29">
        <v>8</v>
      </c>
    </row>
    <row r="7649" spans="1:2" x14ac:dyDescent="0.3">
      <c r="A7649" s="27">
        <v>54899</v>
      </c>
      <c r="B7649" s="29">
        <v>8</v>
      </c>
    </row>
    <row r="7650" spans="1:2" x14ac:dyDescent="0.3">
      <c r="A7650" s="27">
        <v>54901</v>
      </c>
      <c r="B7650" s="29">
        <v>8</v>
      </c>
    </row>
    <row r="7651" spans="1:2" x14ac:dyDescent="0.3">
      <c r="A7651" s="27">
        <v>54905</v>
      </c>
      <c r="B7651" s="29">
        <v>8</v>
      </c>
    </row>
    <row r="7652" spans="1:2" x14ac:dyDescent="0.3">
      <c r="A7652" s="27">
        <v>54911</v>
      </c>
      <c r="B7652" s="29">
        <v>8</v>
      </c>
    </row>
    <row r="7653" spans="1:2" x14ac:dyDescent="0.3">
      <c r="A7653" s="27">
        <v>54941</v>
      </c>
      <c r="B7653" s="29">
        <v>16</v>
      </c>
    </row>
    <row r="7654" spans="1:2" x14ac:dyDescent="0.3">
      <c r="A7654" s="27">
        <v>54951</v>
      </c>
      <c r="B7654" s="29">
        <v>8</v>
      </c>
    </row>
    <row r="7655" spans="1:2" x14ac:dyDescent="0.3">
      <c r="A7655" s="27">
        <v>55026</v>
      </c>
      <c r="B7655" s="29">
        <v>8</v>
      </c>
    </row>
    <row r="7656" spans="1:2" x14ac:dyDescent="0.3">
      <c r="A7656" s="27">
        <v>55027</v>
      </c>
      <c r="B7656" s="29">
        <v>8</v>
      </c>
    </row>
    <row r="7657" spans="1:2" x14ac:dyDescent="0.3">
      <c r="A7657" s="27">
        <v>55029</v>
      </c>
      <c r="B7657" s="29">
        <v>8</v>
      </c>
    </row>
    <row r="7658" spans="1:2" x14ac:dyDescent="0.3">
      <c r="A7658" s="27">
        <v>55030</v>
      </c>
      <c r="B7658" s="29">
        <v>8</v>
      </c>
    </row>
    <row r="7659" spans="1:2" x14ac:dyDescent="0.3">
      <c r="A7659" s="27">
        <v>55044</v>
      </c>
      <c r="B7659" s="29">
        <v>16</v>
      </c>
    </row>
    <row r="7660" spans="1:2" x14ac:dyDescent="0.3">
      <c r="A7660" s="27">
        <v>55051</v>
      </c>
      <c r="B7660" s="29">
        <v>8</v>
      </c>
    </row>
    <row r="7661" spans="1:2" x14ac:dyDescent="0.3">
      <c r="A7661" s="27">
        <v>55052</v>
      </c>
      <c r="B7661" s="29">
        <v>8</v>
      </c>
    </row>
    <row r="7662" spans="1:2" x14ac:dyDescent="0.3">
      <c r="A7662" s="27">
        <v>55054</v>
      </c>
      <c r="B7662" s="29">
        <v>8</v>
      </c>
    </row>
    <row r="7663" spans="1:2" x14ac:dyDescent="0.3">
      <c r="A7663" s="27">
        <v>55055</v>
      </c>
      <c r="B7663" s="29">
        <v>8</v>
      </c>
    </row>
    <row r="7664" spans="1:2" x14ac:dyDescent="0.3">
      <c r="A7664" s="27">
        <v>55059</v>
      </c>
      <c r="B7664" s="29">
        <v>8</v>
      </c>
    </row>
    <row r="7665" spans="1:2" x14ac:dyDescent="0.3">
      <c r="A7665" s="27">
        <v>55060</v>
      </c>
      <c r="B7665" s="29">
        <v>8</v>
      </c>
    </row>
    <row r="7666" spans="1:2" x14ac:dyDescent="0.3">
      <c r="A7666" s="27">
        <v>55061</v>
      </c>
      <c r="B7666" s="29">
        <v>8</v>
      </c>
    </row>
    <row r="7667" spans="1:2" x14ac:dyDescent="0.3">
      <c r="A7667" s="27">
        <v>55062</v>
      </c>
      <c r="B7667" s="29">
        <v>8</v>
      </c>
    </row>
    <row r="7668" spans="1:2" x14ac:dyDescent="0.3">
      <c r="A7668" s="27">
        <v>55063</v>
      </c>
      <c r="B7668" s="29">
        <v>16</v>
      </c>
    </row>
    <row r="7669" spans="1:2" x14ac:dyDescent="0.3">
      <c r="A7669" s="27">
        <v>55066</v>
      </c>
      <c r="B7669" s="29">
        <v>8</v>
      </c>
    </row>
    <row r="7670" spans="1:2" x14ac:dyDescent="0.3">
      <c r="A7670" s="27">
        <v>55067</v>
      </c>
      <c r="B7670" s="29">
        <v>16</v>
      </c>
    </row>
    <row r="7671" spans="1:2" x14ac:dyDescent="0.3">
      <c r="A7671" s="27">
        <v>55072</v>
      </c>
      <c r="B7671" s="29">
        <v>8</v>
      </c>
    </row>
    <row r="7672" spans="1:2" x14ac:dyDescent="0.3">
      <c r="A7672" s="27">
        <v>55081</v>
      </c>
      <c r="B7672" s="29">
        <v>8</v>
      </c>
    </row>
    <row r="7673" spans="1:2" x14ac:dyDescent="0.3">
      <c r="A7673" s="27">
        <v>55082</v>
      </c>
      <c r="B7673" s="29">
        <v>8</v>
      </c>
    </row>
    <row r="7674" spans="1:2" x14ac:dyDescent="0.3">
      <c r="A7674" s="27">
        <v>55083</v>
      </c>
      <c r="B7674" s="29">
        <v>8</v>
      </c>
    </row>
    <row r="7675" spans="1:2" x14ac:dyDescent="0.3">
      <c r="A7675" s="27">
        <v>55124</v>
      </c>
      <c r="B7675" s="29">
        <v>8</v>
      </c>
    </row>
    <row r="7676" spans="1:2" x14ac:dyDescent="0.3">
      <c r="A7676" s="27">
        <v>55128</v>
      </c>
      <c r="B7676" s="29">
        <v>8</v>
      </c>
    </row>
    <row r="7677" spans="1:2" x14ac:dyDescent="0.3">
      <c r="A7677" s="27">
        <v>55129</v>
      </c>
      <c r="B7677" s="29">
        <v>8</v>
      </c>
    </row>
    <row r="7678" spans="1:2" x14ac:dyDescent="0.3">
      <c r="A7678" s="27">
        <v>55131</v>
      </c>
      <c r="B7678" s="29">
        <v>8</v>
      </c>
    </row>
    <row r="7679" spans="1:2" x14ac:dyDescent="0.3">
      <c r="A7679" s="27">
        <v>55134</v>
      </c>
      <c r="B7679" s="29">
        <v>8</v>
      </c>
    </row>
    <row r="7680" spans="1:2" x14ac:dyDescent="0.3">
      <c r="A7680" s="27">
        <v>55135</v>
      </c>
      <c r="B7680" s="29">
        <v>8</v>
      </c>
    </row>
    <row r="7681" spans="1:2" x14ac:dyDescent="0.3">
      <c r="A7681" s="27">
        <v>55136</v>
      </c>
      <c r="B7681" s="29">
        <v>8</v>
      </c>
    </row>
    <row r="7682" spans="1:2" x14ac:dyDescent="0.3">
      <c r="A7682" s="27">
        <v>55141</v>
      </c>
      <c r="B7682" s="29">
        <v>8</v>
      </c>
    </row>
    <row r="7683" spans="1:2" x14ac:dyDescent="0.3">
      <c r="A7683" s="27">
        <v>55143</v>
      </c>
      <c r="B7683" s="29">
        <v>8</v>
      </c>
    </row>
    <row r="7684" spans="1:2" x14ac:dyDescent="0.3">
      <c r="A7684" s="27">
        <v>55145</v>
      </c>
      <c r="B7684" s="29">
        <v>16</v>
      </c>
    </row>
    <row r="7685" spans="1:2" x14ac:dyDescent="0.3">
      <c r="A7685" s="27">
        <v>55146</v>
      </c>
      <c r="B7685" s="29">
        <v>16</v>
      </c>
    </row>
    <row r="7686" spans="1:2" x14ac:dyDescent="0.3">
      <c r="A7686" s="27">
        <v>55148</v>
      </c>
      <c r="B7686" s="29">
        <v>16</v>
      </c>
    </row>
    <row r="7687" spans="1:2" x14ac:dyDescent="0.3">
      <c r="A7687" s="27">
        <v>55149</v>
      </c>
      <c r="B7687" s="29">
        <v>8</v>
      </c>
    </row>
    <row r="7688" spans="1:2" x14ac:dyDescent="0.3">
      <c r="A7688" s="27">
        <v>55150</v>
      </c>
      <c r="B7688" s="29">
        <v>8</v>
      </c>
    </row>
    <row r="7689" spans="1:2" x14ac:dyDescent="0.3">
      <c r="A7689" s="27">
        <v>55153</v>
      </c>
      <c r="B7689" s="29">
        <v>8</v>
      </c>
    </row>
    <row r="7690" spans="1:2" x14ac:dyDescent="0.3">
      <c r="A7690" s="27">
        <v>55154</v>
      </c>
      <c r="B7690" s="29">
        <v>16</v>
      </c>
    </row>
    <row r="7691" spans="1:2" x14ac:dyDescent="0.3">
      <c r="A7691" s="27">
        <v>55155</v>
      </c>
      <c r="B7691" s="29">
        <v>8</v>
      </c>
    </row>
    <row r="7692" spans="1:2" x14ac:dyDescent="0.3">
      <c r="A7692" s="27">
        <v>55156</v>
      </c>
      <c r="B7692" s="29">
        <v>8</v>
      </c>
    </row>
    <row r="7693" spans="1:2" x14ac:dyDescent="0.3">
      <c r="A7693" s="27">
        <v>55159</v>
      </c>
      <c r="B7693" s="29">
        <v>8</v>
      </c>
    </row>
    <row r="7694" spans="1:2" x14ac:dyDescent="0.3">
      <c r="A7694" s="27">
        <v>55160</v>
      </c>
      <c r="B7694" s="29">
        <v>8</v>
      </c>
    </row>
    <row r="7695" spans="1:2" x14ac:dyDescent="0.3">
      <c r="A7695" s="27">
        <v>55162</v>
      </c>
      <c r="B7695" s="29">
        <v>8</v>
      </c>
    </row>
    <row r="7696" spans="1:2" x14ac:dyDescent="0.3">
      <c r="A7696" s="27">
        <v>55163</v>
      </c>
      <c r="B7696" s="29">
        <v>16</v>
      </c>
    </row>
    <row r="7697" spans="1:2" x14ac:dyDescent="0.3">
      <c r="A7697" s="27">
        <v>55164</v>
      </c>
      <c r="B7697" s="29">
        <v>8</v>
      </c>
    </row>
    <row r="7698" spans="1:2" x14ac:dyDescent="0.3">
      <c r="A7698" s="27">
        <v>55166</v>
      </c>
      <c r="B7698" s="29">
        <v>8</v>
      </c>
    </row>
    <row r="7699" spans="1:2" x14ac:dyDescent="0.3">
      <c r="A7699" s="27">
        <v>55168</v>
      </c>
      <c r="B7699" s="29">
        <v>8</v>
      </c>
    </row>
    <row r="7700" spans="1:2" x14ac:dyDescent="0.3">
      <c r="A7700" s="27">
        <v>55170</v>
      </c>
      <c r="B7700" s="29">
        <v>8</v>
      </c>
    </row>
    <row r="7701" spans="1:2" x14ac:dyDescent="0.3">
      <c r="A7701" s="27">
        <v>55172</v>
      </c>
      <c r="B7701" s="29">
        <v>8</v>
      </c>
    </row>
    <row r="7702" spans="1:2" x14ac:dyDescent="0.3">
      <c r="A7702" s="27">
        <v>55179</v>
      </c>
      <c r="B7702" s="29">
        <v>16</v>
      </c>
    </row>
    <row r="7703" spans="1:2" x14ac:dyDescent="0.3">
      <c r="A7703" s="27">
        <v>55182</v>
      </c>
      <c r="B7703" s="29">
        <v>8</v>
      </c>
    </row>
    <row r="7704" spans="1:2" x14ac:dyDescent="0.3">
      <c r="A7704" s="27">
        <v>55183</v>
      </c>
      <c r="B7704" s="29">
        <v>16</v>
      </c>
    </row>
    <row r="7705" spans="1:2" x14ac:dyDescent="0.3">
      <c r="A7705" s="27">
        <v>55260</v>
      </c>
      <c r="B7705" s="29">
        <v>8</v>
      </c>
    </row>
    <row r="7706" spans="1:2" x14ac:dyDescent="0.3">
      <c r="A7706" s="27">
        <v>55263</v>
      </c>
      <c r="B7706" s="29">
        <v>8</v>
      </c>
    </row>
    <row r="7707" spans="1:2" x14ac:dyDescent="0.3">
      <c r="A7707" s="27">
        <v>55267</v>
      </c>
      <c r="B7707" s="29">
        <v>8</v>
      </c>
    </row>
    <row r="7708" spans="1:2" x14ac:dyDescent="0.3">
      <c r="A7708" s="27">
        <v>55268</v>
      </c>
      <c r="B7708" s="29">
        <v>8</v>
      </c>
    </row>
    <row r="7709" spans="1:2" x14ac:dyDescent="0.3">
      <c r="A7709" s="27">
        <v>55273</v>
      </c>
      <c r="B7709" s="29">
        <v>16</v>
      </c>
    </row>
    <row r="7710" spans="1:2" x14ac:dyDescent="0.3">
      <c r="A7710" s="27">
        <v>55275</v>
      </c>
      <c r="B7710" s="29">
        <v>8</v>
      </c>
    </row>
    <row r="7711" spans="1:2" x14ac:dyDescent="0.3">
      <c r="A7711" s="27">
        <v>55288</v>
      </c>
      <c r="B7711" s="29">
        <v>16</v>
      </c>
    </row>
    <row r="7712" spans="1:2" x14ac:dyDescent="0.3">
      <c r="A7712" s="27">
        <v>55289</v>
      </c>
      <c r="B7712" s="29">
        <v>8</v>
      </c>
    </row>
    <row r="7713" spans="1:2" x14ac:dyDescent="0.3">
      <c r="A7713" s="27">
        <v>55290</v>
      </c>
      <c r="B7713" s="29">
        <v>8</v>
      </c>
    </row>
    <row r="7714" spans="1:2" x14ac:dyDescent="0.3">
      <c r="A7714" s="27">
        <v>55291</v>
      </c>
      <c r="B7714" s="29">
        <v>8</v>
      </c>
    </row>
    <row r="7715" spans="1:2" x14ac:dyDescent="0.3">
      <c r="A7715" s="27">
        <v>55292</v>
      </c>
      <c r="B7715" s="29">
        <v>8</v>
      </c>
    </row>
    <row r="7716" spans="1:2" x14ac:dyDescent="0.3">
      <c r="A7716" s="27">
        <v>55294</v>
      </c>
      <c r="B7716" s="29">
        <v>8</v>
      </c>
    </row>
    <row r="7717" spans="1:2" x14ac:dyDescent="0.3">
      <c r="A7717" s="27">
        <v>55297</v>
      </c>
      <c r="B7717" s="29">
        <v>16</v>
      </c>
    </row>
    <row r="7718" spans="1:2" x14ac:dyDescent="0.3">
      <c r="A7718" s="27">
        <v>55298</v>
      </c>
      <c r="B7718" s="29">
        <v>16</v>
      </c>
    </row>
    <row r="7719" spans="1:2" x14ac:dyDescent="0.3">
      <c r="A7719" s="27">
        <v>55303</v>
      </c>
      <c r="B7719" s="29">
        <v>8</v>
      </c>
    </row>
    <row r="7720" spans="1:2" x14ac:dyDescent="0.3">
      <c r="A7720" s="27">
        <v>55304</v>
      </c>
      <c r="B7720" s="29">
        <v>8</v>
      </c>
    </row>
    <row r="7721" spans="1:2" x14ac:dyDescent="0.3">
      <c r="A7721" s="27">
        <v>55305</v>
      </c>
      <c r="B7721" s="29">
        <v>8</v>
      </c>
    </row>
    <row r="7722" spans="1:2" x14ac:dyDescent="0.3">
      <c r="A7722" s="27">
        <v>55308</v>
      </c>
      <c r="B7722" s="29">
        <v>16</v>
      </c>
    </row>
    <row r="7723" spans="1:2" x14ac:dyDescent="0.3">
      <c r="A7723" s="27">
        <v>55310</v>
      </c>
      <c r="B7723" s="29">
        <v>8</v>
      </c>
    </row>
    <row r="7724" spans="1:2" x14ac:dyDescent="0.3">
      <c r="A7724" s="27">
        <v>55313</v>
      </c>
      <c r="B7724" s="29">
        <v>8</v>
      </c>
    </row>
    <row r="7725" spans="1:2" x14ac:dyDescent="0.3">
      <c r="A7725" s="27">
        <v>55318</v>
      </c>
      <c r="B7725" s="29">
        <v>8</v>
      </c>
    </row>
    <row r="7726" spans="1:2" x14ac:dyDescent="0.3">
      <c r="A7726" s="27">
        <v>55319</v>
      </c>
      <c r="B7726" s="29">
        <v>8</v>
      </c>
    </row>
    <row r="7727" spans="1:2" x14ac:dyDescent="0.3">
      <c r="A7727" s="27">
        <v>55320</v>
      </c>
      <c r="B7727" s="29">
        <v>8</v>
      </c>
    </row>
    <row r="7728" spans="1:2" x14ac:dyDescent="0.3">
      <c r="A7728" s="27">
        <v>55321</v>
      </c>
      <c r="B7728" s="29">
        <v>8</v>
      </c>
    </row>
    <row r="7729" spans="1:2" x14ac:dyDescent="0.3">
      <c r="A7729" s="27">
        <v>55322</v>
      </c>
      <c r="B7729" s="29">
        <v>8</v>
      </c>
    </row>
    <row r="7730" spans="1:2" x14ac:dyDescent="0.3">
      <c r="A7730" s="27">
        <v>55325</v>
      </c>
      <c r="B7730" s="29">
        <v>8</v>
      </c>
    </row>
    <row r="7731" spans="1:2" x14ac:dyDescent="0.3">
      <c r="A7731" s="27">
        <v>55326</v>
      </c>
      <c r="B7731" s="29">
        <v>8</v>
      </c>
    </row>
    <row r="7732" spans="1:2" x14ac:dyDescent="0.3">
      <c r="A7732" s="27">
        <v>55327</v>
      </c>
      <c r="B7732" s="29">
        <v>16</v>
      </c>
    </row>
    <row r="7733" spans="1:2" x14ac:dyDescent="0.3">
      <c r="A7733" s="27">
        <v>55329</v>
      </c>
      <c r="B7733" s="29">
        <v>8</v>
      </c>
    </row>
    <row r="7734" spans="1:2" x14ac:dyDescent="0.3">
      <c r="A7734" s="27">
        <v>55331</v>
      </c>
      <c r="B7734" s="29">
        <v>16</v>
      </c>
    </row>
    <row r="7735" spans="1:2" x14ac:dyDescent="0.3">
      <c r="A7735" s="27">
        <v>55333</v>
      </c>
      <c r="B7735" s="29">
        <v>8</v>
      </c>
    </row>
    <row r="7736" spans="1:2" x14ac:dyDescent="0.3">
      <c r="A7736" s="27">
        <v>55337</v>
      </c>
      <c r="B7736" s="29">
        <v>8</v>
      </c>
    </row>
    <row r="7737" spans="1:2" x14ac:dyDescent="0.3">
      <c r="A7737" s="27">
        <v>55338</v>
      </c>
      <c r="B7737" s="29">
        <v>8</v>
      </c>
    </row>
    <row r="7738" spans="1:2" x14ac:dyDescent="0.3">
      <c r="A7738" s="27">
        <v>55340</v>
      </c>
      <c r="B7738" s="29">
        <v>8</v>
      </c>
    </row>
    <row r="7739" spans="1:2" x14ac:dyDescent="0.3">
      <c r="A7739" s="27">
        <v>55343</v>
      </c>
      <c r="B7739" s="29">
        <v>8</v>
      </c>
    </row>
    <row r="7740" spans="1:2" x14ac:dyDescent="0.3">
      <c r="A7740" s="27">
        <v>55345</v>
      </c>
      <c r="B7740" s="29">
        <v>8</v>
      </c>
    </row>
    <row r="7741" spans="1:2" x14ac:dyDescent="0.3">
      <c r="A7741" s="27">
        <v>55346</v>
      </c>
      <c r="B7741" s="29">
        <v>8</v>
      </c>
    </row>
    <row r="7742" spans="1:2" x14ac:dyDescent="0.3">
      <c r="A7742" s="27">
        <v>55349</v>
      </c>
      <c r="B7742" s="29">
        <v>8</v>
      </c>
    </row>
    <row r="7743" spans="1:2" x14ac:dyDescent="0.3">
      <c r="A7743" s="27">
        <v>55398</v>
      </c>
      <c r="B7743" s="29">
        <v>8</v>
      </c>
    </row>
    <row r="7744" spans="1:2" x14ac:dyDescent="0.3">
      <c r="A7744" s="27">
        <v>55406</v>
      </c>
      <c r="B7744" s="29">
        <v>8</v>
      </c>
    </row>
    <row r="7745" spans="1:2" x14ac:dyDescent="0.3">
      <c r="A7745" s="27">
        <v>55432</v>
      </c>
      <c r="B7745" s="29">
        <v>8</v>
      </c>
    </row>
    <row r="7746" spans="1:2" x14ac:dyDescent="0.3">
      <c r="A7746" s="27">
        <v>55435</v>
      </c>
      <c r="B7746" s="29">
        <v>8</v>
      </c>
    </row>
    <row r="7747" spans="1:2" x14ac:dyDescent="0.3">
      <c r="A7747" s="27">
        <v>55441</v>
      </c>
      <c r="B7747" s="29">
        <v>8</v>
      </c>
    </row>
    <row r="7748" spans="1:2" x14ac:dyDescent="0.3">
      <c r="A7748" s="27">
        <v>55442</v>
      </c>
      <c r="B7748" s="29">
        <v>8</v>
      </c>
    </row>
    <row r="7749" spans="1:2" x14ac:dyDescent="0.3">
      <c r="A7749" s="27">
        <v>55443</v>
      </c>
      <c r="B7749" s="29">
        <v>8</v>
      </c>
    </row>
    <row r="7750" spans="1:2" x14ac:dyDescent="0.3">
      <c r="A7750" s="27">
        <v>55444</v>
      </c>
      <c r="B7750" s="29">
        <v>8</v>
      </c>
    </row>
    <row r="7751" spans="1:2" x14ac:dyDescent="0.3">
      <c r="A7751" s="27">
        <v>55447</v>
      </c>
      <c r="B7751" s="29">
        <v>16</v>
      </c>
    </row>
    <row r="7752" spans="1:2" x14ac:dyDescent="0.3">
      <c r="A7752" s="27">
        <v>55448</v>
      </c>
      <c r="B7752" s="29">
        <v>8</v>
      </c>
    </row>
    <row r="7753" spans="1:2" x14ac:dyDescent="0.3">
      <c r="A7753" s="27">
        <v>55451</v>
      </c>
      <c r="B7753" s="29">
        <v>8</v>
      </c>
    </row>
    <row r="7754" spans="1:2" x14ac:dyDescent="0.3">
      <c r="A7754" s="27">
        <v>55457</v>
      </c>
      <c r="B7754" s="29">
        <v>16</v>
      </c>
    </row>
    <row r="7755" spans="1:2" x14ac:dyDescent="0.3">
      <c r="A7755" s="27">
        <v>55459</v>
      </c>
      <c r="B7755" s="29">
        <v>8</v>
      </c>
    </row>
    <row r="7756" spans="1:2" x14ac:dyDescent="0.3">
      <c r="A7756" s="27">
        <v>55460</v>
      </c>
      <c r="B7756" s="29">
        <v>8</v>
      </c>
    </row>
    <row r="7757" spans="1:2" x14ac:dyDescent="0.3">
      <c r="A7757" s="27">
        <v>55461</v>
      </c>
      <c r="B7757" s="29">
        <v>8</v>
      </c>
    </row>
    <row r="7758" spans="1:2" x14ac:dyDescent="0.3">
      <c r="A7758" s="27">
        <v>55468</v>
      </c>
      <c r="B7758" s="29">
        <v>8</v>
      </c>
    </row>
    <row r="7759" spans="1:2" x14ac:dyDescent="0.3">
      <c r="A7759" s="27">
        <v>55481</v>
      </c>
      <c r="B7759" s="29">
        <v>8</v>
      </c>
    </row>
    <row r="7760" spans="1:2" x14ac:dyDescent="0.3">
      <c r="A7760" s="27">
        <v>55485</v>
      </c>
      <c r="B7760" s="29">
        <v>8</v>
      </c>
    </row>
    <row r="7761" spans="1:2" x14ac:dyDescent="0.3">
      <c r="A7761" s="27">
        <v>55486</v>
      </c>
      <c r="B7761" s="29">
        <v>8</v>
      </c>
    </row>
    <row r="7762" spans="1:2" x14ac:dyDescent="0.3">
      <c r="A7762" s="27">
        <v>55488</v>
      </c>
      <c r="B7762" s="29">
        <v>8</v>
      </c>
    </row>
    <row r="7763" spans="1:2" x14ac:dyDescent="0.3">
      <c r="A7763" s="27">
        <v>55492</v>
      </c>
      <c r="B7763" s="29">
        <v>8</v>
      </c>
    </row>
    <row r="7764" spans="1:2" x14ac:dyDescent="0.3">
      <c r="A7764" s="27">
        <v>55495</v>
      </c>
      <c r="B7764" s="29">
        <v>16</v>
      </c>
    </row>
    <row r="7765" spans="1:2" x14ac:dyDescent="0.3">
      <c r="A7765" s="27">
        <v>55496</v>
      </c>
      <c r="B7765" s="29">
        <v>8</v>
      </c>
    </row>
    <row r="7766" spans="1:2" x14ac:dyDescent="0.3">
      <c r="A7766" s="27">
        <v>55498</v>
      </c>
      <c r="B7766" s="29">
        <v>8</v>
      </c>
    </row>
    <row r="7767" spans="1:2" x14ac:dyDescent="0.3">
      <c r="A7767" s="27">
        <v>55499</v>
      </c>
      <c r="B7767" s="29">
        <v>8</v>
      </c>
    </row>
    <row r="7768" spans="1:2" x14ac:dyDescent="0.3">
      <c r="A7768" s="27">
        <v>55532</v>
      </c>
      <c r="B7768" s="29">
        <v>8</v>
      </c>
    </row>
    <row r="7769" spans="1:2" x14ac:dyDescent="0.3">
      <c r="A7769" s="27">
        <v>55665</v>
      </c>
      <c r="B7769" s="29">
        <v>8</v>
      </c>
    </row>
    <row r="7770" spans="1:2" x14ac:dyDescent="0.3">
      <c r="A7770" s="27">
        <v>55670</v>
      </c>
      <c r="B7770" s="29">
        <v>16</v>
      </c>
    </row>
    <row r="7771" spans="1:2" x14ac:dyDescent="0.3">
      <c r="A7771" s="27">
        <v>55671</v>
      </c>
      <c r="B7771" s="29">
        <v>8</v>
      </c>
    </row>
    <row r="7772" spans="1:2" x14ac:dyDescent="0.3">
      <c r="A7772" s="27">
        <v>55673</v>
      </c>
      <c r="B7772" s="29">
        <v>16</v>
      </c>
    </row>
    <row r="7773" spans="1:2" x14ac:dyDescent="0.3">
      <c r="A7773" s="27">
        <v>55674</v>
      </c>
      <c r="B7773" s="29">
        <v>16</v>
      </c>
    </row>
    <row r="7774" spans="1:2" x14ac:dyDescent="0.3">
      <c r="A7774" s="27">
        <v>55677</v>
      </c>
      <c r="B7774" s="29">
        <v>8</v>
      </c>
    </row>
    <row r="7775" spans="1:2" x14ac:dyDescent="0.3">
      <c r="A7775" s="27">
        <v>55678</v>
      </c>
      <c r="B7775" s="29">
        <v>8</v>
      </c>
    </row>
    <row r="7776" spans="1:2" x14ac:dyDescent="0.3">
      <c r="A7776" s="27">
        <v>55680</v>
      </c>
      <c r="B7776" s="29">
        <v>16</v>
      </c>
    </row>
    <row r="7777" spans="1:2" x14ac:dyDescent="0.3">
      <c r="A7777" s="27">
        <v>55686</v>
      </c>
      <c r="B7777" s="29">
        <v>8</v>
      </c>
    </row>
    <row r="7778" spans="1:2" x14ac:dyDescent="0.3">
      <c r="A7778" s="27">
        <v>55687</v>
      </c>
      <c r="B7778" s="29">
        <v>8</v>
      </c>
    </row>
    <row r="7779" spans="1:2" x14ac:dyDescent="0.3">
      <c r="A7779" s="27">
        <v>55688</v>
      </c>
      <c r="B7779" s="29">
        <v>8</v>
      </c>
    </row>
    <row r="7780" spans="1:2" x14ac:dyDescent="0.3">
      <c r="A7780" s="27">
        <v>55712</v>
      </c>
      <c r="B7780" s="29">
        <v>16</v>
      </c>
    </row>
    <row r="7781" spans="1:2" x14ac:dyDescent="0.3">
      <c r="A7781" s="27">
        <v>55715</v>
      </c>
      <c r="B7781" s="29">
        <v>8</v>
      </c>
    </row>
    <row r="7782" spans="1:2" x14ac:dyDescent="0.3">
      <c r="A7782" s="27">
        <v>55717</v>
      </c>
      <c r="B7782" s="29">
        <v>8</v>
      </c>
    </row>
    <row r="7783" spans="1:2" x14ac:dyDescent="0.3">
      <c r="A7783" s="27">
        <v>55720</v>
      </c>
      <c r="B7783" s="29">
        <v>8</v>
      </c>
    </row>
    <row r="7784" spans="1:2" x14ac:dyDescent="0.3">
      <c r="A7784" s="27">
        <v>55722</v>
      </c>
      <c r="B7784" s="29">
        <v>8</v>
      </c>
    </row>
    <row r="7785" spans="1:2" x14ac:dyDescent="0.3">
      <c r="A7785" s="27">
        <v>55725</v>
      </c>
      <c r="B7785" s="29">
        <v>8</v>
      </c>
    </row>
    <row r="7786" spans="1:2" x14ac:dyDescent="0.3">
      <c r="A7786" s="27">
        <v>55727</v>
      </c>
      <c r="B7786" s="29">
        <v>8</v>
      </c>
    </row>
    <row r="7787" spans="1:2" x14ac:dyDescent="0.3">
      <c r="A7787" s="27">
        <v>55728</v>
      </c>
      <c r="B7787" s="29">
        <v>8</v>
      </c>
    </row>
    <row r="7788" spans="1:2" x14ac:dyDescent="0.3">
      <c r="A7788" s="27">
        <v>55735</v>
      </c>
      <c r="B7788" s="29">
        <v>8</v>
      </c>
    </row>
    <row r="7789" spans="1:2" x14ac:dyDescent="0.3">
      <c r="A7789" s="27">
        <v>55736</v>
      </c>
      <c r="B7789" s="29">
        <v>8</v>
      </c>
    </row>
    <row r="7790" spans="1:2" x14ac:dyDescent="0.3">
      <c r="A7790" s="27">
        <v>55737</v>
      </c>
      <c r="B7790" s="29">
        <v>16</v>
      </c>
    </row>
    <row r="7791" spans="1:2" x14ac:dyDescent="0.3">
      <c r="A7791" s="27">
        <v>55738</v>
      </c>
      <c r="B7791" s="29">
        <v>8</v>
      </c>
    </row>
    <row r="7792" spans="1:2" x14ac:dyDescent="0.3">
      <c r="A7792" s="27">
        <v>55744</v>
      </c>
      <c r="B7792" s="29">
        <v>16</v>
      </c>
    </row>
    <row r="7793" spans="1:2" x14ac:dyDescent="0.3">
      <c r="A7793" s="27">
        <v>55747</v>
      </c>
      <c r="B7793" s="29">
        <v>8</v>
      </c>
    </row>
    <row r="7794" spans="1:2" x14ac:dyDescent="0.3">
      <c r="A7794" s="27">
        <v>55750</v>
      </c>
      <c r="B7794" s="29">
        <v>8</v>
      </c>
    </row>
    <row r="7795" spans="1:2" x14ac:dyDescent="0.3">
      <c r="A7795" s="27">
        <v>55753</v>
      </c>
      <c r="B7795" s="29">
        <v>8</v>
      </c>
    </row>
    <row r="7796" spans="1:2" x14ac:dyDescent="0.3">
      <c r="A7796" s="27">
        <v>55759</v>
      </c>
      <c r="B7796" s="29">
        <v>8</v>
      </c>
    </row>
    <row r="7797" spans="1:2" x14ac:dyDescent="0.3">
      <c r="A7797" s="27">
        <v>55760</v>
      </c>
      <c r="B7797" s="29">
        <v>8</v>
      </c>
    </row>
    <row r="7798" spans="1:2" x14ac:dyDescent="0.3">
      <c r="A7798" s="27">
        <v>55769</v>
      </c>
      <c r="B7798" s="29">
        <v>8</v>
      </c>
    </row>
    <row r="7799" spans="1:2" x14ac:dyDescent="0.3">
      <c r="A7799" s="27">
        <v>55779</v>
      </c>
      <c r="B7799" s="29">
        <v>8</v>
      </c>
    </row>
    <row r="7800" spans="1:2" x14ac:dyDescent="0.3">
      <c r="A7800" s="27">
        <v>55780</v>
      </c>
      <c r="B7800" s="29">
        <v>16</v>
      </c>
    </row>
    <row r="7801" spans="1:2" x14ac:dyDescent="0.3">
      <c r="A7801" s="27">
        <v>55781</v>
      </c>
      <c r="B7801" s="29">
        <v>8</v>
      </c>
    </row>
    <row r="7802" spans="1:2" x14ac:dyDescent="0.3">
      <c r="A7802" s="27">
        <v>55782</v>
      </c>
      <c r="B7802" s="29">
        <v>8</v>
      </c>
    </row>
    <row r="7803" spans="1:2" x14ac:dyDescent="0.3">
      <c r="A7803" s="27">
        <v>55786</v>
      </c>
      <c r="B7803" s="29">
        <v>16</v>
      </c>
    </row>
    <row r="7804" spans="1:2" x14ac:dyDescent="0.3">
      <c r="A7804" s="27">
        <v>55789</v>
      </c>
      <c r="B7804" s="29">
        <v>8</v>
      </c>
    </row>
    <row r="7805" spans="1:2" x14ac:dyDescent="0.3">
      <c r="A7805" s="27">
        <v>55790</v>
      </c>
      <c r="B7805" s="29">
        <v>8</v>
      </c>
    </row>
    <row r="7806" spans="1:2" x14ac:dyDescent="0.3">
      <c r="A7806" s="27">
        <v>55792</v>
      </c>
      <c r="B7806" s="29">
        <v>8</v>
      </c>
    </row>
    <row r="7807" spans="1:2" x14ac:dyDescent="0.3">
      <c r="A7807" s="27">
        <v>55794</v>
      </c>
      <c r="B7807" s="29">
        <v>8</v>
      </c>
    </row>
    <row r="7808" spans="1:2" x14ac:dyDescent="0.3">
      <c r="A7808" s="27">
        <v>55795</v>
      </c>
      <c r="B7808" s="29">
        <v>16</v>
      </c>
    </row>
    <row r="7809" spans="1:2" x14ac:dyDescent="0.3">
      <c r="A7809" s="27">
        <v>55847</v>
      </c>
      <c r="B7809" s="29">
        <v>8</v>
      </c>
    </row>
    <row r="7810" spans="1:2" x14ac:dyDescent="0.3">
      <c r="A7810" s="27">
        <v>55848</v>
      </c>
      <c r="B7810" s="29">
        <v>8</v>
      </c>
    </row>
    <row r="7811" spans="1:2" x14ac:dyDescent="0.3">
      <c r="A7811" s="27">
        <v>55850</v>
      </c>
      <c r="B7811" s="29">
        <v>16</v>
      </c>
    </row>
    <row r="7812" spans="1:2" x14ac:dyDescent="0.3">
      <c r="A7812" s="27">
        <v>55852</v>
      </c>
      <c r="B7812" s="29">
        <v>8</v>
      </c>
    </row>
    <row r="7813" spans="1:2" x14ac:dyDescent="0.3">
      <c r="A7813" s="27">
        <v>55853</v>
      </c>
      <c r="B7813" s="29">
        <v>16</v>
      </c>
    </row>
    <row r="7814" spans="1:2" x14ac:dyDescent="0.3">
      <c r="A7814" s="27">
        <v>55858</v>
      </c>
      <c r="B7814" s="29">
        <v>16</v>
      </c>
    </row>
    <row r="7815" spans="1:2" x14ac:dyDescent="0.3">
      <c r="A7815" s="27">
        <v>55860</v>
      </c>
      <c r="B7815" s="29">
        <v>8</v>
      </c>
    </row>
    <row r="7816" spans="1:2" x14ac:dyDescent="0.3">
      <c r="A7816" s="27">
        <v>55868</v>
      </c>
      <c r="B7816" s="29">
        <v>8</v>
      </c>
    </row>
    <row r="7817" spans="1:2" x14ac:dyDescent="0.3">
      <c r="A7817" s="27">
        <v>55873</v>
      </c>
      <c r="B7817" s="29">
        <v>16</v>
      </c>
    </row>
    <row r="7818" spans="1:2" x14ac:dyDescent="0.3">
      <c r="A7818" s="27">
        <v>55875</v>
      </c>
      <c r="B7818" s="29">
        <v>8</v>
      </c>
    </row>
    <row r="7819" spans="1:2" x14ac:dyDescent="0.3">
      <c r="A7819" s="27">
        <v>55883</v>
      </c>
      <c r="B7819" s="29">
        <v>8</v>
      </c>
    </row>
    <row r="7820" spans="1:2" x14ac:dyDescent="0.3">
      <c r="A7820" s="27">
        <v>55884</v>
      </c>
      <c r="B7820" s="29">
        <v>8</v>
      </c>
    </row>
    <row r="7821" spans="1:2" x14ac:dyDescent="0.3">
      <c r="A7821" s="27">
        <v>55886</v>
      </c>
      <c r="B7821" s="29">
        <v>8</v>
      </c>
    </row>
    <row r="7822" spans="1:2" x14ac:dyDescent="0.3">
      <c r="A7822" s="27">
        <v>55888</v>
      </c>
      <c r="B7822" s="29">
        <v>8</v>
      </c>
    </row>
    <row r="7823" spans="1:2" x14ac:dyDescent="0.3">
      <c r="A7823" s="27">
        <v>55891</v>
      </c>
      <c r="B7823" s="29">
        <v>8</v>
      </c>
    </row>
    <row r="7824" spans="1:2" x14ac:dyDescent="0.3">
      <c r="A7824" s="27">
        <v>55892</v>
      </c>
      <c r="B7824" s="29">
        <v>8</v>
      </c>
    </row>
    <row r="7825" spans="1:2" x14ac:dyDescent="0.3">
      <c r="A7825" s="27">
        <v>55894</v>
      </c>
      <c r="B7825" s="29">
        <v>8</v>
      </c>
    </row>
    <row r="7826" spans="1:2" x14ac:dyDescent="0.3">
      <c r="A7826" s="27">
        <v>55895</v>
      </c>
      <c r="B7826" s="29">
        <v>16</v>
      </c>
    </row>
    <row r="7827" spans="1:2" x14ac:dyDescent="0.3">
      <c r="A7827" s="27">
        <v>55912</v>
      </c>
      <c r="B7827" s="29">
        <v>16</v>
      </c>
    </row>
    <row r="7828" spans="1:2" x14ac:dyDescent="0.3">
      <c r="A7828" s="27">
        <v>55932</v>
      </c>
      <c r="B7828" s="29">
        <v>16</v>
      </c>
    </row>
    <row r="7829" spans="1:2" x14ac:dyDescent="0.3">
      <c r="A7829" s="27">
        <v>55934</v>
      </c>
      <c r="B7829" s="29">
        <v>8</v>
      </c>
    </row>
    <row r="7830" spans="1:2" x14ac:dyDescent="0.3">
      <c r="A7830" s="27">
        <v>55936</v>
      </c>
      <c r="B7830" s="29">
        <v>8</v>
      </c>
    </row>
    <row r="7831" spans="1:2" x14ac:dyDescent="0.3">
      <c r="A7831" s="27">
        <v>55937</v>
      </c>
      <c r="B7831" s="29">
        <v>16</v>
      </c>
    </row>
    <row r="7832" spans="1:2" x14ac:dyDescent="0.3">
      <c r="A7832" s="27">
        <v>55939</v>
      </c>
      <c r="B7832" s="29">
        <v>8</v>
      </c>
    </row>
    <row r="7833" spans="1:2" x14ac:dyDescent="0.3">
      <c r="A7833" s="27">
        <v>55940</v>
      </c>
      <c r="B7833" s="29">
        <v>8</v>
      </c>
    </row>
    <row r="7834" spans="1:2" x14ac:dyDescent="0.3">
      <c r="A7834" s="27">
        <v>55942</v>
      </c>
      <c r="B7834" s="29">
        <v>16</v>
      </c>
    </row>
    <row r="7835" spans="1:2" x14ac:dyDescent="0.3">
      <c r="A7835" s="27">
        <v>56088</v>
      </c>
      <c r="B7835" s="29">
        <v>8</v>
      </c>
    </row>
    <row r="7836" spans="1:2" x14ac:dyDescent="0.3">
      <c r="A7836" s="27">
        <v>56089</v>
      </c>
      <c r="B7836" s="29">
        <v>8</v>
      </c>
    </row>
    <row r="7837" spans="1:2" x14ac:dyDescent="0.3">
      <c r="A7837" s="27">
        <v>56092</v>
      </c>
      <c r="B7837" s="29">
        <v>8</v>
      </c>
    </row>
    <row r="7838" spans="1:2" x14ac:dyDescent="0.3">
      <c r="A7838" s="27">
        <v>56093</v>
      </c>
      <c r="B7838" s="29">
        <v>8</v>
      </c>
    </row>
    <row r="7839" spans="1:2" x14ac:dyDescent="0.3">
      <c r="A7839" s="27">
        <v>56094</v>
      </c>
      <c r="B7839" s="29">
        <v>8</v>
      </c>
    </row>
    <row r="7840" spans="1:2" x14ac:dyDescent="0.3">
      <c r="A7840" s="27">
        <v>56100</v>
      </c>
      <c r="B7840" s="29">
        <v>8</v>
      </c>
    </row>
    <row r="7841" spans="1:2" x14ac:dyDescent="0.3">
      <c r="A7841" s="27">
        <v>56101</v>
      </c>
      <c r="B7841" s="29">
        <v>8</v>
      </c>
    </row>
    <row r="7842" spans="1:2" x14ac:dyDescent="0.3">
      <c r="A7842" s="27">
        <v>56102</v>
      </c>
      <c r="B7842" s="29">
        <v>8</v>
      </c>
    </row>
    <row r="7843" spans="1:2" x14ac:dyDescent="0.3">
      <c r="A7843" s="27">
        <v>56105</v>
      </c>
      <c r="B7843" s="29">
        <v>8</v>
      </c>
    </row>
    <row r="7844" spans="1:2" x14ac:dyDescent="0.3">
      <c r="A7844" s="27">
        <v>56108</v>
      </c>
      <c r="B7844" s="29">
        <v>8</v>
      </c>
    </row>
    <row r="7845" spans="1:2" x14ac:dyDescent="0.3">
      <c r="A7845" s="27">
        <v>56109</v>
      </c>
      <c r="B7845" s="29">
        <v>8</v>
      </c>
    </row>
    <row r="7846" spans="1:2" x14ac:dyDescent="0.3">
      <c r="A7846" s="27">
        <v>56112</v>
      </c>
      <c r="B7846" s="29">
        <v>8</v>
      </c>
    </row>
    <row r="7847" spans="1:2" x14ac:dyDescent="0.3">
      <c r="A7847" s="27">
        <v>56113</v>
      </c>
      <c r="B7847" s="29">
        <v>8</v>
      </c>
    </row>
    <row r="7848" spans="1:2" x14ac:dyDescent="0.3">
      <c r="A7848" s="27">
        <v>56115</v>
      </c>
      <c r="B7848" s="29">
        <v>16</v>
      </c>
    </row>
    <row r="7849" spans="1:2" x14ac:dyDescent="0.3">
      <c r="A7849" s="27">
        <v>56116</v>
      </c>
      <c r="B7849" s="29">
        <v>8</v>
      </c>
    </row>
    <row r="7850" spans="1:2" x14ac:dyDescent="0.3">
      <c r="A7850" s="27">
        <v>56118</v>
      </c>
      <c r="B7850" s="29">
        <v>8</v>
      </c>
    </row>
    <row r="7851" spans="1:2" x14ac:dyDescent="0.3">
      <c r="A7851" s="27">
        <v>56119</v>
      </c>
      <c r="B7851" s="29">
        <v>8</v>
      </c>
    </row>
    <row r="7852" spans="1:2" x14ac:dyDescent="0.3">
      <c r="A7852" s="27">
        <v>56122</v>
      </c>
      <c r="B7852" s="29">
        <v>8</v>
      </c>
    </row>
    <row r="7853" spans="1:2" x14ac:dyDescent="0.3">
      <c r="A7853" s="27">
        <v>56127</v>
      </c>
      <c r="B7853" s="29">
        <v>8</v>
      </c>
    </row>
    <row r="7854" spans="1:2" x14ac:dyDescent="0.3">
      <c r="A7854" s="27">
        <v>56131</v>
      </c>
      <c r="B7854" s="29">
        <v>16</v>
      </c>
    </row>
    <row r="7855" spans="1:2" x14ac:dyDescent="0.3">
      <c r="A7855" s="27">
        <v>56137</v>
      </c>
      <c r="B7855" s="29">
        <v>8</v>
      </c>
    </row>
    <row r="7856" spans="1:2" x14ac:dyDescent="0.3">
      <c r="A7856" s="27">
        <v>56138</v>
      </c>
      <c r="B7856" s="29">
        <v>8</v>
      </c>
    </row>
    <row r="7857" spans="1:2" x14ac:dyDescent="0.3">
      <c r="A7857" s="27">
        <v>56139</v>
      </c>
      <c r="B7857" s="29">
        <v>8</v>
      </c>
    </row>
    <row r="7858" spans="1:2" x14ac:dyDescent="0.3">
      <c r="A7858" s="27">
        <v>56145</v>
      </c>
      <c r="B7858" s="29">
        <v>8</v>
      </c>
    </row>
    <row r="7859" spans="1:2" x14ac:dyDescent="0.3">
      <c r="A7859" s="27">
        <v>56147</v>
      </c>
      <c r="B7859" s="29">
        <v>8</v>
      </c>
    </row>
    <row r="7860" spans="1:2" x14ac:dyDescent="0.3">
      <c r="A7860" s="27">
        <v>56148</v>
      </c>
      <c r="B7860" s="29">
        <v>8</v>
      </c>
    </row>
    <row r="7861" spans="1:2" x14ac:dyDescent="0.3">
      <c r="A7861" s="27">
        <v>56149</v>
      </c>
      <c r="B7861" s="29">
        <v>8</v>
      </c>
    </row>
    <row r="7862" spans="1:2" x14ac:dyDescent="0.3">
      <c r="A7862" s="27">
        <v>56150</v>
      </c>
      <c r="B7862" s="29">
        <v>8</v>
      </c>
    </row>
    <row r="7863" spans="1:2" x14ac:dyDescent="0.3">
      <c r="A7863" s="27">
        <v>56151</v>
      </c>
      <c r="B7863" s="29">
        <v>8</v>
      </c>
    </row>
    <row r="7864" spans="1:2" x14ac:dyDescent="0.3">
      <c r="A7864" s="27">
        <v>56186</v>
      </c>
      <c r="B7864" s="29">
        <v>8</v>
      </c>
    </row>
    <row r="7865" spans="1:2" x14ac:dyDescent="0.3">
      <c r="A7865" s="27">
        <v>56193</v>
      </c>
      <c r="B7865" s="29">
        <v>8</v>
      </c>
    </row>
    <row r="7866" spans="1:2" x14ac:dyDescent="0.3">
      <c r="A7866" s="27">
        <v>56194</v>
      </c>
      <c r="B7866" s="29">
        <v>8</v>
      </c>
    </row>
    <row r="7867" spans="1:2" x14ac:dyDescent="0.3">
      <c r="A7867" s="27">
        <v>56195</v>
      </c>
      <c r="B7867" s="29">
        <v>16</v>
      </c>
    </row>
    <row r="7868" spans="1:2" x14ac:dyDescent="0.3">
      <c r="A7868" s="27">
        <v>56198</v>
      </c>
      <c r="B7868" s="29">
        <v>8</v>
      </c>
    </row>
    <row r="7869" spans="1:2" x14ac:dyDescent="0.3">
      <c r="A7869" s="27">
        <v>56200</v>
      </c>
      <c r="B7869" s="29">
        <v>8</v>
      </c>
    </row>
    <row r="7870" spans="1:2" x14ac:dyDescent="0.3">
      <c r="A7870" s="27">
        <v>56203</v>
      </c>
      <c r="B7870" s="29">
        <v>16</v>
      </c>
    </row>
    <row r="7871" spans="1:2" x14ac:dyDescent="0.3">
      <c r="A7871" s="27">
        <v>56205</v>
      </c>
      <c r="B7871" s="29">
        <v>8</v>
      </c>
    </row>
    <row r="7872" spans="1:2" x14ac:dyDescent="0.3">
      <c r="A7872" s="27">
        <v>56209</v>
      </c>
      <c r="B7872" s="29">
        <v>8</v>
      </c>
    </row>
    <row r="7873" spans="1:2" x14ac:dyDescent="0.3">
      <c r="A7873" s="27">
        <v>56210</v>
      </c>
      <c r="B7873" s="29">
        <v>8</v>
      </c>
    </row>
    <row r="7874" spans="1:2" x14ac:dyDescent="0.3">
      <c r="A7874" s="27">
        <v>56211</v>
      </c>
      <c r="B7874" s="29">
        <v>8</v>
      </c>
    </row>
    <row r="7875" spans="1:2" x14ac:dyDescent="0.3">
      <c r="A7875" s="27">
        <v>56213</v>
      </c>
      <c r="B7875" s="29">
        <v>8</v>
      </c>
    </row>
    <row r="7876" spans="1:2" x14ac:dyDescent="0.3">
      <c r="A7876" s="27">
        <v>56214</v>
      </c>
      <c r="B7876" s="29">
        <v>8</v>
      </c>
    </row>
    <row r="7877" spans="1:2" x14ac:dyDescent="0.3">
      <c r="A7877" s="27">
        <v>56385</v>
      </c>
      <c r="B7877" s="29">
        <v>8</v>
      </c>
    </row>
    <row r="7878" spans="1:2" x14ac:dyDescent="0.3">
      <c r="A7878" s="27">
        <v>56386</v>
      </c>
      <c r="B7878" s="29">
        <v>16</v>
      </c>
    </row>
    <row r="7879" spans="1:2" x14ac:dyDescent="0.3">
      <c r="A7879" s="27">
        <v>56388</v>
      </c>
      <c r="B7879" s="29">
        <v>16</v>
      </c>
    </row>
    <row r="7880" spans="1:2" x14ac:dyDescent="0.3">
      <c r="A7880" s="27">
        <v>56389</v>
      </c>
      <c r="B7880" s="29">
        <v>16</v>
      </c>
    </row>
    <row r="7881" spans="1:2" x14ac:dyDescent="0.3">
      <c r="A7881" s="27">
        <v>56391</v>
      </c>
      <c r="B7881" s="29">
        <v>8</v>
      </c>
    </row>
    <row r="7882" spans="1:2" x14ac:dyDescent="0.3">
      <c r="A7882" s="27">
        <v>56393</v>
      </c>
      <c r="B7882" s="29">
        <v>16</v>
      </c>
    </row>
    <row r="7883" spans="1:2" x14ac:dyDescent="0.3">
      <c r="A7883" s="27">
        <v>56396</v>
      </c>
      <c r="B7883" s="29">
        <v>8</v>
      </c>
    </row>
    <row r="7884" spans="1:2" x14ac:dyDescent="0.3">
      <c r="A7884" s="27">
        <v>56400</v>
      </c>
      <c r="B7884" s="29">
        <v>8</v>
      </c>
    </row>
    <row r="7885" spans="1:2" x14ac:dyDescent="0.3">
      <c r="A7885" s="27">
        <v>56405</v>
      </c>
      <c r="B7885" s="29">
        <v>16</v>
      </c>
    </row>
    <row r="7886" spans="1:2" x14ac:dyDescent="0.3">
      <c r="A7886" s="27">
        <v>56406</v>
      </c>
      <c r="B7886" s="29">
        <v>8</v>
      </c>
    </row>
    <row r="7887" spans="1:2" x14ac:dyDescent="0.3">
      <c r="A7887" s="27">
        <v>56407</v>
      </c>
      <c r="B7887" s="29">
        <v>8</v>
      </c>
    </row>
    <row r="7888" spans="1:2" x14ac:dyDescent="0.3">
      <c r="A7888" s="27">
        <v>56409</v>
      </c>
      <c r="B7888" s="29">
        <v>16</v>
      </c>
    </row>
    <row r="7889" spans="1:2" x14ac:dyDescent="0.3">
      <c r="A7889" s="27">
        <v>56410</v>
      </c>
      <c r="B7889" s="29">
        <v>8</v>
      </c>
    </row>
    <row r="7890" spans="1:2" x14ac:dyDescent="0.3">
      <c r="A7890" s="27">
        <v>56411</v>
      </c>
      <c r="B7890" s="29">
        <v>16</v>
      </c>
    </row>
    <row r="7891" spans="1:2" x14ac:dyDescent="0.3">
      <c r="A7891" s="27">
        <v>56413</v>
      </c>
      <c r="B7891" s="29">
        <v>8</v>
      </c>
    </row>
    <row r="7892" spans="1:2" x14ac:dyDescent="0.3">
      <c r="A7892" s="27">
        <v>56414</v>
      </c>
      <c r="B7892" s="29">
        <v>8</v>
      </c>
    </row>
    <row r="7893" spans="1:2" x14ac:dyDescent="0.3">
      <c r="A7893" s="27">
        <v>56415</v>
      </c>
      <c r="B7893" s="29">
        <v>16</v>
      </c>
    </row>
    <row r="7894" spans="1:2" x14ac:dyDescent="0.3">
      <c r="A7894" s="27">
        <v>56421</v>
      </c>
      <c r="B7894" s="29">
        <v>8</v>
      </c>
    </row>
    <row r="7895" spans="1:2" x14ac:dyDescent="0.3">
      <c r="A7895" s="27">
        <v>56423</v>
      </c>
      <c r="B7895" s="29">
        <v>8</v>
      </c>
    </row>
    <row r="7896" spans="1:2" x14ac:dyDescent="0.3">
      <c r="A7896" s="27">
        <v>56424</v>
      </c>
      <c r="B7896" s="29">
        <v>8</v>
      </c>
    </row>
    <row r="7897" spans="1:2" x14ac:dyDescent="0.3">
      <c r="A7897" s="27">
        <v>56425</v>
      </c>
      <c r="B7897" s="29">
        <v>8</v>
      </c>
    </row>
    <row r="7898" spans="1:2" x14ac:dyDescent="0.3">
      <c r="A7898" s="27">
        <v>56428</v>
      </c>
      <c r="B7898" s="29">
        <v>16</v>
      </c>
    </row>
    <row r="7899" spans="1:2" x14ac:dyDescent="0.3">
      <c r="A7899" s="27">
        <v>56432</v>
      </c>
      <c r="B7899" s="29">
        <v>16</v>
      </c>
    </row>
    <row r="7900" spans="1:2" x14ac:dyDescent="0.3">
      <c r="A7900" s="27">
        <v>56436</v>
      </c>
      <c r="B7900" s="29">
        <v>16</v>
      </c>
    </row>
    <row r="7901" spans="1:2" x14ac:dyDescent="0.3">
      <c r="A7901" s="27">
        <v>56439</v>
      </c>
      <c r="B7901" s="29">
        <v>8</v>
      </c>
    </row>
    <row r="7902" spans="1:2" x14ac:dyDescent="0.3">
      <c r="A7902" s="27">
        <v>56440</v>
      </c>
      <c r="B7902" s="29">
        <v>8</v>
      </c>
    </row>
    <row r="7903" spans="1:2" x14ac:dyDescent="0.3">
      <c r="A7903" s="27">
        <v>56441</v>
      </c>
      <c r="B7903" s="29">
        <v>8</v>
      </c>
    </row>
    <row r="7904" spans="1:2" x14ac:dyDescent="0.3">
      <c r="A7904" s="27">
        <v>56442</v>
      </c>
      <c r="B7904" s="29">
        <v>8</v>
      </c>
    </row>
    <row r="7905" spans="1:2" x14ac:dyDescent="0.3">
      <c r="A7905" s="27">
        <v>56444</v>
      </c>
      <c r="B7905" s="29">
        <v>8</v>
      </c>
    </row>
    <row r="7906" spans="1:2" x14ac:dyDescent="0.3">
      <c r="A7906" s="27">
        <v>56733</v>
      </c>
      <c r="B7906" s="29">
        <v>8</v>
      </c>
    </row>
    <row r="7907" spans="1:2" x14ac:dyDescent="0.3">
      <c r="A7907" s="27">
        <v>56734</v>
      </c>
      <c r="B7907" s="29">
        <v>8</v>
      </c>
    </row>
    <row r="7908" spans="1:2" x14ac:dyDescent="0.3">
      <c r="A7908" s="27">
        <v>56735</v>
      </c>
      <c r="B7908" s="29">
        <v>8</v>
      </c>
    </row>
    <row r="7909" spans="1:2" x14ac:dyDescent="0.3">
      <c r="A7909" s="27">
        <v>56738</v>
      </c>
      <c r="B7909" s="29">
        <v>8</v>
      </c>
    </row>
    <row r="7910" spans="1:2" x14ac:dyDescent="0.3">
      <c r="A7910" s="27">
        <v>56739</v>
      </c>
      <c r="B7910" s="29">
        <v>16</v>
      </c>
    </row>
    <row r="7911" spans="1:2" x14ac:dyDescent="0.3">
      <c r="A7911" s="27">
        <v>56741</v>
      </c>
      <c r="B7911" s="29">
        <v>16</v>
      </c>
    </row>
    <row r="7912" spans="1:2" x14ac:dyDescent="0.3">
      <c r="A7912" s="27">
        <v>56750</v>
      </c>
      <c r="B7912" s="29">
        <v>16</v>
      </c>
    </row>
    <row r="7913" spans="1:2" x14ac:dyDescent="0.3">
      <c r="A7913" s="27">
        <v>56753</v>
      </c>
      <c r="B7913" s="29">
        <v>8</v>
      </c>
    </row>
    <row r="7914" spans="1:2" x14ac:dyDescent="0.3">
      <c r="A7914" s="27">
        <v>56754</v>
      </c>
      <c r="B7914" s="29">
        <v>8</v>
      </c>
    </row>
    <row r="7915" spans="1:2" x14ac:dyDescent="0.3">
      <c r="A7915" s="27">
        <v>56756</v>
      </c>
      <c r="B7915" s="29">
        <v>16</v>
      </c>
    </row>
    <row r="7916" spans="1:2" x14ac:dyDescent="0.3">
      <c r="A7916" s="27">
        <v>56758</v>
      </c>
      <c r="B7916" s="29">
        <v>8</v>
      </c>
    </row>
    <row r="7917" spans="1:2" x14ac:dyDescent="0.3">
      <c r="A7917" s="27">
        <v>56759</v>
      </c>
      <c r="B7917" s="29">
        <v>8</v>
      </c>
    </row>
    <row r="7918" spans="1:2" x14ac:dyDescent="0.3">
      <c r="A7918" s="27">
        <v>56761</v>
      </c>
      <c r="B7918" s="29">
        <v>8</v>
      </c>
    </row>
    <row r="7919" spans="1:2" x14ac:dyDescent="0.3">
      <c r="A7919" s="27">
        <v>56762</v>
      </c>
      <c r="B7919" s="29">
        <v>8</v>
      </c>
    </row>
    <row r="7920" spans="1:2" x14ac:dyDescent="0.3">
      <c r="A7920" s="27">
        <v>56763</v>
      </c>
      <c r="B7920" s="29">
        <v>8</v>
      </c>
    </row>
    <row r="7921" spans="1:2" x14ac:dyDescent="0.3">
      <c r="A7921" s="27">
        <v>56764</v>
      </c>
      <c r="B7921" s="29">
        <v>8</v>
      </c>
    </row>
    <row r="7922" spans="1:2" x14ac:dyDescent="0.3">
      <c r="A7922" s="27">
        <v>56768</v>
      </c>
      <c r="B7922" s="29">
        <v>16</v>
      </c>
    </row>
    <row r="7923" spans="1:2" x14ac:dyDescent="0.3">
      <c r="A7923" s="27">
        <v>56769</v>
      </c>
      <c r="B7923" s="29">
        <v>8</v>
      </c>
    </row>
    <row r="7924" spans="1:2" x14ac:dyDescent="0.3">
      <c r="A7924" s="27">
        <v>56771</v>
      </c>
      <c r="B7924" s="29">
        <v>8</v>
      </c>
    </row>
    <row r="7925" spans="1:2" x14ac:dyDescent="0.3">
      <c r="A7925" s="27">
        <v>56773</v>
      </c>
      <c r="B7925" s="29">
        <v>8</v>
      </c>
    </row>
    <row r="7926" spans="1:2" x14ac:dyDescent="0.3">
      <c r="A7926" s="27">
        <v>56774</v>
      </c>
      <c r="B7926" s="29">
        <v>8</v>
      </c>
    </row>
    <row r="7927" spans="1:2" x14ac:dyDescent="0.3">
      <c r="A7927" s="27">
        <v>56775</v>
      </c>
      <c r="B7927" s="29">
        <v>8</v>
      </c>
    </row>
    <row r="7928" spans="1:2" x14ac:dyDescent="0.3">
      <c r="A7928" s="27">
        <v>56776</v>
      </c>
      <c r="B7928" s="29">
        <v>8</v>
      </c>
    </row>
    <row r="7929" spans="1:2" x14ac:dyDescent="0.3">
      <c r="A7929" s="27">
        <v>56777</v>
      </c>
      <c r="B7929" s="29">
        <v>16</v>
      </c>
    </row>
    <row r="7930" spans="1:2" x14ac:dyDescent="0.3">
      <c r="A7930" s="27">
        <v>56778</v>
      </c>
      <c r="B7930" s="29">
        <v>8</v>
      </c>
    </row>
    <row r="7931" spans="1:2" x14ac:dyDescent="0.3">
      <c r="A7931" s="27">
        <v>56783</v>
      </c>
      <c r="B7931" s="29">
        <v>8</v>
      </c>
    </row>
    <row r="7932" spans="1:2" x14ac:dyDescent="0.3">
      <c r="A7932" s="27">
        <v>56784</v>
      </c>
      <c r="B7932" s="29">
        <v>8</v>
      </c>
    </row>
    <row r="7933" spans="1:2" x14ac:dyDescent="0.3">
      <c r="A7933" s="27">
        <v>56825</v>
      </c>
      <c r="B7933" s="29">
        <v>8</v>
      </c>
    </row>
    <row r="7934" spans="1:2" x14ac:dyDescent="0.3">
      <c r="A7934" s="27">
        <v>56826</v>
      </c>
      <c r="B7934" s="29">
        <v>16</v>
      </c>
    </row>
    <row r="7935" spans="1:2" x14ac:dyDescent="0.3">
      <c r="A7935" s="27">
        <v>56834</v>
      </c>
      <c r="B7935" s="29">
        <v>8</v>
      </c>
    </row>
    <row r="7936" spans="1:2" x14ac:dyDescent="0.3">
      <c r="A7936" s="27">
        <v>56836</v>
      </c>
      <c r="B7936" s="29">
        <v>16</v>
      </c>
    </row>
    <row r="7937" spans="1:2" x14ac:dyDescent="0.3">
      <c r="A7937" s="27">
        <v>56838</v>
      </c>
      <c r="B7937" s="29">
        <v>16</v>
      </c>
    </row>
    <row r="7938" spans="1:2" x14ac:dyDescent="0.3">
      <c r="A7938" s="27">
        <v>56840</v>
      </c>
      <c r="B7938" s="29">
        <v>16</v>
      </c>
    </row>
    <row r="7939" spans="1:2" x14ac:dyDescent="0.3">
      <c r="A7939" s="27">
        <v>56843</v>
      </c>
      <c r="B7939" s="29">
        <v>8</v>
      </c>
    </row>
    <row r="7940" spans="1:2" x14ac:dyDescent="0.3">
      <c r="A7940" s="27">
        <v>56844</v>
      </c>
      <c r="B7940" s="29">
        <v>16</v>
      </c>
    </row>
    <row r="7941" spans="1:2" x14ac:dyDescent="0.3">
      <c r="A7941" s="27">
        <v>56847</v>
      </c>
      <c r="B7941" s="29">
        <v>8</v>
      </c>
    </row>
    <row r="7942" spans="1:2" x14ac:dyDescent="0.3">
      <c r="A7942" s="27">
        <v>56851</v>
      </c>
      <c r="B7942" s="29">
        <v>8</v>
      </c>
    </row>
    <row r="7943" spans="1:2" x14ac:dyDescent="0.3">
      <c r="A7943" s="27">
        <v>56852</v>
      </c>
      <c r="B7943" s="29">
        <v>8</v>
      </c>
    </row>
    <row r="7944" spans="1:2" x14ac:dyDescent="0.3">
      <c r="A7944" s="27">
        <v>56857</v>
      </c>
      <c r="B7944" s="29">
        <v>8</v>
      </c>
    </row>
    <row r="7945" spans="1:2" x14ac:dyDescent="0.3">
      <c r="A7945" s="27">
        <v>56860</v>
      </c>
      <c r="B7945" s="29">
        <v>8</v>
      </c>
    </row>
    <row r="7946" spans="1:2" x14ac:dyDescent="0.3">
      <c r="A7946" s="27">
        <v>56861</v>
      </c>
      <c r="B7946" s="29">
        <v>16</v>
      </c>
    </row>
    <row r="7947" spans="1:2" x14ac:dyDescent="0.3">
      <c r="A7947" s="27">
        <v>56862</v>
      </c>
      <c r="B7947" s="29">
        <v>8</v>
      </c>
    </row>
    <row r="7948" spans="1:2" x14ac:dyDescent="0.3">
      <c r="A7948" s="27">
        <v>56863</v>
      </c>
      <c r="B7948" s="29">
        <v>8</v>
      </c>
    </row>
    <row r="7949" spans="1:2" x14ac:dyDescent="0.3">
      <c r="A7949" s="27">
        <v>56864</v>
      </c>
      <c r="B7949" s="29">
        <v>8</v>
      </c>
    </row>
    <row r="7950" spans="1:2" x14ac:dyDescent="0.3">
      <c r="A7950" s="27">
        <v>56865</v>
      </c>
      <c r="B7950" s="29">
        <v>8</v>
      </c>
    </row>
    <row r="7951" spans="1:2" x14ac:dyDescent="0.3">
      <c r="A7951" s="27">
        <v>56867</v>
      </c>
      <c r="B7951" s="29">
        <v>16</v>
      </c>
    </row>
    <row r="7952" spans="1:2" x14ac:dyDescent="0.3">
      <c r="A7952" s="27">
        <v>56868</v>
      </c>
      <c r="B7952" s="29">
        <v>8</v>
      </c>
    </row>
    <row r="7953" spans="1:2" x14ac:dyDescent="0.3">
      <c r="A7953" s="27">
        <v>56869</v>
      </c>
      <c r="B7953" s="29">
        <v>8</v>
      </c>
    </row>
    <row r="7954" spans="1:2" x14ac:dyDescent="0.3">
      <c r="A7954" s="27">
        <v>56871</v>
      </c>
      <c r="B7954" s="29">
        <v>8</v>
      </c>
    </row>
    <row r="7955" spans="1:2" x14ac:dyDescent="0.3">
      <c r="A7955" s="27">
        <v>56878</v>
      </c>
      <c r="B7955" s="29">
        <v>8</v>
      </c>
    </row>
    <row r="7956" spans="1:2" x14ac:dyDescent="0.3">
      <c r="A7956" s="27">
        <v>56905</v>
      </c>
      <c r="B7956" s="29">
        <v>8</v>
      </c>
    </row>
    <row r="7957" spans="1:2" x14ac:dyDescent="0.3">
      <c r="A7957" s="27">
        <v>56906</v>
      </c>
      <c r="B7957" s="29">
        <v>16</v>
      </c>
    </row>
    <row r="7958" spans="1:2" x14ac:dyDescent="0.3">
      <c r="A7958" s="27">
        <v>56908</v>
      </c>
      <c r="B7958" s="29">
        <v>16</v>
      </c>
    </row>
    <row r="7959" spans="1:2" x14ac:dyDescent="0.3">
      <c r="A7959" s="27">
        <v>56909</v>
      </c>
      <c r="B7959" s="29">
        <v>16</v>
      </c>
    </row>
    <row r="7960" spans="1:2" x14ac:dyDescent="0.3">
      <c r="A7960" s="27">
        <v>56911</v>
      </c>
      <c r="B7960" s="29">
        <v>8</v>
      </c>
    </row>
    <row r="7961" spans="1:2" x14ac:dyDescent="0.3">
      <c r="A7961" s="27">
        <v>56917</v>
      </c>
      <c r="B7961" s="29">
        <v>8</v>
      </c>
    </row>
    <row r="7962" spans="1:2" x14ac:dyDescent="0.3">
      <c r="A7962" s="27">
        <v>56918</v>
      </c>
      <c r="B7962" s="29">
        <v>16</v>
      </c>
    </row>
    <row r="7963" spans="1:2" x14ac:dyDescent="0.3">
      <c r="A7963" s="27">
        <v>56920</v>
      </c>
      <c r="B7963" s="29">
        <v>8</v>
      </c>
    </row>
    <row r="7964" spans="1:2" x14ac:dyDescent="0.3">
      <c r="A7964" s="27">
        <v>56925</v>
      </c>
      <c r="B7964" s="29">
        <v>8</v>
      </c>
    </row>
    <row r="7965" spans="1:2" x14ac:dyDescent="0.3">
      <c r="A7965" s="27">
        <v>56926</v>
      </c>
      <c r="B7965" s="29">
        <v>8</v>
      </c>
    </row>
    <row r="7966" spans="1:2" x14ac:dyDescent="0.3">
      <c r="A7966" s="27">
        <v>56927</v>
      </c>
      <c r="B7966" s="29">
        <v>8</v>
      </c>
    </row>
    <row r="7967" spans="1:2" x14ac:dyDescent="0.3">
      <c r="A7967" s="27">
        <v>56929</v>
      </c>
      <c r="B7967" s="29">
        <v>16</v>
      </c>
    </row>
    <row r="7968" spans="1:2" x14ac:dyDescent="0.3">
      <c r="A7968" s="27">
        <v>56930</v>
      </c>
      <c r="B7968" s="29">
        <v>8</v>
      </c>
    </row>
    <row r="7969" spans="1:2" x14ac:dyDescent="0.3">
      <c r="A7969" s="27">
        <v>56931</v>
      </c>
      <c r="B7969" s="29">
        <v>8</v>
      </c>
    </row>
    <row r="7970" spans="1:2" x14ac:dyDescent="0.3">
      <c r="A7970" s="27">
        <v>56932</v>
      </c>
      <c r="B7970" s="29">
        <v>8</v>
      </c>
    </row>
    <row r="7971" spans="1:2" x14ac:dyDescent="0.3">
      <c r="A7971" s="27">
        <v>56936</v>
      </c>
      <c r="B7971" s="29">
        <v>8</v>
      </c>
    </row>
    <row r="7972" spans="1:2" x14ac:dyDescent="0.3">
      <c r="A7972" s="27">
        <v>56937</v>
      </c>
      <c r="B7972" s="29">
        <v>8</v>
      </c>
    </row>
    <row r="7973" spans="1:2" x14ac:dyDescent="0.3">
      <c r="A7973" s="27">
        <v>56946</v>
      </c>
      <c r="B7973" s="29">
        <v>8</v>
      </c>
    </row>
    <row r="7974" spans="1:2" x14ac:dyDescent="0.3">
      <c r="A7974" s="27">
        <v>56948</v>
      </c>
      <c r="B7974" s="29">
        <v>8</v>
      </c>
    </row>
    <row r="7975" spans="1:2" x14ac:dyDescent="0.3">
      <c r="A7975" s="27">
        <v>57037</v>
      </c>
      <c r="B7975" s="29">
        <v>16</v>
      </c>
    </row>
    <row r="7976" spans="1:2" x14ac:dyDescent="0.3">
      <c r="A7976" s="27">
        <v>57038</v>
      </c>
      <c r="B7976" s="29">
        <v>16</v>
      </c>
    </row>
    <row r="7977" spans="1:2" x14ac:dyDescent="0.3">
      <c r="A7977" s="27">
        <v>57040</v>
      </c>
      <c r="B7977" s="29">
        <v>8</v>
      </c>
    </row>
    <row r="7978" spans="1:2" x14ac:dyDescent="0.3">
      <c r="A7978" s="27">
        <v>57042</v>
      </c>
      <c r="B7978" s="29">
        <v>16</v>
      </c>
    </row>
    <row r="7979" spans="1:2" x14ac:dyDescent="0.3">
      <c r="A7979" s="27">
        <v>57048</v>
      </c>
      <c r="B7979" s="29">
        <v>8</v>
      </c>
    </row>
    <row r="7980" spans="1:2" x14ac:dyDescent="0.3">
      <c r="A7980" s="27">
        <v>57051</v>
      </c>
      <c r="B7980" s="29">
        <v>8</v>
      </c>
    </row>
    <row r="7981" spans="1:2" x14ac:dyDescent="0.3">
      <c r="A7981" s="27">
        <v>57053</v>
      </c>
      <c r="B7981" s="29">
        <v>16</v>
      </c>
    </row>
    <row r="7982" spans="1:2" x14ac:dyDescent="0.3">
      <c r="A7982" s="27">
        <v>57055</v>
      </c>
      <c r="B7982" s="29">
        <v>8</v>
      </c>
    </row>
    <row r="7983" spans="1:2" x14ac:dyDescent="0.3">
      <c r="A7983" s="27">
        <v>57056</v>
      </c>
      <c r="B7983" s="29">
        <v>8</v>
      </c>
    </row>
    <row r="7984" spans="1:2" x14ac:dyDescent="0.3">
      <c r="A7984" s="27">
        <v>57057</v>
      </c>
      <c r="B7984" s="29">
        <v>8</v>
      </c>
    </row>
    <row r="7985" spans="1:2" x14ac:dyDescent="0.3">
      <c r="A7985" s="27">
        <v>57059</v>
      </c>
      <c r="B7985" s="29">
        <v>8</v>
      </c>
    </row>
    <row r="7986" spans="1:2" x14ac:dyDescent="0.3">
      <c r="A7986" s="27">
        <v>57061</v>
      </c>
      <c r="B7986" s="29">
        <v>16</v>
      </c>
    </row>
    <row r="7987" spans="1:2" x14ac:dyDescent="0.3">
      <c r="A7987" s="27">
        <v>57063</v>
      </c>
      <c r="B7987" s="29">
        <v>8</v>
      </c>
    </row>
    <row r="7988" spans="1:2" x14ac:dyDescent="0.3">
      <c r="A7988" s="27">
        <v>57064</v>
      </c>
      <c r="B7988" s="29">
        <v>8</v>
      </c>
    </row>
    <row r="7989" spans="1:2" x14ac:dyDescent="0.3">
      <c r="A7989" s="27">
        <v>57065</v>
      </c>
      <c r="B7989" s="29">
        <v>8</v>
      </c>
    </row>
    <row r="7990" spans="1:2" x14ac:dyDescent="0.3">
      <c r="A7990" s="27">
        <v>57106</v>
      </c>
      <c r="B7990" s="29">
        <v>8</v>
      </c>
    </row>
    <row r="7991" spans="1:2" x14ac:dyDescent="0.3">
      <c r="A7991" s="27">
        <v>57108</v>
      </c>
      <c r="B7991" s="29">
        <v>8</v>
      </c>
    </row>
    <row r="7992" spans="1:2" x14ac:dyDescent="0.3">
      <c r="A7992" s="27">
        <v>57109</v>
      </c>
      <c r="B7992" s="29">
        <v>8</v>
      </c>
    </row>
    <row r="7993" spans="1:2" x14ac:dyDescent="0.3">
      <c r="A7993" s="27">
        <v>57111</v>
      </c>
      <c r="B7993" s="29">
        <v>8</v>
      </c>
    </row>
    <row r="7994" spans="1:2" x14ac:dyDescent="0.3">
      <c r="A7994" s="27">
        <v>57113</v>
      </c>
      <c r="B7994" s="29">
        <v>8</v>
      </c>
    </row>
    <row r="7995" spans="1:2" x14ac:dyDescent="0.3">
      <c r="A7995" s="27">
        <v>57115</v>
      </c>
      <c r="B7995" s="29">
        <v>8</v>
      </c>
    </row>
    <row r="7996" spans="1:2" x14ac:dyDescent="0.3">
      <c r="A7996" s="27">
        <v>57118</v>
      </c>
      <c r="B7996" s="29">
        <v>8</v>
      </c>
    </row>
    <row r="7997" spans="1:2" x14ac:dyDescent="0.3">
      <c r="A7997" s="27">
        <v>57123</v>
      </c>
      <c r="B7997" s="29">
        <v>16</v>
      </c>
    </row>
    <row r="7998" spans="1:2" x14ac:dyDescent="0.3">
      <c r="A7998" s="27">
        <v>57124</v>
      </c>
      <c r="B7998" s="29">
        <v>8</v>
      </c>
    </row>
    <row r="7999" spans="1:2" x14ac:dyDescent="0.3">
      <c r="A7999" s="27">
        <v>57126</v>
      </c>
      <c r="B7999" s="29">
        <v>8</v>
      </c>
    </row>
    <row r="8000" spans="1:2" x14ac:dyDescent="0.3">
      <c r="A8000" s="27">
        <v>57127</v>
      </c>
      <c r="B8000" s="29">
        <v>16</v>
      </c>
    </row>
    <row r="8001" spans="1:2" x14ac:dyDescent="0.3">
      <c r="A8001" s="27">
        <v>57128</v>
      </c>
      <c r="B8001" s="29">
        <v>8</v>
      </c>
    </row>
    <row r="8002" spans="1:2" x14ac:dyDescent="0.3">
      <c r="A8002" s="27">
        <v>57130</v>
      </c>
      <c r="B8002" s="29">
        <v>8</v>
      </c>
    </row>
    <row r="8003" spans="1:2" x14ac:dyDescent="0.3">
      <c r="A8003" s="27">
        <v>57132</v>
      </c>
      <c r="B8003" s="29">
        <v>8</v>
      </c>
    </row>
    <row r="8004" spans="1:2" x14ac:dyDescent="0.3">
      <c r="A8004" s="27">
        <v>57133</v>
      </c>
      <c r="B8004" s="29">
        <v>8</v>
      </c>
    </row>
    <row r="8005" spans="1:2" x14ac:dyDescent="0.3">
      <c r="A8005" s="27">
        <v>57134</v>
      </c>
      <c r="B8005" s="29">
        <v>8</v>
      </c>
    </row>
    <row r="8006" spans="1:2" x14ac:dyDescent="0.3">
      <c r="A8006" s="27">
        <v>57135</v>
      </c>
      <c r="B8006" s="29">
        <v>8</v>
      </c>
    </row>
    <row r="8007" spans="1:2" x14ac:dyDescent="0.3">
      <c r="A8007" s="27">
        <v>57138</v>
      </c>
      <c r="B8007" s="29">
        <v>8</v>
      </c>
    </row>
    <row r="8008" spans="1:2" x14ac:dyDescent="0.3">
      <c r="A8008" s="27">
        <v>57141</v>
      </c>
      <c r="B8008" s="29">
        <v>8</v>
      </c>
    </row>
    <row r="8009" spans="1:2" x14ac:dyDescent="0.3">
      <c r="A8009" s="27">
        <v>57142</v>
      </c>
      <c r="B8009" s="29">
        <v>16</v>
      </c>
    </row>
    <row r="8010" spans="1:2" x14ac:dyDescent="0.3">
      <c r="A8010" s="27">
        <v>57191</v>
      </c>
      <c r="B8010" s="29">
        <v>8</v>
      </c>
    </row>
    <row r="8011" spans="1:2" x14ac:dyDescent="0.3">
      <c r="A8011" s="27">
        <v>57194</v>
      </c>
      <c r="B8011" s="29">
        <v>16</v>
      </c>
    </row>
    <row r="8012" spans="1:2" x14ac:dyDescent="0.3">
      <c r="A8012" s="27">
        <v>57195</v>
      </c>
      <c r="B8012" s="29">
        <v>16</v>
      </c>
    </row>
    <row r="8013" spans="1:2" x14ac:dyDescent="0.3">
      <c r="A8013" s="27">
        <v>57197</v>
      </c>
      <c r="B8013" s="29">
        <v>8</v>
      </c>
    </row>
    <row r="8014" spans="1:2" x14ac:dyDescent="0.3">
      <c r="A8014" s="27">
        <v>57202</v>
      </c>
      <c r="B8014" s="29">
        <v>16</v>
      </c>
    </row>
    <row r="8015" spans="1:2" x14ac:dyDescent="0.3">
      <c r="A8015" s="27">
        <v>57207</v>
      </c>
      <c r="B8015" s="29">
        <v>8</v>
      </c>
    </row>
    <row r="8016" spans="1:2" x14ac:dyDescent="0.3">
      <c r="A8016" s="27">
        <v>57211</v>
      </c>
      <c r="B8016" s="29">
        <v>8</v>
      </c>
    </row>
    <row r="8017" spans="1:2" x14ac:dyDescent="0.3">
      <c r="A8017" s="27">
        <v>57213</v>
      </c>
      <c r="B8017" s="29">
        <v>8</v>
      </c>
    </row>
    <row r="8018" spans="1:2" x14ac:dyDescent="0.3">
      <c r="A8018" s="27">
        <v>57215</v>
      </c>
      <c r="B8018" s="29">
        <v>8</v>
      </c>
    </row>
    <row r="8019" spans="1:2" x14ac:dyDescent="0.3">
      <c r="A8019" s="27">
        <v>57216</v>
      </c>
      <c r="B8019" s="29">
        <v>16</v>
      </c>
    </row>
    <row r="8020" spans="1:2" x14ac:dyDescent="0.3">
      <c r="A8020" s="27">
        <v>57219</v>
      </c>
      <c r="B8020" s="29">
        <v>8</v>
      </c>
    </row>
    <row r="8021" spans="1:2" x14ac:dyDescent="0.3">
      <c r="A8021" s="27">
        <v>57220</v>
      </c>
      <c r="B8021" s="29">
        <v>8</v>
      </c>
    </row>
    <row r="8022" spans="1:2" x14ac:dyDescent="0.3">
      <c r="A8022" s="27">
        <v>57221</v>
      </c>
      <c r="B8022" s="29">
        <v>8</v>
      </c>
    </row>
    <row r="8023" spans="1:2" x14ac:dyDescent="0.3">
      <c r="A8023" s="27">
        <v>57222</v>
      </c>
      <c r="B8023" s="29">
        <v>8</v>
      </c>
    </row>
    <row r="8024" spans="1:2" x14ac:dyDescent="0.3">
      <c r="A8024" s="27">
        <v>57223</v>
      </c>
      <c r="B8024" s="29">
        <v>8</v>
      </c>
    </row>
    <row r="8025" spans="1:2" x14ac:dyDescent="0.3">
      <c r="A8025" s="27">
        <v>57224</v>
      </c>
      <c r="B8025" s="29">
        <v>16</v>
      </c>
    </row>
    <row r="8026" spans="1:2" x14ac:dyDescent="0.3">
      <c r="A8026" s="27">
        <v>57226</v>
      </c>
      <c r="B8026" s="29">
        <v>16</v>
      </c>
    </row>
    <row r="8027" spans="1:2" x14ac:dyDescent="0.3">
      <c r="A8027" s="27">
        <v>57229</v>
      </c>
      <c r="B8027" s="29">
        <v>8</v>
      </c>
    </row>
    <row r="8028" spans="1:2" x14ac:dyDescent="0.3">
      <c r="A8028" s="27">
        <v>57236</v>
      </c>
      <c r="B8028" s="29">
        <v>8</v>
      </c>
    </row>
    <row r="8029" spans="1:2" x14ac:dyDescent="0.3">
      <c r="A8029" s="27">
        <v>57240</v>
      </c>
      <c r="B8029" s="29">
        <v>8</v>
      </c>
    </row>
    <row r="8030" spans="1:2" x14ac:dyDescent="0.3">
      <c r="A8030" s="27">
        <v>57241</v>
      </c>
      <c r="B8030" s="29">
        <v>8</v>
      </c>
    </row>
    <row r="8031" spans="1:2" x14ac:dyDescent="0.3">
      <c r="A8031" s="27">
        <v>57242</v>
      </c>
      <c r="B8031" s="29">
        <v>8</v>
      </c>
    </row>
    <row r="8032" spans="1:2" x14ac:dyDescent="0.3">
      <c r="A8032" s="27">
        <v>57243</v>
      </c>
      <c r="B8032" s="29">
        <v>8</v>
      </c>
    </row>
    <row r="8033" spans="1:2" x14ac:dyDescent="0.3">
      <c r="A8033" s="27">
        <v>57248</v>
      </c>
      <c r="B8033" s="29">
        <v>8</v>
      </c>
    </row>
    <row r="8034" spans="1:2" x14ac:dyDescent="0.3">
      <c r="A8034" s="27">
        <v>57249</v>
      </c>
      <c r="B8034" s="29">
        <v>8</v>
      </c>
    </row>
    <row r="8035" spans="1:2" x14ac:dyDescent="0.3">
      <c r="A8035" s="27">
        <v>57251</v>
      </c>
      <c r="B8035" s="29">
        <v>8</v>
      </c>
    </row>
    <row r="8036" spans="1:2" x14ac:dyDescent="0.3">
      <c r="A8036" s="27">
        <v>57252</v>
      </c>
      <c r="B8036" s="29">
        <v>8</v>
      </c>
    </row>
    <row r="8037" spans="1:2" x14ac:dyDescent="0.3">
      <c r="A8037" s="27">
        <v>57253</v>
      </c>
      <c r="B8037" s="29">
        <v>8</v>
      </c>
    </row>
    <row r="8038" spans="1:2" x14ac:dyDescent="0.3">
      <c r="A8038" s="27">
        <v>57255</v>
      </c>
      <c r="B8038" s="29">
        <v>16</v>
      </c>
    </row>
    <row r="8039" spans="1:2" x14ac:dyDescent="0.3">
      <c r="A8039" s="27">
        <v>57258</v>
      </c>
      <c r="B8039" s="29">
        <v>8</v>
      </c>
    </row>
    <row r="8040" spans="1:2" x14ac:dyDescent="0.3">
      <c r="A8040" s="27">
        <v>57259</v>
      </c>
      <c r="B8040" s="29">
        <v>8</v>
      </c>
    </row>
    <row r="8041" spans="1:2" x14ac:dyDescent="0.3">
      <c r="A8041" s="27">
        <v>57262</v>
      </c>
      <c r="B8041" s="29">
        <v>8</v>
      </c>
    </row>
    <row r="8042" spans="1:2" x14ac:dyDescent="0.3">
      <c r="A8042" s="27">
        <v>57266</v>
      </c>
      <c r="B8042" s="29">
        <v>8</v>
      </c>
    </row>
    <row r="8043" spans="1:2" x14ac:dyDescent="0.3">
      <c r="A8043" s="27">
        <v>57269</v>
      </c>
      <c r="B8043" s="29">
        <v>8</v>
      </c>
    </row>
    <row r="8044" spans="1:2" x14ac:dyDescent="0.3">
      <c r="A8044" s="27">
        <v>57271</v>
      </c>
      <c r="B8044" s="29">
        <v>8</v>
      </c>
    </row>
    <row r="8045" spans="1:2" x14ac:dyDescent="0.3">
      <c r="A8045" s="27">
        <v>57272</v>
      </c>
      <c r="B8045" s="29">
        <v>8</v>
      </c>
    </row>
    <row r="8046" spans="1:2" x14ac:dyDescent="0.3">
      <c r="A8046" s="27">
        <v>57274</v>
      </c>
      <c r="B8046" s="29">
        <v>8</v>
      </c>
    </row>
    <row r="8047" spans="1:2" x14ac:dyDescent="0.3">
      <c r="A8047" s="27">
        <v>57275</v>
      </c>
      <c r="B8047" s="29">
        <v>16</v>
      </c>
    </row>
    <row r="8048" spans="1:2" x14ac:dyDescent="0.3">
      <c r="A8048" s="27">
        <v>57276</v>
      </c>
      <c r="B8048" s="29">
        <v>16</v>
      </c>
    </row>
    <row r="8049" spans="1:2" x14ac:dyDescent="0.3">
      <c r="A8049" s="27">
        <v>57278</v>
      </c>
      <c r="B8049" s="29">
        <v>8</v>
      </c>
    </row>
    <row r="8050" spans="1:2" x14ac:dyDescent="0.3">
      <c r="A8050" s="27">
        <v>57281</v>
      </c>
      <c r="B8050" s="29">
        <v>8</v>
      </c>
    </row>
    <row r="8051" spans="1:2" x14ac:dyDescent="0.3">
      <c r="A8051" s="27">
        <v>57282</v>
      </c>
      <c r="B8051" s="29">
        <v>8</v>
      </c>
    </row>
    <row r="8052" spans="1:2" x14ac:dyDescent="0.3">
      <c r="A8052" s="27">
        <v>57283</v>
      </c>
      <c r="B8052" s="29">
        <v>8</v>
      </c>
    </row>
    <row r="8053" spans="1:2" x14ac:dyDescent="0.3">
      <c r="A8053" s="27">
        <v>57286</v>
      </c>
      <c r="B8053" s="29">
        <v>8</v>
      </c>
    </row>
    <row r="8054" spans="1:2" x14ac:dyDescent="0.3">
      <c r="A8054" s="27">
        <v>57288</v>
      </c>
      <c r="B8054" s="29">
        <v>8</v>
      </c>
    </row>
    <row r="8055" spans="1:2" x14ac:dyDescent="0.3">
      <c r="A8055" s="27">
        <v>57291</v>
      </c>
      <c r="B8055" s="29">
        <v>8</v>
      </c>
    </row>
    <row r="8056" spans="1:2" x14ac:dyDescent="0.3">
      <c r="A8056" s="27">
        <v>57294</v>
      </c>
      <c r="B8056" s="29">
        <v>8</v>
      </c>
    </row>
    <row r="8057" spans="1:2" x14ac:dyDescent="0.3">
      <c r="A8057" s="27">
        <v>57295</v>
      </c>
      <c r="B8057" s="29">
        <v>8</v>
      </c>
    </row>
    <row r="8058" spans="1:2" x14ac:dyDescent="0.3">
      <c r="A8058" s="27">
        <v>57296</v>
      </c>
      <c r="B8058" s="29">
        <v>8</v>
      </c>
    </row>
    <row r="8059" spans="1:2" x14ac:dyDescent="0.3">
      <c r="A8059" s="27">
        <v>57297</v>
      </c>
      <c r="B8059" s="29">
        <v>8</v>
      </c>
    </row>
    <row r="8060" spans="1:2" x14ac:dyDescent="0.3">
      <c r="A8060" s="27">
        <v>57298</v>
      </c>
      <c r="B8060" s="29">
        <v>16</v>
      </c>
    </row>
    <row r="8061" spans="1:2" x14ac:dyDescent="0.3">
      <c r="A8061" s="27">
        <v>57300</v>
      </c>
      <c r="B8061" s="29">
        <v>8</v>
      </c>
    </row>
    <row r="8062" spans="1:2" x14ac:dyDescent="0.3">
      <c r="A8062" s="27">
        <v>57302</v>
      </c>
      <c r="B8062" s="29">
        <v>8</v>
      </c>
    </row>
    <row r="8063" spans="1:2" x14ac:dyDescent="0.3">
      <c r="A8063" s="27">
        <v>57307</v>
      </c>
      <c r="B8063" s="29">
        <v>8</v>
      </c>
    </row>
    <row r="8064" spans="1:2" x14ac:dyDescent="0.3">
      <c r="A8064" s="27">
        <v>57310</v>
      </c>
      <c r="B8064" s="29">
        <v>8</v>
      </c>
    </row>
    <row r="8065" spans="1:2" x14ac:dyDescent="0.3">
      <c r="A8065" s="27">
        <v>57312</v>
      </c>
      <c r="B8065" s="29">
        <v>8</v>
      </c>
    </row>
    <row r="8066" spans="1:2" x14ac:dyDescent="0.3">
      <c r="A8066" s="27">
        <v>57316</v>
      </c>
      <c r="B8066" s="29">
        <v>8</v>
      </c>
    </row>
    <row r="8067" spans="1:2" x14ac:dyDescent="0.3">
      <c r="A8067" s="27">
        <v>57317</v>
      </c>
      <c r="B8067" s="29">
        <v>16</v>
      </c>
    </row>
    <row r="8068" spans="1:2" x14ac:dyDescent="0.3">
      <c r="A8068" s="27">
        <v>57320</v>
      </c>
      <c r="B8068" s="29">
        <v>8</v>
      </c>
    </row>
    <row r="8069" spans="1:2" x14ac:dyDescent="0.3">
      <c r="A8069" s="27">
        <v>57321</v>
      </c>
      <c r="B8069" s="29">
        <v>8</v>
      </c>
    </row>
    <row r="8070" spans="1:2" x14ac:dyDescent="0.3">
      <c r="A8070" s="27">
        <v>57322</v>
      </c>
      <c r="B8070" s="29">
        <v>8</v>
      </c>
    </row>
    <row r="8071" spans="1:2" x14ac:dyDescent="0.3">
      <c r="A8071" s="27">
        <v>57323</v>
      </c>
      <c r="B8071" s="29">
        <v>16</v>
      </c>
    </row>
    <row r="8072" spans="1:2" x14ac:dyDescent="0.3">
      <c r="A8072" s="27">
        <v>57326</v>
      </c>
      <c r="B8072" s="29">
        <v>8</v>
      </c>
    </row>
    <row r="8073" spans="1:2" x14ac:dyDescent="0.3">
      <c r="A8073" s="27">
        <v>57349</v>
      </c>
      <c r="B8073" s="29">
        <v>8</v>
      </c>
    </row>
    <row r="8074" spans="1:2" x14ac:dyDescent="0.3">
      <c r="A8074" s="27">
        <v>57357</v>
      </c>
      <c r="B8074" s="29">
        <v>8</v>
      </c>
    </row>
    <row r="8075" spans="1:2" x14ac:dyDescent="0.3">
      <c r="A8075" s="27">
        <v>57360</v>
      </c>
      <c r="B8075" s="29">
        <v>8</v>
      </c>
    </row>
    <row r="8076" spans="1:2" x14ac:dyDescent="0.3">
      <c r="A8076" s="27">
        <v>57362</v>
      </c>
      <c r="B8076" s="29">
        <v>8</v>
      </c>
    </row>
    <row r="8077" spans="1:2" x14ac:dyDescent="0.3">
      <c r="A8077" s="27">
        <v>57363</v>
      </c>
      <c r="B8077" s="29">
        <v>8</v>
      </c>
    </row>
    <row r="8078" spans="1:2" x14ac:dyDescent="0.3">
      <c r="A8078" s="27">
        <v>57370</v>
      </c>
      <c r="B8078" s="29">
        <v>8</v>
      </c>
    </row>
    <row r="8079" spans="1:2" x14ac:dyDescent="0.3">
      <c r="A8079" s="27">
        <v>57371</v>
      </c>
      <c r="B8079" s="29">
        <v>8</v>
      </c>
    </row>
    <row r="8080" spans="1:2" x14ac:dyDescent="0.3">
      <c r="A8080" s="27">
        <v>57374</v>
      </c>
      <c r="B8080" s="29">
        <v>8</v>
      </c>
    </row>
    <row r="8081" spans="1:2" x14ac:dyDescent="0.3">
      <c r="A8081" s="27">
        <v>57375</v>
      </c>
      <c r="B8081" s="29">
        <v>16</v>
      </c>
    </row>
    <row r="8082" spans="1:2" x14ac:dyDescent="0.3">
      <c r="A8082" s="27">
        <v>57378</v>
      </c>
      <c r="B8082" s="29">
        <v>8</v>
      </c>
    </row>
    <row r="8083" spans="1:2" x14ac:dyDescent="0.3">
      <c r="A8083" s="27">
        <v>57379</v>
      </c>
      <c r="B8083" s="29">
        <v>16</v>
      </c>
    </row>
    <row r="8084" spans="1:2" x14ac:dyDescent="0.3">
      <c r="A8084" s="27">
        <v>57384</v>
      </c>
      <c r="B8084" s="29">
        <v>8</v>
      </c>
    </row>
    <row r="8085" spans="1:2" x14ac:dyDescent="0.3">
      <c r="A8085" s="27">
        <v>57385</v>
      </c>
      <c r="B8085" s="29">
        <v>8</v>
      </c>
    </row>
    <row r="8086" spans="1:2" x14ac:dyDescent="0.3">
      <c r="A8086" s="27">
        <v>57387</v>
      </c>
      <c r="B8086" s="29">
        <v>8</v>
      </c>
    </row>
    <row r="8087" spans="1:2" x14ac:dyDescent="0.3">
      <c r="A8087" s="27">
        <v>57388</v>
      </c>
      <c r="B8087" s="29">
        <v>8</v>
      </c>
    </row>
    <row r="8088" spans="1:2" x14ac:dyDescent="0.3">
      <c r="A8088" s="27">
        <v>57389</v>
      </c>
      <c r="B8088" s="29">
        <v>16</v>
      </c>
    </row>
    <row r="8089" spans="1:2" x14ac:dyDescent="0.3">
      <c r="A8089" s="27">
        <v>57391</v>
      </c>
      <c r="B8089" s="29">
        <v>16</v>
      </c>
    </row>
    <row r="8090" spans="1:2" x14ac:dyDescent="0.3">
      <c r="A8090" s="27">
        <v>57393</v>
      </c>
      <c r="B8090" s="29">
        <v>8</v>
      </c>
    </row>
    <row r="8091" spans="1:2" x14ac:dyDescent="0.3">
      <c r="A8091" s="27">
        <v>57395</v>
      </c>
      <c r="B8091" s="29">
        <v>8</v>
      </c>
    </row>
    <row r="8092" spans="1:2" x14ac:dyDescent="0.3">
      <c r="A8092" s="27">
        <v>57396</v>
      </c>
      <c r="B8092" s="29">
        <v>8</v>
      </c>
    </row>
    <row r="8093" spans="1:2" x14ac:dyDescent="0.3">
      <c r="A8093" s="27">
        <v>57402</v>
      </c>
      <c r="B8093" s="29">
        <v>16</v>
      </c>
    </row>
    <row r="8094" spans="1:2" x14ac:dyDescent="0.3">
      <c r="A8094" s="27">
        <v>57404</v>
      </c>
      <c r="B8094" s="29">
        <v>8</v>
      </c>
    </row>
    <row r="8095" spans="1:2" x14ac:dyDescent="0.3">
      <c r="A8095" s="27">
        <v>57406</v>
      </c>
      <c r="B8095" s="29">
        <v>8</v>
      </c>
    </row>
    <row r="8096" spans="1:2" x14ac:dyDescent="0.3">
      <c r="A8096" s="27">
        <v>57408</v>
      </c>
      <c r="B8096" s="29">
        <v>8</v>
      </c>
    </row>
    <row r="8097" spans="1:2" x14ac:dyDescent="0.3">
      <c r="A8097" s="27">
        <v>57410</v>
      </c>
      <c r="B8097" s="29">
        <v>8</v>
      </c>
    </row>
    <row r="8098" spans="1:2" x14ac:dyDescent="0.3">
      <c r="A8098" s="27">
        <v>57420</v>
      </c>
      <c r="B8098" s="29">
        <v>16</v>
      </c>
    </row>
    <row r="8099" spans="1:2" x14ac:dyDescent="0.3">
      <c r="A8099" s="27">
        <v>57423</v>
      </c>
      <c r="B8099" s="29">
        <v>16</v>
      </c>
    </row>
    <row r="8100" spans="1:2" x14ac:dyDescent="0.3">
      <c r="A8100" s="27">
        <v>57424</v>
      </c>
      <c r="B8100" s="29">
        <v>16</v>
      </c>
    </row>
    <row r="8101" spans="1:2" x14ac:dyDescent="0.3">
      <c r="A8101" s="27">
        <v>57425</v>
      </c>
      <c r="B8101" s="29">
        <v>8</v>
      </c>
    </row>
    <row r="8102" spans="1:2" x14ac:dyDescent="0.3">
      <c r="A8102" s="27">
        <v>57426</v>
      </c>
      <c r="B8102" s="29">
        <v>8</v>
      </c>
    </row>
    <row r="8103" spans="1:2" x14ac:dyDescent="0.3">
      <c r="A8103" s="27">
        <v>57427</v>
      </c>
      <c r="B8103" s="29">
        <v>16</v>
      </c>
    </row>
    <row r="8104" spans="1:2" x14ac:dyDescent="0.3">
      <c r="A8104" s="27">
        <v>57430</v>
      </c>
      <c r="B8104" s="29">
        <v>16</v>
      </c>
    </row>
    <row r="8105" spans="1:2" x14ac:dyDescent="0.3">
      <c r="A8105" s="27">
        <v>57432</v>
      </c>
      <c r="B8105" s="29">
        <v>8</v>
      </c>
    </row>
    <row r="8106" spans="1:2" x14ac:dyDescent="0.3">
      <c r="A8106" s="27">
        <v>57438</v>
      </c>
      <c r="B8106" s="29">
        <v>8</v>
      </c>
    </row>
    <row r="8107" spans="1:2" x14ac:dyDescent="0.3">
      <c r="A8107" s="27">
        <v>57440</v>
      </c>
      <c r="B8107" s="29">
        <v>16</v>
      </c>
    </row>
    <row r="8108" spans="1:2" x14ac:dyDescent="0.3">
      <c r="A8108" s="27">
        <v>57443</v>
      </c>
      <c r="B8108" s="29">
        <v>16</v>
      </c>
    </row>
    <row r="8109" spans="1:2" x14ac:dyDescent="0.3">
      <c r="A8109" s="27">
        <v>57448</v>
      </c>
      <c r="B8109" s="29">
        <v>8</v>
      </c>
    </row>
    <row r="8110" spans="1:2" x14ac:dyDescent="0.3">
      <c r="A8110" s="27">
        <v>57449</v>
      </c>
      <c r="B8110" s="29">
        <v>8</v>
      </c>
    </row>
    <row r="8111" spans="1:2" x14ac:dyDescent="0.3">
      <c r="A8111" s="27">
        <v>57450</v>
      </c>
      <c r="B8111" s="29">
        <v>8</v>
      </c>
    </row>
    <row r="8112" spans="1:2" x14ac:dyDescent="0.3">
      <c r="A8112" s="27">
        <v>57451</v>
      </c>
      <c r="B8112" s="29">
        <v>8</v>
      </c>
    </row>
    <row r="8113" spans="1:2" x14ac:dyDescent="0.3">
      <c r="A8113" s="27">
        <v>57452</v>
      </c>
      <c r="B8113" s="29">
        <v>8</v>
      </c>
    </row>
    <row r="8114" spans="1:2" x14ac:dyDescent="0.3">
      <c r="A8114" s="27">
        <v>57453</v>
      </c>
      <c r="B8114" s="29">
        <v>8</v>
      </c>
    </row>
    <row r="8115" spans="1:2" x14ac:dyDescent="0.3">
      <c r="A8115" s="27">
        <v>57454</v>
      </c>
      <c r="B8115" s="29">
        <v>8</v>
      </c>
    </row>
    <row r="8116" spans="1:2" x14ac:dyDescent="0.3">
      <c r="A8116" s="27">
        <v>57455</v>
      </c>
      <c r="B8116" s="29">
        <v>8</v>
      </c>
    </row>
    <row r="8117" spans="1:2" x14ac:dyDescent="0.3">
      <c r="A8117" s="27">
        <v>57457</v>
      </c>
      <c r="B8117" s="29">
        <v>8</v>
      </c>
    </row>
    <row r="8118" spans="1:2" x14ac:dyDescent="0.3">
      <c r="A8118" s="27">
        <v>57458</v>
      </c>
      <c r="B8118" s="29">
        <v>8</v>
      </c>
    </row>
    <row r="8119" spans="1:2" x14ac:dyDescent="0.3">
      <c r="A8119" s="27">
        <v>57460</v>
      </c>
      <c r="B8119" s="29">
        <v>16</v>
      </c>
    </row>
    <row r="8120" spans="1:2" x14ac:dyDescent="0.3">
      <c r="A8120" s="27">
        <v>57461</v>
      </c>
      <c r="B8120" s="29">
        <v>8</v>
      </c>
    </row>
    <row r="8121" spans="1:2" x14ac:dyDescent="0.3">
      <c r="A8121" s="27">
        <v>57462</v>
      </c>
      <c r="B8121" s="29">
        <v>8</v>
      </c>
    </row>
    <row r="8122" spans="1:2" x14ac:dyDescent="0.3">
      <c r="A8122" s="27">
        <v>57469</v>
      </c>
      <c r="B8122" s="29">
        <v>16</v>
      </c>
    </row>
    <row r="8123" spans="1:2" x14ac:dyDescent="0.3">
      <c r="A8123" s="27">
        <v>57470</v>
      </c>
      <c r="B8123" s="29">
        <v>8</v>
      </c>
    </row>
    <row r="8124" spans="1:2" x14ac:dyDescent="0.3">
      <c r="A8124" s="27">
        <v>57474</v>
      </c>
      <c r="B8124" s="29">
        <v>8</v>
      </c>
    </row>
    <row r="8125" spans="1:2" x14ac:dyDescent="0.3">
      <c r="A8125" s="27">
        <v>57477</v>
      </c>
      <c r="B8125" s="29">
        <v>8</v>
      </c>
    </row>
    <row r="8126" spans="1:2" x14ac:dyDescent="0.3">
      <c r="A8126" s="27">
        <v>57478</v>
      </c>
      <c r="B8126" s="29">
        <v>8</v>
      </c>
    </row>
    <row r="8127" spans="1:2" x14ac:dyDescent="0.3">
      <c r="A8127" s="27">
        <v>57530</v>
      </c>
      <c r="B8127" s="29">
        <v>8</v>
      </c>
    </row>
    <row r="8128" spans="1:2" x14ac:dyDescent="0.3">
      <c r="A8128" s="27">
        <v>57532</v>
      </c>
      <c r="B8128" s="29">
        <v>8</v>
      </c>
    </row>
    <row r="8129" spans="1:2" x14ac:dyDescent="0.3">
      <c r="A8129" s="27">
        <v>57533</v>
      </c>
      <c r="B8129" s="29">
        <v>16</v>
      </c>
    </row>
    <row r="8130" spans="1:2" x14ac:dyDescent="0.3">
      <c r="A8130" s="27">
        <v>57534</v>
      </c>
      <c r="B8130" s="29">
        <v>8</v>
      </c>
    </row>
    <row r="8131" spans="1:2" x14ac:dyDescent="0.3">
      <c r="A8131" s="27">
        <v>57536</v>
      </c>
      <c r="B8131" s="29">
        <v>8</v>
      </c>
    </row>
    <row r="8132" spans="1:2" x14ac:dyDescent="0.3">
      <c r="A8132" s="27">
        <v>57537</v>
      </c>
      <c r="B8132" s="29">
        <v>8</v>
      </c>
    </row>
    <row r="8133" spans="1:2" x14ac:dyDescent="0.3">
      <c r="A8133" s="27">
        <v>57543</v>
      </c>
      <c r="B8133" s="29">
        <v>8</v>
      </c>
    </row>
    <row r="8134" spans="1:2" x14ac:dyDescent="0.3">
      <c r="A8134" s="27">
        <v>57544</v>
      </c>
      <c r="B8134" s="29">
        <v>8</v>
      </c>
    </row>
    <row r="8135" spans="1:2" x14ac:dyDescent="0.3">
      <c r="A8135" s="27">
        <v>57545</v>
      </c>
      <c r="B8135" s="29">
        <v>8</v>
      </c>
    </row>
    <row r="8136" spans="1:2" x14ac:dyDescent="0.3">
      <c r="A8136" s="27">
        <v>57546</v>
      </c>
      <c r="B8136" s="29">
        <v>8</v>
      </c>
    </row>
    <row r="8137" spans="1:2" x14ac:dyDescent="0.3">
      <c r="A8137" s="27">
        <v>57551</v>
      </c>
      <c r="B8137" s="29">
        <v>8</v>
      </c>
    </row>
    <row r="8138" spans="1:2" x14ac:dyDescent="0.3">
      <c r="A8138" s="27">
        <v>57553</v>
      </c>
      <c r="B8138" s="29">
        <v>8</v>
      </c>
    </row>
    <row r="8139" spans="1:2" x14ac:dyDescent="0.3">
      <c r="A8139" s="27">
        <v>57557</v>
      </c>
      <c r="B8139" s="29">
        <v>8</v>
      </c>
    </row>
    <row r="8140" spans="1:2" x14ac:dyDescent="0.3">
      <c r="A8140" s="27">
        <v>57560</v>
      </c>
      <c r="B8140" s="29">
        <v>8</v>
      </c>
    </row>
    <row r="8141" spans="1:2" x14ac:dyDescent="0.3">
      <c r="A8141" s="27">
        <v>57561</v>
      </c>
      <c r="B8141" s="29">
        <v>8</v>
      </c>
    </row>
    <row r="8142" spans="1:2" x14ac:dyDescent="0.3">
      <c r="A8142" s="27">
        <v>57564</v>
      </c>
      <c r="B8142" s="29">
        <v>8</v>
      </c>
    </row>
    <row r="8143" spans="1:2" x14ac:dyDescent="0.3">
      <c r="A8143" s="27">
        <v>57565</v>
      </c>
      <c r="B8143" s="29">
        <v>16</v>
      </c>
    </row>
    <row r="8144" spans="1:2" x14ac:dyDescent="0.3">
      <c r="A8144" s="27">
        <v>57566</v>
      </c>
      <c r="B8144" s="29">
        <v>16</v>
      </c>
    </row>
    <row r="8145" spans="1:2" x14ac:dyDescent="0.3">
      <c r="A8145" s="27">
        <v>57567</v>
      </c>
      <c r="B8145" s="29">
        <v>8</v>
      </c>
    </row>
    <row r="8146" spans="1:2" x14ac:dyDescent="0.3">
      <c r="A8146" s="27">
        <v>57569</v>
      </c>
      <c r="B8146" s="29">
        <v>8</v>
      </c>
    </row>
    <row r="8147" spans="1:2" x14ac:dyDescent="0.3">
      <c r="A8147" s="27">
        <v>57570</v>
      </c>
      <c r="B8147" s="29">
        <v>8</v>
      </c>
    </row>
    <row r="8148" spans="1:2" x14ac:dyDescent="0.3">
      <c r="A8148" s="27">
        <v>57571</v>
      </c>
      <c r="B8148" s="29">
        <v>8</v>
      </c>
    </row>
    <row r="8149" spans="1:2" x14ac:dyDescent="0.3">
      <c r="A8149" s="27">
        <v>57576</v>
      </c>
      <c r="B8149" s="29">
        <v>8</v>
      </c>
    </row>
    <row r="8150" spans="1:2" x14ac:dyDescent="0.3">
      <c r="A8150" s="27">
        <v>57596</v>
      </c>
      <c r="B8150" s="29">
        <v>16</v>
      </c>
    </row>
    <row r="8151" spans="1:2" x14ac:dyDescent="0.3">
      <c r="A8151" s="27">
        <v>57597</v>
      </c>
      <c r="B8151" s="29">
        <v>8</v>
      </c>
    </row>
    <row r="8152" spans="1:2" x14ac:dyDescent="0.3">
      <c r="A8152" s="27">
        <v>57601</v>
      </c>
      <c r="B8152" s="29">
        <v>8</v>
      </c>
    </row>
    <row r="8153" spans="1:2" x14ac:dyDescent="0.3">
      <c r="A8153" s="27">
        <v>57602</v>
      </c>
      <c r="B8153" s="29">
        <v>8</v>
      </c>
    </row>
    <row r="8154" spans="1:2" x14ac:dyDescent="0.3">
      <c r="A8154" s="27">
        <v>57611</v>
      </c>
      <c r="B8154" s="29">
        <v>8</v>
      </c>
    </row>
    <row r="8155" spans="1:2" x14ac:dyDescent="0.3">
      <c r="A8155" s="27">
        <v>57612</v>
      </c>
      <c r="B8155" s="29">
        <v>8</v>
      </c>
    </row>
    <row r="8156" spans="1:2" x14ac:dyDescent="0.3">
      <c r="A8156" s="27">
        <v>57615</v>
      </c>
      <c r="B8156" s="29">
        <v>8</v>
      </c>
    </row>
    <row r="8157" spans="1:2" x14ac:dyDescent="0.3">
      <c r="A8157" s="27">
        <v>57619</v>
      </c>
      <c r="B8157" s="29">
        <v>8</v>
      </c>
    </row>
    <row r="8158" spans="1:2" x14ac:dyDescent="0.3">
      <c r="A8158" s="27">
        <v>57620</v>
      </c>
      <c r="B8158" s="29">
        <v>8</v>
      </c>
    </row>
    <row r="8159" spans="1:2" x14ac:dyDescent="0.3">
      <c r="A8159" s="27">
        <v>57621</v>
      </c>
      <c r="B8159" s="29">
        <v>16</v>
      </c>
    </row>
    <row r="8160" spans="1:2" x14ac:dyDescent="0.3">
      <c r="A8160" s="27">
        <v>57623</v>
      </c>
      <c r="B8160" s="29">
        <v>8</v>
      </c>
    </row>
    <row r="8161" spans="1:2" x14ac:dyDescent="0.3">
      <c r="A8161" s="27">
        <v>57625</v>
      </c>
      <c r="B8161" s="29">
        <v>8</v>
      </c>
    </row>
    <row r="8162" spans="1:2" x14ac:dyDescent="0.3">
      <c r="A8162" s="27">
        <v>57626</v>
      </c>
      <c r="B8162" s="29">
        <v>16</v>
      </c>
    </row>
    <row r="8163" spans="1:2" x14ac:dyDescent="0.3">
      <c r="A8163" s="27">
        <v>57628</v>
      </c>
      <c r="B8163" s="29">
        <v>16</v>
      </c>
    </row>
    <row r="8164" spans="1:2" x14ac:dyDescent="0.3">
      <c r="A8164" s="27">
        <v>57630</v>
      </c>
      <c r="B8164" s="29">
        <v>8</v>
      </c>
    </row>
    <row r="8165" spans="1:2" x14ac:dyDescent="0.3">
      <c r="A8165" s="27">
        <v>57631</v>
      </c>
      <c r="B8165" s="29">
        <v>8</v>
      </c>
    </row>
    <row r="8166" spans="1:2" x14ac:dyDescent="0.3">
      <c r="A8166" s="27">
        <v>57659</v>
      </c>
      <c r="B8166" s="29">
        <v>16</v>
      </c>
    </row>
    <row r="8167" spans="1:2" x14ac:dyDescent="0.3">
      <c r="A8167" s="27">
        <v>57660</v>
      </c>
      <c r="B8167" s="29">
        <v>8</v>
      </c>
    </row>
    <row r="8168" spans="1:2" x14ac:dyDescent="0.3">
      <c r="A8168" s="27">
        <v>57665</v>
      </c>
      <c r="B8168" s="29">
        <v>8</v>
      </c>
    </row>
    <row r="8169" spans="1:2" x14ac:dyDescent="0.3">
      <c r="A8169" s="27">
        <v>57666</v>
      </c>
      <c r="B8169" s="29">
        <v>8</v>
      </c>
    </row>
    <row r="8170" spans="1:2" x14ac:dyDescent="0.3">
      <c r="A8170" s="27">
        <v>57669</v>
      </c>
      <c r="B8170" s="29">
        <v>8</v>
      </c>
    </row>
    <row r="8171" spans="1:2" x14ac:dyDescent="0.3">
      <c r="A8171" s="27">
        <v>57672</v>
      </c>
      <c r="B8171" s="29">
        <v>8</v>
      </c>
    </row>
    <row r="8172" spans="1:2" x14ac:dyDescent="0.3">
      <c r="A8172" s="27">
        <v>57673</v>
      </c>
      <c r="B8172" s="29">
        <v>8</v>
      </c>
    </row>
    <row r="8173" spans="1:2" x14ac:dyDescent="0.3">
      <c r="A8173" s="27">
        <v>57675</v>
      </c>
      <c r="B8173" s="29">
        <v>8</v>
      </c>
    </row>
    <row r="8174" spans="1:2" x14ac:dyDescent="0.3">
      <c r="A8174" s="27">
        <v>57676</v>
      </c>
      <c r="B8174" s="29">
        <v>8</v>
      </c>
    </row>
    <row r="8175" spans="1:2" x14ac:dyDescent="0.3">
      <c r="A8175" s="27">
        <v>57681</v>
      </c>
      <c r="B8175" s="29">
        <v>8</v>
      </c>
    </row>
    <row r="8176" spans="1:2" x14ac:dyDescent="0.3">
      <c r="A8176" s="27">
        <v>57682</v>
      </c>
      <c r="B8176" s="29">
        <v>8</v>
      </c>
    </row>
    <row r="8177" spans="1:2" x14ac:dyDescent="0.3">
      <c r="A8177" s="27">
        <v>57683</v>
      </c>
      <c r="B8177" s="29">
        <v>8</v>
      </c>
    </row>
    <row r="8178" spans="1:2" x14ac:dyDescent="0.3">
      <c r="A8178" s="27">
        <v>57684</v>
      </c>
      <c r="B8178" s="29">
        <v>8</v>
      </c>
    </row>
    <row r="8179" spans="1:2" x14ac:dyDescent="0.3">
      <c r="A8179" s="27">
        <v>57685</v>
      </c>
      <c r="B8179" s="29">
        <v>8</v>
      </c>
    </row>
    <row r="8180" spans="1:2" x14ac:dyDescent="0.3">
      <c r="A8180" s="27">
        <v>57686</v>
      </c>
      <c r="B8180" s="29">
        <v>8</v>
      </c>
    </row>
    <row r="8181" spans="1:2" x14ac:dyDescent="0.3">
      <c r="A8181" s="27">
        <v>57687</v>
      </c>
      <c r="B8181" s="29">
        <v>8</v>
      </c>
    </row>
    <row r="8182" spans="1:2" x14ac:dyDescent="0.3">
      <c r="A8182" s="27">
        <v>57692</v>
      </c>
      <c r="B8182" s="29">
        <v>8</v>
      </c>
    </row>
    <row r="8183" spans="1:2" x14ac:dyDescent="0.3">
      <c r="A8183" s="27">
        <v>57695</v>
      </c>
      <c r="B8183" s="29">
        <v>8</v>
      </c>
    </row>
    <row r="8184" spans="1:2" x14ac:dyDescent="0.3">
      <c r="A8184" s="27">
        <v>57698</v>
      </c>
      <c r="B8184" s="29">
        <v>16</v>
      </c>
    </row>
    <row r="8185" spans="1:2" x14ac:dyDescent="0.3">
      <c r="A8185" s="27">
        <v>57701</v>
      </c>
      <c r="B8185" s="29">
        <v>8</v>
      </c>
    </row>
    <row r="8186" spans="1:2" x14ac:dyDescent="0.3">
      <c r="A8186" s="27">
        <v>57703</v>
      </c>
      <c r="B8186" s="29">
        <v>8</v>
      </c>
    </row>
    <row r="8187" spans="1:2" x14ac:dyDescent="0.3">
      <c r="A8187" s="27">
        <v>57704</v>
      </c>
      <c r="B8187" s="29">
        <v>8</v>
      </c>
    </row>
    <row r="8188" spans="1:2" x14ac:dyDescent="0.3">
      <c r="A8188" s="27">
        <v>57705</v>
      </c>
      <c r="B8188" s="29">
        <v>8</v>
      </c>
    </row>
    <row r="8189" spans="1:2" x14ac:dyDescent="0.3">
      <c r="A8189" s="27">
        <v>57707</v>
      </c>
      <c r="B8189" s="29">
        <v>8</v>
      </c>
    </row>
    <row r="8190" spans="1:2" x14ac:dyDescent="0.3">
      <c r="A8190" s="27">
        <v>57708</v>
      </c>
      <c r="B8190" s="29">
        <v>8</v>
      </c>
    </row>
    <row r="8191" spans="1:2" x14ac:dyDescent="0.3">
      <c r="A8191" s="27">
        <v>57710</v>
      </c>
      <c r="B8191" s="29">
        <v>8</v>
      </c>
    </row>
    <row r="8192" spans="1:2" x14ac:dyDescent="0.3">
      <c r="A8192" s="27">
        <v>57719</v>
      </c>
      <c r="B8192" s="29">
        <v>8</v>
      </c>
    </row>
    <row r="8193" spans="1:2" x14ac:dyDescent="0.3">
      <c r="A8193" s="27">
        <v>57723</v>
      </c>
      <c r="B8193" s="29">
        <v>8</v>
      </c>
    </row>
    <row r="8194" spans="1:2" x14ac:dyDescent="0.3">
      <c r="A8194" s="27">
        <v>57724</v>
      </c>
      <c r="B8194" s="29">
        <v>8</v>
      </c>
    </row>
    <row r="8195" spans="1:2" x14ac:dyDescent="0.3">
      <c r="A8195" s="27">
        <v>57725</v>
      </c>
      <c r="B8195" s="29">
        <v>8</v>
      </c>
    </row>
    <row r="8196" spans="1:2" x14ac:dyDescent="0.3">
      <c r="A8196" s="27">
        <v>57727</v>
      </c>
      <c r="B8196" s="29">
        <v>8</v>
      </c>
    </row>
    <row r="8197" spans="1:2" x14ac:dyDescent="0.3">
      <c r="A8197" s="27">
        <v>57732</v>
      </c>
      <c r="B8197" s="29">
        <v>8</v>
      </c>
    </row>
    <row r="8198" spans="1:2" x14ac:dyDescent="0.3">
      <c r="A8198" s="27">
        <v>57734</v>
      </c>
      <c r="B8198" s="29">
        <v>8</v>
      </c>
    </row>
    <row r="8199" spans="1:2" x14ac:dyDescent="0.3">
      <c r="A8199" s="27">
        <v>57737</v>
      </c>
      <c r="B8199" s="29">
        <v>8</v>
      </c>
    </row>
    <row r="8200" spans="1:2" x14ac:dyDescent="0.3">
      <c r="A8200" s="27">
        <v>57739</v>
      </c>
      <c r="B8200" s="29">
        <v>8</v>
      </c>
    </row>
    <row r="8201" spans="1:2" x14ac:dyDescent="0.3">
      <c r="A8201" s="27">
        <v>57780</v>
      </c>
      <c r="B8201" s="29">
        <v>8</v>
      </c>
    </row>
    <row r="8202" spans="1:2" x14ac:dyDescent="0.3">
      <c r="A8202" s="27">
        <v>57781</v>
      </c>
      <c r="B8202" s="29">
        <v>8</v>
      </c>
    </row>
    <row r="8203" spans="1:2" x14ac:dyDescent="0.3">
      <c r="A8203" s="27">
        <v>57782</v>
      </c>
      <c r="B8203" s="29">
        <v>8</v>
      </c>
    </row>
    <row r="8204" spans="1:2" x14ac:dyDescent="0.3">
      <c r="A8204" s="27">
        <v>57783</v>
      </c>
      <c r="B8204" s="29">
        <v>8</v>
      </c>
    </row>
    <row r="8205" spans="1:2" x14ac:dyDescent="0.3">
      <c r="A8205" s="27">
        <v>57784</v>
      </c>
      <c r="B8205" s="29">
        <v>8</v>
      </c>
    </row>
    <row r="8206" spans="1:2" x14ac:dyDescent="0.3">
      <c r="A8206" s="27">
        <v>57786</v>
      </c>
      <c r="B8206" s="29">
        <v>8</v>
      </c>
    </row>
    <row r="8207" spans="1:2" x14ac:dyDescent="0.3">
      <c r="A8207" s="27">
        <v>57788</v>
      </c>
      <c r="B8207" s="29">
        <v>8</v>
      </c>
    </row>
    <row r="8208" spans="1:2" x14ac:dyDescent="0.3">
      <c r="A8208" s="27">
        <v>57789</v>
      </c>
      <c r="B8208" s="29">
        <v>16</v>
      </c>
    </row>
    <row r="8209" spans="1:2" x14ac:dyDescent="0.3">
      <c r="A8209" s="27">
        <v>57791</v>
      </c>
      <c r="B8209" s="29">
        <v>8</v>
      </c>
    </row>
    <row r="8210" spans="1:2" x14ac:dyDescent="0.3">
      <c r="A8210" s="27">
        <v>57792</v>
      </c>
      <c r="B8210" s="29">
        <v>8</v>
      </c>
    </row>
    <row r="8211" spans="1:2" x14ac:dyDescent="0.3">
      <c r="A8211" s="27">
        <v>57793</v>
      </c>
      <c r="B8211" s="29">
        <v>8</v>
      </c>
    </row>
    <row r="8212" spans="1:2" x14ac:dyDescent="0.3">
      <c r="A8212" s="27">
        <v>57796</v>
      </c>
      <c r="B8212" s="29">
        <v>8</v>
      </c>
    </row>
    <row r="8213" spans="1:2" x14ac:dyDescent="0.3">
      <c r="A8213" s="27">
        <v>57798</v>
      </c>
      <c r="B8213" s="29">
        <v>16</v>
      </c>
    </row>
    <row r="8214" spans="1:2" x14ac:dyDescent="0.3">
      <c r="A8214" s="27">
        <v>57800</v>
      </c>
      <c r="B8214" s="29">
        <v>8</v>
      </c>
    </row>
    <row r="8215" spans="1:2" x14ac:dyDescent="0.3">
      <c r="A8215" s="27">
        <v>57801</v>
      </c>
      <c r="B8215" s="29">
        <v>8</v>
      </c>
    </row>
    <row r="8216" spans="1:2" x14ac:dyDescent="0.3">
      <c r="A8216" s="27">
        <v>57804</v>
      </c>
      <c r="B8216" s="29">
        <v>8</v>
      </c>
    </row>
    <row r="8217" spans="1:2" x14ac:dyDescent="0.3">
      <c r="A8217" s="27">
        <v>57806</v>
      </c>
      <c r="B8217" s="29">
        <v>8</v>
      </c>
    </row>
    <row r="8218" spans="1:2" x14ac:dyDescent="0.3">
      <c r="A8218" s="27">
        <v>57808</v>
      </c>
      <c r="B8218" s="29">
        <v>8</v>
      </c>
    </row>
    <row r="8219" spans="1:2" x14ac:dyDescent="0.3">
      <c r="A8219" s="27">
        <v>57815</v>
      </c>
      <c r="B8219" s="29">
        <v>16</v>
      </c>
    </row>
    <row r="8220" spans="1:2" x14ac:dyDescent="0.3">
      <c r="A8220" s="27">
        <v>57816</v>
      </c>
      <c r="B8220" s="29">
        <v>8</v>
      </c>
    </row>
    <row r="8221" spans="1:2" x14ac:dyDescent="0.3">
      <c r="A8221" s="27">
        <v>57819</v>
      </c>
      <c r="B8221" s="29">
        <v>8</v>
      </c>
    </row>
    <row r="8222" spans="1:2" x14ac:dyDescent="0.3">
      <c r="A8222" s="27">
        <v>57820</v>
      </c>
      <c r="B8222" s="29">
        <v>8</v>
      </c>
    </row>
    <row r="8223" spans="1:2" x14ac:dyDescent="0.3">
      <c r="A8223" s="27">
        <v>57831</v>
      </c>
      <c r="B8223" s="29">
        <v>8</v>
      </c>
    </row>
    <row r="8224" spans="1:2" x14ac:dyDescent="0.3">
      <c r="A8224" s="27">
        <v>57832</v>
      </c>
      <c r="B8224" s="29">
        <v>8</v>
      </c>
    </row>
    <row r="8225" spans="1:2" x14ac:dyDescent="0.3">
      <c r="A8225" s="27">
        <v>57836</v>
      </c>
      <c r="B8225" s="29">
        <v>8</v>
      </c>
    </row>
    <row r="8226" spans="1:2" x14ac:dyDescent="0.3">
      <c r="A8226" s="27">
        <v>57838</v>
      </c>
      <c r="B8226" s="29">
        <v>8</v>
      </c>
    </row>
    <row r="8227" spans="1:2" x14ac:dyDescent="0.3">
      <c r="A8227" s="27">
        <v>57839</v>
      </c>
      <c r="B8227" s="29">
        <v>8</v>
      </c>
    </row>
    <row r="8228" spans="1:2" x14ac:dyDescent="0.3">
      <c r="A8228" s="27">
        <v>57842</v>
      </c>
      <c r="B8228" s="29">
        <v>8</v>
      </c>
    </row>
    <row r="8229" spans="1:2" x14ac:dyDescent="0.3">
      <c r="A8229" s="27">
        <v>57843</v>
      </c>
      <c r="B8229" s="29">
        <v>8</v>
      </c>
    </row>
    <row r="8230" spans="1:2" x14ac:dyDescent="0.3">
      <c r="A8230" s="27">
        <v>57847</v>
      </c>
      <c r="B8230" s="29">
        <v>8</v>
      </c>
    </row>
    <row r="8231" spans="1:2" x14ac:dyDescent="0.3">
      <c r="A8231" s="27">
        <v>57848</v>
      </c>
      <c r="B8231" s="29">
        <v>8</v>
      </c>
    </row>
    <row r="8232" spans="1:2" x14ac:dyDescent="0.3">
      <c r="A8232" s="27">
        <v>57849</v>
      </c>
      <c r="B8232" s="29">
        <v>8</v>
      </c>
    </row>
    <row r="8233" spans="1:2" x14ac:dyDescent="0.3">
      <c r="A8233" s="27">
        <v>57850</v>
      </c>
      <c r="B8233" s="29">
        <v>8</v>
      </c>
    </row>
    <row r="8234" spans="1:2" x14ac:dyDescent="0.3">
      <c r="A8234" s="27">
        <v>57851</v>
      </c>
      <c r="B8234" s="29">
        <v>8</v>
      </c>
    </row>
    <row r="8235" spans="1:2" x14ac:dyDescent="0.3">
      <c r="A8235" s="27">
        <v>57852</v>
      </c>
      <c r="B8235" s="29">
        <v>8</v>
      </c>
    </row>
    <row r="8236" spans="1:2" x14ac:dyDescent="0.3">
      <c r="A8236" s="27">
        <v>57853</v>
      </c>
      <c r="B8236" s="29">
        <v>8</v>
      </c>
    </row>
    <row r="8237" spans="1:2" x14ac:dyDescent="0.3">
      <c r="A8237" s="27">
        <v>57856</v>
      </c>
      <c r="B8237" s="29">
        <v>16</v>
      </c>
    </row>
    <row r="8238" spans="1:2" x14ac:dyDescent="0.3">
      <c r="A8238" s="27">
        <v>57858</v>
      </c>
      <c r="B8238" s="29">
        <v>8</v>
      </c>
    </row>
    <row r="8239" spans="1:2" x14ac:dyDescent="0.3">
      <c r="A8239" s="27">
        <v>57859</v>
      </c>
      <c r="B8239" s="29">
        <v>16</v>
      </c>
    </row>
    <row r="8240" spans="1:2" x14ac:dyDescent="0.3">
      <c r="A8240" s="27">
        <v>57861</v>
      </c>
      <c r="B8240" s="29">
        <v>8</v>
      </c>
    </row>
    <row r="8241" spans="1:2" x14ac:dyDescent="0.3">
      <c r="A8241" s="27">
        <v>57862</v>
      </c>
      <c r="B8241" s="29">
        <v>8</v>
      </c>
    </row>
    <row r="8242" spans="1:2" x14ac:dyDescent="0.3">
      <c r="A8242" s="27">
        <v>57863</v>
      </c>
      <c r="B8242" s="29">
        <v>8</v>
      </c>
    </row>
    <row r="8243" spans="1:2" x14ac:dyDescent="0.3">
      <c r="A8243" s="27">
        <v>57864</v>
      </c>
      <c r="B8243" s="29">
        <v>8</v>
      </c>
    </row>
    <row r="8244" spans="1:2" x14ac:dyDescent="0.3">
      <c r="A8244" s="27">
        <v>57865</v>
      </c>
      <c r="B8244" s="29">
        <v>16</v>
      </c>
    </row>
    <row r="8245" spans="1:2" x14ac:dyDescent="0.3">
      <c r="A8245" s="27">
        <v>57868</v>
      </c>
      <c r="B8245" s="29">
        <v>8</v>
      </c>
    </row>
    <row r="8246" spans="1:2" x14ac:dyDescent="0.3">
      <c r="A8246" s="27">
        <v>57870</v>
      </c>
      <c r="B8246" s="29">
        <v>8</v>
      </c>
    </row>
    <row r="8247" spans="1:2" x14ac:dyDescent="0.3">
      <c r="A8247" s="27">
        <v>57872</v>
      </c>
      <c r="B8247" s="29">
        <v>8</v>
      </c>
    </row>
    <row r="8248" spans="1:2" x14ac:dyDescent="0.3">
      <c r="A8248" s="27">
        <v>57873</v>
      </c>
      <c r="B8248" s="29">
        <v>8</v>
      </c>
    </row>
    <row r="8249" spans="1:2" x14ac:dyDescent="0.3">
      <c r="A8249" s="27">
        <v>57875</v>
      </c>
      <c r="B8249" s="29">
        <v>8</v>
      </c>
    </row>
    <row r="8250" spans="1:2" x14ac:dyDescent="0.3">
      <c r="A8250" s="27">
        <v>57878</v>
      </c>
      <c r="B8250" s="29">
        <v>8</v>
      </c>
    </row>
    <row r="8251" spans="1:2" x14ac:dyDescent="0.3">
      <c r="A8251" s="27">
        <v>57880</v>
      </c>
      <c r="B8251" s="29">
        <v>8</v>
      </c>
    </row>
    <row r="8252" spans="1:2" x14ac:dyDescent="0.3">
      <c r="A8252" s="27">
        <v>57881</v>
      </c>
      <c r="B8252" s="29">
        <v>16</v>
      </c>
    </row>
    <row r="8253" spans="1:2" x14ac:dyDescent="0.3">
      <c r="A8253" s="27">
        <v>57882</v>
      </c>
      <c r="B8253" s="29">
        <v>8</v>
      </c>
    </row>
    <row r="8254" spans="1:2" x14ac:dyDescent="0.3">
      <c r="A8254" s="27">
        <v>57886</v>
      </c>
      <c r="B8254" s="29">
        <v>8</v>
      </c>
    </row>
    <row r="8255" spans="1:2" x14ac:dyDescent="0.3">
      <c r="A8255" s="27">
        <v>58201</v>
      </c>
      <c r="B8255" s="29">
        <v>8</v>
      </c>
    </row>
    <row r="8256" spans="1:2" x14ac:dyDescent="0.3">
      <c r="A8256" s="27">
        <v>58206</v>
      </c>
      <c r="B8256" s="29">
        <v>16</v>
      </c>
    </row>
    <row r="8257" spans="1:2" x14ac:dyDescent="0.3">
      <c r="A8257" s="27">
        <v>58208</v>
      </c>
      <c r="B8257" s="29">
        <v>8</v>
      </c>
    </row>
    <row r="8258" spans="1:2" x14ac:dyDescent="0.3">
      <c r="A8258" s="27">
        <v>58209</v>
      </c>
      <c r="B8258" s="29">
        <v>8</v>
      </c>
    </row>
    <row r="8259" spans="1:2" x14ac:dyDescent="0.3">
      <c r="A8259" s="27">
        <v>58210</v>
      </c>
      <c r="B8259" s="29">
        <v>8</v>
      </c>
    </row>
    <row r="8260" spans="1:2" x14ac:dyDescent="0.3">
      <c r="A8260" s="27">
        <v>58216</v>
      </c>
      <c r="B8260" s="29">
        <v>8</v>
      </c>
    </row>
    <row r="8261" spans="1:2" x14ac:dyDescent="0.3">
      <c r="A8261" s="27">
        <v>58288</v>
      </c>
      <c r="B8261" s="29">
        <v>8</v>
      </c>
    </row>
    <row r="8262" spans="1:2" x14ac:dyDescent="0.3">
      <c r="A8262" s="27">
        <v>58293</v>
      </c>
      <c r="B8262" s="29">
        <v>8</v>
      </c>
    </row>
    <row r="8263" spans="1:2" x14ac:dyDescent="0.3">
      <c r="A8263" s="27">
        <v>58294</v>
      </c>
      <c r="B8263" s="29">
        <v>8</v>
      </c>
    </row>
    <row r="8264" spans="1:2" x14ac:dyDescent="0.3">
      <c r="A8264" s="27">
        <v>58295</v>
      </c>
      <c r="B8264" s="29">
        <v>16</v>
      </c>
    </row>
    <row r="8265" spans="1:2" x14ac:dyDescent="0.3">
      <c r="A8265" s="27">
        <v>58296</v>
      </c>
      <c r="B8265" s="29">
        <v>16</v>
      </c>
    </row>
    <row r="8266" spans="1:2" x14ac:dyDescent="0.3">
      <c r="A8266" s="27">
        <v>58297</v>
      </c>
      <c r="B8266" s="29">
        <v>8</v>
      </c>
    </row>
    <row r="8267" spans="1:2" x14ac:dyDescent="0.3">
      <c r="A8267" s="27">
        <v>58298</v>
      </c>
      <c r="B8267" s="29">
        <v>16</v>
      </c>
    </row>
    <row r="8268" spans="1:2" x14ac:dyDescent="0.3">
      <c r="A8268" s="27">
        <v>58299</v>
      </c>
      <c r="B8268" s="29">
        <v>16</v>
      </c>
    </row>
    <row r="8269" spans="1:2" x14ac:dyDescent="0.3">
      <c r="A8269" s="27">
        <v>58300</v>
      </c>
      <c r="B8269" s="29">
        <v>8</v>
      </c>
    </row>
    <row r="8270" spans="1:2" x14ac:dyDescent="0.3">
      <c r="A8270" s="27">
        <v>58301</v>
      </c>
      <c r="B8270" s="29">
        <v>8</v>
      </c>
    </row>
    <row r="8271" spans="1:2" x14ac:dyDescent="0.3">
      <c r="A8271" s="27">
        <v>58302</v>
      </c>
      <c r="B8271" s="29">
        <v>8</v>
      </c>
    </row>
    <row r="8272" spans="1:2" x14ac:dyDescent="0.3">
      <c r="A8272" s="27">
        <v>58304</v>
      </c>
      <c r="B8272" s="29">
        <v>8</v>
      </c>
    </row>
    <row r="8273" spans="1:2" x14ac:dyDescent="0.3">
      <c r="A8273" s="27">
        <v>58305</v>
      </c>
      <c r="B8273" s="29">
        <v>8</v>
      </c>
    </row>
    <row r="8274" spans="1:2" x14ac:dyDescent="0.3">
      <c r="A8274" s="27">
        <v>58306</v>
      </c>
      <c r="B8274" s="29">
        <v>8</v>
      </c>
    </row>
    <row r="8275" spans="1:2" x14ac:dyDescent="0.3">
      <c r="A8275" s="27">
        <v>58307</v>
      </c>
      <c r="B8275" s="29">
        <v>8</v>
      </c>
    </row>
    <row r="8276" spans="1:2" x14ac:dyDescent="0.3">
      <c r="A8276" s="27">
        <v>58310</v>
      </c>
      <c r="B8276" s="29">
        <v>8</v>
      </c>
    </row>
    <row r="8277" spans="1:2" x14ac:dyDescent="0.3">
      <c r="A8277" s="27">
        <v>58313</v>
      </c>
      <c r="B8277" s="29">
        <v>16</v>
      </c>
    </row>
    <row r="8278" spans="1:2" x14ac:dyDescent="0.3">
      <c r="A8278" s="27">
        <v>58314</v>
      </c>
      <c r="B8278" s="29">
        <v>8</v>
      </c>
    </row>
    <row r="8279" spans="1:2" x14ac:dyDescent="0.3">
      <c r="A8279" s="27">
        <v>58318</v>
      </c>
      <c r="B8279" s="29">
        <v>8</v>
      </c>
    </row>
    <row r="8280" spans="1:2" x14ac:dyDescent="0.3">
      <c r="A8280" s="27">
        <v>58319</v>
      </c>
      <c r="B8280" s="29">
        <v>8</v>
      </c>
    </row>
    <row r="8281" spans="1:2" x14ac:dyDescent="0.3">
      <c r="A8281" s="27">
        <v>58320</v>
      </c>
      <c r="B8281" s="29">
        <v>8</v>
      </c>
    </row>
    <row r="8282" spans="1:2" x14ac:dyDescent="0.3">
      <c r="A8282" s="27">
        <v>58324</v>
      </c>
      <c r="B8282" s="29">
        <v>8</v>
      </c>
    </row>
    <row r="8283" spans="1:2" x14ac:dyDescent="0.3">
      <c r="A8283" s="27">
        <v>58325</v>
      </c>
      <c r="B8283" s="29">
        <v>8</v>
      </c>
    </row>
    <row r="8284" spans="1:2" x14ac:dyDescent="0.3">
      <c r="A8284" s="27">
        <v>58326</v>
      </c>
      <c r="B8284" s="29">
        <v>8</v>
      </c>
    </row>
    <row r="8285" spans="1:2" x14ac:dyDescent="0.3">
      <c r="A8285" s="27">
        <v>58327</v>
      </c>
      <c r="B8285" s="29">
        <v>8</v>
      </c>
    </row>
    <row r="8286" spans="1:2" x14ac:dyDescent="0.3">
      <c r="A8286" s="27">
        <v>58328</v>
      </c>
      <c r="B8286" s="29">
        <v>8</v>
      </c>
    </row>
    <row r="8287" spans="1:2" x14ac:dyDescent="0.3">
      <c r="A8287" s="27">
        <v>58335</v>
      </c>
      <c r="B8287" s="29">
        <v>8</v>
      </c>
    </row>
    <row r="8288" spans="1:2" x14ac:dyDescent="0.3">
      <c r="A8288" s="27">
        <v>58336</v>
      </c>
      <c r="B8288" s="29">
        <v>16</v>
      </c>
    </row>
    <row r="8289" spans="1:2" x14ac:dyDescent="0.3">
      <c r="A8289" s="27">
        <v>58337</v>
      </c>
      <c r="B8289" s="29">
        <v>8</v>
      </c>
    </row>
    <row r="8290" spans="1:2" x14ac:dyDescent="0.3">
      <c r="A8290" s="27">
        <v>58340</v>
      </c>
      <c r="B8290" s="29">
        <v>8</v>
      </c>
    </row>
    <row r="8291" spans="1:2" x14ac:dyDescent="0.3">
      <c r="A8291" s="27">
        <v>58343</v>
      </c>
      <c r="B8291" s="29">
        <v>8</v>
      </c>
    </row>
    <row r="8292" spans="1:2" x14ac:dyDescent="0.3">
      <c r="A8292" s="27">
        <v>58345</v>
      </c>
      <c r="B8292" s="29">
        <v>16</v>
      </c>
    </row>
    <row r="8293" spans="1:2" x14ac:dyDescent="0.3">
      <c r="A8293" s="27">
        <v>58346</v>
      </c>
      <c r="B8293" s="29">
        <v>16</v>
      </c>
    </row>
    <row r="8294" spans="1:2" x14ac:dyDescent="0.3">
      <c r="A8294" s="27">
        <v>58347</v>
      </c>
      <c r="B8294" s="29">
        <v>8</v>
      </c>
    </row>
    <row r="8295" spans="1:2" x14ac:dyDescent="0.3">
      <c r="A8295" s="27">
        <v>58349</v>
      </c>
      <c r="B8295" s="29">
        <v>8</v>
      </c>
    </row>
    <row r="8296" spans="1:2" x14ac:dyDescent="0.3">
      <c r="A8296" s="27">
        <v>58350</v>
      </c>
      <c r="B8296" s="29">
        <v>8</v>
      </c>
    </row>
    <row r="8297" spans="1:2" x14ac:dyDescent="0.3">
      <c r="A8297" s="27">
        <v>58354</v>
      </c>
      <c r="B8297" s="29">
        <v>8</v>
      </c>
    </row>
    <row r="8298" spans="1:2" x14ac:dyDescent="0.3">
      <c r="A8298" s="27">
        <v>58355</v>
      </c>
      <c r="B8298" s="29">
        <v>8</v>
      </c>
    </row>
    <row r="8299" spans="1:2" x14ac:dyDescent="0.3">
      <c r="A8299" s="27">
        <v>58356</v>
      </c>
      <c r="B8299" s="29">
        <v>8</v>
      </c>
    </row>
    <row r="8300" spans="1:2" x14ac:dyDescent="0.3">
      <c r="A8300" s="27">
        <v>58358</v>
      </c>
      <c r="B8300" s="29">
        <v>8</v>
      </c>
    </row>
    <row r="8301" spans="1:2" x14ac:dyDescent="0.3">
      <c r="A8301" s="27">
        <v>58363</v>
      </c>
      <c r="B8301" s="29">
        <v>8</v>
      </c>
    </row>
    <row r="8302" spans="1:2" x14ac:dyDescent="0.3">
      <c r="A8302" s="27">
        <v>58364</v>
      </c>
      <c r="B8302" s="29">
        <v>16</v>
      </c>
    </row>
    <row r="8303" spans="1:2" x14ac:dyDescent="0.3">
      <c r="A8303" s="27">
        <v>58369</v>
      </c>
      <c r="B8303" s="29">
        <v>8</v>
      </c>
    </row>
    <row r="8304" spans="1:2" x14ac:dyDescent="0.3">
      <c r="A8304" s="27">
        <v>58370</v>
      </c>
      <c r="B8304" s="29">
        <v>16</v>
      </c>
    </row>
    <row r="8305" spans="1:2" x14ac:dyDescent="0.3">
      <c r="A8305" s="27">
        <v>58371</v>
      </c>
      <c r="B8305" s="29">
        <v>8</v>
      </c>
    </row>
    <row r="8306" spans="1:2" x14ac:dyDescent="0.3">
      <c r="A8306" s="27">
        <v>58373</v>
      </c>
      <c r="B8306" s="29">
        <v>8</v>
      </c>
    </row>
    <row r="8307" spans="1:2" x14ac:dyDescent="0.3">
      <c r="A8307" s="27">
        <v>58374</v>
      </c>
      <c r="B8307" s="29">
        <v>8</v>
      </c>
    </row>
    <row r="8308" spans="1:2" x14ac:dyDescent="0.3">
      <c r="A8308" s="27">
        <v>58378</v>
      </c>
      <c r="B8308" s="29">
        <v>8</v>
      </c>
    </row>
    <row r="8309" spans="1:2" x14ac:dyDescent="0.3">
      <c r="A8309" s="27">
        <v>58381</v>
      </c>
      <c r="B8309" s="29">
        <v>16</v>
      </c>
    </row>
    <row r="8310" spans="1:2" x14ac:dyDescent="0.3">
      <c r="A8310" s="27">
        <v>58383</v>
      </c>
      <c r="B8310" s="29">
        <v>8</v>
      </c>
    </row>
    <row r="8311" spans="1:2" x14ac:dyDescent="0.3">
      <c r="A8311" s="27">
        <v>58393</v>
      </c>
      <c r="B8311" s="29">
        <v>8</v>
      </c>
    </row>
    <row r="8312" spans="1:2" x14ac:dyDescent="0.3">
      <c r="A8312" s="27">
        <v>58395</v>
      </c>
      <c r="B8312" s="29">
        <v>8</v>
      </c>
    </row>
    <row r="8313" spans="1:2" x14ac:dyDescent="0.3">
      <c r="A8313" s="27">
        <v>58396</v>
      </c>
      <c r="B8313" s="29">
        <v>16</v>
      </c>
    </row>
    <row r="8314" spans="1:2" x14ac:dyDescent="0.3">
      <c r="A8314" s="27">
        <v>58398</v>
      </c>
      <c r="B8314" s="29">
        <v>8</v>
      </c>
    </row>
    <row r="8315" spans="1:2" x14ac:dyDescent="0.3">
      <c r="A8315" s="27">
        <v>58399</v>
      </c>
      <c r="B8315" s="29">
        <v>8</v>
      </c>
    </row>
    <row r="8316" spans="1:2" x14ac:dyDescent="0.3">
      <c r="A8316" s="27">
        <v>58400</v>
      </c>
      <c r="B8316" s="29">
        <v>8</v>
      </c>
    </row>
    <row r="8317" spans="1:2" x14ac:dyDescent="0.3">
      <c r="A8317" s="27">
        <v>58401</v>
      </c>
      <c r="B8317" s="29">
        <v>8</v>
      </c>
    </row>
    <row r="8318" spans="1:2" x14ac:dyDescent="0.3">
      <c r="A8318" s="27">
        <v>58402</v>
      </c>
      <c r="B8318" s="29">
        <v>8</v>
      </c>
    </row>
    <row r="8319" spans="1:2" x14ac:dyDescent="0.3">
      <c r="A8319" s="27">
        <v>58404</v>
      </c>
      <c r="B8319" s="29">
        <v>8</v>
      </c>
    </row>
    <row r="8320" spans="1:2" x14ac:dyDescent="0.3">
      <c r="A8320" s="27">
        <v>58407</v>
      </c>
      <c r="B8320" s="29">
        <v>16</v>
      </c>
    </row>
    <row r="8321" spans="1:2" x14ac:dyDescent="0.3">
      <c r="A8321" s="27">
        <v>58408</v>
      </c>
      <c r="B8321" s="29">
        <v>8</v>
      </c>
    </row>
    <row r="8322" spans="1:2" x14ac:dyDescent="0.3">
      <c r="A8322" s="27">
        <v>58409</v>
      </c>
      <c r="B8322" s="29">
        <v>8</v>
      </c>
    </row>
    <row r="8323" spans="1:2" x14ac:dyDescent="0.3">
      <c r="A8323" s="27">
        <v>58411</v>
      </c>
      <c r="B8323" s="29">
        <v>8</v>
      </c>
    </row>
    <row r="8324" spans="1:2" x14ac:dyDescent="0.3">
      <c r="A8324" s="27">
        <v>58412</v>
      </c>
      <c r="B8324" s="29">
        <v>8</v>
      </c>
    </row>
    <row r="8325" spans="1:2" x14ac:dyDescent="0.3">
      <c r="A8325" s="27">
        <v>58413</v>
      </c>
      <c r="B8325" s="29">
        <v>8</v>
      </c>
    </row>
    <row r="8326" spans="1:2" x14ac:dyDescent="0.3">
      <c r="A8326" s="27">
        <v>58414</v>
      </c>
      <c r="B8326" s="29">
        <v>8</v>
      </c>
    </row>
    <row r="8327" spans="1:2" x14ac:dyDescent="0.3">
      <c r="A8327" s="27">
        <v>58416</v>
      </c>
      <c r="B8327" s="29">
        <v>8</v>
      </c>
    </row>
    <row r="8328" spans="1:2" x14ac:dyDescent="0.3">
      <c r="A8328" s="27">
        <v>58423</v>
      </c>
      <c r="B8328" s="29">
        <v>8</v>
      </c>
    </row>
    <row r="8329" spans="1:2" x14ac:dyDescent="0.3">
      <c r="A8329" s="27">
        <v>58424</v>
      </c>
      <c r="B8329" s="29">
        <v>8</v>
      </c>
    </row>
    <row r="8330" spans="1:2" x14ac:dyDescent="0.3">
      <c r="A8330" s="27">
        <v>58426</v>
      </c>
      <c r="B8330" s="29">
        <v>8</v>
      </c>
    </row>
    <row r="8331" spans="1:2" x14ac:dyDescent="0.3">
      <c r="A8331" s="27">
        <v>58427</v>
      </c>
      <c r="B8331" s="29">
        <v>16</v>
      </c>
    </row>
    <row r="8332" spans="1:2" x14ac:dyDescent="0.3">
      <c r="A8332" s="27">
        <v>58428</v>
      </c>
      <c r="B8332" s="29">
        <v>8</v>
      </c>
    </row>
    <row r="8333" spans="1:2" x14ac:dyDescent="0.3">
      <c r="A8333" s="27">
        <v>58439</v>
      </c>
      <c r="B8333" s="29">
        <v>8</v>
      </c>
    </row>
    <row r="8334" spans="1:2" x14ac:dyDescent="0.3">
      <c r="A8334" s="27">
        <v>58464</v>
      </c>
      <c r="B8334" s="29">
        <v>8</v>
      </c>
    </row>
    <row r="8335" spans="1:2" x14ac:dyDescent="0.3">
      <c r="A8335" s="27">
        <v>58465</v>
      </c>
      <c r="B8335" s="29">
        <v>16</v>
      </c>
    </row>
    <row r="8336" spans="1:2" x14ac:dyDescent="0.3">
      <c r="A8336" s="27">
        <v>58468</v>
      </c>
      <c r="B8336" s="29">
        <v>16</v>
      </c>
    </row>
    <row r="8337" spans="1:2" x14ac:dyDescent="0.3">
      <c r="A8337" s="27">
        <v>58469</v>
      </c>
      <c r="B8337" s="29">
        <v>16</v>
      </c>
    </row>
    <row r="8338" spans="1:2" x14ac:dyDescent="0.3">
      <c r="A8338" s="27">
        <v>58471</v>
      </c>
      <c r="B8338" s="29">
        <v>16</v>
      </c>
    </row>
    <row r="8339" spans="1:2" x14ac:dyDescent="0.3">
      <c r="A8339" s="27">
        <v>58472</v>
      </c>
      <c r="B8339" s="29">
        <v>16</v>
      </c>
    </row>
    <row r="8340" spans="1:2" x14ac:dyDescent="0.3">
      <c r="A8340" s="27">
        <v>58476</v>
      </c>
      <c r="B8340" s="29">
        <v>8</v>
      </c>
    </row>
    <row r="8341" spans="1:2" x14ac:dyDescent="0.3">
      <c r="A8341" s="27">
        <v>58483</v>
      </c>
      <c r="B8341" s="29">
        <v>8</v>
      </c>
    </row>
    <row r="8342" spans="1:2" x14ac:dyDescent="0.3">
      <c r="A8342" s="27">
        <v>58490</v>
      </c>
      <c r="B8342" s="29">
        <v>16</v>
      </c>
    </row>
    <row r="8343" spans="1:2" x14ac:dyDescent="0.3">
      <c r="A8343" s="27">
        <v>58492</v>
      </c>
      <c r="B8343" s="29">
        <v>8</v>
      </c>
    </row>
    <row r="8344" spans="1:2" x14ac:dyDescent="0.3">
      <c r="A8344" s="27">
        <v>58493</v>
      </c>
      <c r="B8344" s="29">
        <v>8</v>
      </c>
    </row>
    <row r="8345" spans="1:2" x14ac:dyDescent="0.3">
      <c r="A8345" s="27">
        <v>58496</v>
      </c>
      <c r="B8345" s="29">
        <v>8</v>
      </c>
    </row>
    <row r="8346" spans="1:2" x14ac:dyDescent="0.3">
      <c r="A8346" s="27">
        <v>58499</v>
      </c>
      <c r="B8346" s="29">
        <v>8</v>
      </c>
    </row>
    <row r="8347" spans="1:2" x14ac:dyDescent="0.3">
      <c r="A8347" s="27">
        <v>58500</v>
      </c>
      <c r="B8347" s="29">
        <v>8</v>
      </c>
    </row>
    <row r="8348" spans="1:2" x14ac:dyDescent="0.3">
      <c r="A8348" s="27">
        <v>58502</v>
      </c>
      <c r="B8348" s="29">
        <v>8</v>
      </c>
    </row>
    <row r="8349" spans="1:2" x14ac:dyDescent="0.3">
      <c r="A8349" s="27">
        <v>58504</v>
      </c>
      <c r="B8349" s="29">
        <v>8</v>
      </c>
    </row>
    <row r="8350" spans="1:2" x14ac:dyDescent="0.3">
      <c r="A8350" s="27">
        <v>58507</v>
      </c>
      <c r="B8350" s="29">
        <v>8</v>
      </c>
    </row>
    <row r="8351" spans="1:2" x14ac:dyDescent="0.3">
      <c r="A8351" s="27">
        <v>58508</v>
      </c>
      <c r="B8351" s="29">
        <v>8</v>
      </c>
    </row>
    <row r="8352" spans="1:2" x14ac:dyDescent="0.3">
      <c r="A8352" s="27">
        <v>58510</v>
      </c>
      <c r="B8352" s="29">
        <v>8</v>
      </c>
    </row>
    <row r="8353" spans="1:2" x14ac:dyDescent="0.3">
      <c r="A8353" s="27">
        <v>58513</v>
      </c>
      <c r="B8353" s="29">
        <v>8</v>
      </c>
    </row>
    <row r="8354" spans="1:2" x14ac:dyDescent="0.3">
      <c r="A8354" s="27">
        <v>58514</v>
      </c>
      <c r="B8354" s="29">
        <v>8</v>
      </c>
    </row>
    <row r="8355" spans="1:2" x14ac:dyDescent="0.3">
      <c r="A8355" s="27">
        <v>58517</v>
      </c>
      <c r="B8355" s="29">
        <v>8</v>
      </c>
    </row>
    <row r="8356" spans="1:2" x14ac:dyDescent="0.3">
      <c r="A8356" s="27">
        <v>58518</v>
      </c>
      <c r="B8356" s="29">
        <v>8</v>
      </c>
    </row>
    <row r="8357" spans="1:2" x14ac:dyDescent="0.3">
      <c r="A8357" s="27">
        <v>58523</v>
      </c>
      <c r="B8357" s="29">
        <v>16</v>
      </c>
    </row>
    <row r="8358" spans="1:2" x14ac:dyDescent="0.3">
      <c r="A8358" s="27">
        <v>58528</v>
      </c>
      <c r="B8358" s="29">
        <v>8</v>
      </c>
    </row>
    <row r="8359" spans="1:2" x14ac:dyDescent="0.3">
      <c r="A8359" s="27">
        <v>58529</v>
      </c>
      <c r="B8359" s="29">
        <v>8</v>
      </c>
    </row>
    <row r="8360" spans="1:2" x14ac:dyDescent="0.3">
      <c r="A8360" s="27">
        <v>58534</v>
      </c>
      <c r="B8360" s="29">
        <v>8</v>
      </c>
    </row>
    <row r="8361" spans="1:2" x14ac:dyDescent="0.3">
      <c r="A8361" s="27">
        <v>58536</v>
      </c>
      <c r="B8361" s="29">
        <v>8</v>
      </c>
    </row>
    <row r="8362" spans="1:2" x14ac:dyDescent="0.3">
      <c r="A8362" s="27">
        <v>58537</v>
      </c>
      <c r="B8362" s="29">
        <v>8</v>
      </c>
    </row>
    <row r="8363" spans="1:2" x14ac:dyDescent="0.3">
      <c r="A8363" s="27">
        <v>58542</v>
      </c>
      <c r="B8363" s="29">
        <v>8</v>
      </c>
    </row>
    <row r="8364" spans="1:2" x14ac:dyDescent="0.3">
      <c r="A8364" s="27">
        <v>58544</v>
      </c>
      <c r="B8364" s="29">
        <v>8</v>
      </c>
    </row>
    <row r="8365" spans="1:2" x14ac:dyDescent="0.3">
      <c r="A8365" s="27">
        <v>58546</v>
      </c>
      <c r="B8365" s="29">
        <v>8</v>
      </c>
    </row>
    <row r="8366" spans="1:2" x14ac:dyDescent="0.3">
      <c r="A8366" s="27">
        <v>58548</v>
      </c>
      <c r="B8366" s="29">
        <v>8</v>
      </c>
    </row>
    <row r="8367" spans="1:2" x14ac:dyDescent="0.3">
      <c r="A8367" s="27">
        <v>58552</v>
      </c>
      <c r="B8367" s="29">
        <v>8</v>
      </c>
    </row>
    <row r="8368" spans="1:2" x14ac:dyDescent="0.3">
      <c r="A8368" s="27">
        <v>58553</v>
      </c>
      <c r="B8368" s="29">
        <v>16</v>
      </c>
    </row>
    <row r="8369" spans="1:2" x14ac:dyDescent="0.3">
      <c r="A8369" s="27">
        <v>58556</v>
      </c>
      <c r="B8369" s="29">
        <v>8</v>
      </c>
    </row>
    <row r="8370" spans="1:2" x14ac:dyDescent="0.3">
      <c r="A8370" s="27">
        <v>58557</v>
      </c>
      <c r="B8370" s="29">
        <v>8</v>
      </c>
    </row>
    <row r="8371" spans="1:2" x14ac:dyDescent="0.3">
      <c r="A8371" s="27">
        <v>58558</v>
      </c>
      <c r="B8371" s="29">
        <v>8</v>
      </c>
    </row>
    <row r="8372" spans="1:2" x14ac:dyDescent="0.3">
      <c r="A8372" s="27">
        <v>58559</v>
      </c>
      <c r="B8372" s="29">
        <v>8</v>
      </c>
    </row>
    <row r="8373" spans="1:2" x14ac:dyDescent="0.3">
      <c r="A8373" s="27">
        <v>58561</v>
      </c>
      <c r="B8373" s="29">
        <v>8</v>
      </c>
    </row>
    <row r="8374" spans="1:2" x14ac:dyDescent="0.3">
      <c r="A8374" s="27">
        <v>58563</v>
      </c>
      <c r="B8374" s="29">
        <v>8</v>
      </c>
    </row>
    <row r="8375" spans="1:2" x14ac:dyDescent="0.3">
      <c r="A8375" s="27">
        <v>58564</v>
      </c>
      <c r="B8375" s="29">
        <v>8</v>
      </c>
    </row>
    <row r="8376" spans="1:2" x14ac:dyDescent="0.3">
      <c r="A8376" s="27">
        <v>58566</v>
      </c>
      <c r="B8376" s="29">
        <v>16</v>
      </c>
    </row>
    <row r="8377" spans="1:2" x14ac:dyDescent="0.3">
      <c r="A8377" s="27">
        <v>58568</v>
      </c>
      <c r="B8377" s="29">
        <v>16</v>
      </c>
    </row>
    <row r="8378" spans="1:2" x14ac:dyDescent="0.3">
      <c r="A8378" s="27">
        <v>58574</v>
      </c>
      <c r="B8378" s="29">
        <v>8</v>
      </c>
    </row>
    <row r="8379" spans="1:2" x14ac:dyDescent="0.3">
      <c r="A8379" s="27">
        <v>58579</v>
      </c>
      <c r="B8379" s="29">
        <v>8</v>
      </c>
    </row>
    <row r="8380" spans="1:2" x14ac:dyDescent="0.3">
      <c r="A8380" s="27">
        <v>58582</v>
      </c>
      <c r="B8380" s="29">
        <v>8</v>
      </c>
    </row>
    <row r="8381" spans="1:2" x14ac:dyDescent="0.3">
      <c r="A8381" s="27">
        <v>58586</v>
      </c>
      <c r="B8381" s="29">
        <v>8</v>
      </c>
    </row>
    <row r="8382" spans="1:2" x14ac:dyDescent="0.3">
      <c r="A8382" s="27">
        <v>58587</v>
      </c>
      <c r="B8382" s="29">
        <v>8</v>
      </c>
    </row>
    <row r="8383" spans="1:2" x14ac:dyDescent="0.3">
      <c r="A8383" s="27">
        <v>58590</v>
      </c>
      <c r="B8383" s="29">
        <v>8</v>
      </c>
    </row>
    <row r="8384" spans="1:2" x14ac:dyDescent="0.3">
      <c r="A8384" s="27">
        <v>58646</v>
      </c>
      <c r="B8384" s="29">
        <v>16</v>
      </c>
    </row>
    <row r="8385" spans="1:2" x14ac:dyDescent="0.3">
      <c r="A8385" s="27">
        <v>58647</v>
      </c>
      <c r="B8385" s="29">
        <v>16</v>
      </c>
    </row>
    <row r="8386" spans="1:2" x14ac:dyDescent="0.3">
      <c r="A8386" s="27">
        <v>58650</v>
      </c>
      <c r="B8386" s="29">
        <v>8</v>
      </c>
    </row>
    <row r="8387" spans="1:2" x14ac:dyDescent="0.3">
      <c r="A8387" s="27">
        <v>58652</v>
      </c>
      <c r="B8387" s="29">
        <v>8</v>
      </c>
    </row>
    <row r="8388" spans="1:2" x14ac:dyDescent="0.3">
      <c r="A8388" s="27">
        <v>58654</v>
      </c>
      <c r="B8388" s="29">
        <v>8</v>
      </c>
    </row>
    <row r="8389" spans="1:2" x14ac:dyDescent="0.3">
      <c r="A8389" s="27">
        <v>58658</v>
      </c>
      <c r="B8389" s="29">
        <v>8</v>
      </c>
    </row>
    <row r="8390" spans="1:2" x14ac:dyDescent="0.3">
      <c r="A8390" s="27">
        <v>58667</v>
      </c>
      <c r="B8390" s="29">
        <v>8</v>
      </c>
    </row>
    <row r="8391" spans="1:2" x14ac:dyDescent="0.3">
      <c r="A8391" s="27">
        <v>58668</v>
      </c>
      <c r="B8391" s="29">
        <v>16</v>
      </c>
    </row>
    <row r="8392" spans="1:2" x14ac:dyDescent="0.3">
      <c r="A8392" s="27">
        <v>58669</v>
      </c>
      <c r="B8392" s="29">
        <v>16</v>
      </c>
    </row>
    <row r="8393" spans="1:2" x14ac:dyDescent="0.3">
      <c r="A8393" s="27">
        <v>58673</v>
      </c>
      <c r="B8393" s="29">
        <v>8</v>
      </c>
    </row>
    <row r="8394" spans="1:2" x14ac:dyDescent="0.3">
      <c r="A8394" s="27">
        <v>58674</v>
      </c>
      <c r="B8394" s="29">
        <v>8</v>
      </c>
    </row>
    <row r="8395" spans="1:2" x14ac:dyDescent="0.3">
      <c r="A8395" s="27">
        <v>58675</v>
      </c>
      <c r="B8395" s="29">
        <v>8</v>
      </c>
    </row>
    <row r="8396" spans="1:2" x14ac:dyDescent="0.3">
      <c r="A8396" s="27">
        <v>58676</v>
      </c>
      <c r="B8396" s="29">
        <v>8</v>
      </c>
    </row>
    <row r="8397" spans="1:2" x14ac:dyDescent="0.3">
      <c r="A8397" s="27">
        <v>58677</v>
      </c>
      <c r="B8397" s="29">
        <v>8</v>
      </c>
    </row>
    <row r="8398" spans="1:2" x14ac:dyDescent="0.3">
      <c r="A8398" s="27">
        <v>58678</v>
      </c>
      <c r="B8398" s="29">
        <v>8</v>
      </c>
    </row>
    <row r="8399" spans="1:2" x14ac:dyDescent="0.3">
      <c r="A8399" s="27">
        <v>58680</v>
      </c>
      <c r="B8399" s="29">
        <v>16</v>
      </c>
    </row>
    <row r="8400" spans="1:2" x14ac:dyDescent="0.3">
      <c r="A8400" s="27">
        <v>58684</v>
      </c>
      <c r="B8400" s="29">
        <v>8</v>
      </c>
    </row>
    <row r="8401" spans="1:2" x14ac:dyDescent="0.3">
      <c r="A8401" s="27">
        <v>58685</v>
      </c>
      <c r="B8401" s="29">
        <v>16</v>
      </c>
    </row>
    <row r="8402" spans="1:2" x14ac:dyDescent="0.3">
      <c r="A8402" s="27">
        <v>58686</v>
      </c>
      <c r="B8402" s="29">
        <v>8</v>
      </c>
    </row>
    <row r="8403" spans="1:2" x14ac:dyDescent="0.3">
      <c r="A8403" s="27">
        <v>58690</v>
      </c>
      <c r="B8403" s="29">
        <v>16</v>
      </c>
    </row>
    <row r="8404" spans="1:2" x14ac:dyDescent="0.3">
      <c r="A8404" s="27">
        <v>58699</v>
      </c>
      <c r="B8404" s="29">
        <v>8</v>
      </c>
    </row>
    <row r="8405" spans="1:2" x14ac:dyDescent="0.3">
      <c r="A8405" s="27">
        <v>58835</v>
      </c>
      <c r="B8405" s="29">
        <v>8</v>
      </c>
    </row>
    <row r="8406" spans="1:2" x14ac:dyDescent="0.3">
      <c r="A8406" s="27">
        <v>58838</v>
      </c>
      <c r="B8406" s="29">
        <v>8</v>
      </c>
    </row>
    <row r="8407" spans="1:2" x14ac:dyDescent="0.3">
      <c r="A8407" s="27">
        <v>58840</v>
      </c>
      <c r="B8407" s="29">
        <v>16</v>
      </c>
    </row>
    <row r="8408" spans="1:2" x14ac:dyDescent="0.3">
      <c r="A8408" s="27">
        <v>58841</v>
      </c>
      <c r="B8408" s="29">
        <v>8</v>
      </c>
    </row>
    <row r="8409" spans="1:2" x14ac:dyDescent="0.3">
      <c r="A8409" s="27">
        <v>58842</v>
      </c>
      <c r="B8409" s="29">
        <v>8</v>
      </c>
    </row>
    <row r="8410" spans="1:2" x14ac:dyDescent="0.3">
      <c r="A8410" s="27">
        <v>58847</v>
      </c>
      <c r="B8410" s="29">
        <v>8</v>
      </c>
    </row>
    <row r="8411" spans="1:2" x14ac:dyDescent="0.3">
      <c r="A8411" s="27">
        <v>58850</v>
      </c>
      <c r="B8411" s="29">
        <v>8</v>
      </c>
    </row>
    <row r="8412" spans="1:2" x14ac:dyDescent="0.3">
      <c r="A8412" s="27">
        <v>58853</v>
      </c>
      <c r="B8412" s="29">
        <v>8</v>
      </c>
    </row>
    <row r="8413" spans="1:2" x14ac:dyDescent="0.3">
      <c r="A8413" s="27">
        <v>58854</v>
      </c>
      <c r="B8413" s="29">
        <v>8</v>
      </c>
    </row>
    <row r="8414" spans="1:2" x14ac:dyDescent="0.3">
      <c r="A8414" s="27">
        <v>58855</v>
      </c>
      <c r="B8414" s="29">
        <v>8</v>
      </c>
    </row>
    <row r="8415" spans="1:2" x14ac:dyDescent="0.3">
      <c r="A8415" s="27">
        <v>58856</v>
      </c>
      <c r="B8415" s="29">
        <v>8</v>
      </c>
    </row>
    <row r="8416" spans="1:2" x14ac:dyDescent="0.3">
      <c r="A8416" s="27">
        <v>58859</v>
      </c>
      <c r="B8416" s="29">
        <v>8</v>
      </c>
    </row>
    <row r="8417" spans="1:2" x14ac:dyDescent="0.3">
      <c r="A8417" s="27">
        <v>58862</v>
      </c>
      <c r="B8417" s="29">
        <v>16</v>
      </c>
    </row>
    <row r="8418" spans="1:2" x14ac:dyDescent="0.3">
      <c r="A8418" s="27">
        <v>58864</v>
      </c>
      <c r="B8418" s="29">
        <v>8</v>
      </c>
    </row>
    <row r="8419" spans="1:2" x14ac:dyDescent="0.3">
      <c r="A8419" s="27">
        <v>58866</v>
      </c>
      <c r="B8419" s="29">
        <v>16</v>
      </c>
    </row>
    <row r="8420" spans="1:2" x14ac:dyDescent="0.3">
      <c r="A8420" s="27">
        <v>58867</v>
      </c>
      <c r="B8420" s="29">
        <v>8</v>
      </c>
    </row>
    <row r="8421" spans="1:2" x14ac:dyDescent="0.3">
      <c r="A8421" s="27">
        <v>58869</v>
      </c>
      <c r="B8421" s="29">
        <v>8</v>
      </c>
    </row>
    <row r="8422" spans="1:2" x14ac:dyDescent="0.3">
      <c r="A8422" s="27">
        <v>58870</v>
      </c>
      <c r="B8422" s="29">
        <v>8</v>
      </c>
    </row>
    <row r="8423" spans="1:2" x14ac:dyDescent="0.3">
      <c r="A8423" s="27">
        <v>58871</v>
      </c>
      <c r="B8423" s="29">
        <v>8</v>
      </c>
    </row>
    <row r="8424" spans="1:2" x14ac:dyDescent="0.3">
      <c r="A8424" s="27">
        <v>58874</v>
      </c>
      <c r="B8424" s="29">
        <v>8</v>
      </c>
    </row>
    <row r="8425" spans="1:2" x14ac:dyDescent="0.3">
      <c r="A8425" s="27">
        <v>58875</v>
      </c>
      <c r="B8425" s="29">
        <v>8</v>
      </c>
    </row>
    <row r="8426" spans="1:2" x14ac:dyDescent="0.3">
      <c r="A8426" s="27">
        <v>58877</v>
      </c>
      <c r="B8426" s="29">
        <v>8</v>
      </c>
    </row>
    <row r="8427" spans="1:2" x14ac:dyDescent="0.3">
      <c r="A8427" s="27">
        <v>58879</v>
      </c>
      <c r="B8427" s="29">
        <v>16</v>
      </c>
    </row>
    <row r="8428" spans="1:2" x14ac:dyDescent="0.3">
      <c r="A8428" s="27">
        <v>58880</v>
      </c>
      <c r="B8428" s="29">
        <v>8</v>
      </c>
    </row>
    <row r="8429" spans="1:2" x14ac:dyDescent="0.3">
      <c r="A8429" s="27">
        <v>58881</v>
      </c>
      <c r="B8429" s="29">
        <v>8</v>
      </c>
    </row>
    <row r="8430" spans="1:2" x14ac:dyDescent="0.3">
      <c r="A8430" s="27">
        <v>58882</v>
      </c>
      <c r="B8430" s="29">
        <v>8</v>
      </c>
    </row>
    <row r="8431" spans="1:2" x14ac:dyDescent="0.3">
      <c r="A8431" s="27">
        <v>58893</v>
      </c>
      <c r="B8431" s="29">
        <v>8</v>
      </c>
    </row>
    <row r="8432" spans="1:2" x14ac:dyDescent="0.3">
      <c r="A8432" s="27">
        <v>58895</v>
      </c>
      <c r="B8432" s="29">
        <v>8</v>
      </c>
    </row>
    <row r="8433" spans="1:2" x14ac:dyDescent="0.3">
      <c r="A8433" s="27">
        <v>58897</v>
      </c>
      <c r="B8433" s="29">
        <v>8</v>
      </c>
    </row>
    <row r="8434" spans="1:2" x14ac:dyDescent="0.3">
      <c r="A8434" s="27">
        <v>58898</v>
      </c>
      <c r="B8434" s="29">
        <v>8</v>
      </c>
    </row>
    <row r="8435" spans="1:2" x14ac:dyDescent="0.3">
      <c r="A8435" s="27">
        <v>58902</v>
      </c>
      <c r="B8435" s="29">
        <v>8</v>
      </c>
    </row>
    <row r="8436" spans="1:2" x14ac:dyDescent="0.3">
      <c r="A8436" s="27">
        <v>58903</v>
      </c>
      <c r="B8436" s="29">
        <v>8</v>
      </c>
    </row>
    <row r="8437" spans="1:2" x14ac:dyDescent="0.3">
      <c r="A8437" s="27">
        <v>58904</v>
      </c>
      <c r="B8437" s="29">
        <v>8</v>
      </c>
    </row>
    <row r="8438" spans="1:2" x14ac:dyDescent="0.3">
      <c r="A8438" s="27">
        <v>58905</v>
      </c>
      <c r="B8438" s="29">
        <v>8</v>
      </c>
    </row>
    <row r="8439" spans="1:2" x14ac:dyDescent="0.3">
      <c r="A8439" s="27">
        <v>58916</v>
      </c>
      <c r="B8439" s="29">
        <v>8</v>
      </c>
    </row>
    <row r="8440" spans="1:2" x14ac:dyDescent="0.3">
      <c r="A8440" s="27">
        <v>58917</v>
      </c>
      <c r="B8440" s="29">
        <v>8</v>
      </c>
    </row>
    <row r="8441" spans="1:2" x14ac:dyDescent="0.3">
      <c r="A8441" s="27">
        <v>58919</v>
      </c>
      <c r="B8441" s="29">
        <v>8</v>
      </c>
    </row>
    <row r="8442" spans="1:2" x14ac:dyDescent="0.3">
      <c r="A8442" s="27">
        <v>58921</v>
      </c>
      <c r="B8442" s="29">
        <v>8</v>
      </c>
    </row>
    <row r="8443" spans="1:2" x14ac:dyDescent="0.3">
      <c r="A8443" s="27">
        <v>58922</v>
      </c>
      <c r="B8443" s="29">
        <v>8</v>
      </c>
    </row>
    <row r="8444" spans="1:2" x14ac:dyDescent="0.3">
      <c r="A8444" s="27">
        <v>58923</v>
      </c>
      <c r="B8444" s="29">
        <v>8</v>
      </c>
    </row>
    <row r="8445" spans="1:2" x14ac:dyDescent="0.3">
      <c r="A8445" s="27">
        <v>58924</v>
      </c>
      <c r="B8445" s="29">
        <v>8</v>
      </c>
    </row>
    <row r="8446" spans="1:2" x14ac:dyDescent="0.3">
      <c r="A8446" s="27">
        <v>58925</v>
      </c>
      <c r="B8446" s="29">
        <v>8</v>
      </c>
    </row>
    <row r="8447" spans="1:2" x14ac:dyDescent="0.3">
      <c r="A8447" s="27">
        <v>58926</v>
      </c>
      <c r="B8447" s="29">
        <v>8</v>
      </c>
    </row>
    <row r="8448" spans="1:2" x14ac:dyDescent="0.3">
      <c r="A8448" s="27">
        <v>58927</v>
      </c>
      <c r="B8448" s="29">
        <v>8</v>
      </c>
    </row>
    <row r="8449" spans="1:2" x14ac:dyDescent="0.3">
      <c r="A8449" s="27">
        <v>58929</v>
      </c>
      <c r="B8449" s="29">
        <v>8</v>
      </c>
    </row>
    <row r="8450" spans="1:2" x14ac:dyDescent="0.3">
      <c r="A8450" s="27">
        <v>58930</v>
      </c>
      <c r="B8450" s="29">
        <v>8</v>
      </c>
    </row>
    <row r="8451" spans="1:2" x14ac:dyDescent="0.3">
      <c r="A8451" s="27">
        <v>58932</v>
      </c>
      <c r="B8451" s="29">
        <v>16</v>
      </c>
    </row>
    <row r="8452" spans="1:2" x14ac:dyDescent="0.3">
      <c r="A8452" s="27">
        <v>58935</v>
      </c>
      <c r="B8452" s="29">
        <v>8</v>
      </c>
    </row>
    <row r="8453" spans="1:2" x14ac:dyDescent="0.3">
      <c r="A8453" s="27">
        <v>58940</v>
      </c>
      <c r="B8453" s="29">
        <v>16</v>
      </c>
    </row>
    <row r="8454" spans="1:2" x14ac:dyDescent="0.3">
      <c r="A8454" s="27">
        <v>58941</v>
      </c>
      <c r="B8454" s="29">
        <v>8</v>
      </c>
    </row>
    <row r="8455" spans="1:2" x14ac:dyDescent="0.3">
      <c r="A8455" s="27">
        <v>58943</v>
      </c>
      <c r="B8455" s="29">
        <v>16</v>
      </c>
    </row>
    <row r="8456" spans="1:2" x14ac:dyDescent="0.3">
      <c r="A8456" s="27">
        <v>58945</v>
      </c>
      <c r="B8456" s="29">
        <v>8</v>
      </c>
    </row>
    <row r="8457" spans="1:2" x14ac:dyDescent="0.3">
      <c r="A8457" s="27">
        <v>58948</v>
      </c>
      <c r="B8457" s="29">
        <v>8</v>
      </c>
    </row>
    <row r="8458" spans="1:2" x14ac:dyDescent="0.3">
      <c r="A8458" s="27">
        <v>58950</v>
      </c>
      <c r="B8458" s="29">
        <v>16</v>
      </c>
    </row>
    <row r="8459" spans="1:2" x14ac:dyDescent="0.3">
      <c r="A8459" s="27">
        <v>58951</v>
      </c>
      <c r="B8459" s="29">
        <v>8</v>
      </c>
    </row>
    <row r="8460" spans="1:2" x14ac:dyDescent="0.3">
      <c r="A8460" s="27">
        <v>58953</v>
      </c>
      <c r="B8460" s="29">
        <v>8</v>
      </c>
    </row>
    <row r="8461" spans="1:2" x14ac:dyDescent="0.3">
      <c r="A8461" s="27">
        <v>58954</v>
      </c>
      <c r="B8461" s="29">
        <v>8</v>
      </c>
    </row>
    <row r="8462" spans="1:2" x14ac:dyDescent="0.3">
      <c r="A8462" s="27">
        <v>58956</v>
      </c>
      <c r="B8462" s="29">
        <v>8</v>
      </c>
    </row>
    <row r="8463" spans="1:2" x14ac:dyDescent="0.3">
      <c r="A8463" s="27">
        <v>58959</v>
      </c>
      <c r="B8463" s="29">
        <v>16</v>
      </c>
    </row>
    <row r="8464" spans="1:2" x14ac:dyDescent="0.3">
      <c r="A8464" s="27">
        <v>58961</v>
      </c>
      <c r="B8464" s="29">
        <v>8</v>
      </c>
    </row>
    <row r="8465" spans="1:2" x14ac:dyDescent="0.3">
      <c r="A8465" s="27">
        <v>58965</v>
      </c>
      <c r="B8465" s="29">
        <v>8</v>
      </c>
    </row>
    <row r="8466" spans="1:2" x14ac:dyDescent="0.3">
      <c r="A8466" s="27">
        <v>58969</v>
      </c>
      <c r="B8466" s="29">
        <v>8</v>
      </c>
    </row>
    <row r="8467" spans="1:2" x14ac:dyDescent="0.3">
      <c r="A8467" s="27">
        <v>58971</v>
      </c>
      <c r="B8467" s="29">
        <v>8</v>
      </c>
    </row>
    <row r="8468" spans="1:2" x14ac:dyDescent="0.3">
      <c r="A8468" s="27">
        <v>58972</v>
      </c>
      <c r="B8468" s="29">
        <v>16</v>
      </c>
    </row>
    <row r="8469" spans="1:2" x14ac:dyDescent="0.3">
      <c r="A8469" s="27">
        <v>58973</v>
      </c>
      <c r="B8469" s="29">
        <v>8</v>
      </c>
    </row>
    <row r="8470" spans="1:2" x14ac:dyDescent="0.3">
      <c r="A8470" s="27">
        <v>58974</v>
      </c>
      <c r="B8470" s="29">
        <v>16</v>
      </c>
    </row>
    <row r="8471" spans="1:2" x14ac:dyDescent="0.3">
      <c r="A8471" s="27">
        <v>58978</v>
      </c>
      <c r="B8471" s="29">
        <v>8</v>
      </c>
    </row>
    <row r="8472" spans="1:2" x14ac:dyDescent="0.3">
      <c r="A8472" s="27">
        <v>58980</v>
      </c>
      <c r="B8472" s="29">
        <v>16</v>
      </c>
    </row>
    <row r="8473" spans="1:2" x14ac:dyDescent="0.3">
      <c r="A8473" s="27">
        <v>58983</v>
      </c>
      <c r="B8473" s="29">
        <v>16</v>
      </c>
    </row>
    <row r="8474" spans="1:2" x14ac:dyDescent="0.3">
      <c r="A8474" s="27">
        <v>58986</v>
      </c>
      <c r="B8474" s="29">
        <v>8</v>
      </c>
    </row>
    <row r="8475" spans="1:2" x14ac:dyDescent="0.3">
      <c r="A8475" s="27">
        <v>58987</v>
      </c>
      <c r="B8475" s="29">
        <v>8</v>
      </c>
    </row>
    <row r="8476" spans="1:2" x14ac:dyDescent="0.3">
      <c r="A8476" s="27">
        <v>59020</v>
      </c>
      <c r="B8476" s="29">
        <v>8</v>
      </c>
    </row>
    <row r="8477" spans="1:2" x14ac:dyDescent="0.3">
      <c r="A8477" s="27">
        <v>59022</v>
      </c>
      <c r="B8477" s="29">
        <v>16</v>
      </c>
    </row>
    <row r="8478" spans="1:2" x14ac:dyDescent="0.3">
      <c r="A8478" s="27">
        <v>59024</v>
      </c>
      <c r="B8478" s="29">
        <v>8</v>
      </c>
    </row>
    <row r="8479" spans="1:2" x14ac:dyDescent="0.3">
      <c r="A8479" s="27">
        <v>59025</v>
      </c>
      <c r="B8479" s="29">
        <v>8</v>
      </c>
    </row>
    <row r="8480" spans="1:2" x14ac:dyDescent="0.3">
      <c r="A8480" s="27">
        <v>59031</v>
      </c>
      <c r="B8480" s="29">
        <v>8</v>
      </c>
    </row>
    <row r="8481" spans="1:2" x14ac:dyDescent="0.3">
      <c r="A8481" s="27">
        <v>59034</v>
      </c>
      <c r="B8481" s="29">
        <v>8</v>
      </c>
    </row>
    <row r="8482" spans="1:2" x14ac:dyDescent="0.3">
      <c r="A8482" s="27">
        <v>59039</v>
      </c>
      <c r="B8482" s="29">
        <v>8</v>
      </c>
    </row>
    <row r="8483" spans="1:2" x14ac:dyDescent="0.3">
      <c r="A8483" s="27">
        <v>59048</v>
      </c>
      <c r="B8483" s="29">
        <v>16</v>
      </c>
    </row>
    <row r="8484" spans="1:2" x14ac:dyDescent="0.3">
      <c r="A8484" s="27">
        <v>59050</v>
      </c>
      <c r="B8484" s="29">
        <v>8</v>
      </c>
    </row>
    <row r="8485" spans="1:2" x14ac:dyDescent="0.3">
      <c r="A8485" s="27">
        <v>59052</v>
      </c>
      <c r="B8485" s="29">
        <v>8</v>
      </c>
    </row>
    <row r="8486" spans="1:2" x14ac:dyDescent="0.3">
      <c r="A8486" s="27">
        <v>59054</v>
      </c>
      <c r="B8486" s="29">
        <v>8</v>
      </c>
    </row>
    <row r="8487" spans="1:2" x14ac:dyDescent="0.3">
      <c r="A8487" s="27">
        <v>59055</v>
      </c>
      <c r="B8487" s="29">
        <v>8</v>
      </c>
    </row>
    <row r="8488" spans="1:2" x14ac:dyDescent="0.3">
      <c r="A8488" s="27">
        <v>59059</v>
      </c>
      <c r="B8488" s="29">
        <v>8</v>
      </c>
    </row>
    <row r="8489" spans="1:2" x14ac:dyDescent="0.3">
      <c r="A8489" s="27">
        <v>59061</v>
      </c>
      <c r="B8489" s="29">
        <v>8</v>
      </c>
    </row>
    <row r="8490" spans="1:2" x14ac:dyDescent="0.3">
      <c r="A8490" s="27">
        <v>59062</v>
      </c>
      <c r="B8490" s="29">
        <v>8</v>
      </c>
    </row>
    <row r="8491" spans="1:2" x14ac:dyDescent="0.3">
      <c r="A8491" s="27">
        <v>59065</v>
      </c>
      <c r="B8491" s="29">
        <v>8</v>
      </c>
    </row>
    <row r="8492" spans="1:2" x14ac:dyDescent="0.3">
      <c r="A8492" s="27">
        <v>59066</v>
      </c>
      <c r="B8492" s="29">
        <v>8</v>
      </c>
    </row>
    <row r="8493" spans="1:2" x14ac:dyDescent="0.3">
      <c r="A8493" s="27">
        <v>59067</v>
      </c>
      <c r="B8493" s="29">
        <v>8</v>
      </c>
    </row>
    <row r="8494" spans="1:2" x14ac:dyDescent="0.3">
      <c r="A8494" s="27">
        <v>59068</v>
      </c>
      <c r="B8494" s="29">
        <v>8</v>
      </c>
    </row>
    <row r="8495" spans="1:2" x14ac:dyDescent="0.3">
      <c r="A8495" s="27">
        <v>59069</v>
      </c>
      <c r="B8495" s="29">
        <v>8</v>
      </c>
    </row>
    <row r="8496" spans="1:2" x14ac:dyDescent="0.3">
      <c r="A8496" s="27">
        <v>59103</v>
      </c>
      <c r="B8496" s="29">
        <v>8</v>
      </c>
    </row>
    <row r="8497" spans="1:2" x14ac:dyDescent="0.3">
      <c r="A8497" s="27">
        <v>59104</v>
      </c>
      <c r="B8497" s="29">
        <v>16</v>
      </c>
    </row>
    <row r="8498" spans="1:2" x14ac:dyDescent="0.3">
      <c r="A8498" s="27">
        <v>59105</v>
      </c>
      <c r="B8498" s="29">
        <v>8</v>
      </c>
    </row>
    <row r="8499" spans="1:2" x14ac:dyDescent="0.3">
      <c r="A8499" s="27">
        <v>59106</v>
      </c>
      <c r="B8499" s="29">
        <v>8</v>
      </c>
    </row>
    <row r="8500" spans="1:2" x14ac:dyDescent="0.3">
      <c r="A8500" s="27">
        <v>59108</v>
      </c>
      <c r="B8500" s="29">
        <v>16</v>
      </c>
    </row>
    <row r="8501" spans="1:2" x14ac:dyDescent="0.3">
      <c r="A8501" s="27">
        <v>59109</v>
      </c>
      <c r="B8501" s="29">
        <v>8</v>
      </c>
    </row>
    <row r="8502" spans="1:2" x14ac:dyDescent="0.3">
      <c r="A8502" s="27">
        <v>59112</v>
      </c>
      <c r="B8502" s="29">
        <v>8</v>
      </c>
    </row>
    <row r="8503" spans="1:2" x14ac:dyDescent="0.3">
      <c r="A8503" s="27">
        <v>59120</v>
      </c>
      <c r="B8503" s="29">
        <v>8</v>
      </c>
    </row>
    <row r="8504" spans="1:2" x14ac:dyDescent="0.3">
      <c r="A8504" s="27">
        <v>59121</v>
      </c>
      <c r="B8504" s="29">
        <v>8</v>
      </c>
    </row>
    <row r="8505" spans="1:2" x14ac:dyDescent="0.3">
      <c r="A8505" s="27">
        <v>59126</v>
      </c>
      <c r="B8505" s="29">
        <v>8</v>
      </c>
    </row>
    <row r="8506" spans="1:2" x14ac:dyDescent="0.3">
      <c r="A8506" s="27">
        <v>59127</v>
      </c>
      <c r="B8506" s="29">
        <v>8</v>
      </c>
    </row>
    <row r="8507" spans="1:2" x14ac:dyDescent="0.3">
      <c r="A8507" s="27">
        <v>59132</v>
      </c>
      <c r="B8507" s="29">
        <v>8</v>
      </c>
    </row>
    <row r="8508" spans="1:2" x14ac:dyDescent="0.3">
      <c r="A8508" s="27">
        <v>59134</v>
      </c>
      <c r="B8508" s="29">
        <v>8</v>
      </c>
    </row>
    <row r="8509" spans="1:2" x14ac:dyDescent="0.3">
      <c r="A8509" s="27">
        <v>59136</v>
      </c>
      <c r="B8509" s="29">
        <v>8</v>
      </c>
    </row>
    <row r="8510" spans="1:2" x14ac:dyDescent="0.3">
      <c r="A8510" s="27">
        <v>59137</v>
      </c>
      <c r="B8510" s="29">
        <v>8</v>
      </c>
    </row>
    <row r="8511" spans="1:2" x14ac:dyDescent="0.3">
      <c r="A8511" s="27">
        <v>59139</v>
      </c>
      <c r="B8511" s="29">
        <v>8</v>
      </c>
    </row>
    <row r="8512" spans="1:2" x14ac:dyDescent="0.3">
      <c r="A8512" s="27">
        <v>59141</v>
      </c>
      <c r="B8512" s="29">
        <v>8</v>
      </c>
    </row>
    <row r="8513" spans="1:2" x14ac:dyDescent="0.3">
      <c r="A8513" s="27">
        <v>59142</v>
      </c>
      <c r="B8513" s="29">
        <v>8</v>
      </c>
    </row>
    <row r="8514" spans="1:2" x14ac:dyDescent="0.3">
      <c r="A8514" s="27">
        <v>59146</v>
      </c>
      <c r="B8514" s="29">
        <v>8</v>
      </c>
    </row>
    <row r="8515" spans="1:2" x14ac:dyDescent="0.3">
      <c r="A8515" s="27">
        <v>59148</v>
      </c>
      <c r="B8515" s="29">
        <v>16</v>
      </c>
    </row>
    <row r="8516" spans="1:2" x14ac:dyDescent="0.3">
      <c r="A8516" s="27">
        <v>59152</v>
      </c>
      <c r="B8516" s="29">
        <v>8</v>
      </c>
    </row>
    <row r="8517" spans="1:2" x14ac:dyDescent="0.3">
      <c r="A8517" s="27">
        <v>59153</v>
      </c>
      <c r="B8517" s="29">
        <v>8</v>
      </c>
    </row>
    <row r="8518" spans="1:2" x14ac:dyDescent="0.3">
      <c r="A8518" s="27">
        <v>59154</v>
      </c>
      <c r="B8518" s="29">
        <v>8</v>
      </c>
    </row>
    <row r="8519" spans="1:2" x14ac:dyDescent="0.3">
      <c r="A8519" s="27">
        <v>59155</v>
      </c>
      <c r="B8519" s="29">
        <v>8</v>
      </c>
    </row>
    <row r="8520" spans="1:2" x14ac:dyDescent="0.3">
      <c r="A8520" s="27">
        <v>59159</v>
      </c>
      <c r="B8520" s="29">
        <v>8</v>
      </c>
    </row>
    <row r="8521" spans="1:2" x14ac:dyDescent="0.3">
      <c r="A8521" s="27">
        <v>59160</v>
      </c>
      <c r="B8521" s="29">
        <v>8</v>
      </c>
    </row>
    <row r="8522" spans="1:2" x14ac:dyDescent="0.3">
      <c r="A8522" s="27">
        <v>59161</v>
      </c>
      <c r="B8522" s="29">
        <v>8</v>
      </c>
    </row>
    <row r="8523" spans="1:2" x14ac:dyDescent="0.3">
      <c r="A8523" s="27">
        <v>59163</v>
      </c>
      <c r="B8523" s="29">
        <v>8</v>
      </c>
    </row>
    <row r="8524" spans="1:2" x14ac:dyDescent="0.3">
      <c r="A8524" s="27">
        <v>59165</v>
      </c>
      <c r="B8524" s="29">
        <v>8</v>
      </c>
    </row>
    <row r="8525" spans="1:2" x14ac:dyDescent="0.3">
      <c r="A8525" s="27">
        <v>59168</v>
      </c>
      <c r="B8525" s="29">
        <v>8</v>
      </c>
    </row>
    <row r="8526" spans="1:2" x14ac:dyDescent="0.3">
      <c r="A8526" s="27">
        <v>59170</v>
      </c>
      <c r="B8526" s="29">
        <v>8</v>
      </c>
    </row>
    <row r="8527" spans="1:2" x14ac:dyDescent="0.3">
      <c r="A8527" s="27">
        <v>59172</v>
      </c>
      <c r="B8527" s="29">
        <v>16</v>
      </c>
    </row>
    <row r="8528" spans="1:2" x14ac:dyDescent="0.3">
      <c r="A8528" s="27">
        <v>59174</v>
      </c>
      <c r="B8528" s="29">
        <v>16</v>
      </c>
    </row>
    <row r="8529" spans="1:2" x14ac:dyDescent="0.3">
      <c r="A8529" s="27">
        <v>59175</v>
      </c>
      <c r="B8529" s="29">
        <v>16</v>
      </c>
    </row>
    <row r="8530" spans="1:2" x14ac:dyDescent="0.3">
      <c r="A8530" s="27">
        <v>59176</v>
      </c>
      <c r="B8530" s="29">
        <v>8</v>
      </c>
    </row>
    <row r="8531" spans="1:2" x14ac:dyDescent="0.3">
      <c r="A8531" s="27">
        <v>59180</v>
      </c>
      <c r="B8531" s="29">
        <v>8</v>
      </c>
    </row>
    <row r="8532" spans="1:2" x14ac:dyDescent="0.3">
      <c r="A8532" s="27">
        <v>59182</v>
      </c>
      <c r="B8532" s="29">
        <v>16</v>
      </c>
    </row>
    <row r="8533" spans="1:2" x14ac:dyDescent="0.3">
      <c r="A8533" s="27">
        <v>59184</v>
      </c>
      <c r="B8533" s="29">
        <v>8</v>
      </c>
    </row>
    <row r="8534" spans="1:2" x14ac:dyDescent="0.3">
      <c r="A8534" s="27">
        <v>59186</v>
      </c>
      <c r="B8534" s="29">
        <v>8</v>
      </c>
    </row>
    <row r="8535" spans="1:2" x14ac:dyDescent="0.3">
      <c r="A8535" s="27">
        <v>59232</v>
      </c>
      <c r="B8535" s="29">
        <v>8</v>
      </c>
    </row>
    <row r="8536" spans="1:2" x14ac:dyDescent="0.3">
      <c r="A8536" s="27">
        <v>59238</v>
      </c>
      <c r="B8536" s="29">
        <v>8</v>
      </c>
    </row>
    <row r="8537" spans="1:2" x14ac:dyDescent="0.3">
      <c r="A8537" s="27">
        <v>59239</v>
      </c>
      <c r="B8537" s="29">
        <v>8</v>
      </c>
    </row>
    <row r="8538" spans="1:2" x14ac:dyDescent="0.3">
      <c r="A8538" s="27">
        <v>59240</v>
      </c>
      <c r="B8538" s="29">
        <v>8</v>
      </c>
    </row>
    <row r="8539" spans="1:2" x14ac:dyDescent="0.3">
      <c r="A8539" s="27">
        <v>59242</v>
      </c>
      <c r="B8539" s="29">
        <v>8</v>
      </c>
    </row>
    <row r="8540" spans="1:2" x14ac:dyDescent="0.3">
      <c r="A8540" s="27">
        <v>59244</v>
      </c>
      <c r="B8540" s="29">
        <v>8</v>
      </c>
    </row>
    <row r="8541" spans="1:2" x14ac:dyDescent="0.3">
      <c r="A8541" s="27">
        <v>59245</v>
      </c>
      <c r="B8541" s="29">
        <v>8</v>
      </c>
    </row>
    <row r="8542" spans="1:2" x14ac:dyDescent="0.3">
      <c r="A8542" s="27">
        <v>59246</v>
      </c>
      <c r="B8542" s="29">
        <v>8</v>
      </c>
    </row>
    <row r="8543" spans="1:2" x14ac:dyDescent="0.3">
      <c r="A8543" s="27">
        <v>59247</v>
      </c>
      <c r="B8543" s="29">
        <v>8</v>
      </c>
    </row>
    <row r="8544" spans="1:2" x14ac:dyDescent="0.3">
      <c r="A8544" s="27">
        <v>59248</v>
      </c>
      <c r="B8544" s="29">
        <v>8</v>
      </c>
    </row>
    <row r="8545" spans="1:2" x14ac:dyDescent="0.3">
      <c r="A8545" s="27">
        <v>59249</v>
      </c>
      <c r="B8545" s="29">
        <v>16</v>
      </c>
    </row>
    <row r="8546" spans="1:2" x14ac:dyDescent="0.3">
      <c r="A8546" s="27">
        <v>59251</v>
      </c>
      <c r="B8546" s="29">
        <v>16</v>
      </c>
    </row>
    <row r="8547" spans="1:2" x14ac:dyDescent="0.3">
      <c r="A8547" s="27">
        <v>59258</v>
      </c>
      <c r="B8547" s="29">
        <v>8</v>
      </c>
    </row>
    <row r="8548" spans="1:2" x14ac:dyDescent="0.3">
      <c r="A8548" s="27">
        <v>59267</v>
      </c>
      <c r="B8548" s="29">
        <v>16</v>
      </c>
    </row>
    <row r="8549" spans="1:2" x14ac:dyDescent="0.3">
      <c r="A8549" s="27">
        <v>59280</v>
      </c>
      <c r="B8549" s="29">
        <v>16</v>
      </c>
    </row>
    <row r="8550" spans="1:2" x14ac:dyDescent="0.3">
      <c r="A8550" s="27">
        <v>59281</v>
      </c>
      <c r="B8550" s="29">
        <v>8</v>
      </c>
    </row>
    <row r="8551" spans="1:2" x14ac:dyDescent="0.3">
      <c r="A8551" s="27">
        <v>59282</v>
      </c>
      <c r="B8551" s="29">
        <v>8</v>
      </c>
    </row>
    <row r="8552" spans="1:2" x14ac:dyDescent="0.3">
      <c r="A8552" s="27">
        <v>59284</v>
      </c>
      <c r="B8552" s="29">
        <v>16</v>
      </c>
    </row>
    <row r="8553" spans="1:2" x14ac:dyDescent="0.3">
      <c r="A8553" s="27">
        <v>59285</v>
      </c>
      <c r="B8553" s="29">
        <v>8</v>
      </c>
    </row>
    <row r="8554" spans="1:2" x14ac:dyDescent="0.3">
      <c r="A8554" s="27">
        <v>59286</v>
      </c>
      <c r="B8554" s="29">
        <v>8</v>
      </c>
    </row>
    <row r="8555" spans="1:2" x14ac:dyDescent="0.3">
      <c r="A8555" s="27">
        <v>59287</v>
      </c>
      <c r="B8555" s="29">
        <v>16</v>
      </c>
    </row>
    <row r="8556" spans="1:2" x14ac:dyDescent="0.3">
      <c r="A8556" s="27">
        <v>59288</v>
      </c>
      <c r="B8556" s="29">
        <v>8</v>
      </c>
    </row>
    <row r="8557" spans="1:2" x14ac:dyDescent="0.3">
      <c r="A8557" s="27">
        <v>59290</v>
      </c>
      <c r="B8557" s="29">
        <v>8</v>
      </c>
    </row>
    <row r="8558" spans="1:2" x14ac:dyDescent="0.3">
      <c r="A8558" s="27">
        <v>59291</v>
      </c>
      <c r="B8558" s="29">
        <v>8</v>
      </c>
    </row>
    <row r="8559" spans="1:2" x14ac:dyDescent="0.3">
      <c r="A8559" s="27">
        <v>59292</v>
      </c>
      <c r="B8559" s="29">
        <v>8</v>
      </c>
    </row>
    <row r="8560" spans="1:2" x14ac:dyDescent="0.3">
      <c r="A8560" s="27">
        <v>59293</v>
      </c>
      <c r="B8560" s="29">
        <v>16</v>
      </c>
    </row>
    <row r="8561" spans="1:2" x14ac:dyDescent="0.3">
      <c r="A8561" s="27">
        <v>59345</v>
      </c>
      <c r="B8561" s="29">
        <v>16</v>
      </c>
    </row>
    <row r="8562" spans="1:2" x14ac:dyDescent="0.3">
      <c r="A8562" s="27">
        <v>59346</v>
      </c>
      <c r="B8562" s="29">
        <v>8</v>
      </c>
    </row>
    <row r="8563" spans="1:2" x14ac:dyDescent="0.3">
      <c r="A8563" s="27">
        <v>59348</v>
      </c>
      <c r="B8563" s="29">
        <v>8</v>
      </c>
    </row>
    <row r="8564" spans="1:2" x14ac:dyDescent="0.3">
      <c r="A8564" s="27">
        <v>59349</v>
      </c>
      <c r="B8564" s="29">
        <v>8</v>
      </c>
    </row>
    <row r="8565" spans="1:2" x14ac:dyDescent="0.3">
      <c r="A8565" s="27">
        <v>59350</v>
      </c>
      <c r="B8565" s="29">
        <v>8</v>
      </c>
    </row>
    <row r="8566" spans="1:2" x14ac:dyDescent="0.3">
      <c r="A8566" s="27">
        <v>59351</v>
      </c>
      <c r="B8566" s="29">
        <v>16</v>
      </c>
    </row>
    <row r="8567" spans="1:2" x14ac:dyDescent="0.3">
      <c r="A8567" s="27">
        <v>59354</v>
      </c>
      <c r="B8567" s="29">
        <v>8</v>
      </c>
    </row>
    <row r="8568" spans="1:2" x14ac:dyDescent="0.3">
      <c r="A8568" s="27">
        <v>59355</v>
      </c>
      <c r="B8568" s="29">
        <v>8</v>
      </c>
    </row>
    <row r="8569" spans="1:2" x14ac:dyDescent="0.3">
      <c r="A8569" s="27">
        <v>59356</v>
      </c>
      <c r="B8569" s="29">
        <v>8</v>
      </c>
    </row>
    <row r="8570" spans="1:2" x14ac:dyDescent="0.3">
      <c r="A8570" s="27">
        <v>59358</v>
      </c>
      <c r="B8570" s="29">
        <v>8</v>
      </c>
    </row>
    <row r="8571" spans="1:2" x14ac:dyDescent="0.3">
      <c r="A8571" s="27">
        <v>59360</v>
      </c>
      <c r="B8571" s="29">
        <v>8</v>
      </c>
    </row>
    <row r="8572" spans="1:2" x14ac:dyDescent="0.3">
      <c r="A8572" s="27">
        <v>59363</v>
      </c>
      <c r="B8572" s="29">
        <v>8</v>
      </c>
    </row>
    <row r="8573" spans="1:2" x14ac:dyDescent="0.3">
      <c r="A8573" s="27">
        <v>59369</v>
      </c>
      <c r="B8573" s="29">
        <v>8</v>
      </c>
    </row>
    <row r="8574" spans="1:2" x14ac:dyDescent="0.3">
      <c r="A8574" s="27">
        <v>59370</v>
      </c>
      <c r="B8574" s="29">
        <v>8</v>
      </c>
    </row>
    <row r="8575" spans="1:2" x14ac:dyDescent="0.3">
      <c r="A8575" s="27">
        <v>59375</v>
      </c>
      <c r="B8575" s="29">
        <v>8</v>
      </c>
    </row>
    <row r="8576" spans="1:2" x14ac:dyDescent="0.3">
      <c r="A8576" s="27">
        <v>59376</v>
      </c>
      <c r="B8576" s="29">
        <v>16</v>
      </c>
    </row>
    <row r="8577" spans="1:2" x14ac:dyDescent="0.3">
      <c r="A8577" s="27">
        <v>59380</v>
      </c>
      <c r="B8577" s="29">
        <v>8</v>
      </c>
    </row>
    <row r="8578" spans="1:2" x14ac:dyDescent="0.3">
      <c r="A8578" s="27">
        <v>59382</v>
      </c>
      <c r="B8578" s="29">
        <v>8</v>
      </c>
    </row>
    <row r="8579" spans="1:2" x14ac:dyDescent="0.3">
      <c r="A8579" s="27">
        <v>59383</v>
      </c>
      <c r="B8579" s="29">
        <v>8</v>
      </c>
    </row>
    <row r="8580" spans="1:2" x14ac:dyDescent="0.3">
      <c r="A8580" s="27">
        <v>59385</v>
      </c>
      <c r="B8580" s="29">
        <v>8</v>
      </c>
    </row>
    <row r="8581" spans="1:2" x14ac:dyDescent="0.3">
      <c r="A8581" s="27">
        <v>59386</v>
      </c>
      <c r="B8581" s="29">
        <v>8</v>
      </c>
    </row>
    <row r="8582" spans="1:2" x14ac:dyDescent="0.3">
      <c r="A8582" s="27">
        <v>59388</v>
      </c>
      <c r="B8582" s="29">
        <v>8</v>
      </c>
    </row>
    <row r="8583" spans="1:2" x14ac:dyDescent="0.3">
      <c r="A8583" s="27">
        <v>59390</v>
      </c>
      <c r="B8583" s="29">
        <v>16</v>
      </c>
    </row>
    <row r="8584" spans="1:2" x14ac:dyDescent="0.3">
      <c r="A8584" s="27">
        <v>59392</v>
      </c>
      <c r="B8584" s="29">
        <v>8</v>
      </c>
    </row>
    <row r="8585" spans="1:2" x14ac:dyDescent="0.3">
      <c r="A8585" s="27">
        <v>59396</v>
      </c>
      <c r="B8585" s="29">
        <v>8</v>
      </c>
    </row>
    <row r="8586" spans="1:2" x14ac:dyDescent="0.3">
      <c r="A8586" s="27">
        <v>59484</v>
      </c>
      <c r="B8586" s="29">
        <v>16</v>
      </c>
    </row>
    <row r="8587" spans="1:2" x14ac:dyDescent="0.3">
      <c r="A8587" s="27">
        <v>59485</v>
      </c>
      <c r="B8587" s="29">
        <v>8</v>
      </c>
    </row>
    <row r="8588" spans="1:2" x14ac:dyDescent="0.3">
      <c r="A8588" s="27">
        <v>59486</v>
      </c>
      <c r="B8588" s="29">
        <v>8</v>
      </c>
    </row>
    <row r="8589" spans="1:2" x14ac:dyDescent="0.3">
      <c r="A8589" s="27">
        <v>59487</v>
      </c>
      <c r="B8589" s="29">
        <v>8</v>
      </c>
    </row>
    <row r="8590" spans="1:2" x14ac:dyDescent="0.3">
      <c r="A8590" s="27">
        <v>59489</v>
      </c>
      <c r="B8590" s="29">
        <v>8</v>
      </c>
    </row>
    <row r="8591" spans="1:2" x14ac:dyDescent="0.3">
      <c r="A8591" s="27">
        <v>59491</v>
      </c>
      <c r="B8591" s="29">
        <v>8</v>
      </c>
    </row>
    <row r="8592" spans="1:2" x14ac:dyDescent="0.3">
      <c r="A8592" s="27">
        <v>59493</v>
      </c>
      <c r="B8592" s="29">
        <v>16</v>
      </c>
    </row>
    <row r="8593" spans="1:2" x14ac:dyDescent="0.3">
      <c r="A8593" s="27">
        <v>59495</v>
      </c>
      <c r="B8593" s="29">
        <v>8</v>
      </c>
    </row>
    <row r="8594" spans="1:2" x14ac:dyDescent="0.3">
      <c r="A8594" s="27">
        <v>59497</v>
      </c>
      <c r="B8594" s="29">
        <v>8</v>
      </c>
    </row>
    <row r="8595" spans="1:2" x14ac:dyDescent="0.3">
      <c r="A8595" s="27">
        <v>59498</v>
      </c>
      <c r="B8595" s="29">
        <v>16</v>
      </c>
    </row>
    <row r="8596" spans="1:2" x14ac:dyDescent="0.3">
      <c r="A8596" s="27">
        <v>59500</v>
      </c>
      <c r="B8596" s="29">
        <v>16</v>
      </c>
    </row>
    <row r="8597" spans="1:2" x14ac:dyDescent="0.3">
      <c r="A8597" s="27">
        <v>59501</v>
      </c>
      <c r="B8597" s="29">
        <v>8</v>
      </c>
    </row>
    <row r="8598" spans="1:2" x14ac:dyDescent="0.3">
      <c r="A8598" s="27">
        <v>59503</v>
      </c>
      <c r="B8598" s="29">
        <v>8</v>
      </c>
    </row>
    <row r="8599" spans="1:2" x14ac:dyDescent="0.3">
      <c r="A8599" s="27">
        <v>59504</v>
      </c>
      <c r="B8599" s="29">
        <v>8</v>
      </c>
    </row>
    <row r="8600" spans="1:2" x14ac:dyDescent="0.3">
      <c r="A8600" s="27">
        <v>59506</v>
      </c>
      <c r="B8600" s="29">
        <v>8</v>
      </c>
    </row>
    <row r="8601" spans="1:2" x14ac:dyDescent="0.3">
      <c r="A8601" s="27">
        <v>59508</v>
      </c>
      <c r="B8601" s="29">
        <v>8</v>
      </c>
    </row>
    <row r="8602" spans="1:2" x14ac:dyDescent="0.3">
      <c r="A8602" s="27">
        <v>59511</v>
      </c>
      <c r="B8602" s="29">
        <v>16</v>
      </c>
    </row>
    <row r="8603" spans="1:2" x14ac:dyDescent="0.3">
      <c r="A8603" s="27">
        <v>59514</v>
      </c>
      <c r="B8603" s="29">
        <v>16</v>
      </c>
    </row>
    <row r="8604" spans="1:2" x14ac:dyDescent="0.3">
      <c r="A8604" s="27">
        <v>59516</v>
      </c>
      <c r="B8604" s="29">
        <v>8</v>
      </c>
    </row>
    <row r="8605" spans="1:2" x14ac:dyDescent="0.3">
      <c r="A8605" s="27">
        <v>59517</v>
      </c>
      <c r="B8605" s="29">
        <v>8</v>
      </c>
    </row>
    <row r="8606" spans="1:2" x14ac:dyDescent="0.3">
      <c r="A8606" s="27">
        <v>59519</v>
      </c>
      <c r="B8606" s="29">
        <v>8</v>
      </c>
    </row>
    <row r="8607" spans="1:2" x14ac:dyDescent="0.3">
      <c r="A8607" s="27">
        <v>59520</v>
      </c>
      <c r="B8607" s="29">
        <v>8</v>
      </c>
    </row>
    <row r="8608" spans="1:2" x14ac:dyDescent="0.3">
      <c r="A8608" s="27">
        <v>59521</v>
      </c>
      <c r="B8608" s="29">
        <v>16</v>
      </c>
    </row>
    <row r="8609" spans="1:2" x14ac:dyDescent="0.3">
      <c r="A8609" s="27">
        <v>59523</v>
      </c>
      <c r="B8609" s="29">
        <v>8</v>
      </c>
    </row>
    <row r="8610" spans="1:2" x14ac:dyDescent="0.3">
      <c r="A8610" s="27">
        <v>59527</v>
      </c>
      <c r="B8610" s="29">
        <v>8</v>
      </c>
    </row>
    <row r="8611" spans="1:2" x14ac:dyDescent="0.3">
      <c r="A8611" s="27">
        <v>59529</v>
      </c>
      <c r="B8611" s="29">
        <v>16</v>
      </c>
    </row>
    <row r="8612" spans="1:2" x14ac:dyDescent="0.3">
      <c r="A8612" s="27">
        <v>59533</v>
      </c>
      <c r="B8612" s="29">
        <v>8</v>
      </c>
    </row>
    <row r="8613" spans="1:2" x14ac:dyDescent="0.3">
      <c r="A8613" s="27">
        <v>59534</v>
      </c>
      <c r="B8613" s="29">
        <v>16</v>
      </c>
    </row>
    <row r="8614" spans="1:2" x14ac:dyDescent="0.3">
      <c r="A8614" s="27">
        <v>59536</v>
      </c>
      <c r="B8614" s="29">
        <v>16</v>
      </c>
    </row>
    <row r="8615" spans="1:2" x14ac:dyDescent="0.3">
      <c r="A8615" s="27">
        <v>59550</v>
      </c>
      <c r="B8615" s="29">
        <v>8</v>
      </c>
    </row>
    <row r="8616" spans="1:2" x14ac:dyDescent="0.3">
      <c r="A8616" s="27">
        <v>59551</v>
      </c>
      <c r="B8616" s="29">
        <v>8</v>
      </c>
    </row>
    <row r="8617" spans="1:2" x14ac:dyDescent="0.3">
      <c r="A8617" s="27">
        <v>59554</v>
      </c>
      <c r="B8617" s="29">
        <v>8</v>
      </c>
    </row>
    <row r="8618" spans="1:2" x14ac:dyDescent="0.3">
      <c r="A8618" s="27">
        <v>59556</v>
      </c>
      <c r="B8618" s="29">
        <v>8</v>
      </c>
    </row>
    <row r="8619" spans="1:2" x14ac:dyDescent="0.3">
      <c r="A8619" s="27">
        <v>59623</v>
      </c>
      <c r="B8619" s="29">
        <v>16</v>
      </c>
    </row>
    <row r="8620" spans="1:2" x14ac:dyDescent="0.3">
      <c r="A8620" s="27">
        <v>59627</v>
      </c>
      <c r="B8620" s="29">
        <v>8</v>
      </c>
    </row>
    <row r="8621" spans="1:2" x14ac:dyDescent="0.3">
      <c r="A8621" s="27">
        <v>59628</v>
      </c>
      <c r="B8621" s="29">
        <v>8</v>
      </c>
    </row>
    <row r="8622" spans="1:2" x14ac:dyDescent="0.3">
      <c r="A8622" s="27">
        <v>59629</v>
      </c>
      <c r="B8622" s="29">
        <v>8</v>
      </c>
    </row>
    <row r="8623" spans="1:2" x14ac:dyDescent="0.3">
      <c r="A8623" s="27">
        <v>59634</v>
      </c>
      <c r="B8623" s="29">
        <v>8</v>
      </c>
    </row>
    <row r="8624" spans="1:2" x14ac:dyDescent="0.3">
      <c r="A8624" s="27">
        <v>59635</v>
      </c>
      <c r="B8624" s="29">
        <v>8</v>
      </c>
    </row>
    <row r="8625" spans="1:2" x14ac:dyDescent="0.3">
      <c r="A8625" s="27">
        <v>59639</v>
      </c>
      <c r="B8625" s="29">
        <v>8</v>
      </c>
    </row>
    <row r="8626" spans="1:2" x14ac:dyDescent="0.3">
      <c r="A8626" s="27">
        <v>59641</v>
      </c>
      <c r="B8626" s="29">
        <v>8</v>
      </c>
    </row>
    <row r="8627" spans="1:2" x14ac:dyDescent="0.3">
      <c r="A8627" s="27">
        <v>59642</v>
      </c>
      <c r="B8627" s="29">
        <v>8</v>
      </c>
    </row>
    <row r="8628" spans="1:2" x14ac:dyDescent="0.3">
      <c r="A8628" s="27">
        <v>59643</v>
      </c>
      <c r="B8628" s="29">
        <v>8</v>
      </c>
    </row>
    <row r="8629" spans="1:2" x14ac:dyDescent="0.3">
      <c r="A8629" s="27">
        <v>59644</v>
      </c>
      <c r="B8629" s="29">
        <v>16</v>
      </c>
    </row>
    <row r="8630" spans="1:2" x14ac:dyDescent="0.3">
      <c r="A8630" s="27">
        <v>59645</v>
      </c>
      <c r="B8630" s="29">
        <v>8</v>
      </c>
    </row>
    <row r="8631" spans="1:2" x14ac:dyDescent="0.3">
      <c r="A8631" s="27">
        <v>59664</v>
      </c>
      <c r="B8631" s="29">
        <v>8</v>
      </c>
    </row>
    <row r="8632" spans="1:2" x14ac:dyDescent="0.3">
      <c r="A8632" s="27">
        <v>59665</v>
      </c>
      <c r="B8632" s="29">
        <v>8</v>
      </c>
    </row>
    <row r="8633" spans="1:2" x14ac:dyDescent="0.3">
      <c r="A8633" s="27">
        <v>59666</v>
      </c>
      <c r="B8633" s="29">
        <v>8</v>
      </c>
    </row>
    <row r="8634" spans="1:2" x14ac:dyDescent="0.3">
      <c r="A8634" s="27">
        <v>59667</v>
      </c>
      <c r="B8634" s="29">
        <v>8</v>
      </c>
    </row>
    <row r="8635" spans="1:2" x14ac:dyDescent="0.3">
      <c r="A8635" s="27">
        <v>59668</v>
      </c>
      <c r="B8635" s="29">
        <v>8</v>
      </c>
    </row>
    <row r="8636" spans="1:2" x14ac:dyDescent="0.3">
      <c r="A8636" s="27">
        <v>59670</v>
      </c>
      <c r="B8636" s="29">
        <v>8</v>
      </c>
    </row>
    <row r="8637" spans="1:2" x14ac:dyDescent="0.3">
      <c r="A8637" s="27">
        <v>59672</v>
      </c>
      <c r="B8637" s="29">
        <v>8</v>
      </c>
    </row>
    <row r="8638" spans="1:2" x14ac:dyDescent="0.3">
      <c r="A8638" s="27">
        <v>59676</v>
      </c>
      <c r="B8638" s="29">
        <v>16</v>
      </c>
    </row>
    <row r="8639" spans="1:2" x14ac:dyDescent="0.3">
      <c r="A8639" s="27">
        <v>59677</v>
      </c>
      <c r="B8639" s="29">
        <v>8</v>
      </c>
    </row>
    <row r="8640" spans="1:2" x14ac:dyDescent="0.3">
      <c r="A8640" s="27">
        <v>59678</v>
      </c>
      <c r="B8640" s="29">
        <v>8</v>
      </c>
    </row>
    <row r="8641" spans="1:2" x14ac:dyDescent="0.3">
      <c r="A8641" s="27">
        <v>59679</v>
      </c>
      <c r="B8641" s="29">
        <v>8</v>
      </c>
    </row>
    <row r="8642" spans="1:2" x14ac:dyDescent="0.3">
      <c r="A8642" s="27">
        <v>59681</v>
      </c>
      <c r="B8642" s="29">
        <v>8</v>
      </c>
    </row>
    <row r="8643" spans="1:2" x14ac:dyDescent="0.3">
      <c r="A8643" s="27">
        <v>59682</v>
      </c>
      <c r="B8643" s="29">
        <v>8</v>
      </c>
    </row>
    <row r="8644" spans="1:2" x14ac:dyDescent="0.3">
      <c r="A8644" s="27">
        <v>59683</v>
      </c>
      <c r="B8644" s="29">
        <v>8</v>
      </c>
    </row>
    <row r="8645" spans="1:2" x14ac:dyDescent="0.3">
      <c r="A8645" s="27">
        <v>59684</v>
      </c>
      <c r="B8645" s="29">
        <v>8</v>
      </c>
    </row>
    <row r="8646" spans="1:2" x14ac:dyDescent="0.3">
      <c r="A8646" s="27">
        <v>59685</v>
      </c>
      <c r="B8646" s="29">
        <v>8</v>
      </c>
    </row>
    <row r="8647" spans="1:2" x14ac:dyDescent="0.3">
      <c r="A8647" s="27">
        <v>59686</v>
      </c>
      <c r="B8647" s="29">
        <v>16</v>
      </c>
    </row>
    <row r="8648" spans="1:2" x14ac:dyDescent="0.3">
      <c r="A8648" s="27">
        <v>59688</v>
      </c>
      <c r="B8648" s="29">
        <v>8</v>
      </c>
    </row>
    <row r="8649" spans="1:2" x14ac:dyDescent="0.3">
      <c r="A8649" s="27">
        <v>59689</v>
      </c>
      <c r="B8649" s="29">
        <v>8</v>
      </c>
    </row>
    <row r="8650" spans="1:2" x14ac:dyDescent="0.3">
      <c r="A8650" s="27">
        <v>59691</v>
      </c>
      <c r="B8650" s="29">
        <v>8</v>
      </c>
    </row>
    <row r="8651" spans="1:2" x14ac:dyDescent="0.3">
      <c r="A8651" s="27">
        <v>59693</v>
      </c>
      <c r="B8651" s="29">
        <v>8</v>
      </c>
    </row>
    <row r="8652" spans="1:2" x14ac:dyDescent="0.3">
      <c r="A8652" s="27">
        <v>59697</v>
      </c>
      <c r="B8652" s="29">
        <v>8</v>
      </c>
    </row>
    <row r="8653" spans="1:2" x14ac:dyDescent="0.3">
      <c r="A8653" s="27">
        <v>59698</v>
      </c>
      <c r="B8653" s="29">
        <v>8</v>
      </c>
    </row>
    <row r="8654" spans="1:2" x14ac:dyDescent="0.3">
      <c r="A8654" s="27">
        <v>59699</v>
      </c>
      <c r="B8654" s="29">
        <v>8</v>
      </c>
    </row>
    <row r="8655" spans="1:2" x14ac:dyDescent="0.3">
      <c r="A8655" s="27">
        <v>59700</v>
      </c>
      <c r="B8655" s="29">
        <v>8</v>
      </c>
    </row>
    <row r="8656" spans="1:2" x14ac:dyDescent="0.3">
      <c r="A8656" s="27">
        <v>59701</v>
      </c>
      <c r="B8656" s="29">
        <v>8</v>
      </c>
    </row>
    <row r="8657" spans="1:2" x14ac:dyDescent="0.3">
      <c r="A8657" s="27">
        <v>59704</v>
      </c>
      <c r="B8657" s="29">
        <v>8</v>
      </c>
    </row>
    <row r="8658" spans="1:2" x14ac:dyDescent="0.3">
      <c r="A8658" s="27">
        <v>59709</v>
      </c>
      <c r="B8658" s="29">
        <v>8</v>
      </c>
    </row>
    <row r="8659" spans="1:2" x14ac:dyDescent="0.3">
      <c r="A8659" s="27">
        <v>59710</v>
      </c>
      <c r="B8659" s="29">
        <v>8</v>
      </c>
    </row>
    <row r="8660" spans="1:2" x14ac:dyDescent="0.3">
      <c r="A8660" s="27">
        <v>59711</v>
      </c>
      <c r="B8660" s="29">
        <v>8</v>
      </c>
    </row>
    <row r="8661" spans="1:2" x14ac:dyDescent="0.3">
      <c r="A8661" s="27">
        <v>59713</v>
      </c>
      <c r="B8661" s="29">
        <v>8</v>
      </c>
    </row>
    <row r="8662" spans="1:2" x14ac:dyDescent="0.3">
      <c r="A8662" s="27">
        <v>59716</v>
      </c>
      <c r="B8662" s="29">
        <v>8</v>
      </c>
    </row>
    <row r="8663" spans="1:2" x14ac:dyDescent="0.3">
      <c r="A8663" s="27">
        <v>59719</v>
      </c>
      <c r="B8663" s="29">
        <v>8</v>
      </c>
    </row>
    <row r="8664" spans="1:2" x14ac:dyDescent="0.3">
      <c r="A8664" s="27">
        <v>59721</v>
      </c>
      <c r="B8664" s="29">
        <v>8</v>
      </c>
    </row>
    <row r="8665" spans="1:2" x14ac:dyDescent="0.3">
      <c r="A8665" s="27">
        <v>59722</v>
      </c>
      <c r="B8665" s="29">
        <v>8</v>
      </c>
    </row>
    <row r="8666" spans="1:2" x14ac:dyDescent="0.3">
      <c r="A8666" s="27">
        <v>59723</v>
      </c>
      <c r="B8666" s="29">
        <v>8</v>
      </c>
    </row>
    <row r="8667" spans="1:2" x14ac:dyDescent="0.3">
      <c r="A8667" s="27">
        <v>59725</v>
      </c>
      <c r="B8667" s="29">
        <v>16</v>
      </c>
    </row>
    <row r="8668" spans="1:2" x14ac:dyDescent="0.3">
      <c r="A8668" s="27">
        <v>59726</v>
      </c>
      <c r="B8668" s="29">
        <v>8</v>
      </c>
    </row>
    <row r="8669" spans="1:2" x14ac:dyDescent="0.3">
      <c r="A8669" s="27">
        <v>59730</v>
      </c>
      <c r="B8669" s="29">
        <v>8</v>
      </c>
    </row>
    <row r="8670" spans="1:2" x14ac:dyDescent="0.3">
      <c r="A8670" s="27">
        <v>59734</v>
      </c>
      <c r="B8670" s="29">
        <v>8</v>
      </c>
    </row>
    <row r="8671" spans="1:2" x14ac:dyDescent="0.3">
      <c r="A8671" s="27">
        <v>59737</v>
      </c>
      <c r="B8671" s="29">
        <v>8</v>
      </c>
    </row>
    <row r="8672" spans="1:2" x14ac:dyDescent="0.3">
      <c r="A8672" s="27">
        <v>59738</v>
      </c>
      <c r="B8672" s="29">
        <v>8</v>
      </c>
    </row>
    <row r="8673" spans="1:2" x14ac:dyDescent="0.3">
      <c r="A8673" s="27">
        <v>59740</v>
      </c>
      <c r="B8673" s="29">
        <v>8</v>
      </c>
    </row>
    <row r="8674" spans="1:2" x14ac:dyDescent="0.3">
      <c r="A8674" s="27">
        <v>59742</v>
      </c>
      <c r="B8674" s="29">
        <v>8</v>
      </c>
    </row>
    <row r="8675" spans="1:2" x14ac:dyDescent="0.3">
      <c r="A8675" s="27">
        <v>59743</v>
      </c>
      <c r="B8675" s="29">
        <v>8</v>
      </c>
    </row>
    <row r="8676" spans="1:2" x14ac:dyDescent="0.3">
      <c r="A8676" s="27">
        <v>59744</v>
      </c>
      <c r="B8676" s="29">
        <v>8</v>
      </c>
    </row>
    <row r="8677" spans="1:2" x14ac:dyDescent="0.3">
      <c r="A8677" s="27">
        <v>59748</v>
      </c>
      <c r="B8677" s="29">
        <v>8</v>
      </c>
    </row>
    <row r="8678" spans="1:2" x14ac:dyDescent="0.3">
      <c r="A8678" s="27">
        <v>59750</v>
      </c>
      <c r="B8678" s="29">
        <v>16</v>
      </c>
    </row>
    <row r="8679" spans="1:2" x14ac:dyDescent="0.3">
      <c r="A8679" s="27">
        <v>59751</v>
      </c>
      <c r="B8679" s="29">
        <v>8</v>
      </c>
    </row>
    <row r="8680" spans="1:2" x14ac:dyDescent="0.3">
      <c r="A8680" s="27">
        <v>59755</v>
      </c>
      <c r="B8680" s="29">
        <v>8</v>
      </c>
    </row>
    <row r="8681" spans="1:2" x14ac:dyDescent="0.3">
      <c r="A8681" s="27">
        <v>59756</v>
      </c>
      <c r="B8681" s="29">
        <v>8</v>
      </c>
    </row>
    <row r="8682" spans="1:2" x14ac:dyDescent="0.3">
      <c r="A8682" s="27">
        <v>59758</v>
      </c>
      <c r="B8682" s="29">
        <v>8</v>
      </c>
    </row>
    <row r="8683" spans="1:2" x14ac:dyDescent="0.3">
      <c r="A8683" s="27">
        <v>59759</v>
      </c>
      <c r="B8683" s="29">
        <v>8</v>
      </c>
    </row>
    <row r="8684" spans="1:2" x14ac:dyDescent="0.3">
      <c r="A8684" s="27">
        <v>59760</v>
      </c>
      <c r="B8684" s="29">
        <v>8</v>
      </c>
    </row>
    <row r="8685" spans="1:2" x14ac:dyDescent="0.3">
      <c r="A8685" s="27">
        <v>59761</v>
      </c>
      <c r="B8685" s="29">
        <v>8</v>
      </c>
    </row>
    <row r="8686" spans="1:2" x14ac:dyDescent="0.3">
      <c r="A8686" s="27">
        <v>59764</v>
      </c>
      <c r="B8686" s="29">
        <v>8</v>
      </c>
    </row>
    <row r="8687" spans="1:2" x14ac:dyDescent="0.3">
      <c r="A8687" s="27">
        <v>59810</v>
      </c>
      <c r="B8687" s="29">
        <v>16</v>
      </c>
    </row>
    <row r="8688" spans="1:2" x14ac:dyDescent="0.3">
      <c r="A8688" s="27">
        <v>59812</v>
      </c>
      <c r="B8688" s="29">
        <v>8</v>
      </c>
    </row>
    <row r="8689" spans="1:2" x14ac:dyDescent="0.3">
      <c r="A8689" s="27">
        <v>59821</v>
      </c>
      <c r="B8689" s="29">
        <v>16</v>
      </c>
    </row>
    <row r="8690" spans="1:2" x14ac:dyDescent="0.3">
      <c r="A8690" s="27">
        <v>59822</v>
      </c>
      <c r="B8690" s="29">
        <v>8</v>
      </c>
    </row>
    <row r="8691" spans="1:2" x14ac:dyDescent="0.3">
      <c r="A8691" s="27">
        <v>59823</v>
      </c>
      <c r="B8691" s="29">
        <v>8</v>
      </c>
    </row>
    <row r="8692" spans="1:2" x14ac:dyDescent="0.3">
      <c r="A8692" s="27">
        <v>59827</v>
      </c>
      <c r="B8692" s="29">
        <v>8</v>
      </c>
    </row>
    <row r="8693" spans="1:2" x14ac:dyDescent="0.3">
      <c r="A8693" s="27">
        <v>59833</v>
      </c>
      <c r="B8693" s="29">
        <v>16</v>
      </c>
    </row>
    <row r="8694" spans="1:2" x14ac:dyDescent="0.3">
      <c r="A8694" s="27">
        <v>59835</v>
      </c>
      <c r="B8694" s="29">
        <v>8</v>
      </c>
    </row>
    <row r="8695" spans="1:2" x14ac:dyDescent="0.3">
      <c r="A8695" s="27">
        <v>59839</v>
      </c>
      <c r="B8695" s="29">
        <v>16</v>
      </c>
    </row>
    <row r="8696" spans="1:2" x14ac:dyDescent="0.3">
      <c r="A8696" s="27">
        <v>59846</v>
      </c>
      <c r="B8696" s="29">
        <v>8</v>
      </c>
    </row>
    <row r="8697" spans="1:2" x14ac:dyDescent="0.3">
      <c r="A8697" s="27">
        <v>59849</v>
      </c>
      <c r="B8697" s="29">
        <v>8</v>
      </c>
    </row>
    <row r="8698" spans="1:2" x14ac:dyDescent="0.3">
      <c r="A8698" s="27">
        <v>59856</v>
      </c>
      <c r="B8698" s="29">
        <v>8</v>
      </c>
    </row>
    <row r="8699" spans="1:2" x14ac:dyDescent="0.3">
      <c r="A8699" s="27">
        <v>59857</v>
      </c>
      <c r="B8699" s="29">
        <v>8</v>
      </c>
    </row>
    <row r="8700" spans="1:2" x14ac:dyDescent="0.3">
      <c r="A8700" s="27">
        <v>59858</v>
      </c>
      <c r="B8700" s="29">
        <v>8</v>
      </c>
    </row>
    <row r="8701" spans="1:2" x14ac:dyDescent="0.3">
      <c r="A8701" s="27">
        <v>59859</v>
      </c>
      <c r="B8701" s="29">
        <v>8</v>
      </c>
    </row>
    <row r="8702" spans="1:2" x14ac:dyDescent="0.3">
      <c r="A8702" s="27">
        <v>59860</v>
      </c>
      <c r="B8702" s="29">
        <v>8</v>
      </c>
    </row>
    <row r="8703" spans="1:2" x14ac:dyDescent="0.3">
      <c r="A8703" s="27">
        <v>59861</v>
      </c>
      <c r="B8703" s="29">
        <v>8</v>
      </c>
    </row>
    <row r="8704" spans="1:2" x14ac:dyDescent="0.3">
      <c r="A8704" s="27">
        <v>59863</v>
      </c>
      <c r="B8704" s="29">
        <v>8</v>
      </c>
    </row>
    <row r="8705" spans="1:2" x14ac:dyDescent="0.3">
      <c r="A8705" s="27">
        <v>59864</v>
      </c>
      <c r="B8705" s="29">
        <v>8</v>
      </c>
    </row>
    <row r="8706" spans="1:2" x14ac:dyDescent="0.3">
      <c r="A8706" s="27">
        <v>59865</v>
      </c>
      <c r="B8706" s="29">
        <v>8</v>
      </c>
    </row>
    <row r="8707" spans="1:2" x14ac:dyDescent="0.3">
      <c r="A8707" s="27">
        <v>59868</v>
      </c>
      <c r="B8707" s="29">
        <v>8</v>
      </c>
    </row>
    <row r="8708" spans="1:2" x14ac:dyDescent="0.3">
      <c r="A8708" s="27">
        <v>59869</v>
      </c>
      <c r="B8708" s="29">
        <v>8</v>
      </c>
    </row>
    <row r="8709" spans="1:2" x14ac:dyDescent="0.3">
      <c r="A8709" s="27">
        <v>59874</v>
      </c>
      <c r="B8709" s="29">
        <v>8</v>
      </c>
    </row>
    <row r="8710" spans="1:2" x14ac:dyDescent="0.3">
      <c r="A8710" s="27">
        <v>59877</v>
      </c>
      <c r="B8710" s="29">
        <v>8</v>
      </c>
    </row>
    <row r="8711" spans="1:2" x14ac:dyDescent="0.3">
      <c r="A8711" s="27">
        <v>59878</v>
      </c>
      <c r="B8711" s="29">
        <v>8</v>
      </c>
    </row>
    <row r="8712" spans="1:2" x14ac:dyDescent="0.3">
      <c r="A8712" s="27">
        <v>59881</v>
      </c>
      <c r="B8712" s="29">
        <v>16</v>
      </c>
    </row>
    <row r="8713" spans="1:2" x14ac:dyDescent="0.3">
      <c r="A8713" s="27">
        <v>59882</v>
      </c>
      <c r="B8713" s="29">
        <v>8</v>
      </c>
    </row>
    <row r="8714" spans="1:2" x14ac:dyDescent="0.3">
      <c r="A8714" s="27">
        <v>59883</v>
      </c>
      <c r="B8714" s="29">
        <v>16</v>
      </c>
    </row>
    <row r="8715" spans="1:2" x14ac:dyDescent="0.3">
      <c r="A8715" s="27">
        <v>59886</v>
      </c>
      <c r="B8715" s="29">
        <v>8</v>
      </c>
    </row>
    <row r="8716" spans="1:2" x14ac:dyDescent="0.3">
      <c r="A8716" s="27">
        <v>59887</v>
      </c>
      <c r="B8716" s="29">
        <v>8</v>
      </c>
    </row>
    <row r="8717" spans="1:2" x14ac:dyDescent="0.3">
      <c r="A8717" s="27">
        <v>59890</v>
      </c>
      <c r="B8717" s="29">
        <v>8</v>
      </c>
    </row>
    <row r="8718" spans="1:2" x14ac:dyDescent="0.3">
      <c r="A8718" s="27">
        <v>59894</v>
      </c>
      <c r="B8718" s="29">
        <v>8</v>
      </c>
    </row>
    <row r="8719" spans="1:2" x14ac:dyDescent="0.3">
      <c r="A8719" s="27">
        <v>59896</v>
      </c>
      <c r="B8719" s="29">
        <v>16</v>
      </c>
    </row>
    <row r="8720" spans="1:2" x14ac:dyDescent="0.3">
      <c r="A8720" s="27">
        <v>59897</v>
      </c>
      <c r="B8720" s="29">
        <v>8</v>
      </c>
    </row>
    <row r="8721" spans="1:2" x14ac:dyDescent="0.3">
      <c r="A8721" s="27">
        <v>59900</v>
      </c>
      <c r="B8721" s="29">
        <v>8</v>
      </c>
    </row>
    <row r="8722" spans="1:2" x14ac:dyDescent="0.3">
      <c r="A8722" s="27">
        <v>59904</v>
      </c>
      <c r="B8722" s="29">
        <v>8</v>
      </c>
    </row>
    <row r="8723" spans="1:2" x14ac:dyDescent="0.3">
      <c r="A8723" s="27">
        <v>59906</v>
      </c>
      <c r="B8723" s="29">
        <v>8</v>
      </c>
    </row>
    <row r="8724" spans="1:2" x14ac:dyDescent="0.3">
      <c r="A8724" s="27">
        <v>59908</v>
      </c>
      <c r="B8724" s="29">
        <v>8</v>
      </c>
    </row>
    <row r="8725" spans="1:2" x14ac:dyDescent="0.3">
      <c r="A8725" s="27">
        <v>59960</v>
      </c>
      <c r="B8725" s="29">
        <v>8</v>
      </c>
    </row>
    <row r="8726" spans="1:2" x14ac:dyDescent="0.3">
      <c r="A8726" s="27">
        <v>59961</v>
      </c>
      <c r="B8726" s="29">
        <v>8</v>
      </c>
    </row>
    <row r="8727" spans="1:2" x14ac:dyDescent="0.3">
      <c r="A8727" s="27">
        <v>59962</v>
      </c>
      <c r="B8727" s="29">
        <v>8</v>
      </c>
    </row>
    <row r="8728" spans="1:2" x14ac:dyDescent="0.3">
      <c r="A8728" s="27">
        <v>59964</v>
      </c>
      <c r="B8728" s="29">
        <v>8</v>
      </c>
    </row>
    <row r="8729" spans="1:2" x14ac:dyDescent="0.3">
      <c r="A8729" s="27">
        <v>59968</v>
      </c>
      <c r="B8729" s="29">
        <v>8</v>
      </c>
    </row>
    <row r="8730" spans="1:2" x14ac:dyDescent="0.3">
      <c r="A8730" s="27">
        <v>59971</v>
      </c>
      <c r="B8730" s="29">
        <v>16</v>
      </c>
    </row>
    <row r="8731" spans="1:2" x14ac:dyDescent="0.3">
      <c r="A8731" s="27">
        <v>59982</v>
      </c>
      <c r="B8731" s="29">
        <v>8</v>
      </c>
    </row>
    <row r="8732" spans="1:2" x14ac:dyDescent="0.3">
      <c r="A8732" s="27">
        <v>59986</v>
      </c>
      <c r="B8732" s="29">
        <v>8</v>
      </c>
    </row>
    <row r="8733" spans="1:2" x14ac:dyDescent="0.3">
      <c r="A8733" s="27">
        <v>59987</v>
      </c>
      <c r="B8733" s="29">
        <v>8</v>
      </c>
    </row>
    <row r="8734" spans="1:2" x14ac:dyDescent="0.3">
      <c r="A8734" s="27">
        <v>60019</v>
      </c>
      <c r="B8734" s="29">
        <v>8</v>
      </c>
    </row>
    <row r="8735" spans="1:2" x14ac:dyDescent="0.3">
      <c r="A8735" s="27">
        <v>60042</v>
      </c>
      <c r="B8735" s="29">
        <v>16</v>
      </c>
    </row>
    <row r="8736" spans="1:2" x14ac:dyDescent="0.3">
      <c r="A8736" s="27">
        <v>60043</v>
      </c>
      <c r="B8736" s="29">
        <v>8</v>
      </c>
    </row>
    <row r="8737" spans="1:2" x14ac:dyDescent="0.3">
      <c r="A8737" s="27">
        <v>60044</v>
      </c>
      <c r="B8737" s="29">
        <v>8</v>
      </c>
    </row>
    <row r="8738" spans="1:2" x14ac:dyDescent="0.3">
      <c r="A8738" s="27">
        <v>60045</v>
      </c>
      <c r="B8738" s="29">
        <v>16</v>
      </c>
    </row>
    <row r="8739" spans="1:2" x14ac:dyDescent="0.3">
      <c r="A8739" s="27">
        <v>60046</v>
      </c>
      <c r="B8739" s="29">
        <v>8</v>
      </c>
    </row>
    <row r="8740" spans="1:2" x14ac:dyDescent="0.3">
      <c r="A8740" s="27">
        <v>60047</v>
      </c>
      <c r="B8740" s="29">
        <v>8</v>
      </c>
    </row>
    <row r="8741" spans="1:2" x14ac:dyDescent="0.3">
      <c r="A8741" s="27">
        <v>60048</v>
      </c>
      <c r="B8741" s="29">
        <v>8</v>
      </c>
    </row>
    <row r="8742" spans="1:2" x14ac:dyDescent="0.3">
      <c r="A8742" s="27">
        <v>60049</v>
      </c>
      <c r="B8742" s="29">
        <v>8</v>
      </c>
    </row>
    <row r="8743" spans="1:2" x14ac:dyDescent="0.3">
      <c r="A8743" s="27">
        <v>60051</v>
      </c>
      <c r="B8743" s="29">
        <v>16</v>
      </c>
    </row>
    <row r="8744" spans="1:2" x14ac:dyDescent="0.3">
      <c r="A8744" s="27">
        <v>60052</v>
      </c>
      <c r="B8744" s="29">
        <v>8</v>
      </c>
    </row>
    <row r="8745" spans="1:2" x14ac:dyDescent="0.3">
      <c r="A8745" s="27">
        <v>60054</v>
      </c>
      <c r="B8745" s="29">
        <v>16</v>
      </c>
    </row>
    <row r="8746" spans="1:2" x14ac:dyDescent="0.3">
      <c r="A8746" s="27">
        <v>60056</v>
      </c>
      <c r="B8746" s="29">
        <v>8</v>
      </c>
    </row>
    <row r="8747" spans="1:2" x14ac:dyDescent="0.3">
      <c r="A8747" s="27">
        <v>60066</v>
      </c>
      <c r="B8747" s="29">
        <v>16</v>
      </c>
    </row>
    <row r="8748" spans="1:2" x14ac:dyDescent="0.3">
      <c r="A8748" s="27">
        <v>60069</v>
      </c>
      <c r="B8748" s="29">
        <v>8</v>
      </c>
    </row>
    <row r="8749" spans="1:2" x14ac:dyDescent="0.3">
      <c r="A8749" s="27">
        <v>60070</v>
      </c>
      <c r="B8749" s="29">
        <v>8</v>
      </c>
    </row>
    <row r="8750" spans="1:2" x14ac:dyDescent="0.3">
      <c r="A8750" s="27">
        <v>60072</v>
      </c>
      <c r="B8750" s="29">
        <v>16</v>
      </c>
    </row>
    <row r="8751" spans="1:2" x14ac:dyDescent="0.3">
      <c r="A8751" s="27">
        <v>60074</v>
      </c>
      <c r="B8751" s="29">
        <v>8</v>
      </c>
    </row>
    <row r="8752" spans="1:2" x14ac:dyDescent="0.3">
      <c r="A8752" s="27">
        <v>60075</v>
      </c>
      <c r="B8752" s="29">
        <v>8</v>
      </c>
    </row>
    <row r="8753" spans="1:2" x14ac:dyDescent="0.3">
      <c r="A8753" s="27">
        <v>60077</v>
      </c>
      <c r="B8753" s="29">
        <v>8</v>
      </c>
    </row>
    <row r="8754" spans="1:2" x14ac:dyDescent="0.3">
      <c r="A8754" s="27">
        <v>60083</v>
      </c>
      <c r="B8754" s="29">
        <v>8</v>
      </c>
    </row>
    <row r="8755" spans="1:2" x14ac:dyDescent="0.3">
      <c r="A8755" s="27">
        <v>60085</v>
      </c>
      <c r="B8755" s="29">
        <v>8</v>
      </c>
    </row>
    <row r="8756" spans="1:2" x14ac:dyDescent="0.3">
      <c r="A8756" s="27">
        <v>60087</v>
      </c>
      <c r="B8756" s="29">
        <v>8</v>
      </c>
    </row>
    <row r="8757" spans="1:2" x14ac:dyDescent="0.3">
      <c r="A8757" s="27">
        <v>60089</v>
      </c>
      <c r="B8757" s="29">
        <v>8</v>
      </c>
    </row>
    <row r="8758" spans="1:2" x14ac:dyDescent="0.3">
      <c r="A8758" s="27">
        <v>60092</v>
      </c>
      <c r="B8758" s="29">
        <v>16</v>
      </c>
    </row>
    <row r="8759" spans="1:2" x14ac:dyDescent="0.3">
      <c r="A8759" s="27">
        <v>60094</v>
      </c>
      <c r="B8759" s="29">
        <v>8</v>
      </c>
    </row>
    <row r="8760" spans="1:2" x14ac:dyDescent="0.3">
      <c r="A8760" s="27">
        <v>60095</v>
      </c>
      <c r="B8760" s="29">
        <v>8</v>
      </c>
    </row>
    <row r="8761" spans="1:2" x14ac:dyDescent="0.3">
      <c r="A8761" s="27">
        <v>60096</v>
      </c>
      <c r="B8761" s="29">
        <v>8</v>
      </c>
    </row>
    <row r="8762" spans="1:2" x14ac:dyDescent="0.3">
      <c r="A8762" s="27">
        <v>60098</v>
      </c>
      <c r="B8762" s="29">
        <v>8</v>
      </c>
    </row>
    <row r="8763" spans="1:2" x14ac:dyDescent="0.3">
      <c r="A8763" s="27">
        <v>60100</v>
      </c>
      <c r="B8763" s="29">
        <v>16</v>
      </c>
    </row>
    <row r="8764" spans="1:2" x14ac:dyDescent="0.3">
      <c r="A8764" s="27">
        <v>60105</v>
      </c>
      <c r="B8764" s="29">
        <v>8</v>
      </c>
    </row>
    <row r="8765" spans="1:2" x14ac:dyDescent="0.3">
      <c r="A8765" s="27">
        <v>60108</v>
      </c>
      <c r="B8765" s="29">
        <v>8</v>
      </c>
    </row>
    <row r="8766" spans="1:2" x14ac:dyDescent="0.3">
      <c r="A8766" s="27">
        <v>60112</v>
      </c>
      <c r="B8766" s="29">
        <v>8</v>
      </c>
    </row>
    <row r="8767" spans="1:2" x14ac:dyDescent="0.3">
      <c r="A8767" s="27">
        <v>60113</v>
      </c>
      <c r="B8767" s="29">
        <v>8</v>
      </c>
    </row>
    <row r="8768" spans="1:2" x14ac:dyDescent="0.3">
      <c r="A8768" s="27">
        <v>60115</v>
      </c>
      <c r="B8768" s="29">
        <v>16</v>
      </c>
    </row>
    <row r="8769" spans="1:2" x14ac:dyDescent="0.3">
      <c r="A8769" s="27">
        <v>60118</v>
      </c>
      <c r="B8769" s="29">
        <v>8</v>
      </c>
    </row>
    <row r="8770" spans="1:2" x14ac:dyDescent="0.3">
      <c r="A8770" s="27">
        <v>60119</v>
      </c>
      <c r="B8770" s="29">
        <v>8</v>
      </c>
    </row>
    <row r="8771" spans="1:2" x14ac:dyDescent="0.3">
      <c r="A8771" s="27">
        <v>60122</v>
      </c>
      <c r="B8771" s="29">
        <v>8</v>
      </c>
    </row>
    <row r="8772" spans="1:2" x14ac:dyDescent="0.3">
      <c r="A8772" s="27">
        <v>60123</v>
      </c>
      <c r="B8772" s="29">
        <v>8</v>
      </c>
    </row>
    <row r="8773" spans="1:2" x14ac:dyDescent="0.3">
      <c r="A8773" s="27">
        <v>60126</v>
      </c>
      <c r="B8773" s="29">
        <v>8</v>
      </c>
    </row>
    <row r="8774" spans="1:2" x14ac:dyDescent="0.3">
      <c r="A8774" s="27">
        <v>60132</v>
      </c>
      <c r="B8774" s="29">
        <v>8</v>
      </c>
    </row>
    <row r="8775" spans="1:2" x14ac:dyDescent="0.3">
      <c r="A8775" s="27">
        <v>60135</v>
      </c>
      <c r="B8775" s="29">
        <v>8</v>
      </c>
    </row>
    <row r="8776" spans="1:2" x14ac:dyDescent="0.3">
      <c r="A8776" s="27">
        <v>60136</v>
      </c>
      <c r="B8776" s="29">
        <v>16</v>
      </c>
    </row>
    <row r="8777" spans="1:2" x14ac:dyDescent="0.3">
      <c r="A8777" s="27">
        <v>60137</v>
      </c>
      <c r="B8777" s="29">
        <v>8</v>
      </c>
    </row>
    <row r="8778" spans="1:2" x14ac:dyDescent="0.3">
      <c r="A8778" s="27">
        <v>60138</v>
      </c>
      <c r="B8778" s="29">
        <v>8</v>
      </c>
    </row>
    <row r="8779" spans="1:2" x14ac:dyDescent="0.3">
      <c r="A8779" s="27">
        <v>60139</v>
      </c>
      <c r="B8779" s="29">
        <v>8</v>
      </c>
    </row>
    <row r="8780" spans="1:2" x14ac:dyDescent="0.3">
      <c r="A8780" s="27">
        <v>60140</v>
      </c>
      <c r="B8780" s="29">
        <v>8</v>
      </c>
    </row>
    <row r="8781" spans="1:2" x14ac:dyDescent="0.3">
      <c r="A8781" s="27">
        <v>60143</v>
      </c>
      <c r="B8781" s="29">
        <v>16</v>
      </c>
    </row>
    <row r="8782" spans="1:2" x14ac:dyDescent="0.3">
      <c r="A8782" s="27">
        <v>60144</v>
      </c>
      <c r="B8782" s="29">
        <v>8</v>
      </c>
    </row>
    <row r="8783" spans="1:2" x14ac:dyDescent="0.3">
      <c r="A8783" s="27">
        <v>60147</v>
      </c>
      <c r="B8783" s="29">
        <v>8</v>
      </c>
    </row>
    <row r="8784" spans="1:2" x14ac:dyDescent="0.3">
      <c r="A8784" s="27">
        <v>60148</v>
      </c>
      <c r="B8784" s="29">
        <v>16</v>
      </c>
    </row>
    <row r="8785" spans="1:2" x14ac:dyDescent="0.3">
      <c r="A8785" s="27">
        <v>60149</v>
      </c>
      <c r="B8785" s="29">
        <v>8</v>
      </c>
    </row>
    <row r="8786" spans="1:2" x14ac:dyDescent="0.3">
      <c r="A8786" s="27">
        <v>60154</v>
      </c>
      <c r="B8786" s="29">
        <v>8</v>
      </c>
    </row>
    <row r="8787" spans="1:2" x14ac:dyDescent="0.3">
      <c r="A8787" s="27">
        <v>60155</v>
      </c>
      <c r="B8787" s="29">
        <v>8</v>
      </c>
    </row>
    <row r="8788" spans="1:2" x14ac:dyDescent="0.3">
      <c r="A8788" s="27">
        <v>60157</v>
      </c>
      <c r="B8788" s="29">
        <v>16</v>
      </c>
    </row>
    <row r="8789" spans="1:2" x14ac:dyDescent="0.3">
      <c r="A8789" s="27">
        <v>60158</v>
      </c>
      <c r="B8789" s="29">
        <v>16</v>
      </c>
    </row>
    <row r="8790" spans="1:2" x14ac:dyDescent="0.3">
      <c r="A8790" s="27">
        <v>60161</v>
      </c>
      <c r="B8790" s="29">
        <v>8</v>
      </c>
    </row>
    <row r="8791" spans="1:2" x14ac:dyDescent="0.3">
      <c r="A8791" s="27">
        <v>60166</v>
      </c>
      <c r="B8791" s="29">
        <v>16</v>
      </c>
    </row>
    <row r="8792" spans="1:2" x14ac:dyDescent="0.3">
      <c r="A8792" s="27">
        <v>60167</v>
      </c>
      <c r="B8792" s="29">
        <v>16</v>
      </c>
    </row>
    <row r="8793" spans="1:2" x14ac:dyDescent="0.3">
      <c r="A8793" s="27">
        <v>60168</v>
      </c>
      <c r="B8793" s="29">
        <v>8</v>
      </c>
    </row>
    <row r="8794" spans="1:2" x14ac:dyDescent="0.3">
      <c r="A8794" s="27">
        <v>60169</v>
      </c>
      <c r="B8794" s="29">
        <v>8</v>
      </c>
    </row>
    <row r="8795" spans="1:2" x14ac:dyDescent="0.3">
      <c r="A8795" s="27">
        <v>60174</v>
      </c>
      <c r="B8795" s="29">
        <v>16</v>
      </c>
    </row>
    <row r="8796" spans="1:2" x14ac:dyDescent="0.3">
      <c r="A8796" s="27">
        <v>60175</v>
      </c>
      <c r="B8796" s="29">
        <v>8</v>
      </c>
    </row>
    <row r="8797" spans="1:2" x14ac:dyDescent="0.3">
      <c r="A8797" s="27">
        <v>60184</v>
      </c>
      <c r="B8797" s="29">
        <v>8</v>
      </c>
    </row>
    <row r="8798" spans="1:2" x14ac:dyDescent="0.3">
      <c r="A8798" s="27">
        <v>60187</v>
      </c>
      <c r="B8798" s="29">
        <v>8</v>
      </c>
    </row>
    <row r="8799" spans="1:2" x14ac:dyDescent="0.3">
      <c r="A8799" s="27">
        <v>60188</v>
      </c>
      <c r="B8799" s="29">
        <v>8</v>
      </c>
    </row>
    <row r="8800" spans="1:2" x14ac:dyDescent="0.3">
      <c r="A8800" s="27">
        <v>60190</v>
      </c>
      <c r="B8800" s="29">
        <v>8</v>
      </c>
    </row>
    <row r="8801" spans="1:2" x14ac:dyDescent="0.3">
      <c r="A8801" s="27">
        <v>60192</v>
      </c>
      <c r="B8801" s="29">
        <v>8</v>
      </c>
    </row>
    <row r="8802" spans="1:2" x14ac:dyDescent="0.3">
      <c r="A8802" s="27">
        <v>60193</v>
      </c>
      <c r="B8802" s="29">
        <v>8</v>
      </c>
    </row>
    <row r="8803" spans="1:2" x14ac:dyDescent="0.3">
      <c r="A8803" s="27">
        <v>60194</v>
      </c>
      <c r="B8803" s="29">
        <v>8</v>
      </c>
    </row>
    <row r="8804" spans="1:2" x14ac:dyDescent="0.3">
      <c r="A8804" s="27">
        <v>60195</v>
      </c>
      <c r="B8804" s="29">
        <v>8</v>
      </c>
    </row>
    <row r="8805" spans="1:2" x14ac:dyDescent="0.3">
      <c r="A8805" s="27">
        <v>60197</v>
      </c>
      <c r="B8805" s="29">
        <v>8</v>
      </c>
    </row>
    <row r="8806" spans="1:2" x14ac:dyDescent="0.3">
      <c r="A8806" s="27">
        <v>60199</v>
      </c>
      <c r="B8806" s="29">
        <v>16</v>
      </c>
    </row>
    <row r="8807" spans="1:2" x14ac:dyDescent="0.3">
      <c r="A8807" s="27">
        <v>60200</v>
      </c>
      <c r="B8807" s="29">
        <v>8</v>
      </c>
    </row>
    <row r="8808" spans="1:2" x14ac:dyDescent="0.3">
      <c r="A8808" s="27">
        <v>60202</v>
      </c>
      <c r="B8808" s="29">
        <v>16</v>
      </c>
    </row>
    <row r="8809" spans="1:2" x14ac:dyDescent="0.3">
      <c r="A8809" s="27">
        <v>60203</v>
      </c>
      <c r="B8809" s="29">
        <v>8</v>
      </c>
    </row>
    <row r="8810" spans="1:2" x14ac:dyDescent="0.3">
      <c r="A8810" s="27">
        <v>60207</v>
      </c>
      <c r="B8810" s="29">
        <v>8</v>
      </c>
    </row>
    <row r="8811" spans="1:2" x14ac:dyDescent="0.3">
      <c r="A8811" s="27">
        <v>60208</v>
      </c>
      <c r="B8811" s="29">
        <v>8</v>
      </c>
    </row>
    <row r="8812" spans="1:2" x14ac:dyDescent="0.3">
      <c r="A8812" s="27">
        <v>60210</v>
      </c>
      <c r="B8812" s="29">
        <v>8</v>
      </c>
    </row>
    <row r="8813" spans="1:2" x14ac:dyDescent="0.3">
      <c r="A8813" s="27">
        <v>60211</v>
      </c>
      <c r="B8813" s="29">
        <v>8</v>
      </c>
    </row>
    <row r="8814" spans="1:2" x14ac:dyDescent="0.3">
      <c r="A8814" s="27">
        <v>60216</v>
      </c>
      <c r="B8814" s="29">
        <v>8</v>
      </c>
    </row>
    <row r="8815" spans="1:2" x14ac:dyDescent="0.3">
      <c r="A8815" s="27">
        <v>60221</v>
      </c>
      <c r="B8815" s="29">
        <v>8</v>
      </c>
    </row>
    <row r="8816" spans="1:2" x14ac:dyDescent="0.3">
      <c r="A8816" s="27">
        <v>60224</v>
      </c>
      <c r="B8816" s="29">
        <v>16</v>
      </c>
    </row>
    <row r="8817" spans="1:2" x14ac:dyDescent="0.3">
      <c r="A8817" s="27">
        <v>60225</v>
      </c>
      <c r="B8817" s="29">
        <v>8</v>
      </c>
    </row>
    <row r="8818" spans="1:2" x14ac:dyDescent="0.3">
      <c r="A8818" s="27">
        <v>60237</v>
      </c>
      <c r="B8818" s="29">
        <v>8</v>
      </c>
    </row>
    <row r="8819" spans="1:2" x14ac:dyDescent="0.3">
      <c r="A8819" s="27">
        <v>60238</v>
      </c>
      <c r="B8819" s="29">
        <v>8</v>
      </c>
    </row>
    <row r="8820" spans="1:2" x14ac:dyDescent="0.3">
      <c r="A8820" s="27">
        <v>60240</v>
      </c>
      <c r="B8820" s="29">
        <v>8</v>
      </c>
    </row>
    <row r="8821" spans="1:2" x14ac:dyDescent="0.3">
      <c r="A8821" s="27">
        <v>60242</v>
      </c>
      <c r="B8821" s="29">
        <v>16</v>
      </c>
    </row>
    <row r="8822" spans="1:2" x14ac:dyDescent="0.3">
      <c r="A8822" s="27">
        <v>60245</v>
      </c>
      <c r="B8822" s="29">
        <v>8</v>
      </c>
    </row>
    <row r="8823" spans="1:2" x14ac:dyDescent="0.3">
      <c r="A8823" s="27">
        <v>60255</v>
      </c>
      <c r="B8823" s="29">
        <v>16</v>
      </c>
    </row>
    <row r="8824" spans="1:2" x14ac:dyDescent="0.3">
      <c r="A8824" s="27">
        <v>60256</v>
      </c>
      <c r="B8824" s="29">
        <v>8</v>
      </c>
    </row>
    <row r="8825" spans="1:2" x14ac:dyDescent="0.3">
      <c r="A8825" s="27">
        <v>60259</v>
      </c>
      <c r="B8825" s="29">
        <v>8</v>
      </c>
    </row>
    <row r="8826" spans="1:2" x14ac:dyDescent="0.3">
      <c r="A8826" s="27">
        <v>60260</v>
      </c>
      <c r="B8826" s="29">
        <v>8</v>
      </c>
    </row>
    <row r="8827" spans="1:2" x14ac:dyDescent="0.3">
      <c r="A8827" s="27">
        <v>60261</v>
      </c>
      <c r="B8827" s="29">
        <v>8</v>
      </c>
    </row>
    <row r="8828" spans="1:2" x14ac:dyDescent="0.3">
      <c r="A8828" s="27">
        <v>60263</v>
      </c>
      <c r="B8828" s="29">
        <v>8</v>
      </c>
    </row>
    <row r="8829" spans="1:2" x14ac:dyDescent="0.3">
      <c r="A8829" s="27">
        <v>60266</v>
      </c>
      <c r="B8829" s="29">
        <v>8</v>
      </c>
    </row>
    <row r="8830" spans="1:2" x14ac:dyDescent="0.3">
      <c r="A8830" s="27">
        <v>60268</v>
      </c>
      <c r="B8830" s="29">
        <v>8</v>
      </c>
    </row>
    <row r="8831" spans="1:2" x14ac:dyDescent="0.3">
      <c r="A8831" s="27">
        <v>60270</v>
      </c>
      <c r="B8831" s="29">
        <v>16</v>
      </c>
    </row>
    <row r="8832" spans="1:2" x14ac:dyDescent="0.3">
      <c r="A8832" s="27">
        <v>60294</v>
      </c>
      <c r="B8832" s="29">
        <v>8</v>
      </c>
    </row>
    <row r="8833" spans="1:2" x14ac:dyDescent="0.3">
      <c r="A8833" s="27">
        <v>60299</v>
      </c>
      <c r="B8833" s="29">
        <v>8</v>
      </c>
    </row>
    <row r="8834" spans="1:2" x14ac:dyDescent="0.3">
      <c r="A8834" s="27">
        <v>60300</v>
      </c>
      <c r="B8834" s="29">
        <v>8</v>
      </c>
    </row>
    <row r="8835" spans="1:2" x14ac:dyDescent="0.3">
      <c r="A8835" s="27">
        <v>60301</v>
      </c>
      <c r="B8835" s="29">
        <v>8</v>
      </c>
    </row>
    <row r="8836" spans="1:2" x14ac:dyDescent="0.3">
      <c r="A8836" s="27">
        <v>60303</v>
      </c>
      <c r="B8836" s="29">
        <v>8</v>
      </c>
    </row>
    <row r="8837" spans="1:2" x14ac:dyDescent="0.3">
      <c r="A8837" s="27">
        <v>60304</v>
      </c>
      <c r="B8837" s="29">
        <v>8</v>
      </c>
    </row>
    <row r="8838" spans="1:2" x14ac:dyDescent="0.3">
      <c r="A8838" s="27">
        <v>60306</v>
      </c>
      <c r="B8838" s="29">
        <v>8</v>
      </c>
    </row>
    <row r="8839" spans="1:2" x14ac:dyDescent="0.3">
      <c r="A8839" s="27">
        <v>60312</v>
      </c>
      <c r="B8839" s="29">
        <v>8</v>
      </c>
    </row>
    <row r="8840" spans="1:2" x14ac:dyDescent="0.3">
      <c r="A8840" s="27">
        <v>60315</v>
      </c>
      <c r="B8840" s="29">
        <v>8</v>
      </c>
    </row>
    <row r="8841" spans="1:2" x14ac:dyDescent="0.3">
      <c r="A8841" s="27">
        <v>60318</v>
      </c>
      <c r="B8841" s="29">
        <v>16</v>
      </c>
    </row>
    <row r="8842" spans="1:2" x14ac:dyDescent="0.3">
      <c r="A8842" s="27">
        <v>60320</v>
      </c>
      <c r="B8842" s="29">
        <v>8</v>
      </c>
    </row>
    <row r="8843" spans="1:2" x14ac:dyDescent="0.3">
      <c r="A8843" s="27">
        <v>60322</v>
      </c>
      <c r="B8843" s="29">
        <v>8</v>
      </c>
    </row>
    <row r="8844" spans="1:2" x14ac:dyDescent="0.3">
      <c r="A8844" s="27">
        <v>60323</v>
      </c>
      <c r="B8844" s="29">
        <v>16</v>
      </c>
    </row>
    <row r="8845" spans="1:2" x14ac:dyDescent="0.3">
      <c r="A8845" s="27">
        <v>60324</v>
      </c>
      <c r="B8845" s="29">
        <v>8</v>
      </c>
    </row>
    <row r="8846" spans="1:2" x14ac:dyDescent="0.3">
      <c r="A8846" s="27">
        <v>60325</v>
      </c>
      <c r="B8846" s="29">
        <v>8</v>
      </c>
    </row>
    <row r="8847" spans="1:2" x14ac:dyDescent="0.3">
      <c r="A8847" s="27">
        <v>60326</v>
      </c>
      <c r="B8847" s="29">
        <v>8</v>
      </c>
    </row>
    <row r="8848" spans="1:2" x14ac:dyDescent="0.3">
      <c r="A8848" s="27">
        <v>60327</v>
      </c>
      <c r="B8848" s="29">
        <v>8</v>
      </c>
    </row>
    <row r="8849" spans="1:2" x14ac:dyDescent="0.3">
      <c r="A8849" s="27">
        <v>60330</v>
      </c>
      <c r="B8849" s="29">
        <v>8</v>
      </c>
    </row>
    <row r="8850" spans="1:2" x14ac:dyDescent="0.3">
      <c r="A8850" s="27">
        <v>60332</v>
      </c>
      <c r="B8850" s="29">
        <v>8</v>
      </c>
    </row>
    <row r="8851" spans="1:2" x14ac:dyDescent="0.3">
      <c r="A8851" s="27">
        <v>60335</v>
      </c>
      <c r="B8851" s="29">
        <v>8</v>
      </c>
    </row>
    <row r="8852" spans="1:2" x14ac:dyDescent="0.3">
      <c r="A8852" s="27">
        <v>60336</v>
      </c>
      <c r="B8852" s="29">
        <v>16</v>
      </c>
    </row>
    <row r="8853" spans="1:2" x14ac:dyDescent="0.3">
      <c r="A8853" s="27">
        <v>60337</v>
      </c>
      <c r="B8853" s="29">
        <v>8</v>
      </c>
    </row>
    <row r="8854" spans="1:2" x14ac:dyDescent="0.3">
      <c r="A8854" s="27">
        <v>60338</v>
      </c>
      <c r="B8854" s="29">
        <v>8</v>
      </c>
    </row>
    <row r="8855" spans="1:2" x14ac:dyDescent="0.3">
      <c r="A8855" s="27">
        <v>60340</v>
      </c>
      <c r="B8855" s="29">
        <v>8</v>
      </c>
    </row>
    <row r="8856" spans="1:2" x14ac:dyDescent="0.3">
      <c r="A8856" s="27">
        <v>60341</v>
      </c>
      <c r="B8856" s="29">
        <v>8</v>
      </c>
    </row>
    <row r="8857" spans="1:2" x14ac:dyDescent="0.3">
      <c r="A8857" s="27">
        <v>60343</v>
      </c>
      <c r="B8857" s="29">
        <v>8</v>
      </c>
    </row>
    <row r="8858" spans="1:2" x14ac:dyDescent="0.3">
      <c r="A8858" s="27">
        <v>60344</v>
      </c>
      <c r="B8858" s="29">
        <v>8</v>
      </c>
    </row>
    <row r="8859" spans="1:2" x14ac:dyDescent="0.3">
      <c r="A8859" s="27">
        <v>60347</v>
      </c>
      <c r="B8859" s="29">
        <v>8</v>
      </c>
    </row>
    <row r="8860" spans="1:2" x14ac:dyDescent="0.3">
      <c r="A8860" s="27">
        <v>60350</v>
      </c>
      <c r="B8860" s="29">
        <v>16</v>
      </c>
    </row>
    <row r="8861" spans="1:2" x14ac:dyDescent="0.3">
      <c r="A8861" s="27">
        <v>60351</v>
      </c>
      <c r="B8861" s="29">
        <v>8</v>
      </c>
    </row>
    <row r="8862" spans="1:2" x14ac:dyDescent="0.3">
      <c r="A8862" s="27">
        <v>60352</v>
      </c>
      <c r="B8862" s="29">
        <v>8</v>
      </c>
    </row>
    <row r="8863" spans="1:2" x14ac:dyDescent="0.3">
      <c r="A8863" s="27">
        <v>60354</v>
      </c>
      <c r="B8863" s="29">
        <v>16</v>
      </c>
    </row>
    <row r="8864" spans="1:2" x14ac:dyDescent="0.3">
      <c r="A8864" s="27">
        <v>60355</v>
      </c>
      <c r="B8864" s="29">
        <v>8</v>
      </c>
    </row>
    <row r="8865" spans="1:2" x14ac:dyDescent="0.3">
      <c r="A8865" s="27">
        <v>60357</v>
      </c>
      <c r="B8865" s="29">
        <v>8</v>
      </c>
    </row>
    <row r="8866" spans="1:2" x14ac:dyDescent="0.3">
      <c r="A8866" s="27">
        <v>60358</v>
      </c>
      <c r="B8866" s="29">
        <v>8</v>
      </c>
    </row>
    <row r="8867" spans="1:2" x14ac:dyDescent="0.3">
      <c r="A8867" s="27">
        <v>60361</v>
      </c>
      <c r="B8867" s="29">
        <v>8</v>
      </c>
    </row>
    <row r="8868" spans="1:2" x14ac:dyDescent="0.3">
      <c r="A8868" s="27">
        <v>60364</v>
      </c>
      <c r="B8868" s="29">
        <v>8</v>
      </c>
    </row>
    <row r="8869" spans="1:2" x14ac:dyDescent="0.3">
      <c r="A8869" s="27">
        <v>60366</v>
      </c>
      <c r="B8869" s="29">
        <v>8</v>
      </c>
    </row>
    <row r="8870" spans="1:2" x14ac:dyDescent="0.3">
      <c r="A8870" s="27">
        <v>60367</v>
      </c>
      <c r="B8870" s="29">
        <v>8</v>
      </c>
    </row>
    <row r="8871" spans="1:2" x14ac:dyDescent="0.3">
      <c r="A8871" s="27">
        <v>60371</v>
      </c>
      <c r="B8871" s="29">
        <v>16</v>
      </c>
    </row>
    <row r="8872" spans="1:2" x14ac:dyDescent="0.3">
      <c r="A8872" s="27">
        <v>60372</v>
      </c>
      <c r="B8872" s="29">
        <v>8</v>
      </c>
    </row>
    <row r="8873" spans="1:2" x14ac:dyDescent="0.3">
      <c r="A8873" s="27">
        <v>60374</v>
      </c>
      <c r="B8873" s="29">
        <v>8</v>
      </c>
    </row>
    <row r="8874" spans="1:2" x14ac:dyDescent="0.3">
      <c r="A8874" s="27">
        <v>60377</v>
      </c>
      <c r="B8874" s="29">
        <v>16</v>
      </c>
    </row>
    <row r="8875" spans="1:2" x14ac:dyDescent="0.3">
      <c r="A8875" s="27">
        <v>60378</v>
      </c>
      <c r="B8875" s="29">
        <v>8</v>
      </c>
    </row>
    <row r="8876" spans="1:2" x14ac:dyDescent="0.3">
      <c r="A8876" s="27">
        <v>60379</v>
      </c>
      <c r="B8876" s="29">
        <v>8</v>
      </c>
    </row>
    <row r="8877" spans="1:2" x14ac:dyDescent="0.3">
      <c r="A8877" s="27">
        <v>60455</v>
      </c>
      <c r="B8877" s="29">
        <v>8</v>
      </c>
    </row>
    <row r="8878" spans="1:2" x14ac:dyDescent="0.3">
      <c r="A8878" s="27">
        <v>60456</v>
      </c>
      <c r="B8878" s="29">
        <v>8</v>
      </c>
    </row>
    <row r="8879" spans="1:2" x14ac:dyDescent="0.3">
      <c r="A8879" s="27">
        <v>60457</v>
      </c>
      <c r="B8879" s="29">
        <v>8</v>
      </c>
    </row>
    <row r="8880" spans="1:2" x14ac:dyDescent="0.3">
      <c r="A8880" s="27">
        <v>60460</v>
      </c>
      <c r="B8880" s="29">
        <v>16</v>
      </c>
    </row>
    <row r="8881" spans="1:2" x14ac:dyDescent="0.3">
      <c r="A8881" s="27">
        <v>60461</v>
      </c>
      <c r="B8881" s="29">
        <v>8</v>
      </c>
    </row>
    <row r="8882" spans="1:2" x14ac:dyDescent="0.3">
      <c r="A8882" s="27">
        <v>60462</v>
      </c>
      <c r="B8882" s="29">
        <v>8</v>
      </c>
    </row>
    <row r="8883" spans="1:2" x14ac:dyDescent="0.3">
      <c r="A8883" s="27">
        <v>60463</v>
      </c>
      <c r="B8883" s="29">
        <v>8</v>
      </c>
    </row>
    <row r="8884" spans="1:2" x14ac:dyDescent="0.3">
      <c r="A8884" s="27">
        <v>60467</v>
      </c>
      <c r="B8884" s="29">
        <v>8</v>
      </c>
    </row>
    <row r="8885" spans="1:2" x14ac:dyDescent="0.3">
      <c r="A8885" s="27">
        <v>60468</v>
      </c>
      <c r="B8885" s="29">
        <v>8</v>
      </c>
    </row>
    <row r="8886" spans="1:2" x14ac:dyDescent="0.3">
      <c r="A8886" s="27">
        <v>60469</v>
      </c>
      <c r="B8886" s="29">
        <v>16</v>
      </c>
    </row>
    <row r="8887" spans="1:2" x14ac:dyDescent="0.3">
      <c r="A8887" s="27">
        <v>60471</v>
      </c>
      <c r="B8887" s="29">
        <v>8</v>
      </c>
    </row>
    <row r="8888" spans="1:2" x14ac:dyDescent="0.3">
      <c r="A8888" s="27">
        <v>60472</v>
      </c>
      <c r="B8888" s="29">
        <v>8</v>
      </c>
    </row>
    <row r="8889" spans="1:2" x14ac:dyDescent="0.3">
      <c r="A8889" s="27">
        <v>60473</v>
      </c>
      <c r="B8889" s="29">
        <v>8</v>
      </c>
    </row>
    <row r="8890" spans="1:2" x14ac:dyDescent="0.3">
      <c r="A8890" s="27">
        <v>60477</v>
      </c>
      <c r="B8890" s="29">
        <v>8</v>
      </c>
    </row>
    <row r="8891" spans="1:2" x14ac:dyDescent="0.3">
      <c r="A8891" s="27">
        <v>60478</v>
      </c>
      <c r="B8891" s="29">
        <v>8</v>
      </c>
    </row>
    <row r="8892" spans="1:2" x14ac:dyDescent="0.3">
      <c r="A8892" s="27">
        <v>60479</v>
      </c>
      <c r="B8892" s="29">
        <v>8</v>
      </c>
    </row>
    <row r="8893" spans="1:2" x14ac:dyDescent="0.3">
      <c r="A8893" s="27">
        <v>60480</v>
      </c>
      <c r="B8893" s="29">
        <v>8</v>
      </c>
    </row>
    <row r="8894" spans="1:2" x14ac:dyDescent="0.3">
      <c r="A8894" s="27">
        <v>60481</v>
      </c>
      <c r="B8894" s="29">
        <v>8</v>
      </c>
    </row>
    <row r="8895" spans="1:2" x14ac:dyDescent="0.3">
      <c r="A8895" s="27">
        <v>60482</v>
      </c>
      <c r="B8895" s="29">
        <v>8</v>
      </c>
    </row>
    <row r="8896" spans="1:2" x14ac:dyDescent="0.3">
      <c r="A8896" s="27">
        <v>60483</v>
      </c>
      <c r="B8896" s="29">
        <v>8</v>
      </c>
    </row>
    <row r="8897" spans="1:2" x14ac:dyDescent="0.3">
      <c r="A8897" s="27">
        <v>60484</v>
      </c>
      <c r="B8897" s="29">
        <v>16</v>
      </c>
    </row>
    <row r="8898" spans="1:2" x14ac:dyDescent="0.3">
      <c r="A8898" s="27">
        <v>60485</v>
      </c>
      <c r="B8898" s="29">
        <v>16</v>
      </c>
    </row>
    <row r="8899" spans="1:2" x14ac:dyDescent="0.3">
      <c r="A8899" s="27">
        <v>60486</v>
      </c>
      <c r="B8899" s="29">
        <v>8</v>
      </c>
    </row>
    <row r="8900" spans="1:2" x14ac:dyDescent="0.3">
      <c r="A8900" s="27">
        <v>60487</v>
      </c>
      <c r="B8900" s="29">
        <v>8</v>
      </c>
    </row>
    <row r="8901" spans="1:2" x14ac:dyDescent="0.3">
      <c r="A8901" s="27">
        <v>60488</v>
      </c>
      <c r="B8901" s="29">
        <v>8</v>
      </c>
    </row>
    <row r="8902" spans="1:2" x14ac:dyDescent="0.3">
      <c r="A8902" s="27">
        <v>60489</v>
      </c>
      <c r="B8902" s="29">
        <v>8</v>
      </c>
    </row>
    <row r="8903" spans="1:2" x14ac:dyDescent="0.3">
      <c r="A8903" s="27">
        <v>60490</v>
      </c>
      <c r="B8903" s="29">
        <v>8</v>
      </c>
    </row>
    <row r="8904" spans="1:2" x14ac:dyDescent="0.3">
      <c r="A8904" s="27">
        <v>60491</v>
      </c>
      <c r="B8904" s="29">
        <v>8</v>
      </c>
    </row>
    <row r="8905" spans="1:2" x14ac:dyDescent="0.3">
      <c r="A8905" s="27">
        <v>60492</v>
      </c>
      <c r="B8905" s="29">
        <v>8</v>
      </c>
    </row>
    <row r="8906" spans="1:2" x14ac:dyDescent="0.3">
      <c r="A8906" s="27">
        <v>60493</v>
      </c>
      <c r="B8906" s="29">
        <v>16</v>
      </c>
    </row>
    <row r="8907" spans="1:2" x14ac:dyDescent="0.3">
      <c r="A8907" s="27">
        <v>60494</v>
      </c>
      <c r="B8907" s="29">
        <v>8</v>
      </c>
    </row>
    <row r="8908" spans="1:2" x14ac:dyDescent="0.3">
      <c r="A8908" s="27">
        <v>60495</v>
      </c>
      <c r="B8908" s="29">
        <v>8</v>
      </c>
    </row>
    <row r="8909" spans="1:2" x14ac:dyDescent="0.3">
      <c r="A8909" s="27">
        <v>60496</v>
      </c>
      <c r="B8909" s="29">
        <v>8</v>
      </c>
    </row>
    <row r="8910" spans="1:2" x14ac:dyDescent="0.3">
      <c r="A8910" s="27">
        <v>60497</v>
      </c>
      <c r="B8910" s="29">
        <v>8</v>
      </c>
    </row>
    <row r="8911" spans="1:2" x14ac:dyDescent="0.3">
      <c r="A8911" s="27">
        <v>60498</v>
      </c>
      <c r="B8911" s="29">
        <v>8</v>
      </c>
    </row>
    <row r="8912" spans="1:2" x14ac:dyDescent="0.3">
      <c r="A8912" s="27">
        <v>60499</v>
      </c>
      <c r="B8912" s="29">
        <v>8</v>
      </c>
    </row>
    <row r="8913" spans="1:2" x14ac:dyDescent="0.3">
      <c r="A8913" s="27">
        <v>60500</v>
      </c>
      <c r="B8913" s="29">
        <v>8</v>
      </c>
    </row>
    <row r="8914" spans="1:2" x14ac:dyDescent="0.3">
      <c r="A8914" s="27">
        <v>60506</v>
      </c>
      <c r="B8914" s="29">
        <v>8</v>
      </c>
    </row>
    <row r="8915" spans="1:2" x14ac:dyDescent="0.3">
      <c r="A8915" s="27">
        <v>60507</v>
      </c>
      <c r="B8915" s="29">
        <v>8</v>
      </c>
    </row>
    <row r="8916" spans="1:2" x14ac:dyDescent="0.3">
      <c r="A8916" s="27">
        <v>60536</v>
      </c>
      <c r="B8916" s="29">
        <v>16</v>
      </c>
    </row>
    <row r="8917" spans="1:2" x14ac:dyDescent="0.3">
      <c r="A8917" s="27">
        <v>60540</v>
      </c>
      <c r="B8917" s="29">
        <v>8</v>
      </c>
    </row>
    <row r="8918" spans="1:2" x14ac:dyDescent="0.3">
      <c r="A8918" s="27">
        <v>60543</v>
      </c>
      <c r="B8918" s="29">
        <v>8</v>
      </c>
    </row>
    <row r="8919" spans="1:2" x14ac:dyDescent="0.3">
      <c r="A8919" s="27">
        <v>60545</v>
      </c>
      <c r="B8919" s="29">
        <v>8</v>
      </c>
    </row>
    <row r="8920" spans="1:2" x14ac:dyDescent="0.3">
      <c r="A8920" s="27">
        <v>60546</v>
      </c>
      <c r="B8920" s="29">
        <v>8</v>
      </c>
    </row>
    <row r="8921" spans="1:2" x14ac:dyDescent="0.3">
      <c r="A8921" s="27">
        <v>60547</v>
      </c>
      <c r="B8921" s="29">
        <v>16</v>
      </c>
    </row>
    <row r="8922" spans="1:2" x14ac:dyDescent="0.3">
      <c r="A8922" s="27">
        <v>60548</v>
      </c>
      <c r="B8922" s="29">
        <v>8</v>
      </c>
    </row>
    <row r="8923" spans="1:2" x14ac:dyDescent="0.3">
      <c r="A8923" s="27">
        <v>60549</v>
      </c>
      <c r="B8923" s="29">
        <v>8</v>
      </c>
    </row>
    <row r="8924" spans="1:2" x14ac:dyDescent="0.3">
      <c r="A8924" s="27">
        <v>60550</v>
      </c>
      <c r="B8924" s="29">
        <v>8</v>
      </c>
    </row>
    <row r="8925" spans="1:2" x14ac:dyDescent="0.3">
      <c r="A8925" s="27">
        <v>60551</v>
      </c>
      <c r="B8925" s="29">
        <v>8</v>
      </c>
    </row>
    <row r="8926" spans="1:2" x14ac:dyDescent="0.3">
      <c r="A8926" s="27">
        <v>60555</v>
      </c>
      <c r="B8926" s="29">
        <v>8</v>
      </c>
    </row>
    <row r="8927" spans="1:2" x14ac:dyDescent="0.3">
      <c r="A8927" s="27">
        <v>60556</v>
      </c>
      <c r="B8927" s="29">
        <v>8</v>
      </c>
    </row>
    <row r="8928" spans="1:2" x14ac:dyDescent="0.3">
      <c r="A8928" s="27">
        <v>60558</v>
      </c>
      <c r="B8928" s="29">
        <v>8</v>
      </c>
    </row>
    <row r="8929" spans="1:2" x14ac:dyDescent="0.3">
      <c r="A8929" s="27">
        <v>60559</v>
      </c>
      <c r="B8929" s="29">
        <v>8</v>
      </c>
    </row>
    <row r="8930" spans="1:2" x14ac:dyDescent="0.3">
      <c r="A8930" s="27">
        <v>60561</v>
      </c>
      <c r="B8930" s="29">
        <v>8</v>
      </c>
    </row>
    <row r="8931" spans="1:2" x14ac:dyDescent="0.3">
      <c r="A8931" s="27">
        <v>60563</v>
      </c>
      <c r="B8931" s="29">
        <v>8</v>
      </c>
    </row>
    <row r="8932" spans="1:2" x14ac:dyDescent="0.3">
      <c r="A8932" s="27">
        <v>60565</v>
      </c>
      <c r="B8932" s="29">
        <v>8</v>
      </c>
    </row>
    <row r="8933" spans="1:2" x14ac:dyDescent="0.3">
      <c r="A8933" s="27">
        <v>60569</v>
      </c>
      <c r="B8933" s="29">
        <v>8</v>
      </c>
    </row>
    <row r="8934" spans="1:2" x14ac:dyDescent="0.3">
      <c r="A8934" s="27">
        <v>60570</v>
      </c>
      <c r="B8934" s="29">
        <v>8</v>
      </c>
    </row>
    <row r="8935" spans="1:2" x14ac:dyDescent="0.3">
      <c r="A8935" s="27">
        <v>60571</v>
      </c>
      <c r="B8935" s="29">
        <v>8</v>
      </c>
    </row>
    <row r="8936" spans="1:2" x14ac:dyDescent="0.3">
      <c r="A8936" s="27">
        <v>60572</v>
      </c>
      <c r="B8936" s="29">
        <v>16</v>
      </c>
    </row>
    <row r="8937" spans="1:2" x14ac:dyDescent="0.3">
      <c r="A8937" s="27">
        <v>60576</v>
      </c>
      <c r="B8937" s="29">
        <v>8</v>
      </c>
    </row>
    <row r="8938" spans="1:2" x14ac:dyDescent="0.3">
      <c r="A8938" s="27">
        <v>60577</v>
      </c>
      <c r="B8938" s="29">
        <v>16</v>
      </c>
    </row>
    <row r="8939" spans="1:2" x14ac:dyDescent="0.3">
      <c r="A8939" s="27">
        <v>60578</v>
      </c>
      <c r="B8939" s="29">
        <v>8</v>
      </c>
    </row>
    <row r="8940" spans="1:2" x14ac:dyDescent="0.3">
      <c r="A8940" s="27">
        <v>60580</v>
      </c>
      <c r="B8940" s="29">
        <v>8</v>
      </c>
    </row>
    <row r="8941" spans="1:2" x14ac:dyDescent="0.3">
      <c r="A8941" s="27">
        <v>60587</v>
      </c>
      <c r="B8941" s="29">
        <v>8</v>
      </c>
    </row>
    <row r="8942" spans="1:2" x14ac:dyDescent="0.3">
      <c r="A8942" s="27">
        <v>60589</v>
      </c>
      <c r="B8942" s="29">
        <v>8</v>
      </c>
    </row>
    <row r="8943" spans="1:2" x14ac:dyDescent="0.3">
      <c r="A8943" s="27">
        <v>60590</v>
      </c>
      <c r="B8943" s="29">
        <v>8</v>
      </c>
    </row>
    <row r="8944" spans="1:2" x14ac:dyDescent="0.3">
      <c r="A8944" s="27">
        <v>60596</v>
      </c>
      <c r="B8944" s="29">
        <v>8</v>
      </c>
    </row>
    <row r="8945" spans="1:2" x14ac:dyDescent="0.3">
      <c r="A8945" s="27">
        <v>60598</v>
      </c>
      <c r="B8945" s="29">
        <v>8</v>
      </c>
    </row>
    <row r="8946" spans="1:2" x14ac:dyDescent="0.3">
      <c r="A8946" s="27">
        <v>60601</v>
      </c>
      <c r="B8946" s="29">
        <v>16</v>
      </c>
    </row>
    <row r="8947" spans="1:2" x14ac:dyDescent="0.3">
      <c r="A8947" s="27">
        <v>60607</v>
      </c>
      <c r="B8947" s="29">
        <v>8</v>
      </c>
    </row>
    <row r="8948" spans="1:2" x14ac:dyDescent="0.3">
      <c r="A8948" s="27">
        <v>60609</v>
      </c>
      <c r="B8948" s="29">
        <v>8</v>
      </c>
    </row>
    <row r="8949" spans="1:2" x14ac:dyDescent="0.3">
      <c r="A8949" s="27">
        <v>60612</v>
      </c>
      <c r="B8949" s="29">
        <v>8</v>
      </c>
    </row>
    <row r="8950" spans="1:2" x14ac:dyDescent="0.3">
      <c r="A8950" s="27">
        <v>60616</v>
      </c>
      <c r="B8950" s="29">
        <v>8</v>
      </c>
    </row>
    <row r="8951" spans="1:2" x14ac:dyDescent="0.3">
      <c r="A8951" s="27">
        <v>60620</v>
      </c>
      <c r="B8951" s="29">
        <v>8</v>
      </c>
    </row>
    <row r="8952" spans="1:2" x14ac:dyDescent="0.3">
      <c r="A8952" s="27">
        <v>60622</v>
      </c>
      <c r="B8952" s="29">
        <v>8</v>
      </c>
    </row>
    <row r="8953" spans="1:2" x14ac:dyDescent="0.3">
      <c r="A8953" s="27">
        <v>60623</v>
      </c>
      <c r="B8953" s="29">
        <v>8</v>
      </c>
    </row>
    <row r="8954" spans="1:2" x14ac:dyDescent="0.3">
      <c r="A8954" s="27">
        <v>60649</v>
      </c>
      <c r="B8954" s="29">
        <v>8</v>
      </c>
    </row>
    <row r="8955" spans="1:2" x14ac:dyDescent="0.3">
      <c r="A8955" s="27">
        <v>60650</v>
      </c>
      <c r="B8955" s="29">
        <v>8</v>
      </c>
    </row>
    <row r="8956" spans="1:2" x14ac:dyDescent="0.3">
      <c r="A8956" s="27">
        <v>60651</v>
      </c>
      <c r="B8956" s="29">
        <v>8</v>
      </c>
    </row>
    <row r="8957" spans="1:2" x14ac:dyDescent="0.3">
      <c r="A8957" s="27">
        <v>60654</v>
      </c>
      <c r="B8957" s="29">
        <v>8</v>
      </c>
    </row>
    <row r="8958" spans="1:2" x14ac:dyDescent="0.3">
      <c r="A8958" s="27">
        <v>60655</v>
      </c>
      <c r="B8958" s="29">
        <v>8</v>
      </c>
    </row>
    <row r="8959" spans="1:2" x14ac:dyDescent="0.3">
      <c r="A8959" s="27">
        <v>60656</v>
      </c>
      <c r="B8959" s="29">
        <v>8</v>
      </c>
    </row>
    <row r="8960" spans="1:2" x14ac:dyDescent="0.3">
      <c r="A8960" s="27">
        <v>60658</v>
      </c>
      <c r="B8960" s="29">
        <v>8</v>
      </c>
    </row>
    <row r="8961" spans="1:2" x14ac:dyDescent="0.3">
      <c r="A8961" s="27">
        <v>60662</v>
      </c>
      <c r="B8961" s="29">
        <v>8</v>
      </c>
    </row>
    <row r="8962" spans="1:2" x14ac:dyDescent="0.3">
      <c r="A8962" s="27">
        <v>60665</v>
      </c>
      <c r="B8962" s="29">
        <v>8</v>
      </c>
    </row>
    <row r="8963" spans="1:2" x14ac:dyDescent="0.3">
      <c r="A8963" s="27">
        <v>60666</v>
      </c>
      <c r="B8963" s="29">
        <v>8</v>
      </c>
    </row>
    <row r="8964" spans="1:2" x14ac:dyDescent="0.3">
      <c r="A8964" s="27">
        <v>60667</v>
      </c>
      <c r="B8964" s="29">
        <v>8</v>
      </c>
    </row>
    <row r="8965" spans="1:2" x14ac:dyDescent="0.3">
      <c r="A8965" s="27">
        <v>60669</v>
      </c>
      <c r="B8965" s="29">
        <v>16</v>
      </c>
    </row>
    <row r="8966" spans="1:2" x14ac:dyDescent="0.3">
      <c r="A8966" s="27">
        <v>60671</v>
      </c>
      <c r="B8966" s="29">
        <v>8</v>
      </c>
    </row>
    <row r="8967" spans="1:2" x14ac:dyDescent="0.3">
      <c r="A8967" s="27">
        <v>60673</v>
      </c>
      <c r="B8967" s="29">
        <v>8</v>
      </c>
    </row>
    <row r="8968" spans="1:2" x14ac:dyDescent="0.3">
      <c r="A8968" s="27">
        <v>60676</v>
      </c>
      <c r="B8968" s="29">
        <v>8</v>
      </c>
    </row>
    <row r="8969" spans="1:2" x14ac:dyDescent="0.3">
      <c r="A8969" s="27">
        <v>60678</v>
      </c>
      <c r="B8969" s="29">
        <v>8</v>
      </c>
    </row>
    <row r="8970" spans="1:2" x14ac:dyDescent="0.3">
      <c r="A8970" s="27">
        <v>60679</v>
      </c>
      <c r="B8970" s="29">
        <v>8</v>
      </c>
    </row>
    <row r="8971" spans="1:2" x14ac:dyDescent="0.3">
      <c r="A8971" s="27">
        <v>60681</v>
      </c>
      <c r="B8971" s="29">
        <v>8</v>
      </c>
    </row>
    <row r="8972" spans="1:2" x14ac:dyDescent="0.3">
      <c r="A8972" s="27">
        <v>60682</v>
      </c>
      <c r="B8972" s="29">
        <v>8</v>
      </c>
    </row>
    <row r="8973" spans="1:2" x14ac:dyDescent="0.3">
      <c r="A8973" s="27">
        <v>60683</v>
      </c>
      <c r="B8973" s="29">
        <v>8</v>
      </c>
    </row>
    <row r="8974" spans="1:2" x14ac:dyDescent="0.3">
      <c r="A8974" s="27">
        <v>60684</v>
      </c>
      <c r="B8974" s="29">
        <v>8</v>
      </c>
    </row>
    <row r="8975" spans="1:2" x14ac:dyDescent="0.3">
      <c r="A8975" s="27">
        <v>60696</v>
      </c>
      <c r="B8975" s="29">
        <v>8</v>
      </c>
    </row>
    <row r="8976" spans="1:2" x14ac:dyDescent="0.3">
      <c r="A8976" s="27">
        <v>60709</v>
      </c>
      <c r="B8976" s="29">
        <v>16</v>
      </c>
    </row>
    <row r="8977" spans="1:2" x14ac:dyDescent="0.3">
      <c r="A8977" s="27">
        <v>60710</v>
      </c>
      <c r="B8977" s="29">
        <v>8</v>
      </c>
    </row>
    <row r="8978" spans="1:2" x14ac:dyDescent="0.3">
      <c r="A8978" s="27">
        <v>60711</v>
      </c>
      <c r="B8978" s="29">
        <v>16</v>
      </c>
    </row>
    <row r="8979" spans="1:2" x14ac:dyDescent="0.3">
      <c r="A8979" s="27">
        <v>60718</v>
      </c>
      <c r="B8979" s="29">
        <v>8</v>
      </c>
    </row>
    <row r="8980" spans="1:2" x14ac:dyDescent="0.3">
      <c r="A8980" s="27">
        <v>60719</v>
      </c>
      <c r="B8980" s="29">
        <v>8</v>
      </c>
    </row>
    <row r="8981" spans="1:2" x14ac:dyDescent="0.3">
      <c r="A8981" s="27">
        <v>60721</v>
      </c>
      <c r="B8981" s="29">
        <v>16</v>
      </c>
    </row>
    <row r="8982" spans="1:2" x14ac:dyDescent="0.3">
      <c r="A8982" s="27">
        <v>60724</v>
      </c>
      <c r="B8982" s="29">
        <v>8</v>
      </c>
    </row>
    <row r="8983" spans="1:2" x14ac:dyDescent="0.3">
      <c r="A8983" s="27">
        <v>60725</v>
      </c>
      <c r="B8983" s="29">
        <v>8</v>
      </c>
    </row>
    <row r="8984" spans="1:2" x14ac:dyDescent="0.3">
      <c r="A8984" s="27">
        <v>60727</v>
      </c>
      <c r="B8984" s="29">
        <v>8</v>
      </c>
    </row>
    <row r="8985" spans="1:2" x14ac:dyDescent="0.3">
      <c r="A8985" s="27">
        <v>60729</v>
      </c>
      <c r="B8985" s="29">
        <v>8</v>
      </c>
    </row>
    <row r="8986" spans="1:2" x14ac:dyDescent="0.3">
      <c r="A8986" s="27">
        <v>60732</v>
      </c>
      <c r="B8986" s="29">
        <v>8</v>
      </c>
    </row>
    <row r="8987" spans="1:2" x14ac:dyDescent="0.3">
      <c r="A8987" s="27">
        <v>60733</v>
      </c>
      <c r="B8987" s="29">
        <v>8</v>
      </c>
    </row>
    <row r="8988" spans="1:2" x14ac:dyDescent="0.3">
      <c r="A8988" s="27">
        <v>60734</v>
      </c>
      <c r="B8988" s="29">
        <v>8</v>
      </c>
    </row>
    <row r="8989" spans="1:2" x14ac:dyDescent="0.3">
      <c r="A8989" s="27">
        <v>60735</v>
      </c>
      <c r="B8989" s="29">
        <v>8</v>
      </c>
    </row>
    <row r="8990" spans="1:2" x14ac:dyDescent="0.3">
      <c r="A8990" s="27">
        <v>60736</v>
      </c>
      <c r="B8990" s="29">
        <v>8</v>
      </c>
    </row>
    <row r="8991" spans="1:2" x14ac:dyDescent="0.3">
      <c r="A8991" s="27">
        <v>60738</v>
      </c>
      <c r="B8991" s="29">
        <v>8</v>
      </c>
    </row>
    <row r="8992" spans="1:2" x14ac:dyDescent="0.3">
      <c r="A8992" s="27">
        <v>60739</v>
      </c>
      <c r="B8992" s="29">
        <v>8</v>
      </c>
    </row>
    <row r="8993" spans="1:2" x14ac:dyDescent="0.3">
      <c r="A8993" s="27">
        <v>60742</v>
      </c>
      <c r="B8993" s="29">
        <v>8</v>
      </c>
    </row>
    <row r="8994" spans="1:2" x14ac:dyDescent="0.3">
      <c r="A8994" s="27">
        <v>60743</v>
      </c>
      <c r="B8994" s="29">
        <v>8</v>
      </c>
    </row>
    <row r="8995" spans="1:2" x14ac:dyDescent="0.3">
      <c r="A8995" s="27">
        <v>60784</v>
      </c>
      <c r="B8995" s="29">
        <v>8</v>
      </c>
    </row>
    <row r="8996" spans="1:2" x14ac:dyDescent="0.3">
      <c r="A8996" s="27">
        <v>60786</v>
      </c>
      <c r="B8996" s="29">
        <v>8</v>
      </c>
    </row>
    <row r="8997" spans="1:2" x14ac:dyDescent="0.3">
      <c r="A8997" s="27">
        <v>60787</v>
      </c>
      <c r="B8997" s="29">
        <v>16</v>
      </c>
    </row>
    <row r="8998" spans="1:2" x14ac:dyDescent="0.3">
      <c r="A8998" s="27">
        <v>60796</v>
      </c>
      <c r="B8998" s="29">
        <v>8</v>
      </c>
    </row>
    <row r="8999" spans="1:2" x14ac:dyDescent="0.3">
      <c r="A8999" s="27">
        <v>60797</v>
      </c>
      <c r="B8999" s="29">
        <v>8</v>
      </c>
    </row>
    <row r="9000" spans="1:2" x14ac:dyDescent="0.3">
      <c r="A9000" s="27">
        <v>60798</v>
      </c>
      <c r="B9000" s="29">
        <v>8</v>
      </c>
    </row>
    <row r="9001" spans="1:2" x14ac:dyDescent="0.3">
      <c r="A9001" s="27">
        <v>60801</v>
      </c>
      <c r="B9001" s="29">
        <v>8</v>
      </c>
    </row>
    <row r="9002" spans="1:2" x14ac:dyDescent="0.3">
      <c r="A9002" s="27">
        <v>60802</v>
      </c>
      <c r="B9002" s="29">
        <v>8</v>
      </c>
    </row>
    <row r="9003" spans="1:2" x14ac:dyDescent="0.3">
      <c r="A9003" s="27">
        <v>60803</v>
      </c>
      <c r="B9003" s="29">
        <v>8</v>
      </c>
    </row>
    <row r="9004" spans="1:2" x14ac:dyDescent="0.3">
      <c r="A9004" s="27">
        <v>60810</v>
      </c>
      <c r="B9004" s="29">
        <v>8</v>
      </c>
    </row>
    <row r="9005" spans="1:2" x14ac:dyDescent="0.3">
      <c r="A9005" s="27">
        <v>60811</v>
      </c>
      <c r="B9005" s="29">
        <v>8</v>
      </c>
    </row>
    <row r="9006" spans="1:2" x14ac:dyDescent="0.3">
      <c r="A9006" s="27">
        <v>60814</v>
      </c>
      <c r="B9006" s="29">
        <v>8</v>
      </c>
    </row>
    <row r="9007" spans="1:2" x14ac:dyDescent="0.3">
      <c r="A9007" s="27">
        <v>60815</v>
      </c>
      <c r="B9007" s="29">
        <v>8</v>
      </c>
    </row>
    <row r="9008" spans="1:2" x14ac:dyDescent="0.3">
      <c r="A9008" s="27">
        <v>60816</v>
      </c>
      <c r="B9008" s="29">
        <v>8</v>
      </c>
    </row>
    <row r="9009" spans="1:2" x14ac:dyDescent="0.3">
      <c r="A9009" s="27">
        <v>60820</v>
      </c>
      <c r="B9009" s="29">
        <v>8</v>
      </c>
    </row>
    <row r="9010" spans="1:2" x14ac:dyDescent="0.3">
      <c r="A9010" s="27">
        <v>60822</v>
      </c>
      <c r="B9010" s="29">
        <v>16</v>
      </c>
    </row>
    <row r="9011" spans="1:2" x14ac:dyDescent="0.3">
      <c r="A9011" s="27">
        <v>60823</v>
      </c>
      <c r="B9011" s="29">
        <v>8</v>
      </c>
    </row>
    <row r="9012" spans="1:2" x14ac:dyDescent="0.3">
      <c r="A9012" s="27">
        <v>60825</v>
      </c>
      <c r="B9012" s="29">
        <v>8</v>
      </c>
    </row>
    <row r="9013" spans="1:2" x14ac:dyDescent="0.3">
      <c r="A9013" s="27">
        <v>60826</v>
      </c>
      <c r="B9013" s="29">
        <v>8</v>
      </c>
    </row>
    <row r="9014" spans="1:2" x14ac:dyDescent="0.3">
      <c r="A9014" s="27">
        <v>60827</v>
      </c>
      <c r="B9014" s="29">
        <v>16</v>
      </c>
    </row>
    <row r="9015" spans="1:2" x14ac:dyDescent="0.3">
      <c r="A9015" s="27">
        <v>60834</v>
      </c>
      <c r="B9015" s="29">
        <v>8</v>
      </c>
    </row>
    <row r="9016" spans="1:2" x14ac:dyDescent="0.3">
      <c r="A9016" s="27">
        <v>60835</v>
      </c>
      <c r="B9016" s="29">
        <v>8</v>
      </c>
    </row>
    <row r="9017" spans="1:2" x14ac:dyDescent="0.3">
      <c r="A9017" s="27">
        <v>60836</v>
      </c>
      <c r="B9017" s="29">
        <v>8</v>
      </c>
    </row>
    <row r="9018" spans="1:2" x14ac:dyDescent="0.3">
      <c r="A9018" s="27">
        <v>60838</v>
      </c>
      <c r="B9018" s="29">
        <v>8</v>
      </c>
    </row>
    <row r="9019" spans="1:2" x14ac:dyDescent="0.3">
      <c r="A9019" s="27">
        <v>60839</v>
      </c>
      <c r="B9019" s="29">
        <v>16</v>
      </c>
    </row>
    <row r="9020" spans="1:2" x14ac:dyDescent="0.3">
      <c r="A9020" s="27">
        <v>60847</v>
      </c>
      <c r="B9020" s="29">
        <v>16</v>
      </c>
    </row>
    <row r="9021" spans="1:2" x14ac:dyDescent="0.3">
      <c r="A9021" s="27">
        <v>60848</v>
      </c>
      <c r="B9021" s="29">
        <v>8</v>
      </c>
    </row>
    <row r="9022" spans="1:2" x14ac:dyDescent="0.3">
      <c r="A9022" s="27">
        <v>60852</v>
      </c>
      <c r="B9022" s="29">
        <v>8</v>
      </c>
    </row>
    <row r="9023" spans="1:2" x14ac:dyDescent="0.3">
      <c r="A9023" s="27">
        <v>60853</v>
      </c>
      <c r="B9023" s="29">
        <v>8</v>
      </c>
    </row>
    <row r="9024" spans="1:2" x14ac:dyDescent="0.3">
      <c r="A9024" s="27">
        <v>60860</v>
      </c>
      <c r="B9024" s="29">
        <v>8</v>
      </c>
    </row>
    <row r="9025" spans="1:2" x14ac:dyDescent="0.3">
      <c r="A9025" s="27">
        <v>60862</v>
      </c>
      <c r="B9025" s="29">
        <v>16</v>
      </c>
    </row>
    <row r="9026" spans="1:2" x14ac:dyDescent="0.3">
      <c r="A9026" s="27">
        <v>60864</v>
      </c>
      <c r="B9026" s="29">
        <v>8</v>
      </c>
    </row>
    <row r="9027" spans="1:2" x14ac:dyDescent="0.3">
      <c r="A9027" s="27">
        <v>60871</v>
      </c>
      <c r="B9027" s="29">
        <v>8</v>
      </c>
    </row>
    <row r="9028" spans="1:2" x14ac:dyDescent="0.3">
      <c r="A9028" s="27">
        <v>60872</v>
      </c>
      <c r="B9028" s="29">
        <v>8</v>
      </c>
    </row>
    <row r="9029" spans="1:2" x14ac:dyDescent="0.3">
      <c r="A9029" s="27">
        <v>60873</v>
      </c>
      <c r="B9029" s="29">
        <v>8</v>
      </c>
    </row>
    <row r="9030" spans="1:2" x14ac:dyDescent="0.3">
      <c r="A9030" s="27">
        <v>60874</v>
      </c>
      <c r="B9030" s="29">
        <v>8</v>
      </c>
    </row>
    <row r="9031" spans="1:2" x14ac:dyDescent="0.3">
      <c r="A9031" s="27">
        <v>60876</v>
      </c>
      <c r="B9031" s="29">
        <v>8</v>
      </c>
    </row>
    <row r="9032" spans="1:2" x14ac:dyDescent="0.3">
      <c r="A9032" s="27">
        <v>60879</v>
      </c>
      <c r="B9032" s="29">
        <v>8</v>
      </c>
    </row>
    <row r="9033" spans="1:2" x14ac:dyDescent="0.3">
      <c r="A9033" s="27">
        <v>60880</v>
      </c>
      <c r="B9033" s="29">
        <v>8</v>
      </c>
    </row>
    <row r="9034" spans="1:2" x14ac:dyDescent="0.3">
      <c r="A9034" s="27">
        <v>60881</v>
      </c>
      <c r="B9034" s="29">
        <v>8</v>
      </c>
    </row>
    <row r="9035" spans="1:2" x14ac:dyDescent="0.3">
      <c r="A9035" s="27">
        <v>60882</v>
      </c>
      <c r="B9035" s="29">
        <v>8</v>
      </c>
    </row>
    <row r="9036" spans="1:2" x14ac:dyDescent="0.3">
      <c r="A9036" s="27">
        <v>60926</v>
      </c>
      <c r="B9036" s="29">
        <v>8</v>
      </c>
    </row>
    <row r="9037" spans="1:2" x14ac:dyDescent="0.3">
      <c r="A9037" s="27">
        <v>60927</v>
      </c>
      <c r="B9037" s="29">
        <v>8</v>
      </c>
    </row>
    <row r="9038" spans="1:2" x14ac:dyDescent="0.3">
      <c r="A9038" s="27">
        <v>60932</v>
      </c>
      <c r="B9038" s="29">
        <v>8</v>
      </c>
    </row>
    <row r="9039" spans="1:2" x14ac:dyDescent="0.3">
      <c r="A9039" s="27">
        <v>60933</v>
      </c>
      <c r="B9039" s="29">
        <v>8</v>
      </c>
    </row>
    <row r="9040" spans="1:2" x14ac:dyDescent="0.3">
      <c r="A9040" s="27">
        <v>60935</v>
      </c>
      <c r="B9040" s="29">
        <v>8</v>
      </c>
    </row>
    <row r="9041" spans="1:2" x14ac:dyDescent="0.3">
      <c r="A9041" s="27">
        <v>60944</v>
      </c>
      <c r="B9041" s="29">
        <v>16</v>
      </c>
    </row>
    <row r="9042" spans="1:2" x14ac:dyDescent="0.3">
      <c r="A9042" s="27">
        <v>60946</v>
      </c>
      <c r="B9042" s="29">
        <v>8</v>
      </c>
    </row>
    <row r="9043" spans="1:2" x14ac:dyDescent="0.3">
      <c r="A9043" s="27">
        <v>60947</v>
      </c>
      <c r="B9043" s="29">
        <v>8</v>
      </c>
    </row>
    <row r="9044" spans="1:2" x14ac:dyDescent="0.3">
      <c r="A9044" s="27">
        <v>60950</v>
      </c>
      <c r="B9044" s="29">
        <v>16</v>
      </c>
    </row>
    <row r="9045" spans="1:2" x14ac:dyDescent="0.3">
      <c r="A9045" s="27">
        <v>60952</v>
      </c>
      <c r="B9045" s="29">
        <v>8</v>
      </c>
    </row>
    <row r="9046" spans="1:2" x14ac:dyDescent="0.3">
      <c r="A9046" s="27">
        <v>60955</v>
      </c>
      <c r="B9046" s="29">
        <v>8</v>
      </c>
    </row>
    <row r="9047" spans="1:2" x14ac:dyDescent="0.3">
      <c r="A9047" s="27">
        <v>60956</v>
      </c>
      <c r="B9047" s="29">
        <v>16</v>
      </c>
    </row>
    <row r="9048" spans="1:2" x14ac:dyDescent="0.3">
      <c r="A9048" s="27">
        <v>60959</v>
      </c>
      <c r="B9048" s="29">
        <v>8</v>
      </c>
    </row>
    <row r="9049" spans="1:2" x14ac:dyDescent="0.3">
      <c r="A9049" s="27">
        <v>60962</v>
      </c>
      <c r="B9049" s="29">
        <v>8</v>
      </c>
    </row>
    <row r="9050" spans="1:2" x14ac:dyDescent="0.3">
      <c r="A9050" s="27">
        <v>60977</v>
      </c>
      <c r="B9050" s="29">
        <v>8</v>
      </c>
    </row>
    <row r="9051" spans="1:2" x14ac:dyDescent="0.3">
      <c r="A9051" s="27">
        <v>60978</v>
      </c>
      <c r="B9051" s="29">
        <v>8</v>
      </c>
    </row>
    <row r="9052" spans="1:2" x14ac:dyDescent="0.3">
      <c r="A9052" s="27">
        <v>60979</v>
      </c>
      <c r="B9052" s="29">
        <v>8</v>
      </c>
    </row>
    <row r="9053" spans="1:2" x14ac:dyDescent="0.3">
      <c r="A9053" s="27">
        <v>60980</v>
      </c>
      <c r="B9053" s="29">
        <v>8</v>
      </c>
    </row>
    <row r="9054" spans="1:2" x14ac:dyDescent="0.3">
      <c r="A9054" s="27">
        <v>60981</v>
      </c>
      <c r="B9054" s="29">
        <v>8</v>
      </c>
    </row>
    <row r="9055" spans="1:2" x14ac:dyDescent="0.3">
      <c r="A9055" s="27">
        <v>60982</v>
      </c>
      <c r="B9055" s="29">
        <v>8</v>
      </c>
    </row>
    <row r="9056" spans="1:2" x14ac:dyDescent="0.3">
      <c r="A9056" s="27">
        <v>60984</v>
      </c>
      <c r="B9056" s="29">
        <v>16</v>
      </c>
    </row>
    <row r="9057" spans="1:2" x14ac:dyDescent="0.3">
      <c r="A9057" s="27">
        <v>60985</v>
      </c>
      <c r="B9057" s="29">
        <v>16</v>
      </c>
    </row>
    <row r="9058" spans="1:2" x14ac:dyDescent="0.3">
      <c r="A9058" s="27">
        <v>60986</v>
      </c>
      <c r="B9058" s="29">
        <v>8</v>
      </c>
    </row>
    <row r="9059" spans="1:2" x14ac:dyDescent="0.3">
      <c r="A9059" s="27">
        <v>60988</v>
      </c>
      <c r="B9059" s="29">
        <v>8</v>
      </c>
    </row>
    <row r="9060" spans="1:2" x14ac:dyDescent="0.3">
      <c r="A9060" s="27">
        <v>60990</v>
      </c>
      <c r="B9060" s="29">
        <v>8</v>
      </c>
    </row>
    <row r="9061" spans="1:2" x14ac:dyDescent="0.3">
      <c r="A9061" s="27">
        <v>60991</v>
      </c>
      <c r="B9061" s="29">
        <v>16</v>
      </c>
    </row>
    <row r="9062" spans="1:2" x14ac:dyDescent="0.3">
      <c r="A9062" s="27">
        <v>60994</v>
      </c>
      <c r="B9062" s="29">
        <v>8</v>
      </c>
    </row>
    <row r="9063" spans="1:2" x14ac:dyDescent="0.3">
      <c r="A9063" s="27">
        <v>60996</v>
      </c>
      <c r="B9063" s="29">
        <v>16</v>
      </c>
    </row>
    <row r="9064" spans="1:2" x14ac:dyDescent="0.3">
      <c r="A9064" s="27">
        <v>61000</v>
      </c>
      <c r="B9064" s="29">
        <v>8</v>
      </c>
    </row>
    <row r="9065" spans="1:2" x14ac:dyDescent="0.3">
      <c r="A9065" s="27">
        <v>61001</v>
      </c>
      <c r="B9065" s="29">
        <v>8</v>
      </c>
    </row>
    <row r="9066" spans="1:2" x14ac:dyDescent="0.3">
      <c r="A9066" s="27">
        <v>61003</v>
      </c>
      <c r="B9066" s="29">
        <v>16</v>
      </c>
    </row>
    <row r="9067" spans="1:2" x14ac:dyDescent="0.3">
      <c r="A9067" s="27">
        <v>61044</v>
      </c>
      <c r="B9067" s="29">
        <v>8</v>
      </c>
    </row>
    <row r="9068" spans="1:2" x14ac:dyDescent="0.3">
      <c r="A9068" s="27">
        <v>61045</v>
      </c>
      <c r="B9068" s="29">
        <v>8</v>
      </c>
    </row>
    <row r="9069" spans="1:2" x14ac:dyDescent="0.3">
      <c r="A9069" s="27">
        <v>61046</v>
      </c>
      <c r="B9069" s="29">
        <v>8</v>
      </c>
    </row>
    <row r="9070" spans="1:2" x14ac:dyDescent="0.3">
      <c r="A9070" s="27">
        <v>61047</v>
      </c>
      <c r="B9070" s="29">
        <v>16</v>
      </c>
    </row>
    <row r="9071" spans="1:2" x14ac:dyDescent="0.3">
      <c r="A9071" s="27">
        <v>61049</v>
      </c>
      <c r="B9071" s="29">
        <v>8</v>
      </c>
    </row>
    <row r="9072" spans="1:2" x14ac:dyDescent="0.3">
      <c r="A9072" s="27">
        <v>61050</v>
      </c>
      <c r="B9072" s="29">
        <v>8</v>
      </c>
    </row>
    <row r="9073" spans="1:2" x14ac:dyDescent="0.3">
      <c r="A9073" s="27">
        <v>61052</v>
      </c>
      <c r="B9073" s="29">
        <v>8</v>
      </c>
    </row>
    <row r="9074" spans="1:2" x14ac:dyDescent="0.3">
      <c r="A9074" s="27">
        <v>61055</v>
      </c>
      <c r="B9074" s="29">
        <v>8</v>
      </c>
    </row>
    <row r="9075" spans="1:2" x14ac:dyDescent="0.3">
      <c r="A9075" s="27">
        <v>61058</v>
      </c>
      <c r="B9075" s="29">
        <v>8</v>
      </c>
    </row>
    <row r="9076" spans="1:2" x14ac:dyDescent="0.3">
      <c r="A9076" s="27">
        <v>61059</v>
      </c>
      <c r="B9076" s="29">
        <v>8</v>
      </c>
    </row>
    <row r="9077" spans="1:2" x14ac:dyDescent="0.3">
      <c r="A9077" s="27">
        <v>61061</v>
      </c>
      <c r="B9077" s="29">
        <v>8</v>
      </c>
    </row>
    <row r="9078" spans="1:2" x14ac:dyDescent="0.3">
      <c r="A9078" s="27">
        <v>61062</v>
      </c>
      <c r="B9078" s="29">
        <v>8</v>
      </c>
    </row>
    <row r="9079" spans="1:2" x14ac:dyDescent="0.3">
      <c r="A9079" s="27">
        <v>61064</v>
      </c>
      <c r="B9079" s="29">
        <v>8</v>
      </c>
    </row>
    <row r="9080" spans="1:2" x14ac:dyDescent="0.3">
      <c r="A9080" s="27">
        <v>61067</v>
      </c>
      <c r="B9080" s="29">
        <v>8</v>
      </c>
    </row>
    <row r="9081" spans="1:2" x14ac:dyDescent="0.3">
      <c r="A9081" s="27">
        <v>61069</v>
      </c>
      <c r="B9081" s="29">
        <v>16</v>
      </c>
    </row>
    <row r="9082" spans="1:2" x14ac:dyDescent="0.3">
      <c r="A9082" s="27">
        <v>61102</v>
      </c>
      <c r="B9082" s="29">
        <v>16</v>
      </c>
    </row>
    <row r="9083" spans="1:2" x14ac:dyDescent="0.3">
      <c r="A9083" s="27">
        <v>61109</v>
      </c>
      <c r="B9083" s="29">
        <v>8</v>
      </c>
    </row>
    <row r="9084" spans="1:2" x14ac:dyDescent="0.3">
      <c r="A9084" s="27">
        <v>61110</v>
      </c>
      <c r="B9084" s="29">
        <v>8</v>
      </c>
    </row>
    <row r="9085" spans="1:2" x14ac:dyDescent="0.3">
      <c r="A9085" s="27">
        <v>61111</v>
      </c>
      <c r="B9085" s="29">
        <v>8</v>
      </c>
    </row>
    <row r="9086" spans="1:2" x14ac:dyDescent="0.3">
      <c r="A9086" s="27">
        <v>61113</v>
      </c>
      <c r="B9086" s="29">
        <v>8</v>
      </c>
    </row>
    <row r="9087" spans="1:2" x14ac:dyDescent="0.3">
      <c r="A9087" s="27">
        <v>61115</v>
      </c>
      <c r="B9087" s="29">
        <v>8</v>
      </c>
    </row>
    <row r="9088" spans="1:2" x14ac:dyDescent="0.3">
      <c r="A9088" s="27">
        <v>61117</v>
      </c>
      <c r="B9088" s="29">
        <v>8</v>
      </c>
    </row>
    <row r="9089" spans="1:2" x14ac:dyDescent="0.3">
      <c r="A9089" s="27">
        <v>61121</v>
      </c>
      <c r="B9089" s="29">
        <v>8</v>
      </c>
    </row>
    <row r="9090" spans="1:2" x14ac:dyDescent="0.3">
      <c r="A9090" s="27">
        <v>61122</v>
      </c>
      <c r="B9090" s="29">
        <v>8</v>
      </c>
    </row>
    <row r="9091" spans="1:2" x14ac:dyDescent="0.3">
      <c r="A9091" s="27">
        <v>61123</v>
      </c>
      <c r="B9091" s="29">
        <v>8</v>
      </c>
    </row>
    <row r="9092" spans="1:2" x14ac:dyDescent="0.3">
      <c r="A9092" s="27">
        <v>61124</v>
      </c>
      <c r="B9092" s="29">
        <v>8</v>
      </c>
    </row>
    <row r="9093" spans="1:2" x14ac:dyDescent="0.3">
      <c r="A9093" s="27">
        <v>61125</v>
      </c>
      <c r="B9093" s="29">
        <v>8</v>
      </c>
    </row>
    <row r="9094" spans="1:2" x14ac:dyDescent="0.3">
      <c r="A9094" s="27">
        <v>61128</v>
      </c>
      <c r="B9094" s="29">
        <v>16</v>
      </c>
    </row>
    <row r="9095" spans="1:2" x14ac:dyDescent="0.3">
      <c r="A9095" s="27">
        <v>61130</v>
      </c>
      <c r="B9095" s="29">
        <v>8</v>
      </c>
    </row>
    <row r="9096" spans="1:2" x14ac:dyDescent="0.3">
      <c r="A9096" s="27">
        <v>61133</v>
      </c>
      <c r="B9096" s="29">
        <v>16</v>
      </c>
    </row>
    <row r="9097" spans="1:2" x14ac:dyDescent="0.3">
      <c r="A9097" s="27">
        <v>61134</v>
      </c>
      <c r="B9097" s="29">
        <v>8</v>
      </c>
    </row>
    <row r="9098" spans="1:2" x14ac:dyDescent="0.3">
      <c r="A9098" s="27">
        <v>61135</v>
      </c>
      <c r="B9098" s="29">
        <v>8</v>
      </c>
    </row>
    <row r="9099" spans="1:2" x14ac:dyDescent="0.3">
      <c r="A9099" s="27">
        <v>61136</v>
      </c>
      <c r="B9099" s="29">
        <v>8</v>
      </c>
    </row>
    <row r="9100" spans="1:2" x14ac:dyDescent="0.3">
      <c r="A9100" s="27">
        <v>61140</v>
      </c>
      <c r="B9100" s="29">
        <v>16</v>
      </c>
    </row>
    <row r="9101" spans="1:2" x14ac:dyDescent="0.3">
      <c r="A9101" s="27">
        <v>61144</v>
      </c>
      <c r="B9101" s="29">
        <v>8</v>
      </c>
    </row>
    <row r="9102" spans="1:2" x14ac:dyDescent="0.3">
      <c r="A9102" s="27">
        <v>61148</v>
      </c>
      <c r="B9102" s="29">
        <v>8</v>
      </c>
    </row>
    <row r="9103" spans="1:2" x14ac:dyDescent="0.3">
      <c r="A9103" s="27">
        <v>61151</v>
      </c>
      <c r="B9103" s="29">
        <v>8</v>
      </c>
    </row>
    <row r="9104" spans="1:2" x14ac:dyDescent="0.3">
      <c r="A9104" s="27">
        <v>61168</v>
      </c>
      <c r="B9104" s="29">
        <v>8</v>
      </c>
    </row>
    <row r="9105" spans="1:2" x14ac:dyDescent="0.3">
      <c r="A9105" s="27">
        <v>61169</v>
      </c>
      <c r="B9105" s="29">
        <v>16</v>
      </c>
    </row>
    <row r="9106" spans="1:2" x14ac:dyDescent="0.3">
      <c r="A9106" s="27">
        <v>61171</v>
      </c>
      <c r="B9106" s="29">
        <v>16</v>
      </c>
    </row>
    <row r="9107" spans="1:2" x14ac:dyDescent="0.3">
      <c r="A9107" s="27">
        <v>61172</v>
      </c>
      <c r="B9107" s="29">
        <v>8</v>
      </c>
    </row>
    <row r="9108" spans="1:2" x14ac:dyDescent="0.3">
      <c r="A9108" s="27">
        <v>61175</v>
      </c>
      <c r="B9108" s="29">
        <v>8</v>
      </c>
    </row>
    <row r="9109" spans="1:2" x14ac:dyDescent="0.3">
      <c r="A9109" s="27">
        <v>61179</v>
      </c>
      <c r="B9109" s="29">
        <v>8</v>
      </c>
    </row>
    <row r="9110" spans="1:2" x14ac:dyDescent="0.3">
      <c r="A9110" s="27">
        <v>61182</v>
      </c>
      <c r="B9110" s="29">
        <v>8</v>
      </c>
    </row>
    <row r="9111" spans="1:2" x14ac:dyDescent="0.3">
      <c r="A9111" s="27">
        <v>61186</v>
      </c>
      <c r="B9111" s="29">
        <v>8</v>
      </c>
    </row>
    <row r="9112" spans="1:2" x14ac:dyDescent="0.3">
      <c r="A9112" s="27">
        <v>61188</v>
      </c>
      <c r="B9112" s="29">
        <v>8</v>
      </c>
    </row>
    <row r="9113" spans="1:2" x14ac:dyDescent="0.3">
      <c r="A9113" s="27">
        <v>61189</v>
      </c>
      <c r="B9113" s="29">
        <v>8</v>
      </c>
    </row>
    <row r="9114" spans="1:2" x14ac:dyDescent="0.3">
      <c r="A9114" s="27">
        <v>61190</v>
      </c>
      <c r="B9114" s="29">
        <v>8</v>
      </c>
    </row>
    <row r="9115" spans="1:2" x14ac:dyDescent="0.3">
      <c r="A9115" s="27">
        <v>61191</v>
      </c>
      <c r="B9115" s="29">
        <v>8</v>
      </c>
    </row>
    <row r="9116" spans="1:2" x14ac:dyDescent="0.3">
      <c r="A9116" s="27">
        <v>61194</v>
      </c>
      <c r="B9116" s="29">
        <v>8</v>
      </c>
    </row>
    <row r="9117" spans="1:2" x14ac:dyDescent="0.3">
      <c r="A9117" s="27">
        <v>61195</v>
      </c>
      <c r="B9117" s="29">
        <v>8</v>
      </c>
    </row>
    <row r="9118" spans="1:2" x14ac:dyDescent="0.3">
      <c r="A9118" s="27">
        <v>61196</v>
      </c>
      <c r="B9118" s="29">
        <v>16</v>
      </c>
    </row>
    <row r="9119" spans="1:2" x14ac:dyDescent="0.3">
      <c r="A9119" s="27">
        <v>61198</v>
      </c>
      <c r="B9119" s="29">
        <v>16</v>
      </c>
    </row>
    <row r="9120" spans="1:2" x14ac:dyDescent="0.3">
      <c r="A9120" s="27">
        <v>61199</v>
      </c>
      <c r="B9120" s="29">
        <v>16</v>
      </c>
    </row>
    <row r="9121" spans="1:2" x14ac:dyDescent="0.3">
      <c r="A9121" s="27">
        <v>61205</v>
      </c>
      <c r="B9121" s="29">
        <v>8</v>
      </c>
    </row>
    <row r="9122" spans="1:2" x14ac:dyDescent="0.3">
      <c r="A9122" s="27">
        <v>61209</v>
      </c>
      <c r="B9122" s="29">
        <v>8</v>
      </c>
    </row>
    <row r="9123" spans="1:2" x14ac:dyDescent="0.3">
      <c r="A9123" s="27">
        <v>61214</v>
      </c>
      <c r="B9123" s="29">
        <v>8</v>
      </c>
    </row>
    <row r="9124" spans="1:2" x14ac:dyDescent="0.3">
      <c r="A9124" s="27">
        <v>61215</v>
      </c>
      <c r="B9124" s="29">
        <v>16</v>
      </c>
    </row>
    <row r="9125" spans="1:2" x14ac:dyDescent="0.3">
      <c r="A9125" s="27">
        <v>61217</v>
      </c>
      <c r="B9125" s="29">
        <v>8</v>
      </c>
    </row>
    <row r="9126" spans="1:2" x14ac:dyDescent="0.3">
      <c r="A9126" s="27">
        <v>61220</v>
      </c>
      <c r="B9126" s="29">
        <v>8</v>
      </c>
    </row>
    <row r="9127" spans="1:2" x14ac:dyDescent="0.3">
      <c r="A9127" s="27">
        <v>61221</v>
      </c>
      <c r="B9127" s="29">
        <v>8</v>
      </c>
    </row>
    <row r="9128" spans="1:2" x14ac:dyDescent="0.3">
      <c r="A9128" s="27">
        <v>61222</v>
      </c>
      <c r="B9128" s="29">
        <v>8</v>
      </c>
    </row>
    <row r="9129" spans="1:2" x14ac:dyDescent="0.3">
      <c r="A9129" s="27">
        <v>61224</v>
      </c>
      <c r="B9129" s="29">
        <v>8</v>
      </c>
    </row>
    <row r="9130" spans="1:2" x14ac:dyDescent="0.3">
      <c r="A9130" s="27">
        <v>61227</v>
      </c>
      <c r="B9130" s="29">
        <v>8</v>
      </c>
    </row>
    <row r="9131" spans="1:2" x14ac:dyDescent="0.3">
      <c r="A9131" s="27">
        <v>61230</v>
      </c>
      <c r="B9131" s="29">
        <v>16</v>
      </c>
    </row>
    <row r="9132" spans="1:2" x14ac:dyDescent="0.3">
      <c r="A9132" s="27">
        <v>61234</v>
      </c>
      <c r="B9132" s="29">
        <v>8</v>
      </c>
    </row>
    <row r="9133" spans="1:2" x14ac:dyDescent="0.3">
      <c r="A9133" s="27">
        <v>61235</v>
      </c>
      <c r="B9133" s="29">
        <v>8</v>
      </c>
    </row>
    <row r="9134" spans="1:2" x14ac:dyDescent="0.3">
      <c r="A9134" s="27">
        <v>61237</v>
      </c>
      <c r="B9134" s="29">
        <v>8</v>
      </c>
    </row>
    <row r="9135" spans="1:2" x14ac:dyDescent="0.3">
      <c r="A9135" s="27">
        <v>61239</v>
      </c>
      <c r="B9135" s="29">
        <v>16</v>
      </c>
    </row>
    <row r="9136" spans="1:2" x14ac:dyDescent="0.3">
      <c r="A9136" s="27">
        <v>61240</v>
      </c>
      <c r="B9136" s="29">
        <v>8</v>
      </c>
    </row>
    <row r="9137" spans="1:2" x14ac:dyDescent="0.3">
      <c r="A9137" s="27">
        <v>61241</v>
      </c>
      <c r="B9137" s="29">
        <v>8</v>
      </c>
    </row>
    <row r="9138" spans="1:2" x14ac:dyDescent="0.3">
      <c r="A9138" s="27">
        <v>61243</v>
      </c>
      <c r="B9138" s="29">
        <v>8</v>
      </c>
    </row>
    <row r="9139" spans="1:2" x14ac:dyDescent="0.3">
      <c r="A9139" s="27">
        <v>61246</v>
      </c>
      <c r="B9139" s="29">
        <v>8</v>
      </c>
    </row>
    <row r="9140" spans="1:2" x14ac:dyDescent="0.3">
      <c r="A9140" s="27">
        <v>61247</v>
      </c>
      <c r="B9140" s="29">
        <v>8</v>
      </c>
    </row>
    <row r="9141" spans="1:2" x14ac:dyDescent="0.3">
      <c r="A9141" s="27">
        <v>61248</v>
      </c>
      <c r="B9141" s="29">
        <v>8</v>
      </c>
    </row>
    <row r="9142" spans="1:2" x14ac:dyDescent="0.3">
      <c r="A9142" s="27">
        <v>61259</v>
      </c>
      <c r="B9142" s="29">
        <v>8</v>
      </c>
    </row>
    <row r="9143" spans="1:2" x14ac:dyDescent="0.3">
      <c r="A9143" s="27">
        <v>61261</v>
      </c>
      <c r="B9143" s="29">
        <v>8</v>
      </c>
    </row>
    <row r="9144" spans="1:2" x14ac:dyDescent="0.3">
      <c r="A9144" s="27">
        <v>61262</v>
      </c>
      <c r="B9144" s="29">
        <v>8</v>
      </c>
    </row>
    <row r="9145" spans="1:2" x14ac:dyDescent="0.3">
      <c r="A9145" s="27">
        <v>61263</v>
      </c>
      <c r="B9145" s="29">
        <v>8</v>
      </c>
    </row>
    <row r="9146" spans="1:2" x14ac:dyDescent="0.3">
      <c r="A9146" s="27">
        <v>61264</v>
      </c>
      <c r="B9146" s="29">
        <v>8</v>
      </c>
    </row>
    <row r="9147" spans="1:2" x14ac:dyDescent="0.3">
      <c r="A9147" s="27">
        <v>61266</v>
      </c>
      <c r="B9147" s="29">
        <v>16</v>
      </c>
    </row>
    <row r="9148" spans="1:2" x14ac:dyDescent="0.3">
      <c r="A9148" s="27">
        <v>61267</v>
      </c>
      <c r="B9148" s="29">
        <v>16</v>
      </c>
    </row>
    <row r="9149" spans="1:2" x14ac:dyDescent="0.3">
      <c r="A9149" s="27">
        <v>61268</v>
      </c>
      <c r="B9149" s="29">
        <v>8</v>
      </c>
    </row>
    <row r="9150" spans="1:2" x14ac:dyDescent="0.3">
      <c r="A9150" s="27">
        <v>61269</v>
      </c>
      <c r="B9150" s="29">
        <v>8</v>
      </c>
    </row>
    <row r="9151" spans="1:2" x14ac:dyDescent="0.3">
      <c r="A9151" s="27">
        <v>61271</v>
      </c>
      <c r="B9151" s="29">
        <v>8</v>
      </c>
    </row>
    <row r="9152" spans="1:2" x14ac:dyDescent="0.3">
      <c r="A9152" s="27">
        <v>61275</v>
      </c>
      <c r="B9152" s="29">
        <v>8</v>
      </c>
    </row>
    <row r="9153" spans="1:2" x14ac:dyDescent="0.3">
      <c r="A9153" s="27">
        <v>61277</v>
      </c>
      <c r="B9153" s="29">
        <v>8</v>
      </c>
    </row>
    <row r="9154" spans="1:2" x14ac:dyDescent="0.3">
      <c r="A9154" s="27">
        <v>61280</v>
      </c>
      <c r="B9154" s="29">
        <v>8</v>
      </c>
    </row>
    <row r="9155" spans="1:2" x14ac:dyDescent="0.3">
      <c r="A9155" s="27">
        <v>61282</v>
      </c>
      <c r="B9155" s="29">
        <v>8</v>
      </c>
    </row>
    <row r="9156" spans="1:2" x14ac:dyDescent="0.3">
      <c r="A9156" s="27">
        <v>61283</v>
      </c>
      <c r="B9156" s="29">
        <v>8</v>
      </c>
    </row>
    <row r="9157" spans="1:2" x14ac:dyDescent="0.3">
      <c r="A9157" s="27">
        <v>61285</v>
      </c>
      <c r="B9157" s="29">
        <v>8</v>
      </c>
    </row>
    <row r="9158" spans="1:2" x14ac:dyDescent="0.3">
      <c r="A9158" s="27">
        <v>61286</v>
      </c>
      <c r="B9158" s="29">
        <v>8</v>
      </c>
    </row>
    <row r="9159" spans="1:2" x14ac:dyDescent="0.3">
      <c r="A9159" s="27">
        <v>61293</v>
      </c>
      <c r="B9159" s="29">
        <v>8</v>
      </c>
    </row>
    <row r="9160" spans="1:2" x14ac:dyDescent="0.3">
      <c r="A9160" s="27">
        <v>61294</v>
      </c>
      <c r="B9160" s="29">
        <v>8</v>
      </c>
    </row>
    <row r="9161" spans="1:2" x14ac:dyDescent="0.3">
      <c r="A9161" s="27">
        <v>61332</v>
      </c>
      <c r="B9161" s="29">
        <v>16</v>
      </c>
    </row>
    <row r="9162" spans="1:2" x14ac:dyDescent="0.3">
      <c r="A9162" s="27">
        <v>61333</v>
      </c>
      <c r="B9162" s="29">
        <v>8</v>
      </c>
    </row>
    <row r="9163" spans="1:2" x14ac:dyDescent="0.3">
      <c r="A9163" s="27">
        <v>61334</v>
      </c>
      <c r="B9163" s="29">
        <v>8</v>
      </c>
    </row>
    <row r="9164" spans="1:2" x14ac:dyDescent="0.3">
      <c r="A9164" s="27">
        <v>61335</v>
      </c>
      <c r="B9164" s="29">
        <v>8</v>
      </c>
    </row>
    <row r="9165" spans="1:2" x14ac:dyDescent="0.3">
      <c r="A9165" s="27">
        <v>61336</v>
      </c>
      <c r="B9165" s="29">
        <v>8</v>
      </c>
    </row>
    <row r="9166" spans="1:2" x14ac:dyDescent="0.3">
      <c r="A9166" s="27">
        <v>61338</v>
      </c>
      <c r="B9166" s="29">
        <v>16</v>
      </c>
    </row>
    <row r="9167" spans="1:2" x14ac:dyDescent="0.3">
      <c r="A9167" s="27">
        <v>61339</v>
      </c>
      <c r="B9167" s="29">
        <v>8</v>
      </c>
    </row>
    <row r="9168" spans="1:2" x14ac:dyDescent="0.3">
      <c r="A9168" s="27">
        <v>61341</v>
      </c>
      <c r="B9168" s="29">
        <v>8</v>
      </c>
    </row>
    <row r="9169" spans="1:2" x14ac:dyDescent="0.3">
      <c r="A9169" s="27">
        <v>61342</v>
      </c>
      <c r="B9169" s="29">
        <v>8</v>
      </c>
    </row>
    <row r="9170" spans="1:2" x14ac:dyDescent="0.3">
      <c r="A9170" s="27">
        <v>61345</v>
      </c>
      <c r="B9170" s="29">
        <v>8</v>
      </c>
    </row>
    <row r="9171" spans="1:2" x14ac:dyDescent="0.3">
      <c r="A9171" s="27">
        <v>61346</v>
      </c>
      <c r="B9171" s="29">
        <v>16</v>
      </c>
    </row>
    <row r="9172" spans="1:2" x14ac:dyDescent="0.3">
      <c r="A9172" s="27">
        <v>61347</v>
      </c>
      <c r="B9172" s="29">
        <v>8</v>
      </c>
    </row>
    <row r="9173" spans="1:2" x14ac:dyDescent="0.3">
      <c r="A9173" s="27">
        <v>61348</v>
      </c>
      <c r="B9173" s="29">
        <v>8</v>
      </c>
    </row>
    <row r="9174" spans="1:2" x14ac:dyDescent="0.3">
      <c r="A9174" s="27">
        <v>61349</v>
      </c>
      <c r="B9174" s="29">
        <v>8</v>
      </c>
    </row>
    <row r="9175" spans="1:2" x14ac:dyDescent="0.3">
      <c r="A9175" s="27">
        <v>61350</v>
      </c>
      <c r="B9175" s="29">
        <v>8</v>
      </c>
    </row>
    <row r="9176" spans="1:2" x14ac:dyDescent="0.3">
      <c r="A9176" s="27">
        <v>61352</v>
      </c>
      <c r="B9176" s="29">
        <v>8</v>
      </c>
    </row>
    <row r="9177" spans="1:2" x14ac:dyDescent="0.3">
      <c r="A9177" s="27">
        <v>61353</v>
      </c>
      <c r="B9177" s="29">
        <v>16</v>
      </c>
    </row>
    <row r="9178" spans="1:2" x14ac:dyDescent="0.3">
      <c r="A9178" s="27">
        <v>61356</v>
      </c>
      <c r="B9178" s="29">
        <v>8</v>
      </c>
    </row>
    <row r="9179" spans="1:2" x14ac:dyDescent="0.3">
      <c r="A9179" s="27">
        <v>61357</v>
      </c>
      <c r="B9179" s="29">
        <v>8</v>
      </c>
    </row>
    <row r="9180" spans="1:2" x14ac:dyDescent="0.3">
      <c r="A9180" s="27">
        <v>61358</v>
      </c>
      <c r="B9180" s="29">
        <v>8</v>
      </c>
    </row>
    <row r="9181" spans="1:2" x14ac:dyDescent="0.3">
      <c r="A9181" s="27">
        <v>61359</v>
      </c>
      <c r="B9181" s="29">
        <v>8</v>
      </c>
    </row>
    <row r="9182" spans="1:2" x14ac:dyDescent="0.3">
      <c r="A9182" s="27">
        <v>61361</v>
      </c>
      <c r="B9182" s="29">
        <v>8</v>
      </c>
    </row>
    <row r="9183" spans="1:2" x14ac:dyDescent="0.3">
      <c r="A9183" s="27">
        <v>61363</v>
      </c>
      <c r="B9183" s="29">
        <v>8</v>
      </c>
    </row>
    <row r="9184" spans="1:2" x14ac:dyDescent="0.3">
      <c r="A9184" s="27">
        <v>61364</v>
      </c>
      <c r="B9184" s="29">
        <v>8</v>
      </c>
    </row>
    <row r="9185" spans="1:2" x14ac:dyDescent="0.3">
      <c r="A9185" s="27">
        <v>61365</v>
      </c>
      <c r="B9185" s="29">
        <v>8</v>
      </c>
    </row>
    <row r="9186" spans="1:2" x14ac:dyDescent="0.3">
      <c r="A9186" s="27">
        <v>61367</v>
      </c>
      <c r="B9186" s="29">
        <v>8</v>
      </c>
    </row>
    <row r="9187" spans="1:2" x14ac:dyDescent="0.3">
      <c r="A9187" s="27">
        <v>61370</v>
      </c>
      <c r="B9187" s="29">
        <v>8</v>
      </c>
    </row>
    <row r="9188" spans="1:2" x14ac:dyDescent="0.3">
      <c r="A9188" s="27">
        <v>61372</v>
      </c>
      <c r="B9188" s="29">
        <v>8</v>
      </c>
    </row>
    <row r="9189" spans="1:2" x14ac:dyDescent="0.3">
      <c r="A9189" s="27">
        <v>61376</v>
      </c>
      <c r="B9189" s="29">
        <v>8</v>
      </c>
    </row>
    <row r="9190" spans="1:2" x14ac:dyDescent="0.3">
      <c r="A9190" s="27">
        <v>61379</v>
      </c>
      <c r="B9190" s="29">
        <v>16</v>
      </c>
    </row>
    <row r="9191" spans="1:2" x14ac:dyDescent="0.3">
      <c r="A9191" s="27">
        <v>61382</v>
      </c>
      <c r="B9191" s="29">
        <v>8</v>
      </c>
    </row>
    <row r="9192" spans="1:2" x14ac:dyDescent="0.3">
      <c r="A9192" s="27">
        <v>61385</v>
      </c>
      <c r="B9192" s="29">
        <v>8</v>
      </c>
    </row>
    <row r="9193" spans="1:2" x14ac:dyDescent="0.3">
      <c r="A9193" s="27">
        <v>61386</v>
      </c>
      <c r="B9193" s="29">
        <v>8</v>
      </c>
    </row>
    <row r="9194" spans="1:2" x14ac:dyDescent="0.3">
      <c r="A9194" s="27">
        <v>61387</v>
      </c>
      <c r="B9194" s="29">
        <v>16</v>
      </c>
    </row>
    <row r="9195" spans="1:2" x14ac:dyDescent="0.3">
      <c r="A9195" s="27">
        <v>61398</v>
      </c>
      <c r="B9195" s="29">
        <v>8</v>
      </c>
    </row>
    <row r="9196" spans="1:2" x14ac:dyDescent="0.3">
      <c r="A9196" s="27">
        <v>61399</v>
      </c>
      <c r="B9196" s="29">
        <v>16</v>
      </c>
    </row>
    <row r="9197" spans="1:2" x14ac:dyDescent="0.3">
      <c r="A9197" s="27">
        <v>61400</v>
      </c>
      <c r="B9197" s="29">
        <v>8</v>
      </c>
    </row>
    <row r="9198" spans="1:2" x14ac:dyDescent="0.3">
      <c r="A9198" s="27">
        <v>61406</v>
      </c>
      <c r="B9198" s="29">
        <v>16</v>
      </c>
    </row>
    <row r="9199" spans="1:2" x14ac:dyDescent="0.3">
      <c r="A9199" s="27">
        <v>61410</v>
      </c>
      <c r="B9199" s="29">
        <v>8</v>
      </c>
    </row>
    <row r="9200" spans="1:2" x14ac:dyDescent="0.3">
      <c r="A9200" s="27">
        <v>61411</v>
      </c>
      <c r="B9200" s="29">
        <v>8</v>
      </c>
    </row>
    <row r="9201" spans="1:2" x14ac:dyDescent="0.3">
      <c r="A9201" s="27">
        <v>61412</v>
      </c>
      <c r="B9201" s="29">
        <v>8</v>
      </c>
    </row>
    <row r="9202" spans="1:2" x14ac:dyDescent="0.3">
      <c r="A9202" s="27">
        <v>61415</v>
      </c>
      <c r="B9202" s="29">
        <v>8</v>
      </c>
    </row>
    <row r="9203" spans="1:2" x14ac:dyDescent="0.3">
      <c r="A9203" s="27">
        <v>61417</v>
      </c>
      <c r="B9203" s="29">
        <v>8</v>
      </c>
    </row>
    <row r="9204" spans="1:2" x14ac:dyDescent="0.3">
      <c r="A9204" s="27">
        <v>61419</v>
      </c>
      <c r="B9204" s="29">
        <v>8</v>
      </c>
    </row>
    <row r="9205" spans="1:2" x14ac:dyDescent="0.3">
      <c r="A9205" s="27">
        <v>61423</v>
      </c>
      <c r="B9205" s="29">
        <v>8</v>
      </c>
    </row>
    <row r="9206" spans="1:2" x14ac:dyDescent="0.3">
      <c r="A9206" s="27">
        <v>61424</v>
      </c>
      <c r="B9206" s="29">
        <v>8</v>
      </c>
    </row>
    <row r="9207" spans="1:2" x14ac:dyDescent="0.3">
      <c r="A9207" s="27">
        <v>61425</v>
      </c>
      <c r="B9207" s="29">
        <v>8</v>
      </c>
    </row>
    <row r="9208" spans="1:2" x14ac:dyDescent="0.3">
      <c r="A9208" s="27">
        <v>61426</v>
      </c>
      <c r="B9208" s="29">
        <v>8</v>
      </c>
    </row>
    <row r="9209" spans="1:2" x14ac:dyDescent="0.3">
      <c r="A9209" s="27">
        <v>61430</v>
      </c>
      <c r="B9209" s="29">
        <v>8</v>
      </c>
    </row>
    <row r="9210" spans="1:2" x14ac:dyDescent="0.3">
      <c r="A9210" s="27">
        <v>61431</v>
      </c>
      <c r="B9210" s="29">
        <v>8</v>
      </c>
    </row>
    <row r="9211" spans="1:2" x14ac:dyDescent="0.3">
      <c r="A9211" s="27">
        <v>61434</v>
      </c>
      <c r="B9211" s="29">
        <v>8</v>
      </c>
    </row>
    <row r="9212" spans="1:2" x14ac:dyDescent="0.3">
      <c r="A9212" s="27">
        <v>61435</v>
      </c>
      <c r="B9212" s="29">
        <v>8</v>
      </c>
    </row>
    <row r="9213" spans="1:2" x14ac:dyDescent="0.3">
      <c r="A9213" s="27">
        <v>61437</v>
      </c>
      <c r="B9213" s="29">
        <v>8</v>
      </c>
    </row>
    <row r="9214" spans="1:2" x14ac:dyDescent="0.3">
      <c r="A9214" s="27">
        <v>61439</v>
      </c>
      <c r="B9214" s="29">
        <v>8</v>
      </c>
    </row>
    <row r="9215" spans="1:2" x14ac:dyDescent="0.3">
      <c r="A9215" s="27">
        <v>61441</v>
      </c>
      <c r="B9215" s="29">
        <v>16</v>
      </c>
    </row>
    <row r="9216" spans="1:2" x14ac:dyDescent="0.3">
      <c r="A9216" s="27">
        <v>61444</v>
      </c>
      <c r="B9216" s="29">
        <v>8</v>
      </c>
    </row>
    <row r="9217" spans="1:2" x14ac:dyDescent="0.3">
      <c r="A9217" s="27">
        <v>61446</v>
      </c>
      <c r="B9217" s="29">
        <v>8</v>
      </c>
    </row>
    <row r="9218" spans="1:2" x14ac:dyDescent="0.3">
      <c r="A9218" s="27">
        <v>61447</v>
      </c>
      <c r="B9218" s="29">
        <v>8</v>
      </c>
    </row>
    <row r="9219" spans="1:2" x14ac:dyDescent="0.3">
      <c r="A9219" s="27">
        <v>61451</v>
      </c>
      <c r="B9219" s="29">
        <v>8</v>
      </c>
    </row>
    <row r="9220" spans="1:2" x14ac:dyDescent="0.3">
      <c r="A9220" s="27">
        <v>61455</v>
      </c>
      <c r="B9220" s="29">
        <v>8</v>
      </c>
    </row>
    <row r="9221" spans="1:2" x14ac:dyDescent="0.3">
      <c r="A9221" s="27">
        <v>61458</v>
      </c>
      <c r="B9221" s="29">
        <v>8</v>
      </c>
    </row>
    <row r="9222" spans="1:2" x14ac:dyDescent="0.3">
      <c r="A9222" s="27">
        <v>61459</v>
      </c>
      <c r="B9222" s="29">
        <v>8</v>
      </c>
    </row>
    <row r="9223" spans="1:2" x14ac:dyDescent="0.3">
      <c r="A9223" s="27">
        <v>61460</v>
      </c>
      <c r="B9223" s="29">
        <v>16</v>
      </c>
    </row>
    <row r="9224" spans="1:2" x14ac:dyDescent="0.3">
      <c r="A9224" s="27">
        <v>61461</v>
      </c>
      <c r="B9224" s="29">
        <v>8</v>
      </c>
    </row>
    <row r="9225" spans="1:2" x14ac:dyDescent="0.3">
      <c r="A9225" s="27">
        <v>61471</v>
      </c>
      <c r="B9225" s="29">
        <v>8</v>
      </c>
    </row>
    <row r="9226" spans="1:2" x14ac:dyDescent="0.3">
      <c r="A9226" s="27">
        <v>61472</v>
      </c>
      <c r="B9226" s="29">
        <v>8</v>
      </c>
    </row>
    <row r="9227" spans="1:2" x14ac:dyDescent="0.3">
      <c r="A9227" s="27">
        <v>61473</v>
      </c>
      <c r="B9227" s="29">
        <v>16</v>
      </c>
    </row>
    <row r="9228" spans="1:2" x14ac:dyDescent="0.3">
      <c r="A9228" s="27">
        <v>61474</v>
      </c>
      <c r="B9228" s="29">
        <v>8</v>
      </c>
    </row>
    <row r="9229" spans="1:2" x14ac:dyDescent="0.3">
      <c r="A9229" s="27">
        <v>61477</v>
      </c>
      <c r="B9229" s="29">
        <v>8</v>
      </c>
    </row>
    <row r="9230" spans="1:2" x14ac:dyDescent="0.3">
      <c r="A9230" s="27">
        <v>61483</v>
      </c>
      <c r="B9230" s="29">
        <v>8</v>
      </c>
    </row>
    <row r="9231" spans="1:2" x14ac:dyDescent="0.3">
      <c r="A9231" s="27">
        <v>61484</v>
      </c>
      <c r="B9231" s="29">
        <v>8</v>
      </c>
    </row>
    <row r="9232" spans="1:2" x14ac:dyDescent="0.3">
      <c r="A9232" s="27">
        <v>61499</v>
      </c>
      <c r="B9232" s="29">
        <v>8</v>
      </c>
    </row>
    <row r="9233" spans="1:2" x14ac:dyDescent="0.3">
      <c r="A9233" s="27">
        <v>61502</v>
      </c>
      <c r="B9233" s="29">
        <v>8</v>
      </c>
    </row>
    <row r="9234" spans="1:2" x14ac:dyDescent="0.3">
      <c r="A9234" s="27">
        <v>61503</v>
      </c>
      <c r="B9234" s="29">
        <v>8</v>
      </c>
    </row>
    <row r="9235" spans="1:2" x14ac:dyDescent="0.3">
      <c r="A9235" s="27">
        <v>61504</v>
      </c>
      <c r="B9235" s="29">
        <v>16</v>
      </c>
    </row>
    <row r="9236" spans="1:2" x14ac:dyDescent="0.3">
      <c r="A9236" s="27">
        <v>61506</v>
      </c>
      <c r="B9236" s="29">
        <v>16</v>
      </c>
    </row>
    <row r="9237" spans="1:2" x14ac:dyDescent="0.3">
      <c r="A9237" s="27">
        <v>61509</v>
      </c>
      <c r="B9237" s="29">
        <v>8</v>
      </c>
    </row>
    <row r="9238" spans="1:2" x14ac:dyDescent="0.3">
      <c r="A9238" s="27">
        <v>61511</v>
      </c>
      <c r="B9238" s="29">
        <v>8</v>
      </c>
    </row>
    <row r="9239" spans="1:2" x14ac:dyDescent="0.3">
      <c r="A9239" s="27">
        <v>61515</v>
      </c>
      <c r="B9239" s="29">
        <v>8</v>
      </c>
    </row>
    <row r="9240" spans="1:2" x14ac:dyDescent="0.3">
      <c r="A9240" s="27">
        <v>61516</v>
      </c>
      <c r="B9240" s="29">
        <v>8</v>
      </c>
    </row>
    <row r="9241" spans="1:2" x14ac:dyDescent="0.3">
      <c r="A9241" s="27">
        <v>61518</v>
      </c>
      <c r="B9241" s="29">
        <v>8</v>
      </c>
    </row>
    <row r="9242" spans="1:2" x14ac:dyDescent="0.3">
      <c r="A9242" s="27">
        <v>61519</v>
      </c>
      <c r="B9242" s="29">
        <v>8</v>
      </c>
    </row>
    <row r="9243" spans="1:2" x14ac:dyDescent="0.3">
      <c r="A9243" s="27">
        <v>61521</v>
      </c>
      <c r="B9243" s="29">
        <v>8</v>
      </c>
    </row>
    <row r="9244" spans="1:2" x14ac:dyDescent="0.3">
      <c r="A9244" s="27">
        <v>61522</v>
      </c>
      <c r="B9244" s="29">
        <v>16</v>
      </c>
    </row>
    <row r="9245" spans="1:2" x14ac:dyDescent="0.3">
      <c r="A9245" s="27">
        <v>61523</v>
      </c>
      <c r="B9245" s="29">
        <v>8</v>
      </c>
    </row>
    <row r="9246" spans="1:2" x14ac:dyDescent="0.3">
      <c r="A9246" s="27">
        <v>61524</v>
      </c>
      <c r="B9246" s="29">
        <v>16</v>
      </c>
    </row>
    <row r="9247" spans="1:2" x14ac:dyDescent="0.3">
      <c r="A9247" s="27">
        <v>61528</v>
      </c>
      <c r="B9247" s="29">
        <v>8</v>
      </c>
    </row>
    <row r="9248" spans="1:2" x14ac:dyDescent="0.3">
      <c r="A9248" s="27">
        <v>61553</v>
      </c>
      <c r="B9248" s="29">
        <v>8</v>
      </c>
    </row>
    <row r="9249" spans="1:2" x14ac:dyDescent="0.3">
      <c r="A9249" s="27">
        <v>61554</v>
      </c>
      <c r="B9249" s="29">
        <v>8</v>
      </c>
    </row>
    <row r="9250" spans="1:2" x14ac:dyDescent="0.3">
      <c r="A9250" s="27">
        <v>61555</v>
      </c>
      <c r="B9250" s="29">
        <v>16</v>
      </c>
    </row>
    <row r="9251" spans="1:2" x14ac:dyDescent="0.3">
      <c r="A9251" s="27">
        <v>61559</v>
      </c>
      <c r="B9251" s="29">
        <v>8</v>
      </c>
    </row>
    <row r="9252" spans="1:2" x14ac:dyDescent="0.3">
      <c r="A9252" s="27">
        <v>61561</v>
      </c>
      <c r="B9252" s="29">
        <v>8</v>
      </c>
    </row>
    <row r="9253" spans="1:2" x14ac:dyDescent="0.3">
      <c r="A9253" s="27">
        <v>61562</v>
      </c>
      <c r="B9253" s="29">
        <v>8</v>
      </c>
    </row>
    <row r="9254" spans="1:2" x14ac:dyDescent="0.3">
      <c r="A9254" s="27">
        <v>61566</v>
      </c>
      <c r="B9254" s="29">
        <v>8</v>
      </c>
    </row>
    <row r="9255" spans="1:2" x14ac:dyDescent="0.3">
      <c r="A9255" s="27">
        <v>61567</v>
      </c>
      <c r="B9255" s="29">
        <v>8</v>
      </c>
    </row>
    <row r="9256" spans="1:2" x14ac:dyDescent="0.3">
      <c r="A9256" s="27">
        <v>61568</v>
      </c>
      <c r="B9256" s="29">
        <v>8</v>
      </c>
    </row>
    <row r="9257" spans="1:2" x14ac:dyDescent="0.3">
      <c r="A9257" s="27">
        <v>61569</v>
      </c>
      <c r="B9257" s="29">
        <v>8</v>
      </c>
    </row>
    <row r="9258" spans="1:2" x14ac:dyDescent="0.3">
      <c r="A9258" s="27">
        <v>61570</v>
      </c>
      <c r="B9258" s="29">
        <v>8</v>
      </c>
    </row>
    <row r="9259" spans="1:2" x14ac:dyDescent="0.3">
      <c r="A9259" s="27">
        <v>61573</v>
      </c>
      <c r="B9259" s="29">
        <v>8</v>
      </c>
    </row>
    <row r="9260" spans="1:2" x14ac:dyDescent="0.3">
      <c r="A9260" s="27">
        <v>61574</v>
      </c>
      <c r="B9260" s="29">
        <v>8</v>
      </c>
    </row>
    <row r="9261" spans="1:2" x14ac:dyDescent="0.3">
      <c r="A9261" s="27">
        <v>61575</v>
      </c>
      <c r="B9261" s="29">
        <v>8</v>
      </c>
    </row>
    <row r="9262" spans="1:2" x14ac:dyDescent="0.3">
      <c r="A9262" s="27">
        <v>61579</v>
      </c>
      <c r="B9262" s="29">
        <v>16</v>
      </c>
    </row>
    <row r="9263" spans="1:2" x14ac:dyDescent="0.3">
      <c r="A9263" s="27">
        <v>61581</v>
      </c>
      <c r="B9263" s="29">
        <v>8</v>
      </c>
    </row>
    <row r="9264" spans="1:2" x14ac:dyDescent="0.3">
      <c r="A9264" s="27">
        <v>61585</v>
      </c>
      <c r="B9264" s="29">
        <v>8</v>
      </c>
    </row>
    <row r="9265" spans="1:2" x14ac:dyDescent="0.3">
      <c r="A9265" s="27">
        <v>61588</v>
      </c>
      <c r="B9265" s="29">
        <v>8</v>
      </c>
    </row>
    <row r="9266" spans="1:2" x14ac:dyDescent="0.3">
      <c r="A9266" s="27">
        <v>61589</v>
      </c>
      <c r="B9266" s="29">
        <v>8</v>
      </c>
    </row>
    <row r="9267" spans="1:2" x14ac:dyDescent="0.3">
      <c r="A9267" s="27">
        <v>61591</v>
      </c>
      <c r="B9267" s="29">
        <v>8</v>
      </c>
    </row>
    <row r="9268" spans="1:2" x14ac:dyDescent="0.3">
      <c r="A9268" s="27">
        <v>61592</v>
      </c>
      <c r="B9268" s="29">
        <v>16</v>
      </c>
    </row>
    <row r="9269" spans="1:2" x14ac:dyDescent="0.3">
      <c r="A9269" s="27">
        <v>61593</v>
      </c>
      <c r="B9269" s="29">
        <v>8</v>
      </c>
    </row>
    <row r="9270" spans="1:2" x14ac:dyDescent="0.3">
      <c r="A9270" s="27">
        <v>61595</v>
      </c>
      <c r="B9270" s="29">
        <v>8</v>
      </c>
    </row>
    <row r="9271" spans="1:2" x14ac:dyDescent="0.3">
      <c r="A9271" s="27">
        <v>61597</v>
      </c>
      <c r="B9271" s="29">
        <v>8</v>
      </c>
    </row>
    <row r="9272" spans="1:2" x14ac:dyDescent="0.3">
      <c r="A9272" s="27">
        <v>61598</v>
      </c>
      <c r="B9272" s="29">
        <v>8</v>
      </c>
    </row>
    <row r="9273" spans="1:2" x14ac:dyDescent="0.3">
      <c r="A9273" s="27">
        <v>61603</v>
      </c>
      <c r="B9273" s="29">
        <v>8</v>
      </c>
    </row>
    <row r="9274" spans="1:2" x14ac:dyDescent="0.3">
      <c r="A9274" s="27">
        <v>61605</v>
      </c>
      <c r="B9274" s="29">
        <v>8</v>
      </c>
    </row>
    <row r="9275" spans="1:2" x14ac:dyDescent="0.3">
      <c r="A9275" s="27">
        <v>61606</v>
      </c>
      <c r="B9275" s="29">
        <v>8</v>
      </c>
    </row>
    <row r="9276" spans="1:2" x14ac:dyDescent="0.3">
      <c r="A9276" s="27">
        <v>61646</v>
      </c>
      <c r="B9276" s="29">
        <v>8</v>
      </c>
    </row>
    <row r="9277" spans="1:2" x14ac:dyDescent="0.3">
      <c r="A9277" s="27">
        <v>61648</v>
      </c>
      <c r="B9277" s="29">
        <v>8</v>
      </c>
    </row>
    <row r="9278" spans="1:2" x14ac:dyDescent="0.3">
      <c r="A9278" s="27">
        <v>61665</v>
      </c>
      <c r="B9278" s="29">
        <v>8</v>
      </c>
    </row>
    <row r="9279" spans="1:2" x14ac:dyDescent="0.3">
      <c r="A9279" s="27">
        <v>61670</v>
      </c>
      <c r="B9279" s="29">
        <v>8</v>
      </c>
    </row>
    <row r="9280" spans="1:2" x14ac:dyDescent="0.3">
      <c r="A9280" s="27">
        <v>61673</v>
      </c>
      <c r="B9280" s="29">
        <v>8</v>
      </c>
    </row>
    <row r="9281" spans="1:2" x14ac:dyDescent="0.3">
      <c r="A9281" s="27">
        <v>61674</v>
      </c>
      <c r="B9281" s="29">
        <v>8</v>
      </c>
    </row>
    <row r="9282" spans="1:2" x14ac:dyDescent="0.3">
      <c r="A9282" s="27">
        <v>61677</v>
      </c>
      <c r="B9282" s="29">
        <v>8</v>
      </c>
    </row>
    <row r="9283" spans="1:2" x14ac:dyDescent="0.3">
      <c r="A9283" s="27">
        <v>61682</v>
      </c>
      <c r="B9283" s="29">
        <v>8</v>
      </c>
    </row>
    <row r="9284" spans="1:2" x14ac:dyDescent="0.3">
      <c r="A9284" s="27">
        <v>61684</v>
      </c>
      <c r="B9284" s="29">
        <v>16</v>
      </c>
    </row>
    <row r="9285" spans="1:2" x14ac:dyDescent="0.3">
      <c r="A9285" s="27">
        <v>61687</v>
      </c>
      <c r="B9285" s="29">
        <v>8</v>
      </c>
    </row>
    <row r="9286" spans="1:2" x14ac:dyDescent="0.3">
      <c r="A9286" s="27">
        <v>61688</v>
      </c>
      <c r="B9286" s="29">
        <v>8</v>
      </c>
    </row>
    <row r="9287" spans="1:2" x14ac:dyDescent="0.3">
      <c r="A9287" s="27">
        <v>61689</v>
      </c>
      <c r="B9287" s="29">
        <v>8</v>
      </c>
    </row>
    <row r="9288" spans="1:2" x14ac:dyDescent="0.3">
      <c r="A9288" s="27">
        <v>61691</v>
      </c>
      <c r="B9288" s="29">
        <v>8</v>
      </c>
    </row>
    <row r="9289" spans="1:2" x14ac:dyDescent="0.3">
      <c r="A9289" s="27">
        <v>61693</v>
      </c>
      <c r="B9289" s="29">
        <v>8</v>
      </c>
    </row>
    <row r="9290" spans="1:2" x14ac:dyDescent="0.3">
      <c r="A9290" s="27">
        <v>61694</v>
      </c>
      <c r="B9290" s="29">
        <v>8</v>
      </c>
    </row>
    <row r="9291" spans="1:2" x14ac:dyDescent="0.3">
      <c r="A9291" s="27">
        <v>61771</v>
      </c>
      <c r="B9291" s="29">
        <v>8</v>
      </c>
    </row>
    <row r="9292" spans="1:2" x14ac:dyDescent="0.3">
      <c r="A9292" s="27">
        <v>61788</v>
      </c>
      <c r="B9292" s="29">
        <v>16</v>
      </c>
    </row>
    <row r="9293" spans="1:2" x14ac:dyDescent="0.3">
      <c r="A9293" s="27">
        <v>61790</v>
      </c>
      <c r="B9293" s="29">
        <v>16</v>
      </c>
    </row>
    <row r="9294" spans="1:2" x14ac:dyDescent="0.3">
      <c r="A9294" s="27">
        <v>61792</v>
      </c>
      <c r="B9294" s="29">
        <v>8</v>
      </c>
    </row>
    <row r="9295" spans="1:2" x14ac:dyDescent="0.3">
      <c r="A9295" s="27">
        <v>61793</v>
      </c>
      <c r="B9295" s="29">
        <v>8</v>
      </c>
    </row>
    <row r="9296" spans="1:2" x14ac:dyDescent="0.3">
      <c r="A9296" s="27">
        <v>61802</v>
      </c>
      <c r="B9296" s="29">
        <v>16</v>
      </c>
    </row>
    <row r="9297" spans="1:2" x14ac:dyDescent="0.3">
      <c r="A9297" s="27">
        <v>61804</v>
      </c>
      <c r="B9297" s="29">
        <v>16</v>
      </c>
    </row>
    <row r="9298" spans="1:2" x14ac:dyDescent="0.3">
      <c r="A9298" s="27">
        <v>61807</v>
      </c>
      <c r="B9298" s="29">
        <v>8</v>
      </c>
    </row>
    <row r="9299" spans="1:2" x14ac:dyDescent="0.3">
      <c r="A9299" s="27">
        <v>61809</v>
      </c>
      <c r="B9299" s="29">
        <v>8</v>
      </c>
    </row>
    <row r="9300" spans="1:2" x14ac:dyDescent="0.3">
      <c r="A9300" s="27">
        <v>61811</v>
      </c>
      <c r="B9300" s="29">
        <v>8</v>
      </c>
    </row>
    <row r="9301" spans="1:2" x14ac:dyDescent="0.3">
      <c r="A9301" s="27">
        <v>61812</v>
      </c>
      <c r="B9301" s="29">
        <v>8</v>
      </c>
    </row>
    <row r="9302" spans="1:2" x14ac:dyDescent="0.3">
      <c r="A9302" s="27">
        <v>61814</v>
      </c>
      <c r="B9302" s="29">
        <v>8</v>
      </c>
    </row>
    <row r="9303" spans="1:2" x14ac:dyDescent="0.3">
      <c r="A9303" s="27">
        <v>61816</v>
      </c>
      <c r="B9303" s="29">
        <v>8</v>
      </c>
    </row>
    <row r="9304" spans="1:2" x14ac:dyDescent="0.3">
      <c r="A9304" s="27">
        <v>61817</v>
      </c>
      <c r="B9304" s="29">
        <v>8</v>
      </c>
    </row>
    <row r="9305" spans="1:2" x14ac:dyDescent="0.3">
      <c r="A9305" s="27">
        <v>61819</v>
      </c>
      <c r="B9305" s="29">
        <v>8</v>
      </c>
    </row>
    <row r="9306" spans="1:2" x14ac:dyDescent="0.3">
      <c r="A9306" s="27">
        <v>61820</v>
      </c>
      <c r="B9306" s="29">
        <v>8</v>
      </c>
    </row>
    <row r="9307" spans="1:2" x14ac:dyDescent="0.3">
      <c r="A9307" s="27">
        <v>61822</v>
      </c>
      <c r="B9307" s="29">
        <v>8</v>
      </c>
    </row>
    <row r="9308" spans="1:2" x14ac:dyDescent="0.3">
      <c r="A9308" s="27">
        <v>61825</v>
      </c>
      <c r="B9308" s="29">
        <v>16</v>
      </c>
    </row>
    <row r="9309" spans="1:2" x14ac:dyDescent="0.3">
      <c r="A9309" s="27">
        <v>61827</v>
      </c>
      <c r="B9309" s="29">
        <v>16</v>
      </c>
    </row>
    <row r="9310" spans="1:2" x14ac:dyDescent="0.3">
      <c r="A9310" s="27">
        <v>61829</v>
      </c>
      <c r="B9310" s="29">
        <v>16</v>
      </c>
    </row>
    <row r="9311" spans="1:2" x14ac:dyDescent="0.3">
      <c r="A9311" s="27">
        <v>61830</v>
      </c>
      <c r="B9311" s="29">
        <v>8</v>
      </c>
    </row>
    <row r="9312" spans="1:2" x14ac:dyDescent="0.3">
      <c r="A9312" s="27">
        <v>61831</v>
      </c>
      <c r="B9312" s="29">
        <v>8</v>
      </c>
    </row>
    <row r="9313" spans="1:2" x14ac:dyDescent="0.3">
      <c r="A9313" s="27">
        <v>61832</v>
      </c>
      <c r="B9313" s="29">
        <v>8</v>
      </c>
    </row>
    <row r="9314" spans="1:2" x14ac:dyDescent="0.3">
      <c r="A9314" s="27">
        <v>61835</v>
      </c>
      <c r="B9314" s="29">
        <v>16</v>
      </c>
    </row>
    <row r="9315" spans="1:2" x14ac:dyDescent="0.3">
      <c r="A9315" s="27">
        <v>61836</v>
      </c>
      <c r="B9315" s="29">
        <v>16</v>
      </c>
    </row>
    <row r="9316" spans="1:2" x14ac:dyDescent="0.3">
      <c r="A9316" s="27">
        <v>61837</v>
      </c>
      <c r="B9316" s="29">
        <v>8</v>
      </c>
    </row>
    <row r="9317" spans="1:2" x14ac:dyDescent="0.3">
      <c r="A9317" s="27">
        <v>61839</v>
      </c>
      <c r="B9317" s="29">
        <v>8</v>
      </c>
    </row>
    <row r="9318" spans="1:2" x14ac:dyDescent="0.3">
      <c r="A9318" s="27">
        <v>61841</v>
      </c>
      <c r="B9318" s="29">
        <v>8</v>
      </c>
    </row>
    <row r="9319" spans="1:2" x14ac:dyDescent="0.3">
      <c r="A9319" s="27">
        <v>61842</v>
      </c>
      <c r="B9319" s="29">
        <v>8</v>
      </c>
    </row>
    <row r="9320" spans="1:2" x14ac:dyDescent="0.3">
      <c r="A9320" s="27">
        <v>61843</v>
      </c>
      <c r="B9320" s="29">
        <v>8</v>
      </c>
    </row>
    <row r="9321" spans="1:2" x14ac:dyDescent="0.3">
      <c r="A9321" s="27">
        <v>61844</v>
      </c>
      <c r="B9321" s="29">
        <v>16</v>
      </c>
    </row>
    <row r="9322" spans="1:2" x14ac:dyDescent="0.3">
      <c r="A9322" s="27">
        <v>61847</v>
      </c>
      <c r="B9322" s="29">
        <v>8</v>
      </c>
    </row>
    <row r="9323" spans="1:2" x14ac:dyDescent="0.3">
      <c r="A9323" s="27">
        <v>61850</v>
      </c>
      <c r="B9323" s="29">
        <v>8</v>
      </c>
    </row>
    <row r="9324" spans="1:2" x14ac:dyDescent="0.3">
      <c r="A9324" s="27">
        <v>61862</v>
      </c>
      <c r="B9324" s="29">
        <v>8</v>
      </c>
    </row>
    <row r="9325" spans="1:2" x14ac:dyDescent="0.3">
      <c r="A9325" s="27">
        <v>61866</v>
      </c>
      <c r="B9325" s="29">
        <v>8</v>
      </c>
    </row>
    <row r="9326" spans="1:2" x14ac:dyDescent="0.3">
      <c r="A9326" s="27">
        <v>61867</v>
      </c>
      <c r="B9326" s="29">
        <v>8</v>
      </c>
    </row>
    <row r="9327" spans="1:2" x14ac:dyDescent="0.3">
      <c r="A9327" s="27">
        <v>61869</v>
      </c>
      <c r="B9327" s="29">
        <v>8</v>
      </c>
    </row>
    <row r="9328" spans="1:2" x14ac:dyDescent="0.3">
      <c r="A9328" s="27">
        <v>61870</v>
      </c>
      <c r="B9328" s="29">
        <v>16</v>
      </c>
    </row>
    <row r="9329" spans="1:2" x14ac:dyDescent="0.3">
      <c r="A9329" s="27">
        <v>61872</v>
      </c>
      <c r="B9329" s="29">
        <v>8</v>
      </c>
    </row>
    <row r="9330" spans="1:2" x14ac:dyDescent="0.3">
      <c r="A9330" s="27">
        <v>61873</v>
      </c>
      <c r="B9330" s="29">
        <v>8</v>
      </c>
    </row>
    <row r="9331" spans="1:2" x14ac:dyDescent="0.3">
      <c r="A9331" s="27">
        <v>61874</v>
      </c>
      <c r="B9331" s="29">
        <v>16</v>
      </c>
    </row>
    <row r="9332" spans="1:2" x14ac:dyDescent="0.3">
      <c r="A9332" s="27">
        <v>61875</v>
      </c>
      <c r="B9332" s="29">
        <v>8</v>
      </c>
    </row>
    <row r="9333" spans="1:2" x14ac:dyDescent="0.3">
      <c r="A9333" s="27">
        <v>61877</v>
      </c>
      <c r="B9333" s="29">
        <v>8</v>
      </c>
    </row>
    <row r="9334" spans="1:2" x14ac:dyDescent="0.3">
      <c r="A9334" s="27">
        <v>61878</v>
      </c>
      <c r="B9334" s="29">
        <v>8</v>
      </c>
    </row>
    <row r="9335" spans="1:2" x14ac:dyDescent="0.3">
      <c r="A9335" s="27">
        <v>61881</v>
      </c>
      <c r="B9335" s="29">
        <v>8</v>
      </c>
    </row>
    <row r="9336" spans="1:2" x14ac:dyDescent="0.3">
      <c r="A9336" s="27">
        <v>61882</v>
      </c>
      <c r="B9336" s="29">
        <v>8</v>
      </c>
    </row>
    <row r="9337" spans="1:2" x14ac:dyDescent="0.3">
      <c r="A9337" s="27">
        <v>61889</v>
      </c>
      <c r="B9337" s="29">
        <v>8</v>
      </c>
    </row>
    <row r="9338" spans="1:2" x14ac:dyDescent="0.3">
      <c r="A9338" s="27">
        <v>61895</v>
      </c>
      <c r="B9338" s="29">
        <v>8</v>
      </c>
    </row>
    <row r="9339" spans="1:2" x14ac:dyDescent="0.3">
      <c r="A9339" s="27">
        <v>61896</v>
      </c>
      <c r="B9339" s="29">
        <v>8</v>
      </c>
    </row>
    <row r="9340" spans="1:2" x14ac:dyDescent="0.3">
      <c r="A9340" s="27">
        <v>61898</v>
      </c>
      <c r="B9340" s="29">
        <v>8</v>
      </c>
    </row>
    <row r="9341" spans="1:2" x14ac:dyDescent="0.3">
      <c r="A9341" s="27">
        <v>61899</v>
      </c>
      <c r="B9341" s="29">
        <v>8</v>
      </c>
    </row>
    <row r="9342" spans="1:2" x14ac:dyDescent="0.3">
      <c r="A9342" s="27">
        <v>61904</v>
      </c>
      <c r="B9342" s="29">
        <v>8</v>
      </c>
    </row>
    <row r="9343" spans="1:2" x14ac:dyDescent="0.3">
      <c r="A9343" s="27">
        <v>61905</v>
      </c>
      <c r="B9343" s="29">
        <v>8</v>
      </c>
    </row>
    <row r="9344" spans="1:2" x14ac:dyDescent="0.3">
      <c r="A9344" s="27">
        <v>61908</v>
      </c>
      <c r="B9344" s="29">
        <v>8</v>
      </c>
    </row>
    <row r="9345" spans="1:2" x14ac:dyDescent="0.3">
      <c r="A9345" s="27">
        <v>61909</v>
      </c>
      <c r="B9345" s="29">
        <v>8</v>
      </c>
    </row>
    <row r="9346" spans="1:2" x14ac:dyDescent="0.3">
      <c r="A9346" s="27">
        <v>61912</v>
      </c>
      <c r="B9346" s="29">
        <v>8</v>
      </c>
    </row>
    <row r="9347" spans="1:2" x14ac:dyDescent="0.3">
      <c r="A9347" s="27">
        <v>61914</v>
      </c>
      <c r="B9347" s="29">
        <v>8</v>
      </c>
    </row>
    <row r="9348" spans="1:2" x14ac:dyDescent="0.3">
      <c r="A9348" s="27">
        <v>61916</v>
      </c>
      <c r="B9348" s="29">
        <v>8</v>
      </c>
    </row>
    <row r="9349" spans="1:2" x14ac:dyDescent="0.3">
      <c r="A9349" s="27">
        <v>61917</v>
      </c>
      <c r="B9349" s="29">
        <v>8</v>
      </c>
    </row>
    <row r="9350" spans="1:2" x14ac:dyDescent="0.3">
      <c r="A9350" s="27">
        <v>61918</v>
      </c>
      <c r="B9350" s="29">
        <v>8</v>
      </c>
    </row>
    <row r="9351" spans="1:2" x14ac:dyDescent="0.3">
      <c r="A9351" s="27">
        <v>61920</v>
      </c>
      <c r="B9351" s="29">
        <v>8</v>
      </c>
    </row>
    <row r="9352" spans="1:2" x14ac:dyDescent="0.3">
      <c r="A9352" s="27">
        <v>61927</v>
      </c>
      <c r="B9352" s="29">
        <v>8</v>
      </c>
    </row>
    <row r="9353" spans="1:2" x14ac:dyDescent="0.3">
      <c r="A9353" s="27">
        <v>61928</v>
      </c>
      <c r="B9353" s="29">
        <v>8</v>
      </c>
    </row>
    <row r="9354" spans="1:2" x14ac:dyDescent="0.3">
      <c r="A9354" s="27">
        <v>61944</v>
      </c>
      <c r="B9354" s="29">
        <v>16</v>
      </c>
    </row>
    <row r="9355" spans="1:2" x14ac:dyDescent="0.3">
      <c r="A9355" s="27">
        <v>61945</v>
      </c>
      <c r="B9355" s="29">
        <v>8</v>
      </c>
    </row>
    <row r="9356" spans="1:2" x14ac:dyDescent="0.3">
      <c r="A9356" s="27">
        <v>61946</v>
      </c>
      <c r="B9356" s="29">
        <v>8</v>
      </c>
    </row>
    <row r="9357" spans="1:2" x14ac:dyDescent="0.3">
      <c r="A9357" s="27">
        <v>61949</v>
      </c>
      <c r="B9357" s="29">
        <v>8</v>
      </c>
    </row>
    <row r="9358" spans="1:2" x14ac:dyDescent="0.3">
      <c r="A9358" s="27">
        <v>61951</v>
      </c>
      <c r="B9358" s="29">
        <v>8</v>
      </c>
    </row>
    <row r="9359" spans="1:2" x14ac:dyDescent="0.3">
      <c r="A9359" s="27">
        <v>61952</v>
      </c>
      <c r="B9359" s="29">
        <v>8</v>
      </c>
    </row>
    <row r="9360" spans="1:2" x14ac:dyDescent="0.3">
      <c r="A9360" s="27">
        <v>61953</v>
      </c>
      <c r="B9360" s="29">
        <v>8</v>
      </c>
    </row>
    <row r="9361" spans="1:2" x14ac:dyDescent="0.3">
      <c r="A9361" s="27">
        <v>61956</v>
      </c>
      <c r="B9361" s="29">
        <v>16</v>
      </c>
    </row>
    <row r="9362" spans="1:2" x14ac:dyDescent="0.3">
      <c r="A9362" s="27">
        <v>61957</v>
      </c>
      <c r="B9362" s="29">
        <v>16</v>
      </c>
    </row>
    <row r="9363" spans="1:2" x14ac:dyDescent="0.3">
      <c r="A9363" s="27">
        <v>61958</v>
      </c>
      <c r="B9363" s="29">
        <v>8</v>
      </c>
    </row>
    <row r="9364" spans="1:2" x14ac:dyDescent="0.3">
      <c r="A9364" s="27">
        <v>61965</v>
      </c>
      <c r="B9364" s="29">
        <v>8</v>
      </c>
    </row>
    <row r="9365" spans="1:2" x14ac:dyDescent="0.3">
      <c r="A9365" s="27">
        <v>61966</v>
      </c>
      <c r="B9365" s="29">
        <v>8</v>
      </c>
    </row>
    <row r="9366" spans="1:2" x14ac:dyDescent="0.3">
      <c r="A9366" s="27">
        <v>61968</v>
      </c>
      <c r="B9366" s="29">
        <v>8</v>
      </c>
    </row>
    <row r="9367" spans="1:2" x14ac:dyDescent="0.3">
      <c r="A9367" s="27">
        <v>61969</v>
      </c>
      <c r="B9367" s="29">
        <v>8</v>
      </c>
    </row>
    <row r="9368" spans="1:2" x14ac:dyDescent="0.3">
      <c r="A9368" s="27">
        <v>61971</v>
      </c>
      <c r="B9368" s="29">
        <v>8</v>
      </c>
    </row>
    <row r="9369" spans="1:2" x14ac:dyDescent="0.3">
      <c r="A9369" s="27">
        <v>61972</v>
      </c>
      <c r="B9369" s="29">
        <v>8</v>
      </c>
    </row>
    <row r="9370" spans="1:2" x14ac:dyDescent="0.3">
      <c r="A9370" s="27">
        <v>61974</v>
      </c>
      <c r="B9370" s="29">
        <v>8</v>
      </c>
    </row>
    <row r="9371" spans="1:2" x14ac:dyDescent="0.3">
      <c r="A9371" s="27">
        <v>61978</v>
      </c>
      <c r="B9371" s="29">
        <v>8</v>
      </c>
    </row>
    <row r="9372" spans="1:2" x14ac:dyDescent="0.3">
      <c r="A9372" s="27">
        <v>61979</v>
      </c>
      <c r="B9372" s="29">
        <v>8</v>
      </c>
    </row>
    <row r="9373" spans="1:2" x14ac:dyDescent="0.3">
      <c r="A9373" s="27">
        <v>61983</v>
      </c>
      <c r="B9373" s="29">
        <v>8</v>
      </c>
    </row>
    <row r="9374" spans="1:2" x14ac:dyDescent="0.3">
      <c r="A9374" s="27">
        <v>61990</v>
      </c>
      <c r="B9374" s="29">
        <v>8</v>
      </c>
    </row>
    <row r="9375" spans="1:2" x14ac:dyDescent="0.3">
      <c r="A9375" s="27">
        <v>61992</v>
      </c>
      <c r="B9375" s="29">
        <v>8</v>
      </c>
    </row>
    <row r="9376" spans="1:2" x14ac:dyDescent="0.3">
      <c r="A9376" s="27">
        <v>61993</v>
      </c>
      <c r="B9376" s="29">
        <v>16</v>
      </c>
    </row>
    <row r="9377" spans="1:2" x14ac:dyDescent="0.3">
      <c r="A9377" s="27">
        <v>61997</v>
      </c>
      <c r="B9377" s="29">
        <v>8</v>
      </c>
    </row>
    <row r="9378" spans="1:2" x14ac:dyDescent="0.3">
      <c r="A9378" s="27">
        <v>61999</v>
      </c>
      <c r="B9378" s="29">
        <v>8</v>
      </c>
    </row>
    <row r="9379" spans="1:2" x14ac:dyDescent="0.3">
      <c r="A9379" s="27">
        <v>62000</v>
      </c>
      <c r="B9379" s="29">
        <v>8</v>
      </c>
    </row>
    <row r="9380" spans="1:2" x14ac:dyDescent="0.3">
      <c r="A9380" s="27">
        <v>62002</v>
      </c>
      <c r="B9380" s="29">
        <v>8</v>
      </c>
    </row>
    <row r="9381" spans="1:2" x14ac:dyDescent="0.3">
      <c r="A9381" s="27">
        <v>62004</v>
      </c>
      <c r="B9381" s="29">
        <v>8</v>
      </c>
    </row>
    <row r="9382" spans="1:2" x14ac:dyDescent="0.3">
      <c r="A9382" s="27">
        <v>62006</v>
      </c>
      <c r="B9382" s="29">
        <v>8</v>
      </c>
    </row>
    <row r="9383" spans="1:2" x14ac:dyDescent="0.3">
      <c r="A9383" s="27">
        <v>62033</v>
      </c>
      <c r="B9383" s="29">
        <v>8</v>
      </c>
    </row>
    <row r="9384" spans="1:2" x14ac:dyDescent="0.3">
      <c r="A9384" s="27">
        <v>62035</v>
      </c>
      <c r="B9384" s="29">
        <v>8</v>
      </c>
    </row>
    <row r="9385" spans="1:2" x14ac:dyDescent="0.3">
      <c r="A9385" s="27">
        <v>62037</v>
      </c>
      <c r="B9385" s="29">
        <v>8</v>
      </c>
    </row>
    <row r="9386" spans="1:2" x14ac:dyDescent="0.3">
      <c r="A9386" s="27">
        <v>62042</v>
      </c>
      <c r="B9386" s="29">
        <v>8</v>
      </c>
    </row>
    <row r="9387" spans="1:2" x14ac:dyDescent="0.3">
      <c r="A9387" s="27">
        <v>62049</v>
      </c>
      <c r="B9387" s="29">
        <v>8</v>
      </c>
    </row>
    <row r="9388" spans="1:2" x14ac:dyDescent="0.3">
      <c r="A9388" s="27">
        <v>62050</v>
      </c>
      <c r="B9388" s="29">
        <v>8</v>
      </c>
    </row>
    <row r="9389" spans="1:2" x14ac:dyDescent="0.3">
      <c r="A9389" s="27">
        <v>62051</v>
      </c>
      <c r="B9389" s="29">
        <v>8</v>
      </c>
    </row>
    <row r="9390" spans="1:2" x14ac:dyDescent="0.3">
      <c r="A9390" s="27">
        <v>62076</v>
      </c>
      <c r="B9390" s="29">
        <v>8</v>
      </c>
    </row>
    <row r="9391" spans="1:2" x14ac:dyDescent="0.3">
      <c r="A9391" s="27">
        <v>62077</v>
      </c>
      <c r="B9391" s="29">
        <v>16</v>
      </c>
    </row>
    <row r="9392" spans="1:2" x14ac:dyDescent="0.3">
      <c r="A9392" s="27">
        <v>62079</v>
      </c>
      <c r="B9392" s="29">
        <v>8</v>
      </c>
    </row>
    <row r="9393" spans="1:2" x14ac:dyDescent="0.3">
      <c r="A9393" s="27">
        <v>62082</v>
      </c>
      <c r="B9393" s="29">
        <v>16</v>
      </c>
    </row>
    <row r="9394" spans="1:2" x14ac:dyDescent="0.3">
      <c r="A9394" s="27">
        <v>62083</v>
      </c>
      <c r="B9394" s="29">
        <v>8</v>
      </c>
    </row>
    <row r="9395" spans="1:2" x14ac:dyDescent="0.3">
      <c r="A9395" s="27">
        <v>62085</v>
      </c>
      <c r="B9395" s="29">
        <v>8</v>
      </c>
    </row>
    <row r="9396" spans="1:2" x14ac:dyDescent="0.3">
      <c r="A9396" s="27">
        <v>62087</v>
      </c>
      <c r="B9396" s="29">
        <v>8</v>
      </c>
    </row>
    <row r="9397" spans="1:2" x14ac:dyDescent="0.3">
      <c r="A9397" s="27">
        <v>62088</v>
      </c>
      <c r="B9397" s="29">
        <v>8</v>
      </c>
    </row>
    <row r="9398" spans="1:2" x14ac:dyDescent="0.3">
      <c r="A9398" s="27">
        <v>62090</v>
      </c>
      <c r="B9398" s="29">
        <v>8</v>
      </c>
    </row>
    <row r="9399" spans="1:2" x14ac:dyDescent="0.3">
      <c r="A9399" s="27">
        <v>62093</v>
      </c>
      <c r="B9399" s="29">
        <v>8</v>
      </c>
    </row>
    <row r="9400" spans="1:2" x14ac:dyDescent="0.3">
      <c r="A9400" s="27">
        <v>62095</v>
      </c>
      <c r="B9400" s="29">
        <v>16</v>
      </c>
    </row>
    <row r="9401" spans="1:2" x14ac:dyDescent="0.3">
      <c r="A9401" s="27">
        <v>62099</v>
      </c>
      <c r="B9401" s="29">
        <v>8</v>
      </c>
    </row>
    <row r="9402" spans="1:2" x14ac:dyDescent="0.3">
      <c r="A9402" s="27">
        <v>62102</v>
      </c>
      <c r="B9402" s="29">
        <v>8</v>
      </c>
    </row>
    <row r="9403" spans="1:2" x14ac:dyDescent="0.3">
      <c r="A9403" s="27">
        <v>62103</v>
      </c>
      <c r="B9403" s="29">
        <v>8</v>
      </c>
    </row>
    <row r="9404" spans="1:2" x14ac:dyDescent="0.3">
      <c r="A9404" s="27">
        <v>62105</v>
      </c>
      <c r="B9404" s="29">
        <v>8</v>
      </c>
    </row>
    <row r="9405" spans="1:2" x14ac:dyDescent="0.3">
      <c r="A9405" s="27">
        <v>62106</v>
      </c>
      <c r="B9405" s="29">
        <v>8</v>
      </c>
    </row>
    <row r="9406" spans="1:2" x14ac:dyDescent="0.3">
      <c r="A9406" s="27">
        <v>62107</v>
      </c>
      <c r="B9406" s="29">
        <v>8</v>
      </c>
    </row>
    <row r="9407" spans="1:2" x14ac:dyDescent="0.3">
      <c r="A9407" s="27">
        <v>62108</v>
      </c>
      <c r="B9407" s="29">
        <v>8</v>
      </c>
    </row>
    <row r="9408" spans="1:2" x14ac:dyDescent="0.3">
      <c r="A9408" s="27">
        <v>62109</v>
      </c>
      <c r="B9408" s="29">
        <v>8</v>
      </c>
    </row>
    <row r="9409" spans="1:2" x14ac:dyDescent="0.3">
      <c r="A9409" s="27">
        <v>62110</v>
      </c>
      <c r="B9409" s="29">
        <v>8</v>
      </c>
    </row>
    <row r="9410" spans="1:2" x14ac:dyDescent="0.3">
      <c r="A9410" s="27">
        <v>62112</v>
      </c>
      <c r="B9410" s="29">
        <v>8</v>
      </c>
    </row>
    <row r="9411" spans="1:2" x14ac:dyDescent="0.3">
      <c r="A9411" s="27">
        <v>62113</v>
      </c>
      <c r="B9411" s="29">
        <v>8</v>
      </c>
    </row>
    <row r="9412" spans="1:2" x14ac:dyDescent="0.3">
      <c r="A9412" s="27">
        <v>62114</v>
      </c>
      <c r="B9412" s="29">
        <v>8</v>
      </c>
    </row>
    <row r="9413" spans="1:2" x14ac:dyDescent="0.3">
      <c r="A9413" s="27">
        <v>62115</v>
      </c>
      <c r="B9413" s="29">
        <v>8</v>
      </c>
    </row>
    <row r="9414" spans="1:2" x14ac:dyDescent="0.3">
      <c r="A9414" s="27">
        <v>62117</v>
      </c>
      <c r="B9414" s="29">
        <v>16</v>
      </c>
    </row>
    <row r="9415" spans="1:2" x14ac:dyDescent="0.3">
      <c r="A9415" s="27">
        <v>62120</v>
      </c>
      <c r="B9415" s="29">
        <v>8</v>
      </c>
    </row>
    <row r="9416" spans="1:2" x14ac:dyDescent="0.3">
      <c r="A9416" s="27">
        <v>62121</v>
      </c>
      <c r="B9416" s="29">
        <v>8</v>
      </c>
    </row>
    <row r="9417" spans="1:2" x14ac:dyDescent="0.3">
      <c r="A9417" s="27">
        <v>62122</v>
      </c>
      <c r="B9417" s="29">
        <v>8</v>
      </c>
    </row>
    <row r="9418" spans="1:2" x14ac:dyDescent="0.3">
      <c r="A9418" s="27">
        <v>62123</v>
      </c>
      <c r="B9418" s="29">
        <v>8</v>
      </c>
    </row>
    <row r="9419" spans="1:2" x14ac:dyDescent="0.3">
      <c r="A9419" s="27">
        <v>62128</v>
      </c>
      <c r="B9419" s="29">
        <v>8</v>
      </c>
    </row>
    <row r="9420" spans="1:2" x14ac:dyDescent="0.3">
      <c r="A9420" s="27">
        <v>62129</v>
      </c>
      <c r="B9420" s="29">
        <v>8</v>
      </c>
    </row>
    <row r="9421" spans="1:2" x14ac:dyDescent="0.3">
      <c r="A9421" s="27">
        <v>62132</v>
      </c>
      <c r="B9421" s="29">
        <v>8</v>
      </c>
    </row>
    <row r="9422" spans="1:2" x14ac:dyDescent="0.3">
      <c r="A9422" s="27">
        <v>62134</v>
      </c>
      <c r="B9422" s="29">
        <v>16</v>
      </c>
    </row>
    <row r="9423" spans="1:2" x14ac:dyDescent="0.3">
      <c r="A9423" s="27">
        <v>62136</v>
      </c>
      <c r="B9423" s="29">
        <v>8</v>
      </c>
    </row>
    <row r="9424" spans="1:2" x14ac:dyDescent="0.3">
      <c r="A9424" s="27">
        <v>62138</v>
      </c>
      <c r="B9424" s="29">
        <v>16</v>
      </c>
    </row>
    <row r="9425" spans="1:2" x14ac:dyDescent="0.3">
      <c r="A9425" s="27">
        <v>62139</v>
      </c>
      <c r="B9425" s="29">
        <v>8</v>
      </c>
    </row>
    <row r="9426" spans="1:2" x14ac:dyDescent="0.3">
      <c r="A9426" s="27">
        <v>62142</v>
      </c>
      <c r="B9426" s="29">
        <v>8</v>
      </c>
    </row>
    <row r="9427" spans="1:2" x14ac:dyDescent="0.3">
      <c r="A9427" s="27">
        <v>62143</v>
      </c>
      <c r="B9427" s="29">
        <v>8</v>
      </c>
    </row>
    <row r="9428" spans="1:2" x14ac:dyDescent="0.3">
      <c r="A9428" s="27">
        <v>62146</v>
      </c>
      <c r="B9428" s="29">
        <v>8</v>
      </c>
    </row>
    <row r="9429" spans="1:2" x14ac:dyDescent="0.3">
      <c r="A9429" s="27">
        <v>62147</v>
      </c>
      <c r="B9429" s="29">
        <v>8</v>
      </c>
    </row>
    <row r="9430" spans="1:2" x14ac:dyDescent="0.3">
      <c r="A9430" s="27">
        <v>62148</v>
      </c>
      <c r="B9430" s="29">
        <v>8</v>
      </c>
    </row>
    <row r="9431" spans="1:2" x14ac:dyDescent="0.3">
      <c r="A9431" s="27">
        <v>62154</v>
      </c>
      <c r="B9431" s="29">
        <v>16</v>
      </c>
    </row>
    <row r="9432" spans="1:2" x14ac:dyDescent="0.3">
      <c r="A9432" s="27">
        <v>62155</v>
      </c>
      <c r="B9432" s="29">
        <v>8</v>
      </c>
    </row>
    <row r="9433" spans="1:2" x14ac:dyDescent="0.3">
      <c r="A9433" s="27">
        <v>62160</v>
      </c>
      <c r="B9433" s="29">
        <v>8</v>
      </c>
    </row>
    <row r="9434" spans="1:2" x14ac:dyDescent="0.3">
      <c r="A9434" s="27">
        <v>62165</v>
      </c>
      <c r="B9434" s="29">
        <v>8</v>
      </c>
    </row>
    <row r="9435" spans="1:2" x14ac:dyDescent="0.3">
      <c r="A9435" s="27">
        <v>62167</v>
      </c>
      <c r="B9435" s="29">
        <v>8</v>
      </c>
    </row>
    <row r="9436" spans="1:2" x14ac:dyDescent="0.3">
      <c r="A9436" s="27">
        <v>62168</v>
      </c>
      <c r="B9436" s="29">
        <v>8</v>
      </c>
    </row>
    <row r="9437" spans="1:2" x14ac:dyDescent="0.3">
      <c r="A9437" s="27">
        <v>62169</v>
      </c>
      <c r="B9437" s="29">
        <v>8</v>
      </c>
    </row>
    <row r="9438" spans="1:2" x14ac:dyDescent="0.3">
      <c r="A9438" s="27">
        <v>62172</v>
      </c>
      <c r="B9438" s="29">
        <v>8</v>
      </c>
    </row>
    <row r="9439" spans="1:2" x14ac:dyDescent="0.3">
      <c r="A9439" s="27">
        <v>62176</v>
      </c>
      <c r="B9439" s="29">
        <v>8</v>
      </c>
    </row>
    <row r="9440" spans="1:2" x14ac:dyDescent="0.3">
      <c r="A9440" s="27">
        <v>62181</v>
      </c>
      <c r="B9440" s="29">
        <v>8</v>
      </c>
    </row>
    <row r="9441" spans="1:2" x14ac:dyDescent="0.3">
      <c r="A9441" s="27">
        <v>62183</v>
      </c>
      <c r="B9441" s="29">
        <v>16</v>
      </c>
    </row>
    <row r="9442" spans="1:2" x14ac:dyDescent="0.3">
      <c r="A9442" s="27">
        <v>62185</v>
      </c>
      <c r="B9442" s="29">
        <v>8</v>
      </c>
    </row>
    <row r="9443" spans="1:2" x14ac:dyDescent="0.3">
      <c r="A9443" s="27">
        <v>62187</v>
      </c>
      <c r="B9443" s="29">
        <v>8</v>
      </c>
    </row>
    <row r="9444" spans="1:2" x14ac:dyDescent="0.3">
      <c r="A9444" s="27">
        <v>62188</v>
      </c>
      <c r="B9444" s="29">
        <v>8</v>
      </c>
    </row>
    <row r="9445" spans="1:2" x14ac:dyDescent="0.3">
      <c r="A9445" s="27">
        <v>62196</v>
      </c>
      <c r="B9445" s="29">
        <v>8</v>
      </c>
    </row>
    <row r="9446" spans="1:2" x14ac:dyDescent="0.3">
      <c r="A9446" s="27">
        <v>62203</v>
      </c>
      <c r="B9446" s="29">
        <v>16</v>
      </c>
    </row>
    <row r="9447" spans="1:2" x14ac:dyDescent="0.3">
      <c r="A9447" s="27">
        <v>62204</v>
      </c>
      <c r="B9447" s="29">
        <v>8</v>
      </c>
    </row>
    <row r="9448" spans="1:2" x14ac:dyDescent="0.3">
      <c r="A9448" s="27">
        <v>62205</v>
      </c>
      <c r="B9448" s="29">
        <v>8</v>
      </c>
    </row>
    <row r="9449" spans="1:2" x14ac:dyDescent="0.3">
      <c r="A9449" s="27">
        <v>62209</v>
      </c>
      <c r="B9449" s="29">
        <v>8</v>
      </c>
    </row>
    <row r="9450" spans="1:2" x14ac:dyDescent="0.3">
      <c r="A9450" s="27">
        <v>62210</v>
      </c>
      <c r="B9450" s="29">
        <v>8</v>
      </c>
    </row>
    <row r="9451" spans="1:2" x14ac:dyDescent="0.3">
      <c r="A9451" s="27">
        <v>62211</v>
      </c>
      <c r="B9451" s="29">
        <v>8</v>
      </c>
    </row>
    <row r="9452" spans="1:2" x14ac:dyDescent="0.3">
      <c r="A9452" s="27">
        <v>62213</v>
      </c>
      <c r="B9452" s="29">
        <v>8</v>
      </c>
    </row>
    <row r="9453" spans="1:2" x14ac:dyDescent="0.3">
      <c r="A9453" s="27">
        <v>62214</v>
      </c>
      <c r="B9453" s="29">
        <v>8</v>
      </c>
    </row>
    <row r="9454" spans="1:2" x14ac:dyDescent="0.3">
      <c r="A9454" s="27">
        <v>62218</v>
      </c>
      <c r="B9454" s="29">
        <v>8</v>
      </c>
    </row>
    <row r="9455" spans="1:2" x14ac:dyDescent="0.3">
      <c r="A9455" s="27">
        <v>62219</v>
      </c>
      <c r="B9455" s="29">
        <v>8</v>
      </c>
    </row>
    <row r="9456" spans="1:2" x14ac:dyDescent="0.3">
      <c r="A9456" s="27">
        <v>62220</v>
      </c>
      <c r="B9456" s="29">
        <v>8</v>
      </c>
    </row>
    <row r="9457" spans="1:2" x14ac:dyDescent="0.3">
      <c r="A9457" s="27">
        <v>62221</v>
      </c>
      <c r="B9457" s="29">
        <v>8</v>
      </c>
    </row>
    <row r="9458" spans="1:2" x14ac:dyDescent="0.3">
      <c r="A9458" s="27">
        <v>62250</v>
      </c>
      <c r="B9458" s="29">
        <v>16</v>
      </c>
    </row>
    <row r="9459" spans="1:2" x14ac:dyDescent="0.3">
      <c r="A9459" s="27">
        <v>62252</v>
      </c>
      <c r="B9459" s="29">
        <v>16</v>
      </c>
    </row>
    <row r="9460" spans="1:2" x14ac:dyDescent="0.3">
      <c r="A9460" s="27">
        <v>62253</v>
      </c>
      <c r="B9460" s="29">
        <v>8</v>
      </c>
    </row>
    <row r="9461" spans="1:2" x14ac:dyDescent="0.3">
      <c r="A9461" s="27">
        <v>62254</v>
      </c>
      <c r="B9461" s="29">
        <v>16</v>
      </c>
    </row>
    <row r="9462" spans="1:2" x14ac:dyDescent="0.3">
      <c r="A9462" s="27">
        <v>62255</v>
      </c>
      <c r="B9462" s="29">
        <v>16</v>
      </c>
    </row>
    <row r="9463" spans="1:2" x14ac:dyDescent="0.3">
      <c r="A9463" s="27">
        <v>62257</v>
      </c>
      <c r="B9463" s="29">
        <v>16</v>
      </c>
    </row>
    <row r="9464" spans="1:2" x14ac:dyDescent="0.3">
      <c r="A9464" s="27">
        <v>62260</v>
      </c>
      <c r="B9464" s="29">
        <v>8</v>
      </c>
    </row>
    <row r="9465" spans="1:2" x14ac:dyDescent="0.3">
      <c r="A9465" s="27">
        <v>62262</v>
      </c>
      <c r="B9465" s="29">
        <v>8</v>
      </c>
    </row>
    <row r="9466" spans="1:2" x14ac:dyDescent="0.3">
      <c r="A9466" s="27">
        <v>62263</v>
      </c>
      <c r="B9466" s="29">
        <v>16</v>
      </c>
    </row>
    <row r="9467" spans="1:2" x14ac:dyDescent="0.3">
      <c r="A9467" s="27">
        <v>62264</v>
      </c>
      <c r="B9467" s="29">
        <v>8</v>
      </c>
    </row>
    <row r="9468" spans="1:2" x14ac:dyDescent="0.3">
      <c r="A9468" s="27">
        <v>62265</v>
      </c>
      <c r="B9468" s="29">
        <v>8</v>
      </c>
    </row>
    <row r="9469" spans="1:2" x14ac:dyDescent="0.3">
      <c r="A9469" s="27">
        <v>62267</v>
      </c>
      <c r="B9469" s="29">
        <v>8</v>
      </c>
    </row>
    <row r="9470" spans="1:2" x14ac:dyDescent="0.3">
      <c r="A9470" s="27">
        <v>62268</v>
      </c>
      <c r="B9470" s="29">
        <v>8</v>
      </c>
    </row>
    <row r="9471" spans="1:2" x14ac:dyDescent="0.3">
      <c r="A9471" s="27">
        <v>62269</v>
      </c>
      <c r="B9471" s="29">
        <v>16</v>
      </c>
    </row>
    <row r="9472" spans="1:2" x14ac:dyDescent="0.3">
      <c r="A9472" s="27">
        <v>62297</v>
      </c>
      <c r="B9472" s="29">
        <v>8</v>
      </c>
    </row>
    <row r="9473" spans="1:2" x14ac:dyDescent="0.3">
      <c r="A9473" s="27">
        <v>62299</v>
      </c>
      <c r="B9473" s="29">
        <v>8</v>
      </c>
    </row>
    <row r="9474" spans="1:2" x14ac:dyDescent="0.3">
      <c r="A9474" s="27">
        <v>62301</v>
      </c>
      <c r="B9474" s="29">
        <v>16</v>
      </c>
    </row>
    <row r="9475" spans="1:2" x14ac:dyDescent="0.3">
      <c r="A9475" s="27">
        <v>62304</v>
      </c>
      <c r="B9475" s="29">
        <v>8</v>
      </c>
    </row>
    <row r="9476" spans="1:2" x14ac:dyDescent="0.3">
      <c r="A9476" s="27">
        <v>62305</v>
      </c>
      <c r="B9476" s="29">
        <v>8</v>
      </c>
    </row>
    <row r="9477" spans="1:2" x14ac:dyDescent="0.3">
      <c r="A9477" s="27">
        <v>62306</v>
      </c>
      <c r="B9477" s="29">
        <v>8</v>
      </c>
    </row>
    <row r="9478" spans="1:2" x14ac:dyDescent="0.3">
      <c r="A9478" s="27">
        <v>62308</v>
      </c>
      <c r="B9478" s="29">
        <v>8</v>
      </c>
    </row>
    <row r="9479" spans="1:2" x14ac:dyDescent="0.3">
      <c r="A9479" s="27">
        <v>62311</v>
      </c>
      <c r="B9479" s="29">
        <v>16</v>
      </c>
    </row>
    <row r="9480" spans="1:2" x14ac:dyDescent="0.3">
      <c r="A9480" s="27">
        <v>62321</v>
      </c>
      <c r="B9480" s="29">
        <v>8</v>
      </c>
    </row>
    <row r="9481" spans="1:2" x14ac:dyDescent="0.3">
      <c r="A9481" s="27">
        <v>62323</v>
      </c>
      <c r="B9481" s="29">
        <v>16</v>
      </c>
    </row>
    <row r="9482" spans="1:2" x14ac:dyDescent="0.3">
      <c r="A9482" s="27">
        <v>62324</v>
      </c>
      <c r="B9482" s="29">
        <v>8</v>
      </c>
    </row>
    <row r="9483" spans="1:2" x14ac:dyDescent="0.3">
      <c r="A9483" s="27">
        <v>62327</v>
      </c>
      <c r="B9483" s="29">
        <v>8</v>
      </c>
    </row>
    <row r="9484" spans="1:2" x14ac:dyDescent="0.3">
      <c r="A9484" s="27">
        <v>62330</v>
      </c>
      <c r="B9484" s="29">
        <v>8</v>
      </c>
    </row>
    <row r="9485" spans="1:2" x14ac:dyDescent="0.3">
      <c r="A9485" s="27">
        <v>62335</v>
      </c>
      <c r="B9485" s="29">
        <v>16</v>
      </c>
    </row>
    <row r="9486" spans="1:2" x14ac:dyDescent="0.3">
      <c r="A9486" s="27">
        <v>62336</v>
      </c>
      <c r="B9486" s="29">
        <v>8</v>
      </c>
    </row>
    <row r="9487" spans="1:2" x14ac:dyDescent="0.3">
      <c r="A9487" s="27">
        <v>62337</v>
      </c>
      <c r="B9487" s="29">
        <v>8</v>
      </c>
    </row>
    <row r="9488" spans="1:2" x14ac:dyDescent="0.3">
      <c r="A9488" s="27">
        <v>62340</v>
      </c>
      <c r="B9488" s="29">
        <v>8</v>
      </c>
    </row>
    <row r="9489" spans="1:2" x14ac:dyDescent="0.3">
      <c r="A9489" s="27">
        <v>62341</v>
      </c>
      <c r="B9489" s="29">
        <v>16</v>
      </c>
    </row>
    <row r="9490" spans="1:2" x14ac:dyDescent="0.3">
      <c r="A9490" s="27">
        <v>62345</v>
      </c>
      <c r="B9490" s="29">
        <v>8</v>
      </c>
    </row>
    <row r="9491" spans="1:2" x14ac:dyDescent="0.3">
      <c r="A9491" s="27">
        <v>62346</v>
      </c>
      <c r="B9491" s="29">
        <v>8</v>
      </c>
    </row>
    <row r="9492" spans="1:2" x14ac:dyDescent="0.3">
      <c r="A9492" s="27">
        <v>62347</v>
      </c>
      <c r="B9492" s="29">
        <v>8</v>
      </c>
    </row>
    <row r="9493" spans="1:2" x14ac:dyDescent="0.3">
      <c r="A9493" s="27">
        <v>62348</v>
      </c>
      <c r="B9493" s="29">
        <v>8</v>
      </c>
    </row>
    <row r="9494" spans="1:2" x14ac:dyDescent="0.3">
      <c r="A9494" s="27">
        <v>62349</v>
      </c>
      <c r="B9494" s="29">
        <v>8</v>
      </c>
    </row>
    <row r="9495" spans="1:2" x14ac:dyDescent="0.3">
      <c r="A9495" s="27">
        <v>62350</v>
      </c>
      <c r="B9495" s="29">
        <v>8</v>
      </c>
    </row>
    <row r="9496" spans="1:2" x14ac:dyDescent="0.3">
      <c r="A9496" s="27">
        <v>62351</v>
      </c>
      <c r="B9496" s="29">
        <v>8</v>
      </c>
    </row>
    <row r="9497" spans="1:2" x14ac:dyDescent="0.3">
      <c r="A9497" s="27">
        <v>62352</v>
      </c>
      <c r="B9497" s="29">
        <v>8</v>
      </c>
    </row>
    <row r="9498" spans="1:2" x14ac:dyDescent="0.3">
      <c r="A9498" s="27">
        <v>62353</v>
      </c>
      <c r="B9498" s="29">
        <v>8</v>
      </c>
    </row>
    <row r="9499" spans="1:2" x14ac:dyDescent="0.3">
      <c r="A9499" s="27">
        <v>62354</v>
      </c>
      <c r="B9499" s="29">
        <v>16</v>
      </c>
    </row>
    <row r="9500" spans="1:2" x14ac:dyDescent="0.3">
      <c r="A9500" s="27">
        <v>62357</v>
      </c>
      <c r="B9500" s="29">
        <v>8</v>
      </c>
    </row>
    <row r="9501" spans="1:2" x14ac:dyDescent="0.3">
      <c r="A9501" s="27">
        <v>62358</v>
      </c>
      <c r="B9501" s="29">
        <v>16</v>
      </c>
    </row>
    <row r="9502" spans="1:2" x14ac:dyDescent="0.3">
      <c r="A9502" s="27">
        <v>62364</v>
      </c>
      <c r="B9502" s="29">
        <v>8</v>
      </c>
    </row>
    <row r="9503" spans="1:2" x14ac:dyDescent="0.3">
      <c r="A9503" s="27">
        <v>62371</v>
      </c>
      <c r="B9503" s="29">
        <v>8</v>
      </c>
    </row>
    <row r="9504" spans="1:2" x14ac:dyDescent="0.3">
      <c r="A9504" s="27">
        <v>62372</v>
      </c>
      <c r="B9504" s="29">
        <v>8</v>
      </c>
    </row>
    <row r="9505" spans="1:2" x14ac:dyDescent="0.3">
      <c r="A9505" s="27">
        <v>62373</v>
      </c>
      <c r="B9505" s="29">
        <v>8</v>
      </c>
    </row>
    <row r="9506" spans="1:2" x14ac:dyDescent="0.3">
      <c r="A9506" s="27">
        <v>62374</v>
      </c>
      <c r="B9506" s="29">
        <v>8</v>
      </c>
    </row>
    <row r="9507" spans="1:2" x14ac:dyDescent="0.3">
      <c r="A9507" s="27">
        <v>62375</v>
      </c>
      <c r="B9507" s="29">
        <v>16</v>
      </c>
    </row>
    <row r="9508" spans="1:2" x14ac:dyDescent="0.3">
      <c r="A9508" s="27">
        <v>62379</v>
      </c>
      <c r="B9508" s="29">
        <v>16</v>
      </c>
    </row>
    <row r="9509" spans="1:2" x14ac:dyDescent="0.3">
      <c r="A9509" s="27">
        <v>62380</v>
      </c>
      <c r="B9509" s="29">
        <v>8</v>
      </c>
    </row>
    <row r="9510" spans="1:2" x14ac:dyDescent="0.3">
      <c r="A9510" s="27">
        <v>62388</v>
      </c>
      <c r="B9510" s="29">
        <v>8</v>
      </c>
    </row>
    <row r="9511" spans="1:2" x14ac:dyDescent="0.3">
      <c r="A9511" s="27">
        <v>62389</v>
      </c>
      <c r="B9511" s="29">
        <v>8</v>
      </c>
    </row>
    <row r="9512" spans="1:2" x14ac:dyDescent="0.3">
      <c r="A9512" s="27">
        <v>62393</v>
      </c>
      <c r="B9512" s="29">
        <v>16</v>
      </c>
    </row>
    <row r="9513" spans="1:2" x14ac:dyDescent="0.3">
      <c r="A9513" s="27">
        <v>62395</v>
      </c>
      <c r="B9513" s="29">
        <v>8</v>
      </c>
    </row>
    <row r="9514" spans="1:2" x14ac:dyDescent="0.3">
      <c r="A9514" s="27">
        <v>62398</v>
      </c>
      <c r="B9514" s="29">
        <v>8</v>
      </c>
    </row>
    <row r="9515" spans="1:2" x14ac:dyDescent="0.3">
      <c r="A9515" s="27">
        <v>62404</v>
      </c>
      <c r="B9515" s="29">
        <v>8</v>
      </c>
    </row>
    <row r="9516" spans="1:2" x14ac:dyDescent="0.3">
      <c r="A9516" s="27">
        <v>62407</v>
      </c>
      <c r="B9516" s="29">
        <v>8</v>
      </c>
    </row>
    <row r="9517" spans="1:2" x14ac:dyDescent="0.3">
      <c r="A9517" s="27">
        <v>62408</v>
      </c>
      <c r="B9517" s="29">
        <v>8</v>
      </c>
    </row>
    <row r="9518" spans="1:2" x14ac:dyDescent="0.3">
      <c r="A9518" s="27">
        <v>62409</v>
      </c>
      <c r="B9518" s="29">
        <v>8</v>
      </c>
    </row>
    <row r="9519" spans="1:2" x14ac:dyDescent="0.3">
      <c r="A9519" s="27">
        <v>62411</v>
      </c>
      <c r="B9519" s="29">
        <v>8</v>
      </c>
    </row>
    <row r="9520" spans="1:2" x14ac:dyDescent="0.3">
      <c r="A9520" s="27">
        <v>62413</v>
      </c>
      <c r="B9520" s="29">
        <v>8</v>
      </c>
    </row>
    <row r="9521" spans="1:2" x14ac:dyDescent="0.3">
      <c r="A9521" s="27">
        <v>62414</v>
      </c>
      <c r="B9521" s="29">
        <v>8</v>
      </c>
    </row>
    <row r="9522" spans="1:2" x14ac:dyDescent="0.3">
      <c r="A9522" s="27">
        <v>62415</v>
      </c>
      <c r="B9522" s="29">
        <v>8</v>
      </c>
    </row>
    <row r="9523" spans="1:2" x14ac:dyDescent="0.3">
      <c r="A9523" s="27">
        <v>62417</v>
      </c>
      <c r="B9523" s="29">
        <v>8</v>
      </c>
    </row>
    <row r="9524" spans="1:2" x14ac:dyDescent="0.3">
      <c r="A9524" s="27">
        <v>62418</v>
      </c>
      <c r="B9524" s="29">
        <v>8</v>
      </c>
    </row>
    <row r="9525" spans="1:2" x14ac:dyDescent="0.3">
      <c r="A9525" s="27">
        <v>62419</v>
      </c>
      <c r="B9525" s="29">
        <v>8</v>
      </c>
    </row>
    <row r="9526" spans="1:2" x14ac:dyDescent="0.3">
      <c r="A9526" s="27">
        <v>62444</v>
      </c>
      <c r="B9526" s="29">
        <v>8</v>
      </c>
    </row>
    <row r="9527" spans="1:2" x14ac:dyDescent="0.3">
      <c r="A9527" s="27">
        <v>62447</v>
      </c>
      <c r="B9527" s="29">
        <v>8</v>
      </c>
    </row>
    <row r="9528" spans="1:2" x14ac:dyDescent="0.3">
      <c r="A9528" s="27">
        <v>62449</v>
      </c>
      <c r="B9528" s="29">
        <v>16</v>
      </c>
    </row>
    <row r="9529" spans="1:2" x14ac:dyDescent="0.3">
      <c r="A9529" s="27">
        <v>62450</v>
      </c>
      <c r="B9529" s="29">
        <v>8</v>
      </c>
    </row>
    <row r="9530" spans="1:2" x14ac:dyDescent="0.3">
      <c r="A9530" s="27">
        <v>62451</v>
      </c>
      <c r="B9530" s="29">
        <v>8</v>
      </c>
    </row>
    <row r="9531" spans="1:2" x14ac:dyDescent="0.3">
      <c r="A9531" s="27">
        <v>62460</v>
      </c>
      <c r="B9531" s="29">
        <v>8</v>
      </c>
    </row>
    <row r="9532" spans="1:2" x14ac:dyDescent="0.3">
      <c r="A9532" s="27">
        <v>62462</v>
      </c>
      <c r="B9532" s="29">
        <v>8</v>
      </c>
    </row>
    <row r="9533" spans="1:2" x14ac:dyDescent="0.3">
      <c r="A9533" s="27">
        <v>62464</v>
      </c>
      <c r="B9533" s="29">
        <v>8</v>
      </c>
    </row>
    <row r="9534" spans="1:2" x14ac:dyDescent="0.3">
      <c r="A9534" s="27">
        <v>62467</v>
      </c>
      <c r="B9534" s="29">
        <v>8</v>
      </c>
    </row>
    <row r="9535" spans="1:2" x14ac:dyDescent="0.3">
      <c r="A9535" s="27">
        <v>62469</v>
      </c>
      <c r="B9535" s="29">
        <v>8</v>
      </c>
    </row>
    <row r="9536" spans="1:2" x14ac:dyDescent="0.3">
      <c r="A9536" s="27">
        <v>62470</v>
      </c>
      <c r="B9536" s="29">
        <v>8</v>
      </c>
    </row>
    <row r="9537" spans="1:2" x14ac:dyDescent="0.3">
      <c r="A9537" s="27">
        <v>62513</v>
      </c>
      <c r="B9537" s="29">
        <v>8</v>
      </c>
    </row>
    <row r="9538" spans="1:2" x14ac:dyDescent="0.3">
      <c r="A9538" s="27">
        <v>62515</v>
      </c>
      <c r="B9538" s="29">
        <v>16</v>
      </c>
    </row>
    <row r="9539" spans="1:2" x14ac:dyDescent="0.3">
      <c r="A9539" s="27">
        <v>62517</v>
      </c>
      <c r="B9539" s="29">
        <v>8</v>
      </c>
    </row>
    <row r="9540" spans="1:2" x14ac:dyDescent="0.3">
      <c r="A9540" s="27">
        <v>62522</v>
      </c>
      <c r="B9540" s="29">
        <v>8</v>
      </c>
    </row>
    <row r="9541" spans="1:2" x14ac:dyDescent="0.3">
      <c r="A9541" s="27">
        <v>62525</v>
      </c>
      <c r="B9541" s="29">
        <v>8</v>
      </c>
    </row>
    <row r="9542" spans="1:2" x14ac:dyDescent="0.3">
      <c r="A9542" s="27">
        <v>62534</v>
      </c>
      <c r="B9542" s="29">
        <v>8</v>
      </c>
    </row>
    <row r="9543" spans="1:2" x14ac:dyDescent="0.3">
      <c r="A9543" s="27">
        <v>62541</v>
      </c>
      <c r="B9543" s="29">
        <v>8</v>
      </c>
    </row>
    <row r="9544" spans="1:2" x14ac:dyDescent="0.3">
      <c r="A9544" s="27">
        <v>62590</v>
      </c>
      <c r="B9544" s="29">
        <v>16</v>
      </c>
    </row>
    <row r="9545" spans="1:2" x14ac:dyDescent="0.3">
      <c r="A9545" s="27">
        <v>62591</v>
      </c>
      <c r="B9545" s="29">
        <v>8</v>
      </c>
    </row>
    <row r="9546" spans="1:2" x14ac:dyDescent="0.3">
      <c r="A9546" s="27">
        <v>62596</v>
      </c>
      <c r="B9546" s="29">
        <v>8</v>
      </c>
    </row>
    <row r="9547" spans="1:2" x14ac:dyDescent="0.3">
      <c r="A9547" s="27">
        <v>62597</v>
      </c>
      <c r="B9547" s="29">
        <v>8</v>
      </c>
    </row>
    <row r="9548" spans="1:2" x14ac:dyDescent="0.3">
      <c r="A9548" s="27">
        <v>62599</v>
      </c>
      <c r="B9548" s="29">
        <v>16</v>
      </c>
    </row>
    <row r="9549" spans="1:2" x14ac:dyDescent="0.3">
      <c r="A9549" s="27">
        <v>62600</v>
      </c>
      <c r="B9549" s="29">
        <v>8</v>
      </c>
    </row>
    <row r="9550" spans="1:2" x14ac:dyDescent="0.3">
      <c r="A9550" s="27">
        <v>62602</v>
      </c>
      <c r="B9550" s="29">
        <v>8</v>
      </c>
    </row>
    <row r="9551" spans="1:2" x14ac:dyDescent="0.3">
      <c r="A9551" s="27">
        <v>62604</v>
      </c>
      <c r="B9551" s="29">
        <v>8</v>
      </c>
    </row>
    <row r="9552" spans="1:2" x14ac:dyDescent="0.3">
      <c r="A9552" s="27">
        <v>62610</v>
      </c>
      <c r="B9552" s="29">
        <v>8</v>
      </c>
    </row>
    <row r="9553" spans="1:2" x14ac:dyDescent="0.3">
      <c r="A9553" s="27">
        <v>62612</v>
      </c>
      <c r="B9553" s="29">
        <v>8</v>
      </c>
    </row>
    <row r="9554" spans="1:2" x14ac:dyDescent="0.3">
      <c r="A9554" s="27">
        <v>62613</v>
      </c>
      <c r="B9554" s="29">
        <v>16</v>
      </c>
    </row>
    <row r="9555" spans="1:2" x14ac:dyDescent="0.3">
      <c r="A9555" s="27">
        <v>62614</v>
      </c>
      <c r="B9555" s="29">
        <v>8</v>
      </c>
    </row>
    <row r="9556" spans="1:2" x14ac:dyDescent="0.3">
      <c r="A9556" s="27">
        <v>62619</v>
      </c>
      <c r="B9556" s="29">
        <v>8</v>
      </c>
    </row>
    <row r="9557" spans="1:2" x14ac:dyDescent="0.3">
      <c r="A9557" s="27">
        <v>62622</v>
      </c>
      <c r="B9557" s="29">
        <v>8</v>
      </c>
    </row>
    <row r="9558" spans="1:2" x14ac:dyDescent="0.3">
      <c r="A9558" s="27">
        <v>62624</v>
      </c>
      <c r="B9558" s="29">
        <v>8</v>
      </c>
    </row>
    <row r="9559" spans="1:2" x14ac:dyDescent="0.3">
      <c r="A9559" s="27">
        <v>62661</v>
      </c>
      <c r="B9559" s="29">
        <v>16</v>
      </c>
    </row>
    <row r="9560" spans="1:2" x14ac:dyDescent="0.3">
      <c r="A9560" s="27">
        <v>62662</v>
      </c>
      <c r="B9560" s="29">
        <v>8</v>
      </c>
    </row>
    <row r="9561" spans="1:2" x14ac:dyDescent="0.3">
      <c r="A9561" s="27">
        <v>62664</v>
      </c>
      <c r="B9561" s="29">
        <v>8</v>
      </c>
    </row>
    <row r="9562" spans="1:2" x14ac:dyDescent="0.3">
      <c r="A9562" s="27">
        <v>62667</v>
      </c>
      <c r="B9562" s="29">
        <v>8</v>
      </c>
    </row>
    <row r="9563" spans="1:2" x14ac:dyDescent="0.3">
      <c r="A9563" s="27">
        <v>62670</v>
      </c>
      <c r="B9563" s="29">
        <v>8</v>
      </c>
    </row>
    <row r="9564" spans="1:2" x14ac:dyDescent="0.3">
      <c r="A9564" s="27">
        <v>62672</v>
      </c>
      <c r="B9564" s="29">
        <v>8</v>
      </c>
    </row>
    <row r="9565" spans="1:2" x14ac:dyDescent="0.3">
      <c r="A9565" s="27">
        <v>62674</v>
      </c>
      <c r="B9565" s="29">
        <v>16</v>
      </c>
    </row>
    <row r="9566" spans="1:2" x14ac:dyDescent="0.3">
      <c r="A9566" s="27">
        <v>62675</v>
      </c>
      <c r="B9566" s="29">
        <v>8</v>
      </c>
    </row>
    <row r="9567" spans="1:2" x14ac:dyDescent="0.3">
      <c r="A9567" s="27">
        <v>62677</v>
      </c>
      <c r="B9567" s="29">
        <v>8</v>
      </c>
    </row>
    <row r="9568" spans="1:2" x14ac:dyDescent="0.3">
      <c r="A9568" s="27">
        <v>62678</v>
      </c>
      <c r="B9568" s="29">
        <v>8</v>
      </c>
    </row>
    <row r="9569" spans="1:2" x14ac:dyDescent="0.3">
      <c r="A9569" s="27">
        <v>62683</v>
      </c>
      <c r="B9569" s="29">
        <v>16</v>
      </c>
    </row>
    <row r="9570" spans="1:2" x14ac:dyDescent="0.3">
      <c r="A9570" s="27">
        <v>62687</v>
      </c>
      <c r="B9570" s="29">
        <v>16</v>
      </c>
    </row>
    <row r="9571" spans="1:2" x14ac:dyDescent="0.3">
      <c r="A9571" s="27">
        <v>62689</v>
      </c>
      <c r="B9571" s="29">
        <v>8</v>
      </c>
    </row>
    <row r="9572" spans="1:2" x14ac:dyDescent="0.3">
      <c r="A9572" s="27">
        <v>62692</v>
      </c>
      <c r="B9572" s="29">
        <v>8</v>
      </c>
    </row>
    <row r="9573" spans="1:2" x14ac:dyDescent="0.3">
      <c r="A9573" s="27">
        <v>62696</v>
      </c>
      <c r="B9573" s="29">
        <v>8</v>
      </c>
    </row>
    <row r="9574" spans="1:2" x14ac:dyDescent="0.3">
      <c r="A9574" s="27">
        <v>62697</v>
      </c>
      <c r="B9574" s="29">
        <v>8</v>
      </c>
    </row>
    <row r="9575" spans="1:2" x14ac:dyDescent="0.3">
      <c r="A9575" s="27">
        <v>62698</v>
      </c>
      <c r="B9575" s="29">
        <v>8</v>
      </c>
    </row>
    <row r="9576" spans="1:2" x14ac:dyDescent="0.3">
      <c r="A9576" s="27">
        <v>62699</v>
      </c>
      <c r="B9576" s="29">
        <v>8</v>
      </c>
    </row>
    <row r="9577" spans="1:2" x14ac:dyDescent="0.3">
      <c r="A9577" s="27">
        <v>62709</v>
      </c>
      <c r="B9577" s="29">
        <v>8</v>
      </c>
    </row>
    <row r="9578" spans="1:2" x14ac:dyDescent="0.3">
      <c r="A9578" s="27">
        <v>62710</v>
      </c>
      <c r="B9578" s="29">
        <v>8</v>
      </c>
    </row>
    <row r="9579" spans="1:2" x14ac:dyDescent="0.3">
      <c r="A9579" s="27">
        <v>62713</v>
      </c>
      <c r="B9579" s="29">
        <v>8</v>
      </c>
    </row>
    <row r="9580" spans="1:2" x14ac:dyDescent="0.3">
      <c r="A9580" s="27">
        <v>62715</v>
      </c>
      <c r="B9580" s="29">
        <v>8</v>
      </c>
    </row>
    <row r="9581" spans="1:2" x14ac:dyDescent="0.3">
      <c r="A9581" s="27">
        <v>62716</v>
      </c>
      <c r="B9581" s="29">
        <v>8</v>
      </c>
    </row>
    <row r="9582" spans="1:2" x14ac:dyDescent="0.3">
      <c r="A9582" s="27">
        <v>62735</v>
      </c>
      <c r="B9582" s="29">
        <v>8</v>
      </c>
    </row>
    <row r="9583" spans="1:2" x14ac:dyDescent="0.3">
      <c r="A9583" s="27">
        <v>62738</v>
      </c>
      <c r="B9583" s="29">
        <v>8</v>
      </c>
    </row>
    <row r="9584" spans="1:2" x14ac:dyDescent="0.3">
      <c r="A9584" s="27">
        <v>62739</v>
      </c>
      <c r="B9584" s="29">
        <v>8</v>
      </c>
    </row>
    <row r="9585" spans="1:2" x14ac:dyDescent="0.3">
      <c r="A9585" s="27">
        <v>62740</v>
      </c>
      <c r="B9585" s="29">
        <v>8</v>
      </c>
    </row>
    <row r="9586" spans="1:2" x14ac:dyDescent="0.3">
      <c r="A9586" s="27">
        <v>62741</v>
      </c>
      <c r="B9586" s="29">
        <v>8</v>
      </c>
    </row>
    <row r="9587" spans="1:2" x14ac:dyDescent="0.3">
      <c r="A9587" s="27">
        <v>62742</v>
      </c>
      <c r="B9587" s="29">
        <v>8</v>
      </c>
    </row>
    <row r="9588" spans="1:2" x14ac:dyDescent="0.3">
      <c r="A9588" s="27">
        <v>62745</v>
      </c>
      <c r="B9588" s="29">
        <v>8</v>
      </c>
    </row>
    <row r="9589" spans="1:2" x14ac:dyDescent="0.3">
      <c r="A9589" s="27">
        <v>62746</v>
      </c>
      <c r="B9589" s="29">
        <v>8</v>
      </c>
    </row>
    <row r="9590" spans="1:2" x14ac:dyDescent="0.3">
      <c r="A9590" s="27">
        <v>62748</v>
      </c>
      <c r="B9590" s="29">
        <v>16</v>
      </c>
    </row>
    <row r="9591" spans="1:2" x14ac:dyDescent="0.3">
      <c r="A9591" s="27">
        <v>62751</v>
      </c>
      <c r="B9591" s="29">
        <v>8</v>
      </c>
    </row>
    <row r="9592" spans="1:2" x14ac:dyDescent="0.3">
      <c r="A9592" s="27">
        <v>62753</v>
      </c>
      <c r="B9592" s="29">
        <v>8</v>
      </c>
    </row>
    <row r="9593" spans="1:2" x14ac:dyDescent="0.3">
      <c r="A9593" s="27">
        <v>62754</v>
      </c>
      <c r="B9593" s="29">
        <v>8</v>
      </c>
    </row>
    <row r="9594" spans="1:2" x14ac:dyDescent="0.3">
      <c r="A9594" s="27">
        <v>62756</v>
      </c>
      <c r="B9594" s="29">
        <v>8</v>
      </c>
    </row>
    <row r="9595" spans="1:2" x14ac:dyDescent="0.3">
      <c r="A9595" s="27">
        <v>62757</v>
      </c>
      <c r="B9595" s="29">
        <v>16</v>
      </c>
    </row>
    <row r="9596" spans="1:2" x14ac:dyDescent="0.3">
      <c r="A9596" s="27">
        <v>62758</v>
      </c>
      <c r="B9596" s="29">
        <v>8</v>
      </c>
    </row>
    <row r="9597" spans="1:2" x14ac:dyDescent="0.3">
      <c r="A9597" s="27">
        <v>62760</v>
      </c>
      <c r="B9597" s="29">
        <v>8</v>
      </c>
    </row>
    <row r="9598" spans="1:2" x14ac:dyDescent="0.3">
      <c r="A9598" s="27">
        <v>62762</v>
      </c>
      <c r="B9598" s="29">
        <v>8</v>
      </c>
    </row>
    <row r="9599" spans="1:2" x14ac:dyDescent="0.3">
      <c r="A9599" s="27">
        <v>62763</v>
      </c>
      <c r="B9599" s="29">
        <v>8</v>
      </c>
    </row>
    <row r="9600" spans="1:2" x14ac:dyDescent="0.3">
      <c r="A9600" s="27">
        <v>62764</v>
      </c>
      <c r="B9600" s="29">
        <v>8</v>
      </c>
    </row>
    <row r="9601" spans="1:2" x14ac:dyDescent="0.3">
      <c r="A9601" s="27">
        <v>62765</v>
      </c>
      <c r="B9601" s="29">
        <v>16</v>
      </c>
    </row>
    <row r="9602" spans="1:2" x14ac:dyDescent="0.3">
      <c r="A9602" s="27">
        <v>62766</v>
      </c>
      <c r="B9602" s="29">
        <v>8</v>
      </c>
    </row>
    <row r="9603" spans="1:2" x14ac:dyDescent="0.3">
      <c r="A9603" s="27">
        <v>62767</v>
      </c>
      <c r="B9603" s="29">
        <v>8</v>
      </c>
    </row>
    <row r="9604" spans="1:2" x14ac:dyDescent="0.3">
      <c r="A9604" s="27">
        <v>62768</v>
      </c>
      <c r="B9604" s="29">
        <v>8</v>
      </c>
    </row>
    <row r="9605" spans="1:2" x14ac:dyDescent="0.3">
      <c r="A9605" s="27">
        <v>62770</v>
      </c>
      <c r="B9605" s="29">
        <v>8</v>
      </c>
    </row>
    <row r="9606" spans="1:2" x14ac:dyDescent="0.3">
      <c r="A9606" s="27">
        <v>62773</v>
      </c>
      <c r="B9606" s="29">
        <v>8</v>
      </c>
    </row>
    <row r="9607" spans="1:2" x14ac:dyDescent="0.3">
      <c r="A9607" s="27">
        <v>62774</v>
      </c>
      <c r="B9607" s="29">
        <v>8</v>
      </c>
    </row>
    <row r="9608" spans="1:2" x14ac:dyDescent="0.3">
      <c r="A9608" s="27">
        <v>62775</v>
      </c>
      <c r="B9608" s="29">
        <v>8</v>
      </c>
    </row>
    <row r="9609" spans="1:2" x14ac:dyDescent="0.3">
      <c r="A9609" s="27">
        <v>62776</v>
      </c>
      <c r="B9609" s="29">
        <v>16</v>
      </c>
    </row>
    <row r="9610" spans="1:2" x14ac:dyDescent="0.3">
      <c r="A9610" s="27">
        <v>62780</v>
      </c>
      <c r="B9610" s="29">
        <v>8</v>
      </c>
    </row>
    <row r="9611" spans="1:2" x14ac:dyDescent="0.3">
      <c r="A9611" s="27">
        <v>62787</v>
      </c>
      <c r="B9611" s="29">
        <v>16</v>
      </c>
    </row>
    <row r="9612" spans="1:2" x14ac:dyDescent="0.3">
      <c r="A9612" s="27">
        <v>62788</v>
      </c>
      <c r="B9612" s="29">
        <v>8</v>
      </c>
    </row>
    <row r="9613" spans="1:2" x14ac:dyDescent="0.3">
      <c r="A9613" s="27">
        <v>62789</v>
      </c>
      <c r="B9613" s="29">
        <v>8</v>
      </c>
    </row>
    <row r="9614" spans="1:2" x14ac:dyDescent="0.3">
      <c r="A9614" s="27">
        <v>62790</v>
      </c>
      <c r="B9614" s="29">
        <v>8</v>
      </c>
    </row>
    <row r="9615" spans="1:2" x14ac:dyDescent="0.3">
      <c r="A9615" s="27">
        <v>62794</v>
      </c>
      <c r="B9615" s="29">
        <v>8</v>
      </c>
    </row>
    <row r="9616" spans="1:2" x14ac:dyDescent="0.3">
      <c r="A9616" s="27">
        <v>62819</v>
      </c>
      <c r="B9616" s="29">
        <v>16</v>
      </c>
    </row>
    <row r="9617" spans="1:2" x14ac:dyDescent="0.3">
      <c r="A9617" s="27">
        <v>62820</v>
      </c>
      <c r="B9617" s="29">
        <v>8</v>
      </c>
    </row>
    <row r="9618" spans="1:2" x14ac:dyDescent="0.3">
      <c r="A9618" s="27">
        <v>62822</v>
      </c>
      <c r="B9618" s="29">
        <v>8</v>
      </c>
    </row>
    <row r="9619" spans="1:2" x14ac:dyDescent="0.3">
      <c r="A9619" s="27">
        <v>62823</v>
      </c>
      <c r="B9619" s="29">
        <v>8</v>
      </c>
    </row>
    <row r="9620" spans="1:2" x14ac:dyDescent="0.3">
      <c r="A9620" s="27">
        <v>62825</v>
      </c>
      <c r="B9620" s="29">
        <v>8</v>
      </c>
    </row>
    <row r="9621" spans="1:2" x14ac:dyDescent="0.3">
      <c r="A9621" s="27">
        <v>62827</v>
      </c>
      <c r="B9621" s="29">
        <v>8</v>
      </c>
    </row>
    <row r="9622" spans="1:2" x14ac:dyDescent="0.3">
      <c r="A9622" s="27">
        <v>62828</v>
      </c>
      <c r="B9622" s="29">
        <v>8</v>
      </c>
    </row>
    <row r="9623" spans="1:2" x14ac:dyDescent="0.3">
      <c r="A9623" s="27">
        <v>62830</v>
      </c>
      <c r="B9623" s="29">
        <v>8</v>
      </c>
    </row>
    <row r="9624" spans="1:2" x14ac:dyDescent="0.3">
      <c r="A9624" s="27">
        <v>62837</v>
      </c>
      <c r="B9624" s="29">
        <v>8</v>
      </c>
    </row>
    <row r="9625" spans="1:2" x14ac:dyDescent="0.3">
      <c r="A9625" s="27">
        <v>62838</v>
      </c>
      <c r="B9625" s="29">
        <v>8</v>
      </c>
    </row>
    <row r="9626" spans="1:2" x14ac:dyDescent="0.3">
      <c r="A9626" s="27">
        <v>62841</v>
      </c>
      <c r="B9626" s="29">
        <v>8</v>
      </c>
    </row>
    <row r="9627" spans="1:2" x14ac:dyDescent="0.3">
      <c r="A9627" s="27">
        <v>62842</v>
      </c>
      <c r="B9627" s="29">
        <v>8</v>
      </c>
    </row>
    <row r="9628" spans="1:2" x14ac:dyDescent="0.3">
      <c r="A9628" s="27">
        <v>62843</v>
      </c>
      <c r="B9628" s="29">
        <v>8</v>
      </c>
    </row>
    <row r="9629" spans="1:2" x14ac:dyDescent="0.3">
      <c r="A9629" s="27">
        <v>62844</v>
      </c>
      <c r="B9629" s="29">
        <v>8</v>
      </c>
    </row>
    <row r="9630" spans="1:2" x14ac:dyDescent="0.3">
      <c r="A9630" s="27">
        <v>62845</v>
      </c>
      <c r="B9630" s="29">
        <v>8</v>
      </c>
    </row>
    <row r="9631" spans="1:2" x14ac:dyDescent="0.3">
      <c r="A9631" s="27">
        <v>62853</v>
      </c>
      <c r="B9631" s="29">
        <v>16</v>
      </c>
    </row>
    <row r="9632" spans="1:2" x14ac:dyDescent="0.3">
      <c r="A9632" s="27">
        <v>62855</v>
      </c>
      <c r="B9632" s="29">
        <v>8</v>
      </c>
    </row>
    <row r="9633" spans="1:2" x14ac:dyDescent="0.3">
      <c r="A9633" s="27">
        <v>62873</v>
      </c>
      <c r="B9633" s="29">
        <v>8</v>
      </c>
    </row>
    <row r="9634" spans="1:2" x14ac:dyDescent="0.3">
      <c r="A9634" s="27">
        <v>62876</v>
      </c>
      <c r="B9634" s="29">
        <v>8</v>
      </c>
    </row>
    <row r="9635" spans="1:2" x14ac:dyDescent="0.3">
      <c r="A9635" s="27">
        <v>62877</v>
      </c>
      <c r="B9635" s="29">
        <v>8</v>
      </c>
    </row>
    <row r="9636" spans="1:2" x14ac:dyDescent="0.3">
      <c r="A9636" s="27">
        <v>62878</v>
      </c>
      <c r="B9636" s="29">
        <v>8</v>
      </c>
    </row>
    <row r="9637" spans="1:2" x14ac:dyDescent="0.3">
      <c r="A9637" s="27">
        <v>62882</v>
      </c>
      <c r="B9637" s="29">
        <v>8</v>
      </c>
    </row>
    <row r="9638" spans="1:2" x14ac:dyDescent="0.3">
      <c r="A9638" s="27">
        <v>62883</v>
      </c>
      <c r="B9638" s="29">
        <v>8</v>
      </c>
    </row>
    <row r="9639" spans="1:2" x14ac:dyDescent="0.3">
      <c r="A9639" s="27">
        <v>62887</v>
      </c>
      <c r="B9639" s="29">
        <v>8</v>
      </c>
    </row>
    <row r="9640" spans="1:2" x14ac:dyDescent="0.3">
      <c r="A9640" s="27">
        <v>62889</v>
      </c>
      <c r="B9640" s="29">
        <v>16</v>
      </c>
    </row>
    <row r="9641" spans="1:2" x14ac:dyDescent="0.3">
      <c r="A9641" s="27">
        <v>62890</v>
      </c>
      <c r="B9641" s="29">
        <v>8</v>
      </c>
    </row>
    <row r="9642" spans="1:2" x14ac:dyDescent="0.3">
      <c r="A9642" s="27">
        <v>62891</v>
      </c>
      <c r="B9642" s="29">
        <v>16</v>
      </c>
    </row>
    <row r="9643" spans="1:2" x14ac:dyDescent="0.3">
      <c r="A9643" s="27">
        <v>62892</v>
      </c>
      <c r="B9643" s="29">
        <v>8</v>
      </c>
    </row>
    <row r="9644" spans="1:2" x14ac:dyDescent="0.3">
      <c r="A9644" s="27">
        <v>62893</v>
      </c>
      <c r="B9644" s="29">
        <v>8</v>
      </c>
    </row>
    <row r="9645" spans="1:2" x14ac:dyDescent="0.3">
      <c r="A9645" s="27">
        <v>62894</v>
      </c>
      <c r="B9645" s="29">
        <v>8</v>
      </c>
    </row>
    <row r="9646" spans="1:2" x14ac:dyDescent="0.3">
      <c r="A9646" s="27">
        <v>62895</v>
      </c>
      <c r="B9646" s="29">
        <v>8</v>
      </c>
    </row>
    <row r="9647" spans="1:2" x14ac:dyDescent="0.3">
      <c r="A9647" s="27">
        <v>62896</v>
      </c>
      <c r="B9647" s="29">
        <v>8</v>
      </c>
    </row>
    <row r="9648" spans="1:2" x14ac:dyDescent="0.3">
      <c r="A9648" s="27">
        <v>62904</v>
      </c>
      <c r="B9648" s="29">
        <v>8</v>
      </c>
    </row>
    <row r="9649" spans="1:2" x14ac:dyDescent="0.3">
      <c r="A9649" s="27">
        <v>62911</v>
      </c>
      <c r="B9649" s="29">
        <v>8</v>
      </c>
    </row>
    <row r="9650" spans="1:2" x14ac:dyDescent="0.3">
      <c r="A9650" s="27">
        <v>62914</v>
      </c>
      <c r="B9650" s="29">
        <v>8</v>
      </c>
    </row>
    <row r="9651" spans="1:2" x14ac:dyDescent="0.3">
      <c r="A9651" s="27">
        <v>62915</v>
      </c>
      <c r="B9651" s="29">
        <v>8</v>
      </c>
    </row>
    <row r="9652" spans="1:2" x14ac:dyDescent="0.3">
      <c r="A9652" s="27">
        <v>62916</v>
      </c>
      <c r="B9652" s="29">
        <v>8</v>
      </c>
    </row>
    <row r="9653" spans="1:2" x14ac:dyDescent="0.3">
      <c r="A9653" s="27">
        <v>62918</v>
      </c>
      <c r="B9653" s="29">
        <v>16</v>
      </c>
    </row>
    <row r="9654" spans="1:2" x14ac:dyDescent="0.3">
      <c r="A9654" s="27">
        <v>62919</v>
      </c>
      <c r="B9654" s="29">
        <v>16</v>
      </c>
    </row>
    <row r="9655" spans="1:2" x14ac:dyDescent="0.3">
      <c r="A9655" s="27">
        <v>62938</v>
      </c>
      <c r="B9655" s="29">
        <v>8</v>
      </c>
    </row>
    <row r="9656" spans="1:2" x14ac:dyDescent="0.3">
      <c r="A9656" s="27">
        <v>62940</v>
      </c>
      <c r="B9656" s="29">
        <v>16</v>
      </c>
    </row>
    <row r="9657" spans="1:2" x14ac:dyDescent="0.3">
      <c r="A9657" s="27">
        <v>62941</v>
      </c>
      <c r="B9657" s="29">
        <v>8</v>
      </c>
    </row>
    <row r="9658" spans="1:2" x14ac:dyDescent="0.3">
      <c r="A9658" s="27">
        <v>62944</v>
      </c>
      <c r="B9658" s="29">
        <v>8</v>
      </c>
    </row>
    <row r="9659" spans="1:2" x14ac:dyDescent="0.3">
      <c r="A9659" s="27">
        <v>62950</v>
      </c>
      <c r="B9659" s="29">
        <v>8</v>
      </c>
    </row>
    <row r="9660" spans="1:2" x14ac:dyDescent="0.3">
      <c r="A9660" s="27">
        <v>62952</v>
      </c>
      <c r="B9660" s="29">
        <v>8</v>
      </c>
    </row>
    <row r="9661" spans="1:2" x14ac:dyDescent="0.3">
      <c r="A9661" s="27">
        <v>62953</v>
      </c>
      <c r="B9661" s="29">
        <v>8</v>
      </c>
    </row>
    <row r="9662" spans="1:2" x14ac:dyDescent="0.3">
      <c r="A9662" s="27">
        <v>62954</v>
      </c>
      <c r="B9662" s="29">
        <v>8</v>
      </c>
    </row>
    <row r="9663" spans="1:2" x14ac:dyDescent="0.3">
      <c r="A9663" s="27">
        <v>62963</v>
      </c>
      <c r="B9663" s="29">
        <v>8</v>
      </c>
    </row>
    <row r="9664" spans="1:2" x14ac:dyDescent="0.3">
      <c r="A9664" s="27">
        <v>62964</v>
      </c>
      <c r="B9664" s="29">
        <v>8</v>
      </c>
    </row>
    <row r="9665" spans="1:2" x14ac:dyDescent="0.3">
      <c r="A9665" s="27">
        <v>62965</v>
      </c>
      <c r="B9665" s="29">
        <v>8</v>
      </c>
    </row>
    <row r="9666" spans="1:2" x14ac:dyDescent="0.3">
      <c r="A9666" s="27">
        <v>62978</v>
      </c>
      <c r="B9666" s="29">
        <v>8</v>
      </c>
    </row>
    <row r="9667" spans="1:2" x14ac:dyDescent="0.3">
      <c r="A9667" s="27">
        <v>62980</v>
      </c>
      <c r="B9667" s="29">
        <v>8</v>
      </c>
    </row>
    <row r="9668" spans="1:2" x14ac:dyDescent="0.3">
      <c r="A9668" s="27">
        <v>62982</v>
      </c>
      <c r="B9668" s="29">
        <v>8</v>
      </c>
    </row>
    <row r="9669" spans="1:2" x14ac:dyDescent="0.3">
      <c r="A9669" s="27">
        <v>62984</v>
      </c>
      <c r="B9669" s="29">
        <v>8</v>
      </c>
    </row>
    <row r="9670" spans="1:2" x14ac:dyDescent="0.3">
      <c r="A9670" s="27">
        <v>62986</v>
      </c>
      <c r="B9670" s="29">
        <v>8</v>
      </c>
    </row>
    <row r="9671" spans="1:2" x14ac:dyDescent="0.3">
      <c r="A9671" s="27">
        <v>62987</v>
      </c>
      <c r="B9671" s="29">
        <v>8</v>
      </c>
    </row>
    <row r="9672" spans="1:2" x14ac:dyDescent="0.3">
      <c r="A9672" s="27">
        <v>62988</v>
      </c>
      <c r="B9672" s="29">
        <v>8</v>
      </c>
    </row>
    <row r="9673" spans="1:2" x14ac:dyDescent="0.3">
      <c r="A9673" s="27">
        <v>62989</v>
      </c>
      <c r="B9673" s="29">
        <v>8</v>
      </c>
    </row>
    <row r="9674" spans="1:2" x14ac:dyDescent="0.3">
      <c r="A9674" s="27">
        <v>62990</v>
      </c>
      <c r="B9674" s="29">
        <v>16</v>
      </c>
    </row>
    <row r="9675" spans="1:2" x14ac:dyDescent="0.3">
      <c r="A9675" s="27">
        <v>62998</v>
      </c>
      <c r="B9675" s="29">
        <v>8</v>
      </c>
    </row>
    <row r="9676" spans="1:2" x14ac:dyDescent="0.3">
      <c r="A9676" s="27">
        <v>63000</v>
      </c>
      <c r="B9676" s="29">
        <v>8</v>
      </c>
    </row>
    <row r="9677" spans="1:2" x14ac:dyDescent="0.3">
      <c r="A9677" s="27">
        <v>63001</v>
      </c>
      <c r="B9677" s="29">
        <v>8</v>
      </c>
    </row>
    <row r="9678" spans="1:2" x14ac:dyDescent="0.3">
      <c r="A9678" s="27">
        <v>63002</v>
      </c>
      <c r="B9678" s="29">
        <v>8</v>
      </c>
    </row>
    <row r="9679" spans="1:2" x14ac:dyDescent="0.3">
      <c r="A9679" s="27">
        <v>63003</v>
      </c>
      <c r="B9679" s="29">
        <v>16</v>
      </c>
    </row>
    <row r="9680" spans="1:2" x14ac:dyDescent="0.3">
      <c r="A9680" s="27">
        <v>63006</v>
      </c>
      <c r="B9680" s="29">
        <v>8</v>
      </c>
    </row>
    <row r="9681" spans="1:2" x14ac:dyDescent="0.3">
      <c r="A9681" s="27">
        <v>63009</v>
      </c>
      <c r="B9681" s="29">
        <v>8</v>
      </c>
    </row>
    <row r="9682" spans="1:2" x14ac:dyDescent="0.3">
      <c r="A9682" s="27">
        <v>63013</v>
      </c>
      <c r="B9682" s="29">
        <v>8</v>
      </c>
    </row>
    <row r="9683" spans="1:2" x14ac:dyDescent="0.3">
      <c r="A9683" s="27">
        <v>63014</v>
      </c>
      <c r="B9683" s="29">
        <v>8</v>
      </c>
    </row>
    <row r="9684" spans="1:2" x14ac:dyDescent="0.3">
      <c r="A9684" s="27">
        <v>63015</v>
      </c>
      <c r="B9684" s="29">
        <v>8</v>
      </c>
    </row>
    <row r="9685" spans="1:2" x14ac:dyDescent="0.3">
      <c r="A9685" s="27">
        <v>63016</v>
      </c>
      <c r="B9685" s="29">
        <v>8</v>
      </c>
    </row>
    <row r="9686" spans="1:2" x14ac:dyDescent="0.3">
      <c r="A9686" s="27">
        <v>63019</v>
      </c>
      <c r="B9686" s="29">
        <v>8</v>
      </c>
    </row>
    <row r="9687" spans="1:2" x14ac:dyDescent="0.3">
      <c r="A9687" s="27">
        <v>63022</v>
      </c>
      <c r="B9687" s="29">
        <v>8</v>
      </c>
    </row>
    <row r="9688" spans="1:2" x14ac:dyDescent="0.3">
      <c r="A9688" s="27">
        <v>63023</v>
      </c>
      <c r="B9688" s="29">
        <v>16</v>
      </c>
    </row>
    <row r="9689" spans="1:2" x14ac:dyDescent="0.3">
      <c r="A9689" s="27">
        <v>63024</v>
      </c>
      <c r="B9689" s="29">
        <v>8</v>
      </c>
    </row>
    <row r="9690" spans="1:2" x14ac:dyDescent="0.3">
      <c r="A9690" s="27">
        <v>63025</v>
      </c>
      <c r="B9690" s="29">
        <v>8</v>
      </c>
    </row>
    <row r="9691" spans="1:2" x14ac:dyDescent="0.3">
      <c r="A9691" s="27">
        <v>63028</v>
      </c>
      <c r="B9691" s="29">
        <v>8</v>
      </c>
    </row>
    <row r="9692" spans="1:2" x14ac:dyDescent="0.3">
      <c r="A9692" s="27">
        <v>63031</v>
      </c>
      <c r="B9692" s="29">
        <v>8</v>
      </c>
    </row>
    <row r="9693" spans="1:2" x14ac:dyDescent="0.3">
      <c r="A9693" s="27">
        <v>63032</v>
      </c>
      <c r="B9693" s="29">
        <v>8</v>
      </c>
    </row>
    <row r="9694" spans="1:2" x14ac:dyDescent="0.3">
      <c r="A9694" s="27">
        <v>63039</v>
      </c>
      <c r="B9694" s="29">
        <v>8</v>
      </c>
    </row>
    <row r="9695" spans="1:2" x14ac:dyDescent="0.3">
      <c r="A9695" s="27">
        <v>63040</v>
      </c>
      <c r="B9695" s="29">
        <v>8</v>
      </c>
    </row>
    <row r="9696" spans="1:2" x14ac:dyDescent="0.3">
      <c r="A9696" s="27">
        <v>63047</v>
      </c>
      <c r="B9696" s="29">
        <v>8</v>
      </c>
    </row>
    <row r="9697" spans="1:2" x14ac:dyDescent="0.3">
      <c r="A9697" s="27">
        <v>63048</v>
      </c>
      <c r="B9697" s="29">
        <v>8</v>
      </c>
    </row>
    <row r="9698" spans="1:2" x14ac:dyDescent="0.3">
      <c r="A9698" s="27">
        <v>63050</v>
      </c>
      <c r="B9698" s="29">
        <v>8</v>
      </c>
    </row>
    <row r="9699" spans="1:2" x14ac:dyDescent="0.3">
      <c r="A9699" s="27">
        <v>63052</v>
      </c>
      <c r="B9699" s="29">
        <v>8</v>
      </c>
    </row>
    <row r="9700" spans="1:2" x14ac:dyDescent="0.3">
      <c r="A9700" s="27">
        <v>63053</v>
      </c>
      <c r="B9700" s="29">
        <v>8</v>
      </c>
    </row>
    <row r="9701" spans="1:2" x14ac:dyDescent="0.3">
      <c r="A9701" s="27">
        <v>63061</v>
      </c>
      <c r="B9701" s="29">
        <v>8</v>
      </c>
    </row>
    <row r="9702" spans="1:2" x14ac:dyDescent="0.3">
      <c r="A9702" s="27">
        <v>63073</v>
      </c>
      <c r="B9702" s="29">
        <v>16</v>
      </c>
    </row>
    <row r="9703" spans="1:2" x14ac:dyDescent="0.3">
      <c r="A9703" s="27">
        <v>63074</v>
      </c>
      <c r="B9703" s="29">
        <v>8</v>
      </c>
    </row>
    <row r="9704" spans="1:2" x14ac:dyDescent="0.3">
      <c r="A9704" s="27">
        <v>63075</v>
      </c>
      <c r="B9704" s="29">
        <v>8</v>
      </c>
    </row>
    <row r="9705" spans="1:2" x14ac:dyDescent="0.3">
      <c r="A9705" s="27">
        <v>63076</v>
      </c>
      <c r="B9705" s="29">
        <v>8</v>
      </c>
    </row>
    <row r="9706" spans="1:2" x14ac:dyDescent="0.3">
      <c r="A9706" s="27">
        <v>63078</v>
      </c>
      <c r="B9706" s="29">
        <v>8</v>
      </c>
    </row>
    <row r="9707" spans="1:2" x14ac:dyDescent="0.3">
      <c r="A9707" s="27">
        <v>63081</v>
      </c>
      <c r="B9707" s="29">
        <v>8</v>
      </c>
    </row>
    <row r="9708" spans="1:2" x14ac:dyDescent="0.3">
      <c r="A9708" s="27">
        <v>63088</v>
      </c>
      <c r="B9708" s="29">
        <v>8</v>
      </c>
    </row>
    <row r="9709" spans="1:2" x14ac:dyDescent="0.3">
      <c r="A9709" s="27">
        <v>63089</v>
      </c>
      <c r="B9709" s="29">
        <v>8</v>
      </c>
    </row>
    <row r="9710" spans="1:2" x14ac:dyDescent="0.3">
      <c r="A9710" s="27">
        <v>63097</v>
      </c>
      <c r="B9710" s="29">
        <v>8</v>
      </c>
    </row>
    <row r="9711" spans="1:2" x14ac:dyDescent="0.3">
      <c r="A9711" s="27">
        <v>63100</v>
      </c>
      <c r="B9711" s="29">
        <v>8</v>
      </c>
    </row>
    <row r="9712" spans="1:2" x14ac:dyDescent="0.3">
      <c r="A9712" s="27">
        <v>63102</v>
      </c>
      <c r="B9712" s="29">
        <v>16</v>
      </c>
    </row>
    <row r="9713" spans="1:2" x14ac:dyDescent="0.3">
      <c r="A9713" s="27">
        <v>63103</v>
      </c>
      <c r="B9713" s="29">
        <v>8</v>
      </c>
    </row>
    <row r="9714" spans="1:2" x14ac:dyDescent="0.3">
      <c r="A9714" s="27">
        <v>63104</v>
      </c>
      <c r="B9714" s="29">
        <v>8</v>
      </c>
    </row>
    <row r="9715" spans="1:2" x14ac:dyDescent="0.3">
      <c r="A9715" s="27">
        <v>63105</v>
      </c>
      <c r="B9715" s="29">
        <v>8</v>
      </c>
    </row>
    <row r="9716" spans="1:2" x14ac:dyDescent="0.3">
      <c r="A9716" s="27">
        <v>63106</v>
      </c>
      <c r="B9716" s="29">
        <v>8</v>
      </c>
    </row>
    <row r="9717" spans="1:2" x14ac:dyDescent="0.3">
      <c r="A9717" s="27">
        <v>63107</v>
      </c>
      <c r="B9717" s="29">
        <v>8</v>
      </c>
    </row>
    <row r="9718" spans="1:2" x14ac:dyDescent="0.3">
      <c r="A9718" s="27">
        <v>63108</v>
      </c>
      <c r="B9718" s="29">
        <v>8</v>
      </c>
    </row>
    <row r="9719" spans="1:2" x14ac:dyDescent="0.3">
      <c r="A9719" s="27">
        <v>63121</v>
      </c>
      <c r="B9719" s="29">
        <v>8</v>
      </c>
    </row>
    <row r="9720" spans="1:2" x14ac:dyDescent="0.3">
      <c r="A9720" s="27">
        <v>63122</v>
      </c>
      <c r="B9720" s="29">
        <v>16</v>
      </c>
    </row>
    <row r="9721" spans="1:2" x14ac:dyDescent="0.3">
      <c r="A9721" s="27">
        <v>63128</v>
      </c>
      <c r="B9721" s="29">
        <v>8</v>
      </c>
    </row>
    <row r="9722" spans="1:2" x14ac:dyDescent="0.3">
      <c r="A9722" s="27">
        <v>63130</v>
      </c>
      <c r="B9722" s="29">
        <v>16</v>
      </c>
    </row>
    <row r="9723" spans="1:2" x14ac:dyDescent="0.3">
      <c r="A9723" s="27">
        <v>63132</v>
      </c>
      <c r="B9723" s="29">
        <v>8</v>
      </c>
    </row>
    <row r="9724" spans="1:2" x14ac:dyDescent="0.3">
      <c r="A9724" s="27">
        <v>63133</v>
      </c>
      <c r="B9724" s="29">
        <v>8</v>
      </c>
    </row>
    <row r="9725" spans="1:2" x14ac:dyDescent="0.3">
      <c r="A9725" s="27">
        <v>63136</v>
      </c>
      <c r="B9725" s="29">
        <v>8</v>
      </c>
    </row>
    <row r="9726" spans="1:2" x14ac:dyDescent="0.3">
      <c r="A9726" s="27">
        <v>63138</v>
      </c>
      <c r="B9726" s="29">
        <v>16</v>
      </c>
    </row>
    <row r="9727" spans="1:2" x14ac:dyDescent="0.3">
      <c r="A9727" s="27">
        <v>63139</v>
      </c>
      <c r="B9727" s="29">
        <v>8</v>
      </c>
    </row>
    <row r="9728" spans="1:2" x14ac:dyDescent="0.3">
      <c r="A9728" s="27">
        <v>63148</v>
      </c>
      <c r="B9728" s="29">
        <v>8</v>
      </c>
    </row>
    <row r="9729" spans="1:2" x14ac:dyDescent="0.3">
      <c r="A9729" s="27">
        <v>63151</v>
      </c>
      <c r="B9729" s="29">
        <v>8</v>
      </c>
    </row>
    <row r="9730" spans="1:2" x14ac:dyDescent="0.3">
      <c r="A9730" s="27">
        <v>63152</v>
      </c>
      <c r="B9730" s="29">
        <v>8</v>
      </c>
    </row>
    <row r="9731" spans="1:2" x14ac:dyDescent="0.3">
      <c r="A9731" s="27">
        <v>63153</v>
      </c>
      <c r="B9731" s="29">
        <v>8</v>
      </c>
    </row>
    <row r="9732" spans="1:2" x14ac:dyDescent="0.3">
      <c r="A9732" s="27">
        <v>63154</v>
      </c>
      <c r="B9732" s="29">
        <v>8</v>
      </c>
    </row>
    <row r="9733" spans="1:2" x14ac:dyDescent="0.3">
      <c r="A9733" s="27">
        <v>63155</v>
      </c>
      <c r="B9733" s="29">
        <v>8</v>
      </c>
    </row>
    <row r="9734" spans="1:2" x14ac:dyDescent="0.3">
      <c r="A9734" s="27">
        <v>63157</v>
      </c>
      <c r="B9734" s="29">
        <v>8</v>
      </c>
    </row>
    <row r="9735" spans="1:2" x14ac:dyDescent="0.3">
      <c r="A9735" s="27">
        <v>63158</v>
      </c>
      <c r="B9735" s="29">
        <v>8</v>
      </c>
    </row>
    <row r="9736" spans="1:2" x14ac:dyDescent="0.3">
      <c r="A9736" s="27">
        <v>63160</v>
      </c>
      <c r="B9736" s="29">
        <v>8</v>
      </c>
    </row>
    <row r="9737" spans="1:2" x14ac:dyDescent="0.3">
      <c r="A9737" s="27">
        <v>63161</v>
      </c>
      <c r="B9737" s="29">
        <v>8</v>
      </c>
    </row>
    <row r="9738" spans="1:2" x14ac:dyDescent="0.3">
      <c r="A9738" s="27">
        <v>63162</v>
      </c>
      <c r="B9738" s="29">
        <v>16</v>
      </c>
    </row>
    <row r="9739" spans="1:2" x14ac:dyDescent="0.3">
      <c r="A9739" s="27">
        <v>63164</v>
      </c>
      <c r="B9739" s="29">
        <v>8</v>
      </c>
    </row>
    <row r="9740" spans="1:2" x14ac:dyDescent="0.3">
      <c r="A9740" s="27">
        <v>63168</v>
      </c>
      <c r="B9740" s="29">
        <v>8</v>
      </c>
    </row>
    <row r="9741" spans="1:2" x14ac:dyDescent="0.3">
      <c r="A9741" s="27">
        <v>63170</v>
      </c>
      <c r="B9741" s="29">
        <v>8</v>
      </c>
    </row>
    <row r="9742" spans="1:2" x14ac:dyDescent="0.3">
      <c r="A9742" s="27">
        <v>63172</v>
      </c>
      <c r="B9742" s="29">
        <v>8</v>
      </c>
    </row>
    <row r="9743" spans="1:2" x14ac:dyDescent="0.3">
      <c r="A9743" s="27">
        <v>63174</v>
      </c>
      <c r="B9743" s="29">
        <v>8</v>
      </c>
    </row>
    <row r="9744" spans="1:2" x14ac:dyDescent="0.3">
      <c r="A9744" s="27">
        <v>63175</v>
      </c>
      <c r="B9744" s="29">
        <v>8</v>
      </c>
    </row>
    <row r="9745" spans="1:2" x14ac:dyDescent="0.3">
      <c r="A9745" s="27">
        <v>63251</v>
      </c>
      <c r="B9745" s="29">
        <v>8</v>
      </c>
    </row>
    <row r="9746" spans="1:2" x14ac:dyDescent="0.3">
      <c r="A9746" s="27">
        <v>63252</v>
      </c>
      <c r="B9746" s="29">
        <v>16</v>
      </c>
    </row>
    <row r="9747" spans="1:2" x14ac:dyDescent="0.3">
      <c r="A9747" s="27">
        <v>63253</v>
      </c>
      <c r="B9747" s="29">
        <v>8</v>
      </c>
    </row>
    <row r="9748" spans="1:2" x14ac:dyDescent="0.3">
      <c r="A9748" s="27">
        <v>63254</v>
      </c>
      <c r="B9748" s="29">
        <v>8</v>
      </c>
    </row>
    <row r="9749" spans="1:2" x14ac:dyDescent="0.3">
      <c r="A9749" s="27">
        <v>63256</v>
      </c>
      <c r="B9749" s="29">
        <v>8</v>
      </c>
    </row>
    <row r="9750" spans="1:2" x14ac:dyDescent="0.3">
      <c r="A9750" s="27">
        <v>63260</v>
      </c>
      <c r="B9750" s="29">
        <v>8</v>
      </c>
    </row>
    <row r="9751" spans="1:2" x14ac:dyDescent="0.3">
      <c r="A9751" s="27">
        <v>63263</v>
      </c>
      <c r="B9751" s="29">
        <v>8</v>
      </c>
    </row>
    <row r="9752" spans="1:2" x14ac:dyDescent="0.3">
      <c r="A9752" s="27">
        <v>63265</v>
      </c>
      <c r="B9752" s="29">
        <v>8</v>
      </c>
    </row>
    <row r="9753" spans="1:2" x14ac:dyDescent="0.3">
      <c r="A9753" s="27">
        <v>63266</v>
      </c>
      <c r="B9753" s="29">
        <v>8</v>
      </c>
    </row>
    <row r="9754" spans="1:2" x14ac:dyDescent="0.3">
      <c r="A9754" s="27">
        <v>63268</v>
      </c>
      <c r="B9754" s="29">
        <v>8</v>
      </c>
    </row>
    <row r="9755" spans="1:2" x14ac:dyDescent="0.3">
      <c r="A9755" s="27">
        <v>63270</v>
      </c>
      <c r="B9755" s="29">
        <v>8</v>
      </c>
    </row>
    <row r="9756" spans="1:2" x14ac:dyDescent="0.3">
      <c r="A9756" s="27">
        <v>63274</v>
      </c>
      <c r="B9756" s="29">
        <v>8</v>
      </c>
    </row>
    <row r="9757" spans="1:2" x14ac:dyDescent="0.3">
      <c r="A9757" s="27">
        <v>63278</v>
      </c>
      <c r="B9757" s="29">
        <v>8</v>
      </c>
    </row>
    <row r="9758" spans="1:2" x14ac:dyDescent="0.3">
      <c r="A9758" s="27">
        <v>63279</v>
      </c>
      <c r="B9758" s="29">
        <v>8</v>
      </c>
    </row>
    <row r="9759" spans="1:2" x14ac:dyDescent="0.3">
      <c r="A9759" s="27">
        <v>63280</v>
      </c>
      <c r="B9759" s="29">
        <v>8</v>
      </c>
    </row>
    <row r="9760" spans="1:2" x14ac:dyDescent="0.3">
      <c r="A9760" s="27">
        <v>63281</v>
      </c>
      <c r="B9760" s="29">
        <v>16</v>
      </c>
    </row>
    <row r="9761" spans="1:2" x14ac:dyDescent="0.3">
      <c r="A9761" s="27">
        <v>63284</v>
      </c>
      <c r="B9761" s="29">
        <v>8</v>
      </c>
    </row>
    <row r="9762" spans="1:2" x14ac:dyDescent="0.3">
      <c r="A9762" s="27">
        <v>63287</v>
      </c>
      <c r="B9762" s="29">
        <v>16</v>
      </c>
    </row>
    <row r="9763" spans="1:2" x14ac:dyDescent="0.3">
      <c r="A9763" s="27">
        <v>63288</v>
      </c>
      <c r="B9763" s="29">
        <v>8</v>
      </c>
    </row>
    <row r="9764" spans="1:2" x14ac:dyDescent="0.3">
      <c r="A9764" s="27">
        <v>63289</v>
      </c>
      <c r="B9764" s="29">
        <v>8</v>
      </c>
    </row>
    <row r="9765" spans="1:2" x14ac:dyDescent="0.3">
      <c r="A9765" s="27">
        <v>63293</v>
      </c>
      <c r="B9765" s="29">
        <v>8</v>
      </c>
    </row>
    <row r="9766" spans="1:2" x14ac:dyDescent="0.3">
      <c r="A9766" s="27">
        <v>63294</v>
      </c>
      <c r="B9766" s="29">
        <v>8</v>
      </c>
    </row>
    <row r="9767" spans="1:2" x14ac:dyDescent="0.3">
      <c r="A9767" s="27">
        <v>63296</v>
      </c>
      <c r="B9767" s="29">
        <v>8</v>
      </c>
    </row>
    <row r="9768" spans="1:2" x14ac:dyDescent="0.3">
      <c r="A9768" s="27">
        <v>63297</v>
      </c>
      <c r="B9768" s="29">
        <v>8</v>
      </c>
    </row>
    <row r="9769" spans="1:2" x14ac:dyDescent="0.3">
      <c r="A9769" s="27">
        <v>63300</v>
      </c>
      <c r="B9769" s="29">
        <v>8</v>
      </c>
    </row>
    <row r="9770" spans="1:2" x14ac:dyDescent="0.3">
      <c r="A9770" s="27">
        <v>63303</v>
      </c>
      <c r="B9770" s="29">
        <v>8</v>
      </c>
    </row>
    <row r="9771" spans="1:2" x14ac:dyDescent="0.3">
      <c r="A9771" s="27">
        <v>63304</v>
      </c>
      <c r="B9771" s="29">
        <v>8</v>
      </c>
    </row>
    <row r="9772" spans="1:2" x14ac:dyDescent="0.3">
      <c r="A9772" s="27">
        <v>63308</v>
      </c>
      <c r="B9772" s="29">
        <v>8</v>
      </c>
    </row>
    <row r="9773" spans="1:2" x14ac:dyDescent="0.3">
      <c r="A9773" s="27">
        <v>63309</v>
      </c>
      <c r="B9773" s="29">
        <v>8</v>
      </c>
    </row>
    <row r="9774" spans="1:2" x14ac:dyDescent="0.3">
      <c r="A9774" s="27">
        <v>63311</v>
      </c>
      <c r="B9774" s="29">
        <v>8</v>
      </c>
    </row>
    <row r="9775" spans="1:2" x14ac:dyDescent="0.3">
      <c r="A9775" s="27">
        <v>63313</v>
      </c>
      <c r="B9775" s="29">
        <v>8</v>
      </c>
    </row>
    <row r="9776" spans="1:2" x14ac:dyDescent="0.3">
      <c r="A9776" s="27">
        <v>63343</v>
      </c>
      <c r="B9776" s="29">
        <v>8</v>
      </c>
    </row>
    <row r="9777" spans="1:2" x14ac:dyDescent="0.3">
      <c r="A9777" s="27">
        <v>63344</v>
      </c>
      <c r="B9777" s="29">
        <v>8</v>
      </c>
    </row>
    <row r="9778" spans="1:2" x14ac:dyDescent="0.3">
      <c r="A9778" s="27">
        <v>63346</v>
      </c>
      <c r="B9778" s="29">
        <v>8</v>
      </c>
    </row>
    <row r="9779" spans="1:2" x14ac:dyDescent="0.3">
      <c r="A9779" s="27">
        <v>63348</v>
      </c>
      <c r="B9779" s="29">
        <v>8</v>
      </c>
    </row>
    <row r="9780" spans="1:2" x14ac:dyDescent="0.3">
      <c r="A9780" s="27">
        <v>63349</v>
      </c>
      <c r="B9780" s="29">
        <v>16</v>
      </c>
    </row>
    <row r="9781" spans="1:2" x14ac:dyDescent="0.3">
      <c r="A9781" s="27">
        <v>63356</v>
      </c>
      <c r="B9781" s="29">
        <v>8</v>
      </c>
    </row>
    <row r="9782" spans="1:2" x14ac:dyDescent="0.3">
      <c r="A9782" s="27">
        <v>63357</v>
      </c>
      <c r="B9782" s="29">
        <v>8</v>
      </c>
    </row>
    <row r="9783" spans="1:2" x14ac:dyDescent="0.3">
      <c r="A9783" s="27">
        <v>63358</v>
      </c>
      <c r="B9783" s="29">
        <v>8</v>
      </c>
    </row>
    <row r="9784" spans="1:2" x14ac:dyDescent="0.3">
      <c r="A9784" s="27">
        <v>63361</v>
      </c>
      <c r="B9784" s="29">
        <v>8</v>
      </c>
    </row>
    <row r="9785" spans="1:2" x14ac:dyDescent="0.3">
      <c r="A9785" s="27">
        <v>63363</v>
      </c>
      <c r="B9785" s="29">
        <v>8</v>
      </c>
    </row>
    <row r="9786" spans="1:2" x14ac:dyDescent="0.3">
      <c r="A9786" s="27">
        <v>63364</v>
      </c>
      <c r="B9786" s="29">
        <v>8</v>
      </c>
    </row>
    <row r="9787" spans="1:2" x14ac:dyDescent="0.3">
      <c r="A9787" s="27">
        <v>63366</v>
      </c>
      <c r="B9787" s="29">
        <v>8</v>
      </c>
    </row>
    <row r="9788" spans="1:2" x14ac:dyDescent="0.3">
      <c r="A9788" s="27">
        <v>63367</v>
      </c>
      <c r="B9788" s="29">
        <v>8</v>
      </c>
    </row>
    <row r="9789" spans="1:2" x14ac:dyDescent="0.3">
      <c r="A9789" s="27">
        <v>63368</v>
      </c>
      <c r="B9789" s="29">
        <v>8</v>
      </c>
    </row>
    <row r="9790" spans="1:2" x14ac:dyDescent="0.3">
      <c r="A9790" s="27">
        <v>63371</v>
      </c>
      <c r="B9790" s="29">
        <v>8</v>
      </c>
    </row>
    <row r="9791" spans="1:2" x14ac:dyDescent="0.3">
      <c r="A9791" s="27">
        <v>63373</v>
      </c>
      <c r="B9791" s="29">
        <v>8</v>
      </c>
    </row>
    <row r="9792" spans="1:2" x14ac:dyDescent="0.3">
      <c r="A9792" s="27">
        <v>63378</v>
      </c>
      <c r="B9792" s="29">
        <v>8</v>
      </c>
    </row>
    <row r="9793" spans="1:2" x14ac:dyDescent="0.3">
      <c r="A9793" s="27">
        <v>63380</v>
      </c>
      <c r="B9793" s="29">
        <v>8</v>
      </c>
    </row>
    <row r="9794" spans="1:2" x14ac:dyDescent="0.3">
      <c r="A9794" s="27">
        <v>63385</v>
      </c>
      <c r="B9794" s="29">
        <v>8</v>
      </c>
    </row>
    <row r="9795" spans="1:2" x14ac:dyDescent="0.3">
      <c r="A9795" s="27">
        <v>63386</v>
      </c>
      <c r="B9795" s="29">
        <v>8</v>
      </c>
    </row>
    <row r="9796" spans="1:2" x14ac:dyDescent="0.3">
      <c r="A9796" s="27">
        <v>63393</v>
      </c>
      <c r="B9796" s="29">
        <v>8</v>
      </c>
    </row>
    <row r="9797" spans="1:2" x14ac:dyDescent="0.3">
      <c r="A9797" s="27">
        <v>63425</v>
      </c>
      <c r="B9797" s="29">
        <v>8</v>
      </c>
    </row>
    <row r="9798" spans="1:2" x14ac:dyDescent="0.3">
      <c r="A9798" s="27">
        <v>63427</v>
      </c>
      <c r="B9798" s="29">
        <v>8</v>
      </c>
    </row>
    <row r="9799" spans="1:2" x14ac:dyDescent="0.3">
      <c r="A9799" s="27">
        <v>63429</v>
      </c>
      <c r="B9799" s="29">
        <v>8</v>
      </c>
    </row>
    <row r="9800" spans="1:2" x14ac:dyDescent="0.3">
      <c r="A9800" s="27">
        <v>63430</v>
      </c>
      <c r="B9800" s="29">
        <v>8</v>
      </c>
    </row>
    <row r="9801" spans="1:2" x14ac:dyDescent="0.3">
      <c r="A9801" s="27">
        <v>63432</v>
      </c>
      <c r="B9801" s="29">
        <v>8</v>
      </c>
    </row>
    <row r="9802" spans="1:2" x14ac:dyDescent="0.3">
      <c r="A9802" s="27">
        <v>63433</v>
      </c>
      <c r="B9802" s="29">
        <v>8</v>
      </c>
    </row>
    <row r="9803" spans="1:2" x14ac:dyDescent="0.3">
      <c r="A9803" s="27">
        <v>63438</v>
      </c>
      <c r="B9803" s="29">
        <v>8</v>
      </c>
    </row>
    <row r="9804" spans="1:2" x14ac:dyDescent="0.3">
      <c r="A9804" s="27">
        <v>63440</v>
      </c>
      <c r="B9804" s="29">
        <v>8</v>
      </c>
    </row>
    <row r="9805" spans="1:2" x14ac:dyDescent="0.3">
      <c r="A9805" s="27">
        <v>63441</v>
      </c>
      <c r="B9805" s="29">
        <v>8</v>
      </c>
    </row>
    <row r="9806" spans="1:2" x14ac:dyDescent="0.3">
      <c r="A9806" s="27">
        <v>63446</v>
      </c>
      <c r="B9806" s="29">
        <v>8</v>
      </c>
    </row>
    <row r="9807" spans="1:2" x14ac:dyDescent="0.3">
      <c r="A9807" s="27">
        <v>63453</v>
      </c>
      <c r="B9807" s="29">
        <v>8</v>
      </c>
    </row>
    <row r="9808" spans="1:2" x14ac:dyDescent="0.3">
      <c r="A9808" s="27">
        <v>63455</v>
      </c>
      <c r="B9808" s="29">
        <v>8</v>
      </c>
    </row>
    <row r="9809" spans="1:2" x14ac:dyDescent="0.3">
      <c r="A9809" s="27">
        <v>63456</v>
      </c>
      <c r="B9809" s="29">
        <v>8</v>
      </c>
    </row>
    <row r="9810" spans="1:2" x14ac:dyDescent="0.3">
      <c r="A9810" s="27">
        <v>63457</v>
      </c>
      <c r="B9810" s="29">
        <v>8</v>
      </c>
    </row>
    <row r="9811" spans="1:2" x14ac:dyDescent="0.3">
      <c r="A9811" s="27">
        <v>63458</v>
      </c>
      <c r="B9811" s="29">
        <v>16</v>
      </c>
    </row>
    <row r="9812" spans="1:2" x14ac:dyDescent="0.3">
      <c r="A9812" s="27">
        <v>63459</v>
      </c>
      <c r="B9812" s="29">
        <v>8</v>
      </c>
    </row>
    <row r="9813" spans="1:2" x14ac:dyDescent="0.3">
      <c r="A9813" s="27">
        <v>63460</v>
      </c>
      <c r="B9813" s="29">
        <v>8</v>
      </c>
    </row>
    <row r="9814" spans="1:2" x14ac:dyDescent="0.3">
      <c r="A9814" s="27">
        <v>63463</v>
      </c>
      <c r="B9814" s="29">
        <v>8</v>
      </c>
    </row>
    <row r="9815" spans="1:2" x14ac:dyDescent="0.3">
      <c r="A9815" s="27">
        <v>63466</v>
      </c>
      <c r="B9815" s="29">
        <v>8</v>
      </c>
    </row>
    <row r="9816" spans="1:2" x14ac:dyDescent="0.3">
      <c r="A9816" s="27">
        <v>63472</v>
      </c>
      <c r="B9816" s="29">
        <v>8</v>
      </c>
    </row>
    <row r="9817" spans="1:2" x14ac:dyDescent="0.3">
      <c r="A9817" s="27">
        <v>63474</v>
      </c>
      <c r="B9817" s="29">
        <v>8</v>
      </c>
    </row>
    <row r="9818" spans="1:2" x14ac:dyDescent="0.3">
      <c r="A9818" s="27">
        <v>63478</v>
      </c>
      <c r="B9818" s="29">
        <v>8</v>
      </c>
    </row>
    <row r="9819" spans="1:2" x14ac:dyDescent="0.3">
      <c r="A9819" s="27">
        <v>63479</v>
      </c>
      <c r="B9819" s="29">
        <v>8</v>
      </c>
    </row>
    <row r="9820" spans="1:2" x14ac:dyDescent="0.3">
      <c r="A9820" s="27">
        <v>63481</v>
      </c>
      <c r="B9820" s="29">
        <v>8</v>
      </c>
    </row>
    <row r="9821" spans="1:2" x14ac:dyDescent="0.3">
      <c r="A9821" s="27">
        <v>63485</v>
      </c>
      <c r="B9821" s="29">
        <v>16</v>
      </c>
    </row>
    <row r="9822" spans="1:2" x14ac:dyDescent="0.3">
      <c r="A9822" s="27">
        <v>63543</v>
      </c>
      <c r="B9822" s="29">
        <v>16</v>
      </c>
    </row>
    <row r="9823" spans="1:2" x14ac:dyDescent="0.3">
      <c r="A9823" s="27">
        <v>63550</v>
      </c>
      <c r="B9823" s="29">
        <v>8</v>
      </c>
    </row>
    <row r="9824" spans="1:2" x14ac:dyDescent="0.3">
      <c r="A9824" s="27">
        <v>63551</v>
      </c>
      <c r="B9824" s="29">
        <v>8</v>
      </c>
    </row>
    <row r="9825" spans="1:2" x14ac:dyDescent="0.3">
      <c r="A9825" s="27">
        <v>63552</v>
      </c>
      <c r="B9825" s="29">
        <v>8</v>
      </c>
    </row>
    <row r="9826" spans="1:2" x14ac:dyDescent="0.3">
      <c r="A9826" s="27">
        <v>63554</v>
      </c>
      <c r="B9826" s="29">
        <v>8</v>
      </c>
    </row>
    <row r="9827" spans="1:2" x14ac:dyDescent="0.3">
      <c r="A9827" s="27">
        <v>63555</v>
      </c>
      <c r="B9827" s="29">
        <v>8</v>
      </c>
    </row>
    <row r="9828" spans="1:2" x14ac:dyDescent="0.3">
      <c r="A9828" s="27">
        <v>63557</v>
      </c>
      <c r="B9828" s="29">
        <v>8</v>
      </c>
    </row>
    <row r="9829" spans="1:2" x14ac:dyDescent="0.3">
      <c r="A9829" s="27">
        <v>63559</v>
      </c>
      <c r="B9829" s="29">
        <v>8</v>
      </c>
    </row>
    <row r="9830" spans="1:2" x14ac:dyDescent="0.3">
      <c r="A9830" s="27">
        <v>63561</v>
      </c>
      <c r="B9830" s="29">
        <v>8</v>
      </c>
    </row>
    <row r="9831" spans="1:2" x14ac:dyDescent="0.3">
      <c r="A9831" s="27">
        <v>63563</v>
      </c>
      <c r="B9831" s="29">
        <v>8</v>
      </c>
    </row>
    <row r="9832" spans="1:2" x14ac:dyDescent="0.3">
      <c r="A9832" s="27">
        <v>63564</v>
      </c>
      <c r="B9832" s="29">
        <v>16</v>
      </c>
    </row>
    <row r="9833" spans="1:2" x14ac:dyDescent="0.3">
      <c r="A9833" s="27">
        <v>63569</v>
      </c>
      <c r="B9833" s="29">
        <v>8</v>
      </c>
    </row>
    <row r="9834" spans="1:2" x14ac:dyDescent="0.3">
      <c r="A9834" s="27">
        <v>63571</v>
      </c>
      <c r="B9834" s="29">
        <v>8</v>
      </c>
    </row>
    <row r="9835" spans="1:2" x14ac:dyDescent="0.3">
      <c r="A9835" s="27">
        <v>63572</v>
      </c>
      <c r="B9835" s="29">
        <v>8</v>
      </c>
    </row>
    <row r="9836" spans="1:2" x14ac:dyDescent="0.3">
      <c r="A9836" s="27">
        <v>63573</v>
      </c>
      <c r="B9836" s="29">
        <v>8</v>
      </c>
    </row>
    <row r="9837" spans="1:2" x14ac:dyDescent="0.3">
      <c r="A9837" s="27">
        <v>63574</v>
      </c>
      <c r="B9837" s="29">
        <v>8</v>
      </c>
    </row>
    <row r="9838" spans="1:2" x14ac:dyDescent="0.3">
      <c r="A9838" s="27">
        <v>63575</v>
      </c>
      <c r="B9838" s="29">
        <v>8</v>
      </c>
    </row>
    <row r="9839" spans="1:2" x14ac:dyDescent="0.3">
      <c r="A9839" s="27">
        <v>63727</v>
      </c>
      <c r="B9839" s="29">
        <v>8</v>
      </c>
    </row>
    <row r="9840" spans="1:2" x14ac:dyDescent="0.3">
      <c r="A9840" s="27">
        <v>63728</v>
      </c>
      <c r="B9840" s="29">
        <v>8</v>
      </c>
    </row>
    <row r="9841" spans="1:2" x14ac:dyDescent="0.3">
      <c r="A9841" s="27">
        <v>63729</v>
      </c>
      <c r="B9841" s="29">
        <v>16</v>
      </c>
    </row>
    <row r="9842" spans="1:2" x14ac:dyDescent="0.3">
      <c r="A9842" s="27">
        <v>63732</v>
      </c>
      <c r="B9842" s="29">
        <v>16</v>
      </c>
    </row>
    <row r="9843" spans="1:2" x14ac:dyDescent="0.3">
      <c r="A9843" s="27">
        <v>63733</v>
      </c>
      <c r="B9843" s="29">
        <v>8</v>
      </c>
    </row>
    <row r="9844" spans="1:2" x14ac:dyDescent="0.3">
      <c r="A9844" s="27">
        <v>63735</v>
      </c>
      <c r="B9844" s="29">
        <v>8</v>
      </c>
    </row>
    <row r="9845" spans="1:2" x14ac:dyDescent="0.3">
      <c r="A9845" s="27">
        <v>63738</v>
      </c>
      <c r="B9845" s="29">
        <v>8</v>
      </c>
    </row>
    <row r="9846" spans="1:2" x14ac:dyDescent="0.3">
      <c r="A9846" s="27">
        <v>63739</v>
      </c>
      <c r="B9846" s="29">
        <v>8</v>
      </c>
    </row>
    <row r="9847" spans="1:2" x14ac:dyDescent="0.3">
      <c r="A9847" s="27">
        <v>63740</v>
      </c>
      <c r="B9847" s="29">
        <v>16</v>
      </c>
    </row>
    <row r="9848" spans="1:2" x14ac:dyDescent="0.3">
      <c r="A9848" s="27">
        <v>63741</v>
      </c>
      <c r="B9848" s="29">
        <v>8</v>
      </c>
    </row>
    <row r="9849" spans="1:2" x14ac:dyDescent="0.3">
      <c r="A9849" s="27">
        <v>63742</v>
      </c>
      <c r="B9849" s="29">
        <v>8</v>
      </c>
    </row>
    <row r="9850" spans="1:2" x14ac:dyDescent="0.3">
      <c r="A9850" s="27">
        <v>63744</v>
      </c>
      <c r="B9850" s="29">
        <v>8</v>
      </c>
    </row>
    <row r="9851" spans="1:2" x14ac:dyDescent="0.3">
      <c r="A9851" s="27">
        <v>63746</v>
      </c>
      <c r="B9851" s="29">
        <v>8</v>
      </c>
    </row>
    <row r="9852" spans="1:2" x14ac:dyDescent="0.3">
      <c r="A9852" s="27">
        <v>63747</v>
      </c>
      <c r="B9852" s="29">
        <v>16</v>
      </c>
    </row>
    <row r="9853" spans="1:2" x14ac:dyDescent="0.3">
      <c r="A9853" s="27">
        <v>63753</v>
      </c>
      <c r="B9853" s="29">
        <v>8</v>
      </c>
    </row>
    <row r="9854" spans="1:2" x14ac:dyDescent="0.3">
      <c r="A9854" s="27">
        <v>63755</v>
      </c>
      <c r="B9854" s="29">
        <v>8</v>
      </c>
    </row>
    <row r="9855" spans="1:2" x14ac:dyDescent="0.3">
      <c r="A9855" s="27">
        <v>63756</v>
      </c>
      <c r="B9855" s="29">
        <v>8</v>
      </c>
    </row>
    <row r="9856" spans="1:2" x14ac:dyDescent="0.3">
      <c r="A9856" s="27">
        <v>63758</v>
      </c>
      <c r="B9856" s="29">
        <v>8</v>
      </c>
    </row>
    <row r="9857" spans="1:2" x14ac:dyDescent="0.3">
      <c r="A9857" s="27">
        <v>63761</v>
      </c>
      <c r="B9857" s="29">
        <v>8</v>
      </c>
    </row>
    <row r="9858" spans="1:2" x14ac:dyDescent="0.3">
      <c r="A9858" s="27">
        <v>63762</v>
      </c>
      <c r="B9858" s="29">
        <v>8</v>
      </c>
    </row>
    <row r="9859" spans="1:2" x14ac:dyDescent="0.3">
      <c r="A9859" s="27">
        <v>63764</v>
      </c>
      <c r="B9859" s="29">
        <v>16</v>
      </c>
    </row>
    <row r="9860" spans="1:2" x14ac:dyDescent="0.3">
      <c r="A9860" s="27">
        <v>63766</v>
      </c>
      <c r="B9860" s="29">
        <v>8</v>
      </c>
    </row>
    <row r="9861" spans="1:2" x14ac:dyDescent="0.3">
      <c r="A9861" s="27">
        <v>63767</v>
      </c>
      <c r="B9861" s="29">
        <v>8</v>
      </c>
    </row>
    <row r="9862" spans="1:2" x14ac:dyDescent="0.3">
      <c r="A9862" s="27">
        <v>63772</v>
      </c>
      <c r="B9862" s="29">
        <v>8</v>
      </c>
    </row>
    <row r="9863" spans="1:2" x14ac:dyDescent="0.3">
      <c r="A9863" s="27">
        <v>63773</v>
      </c>
      <c r="B9863" s="29">
        <v>8</v>
      </c>
    </row>
    <row r="9864" spans="1:2" x14ac:dyDescent="0.3">
      <c r="A9864" s="27">
        <v>63774</v>
      </c>
      <c r="B9864" s="29">
        <v>8</v>
      </c>
    </row>
    <row r="9865" spans="1:2" x14ac:dyDescent="0.3">
      <c r="A9865" s="27">
        <v>63776</v>
      </c>
      <c r="B9865" s="29">
        <v>8</v>
      </c>
    </row>
    <row r="9866" spans="1:2" x14ac:dyDescent="0.3">
      <c r="A9866" s="27">
        <v>63777</v>
      </c>
      <c r="B9866" s="29">
        <v>8</v>
      </c>
    </row>
    <row r="9867" spans="1:2" x14ac:dyDescent="0.3">
      <c r="A9867" s="27">
        <v>63779</v>
      </c>
      <c r="B9867" s="29">
        <v>8</v>
      </c>
    </row>
    <row r="9868" spans="1:2" x14ac:dyDescent="0.3">
      <c r="A9868" s="27">
        <v>63788</v>
      </c>
      <c r="B9868" s="29">
        <v>8</v>
      </c>
    </row>
    <row r="9869" spans="1:2" x14ac:dyDescent="0.3">
      <c r="A9869" s="27">
        <v>63789</v>
      </c>
      <c r="B9869" s="29">
        <v>8</v>
      </c>
    </row>
    <row r="9870" spans="1:2" x14ac:dyDescent="0.3">
      <c r="A9870" s="27">
        <v>63790</v>
      </c>
      <c r="B9870" s="29">
        <v>8</v>
      </c>
    </row>
    <row r="9871" spans="1:2" x14ac:dyDescent="0.3">
      <c r="A9871" s="27">
        <v>63791</v>
      </c>
      <c r="B9871" s="29">
        <v>8</v>
      </c>
    </row>
    <row r="9872" spans="1:2" x14ac:dyDescent="0.3">
      <c r="A9872" s="27">
        <v>63795</v>
      </c>
      <c r="B9872" s="29">
        <v>16</v>
      </c>
    </row>
    <row r="9873" spans="1:2" x14ac:dyDescent="0.3">
      <c r="A9873" s="27">
        <v>63796</v>
      </c>
      <c r="B9873" s="29">
        <v>8</v>
      </c>
    </row>
    <row r="9874" spans="1:2" x14ac:dyDescent="0.3">
      <c r="A9874" s="27">
        <v>63797</v>
      </c>
      <c r="B9874" s="29">
        <v>8</v>
      </c>
    </row>
    <row r="9875" spans="1:2" x14ac:dyDescent="0.3">
      <c r="A9875" s="27">
        <v>63798</v>
      </c>
      <c r="B9875" s="29">
        <v>8</v>
      </c>
    </row>
    <row r="9876" spans="1:2" x14ac:dyDescent="0.3">
      <c r="A9876" s="27">
        <v>63800</v>
      </c>
      <c r="B9876" s="29">
        <v>8</v>
      </c>
    </row>
    <row r="9877" spans="1:2" x14ac:dyDescent="0.3">
      <c r="A9877" s="27">
        <v>63801</v>
      </c>
      <c r="B9877" s="29">
        <v>8</v>
      </c>
    </row>
    <row r="9878" spans="1:2" x14ac:dyDescent="0.3">
      <c r="A9878" s="27">
        <v>63802</v>
      </c>
      <c r="B9878" s="29">
        <v>8</v>
      </c>
    </row>
    <row r="9879" spans="1:2" x14ac:dyDescent="0.3">
      <c r="A9879" s="27">
        <v>63803</v>
      </c>
      <c r="B9879" s="29">
        <v>8</v>
      </c>
    </row>
    <row r="9880" spans="1:2" x14ac:dyDescent="0.3">
      <c r="A9880" s="27">
        <v>63804</v>
      </c>
      <c r="B9880" s="29">
        <v>8</v>
      </c>
    </row>
    <row r="9881" spans="1:2" x14ac:dyDescent="0.3">
      <c r="A9881" s="27">
        <v>63805</v>
      </c>
      <c r="B9881" s="29">
        <v>8</v>
      </c>
    </row>
    <row r="9882" spans="1:2" x14ac:dyDescent="0.3">
      <c r="A9882" s="27">
        <v>63807</v>
      </c>
      <c r="B9882" s="29">
        <v>8</v>
      </c>
    </row>
    <row r="9883" spans="1:2" x14ac:dyDescent="0.3">
      <c r="A9883" s="27">
        <v>63808</v>
      </c>
      <c r="B9883" s="29">
        <v>8</v>
      </c>
    </row>
    <row r="9884" spans="1:2" x14ac:dyDescent="0.3">
      <c r="A9884" s="27">
        <v>63810</v>
      </c>
      <c r="B9884" s="29">
        <v>8</v>
      </c>
    </row>
    <row r="9885" spans="1:2" x14ac:dyDescent="0.3">
      <c r="A9885" s="27">
        <v>63812</v>
      </c>
      <c r="B9885" s="29">
        <v>8</v>
      </c>
    </row>
    <row r="9886" spans="1:2" x14ac:dyDescent="0.3">
      <c r="A9886" s="27">
        <v>63814</v>
      </c>
      <c r="B9886" s="29">
        <v>8</v>
      </c>
    </row>
    <row r="9887" spans="1:2" x14ac:dyDescent="0.3">
      <c r="A9887" s="27">
        <v>63816</v>
      </c>
      <c r="B9887" s="29">
        <v>8</v>
      </c>
    </row>
    <row r="9888" spans="1:2" x14ac:dyDescent="0.3">
      <c r="A9888" s="27">
        <v>63819</v>
      </c>
      <c r="B9888" s="29">
        <v>8</v>
      </c>
    </row>
    <row r="9889" spans="1:2" x14ac:dyDescent="0.3">
      <c r="A9889" s="27">
        <v>63820</v>
      </c>
      <c r="B9889" s="29">
        <v>8</v>
      </c>
    </row>
    <row r="9890" spans="1:2" x14ac:dyDescent="0.3">
      <c r="A9890" s="27">
        <v>63822</v>
      </c>
      <c r="B9890" s="29">
        <v>8</v>
      </c>
    </row>
    <row r="9891" spans="1:2" x14ac:dyDescent="0.3">
      <c r="A9891" s="27">
        <v>63826</v>
      </c>
      <c r="B9891" s="29">
        <v>8</v>
      </c>
    </row>
    <row r="9892" spans="1:2" x14ac:dyDescent="0.3">
      <c r="A9892" s="27">
        <v>63827</v>
      </c>
      <c r="B9892" s="29">
        <v>8</v>
      </c>
    </row>
    <row r="9893" spans="1:2" x14ac:dyDescent="0.3">
      <c r="A9893" s="27">
        <v>63828</v>
      </c>
      <c r="B9893" s="29">
        <v>8</v>
      </c>
    </row>
    <row r="9894" spans="1:2" x14ac:dyDescent="0.3">
      <c r="A9894" s="27">
        <v>63831</v>
      </c>
      <c r="B9894" s="29">
        <v>8</v>
      </c>
    </row>
    <row r="9895" spans="1:2" x14ac:dyDescent="0.3">
      <c r="A9895" s="27">
        <v>63841</v>
      </c>
      <c r="B9895" s="29">
        <v>8</v>
      </c>
    </row>
    <row r="9896" spans="1:2" x14ac:dyDescent="0.3">
      <c r="A9896" s="27">
        <v>63843</v>
      </c>
      <c r="B9896" s="29">
        <v>16</v>
      </c>
    </row>
    <row r="9897" spans="1:2" x14ac:dyDescent="0.3">
      <c r="A9897" s="27">
        <v>63844</v>
      </c>
      <c r="B9897" s="29">
        <v>8</v>
      </c>
    </row>
    <row r="9898" spans="1:2" x14ac:dyDescent="0.3">
      <c r="A9898" s="27">
        <v>63845</v>
      </c>
      <c r="B9898" s="29">
        <v>8</v>
      </c>
    </row>
    <row r="9899" spans="1:2" x14ac:dyDescent="0.3">
      <c r="A9899" s="27">
        <v>63846</v>
      </c>
      <c r="B9899" s="29">
        <v>8</v>
      </c>
    </row>
    <row r="9900" spans="1:2" x14ac:dyDescent="0.3">
      <c r="A9900" s="27">
        <v>63848</v>
      </c>
      <c r="B9900" s="29">
        <v>8</v>
      </c>
    </row>
    <row r="9901" spans="1:2" x14ac:dyDescent="0.3">
      <c r="A9901" s="27">
        <v>63865</v>
      </c>
      <c r="B9901" s="29">
        <v>8</v>
      </c>
    </row>
    <row r="9902" spans="1:2" x14ac:dyDescent="0.3">
      <c r="A9902" s="27">
        <v>63876</v>
      </c>
      <c r="B9902" s="29">
        <v>8</v>
      </c>
    </row>
    <row r="9903" spans="1:2" x14ac:dyDescent="0.3">
      <c r="A9903" s="27">
        <v>63877</v>
      </c>
      <c r="B9903" s="29">
        <v>16</v>
      </c>
    </row>
    <row r="9904" spans="1:2" x14ac:dyDescent="0.3">
      <c r="A9904" s="27">
        <v>63880</v>
      </c>
      <c r="B9904" s="29">
        <v>8</v>
      </c>
    </row>
    <row r="9905" spans="1:2" x14ac:dyDescent="0.3">
      <c r="A9905" s="27">
        <v>63884</v>
      </c>
      <c r="B9905" s="29">
        <v>8</v>
      </c>
    </row>
    <row r="9906" spans="1:2" x14ac:dyDescent="0.3">
      <c r="A9906" s="27">
        <v>63886</v>
      </c>
      <c r="B9906" s="29">
        <v>8</v>
      </c>
    </row>
    <row r="9907" spans="1:2" x14ac:dyDescent="0.3">
      <c r="A9907" s="27">
        <v>63889</v>
      </c>
      <c r="B9907" s="29">
        <v>8</v>
      </c>
    </row>
    <row r="9908" spans="1:2" x14ac:dyDescent="0.3">
      <c r="A9908" s="27">
        <v>63891</v>
      </c>
      <c r="B9908" s="29">
        <v>8</v>
      </c>
    </row>
    <row r="9909" spans="1:2" x14ac:dyDescent="0.3">
      <c r="A9909" s="27">
        <v>63897</v>
      </c>
      <c r="B9909" s="29">
        <v>8</v>
      </c>
    </row>
    <row r="9910" spans="1:2" x14ac:dyDescent="0.3">
      <c r="A9910" s="27">
        <v>63899</v>
      </c>
      <c r="B9910" s="29">
        <v>8</v>
      </c>
    </row>
    <row r="9911" spans="1:2" x14ac:dyDescent="0.3">
      <c r="A9911" s="27">
        <v>63902</v>
      </c>
      <c r="B9911" s="29">
        <v>8</v>
      </c>
    </row>
    <row r="9912" spans="1:2" x14ac:dyDescent="0.3">
      <c r="A9912" s="27">
        <v>63905</v>
      </c>
      <c r="B9912" s="29">
        <v>8</v>
      </c>
    </row>
    <row r="9913" spans="1:2" x14ac:dyDescent="0.3">
      <c r="A9913" s="27">
        <v>63910</v>
      </c>
      <c r="B9913" s="29">
        <v>8</v>
      </c>
    </row>
    <row r="9914" spans="1:2" x14ac:dyDescent="0.3">
      <c r="A9914" s="27">
        <v>63912</v>
      </c>
      <c r="B9914" s="29">
        <v>8</v>
      </c>
    </row>
    <row r="9915" spans="1:2" x14ac:dyDescent="0.3">
      <c r="A9915" s="27">
        <v>63913</v>
      </c>
      <c r="B9915" s="29">
        <v>16</v>
      </c>
    </row>
    <row r="9916" spans="1:2" x14ac:dyDescent="0.3">
      <c r="A9916" s="27">
        <v>63915</v>
      </c>
      <c r="B9916" s="29">
        <v>8</v>
      </c>
    </row>
    <row r="9917" spans="1:2" x14ac:dyDescent="0.3">
      <c r="A9917" s="27">
        <v>63916</v>
      </c>
      <c r="B9917" s="29">
        <v>8</v>
      </c>
    </row>
    <row r="9918" spans="1:2" x14ac:dyDescent="0.3">
      <c r="A9918" s="27">
        <v>63920</v>
      </c>
      <c r="B9918" s="29">
        <v>8</v>
      </c>
    </row>
    <row r="9919" spans="1:2" x14ac:dyDescent="0.3">
      <c r="A9919" s="27">
        <v>63922</v>
      </c>
      <c r="B9919" s="29">
        <v>8</v>
      </c>
    </row>
    <row r="9920" spans="1:2" x14ac:dyDescent="0.3">
      <c r="A9920" s="27">
        <v>63926</v>
      </c>
      <c r="B9920" s="29">
        <v>8</v>
      </c>
    </row>
    <row r="9921" spans="1:2" x14ac:dyDescent="0.3">
      <c r="A9921" s="27">
        <v>63930</v>
      </c>
      <c r="B9921" s="29">
        <v>8</v>
      </c>
    </row>
    <row r="9922" spans="1:2" x14ac:dyDescent="0.3">
      <c r="A9922" s="27">
        <v>63931</v>
      </c>
      <c r="B9922" s="29">
        <v>8</v>
      </c>
    </row>
    <row r="9923" spans="1:2" x14ac:dyDescent="0.3">
      <c r="A9923" s="27">
        <v>63933</v>
      </c>
      <c r="B9923" s="29">
        <v>16</v>
      </c>
    </row>
    <row r="9924" spans="1:2" x14ac:dyDescent="0.3">
      <c r="A9924" s="27">
        <v>63935</v>
      </c>
      <c r="B9924" s="29">
        <v>16</v>
      </c>
    </row>
    <row r="9925" spans="1:2" x14ac:dyDescent="0.3">
      <c r="A9925" s="27">
        <v>63939</v>
      </c>
      <c r="B9925" s="29">
        <v>8</v>
      </c>
    </row>
    <row r="9926" spans="1:2" x14ac:dyDescent="0.3">
      <c r="A9926" s="27">
        <v>63940</v>
      </c>
      <c r="B9926" s="29">
        <v>8</v>
      </c>
    </row>
    <row r="9927" spans="1:2" x14ac:dyDescent="0.3">
      <c r="A9927" s="27">
        <v>63941</v>
      </c>
      <c r="B9927" s="29">
        <v>8</v>
      </c>
    </row>
    <row r="9928" spans="1:2" x14ac:dyDescent="0.3">
      <c r="A9928" s="27">
        <v>63942</v>
      </c>
      <c r="B9928" s="29">
        <v>8</v>
      </c>
    </row>
    <row r="9929" spans="1:2" x14ac:dyDescent="0.3">
      <c r="A9929" s="27">
        <v>63944</v>
      </c>
      <c r="B9929" s="29">
        <v>8</v>
      </c>
    </row>
    <row r="9930" spans="1:2" x14ac:dyDescent="0.3">
      <c r="A9930" s="27">
        <v>63952</v>
      </c>
      <c r="B9930" s="29">
        <v>8</v>
      </c>
    </row>
    <row r="9931" spans="1:2" x14ac:dyDescent="0.3">
      <c r="A9931" s="27">
        <v>63957</v>
      </c>
      <c r="B9931" s="29">
        <v>8</v>
      </c>
    </row>
    <row r="9932" spans="1:2" x14ac:dyDescent="0.3">
      <c r="A9932" s="27">
        <v>63958</v>
      </c>
      <c r="B9932" s="29">
        <v>8</v>
      </c>
    </row>
    <row r="9933" spans="1:2" x14ac:dyDescent="0.3">
      <c r="A9933" s="27">
        <v>63970</v>
      </c>
      <c r="B9933" s="29">
        <v>8</v>
      </c>
    </row>
    <row r="9934" spans="1:2" x14ac:dyDescent="0.3">
      <c r="A9934" s="27">
        <v>63971</v>
      </c>
      <c r="B9934" s="29">
        <v>8</v>
      </c>
    </row>
    <row r="9935" spans="1:2" x14ac:dyDescent="0.3">
      <c r="A9935" s="27">
        <v>63977</v>
      </c>
      <c r="B9935" s="29">
        <v>8</v>
      </c>
    </row>
    <row r="9936" spans="1:2" x14ac:dyDescent="0.3">
      <c r="A9936" s="27">
        <v>63978</v>
      </c>
      <c r="B9936" s="29">
        <v>8</v>
      </c>
    </row>
    <row r="9937" spans="1:2" x14ac:dyDescent="0.3">
      <c r="A9937" s="27">
        <v>63980</v>
      </c>
      <c r="B9937" s="29">
        <v>8</v>
      </c>
    </row>
    <row r="9938" spans="1:2" x14ac:dyDescent="0.3">
      <c r="A9938" s="27">
        <v>63981</v>
      </c>
      <c r="B9938" s="29">
        <v>8</v>
      </c>
    </row>
    <row r="9939" spans="1:2" x14ac:dyDescent="0.3">
      <c r="A9939" s="27">
        <v>63982</v>
      </c>
      <c r="B9939" s="29">
        <v>16</v>
      </c>
    </row>
    <row r="9940" spans="1:2" x14ac:dyDescent="0.3">
      <c r="A9940" s="27">
        <v>63984</v>
      </c>
      <c r="B9940" s="29">
        <v>16</v>
      </c>
    </row>
    <row r="9941" spans="1:2" x14ac:dyDescent="0.3">
      <c r="A9941" s="27">
        <v>63986</v>
      </c>
      <c r="B9941" s="29">
        <v>8</v>
      </c>
    </row>
    <row r="9942" spans="1:2" x14ac:dyDescent="0.3">
      <c r="A9942" s="27">
        <v>63987</v>
      </c>
      <c r="B9942" s="29">
        <v>16</v>
      </c>
    </row>
    <row r="9943" spans="1:2" x14ac:dyDescent="0.3">
      <c r="A9943" s="27">
        <v>63988</v>
      </c>
      <c r="B9943" s="29">
        <v>8</v>
      </c>
    </row>
    <row r="9944" spans="1:2" x14ac:dyDescent="0.3">
      <c r="A9944" s="27">
        <v>63989</v>
      </c>
      <c r="B9944" s="29">
        <v>8</v>
      </c>
    </row>
    <row r="9945" spans="1:2" x14ac:dyDescent="0.3">
      <c r="A9945" s="27">
        <v>63991</v>
      </c>
      <c r="B9945" s="29">
        <v>8</v>
      </c>
    </row>
    <row r="9946" spans="1:2" x14ac:dyDescent="0.3">
      <c r="A9946" s="27">
        <v>63994</v>
      </c>
      <c r="B9946" s="29">
        <v>8</v>
      </c>
    </row>
    <row r="9947" spans="1:2" x14ac:dyDescent="0.3">
      <c r="A9947" s="27">
        <v>63997</v>
      </c>
      <c r="B9947" s="29">
        <v>8</v>
      </c>
    </row>
    <row r="9948" spans="1:2" x14ac:dyDescent="0.3">
      <c r="A9948" s="27">
        <v>63998</v>
      </c>
      <c r="B9948" s="29">
        <v>8</v>
      </c>
    </row>
    <row r="9949" spans="1:2" x14ac:dyDescent="0.3">
      <c r="A9949" s="27">
        <v>63999</v>
      </c>
      <c r="B9949" s="29">
        <v>8</v>
      </c>
    </row>
    <row r="9950" spans="1:2" x14ac:dyDescent="0.3">
      <c r="A9950" s="27">
        <v>64000</v>
      </c>
      <c r="B9950" s="29">
        <v>8</v>
      </c>
    </row>
    <row r="9951" spans="1:2" x14ac:dyDescent="0.3">
      <c r="A9951" s="27">
        <v>64002</v>
      </c>
      <c r="B9951" s="29">
        <v>8</v>
      </c>
    </row>
    <row r="9952" spans="1:2" x14ac:dyDescent="0.3">
      <c r="A9952" s="27">
        <v>64004</v>
      </c>
      <c r="B9952" s="29">
        <v>16</v>
      </c>
    </row>
    <row r="9953" spans="1:2" x14ac:dyDescent="0.3">
      <c r="A9953" s="27">
        <v>64005</v>
      </c>
      <c r="B9953" s="29">
        <v>8</v>
      </c>
    </row>
    <row r="9954" spans="1:2" x14ac:dyDescent="0.3">
      <c r="A9954" s="27">
        <v>64016</v>
      </c>
      <c r="B9954" s="29">
        <v>8</v>
      </c>
    </row>
    <row r="9955" spans="1:2" x14ac:dyDescent="0.3">
      <c r="A9955" s="27">
        <v>64017</v>
      </c>
      <c r="B9955" s="29">
        <v>8</v>
      </c>
    </row>
    <row r="9956" spans="1:2" x14ac:dyDescent="0.3">
      <c r="A9956" s="27">
        <v>64018</v>
      </c>
      <c r="B9956" s="29">
        <v>8</v>
      </c>
    </row>
    <row r="9957" spans="1:2" x14ac:dyDescent="0.3">
      <c r="A9957" s="27">
        <v>64020</v>
      </c>
      <c r="B9957" s="29">
        <v>8</v>
      </c>
    </row>
    <row r="9958" spans="1:2" x14ac:dyDescent="0.3">
      <c r="A9958" s="27">
        <v>64022</v>
      </c>
      <c r="B9958" s="29">
        <v>8</v>
      </c>
    </row>
    <row r="9959" spans="1:2" x14ac:dyDescent="0.3">
      <c r="A9959" s="27">
        <v>64024</v>
      </c>
      <c r="B9959" s="29">
        <v>8</v>
      </c>
    </row>
    <row r="9960" spans="1:2" x14ac:dyDescent="0.3">
      <c r="A9960" s="27">
        <v>64026</v>
      </c>
      <c r="B9960" s="29">
        <v>16</v>
      </c>
    </row>
    <row r="9961" spans="1:2" x14ac:dyDescent="0.3">
      <c r="A9961" s="27">
        <v>64031</v>
      </c>
      <c r="B9961" s="29">
        <v>8</v>
      </c>
    </row>
    <row r="9962" spans="1:2" x14ac:dyDescent="0.3">
      <c r="A9962" s="27">
        <v>64033</v>
      </c>
      <c r="B9962" s="29">
        <v>8</v>
      </c>
    </row>
    <row r="9963" spans="1:2" x14ac:dyDescent="0.3">
      <c r="A9963" s="27">
        <v>64062</v>
      </c>
      <c r="B9963" s="29">
        <v>8</v>
      </c>
    </row>
    <row r="9964" spans="1:2" x14ac:dyDescent="0.3">
      <c r="A9964" s="27">
        <v>64063</v>
      </c>
      <c r="B9964" s="29">
        <v>8</v>
      </c>
    </row>
    <row r="9965" spans="1:2" x14ac:dyDescent="0.3">
      <c r="A9965" s="27">
        <v>64065</v>
      </c>
      <c r="B9965" s="29">
        <v>16</v>
      </c>
    </row>
    <row r="9966" spans="1:2" x14ac:dyDescent="0.3">
      <c r="A9966" s="27">
        <v>64067</v>
      </c>
      <c r="B9966" s="29">
        <v>8</v>
      </c>
    </row>
    <row r="9967" spans="1:2" x14ac:dyDescent="0.3">
      <c r="A9967" s="27">
        <v>64068</v>
      </c>
      <c r="B9967" s="29">
        <v>16</v>
      </c>
    </row>
    <row r="9968" spans="1:2" x14ac:dyDescent="0.3">
      <c r="A9968" s="27">
        <v>64072</v>
      </c>
      <c r="B9968" s="29">
        <v>8</v>
      </c>
    </row>
    <row r="9969" spans="1:2" x14ac:dyDescent="0.3">
      <c r="A9969" s="27">
        <v>64074</v>
      </c>
      <c r="B9969" s="29">
        <v>8</v>
      </c>
    </row>
    <row r="9970" spans="1:2" x14ac:dyDescent="0.3">
      <c r="A9970" s="27">
        <v>64076</v>
      </c>
      <c r="B9970" s="29">
        <v>8</v>
      </c>
    </row>
    <row r="9971" spans="1:2" x14ac:dyDescent="0.3">
      <c r="A9971" s="27">
        <v>64082</v>
      </c>
      <c r="B9971" s="29">
        <v>8</v>
      </c>
    </row>
    <row r="9972" spans="1:2" x14ac:dyDescent="0.3">
      <c r="A9972" s="27">
        <v>64084</v>
      </c>
      <c r="B9972" s="29">
        <v>16</v>
      </c>
    </row>
    <row r="9973" spans="1:2" x14ac:dyDescent="0.3">
      <c r="A9973" s="27">
        <v>64086</v>
      </c>
      <c r="B9973" s="29">
        <v>8</v>
      </c>
    </row>
    <row r="9974" spans="1:2" x14ac:dyDescent="0.3">
      <c r="A9974" s="27">
        <v>64088</v>
      </c>
      <c r="B9974" s="29">
        <v>8</v>
      </c>
    </row>
    <row r="9975" spans="1:2" x14ac:dyDescent="0.3">
      <c r="A9975" s="27">
        <v>64092</v>
      </c>
      <c r="B9975" s="29">
        <v>8</v>
      </c>
    </row>
    <row r="9976" spans="1:2" x14ac:dyDescent="0.3">
      <c r="A9976" s="27">
        <v>64093</v>
      </c>
      <c r="B9976" s="29">
        <v>8</v>
      </c>
    </row>
    <row r="9977" spans="1:2" x14ac:dyDescent="0.3">
      <c r="A9977" s="27">
        <v>64094</v>
      </c>
      <c r="B9977" s="29">
        <v>8</v>
      </c>
    </row>
    <row r="9978" spans="1:2" x14ac:dyDescent="0.3">
      <c r="A9978" s="27">
        <v>64102</v>
      </c>
      <c r="B9978" s="29">
        <v>8</v>
      </c>
    </row>
    <row r="9979" spans="1:2" x14ac:dyDescent="0.3">
      <c r="A9979" s="27">
        <v>64106</v>
      </c>
      <c r="B9979" s="29">
        <v>8</v>
      </c>
    </row>
    <row r="9980" spans="1:2" x14ac:dyDescent="0.3">
      <c r="A9980" s="27">
        <v>64107</v>
      </c>
      <c r="B9980" s="29">
        <v>8</v>
      </c>
    </row>
    <row r="9981" spans="1:2" x14ac:dyDescent="0.3">
      <c r="A9981" s="27">
        <v>64111</v>
      </c>
      <c r="B9981" s="29">
        <v>8</v>
      </c>
    </row>
    <row r="9982" spans="1:2" x14ac:dyDescent="0.3">
      <c r="A9982" s="27">
        <v>64112</v>
      </c>
      <c r="B9982" s="29">
        <v>8</v>
      </c>
    </row>
    <row r="9983" spans="1:2" x14ac:dyDescent="0.3">
      <c r="A9983" s="27">
        <v>64113</v>
      </c>
      <c r="B9983" s="29">
        <v>8</v>
      </c>
    </row>
    <row r="9984" spans="1:2" x14ac:dyDescent="0.3">
      <c r="A9984" s="27">
        <v>64115</v>
      </c>
      <c r="B9984" s="29">
        <v>8</v>
      </c>
    </row>
    <row r="9985" spans="1:2" x14ac:dyDescent="0.3">
      <c r="A9985" s="27">
        <v>64116</v>
      </c>
      <c r="B9985" s="29">
        <v>16</v>
      </c>
    </row>
    <row r="9986" spans="1:2" x14ac:dyDescent="0.3">
      <c r="A9986" s="27">
        <v>64118</v>
      </c>
      <c r="B9986" s="29">
        <v>8</v>
      </c>
    </row>
    <row r="9987" spans="1:2" x14ac:dyDescent="0.3">
      <c r="A9987" s="27">
        <v>64122</v>
      </c>
      <c r="B9987" s="29">
        <v>8</v>
      </c>
    </row>
    <row r="9988" spans="1:2" x14ac:dyDescent="0.3">
      <c r="A9988" s="27">
        <v>64131</v>
      </c>
      <c r="B9988" s="29">
        <v>8</v>
      </c>
    </row>
    <row r="9989" spans="1:2" x14ac:dyDescent="0.3">
      <c r="A9989" s="27">
        <v>64132</v>
      </c>
      <c r="B9989" s="29">
        <v>16</v>
      </c>
    </row>
    <row r="9990" spans="1:2" x14ac:dyDescent="0.3">
      <c r="A9990" s="27">
        <v>64142</v>
      </c>
      <c r="B9990" s="29">
        <v>8</v>
      </c>
    </row>
    <row r="9991" spans="1:2" x14ac:dyDescent="0.3">
      <c r="A9991" s="27">
        <v>64143</v>
      </c>
      <c r="B9991" s="29">
        <v>16</v>
      </c>
    </row>
    <row r="9992" spans="1:2" x14ac:dyDescent="0.3">
      <c r="A9992" s="27">
        <v>64144</v>
      </c>
      <c r="B9992" s="29">
        <v>8</v>
      </c>
    </row>
    <row r="9993" spans="1:2" x14ac:dyDescent="0.3">
      <c r="A9993" s="27">
        <v>64145</v>
      </c>
      <c r="B9993" s="29">
        <v>8</v>
      </c>
    </row>
    <row r="9994" spans="1:2" x14ac:dyDescent="0.3">
      <c r="A9994" s="27">
        <v>64148</v>
      </c>
      <c r="B9994" s="29">
        <v>8</v>
      </c>
    </row>
    <row r="9995" spans="1:2" x14ac:dyDescent="0.3">
      <c r="A9995" s="27">
        <v>64152</v>
      </c>
      <c r="B9995" s="29">
        <v>8</v>
      </c>
    </row>
    <row r="9996" spans="1:2" x14ac:dyDescent="0.3">
      <c r="A9996" s="27">
        <v>64158</v>
      </c>
      <c r="B9996" s="29">
        <v>8</v>
      </c>
    </row>
    <row r="9997" spans="1:2" x14ac:dyDescent="0.3">
      <c r="A9997" s="27">
        <v>64159</v>
      </c>
      <c r="B9997" s="29">
        <v>8</v>
      </c>
    </row>
    <row r="9998" spans="1:2" x14ac:dyDescent="0.3">
      <c r="A9998" s="27">
        <v>64163</v>
      </c>
      <c r="B9998" s="29">
        <v>8</v>
      </c>
    </row>
    <row r="9999" spans="1:2" x14ac:dyDescent="0.3">
      <c r="A9999" s="27">
        <v>64165</v>
      </c>
      <c r="B9999" s="29">
        <v>8</v>
      </c>
    </row>
    <row r="10000" spans="1:2" x14ac:dyDescent="0.3">
      <c r="A10000" s="27">
        <v>64167</v>
      </c>
      <c r="B10000" s="29">
        <v>16</v>
      </c>
    </row>
    <row r="10001" spans="1:2" x14ac:dyDescent="0.3">
      <c r="A10001" s="27">
        <v>64169</v>
      </c>
      <c r="B10001" s="29">
        <v>8</v>
      </c>
    </row>
    <row r="10002" spans="1:2" x14ac:dyDescent="0.3">
      <c r="A10002" s="27">
        <v>64170</v>
      </c>
      <c r="B10002" s="29">
        <v>8</v>
      </c>
    </row>
    <row r="10003" spans="1:2" x14ac:dyDescent="0.3">
      <c r="A10003" s="27">
        <v>64171</v>
      </c>
      <c r="B10003" s="29">
        <v>8</v>
      </c>
    </row>
    <row r="10004" spans="1:2" x14ac:dyDescent="0.3">
      <c r="A10004" s="27">
        <v>64173</v>
      </c>
      <c r="B10004" s="29">
        <v>8</v>
      </c>
    </row>
    <row r="10005" spans="1:2" x14ac:dyDescent="0.3">
      <c r="A10005" s="27">
        <v>64174</v>
      </c>
      <c r="B10005" s="29">
        <v>8</v>
      </c>
    </row>
    <row r="10006" spans="1:2" x14ac:dyDescent="0.3">
      <c r="A10006" s="27">
        <v>64175</v>
      </c>
      <c r="B10006" s="29">
        <v>8</v>
      </c>
    </row>
    <row r="10007" spans="1:2" x14ac:dyDescent="0.3">
      <c r="A10007" s="27">
        <v>64176</v>
      </c>
      <c r="B10007" s="29">
        <v>16</v>
      </c>
    </row>
    <row r="10008" spans="1:2" x14ac:dyDescent="0.3">
      <c r="A10008" s="27">
        <v>64179</v>
      </c>
      <c r="B10008" s="29">
        <v>8</v>
      </c>
    </row>
    <row r="10009" spans="1:2" x14ac:dyDescent="0.3">
      <c r="A10009" s="27">
        <v>64180</v>
      </c>
      <c r="B10009" s="29">
        <v>8</v>
      </c>
    </row>
    <row r="10010" spans="1:2" x14ac:dyDescent="0.3">
      <c r="A10010" s="27">
        <v>64183</v>
      </c>
      <c r="B10010" s="29">
        <v>8</v>
      </c>
    </row>
    <row r="10011" spans="1:2" x14ac:dyDescent="0.3">
      <c r="A10011" s="27">
        <v>64187</v>
      </c>
      <c r="B10011" s="29">
        <v>16</v>
      </c>
    </row>
    <row r="10012" spans="1:2" x14ac:dyDescent="0.3">
      <c r="A10012" s="27">
        <v>64252</v>
      </c>
      <c r="B10012" s="29">
        <v>16</v>
      </c>
    </row>
    <row r="10013" spans="1:2" x14ac:dyDescent="0.3">
      <c r="A10013" s="27">
        <v>64253</v>
      </c>
      <c r="B10013" s="29">
        <v>8</v>
      </c>
    </row>
    <row r="10014" spans="1:2" x14ac:dyDescent="0.3">
      <c r="A10014" s="27">
        <v>64258</v>
      </c>
      <c r="B10014" s="29">
        <v>8</v>
      </c>
    </row>
    <row r="10015" spans="1:2" x14ac:dyDescent="0.3">
      <c r="A10015" s="27">
        <v>64265</v>
      </c>
      <c r="B10015" s="29">
        <v>16</v>
      </c>
    </row>
    <row r="10016" spans="1:2" x14ac:dyDescent="0.3">
      <c r="A10016" s="27">
        <v>64270</v>
      </c>
      <c r="B10016" s="29">
        <v>8</v>
      </c>
    </row>
    <row r="10017" spans="1:2" x14ac:dyDescent="0.3">
      <c r="A10017" s="27">
        <v>64272</v>
      </c>
      <c r="B10017" s="29">
        <v>8</v>
      </c>
    </row>
    <row r="10018" spans="1:2" x14ac:dyDescent="0.3">
      <c r="A10018" s="27">
        <v>64273</v>
      </c>
      <c r="B10018" s="29">
        <v>8</v>
      </c>
    </row>
    <row r="10019" spans="1:2" x14ac:dyDescent="0.3">
      <c r="A10019" s="27">
        <v>64277</v>
      </c>
      <c r="B10019" s="29">
        <v>16</v>
      </c>
    </row>
    <row r="10020" spans="1:2" x14ac:dyDescent="0.3">
      <c r="A10020" s="27">
        <v>64278</v>
      </c>
      <c r="B10020" s="29">
        <v>16</v>
      </c>
    </row>
    <row r="10021" spans="1:2" x14ac:dyDescent="0.3">
      <c r="A10021" s="27">
        <v>64279</v>
      </c>
      <c r="B10021" s="29">
        <v>8</v>
      </c>
    </row>
    <row r="10022" spans="1:2" x14ac:dyDescent="0.3">
      <c r="A10022" s="27">
        <v>64280</v>
      </c>
      <c r="B10022" s="29">
        <v>8</v>
      </c>
    </row>
    <row r="10023" spans="1:2" x14ac:dyDescent="0.3">
      <c r="A10023" s="27">
        <v>64281</v>
      </c>
      <c r="B10023" s="29">
        <v>8</v>
      </c>
    </row>
    <row r="10024" spans="1:2" x14ac:dyDescent="0.3">
      <c r="A10024" s="27">
        <v>64282</v>
      </c>
      <c r="B10024" s="29">
        <v>8</v>
      </c>
    </row>
    <row r="10025" spans="1:2" x14ac:dyDescent="0.3">
      <c r="A10025" s="27">
        <v>64283</v>
      </c>
      <c r="B10025" s="29">
        <v>8</v>
      </c>
    </row>
    <row r="10026" spans="1:2" x14ac:dyDescent="0.3">
      <c r="A10026" s="27">
        <v>64286</v>
      </c>
      <c r="B10026" s="29">
        <v>8</v>
      </c>
    </row>
    <row r="10027" spans="1:2" x14ac:dyDescent="0.3">
      <c r="A10027" s="27">
        <v>64289</v>
      </c>
      <c r="B10027" s="29">
        <v>16</v>
      </c>
    </row>
    <row r="10028" spans="1:2" x14ac:dyDescent="0.3">
      <c r="A10028" s="27">
        <v>64290</v>
      </c>
      <c r="B10028" s="29">
        <v>8</v>
      </c>
    </row>
    <row r="10029" spans="1:2" x14ac:dyDescent="0.3">
      <c r="A10029" s="27">
        <v>64291</v>
      </c>
      <c r="B10029" s="29">
        <v>8</v>
      </c>
    </row>
    <row r="10030" spans="1:2" x14ac:dyDescent="0.3">
      <c r="A10030" s="27">
        <v>64293</v>
      </c>
      <c r="B10030" s="29">
        <v>8</v>
      </c>
    </row>
    <row r="10031" spans="1:2" x14ac:dyDescent="0.3">
      <c r="A10031" s="27">
        <v>64294</v>
      </c>
      <c r="B10031" s="29">
        <v>8</v>
      </c>
    </row>
    <row r="10032" spans="1:2" x14ac:dyDescent="0.3">
      <c r="A10032" s="27">
        <v>64295</v>
      </c>
      <c r="B10032" s="29">
        <v>8</v>
      </c>
    </row>
    <row r="10033" spans="1:2" x14ac:dyDescent="0.3">
      <c r="A10033" s="27">
        <v>64296</v>
      </c>
      <c r="B10033" s="29">
        <v>16</v>
      </c>
    </row>
    <row r="10034" spans="1:2" x14ac:dyDescent="0.3">
      <c r="A10034" s="27">
        <v>64299</v>
      </c>
      <c r="B10034" s="29">
        <v>8</v>
      </c>
    </row>
    <row r="10035" spans="1:2" x14ac:dyDescent="0.3">
      <c r="A10035" s="27">
        <v>64300</v>
      </c>
      <c r="B10035" s="29">
        <v>8</v>
      </c>
    </row>
    <row r="10036" spans="1:2" x14ac:dyDescent="0.3">
      <c r="A10036" s="27">
        <v>64301</v>
      </c>
      <c r="B10036" s="29">
        <v>8</v>
      </c>
    </row>
    <row r="10037" spans="1:2" x14ac:dyDescent="0.3">
      <c r="A10037" s="27">
        <v>64302</v>
      </c>
      <c r="B10037" s="29">
        <v>8</v>
      </c>
    </row>
    <row r="10038" spans="1:2" x14ac:dyDescent="0.3">
      <c r="A10038" s="27">
        <v>64303</v>
      </c>
      <c r="B10038" s="29">
        <v>8</v>
      </c>
    </row>
    <row r="10039" spans="1:2" x14ac:dyDescent="0.3">
      <c r="A10039" s="27">
        <v>64305</v>
      </c>
      <c r="B10039" s="29">
        <v>8</v>
      </c>
    </row>
    <row r="10040" spans="1:2" x14ac:dyDescent="0.3">
      <c r="A10040" s="27">
        <v>64310</v>
      </c>
      <c r="B10040" s="29">
        <v>8</v>
      </c>
    </row>
    <row r="10041" spans="1:2" x14ac:dyDescent="0.3">
      <c r="A10041" s="27">
        <v>64312</v>
      </c>
      <c r="B10041" s="29">
        <v>8</v>
      </c>
    </row>
    <row r="10042" spans="1:2" x14ac:dyDescent="0.3">
      <c r="A10042" s="27">
        <v>64314</v>
      </c>
      <c r="B10042" s="29">
        <v>8</v>
      </c>
    </row>
    <row r="10043" spans="1:2" x14ac:dyDescent="0.3">
      <c r="A10043" s="27">
        <v>64315</v>
      </c>
      <c r="B10043" s="29">
        <v>8</v>
      </c>
    </row>
    <row r="10044" spans="1:2" x14ac:dyDescent="0.3">
      <c r="A10044" s="27">
        <v>64318</v>
      </c>
      <c r="B10044" s="29">
        <v>8</v>
      </c>
    </row>
    <row r="10045" spans="1:2" x14ac:dyDescent="0.3">
      <c r="A10045" s="27">
        <v>64320</v>
      </c>
      <c r="B10045" s="29">
        <v>8</v>
      </c>
    </row>
    <row r="10046" spans="1:2" x14ac:dyDescent="0.3">
      <c r="A10046" s="27">
        <v>64322</v>
      </c>
      <c r="B10046" s="29">
        <v>8</v>
      </c>
    </row>
    <row r="10047" spans="1:2" x14ac:dyDescent="0.3">
      <c r="A10047" s="27">
        <v>64327</v>
      </c>
      <c r="B10047" s="29">
        <v>8</v>
      </c>
    </row>
    <row r="10048" spans="1:2" x14ac:dyDescent="0.3">
      <c r="A10048" s="27">
        <v>64328</v>
      </c>
      <c r="B10048" s="29">
        <v>8</v>
      </c>
    </row>
    <row r="10049" spans="1:2" x14ac:dyDescent="0.3">
      <c r="A10049" s="27">
        <v>64332</v>
      </c>
      <c r="B10049" s="29">
        <v>8</v>
      </c>
    </row>
    <row r="10050" spans="1:2" x14ac:dyDescent="0.3">
      <c r="A10050" s="27">
        <v>64336</v>
      </c>
      <c r="B10050" s="29">
        <v>8</v>
      </c>
    </row>
    <row r="10051" spans="1:2" x14ac:dyDescent="0.3">
      <c r="A10051" s="27">
        <v>64337</v>
      </c>
      <c r="B10051" s="29">
        <v>8</v>
      </c>
    </row>
    <row r="10052" spans="1:2" x14ac:dyDescent="0.3">
      <c r="A10052" s="27">
        <v>64340</v>
      </c>
      <c r="B10052" s="29">
        <v>8</v>
      </c>
    </row>
    <row r="10053" spans="1:2" x14ac:dyDescent="0.3">
      <c r="A10053" s="27">
        <v>64343</v>
      </c>
      <c r="B10053" s="29">
        <v>8</v>
      </c>
    </row>
    <row r="10054" spans="1:2" x14ac:dyDescent="0.3">
      <c r="A10054" s="27">
        <v>64344</v>
      </c>
      <c r="B10054" s="29">
        <v>8</v>
      </c>
    </row>
    <row r="10055" spans="1:2" x14ac:dyDescent="0.3">
      <c r="A10055" s="27">
        <v>64346</v>
      </c>
      <c r="B10055" s="29">
        <v>8</v>
      </c>
    </row>
    <row r="10056" spans="1:2" x14ac:dyDescent="0.3">
      <c r="A10056" s="27">
        <v>64347</v>
      </c>
      <c r="B10056" s="29">
        <v>8</v>
      </c>
    </row>
    <row r="10057" spans="1:2" x14ac:dyDescent="0.3">
      <c r="A10057" s="27">
        <v>64350</v>
      </c>
      <c r="B10057" s="29">
        <v>8</v>
      </c>
    </row>
    <row r="10058" spans="1:2" x14ac:dyDescent="0.3">
      <c r="A10058" s="27">
        <v>64351</v>
      </c>
      <c r="B10058" s="29">
        <v>8</v>
      </c>
    </row>
    <row r="10059" spans="1:2" x14ac:dyDescent="0.3">
      <c r="A10059" s="27">
        <v>64352</v>
      </c>
      <c r="B10059" s="29">
        <v>8</v>
      </c>
    </row>
    <row r="10060" spans="1:2" x14ac:dyDescent="0.3">
      <c r="A10060" s="27">
        <v>64354</v>
      </c>
      <c r="B10060" s="29">
        <v>8</v>
      </c>
    </row>
    <row r="10061" spans="1:2" x14ac:dyDescent="0.3">
      <c r="A10061" s="27">
        <v>64355</v>
      </c>
      <c r="B10061" s="29">
        <v>16</v>
      </c>
    </row>
    <row r="10062" spans="1:2" x14ac:dyDescent="0.3">
      <c r="A10062" s="27">
        <v>64398</v>
      </c>
      <c r="B10062" s="29">
        <v>8</v>
      </c>
    </row>
    <row r="10063" spans="1:2" x14ac:dyDescent="0.3">
      <c r="A10063" s="27">
        <v>64402</v>
      </c>
      <c r="B10063" s="29">
        <v>16</v>
      </c>
    </row>
    <row r="10064" spans="1:2" x14ac:dyDescent="0.3">
      <c r="A10064" s="27">
        <v>64403</v>
      </c>
      <c r="B10064" s="29">
        <v>8</v>
      </c>
    </row>
    <row r="10065" spans="1:2" x14ac:dyDescent="0.3">
      <c r="A10065" s="27">
        <v>64404</v>
      </c>
      <c r="B10065" s="29">
        <v>16</v>
      </c>
    </row>
    <row r="10066" spans="1:2" x14ac:dyDescent="0.3">
      <c r="A10066" s="27">
        <v>64409</v>
      </c>
      <c r="B10066" s="29">
        <v>8</v>
      </c>
    </row>
    <row r="10067" spans="1:2" x14ac:dyDescent="0.3">
      <c r="A10067" s="27">
        <v>64410</v>
      </c>
      <c r="B10067" s="29">
        <v>8</v>
      </c>
    </row>
    <row r="10068" spans="1:2" x14ac:dyDescent="0.3">
      <c r="A10068" s="27">
        <v>64412</v>
      </c>
      <c r="B10068" s="29">
        <v>8</v>
      </c>
    </row>
    <row r="10069" spans="1:2" x14ac:dyDescent="0.3">
      <c r="A10069" s="27">
        <v>64413</v>
      </c>
      <c r="B10069" s="29">
        <v>8</v>
      </c>
    </row>
    <row r="10070" spans="1:2" x14ac:dyDescent="0.3">
      <c r="A10070" s="27">
        <v>64414</v>
      </c>
      <c r="B10070" s="29">
        <v>8</v>
      </c>
    </row>
    <row r="10071" spans="1:2" x14ac:dyDescent="0.3">
      <c r="A10071" s="27">
        <v>64416</v>
      </c>
      <c r="B10071" s="29">
        <v>8</v>
      </c>
    </row>
    <row r="10072" spans="1:2" x14ac:dyDescent="0.3">
      <c r="A10072" s="27">
        <v>64417</v>
      </c>
      <c r="B10072" s="29">
        <v>8</v>
      </c>
    </row>
    <row r="10073" spans="1:2" x14ac:dyDescent="0.3">
      <c r="A10073" s="27">
        <v>64418</v>
      </c>
      <c r="B10073" s="29">
        <v>8</v>
      </c>
    </row>
    <row r="10074" spans="1:2" x14ac:dyDescent="0.3">
      <c r="A10074" s="27">
        <v>64419</v>
      </c>
      <c r="B10074" s="29">
        <v>8</v>
      </c>
    </row>
    <row r="10075" spans="1:2" x14ac:dyDescent="0.3">
      <c r="A10075" s="27">
        <v>64422</v>
      </c>
      <c r="B10075" s="29">
        <v>16</v>
      </c>
    </row>
    <row r="10076" spans="1:2" x14ac:dyDescent="0.3">
      <c r="A10076" s="27">
        <v>64424</v>
      </c>
      <c r="B10076" s="29">
        <v>16</v>
      </c>
    </row>
    <row r="10077" spans="1:2" x14ac:dyDescent="0.3">
      <c r="A10077" s="27">
        <v>64425</v>
      </c>
      <c r="B10077" s="29">
        <v>8</v>
      </c>
    </row>
    <row r="10078" spans="1:2" x14ac:dyDescent="0.3">
      <c r="A10078" s="27">
        <v>64426</v>
      </c>
      <c r="B10078" s="29">
        <v>8</v>
      </c>
    </row>
    <row r="10079" spans="1:2" x14ac:dyDescent="0.3">
      <c r="A10079" s="27">
        <v>64427</v>
      </c>
      <c r="B10079" s="29">
        <v>16</v>
      </c>
    </row>
    <row r="10080" spans="1:2" x14ac:dyDescent="0.3">
      <c r="A10080" s="27">
        <v>64428</v>
      </c>
      <c r="B10080" s="29">
        <v>8</v>
      </c>
    </row>
    <row r="10081" spans="1:2" x14ac:dyDescent="0.3">
      <c r="A10081" s="27">
        <v>64431</v>
      </c>
      <c r="B10081" s="29">
        <v>8</v>
      </c>
    </row>
    <row r="10082" spans="1:2" x14ac:dyDescent="0.3">
      <c r="A10082" s="27">
        <v>64432</v>
      </c>
      <c r="B10082" s="29">
        <v>8</v>
      </c>
    </row>
    <row r="10083" spans="1:2" x14ac:dyDescent="0.3">
      <c r="A10083" s="27">
        <v>64433</v>
      </c>
      <c r="B10083" s="29">
        <v>8</v>
      </c>
    </row>
    <row r="10084" spans="1:2" x14ac:dyDescent="0.3">
      <c r="A10084" s="27">
        <v>64435</v>
      </c>
      <c r="B10084" s="29">
        <v>16</v>
      </c>
    </row>
    <row r="10085" spans="1:2" x14ac:dyDescent="0.3">
      <c r="A10085" s="27">
        <v>64436</v>
      </c>
      <c r="B10085" s="29">
        <v>8</v>
      </c>
    </row>
    <row r="10086" spans="1:2" x14ac:dyDescent="0.3">
      <c r="A10086" s="27">
        <v>64437</v>
      </c>
      <c r="B10086" s="29">
        <v>8</v>
      </c>
    </row>
    <row r="10087" spans="1:2" x14ac:dyDescent="0.3">
      <c r="A10087" s="27">
        <v>64438</v>
      </c>
      <c r="B10087" s="29">
        <v>8</v>
      </c>
    </row>
    <row r="10088" spans="1:2" x14ac:dyDescent="0.3">
      <c r="A10088" s="27">
        <v>64439</v>
      </c>
      <c r="B10088" s="29">
        <v>8</v>
      </c>
    </row>
    <row r="10089" spans="1:2" x14ac:dyDescent="0.3">
      <c r="A10089" s="27">
        <v>64445</v>
      </c>
      <c r="B10089" s="29">
        <v>8</v>
      </c>
    </row>
    <row r="10090" spans="1:2" x14ac:dyDescent="0.3">
      <c r="A10090" s="27">
        <v>64446</v>
      </c>
      <c r="B10090" s="29">
        <v>16</v>
      </c>
    </row>
    <row r="10091" spans="1:2" x14ac:dyDescent="0.3">
      <c r="A10091" s="27">
        <v>64447</v>
      </c>
      <c r="B10091" s="29">
        <v>8</v>
      </c>
    </row>
    <row r="10092" spans="1:2" x14ac:dyDescent="0.3">
      <c r="A10092" s="27">
        <v>64451</v>
      </c>
      <c r="B10092" s="29">
        <v>8</v>
      </c>
    </row>
    <row r="10093" spans="1:2" x14ac:dyDescent="0.3">
      <c r="A10093" s="27">
        <v>64454</v>
      </c>
      <c r="B10093" s="29">
        <v>16</v>
      </c>
    </row>
    <row r="10094" spans="1:2" x14ac:dyDescent="0.3">
      <c r="A10094" s="27">
        <v>64456</v>
      </c>
      <c r="B10094" s="29">
        <v>8</v>
      </c>
    </row>
    <row r="10095" spans="1:2" x14ac:dyDescent="0.3">
      <c r="A10095" s="27">
        <v>64459</v>
      </c>
      <c r="B10095" s="29">
        <v>8</v>
      </c>
    </row>
    <row r="10096" spans="1:2" x14ac:dyDescent="0.3">
      <c r="A10096" s="27">
        <v>64460</v>
      </c>
      <c r="B10096" s="29">
        <v>8</v>
      </c>
    </row>
    <row r="10097" spans="1:2" x14ac:dyDescent="0.3">
      <c r="A10097" s="27">
        <v>64461</v>
      </c>
      <c r="B10097" s="29">
        <v>8</v>
      </c>
    </row>
    <row r="10098" spans="1:2" x14ac:dyDescent="0.3">
      <c r="A10098" s="27">
        <v>64462</v>
      </c>
      <c r="B10098" s="29">
        <v>8</v>
      </c>
    </row>
    <row r="10099" spans="1:2" x14ac:dyDescent="0.3">
      <c r="A10099" s="27">
        <v>64463</v>
      </c>
      <c r="B10099" s="29">
        <v>8</v>
      </c>
    </row>
    <row r="10100" spans="1:2" x14ac:dyDescent="0.3">
      <c r="A10100" s="27">
        <v>64464</v>
      </c>
      <c r="B10100" s="29">
        <v>8</v>
      </c>
    </row>
    <row r="10101" spans="1:2" x14ac:dyDescent="0.3">
      <c r="A10101" s="27">
        <v>64465</v>
      </c>
      <c r="B10101" s="29">
        <v>8</v>
      </c>
    </row>
    <row r="10102" spans="1:2" x14ac:dyDescent="0.3">
      <c r="A10102" s="27">
        <v>64467</v>
      </c>
      <c r="B10102" s="29">
        <v>8</v>
      </c>
    </row>
    <row r="10103" spans="1:2" x14ac:dyDescent="0.3">
      <c r="A10103" s="27">
        <v>64471</v>
      </c>
      <c r="B10103" s="29">
        <v>8</v>
      </c>
    </row>
    <row r="10104" spans="1:2" x14ac:dyDescent="0.3">
      <c r="A10104" s="27">
        <v>64472</v>
      </c>
      <c r="B10104" s="29">
        <v>16</v>
      </c>
    </row>
    <row r="10105" spans="1:2" x14ac:dyDescent="0.3">
      <c r="A10105" s="27">
        <v>64474</v>
      </c>
      <c r="B10105" s="29">
        <v>8</v>
      </c>
    </row>
    <row r="10106" spans="1:2" x14ac:dyDescent="0.3">
      <c r="A10106" s="27">
        <v>64477</v>
      </c>
      <c r="B10106" s="29">
        <v>16</v>
      </c>
    </row>
    <row r="10107" spans="1:2" x14ac:dyDescent="0.3">
      <c r="A10107" s="27">
        <v>64478</v>
      </c>
      <c r="B10107" s="29">
        <v>8</v>
      </c>
    </row>
    <row r="10108" spans="1:2" x14ac:dyDescent="0.3">
      <c r="A10108" s="27">
        <v>64480</v>
      </c>
      <c r="B10108" s="29">
        <v>8</v>
      </c>
    </row>
    <row r="10109" spans="1:2" x14ac:dyDescent="0.3">
      <c r="A10109" s="27">
        <v>64481</v>
      </c>
      <c r="B10109" s="29">
        <v>8</v>
      </c>
    </row>
    <row r="10110" spans="1:2" x14ac:dyDescent="0.3">
      <c r="A10110" s="27">
        <v>64483</v>
      </c>
      <c r="B10110" s="29">
        <v>8</v>
      </c>
    </row>
    <row r="10111" spans="1:2" x14ac:dyDescent="0.3">
      <c r="A10111" s="27">
        <v>64485</v>
      </c>
      <c r="B10111" s="29">
        <v>8</v>
      </c>
    </row>
    <row r="10112" spans="1:2" x14ac:dyDescent="0.3">
      <c r="A10112" s="27">
        <v>64487</v>
      </c>
      <c r="B10112" s="29">
        <v>8</v>
      </c>
    </row>
    <row r="10113" spans="1:2" x14ac:dyDescent="0.3">
      <c r="A10113" s="27">
        <v>64488</v>
      </c>
      <c r="B10113" s="29">
        <v>8</v>
      </c>
    </row>
    <row r="10114" spans="1:2" x14ac:dyDescent="0.3">
      <c r="A10114" s="27">
        <v>64510</v>
      </c>
      <c r="B10114" s="29">
        <v>8</v>
      </c>
    </row>
    <row r="10115" spans="1:2" x14ac:dyDescent="0.3">
      <c r="A10115" s="27">
        <v>64512</v>
      </c>
      <c r="B10115" s="29">
        <v>8</v>
      </c>
    </row>
    <row r="10116" spans="1:2" x14ac:dyDescent="0.3">
      <c r="A10116" s="27">
        <v>64515</v>
      </c>
      <c r="B10116" s="29">
        <v>8</v>
      </c>
    </row>
    <row r="10117" spans="1:2" x14ac:dyDescent="0.3">
      <c r="A10117" s="27">
        <v>64517</v>
      </c>
      <c r="B10117" s="29">
        <v>8</v>
      </c>
    </row>
    <row r="10118" spans="1:2" x14ac:dyDescent="0.3">
      <c r="A10118" s="27">
        <v>64519</v>
      </c>
      <c r="B10118" s="29">
        <v>8</v>
      </c>
    </row>
    <row r="10119" spans="1:2" x14ac:dyDescent="0.3">
      <c r="A10119" s="27">
        <v>64520</v>
      </c>
      <c r="B10119" s="29">
        <v>8</v>
      </c>
    </row>
    <row r="10120" spans="1:2" x14ac:dyDescent="0.3">
      <c r="A10120" s="27">
        <v>64521</v>
      </c>
      <c r="B10120" s="29">
        <v>8</v>
      </c>
    </row>
    <row r="10121" spans="1:2" x14ac:dyDescent="0.3">
      <c r="A10121" s="27">
        <v>64523</v>
      </c>
      <c r="B10121" s="29">
        <v>8</v>
      </c>
    </row>
    <row r="10122" spans="1:2" x14ac:dyDescent="0.3">
      <c r="A10122" s="27">
        <v>64524</v>
      </c>
      <c r="B10122" s="29">
        <v>8</v>
      </c>
    </row>
    <row r="10123" spans="1:2" x14ac:dyDescent="0.3">
      <c r="A10123" s="27">
        <v>64526</v>
      </c>
      <c r="B10123" s="29">
        <v>16</v>
      </c>
    </row>
    <row r="10124" spans="1:2" x14ac:dyDescent="0.3">
      <c r="A10124" s="27">
        <v>64527</v>
      </c>
      <c r="B10124" s="29">
        <v>16</v>
      </c>
    </row>
    <row r="10125" spans="1:2" x14ac:dyDescent="0.3">
      <c r="A10125" s="27">
        <v>64530</v>
      </c>
      <c r="B10125" s="29">
        <v>8</v>
      </c>
    </row>
    <row r="10126" spans="1:2" x14ac:dyDescent="0.3">
      <c r="A10126" s="27">
        <v>64537</v>
      </c>
      <c r="B10126" s="29">
        <v>8</v>
      </c>
    </row>
    <row r="10127" spans="1:2" x14ac:dyDescent="0.3">
      <c r="A10127" s="27">
        <v>64540</v>
      </c>
      <c r="B10127" s="29">
        <v>16</v>
      </c>
    </row>
    <row r="10128" spans="1:2" x14ac:dyDescent="0.3">
      <c r="A10128" s="27">
        <v>64542</v>
      </c>
      <c r="B10128" s="29">
        <v>8</v>
      </c>
    </row>
    <row r="10129" spans="1:2" x14ac:dyDescent="0.3">
      <c r="A10129" s="27">
        <v>64543</v>
      </c>
      <c r="B10129" s="29">
        <v>8</v>
      </c>
    </row>
    <row r="10130" spans="1:2" x14ac:dyDescent="0.3">
      <c r="A10130" s="27">
        <v>64546</v>
      </c>
      <c r="B10130" s="29">
        <v>16</v>
      </c>
    </row>
    <row r="10131" spans="1:2" x14ac:dyDescent="0.3">
      <c r="A10131" s="27">
        <v>64547</v>
      </c>
      <c r="B10131" s="29">
        <v>8</v>
      </c>
    </row>
    <row r="10132" spans="1:2" x14ac:dyDescent="0.3">
      <c r="A10132" s="27">
        <v>64548</v>
      </c>
      <c r="B10132" s="29">
        <v>8</v>
      </c>
    </row>
    <row r="10133" spans="1:2" x14ac:dyDescent="0.3">
      <c r="A10133" s="27">
        <v>64549</v>
      </c>
      <c r="B10133" s="29">
        <v>8</v>
      </c>
    </row>
    <row r="10134" spans="1:2" x14ac:dyDescent="0.3">
      <c r="A10134" s="27">
        <v>64550</v>
      </c>
      <c r="B10134" s="29">
        <v>8</v>
      </c>
    </row>
    <row r="10135" spans="1:2" x14ac:dyDescent="0.3">
      <c r="A10135" s="27">
        <v>64553</v>
      </c>
      <c r="B10135" s="29">
        <v>8</v>
      </c>
    </row>
    <row r="10136" spans="1:2" x14ac:dyDescent="0.3">
      <c r="A10136" s="27">
        <v>64555</v>
      </c>
      <c r="B10136" s="29">
        <v>8</v>
      </c>
    </row>
    <row r="10137" spans="1:2" x14ac:dyDescent="0.3">
      <c r="A10137" s="27">
        <v>64556</v>
      </c>
      <c r="B10137" s="29">
        <v>8</v>
      </c>
    </row>
    <row r="10138" spans="1:2" x14ac:dyDescent="0.3">
      <c r="A10138" s="27">
        <v>64560</v>
      </c>
      <c r="B10138" s="29">
        <v>8</v>
      </c>
    </row>
    <row r="10139" spans="1:2" x14ac:dyDescent="0.3">
      <c r="A10139" s="27">
        <v>64565</v>
      </c>
      <c r="B10139" s="29">
        <v>8</v>
      </c>
    </row>
    <row r="10140" spans="1:2" x14ac:dyDescent="0.3">
      <c r="A10140" s="27">
        <v>64567</v>
      </c>
      <c r="B10140" s="29">
        <v>8</v>
      </c>
    </row>
    <row r="10141" spans="1:2" x14ac:dyDescent="0.3">
      <c r="A10141" s="27">
        <v>64568</v>
      </c>
      <c r="B10141" s="29">
        <v>8</v>
      </c>
    </row>
    <row r="10142" spans="1:2" x14ac:dyDescent="0.3">
      <c r="A10142" s="27">
        <v>64570</v>
      </c>
      <c r="B10142" s="29">
        <v>16</v>
      </c>
    </row>
    <row r="10143" spans="1:2" x14ac:dyDescent="0.3">
      <c r="A10143" s="27">
        <v>64571</v>
      </c>
      <c r="B10143" s="29">
        <v>8</v>
      </c>
    </row>
    <row r="10144" spans="1:2" x14ac:dyDescent="0.3">
      <c r="A10144" s="27">
        <v>64572</v>
      </c>
      <c r="B10144" s="29">
        <v>16</v>
      </c>
    </row>
    <row r="10145" spans="1:2" x14ac:dyDescent="0.3">
      <c r="A10145" s="27">
        <v>64574</v>
      </c>
      <c r="B10145" s="29">
        <v>8</v>
      </c>
    </row>
    <row r="10146" spans="1:2" x14ac:dyDescent="0.3">
      <c r="A10146" s="27">
        <v>64575</v>
      </c>
      <c r="B10146" s="29">
        <v>8</v>
      </c>
    </row>
    <row r="10147" spans="1:2" x14ac:dyDescent="0.3">
      <c r="A10147" s="27">
        <v>64576</v>
      </c>
      <c r="B10147" s="29">
        <v>8</v>
      </c>
    </row>
    <row r="10148" spans="1:2" x14ac:dyDescent="0.3">
      <c r="A10148" s="27">
        <v>64577</v>
      </c>
      <c r="B10148" s="29">
        <v>8</v>
      </c>
    </row>
    <row r="10149" spans="1:2" x14ac:dyDescent="0.3">
      <c r="A10149" s="27">
        <v>64579</v>
      </c>
      <c r="B10149" s="29">
        <v>8</v>
      </c>
    </row>
    <row r="10150" spans="1:2" x14ac:dyDescent="0.3">
      <c r="A10150" s="27">
        <v>64580</v>
      </c>
      <c r="B10150" s="29">
        <v>8</v>
      </c>
    </row>
    <row r="10151" spans="1:2" x14ac:dyDescent="0.3">
      <c r="A10151" s="27">
        <v>64582</v>
      </c>
      <c r="B10151" s="29">
        <v>8</v>
      </c>
    </row>
    <row r="10152" spans="1:2" x14ac:dyDescent="0.3">
      <c r="A10152" s="27">
        <v>64583</v>
      </c>
      <c r="B10152" s="29">
        <v>8</v>
      </c>
    </row>
    <row r="10153" spans="1:2" x14ac:dyDescent="0.3">
      <c r="A10153" s="27">
        <v>64585</v>
      </c>
      <c r="B10153" s="29">
        <v>8</v>
      </c>
    </row>
    <row r="10154" spans="1:2" x14ac:dyDescent="0.3">
      <c r="A10154" s="27">
        <v>64586</v>
      </c>
      <c r="B10154" s="29">
        <v>16</v>
      </c>
    </row>
    <row r="10155" spans="1:2" x14ac:dyDescent="0.3">
      <c r="A10155" s="27">
        <v>64587</v>
      </c>
      <c r="B10155" s="29">
        <v>8</v>
      </c>
    </row>
    <row r="10156" spans="1:2" x14ac:dyDescent="0.3">
      <c r="A10156" s="27">
        <v>64588</v>
      </c>
      <c r="B10156" s="29">
        <v>16</v>
      </c>
    </row>
    <row r="10157" spans="1:2" x14ac:dyDescent="0.3">
      <c r="A10157" s="27">
        <v>64589</v>
      </c>
      <c r="B10157" s="29">
        <v>8</v>
      </c>
    </row>
    <row r="10158" spans="1:2" x14ac:dyDescent="0.3">
      <c r="A10158" s="27">
        <v>64591</v>
      </c>
      <c r="B10158" s="29">
        <v>8</v>
      </c>
    </row>
    <row r="10159" spans="1:2" x14ac:dyDescent="0.3">
      <c r="A10159" s="27">
        <v>64596</v>
      </c>
      <c r="B10159" s="29">
        <v>16</v>
      </c>
    </row>
    <row r="10160" spans="1:2" x14ac:dyDescent="0.3">
      <c r="A10160" s="27">
        <v>64597</v>
      </c>
      <c r="B10160" s="29">
        <v>8</v>
      </c>
    </row>
    <row r="10161" spans="1:2" x14ac:dyDescent="0.3">
      <c r="A10161" s="27">
        <v>64599</v>
      </c>
      <c r="B10161" s="29">
        <v>8</v>
      </c>
    </row>
    <row r="10162" spans="1:2" x14ac:dyDescent="0.3">
      <c r="A10162" s="27">
        <v>64600</v>
      </c>
      <c r="B10162" s="29">
        <v>8</v>
      </c>
    </row>
    <row r="10163" spans="1:2" x14ac:dyDescent="0.3">
      <c r="A10163" s="27">
        <v>64601</v>
      </c>
      <c r="B10163" s="29">
        <v>8</v>
      </c>
    </row>
    <row r="10164" spans="1:2" x14ac:dyDescent="0.3">
      <c r="A10164" s="27">
        <v>64604</v>
      </c>
      <c r="B10164" s="29">
        <v>8</v>
      </c>
    </row>
    <row r="10165" spans="1:2" x14ac:dyDescent="0.3">
      <c r="A10165" s="27">
        <v>64606</v>
      </c>
      <c r="B10165" s="29">
        <v>16</v>
      </c>
    </row>
    <row r="10166" spans="1:2" x14ac:dyDescent="0.3">
      <c r="A10166" s="27">
        <v>64618</v>
      </c>
      <c r="B10166" s="29">
        <v>8</v>
      </c>
    </row>
    <row r="10167" spans="1:2" x14ac:dyDescent="0.3">
      <c r="A10167" s="27">
        <v>64620</v>
      </c>
      <c r="B10167" s="29">
        <v>8</v>
      </c>
    </row>
    <row r="10168" spans="1:2" x14ac:dyDescent="0.3">
      <c r="A10168" s="27">
        <v>64622</v>
      </c>
      <c r="B10168" s="29">
        <v>16</v>
      </c>
    </row>
    <row r="10169" spans="1:2" x14ac:dyDescent="0.3">
      <c r="A10169" s="27">
        <v>64625</v>
      </c>
      <c r="B10169" s="29">
        <v>8</v>
      </c>
    </row>
    <row r="10170" spans="1:2" x14ac:dyDescent="0.3">
      <c r="A10170" s="27">
        <v>64629</v>
      </c>
      <c r="B10170" s="29">
        <v>8</v>
      </c>
    </row>
    <row r="10171" spans="1:2" x14ac:dyDescent="0.3">
      <c r="A10171" s="27">
        <v>64631</v>
      </c>
      <c r="B10171" s="29">
        <v>8</v>
      </c>
    </row>
    <row r="10172" spans="1:2" x14ac:dyDescent="0.3">
      <c r="A10172" s="27">
        <v>64635</v>
      </c>
      <c r="B10172" s="29">
        <v>8</v>
      </c>
    </row>
    <row r="10173" spans="1:2" x14ac:dyDescent="0.3">
      <c r="A10173" s="27">
        <v>64725</v>
      </c>
      <c r="B10173" s="29">
        <v>16</v>
      </c>
    </row>
    <row r="10174" spans="1:2" x14ac:dyDescent="0.3">
      <c r="A10174" s="27">
        <v>64726</v>
      </c>
      <c r="B10174" s="29">
        <v>8</v>
      </c>
    </row>
    <row r="10175" spans="1:2" x14ac:dyDescent="0.3">
      <c r="A10175" s="27">
        <v>64727</v>
      </c>
      <c r="B10175" s="29">
        <v>8</v>
      </c>
    </row>
    <row r="10176" spans="1:2" x14ac:dyDescent="0.3">
      <c r="A10176" s="27">
        <v>64728</v>
      </c>
      <c r="B10176" s="29">
        <v>16</v>
      </c>
    </row>
    <row r="10177" spans="1:2" x14ac:dyDescent="0.3">
      <c r="A10177" s="27">
        <v>64729</v>
      </c>
      <c r="B10177" s="29">
        <v>8</v>
      </c>
    </row>
    <row r="10178" spans="1:2" x14ac:dyDescent="0.3">
      <c r="A10178" s="27">
        <v>64730</v>
      </c>
      <c r="B10178" s="29">
        <v>8</v>
      </c>
    </row>
    <row r="10179" spans="1:2" x14ac:dyDescent="0.3">
      <c r="A10179" s="27">
        <v>64731</v>
      </c>
      <c r="B10179" s="29">
        <v>16</v>
      </c>
    </row>
    <row r="10180" spans="1:2" x14ac:dyDescent="0.3">
      <c r="A10180" s="27">
        <v>64732</v>
      </c>
      <c r="B10180" s="29">
        <v>8</v>
      </c>
    </row>
    <row r="10181" spans="1:2" x14ac:dyDescent="0.3">
      <c r="A10181" s="27">
        <v>64733</v>
      </c>
      <c r="B10181" s="29">
        <v>8</v>
      </c>
    </row>
    <row r="10182" spans="1:2" x14ac:dyDescent="0.3">
      <c r="A10182" s="27">
        <v>64735</v>
      </c>
      <c r="B10182" s="29">
        <v>16</v>
      </c>
    </row>
    <row r="10183" spans="1:2" x14ac:dyDescent="0.3">
      <c r="A10183" s="27">
        <v>64737</v>
      </c>
      <c r="B10183" s="29">
        <v>8</v>
      </c>
    </row>
    <row r="10184" spans="1:2" x14ac:dyDescent="0.3">
      <c r="A10184" s="27">
        <v>64739</v>
      </c>
      <c r="B10184" s="29">
        <v>8</v>
      </c>
    </row>
    <row r="10185" spans="1:2" x14ac:dyDescent="0.3">
      <c r="A10185" s="27">
        <v>64742</v>
      </c>
      <c r="B10185" s="29">
        <v>8</v>
      </c>
    </row>
    <row r="10186" spans="1:2" x14ac:dyDescent="0.3">
      <c r="A10186" s="27">
        <v>64744</v>
      </c>
      <c r="B10186" s="29">
        <v>16</v>
      </c>
    </row>
    <row r="10187" spans="1:2" x14ac:dyDescent="0.3">
      <c r="A10187" s="27">
        <v>64746</v>
      </c>
      <c r="B10187" s="29">
        <v>8</v>
      </c>
    </row>
    <row r="10188" spans="1:2" x14ac:dyDescent="0.3">
      <c r="A10188" s="27">
        <v>64749</v>
      </c>
      <c r="B10188" s="29">
        <v>8</v>
      </c>
    </row>
    <row r="10189" spans="1:2" x14ac:dyDescent="0.3">
      <c r="A10189" s="27">
        <v>64750</v>
      </c>
      <c r="B10189" s="29">
        <v>8</v>
      </c>
    </row>
    <row r="10190" spans="1:2" x14ac:dyDescent="0.3">
      <c r="A10190" s="27">
        <v>64751</v>
      </c>
      <c r="B10190" s="29">
        <v>8</v>
      </c>
    </row>
    <row r="10191" spans="1:2" x14ac:dyDescent="0.3">
      <c r="A10191" s="27">
        <v>64753</v>
      </c>
      <c r="B10191" s="29">
        <v>8</v>
      </c>
    </row>
    <row r="10192" spans="1:2" x14ac:dyDescent="0.3">
      <c r="A10192" s="27">
        <v>64755</v>
      </c>
      <c r="B10192" s="29">
        <v>16</v>
      </c>
    </row>
    <row r="10193" spans="1:2" x14ac:dyDescent="0.3">
      <c r="A10193" s="27">
        <v>64759</v>
      </c>
      <c r="B10193" s="29">
        <v>8</v>
      </c>
    </row>
    <row r="10194" spans="1:2" x14ac:dyDescent="0.3">
      <c r="A10194" s="27">
        <v>64761</v>
      </c>
      <c r="B10194" s="29">
        <v>8</v>
      </c>
    </row>
    <row r="10195" spans="1:2" x14ac:dyDescent="0.3">
      <c r="A10195" s="27">
        <v>64762</v>
      </c>
      <c r="B10195" s="29">
        <v>8</v>
      </c>
    </row>
    <row r="10196" spans="1:2" x14ac:dyDescent="0.3">
      <c r="A10196" s="27">
        <v>64763</v>
      </c>
      <c r="B10196" s="29">
        <v>8</v>
      </c>
    </row>
    <row r="10197" spans="1:2" x14ac:dyDescent="0.3">
      <c r="A10197" s="27">
        <v>64764</v>
      </c>
      <c r="B10197" s="29">
        <v>8</v>
      </c>
    </row>
    <row r="10198" spans="1:2" x14ac:dyDescent="0.3">
      <c r="A10198" s="27">
        <v>64766</v>
      </c>
      <c r="B10198" s="29">
        <v>8</v>
      </c>
    </row>
    <row r="10199" spans="1:2" x14ac:dyDescent="0.3">
      <c r="A10199" s="27">
        <v>64770</v>
      </c>
      <c r="B10199" s="29">
        <v>8</v>
      </c>
    </row>
    <row r="10200" spans="1:2" x14ac:dyDescent="0.3">
      <c r="A10200" s="27">
        <v>64771</v>
      </c>
      <c r="B10200" s="29">
        <v>8</v>
      </c>
    </row>
    <row r="10201" spans="1:2" x14ac:dyDescent="0.3">
      <c r="A10201" s="27">
        <v>64772</v>
      </c>
      <c r="B10201" s="29">
        <v>8</v>
      </c>
    </row>
    <row r="10202" spans="1:2" x14ac:dyDescent="0.3">
      <c r="A10202" s="27">
        <v>64776</v>
      </c>
      <c r="B10202" s="29">
        <v>16</v>
      </c>
    </row>
    <row r="10203" spans="1:2" x14ac:dyDescent="0.3">
      <c r="A10203" s="27">
        <v>64780</v>
      </c>
      <c r="B10203" s="29">
        <v>8</v>
      </c>
    </row>
    <row r="10204" spans="1:2" x14ac:dyDescent="0.3">
      <c r="A10204" s="27">
        <v>64783</v>
      </c>
      <c r="B10204" s="29">
        <v>8</v>
      </c>
    </row>
    <row r="10205" spans="1:2" x14ac:dyDescent="0.3">
      <c r="A10205" s="27">
        <v>64784</v>
      </c>
      <c r="B10205" s="29">
        <v>8</v>
      </c>
    </row>
    <row r="10206" spans="1:2" x14ac:dyDescent="0.3">
      <c r="A10206" s="27">
        <v>64785</v>
      </c>
      <c r="B10206" s="29">
        <v>8</v>
      </c>
    </row>
    <row r="10207" spans="1:2" x14ac:dyDescent="0.3">
      <c r="A10207" s="27">
        <v>64787</v>
      </c>
      <c r="B10207" s="29">
        <v>8</v>
      </c>
    </row>
    <row r="10208" spans="1:2" x14ac:dyDescent="0.3">
      <c r="A10208" s="27">
        <v>64791</v>
      </c>
      <c r="B10208" s="29">
        <v>8</v>
      </c>
    </row>
    <row r="10209" spans="1:2" x14ac:dyDescent="0.3">
      <c r="A10209" s="27">
        <v>64795</v>
      </c>
      <c r="B10209" s="29">
        <v>8</v>
      </c>
    </row>
    <row r="10210" spans="1:2" x14ac:dyDescent="0.3">
      <c r="A10210" s="27">
        <v>64796</v>
      </c>
      <c r="B10210" s="29">
        <v>8</v>
      </c>
    </row>
    <row r="10211" spans="1:2" x14ac:dyDescent="0.3">
      <c r="A10211" s="27">
        <v>64798</v>
      </c>
      <c r="B10211" s="29">
        <v>8</v>
      </c>
    </row>
    <row r="10212" spans="1:2" x14ac:dyDescent="0.3">
      <c r="A10212" s="27">
        <v>64799</v>
      </c>
      <c r="B10212" s="29">
        <v>8</v>
      </c>
    </row>
    <row r="10213" spans="1:2" x14ac:dyDescent="0.3">
      <c r="A10213" s="27">
        <v>64801</v>
      </c>
      <c r="B10213" s="29">
        <v>8</v>
      </c>
    </row>
    <row r="10214" spans="1:2" x14ac:dyDescent="0.3">
      <c r="A10214" s="27">
        <v>64802</v>
      </c>
      <c r="B10214" s="29">
        <v>16</v>
      </c>
    </row>
    <row r="10215" spans="1:2" x14ac:dyDescent="0.3">
      <c r="A10215" s="27">
        <v>64803</v>
      </c>
      <c r="B10215" s="29">
        <v>8</v>
      </c>
    </row>
    <row r="10216" spans="1:2" x14ac:dyDescent="0.3">
      <c r="A10216" s="27">
        <v>64806</v>
      </c>
      <c r="B10216" s="29">
        <v>8</v>
      </c>
    </row>
    <row r="10217" spans="1:2" x14ac:dyDescent="0.3">
      <c r="A10217" s="27">
        <v>64808</v>
      </c>
      <c r="B10217" s="29">
        <v>8</v>
      </c>
    </row>
    <row r="10218" spans="1:2" x14ac:dyDescent="0.3">
      <c r="A10218" s="27">
        <v>64810</v>
      </c>
      <c r="B10218" s="29">
        <v>8</v>
      </c>
    </row>
    <row r="10219" spans="1:2" x14ac:dyDescent="0.3">
      <c r="A10219" s="27">
        <v>64811</v>
      </c>
      <c r="B10219" s="29">
        <v>8</v>
      </c>
    </row>
    <row r="10220" spans="1:2" x14ac:dyDescent="0.3">
      <c r="A10220" s="27">
        <v>64813</v>
      </c>
      <c r="B10220" s="29">
        <v>8</v>
      </c>
    </row>
    <row r="10221" spans="1:2" x14ac:dyDescent="0.3">
      <c r="A10221" s="27">
        <v>64816</v>
      </c>
      <c r="B10221" s="29">
        <v>8</v>
      </c>
    </row>
    <row r="10222" spans="1:2" x14ac:dyDescent="0.3">
      <c r="A10222" s="27">
        <v>64819</v>
      </c>
      <c r="B10222" s="29">
        <v>8</v>
      </c>
    </row>
    <row r="10223" spans="1:2" x14ac:dyDescent="0.3">
      <c r="A10223" s="27">
        <v>64821</v>
      </c>
      <c r="B10223" s="29">
        <v>8</v>
      </c>
    </row>
    <row r="10224" spans="1:2" x14ac:dyDescent="0.3">
      <c r="A10224" s="27">
        <v>64823</v>
      </c>
      <c r="B10224" s="29">
        <v>8</v>
      </c>
    </row>
    <row r="10225" spans="1:2" x14ac:dyDescent="0.3">
      <c r="A10225" s="27">
        <v>64834</v>
      </c>
      <c r="B10225" s="29">
        <v>8</v>
      </c>
    </row>
    <row r="10226" spans="1:2" x14ac:dyDescent="0.3">
      <c r="A10226" s="27">
        <v>64838</v>
      </c>
      <c r="B10226" s="29">
        <v>16</v>
      </c>
    </row>
    <row r="10227" spans="1:2" x14ac:dyDescent="0.3">
      <c r="A10227" s="27">
        <v>64840</v>
      </c>
      <c r="B10227" s="29">
        <v>8</v>
      </c>
    </row>
    <row r="10228" spans="1:2" x14ac:dyDescent="0.3">
      <c r="A10228" s="27">
        <v>64841</v>
      </c>
      <c r="B10228" s="29">
        <v>8</v>
      </c>
    </row>
    <row r="10229" spans="1:2" x14ac:dyDescent="0.3">
      <c r="A10229" s="27">
        <v>64846</v>
      </c>
      <c r="B10229" s="29">
        <v>8</v>
      </c>
    </row>
    <row r="10230" spans="1:2" x14ac:dyDescent="0.3">
      <c r="A10230" s="27">
        <v>64847</v>
      </c>
      <c r="B10230" s="29">
        <v>8</v>
      </c>
    </row>
    <row r="10231" spans="1:2" x14ac:dyDescent="0.3">
      <c r="A10231" s="27">
        <v>64855</v>
      </c>
      <c r="B10231" s="29">
        <v>8</v>
      </c>
    </row>
    <row r="10232" spans="1:2" x14ac:dyDescent="0.3">
      <c r="A10232" s="27">
        <v>64856</v>
      </c>
      <c r="B10232" s="29">
        <v>8</v>
      </c>
    </row>
    <row r="10233" spans="1:2" x14ac:dyDescent="0.3">
      <c r="A10233" s="27">
        <v>64858</v>
      </c>
      <c r="B10233" s="29">
        <v>8</v>
      </c>
    </row>
    <row r="10234" spans="1:2" x14ac:dyDescent="0.3">
      <c r="A10234" s="27">
        <v>64887</v>
      </c>
      <c r="B10234" s="29">
        <v>8</v>
      </c>
    </row>
    <row r="10235" spans="1:2" x14ac:dyDescent="0.3">
      <c r="A10235" s="27">
        <v>64888</v>
      </c>
      <c r="B10235" s="29">
        <v>8</v>
      </c>
    </row>
    <row r="10236" spans="1:2" x14ac:dyDescent="0.3">
      <c r="A10236" s="27">
        <v>64890</v>
      </c>
      <c r="B10236" s="29">
        <v>8</v>
      </c>
    </row>
    <row r="10237" spans="1:2" x14ac:dyDescent="0.3">
      <c r="A10237" s="27">
        <v>64891</v>
      </c>
      <c r="B10237" s="29">
        <v>8</v>
      </c>
    </row>
    <row r="10238" spans="1:2" x14ac:dyDescent="0.3">
      <c r="A10238" s="27">
        <v>64892</v>
      </c>
      <c r="B10238" s="29">
        <v>8</v>
      </c>
    </row>
    <row r="10239" spans="1:2" x14ac:dyDescent="0.3">
      <c r="A10239" s="27">
        <v>64899</v>
      </c>
      <c r="B10239" s="29">
        <v>8</v>
      </c>
    </row>
    <row r="10240" spans="1:2" x14ac:dyDescent="0.3">
      <c r="A10240" s="27">
        <v>64901</v>
      </c>
      <c r="B10240" s="29">
        <v>16</v>
      </c>
    </row>
    <row r="10241" spans="1:2" x14ac:dyDescent="0.3">
      <c r="A10241" s="27">
        <v>64902</v>
      </c>
      <c r="B10241" s="29">
        <v>16</v>
      </c>
    </row>
    <row r="10242" spans="1:2" x14ac:dyDescent="0.3">
      <c r="A10242" s="27">
        <v>64903</v>
      </c>
      <c r="B10242" s="29">
        <v>8</v>
      </c>
    </row>
    <row r="10243" spans="1:2" x14ac:dyDescent="0.3">
      <c r="A10243" s="27">
        <v>64904</v>
      </c>
      <c r="B10243" s="29">
        <v>8</v>
      </c>
    </row>
    <row r="10244" spans="1:2" x14ac:dyDescent="0.3">
      <c r="A10244" s="27">
        <v>64905</v>
      </c>
      <c r="B10244" s="29">
        <v>8</v>
      </c>
    </row>
    <row r="10245" spans="1:2" x14ac:dyDescent="0.3">
      <c r="A10245" s="27">
        <v>64906</v>
      </c>
      <c r="B10245" s="29">
        <v>8</v>
      </c>
    </row>
    <row r="10246" spans="1:2" x14ac:dyDescent="0.3">
      <c r="A10246" s="27">
        <v>64907</v>
      </c>
      <c r="B10246" s="29">
        <v>8</v>
      </c>
    </row>
    <row r="10247" spans="1:2" x14ac:dyDescent="0.3">
      <c r="A10247" s="27">
        <v>64908</v>
      </c>
      <c r="B10247" s="29">
        <v>8</v>
      </c>
    </row>
    <row r="10248" spans="1:2" x14ac:dyDescent="0.3">
      <c r="A10248" s="27">
        <v>64910</v>
      </c>
      <c r="B10248" s="29">
        <v>16</v>
      </c>
    </row>
    <row r="10249" spans="1:2" x14ac:dyDescent="0.3">
      <c r="A10249" s="27">
        <v>64911</v>
      </c>
      <c r="B10249" s="29">
        <v>16</v>
      </c>
    </row>
    <row r="10250" spans="1:2" x14ac:dyDescent="0.3">
      <c r="A10250" s="27">
        <v>64912</v>
      </c>
      <c r="B10250" s="29">
        <v>8</v>
      </c>
    </row>
    <row r="10251" spans="1:2" x14ac:dyDescent="0.3">
      <c r="A10251" s="27">
        <v>64915</v>
      </c>
      <c r="B10251" s="29">
        <v>8</v>
      </c>
    </row>
    <row r="10252" spans="1:2" x14ac:dyDescent="0.3">
      <c r="A10252" s="27">
        <v>64953</v>
      </c>
      <c r="B10252" s="29">
        <v>8</v>
      </c>
    </row>
    <row r="10253" spans="1:2" x14ac:dyDescent="0.3">
      <c r="A10253" s="27">
        <v>64956</v>
      </c>
      <c r="B10253" s="29">
        <v>8</v>
      </c>
    </row>
    <row r="10254" spans="1:2" x14ac:dyDescent="0.3">
      <c r="A10254" s="27">
        <v>64962</v>
      </c>
      <c r="B10254" s="29">
        <v>8</v>
      </c>
    </row>
    <row r="10255" spans="1:2" x14ac:dyDescent="0.3">
      <c r="A10255" s="27">
        <v>64966</v>
      </c>
      <c r="B10255" s="29">
        <v>8</v>
      </c>
    </row>
    <row r="10256" spans="1:2" x14ac:dyDescent="0.3">
      <c r="A10256" s="27">
        <v>64967</v>
      </c>
      <c r="B10256" s="29">
        <v>16</v>
      </c>
    </row>
    <row r="10257" spans="1:2" x14ac:dyDescent="0.3">
      <c r="A10257" s="27">
        <v>64968</v>
      </c>
      <c r="B10257" s="29">
        <v>8</v>
      </c>
    </row>
    <row r="10258" spans="1:2" x14ac:dyDescent="0.3">
      <c r="A10258" s="27">
        <v>64969</v>
      </c>
      <c r="B10258" s="29">
        <v>8</v>
      </c>
    </row>
    <row r="10259" spans="1:2" x14ac:dyDescent="0.3">
      <c r="A10259" s="27">
        <v>64971</v>
      </c>
      <c r="B10259" s="29">
        <v>8</v>
      </c>
    </row>
    <row r="10260" spans="1:2" x14ac:dyDescent="0.3">
      <c r="A10260" s="27">
        <v>64972</v>
      </c>
      <c r="B10260" s="29">
        <v>16</v>
      </c>
    </row>
    <row r="10261" spans="1:2" x14ac:dyDescent="0.3">
      <c r="A10261" s="27">
        <v>64973</v>
      </c>
      <c r="B10261" s="29">
        <v>8</v>
      </c>
    </row>
    <row r="10262" spans="1:2" x14ac:dyDescent="0.3">
      <c r="A10262" s="27">
        <v>64976</v>
      </c>
      <c r="B10262" s="29">
        <v>8</v>
      </c>
    </row>
    <row r="10263" spans="1:2" x14ac:dyDescent="0.3">
      <c r="A10263" s="27">
        <v>64990</v>
      </c>
      <c r="B10263" s="29">
        <v>8</v>
      </c>
    </row>
    <row r="10264" spans="1:2" x14ac:dyDescent="0.3">
      <c r="A10264" s="27">
        <v>64995</v>
      </c>
      <c r="B10264" s="29">
        <v>8</v>
      </c>
    </row>
    <row r="10265" spans="1:2" x14ac:dyDescent="0.3">
      <c r="A10265" s="27">
        <v>65001</v>
      </c>
      <c r="B10265" s="29">
        <v>8</v>
      </c>
    </row>
    <row r="10266" spans="1:2" x14ac:dyDescent="0.3">
      <c r="A10266" s="27">
        <v>65002</v>
      </c>
      <c r="B10266" s="29">
        <v>8</v>
      </c>
    </row>
    <row r="10267" spans="1:2" x14ac:dyDescent="0.3">
      <c r="A10267" s="27">
        <v>65044</v>
      </c>
      <c r="B10267" s="29">
        <v>8</v>
      </c>
    </row>
    <row r="10268" spans="1:2" x14ac:dyDescent="0.3">
      <c r="A10268" s="27">
        <v>65045</v>
      </c>
      <c r="B10268" s="29">
        <v>8</v>
      </c>
    </row>
    <row r="10269" spans="1:2" x14ac:dyDescent="0.3">
      <c r="A10269" s="27">
        <v>65048</v>
      </c>
      <c r="B10269" s="29">
        <v>16</v>
      </c>
    </row>
    <row r="10270" spans="1:2" x14ac:dyDescent="0.3">
      <c r="A10270" s="27">
        <v>65049</v>
      </c>
      <c r="B10270" s="29">
        <v>8</v>
      </c>
    </row>
    <row r="10271" spans="1:2" x14ac:dyDescent="0.3">
      <c r="A10271" s="27">
        <v>65050</v>
      </c>
      <c r="B10271" s="29">
        <v>8</v>
      </c>
    </row>
    <row r="10272" spans="1:2" x14ac:dyDescent="0.3">
      <c r="A10272" s="27">
        <v>65053</v>
      </c>
      <c r="B10272" s="29">
        <v>8</v>
      </c>
    </row>
    <row r="10273" spans="1:2" x14ac:dyDescent="0.3">
      <c r="A10273" s="27">
        <v>65057</v>
      </c>
      <c r="B10273" s="29">
        <v>8</v>
      </c>
    </row>
    <row r="10274" spans="1:2" x14ac:dyDescent="0.3">
      <c r="A10274" s="27">
        <v>65058</v>
      </c>
      <c r="B10274" s="29">
        <v>8</v>
      </c>
    </row>
    <row r="10275" spans="1:2" x14ac:dyDescent="0.3">
      <c r="A10275" s="27">
        <v>65060</v>
      </c>
      <c r="B10275" s="29">
        <v>8</v>
      </c>
    </row>
    <row r="10276" spans="1:2" x14ac:dyDescent="0.3">
      <c r="A10276" s="27">
        <v>65062</v>
      </c>
      <c r="B10276" s="29">
        <v>8</v>
      </c>
    </row>
    <row r="10277" spans="1:2" x14ac:dyDescent="0.3">
      <c r="A10277" s="27">
        <v>65068</v>
      </c>
      <c r="B10277" s="29">
        <v>16</v>
      </c>
    </row>
    <row r="10278" spans="1:2" x14ac:dyDescent="0.3">
      <c r="A10278" s="27">
        <v>65069</v>
      </c>
      <c r="B10278" s="29">
        <v>8</v>
      </c>
    </row>
    <row r="10279" spans="1:2" x14ac:dyDescent="0.3">
      <c r="A10279" s="27">
        <v>65072</v>
      </c>
      <c r="B10279" s="29">
        <v>8</v>
      </c>
    </row>
    <row r="10280" spans="1:2" x14ac:dyDescent="0.3">
      <c r="A10280" s="27">
        <v>65074</v>
      </c>
      <c r="B10280" s="29">
        <v>8</v>
      </c>
    </row>
    <row r="10281" spans="1:2" x14ac:dyDescent="0.3">
      <c r="A10281" s="27">
        <v>65075</v>
      </c>
      <c r="B10281" s="29">
        <v>8</v>
      </c>
    </row>
    <row r="10282" spans="1:2" x14ac:dyDescent="0.3">
      <c r="A10282" s="27">
        <v>65077</v>
      </c>
      <c r="B10282" s="29">
        <v>8</v>
      </c>
    </row>
    <row r="10283" spans="1:2" x14ac:dyDescent="0.3">
      <c r="A10283" s="27">
        <v>65078</v>
      </c>
      <c r="B10283" s="29">
        <v>8</v>
      </c>
    </row>
    <row r="10284" spans="1:2" x14ac:dyDescent="0.3">
      <c r="A10284" s="27">
        <v>65080</v>
      </c>
      <c r="B10284" s="29">
        <v>8</v>
      </c>
    </row>
    <row r="10285" spans="1:2" x14ac:dyDescent="0.3">
      <c r="A10285" s="27">
        <v>65127</v>
      </c>
      <c r="B10285" s="29">
        <v>8</v>
      </c>
    </row>
    <row r="10286" spans="1:2" x14ac:dyDescent="0.3">
      <c r="A10286" s="27">
        <v>65128</v>
      </c>
      <c r="B10286" s="29">
        <v>16</v>
      </c>
    </row>
    <row r="10287" spans="1:2" x14ac:dyDescent="0.3">
      <c r="A10287" s="27">
        <v>65131</v>
      </c>
      <c r="B10287" s="29">
        <v>16</v>
      </c>
    </row>
    <row r="10288" spans="1:2" x14ac:dyDescent="0.3">
      <c r="A10288" s="27">
        <v>65134</v>
      </c>
      <c r="B10288" s="29">
        <v>8</v>
      </c>
    </row>
    <row r="10289" spans="1:2" x14ac:dyDescent="0.3">
      <c r="A10289" s="27">
        <v>65135</v>
      </c>
      <c r="B10289" s="29">
        <v>8</v>
      </c>
    </row>
    <row r="10290" spans="1:2" x14ac:dyDescent="0.3">
      <c r="A10290" s="27">
        <v>65136</v>
      </c>
      <c r="B10290" s="29">
        <v>16</v>
      </c>
    </row>
    <row r="10291" spans="1:2" x14ac:dyDescent="0.3">
      <c r="A10291" s="27">
        <v>65141</v>
      </c>
      <c r="B10291" s="29">
        <v>8</v>
      </c>
    </row>
    <row r="10292" spans="1:2" x14ac:dyDescent="0.3">
      <c r="A10292" s="27">
        <v>65145</v>
      </c>
      <c r="B10292" s="29">
        <v>8</v>
      </c>
    </row>
    <row r="10293" spans="1:2" x14ac:dyDescent="0.3">
      <c r="A10293" s="27">
        <v>65150</v>
      </c>
      <c r="B10293" s="29">
        <v>16</v>
      </c>
    </row>
    <row r="10294" spans="1:2" x14ac:dyDescent="0.3">
      <c r="A10294" s="27">
        <v>65169</v>
      </c>
      <c r="B10294" s="29">
        <v>16</v>
      </c>
    </row>
    <row r="10295" spans="1:2" x14ac:dyDescent="0.3">
      <c r="A10295" s="27">
        <v>65201</v>
      </c>
      <c r="B10295" s="29">
        <v>8</v>
      </c>
    </row>
    <row r="10296" spans="1:2" x14ac:dyDescent="0.3">
      <c r="A10296" s="27">
        <v>65202</v>
      </c>
      <c r="B10296" s="29">
        <v>16</v>
      </c>
    </row>
    <row r="10297" spans="1:2" x14ac:dyDescent="0.3">
      <c r="A10297" s="27">
        <v>65203</v>
      </c>
      <c r="B10297" s="29">
        <v>16</v>
      </c>
    </row>
    <row r="10298" spans="1:2" x14ac:dyDescent="0.3">
      <c r="A10298" s="27">
        <v>65204</v>
      </c>
      <c r="B10298" s="29">
        <v>8</v>
      </c>
    </row>
    <row r="10299" spans="1:2" x14ac:dyDescent="0.3">
      <c r="A10299" s="27">
        <v>65207</v>
      </c>
      <c r="B10299" s="29">
        <v>8</v>
      </c>
    </row>
    <row r="10300" spans="1:2" x14ac:dyDescent="0.3">
      <c r="A10300" s="27">
        <v>65210</v>
      </c>
      <c r="B10300" s="29">
        <v>8</v>
      </c>
    </row>
    <row r="10301" spans="1:2" x14ac:dyDescent="0.3">
      <c r="A10301" s="27">
        <v>65212</v>
      </c>
      <c r="B10301" s="29">
        <v>8</v>
      </c>
    </row>
    <row r="10302" spans="1:2" x14ac:dyDescent="0.3">
      <c r="A10302" s="27">
        <v>65213</v>
      </c>
      <c r="B10302" s="29">
        <v>8</v>
      </c>
    </row>
    <row r="10303" spans="1:2" x14ac:dyDescent="0.3">
      <c r="A10303" s="27">
        <v>65214</v>
      </c>
      <c r="B10303" s="29">
        <v>8</v>
      </c>
    </row>
    <row r="10304" spans="1:2" x14ac:dyDescent="0.3">
      <c r="A10304" s="27">
        <v>65218</v>
      </c>
      <c r="B10304" s="29">
        <v>8</v>
      </c>
    </row>
    <row r="10305" spans="1:2" x14ac:dyDescent="0.3">
      <c r="A10305" s="27">
        <v>65219</v>
      </c>
      <c r="B10305" s="29">
        <v>8</v>
      </c>
    </row>
    <row r="10306" spans="1:2" x14ac:dyDescent="0.3">
      <c r="A10306" s="27">
        <v>65228</v>
      </c>
      <c r="B10306" s="29">
        <v>8</v>
      </c>
    </row>
    <row r="10307" spans="1:2" x14ac:dyDescent="0.3">
      <c r="A10307" s="27">
        <v>65230</v>
      </c>
      <c r="B10307" s="29">
        <v>8</v>
      </c>
    </row>
    <row r="10308" spans="1:2" x14ac:dyDescent="0.3">
      <c r="A10308" s="27">
        <v>65231</v>
      </c>
      <c r="B10308" s="29">
        <v>8</v>
      </c>
    </row>
    <row r="10309" spans="1:2" x14ac:dyDescent="0.3">
      <c r="A10309" s="27">
        <v>65232</v>
      </c>
      <c r="B10309" s="29">
        <v>8</v>
      </c>
    </row>
    <row r="10310" spans="1:2" x14ac:dyDescent="0.3">
      <c r="A10310" s="27">
        <v>65234</v>
      </c>
      <c r="B10310" s="29">
        <v>16</v>
      </c>
    </row>
    <row r="10311" spans="1:2" x14ac:dyDescent="0.3">
      <c r="A10311" s="27">
        <v>65235</v>
      </c>
      <c r="B10311" s="29">
        <v>8</v>
      </c>
    </row>
    <row r="10312" spans="1:2" x14ac:dyDescent="0.3">
      <c r="A10312" s="27">
        <v>65236</v>
      </c>
      <c r="B10312" s="29">
        <v>8</v>
      </c>
    </row>
    <row r="10313" spans="1:2" x14ac:dyDescent="0.3">
      <c r="A10313" s="27">
        <v>65241</v>
      </c>
      <c r="B10313" s="29">
        <v>8</v>
      </c>
    </row>
    <row r="10314" spans="1:2" x14ac:dyDescent="0.3">
      <c r="A10314" s="27">
        <v>65243</v>
      </c>
      <c r="B10314" s="29">
        <v>8</v>
      </c>
    </row>
    <row r="10315" spans="1:2" x14ac:dyDescent="0.3">
      <c r="A10315" s="27">
        <v>65244</v>
      </c>
      <c r="B10315" s="29">
        <v>16</v>
      </c>
    </row>
    <row r="10316" spans="1:2" x14ac:dyDescent="0.3">
      <c r="A10316" s="27">
        <v>65249</v>
      </c>
      <c r="B10316" s="29">
        <v>8</v>
      </c>
    </row>
    <row r="10317" spans="1:2" x14ac:dyDescent="0.3">
      <c r="A10317" s="27">
        <v>65250</v>
      </c>
      <c r="B10317" s="29">
        <v>8</v>
      </c>
    </row>
    <row r="10318" spans="1:2" x14ac:dyDescent="0.3">
      <c r="A10318" s="27">
        <v>65251</v>
      </c>
      <c r="B10318" s="29">
        <v>8</v>
      </c>
    </row>
    <row r="10319" spans="1:2" x14ac:dyDescent="0.3">
      <c r="A10319" s="27">
        <v>65253</v>
      </c>
      <c r="B10319" s="29">
        <v>8</v>
      </c>
    </row>
    <row r="10320" spans="1:2" x14ac:dyDescent="0.3">
      <c r="A10320" s="27">
        <v>65254</v>
      </c>
      <c r="B10320" s="29">
        <v>8</v>
      </c>
    </row>
    <row r="10321" spans="1:2" x14ac:dyDescent="0.3">
      <c r="A10321" s="27">
        <v>65258</v>
      </c>
      <c r="B10321" s="29">
        <v>8</v>
      </c>
    </row>
    <row r="10322" spans="1:2" x14ac:dyDescent="0.3">
      <c r="A10322" s="27">
        <v>65259</v>
      </c>
      <c r="B10322" s="29">
        <v>8</v>
      </c>
    </row>
    <row r="10323" spans="1:2" x14ac:dyDescent="0.3">
      <c r="A10323" s="27">
        <v>65262</v>
      </c>
      <c r="B10323" s="29">
        <v>16</v>
      </c>
    </row>
    <row r="10324" spans="1:2" x14ac:dyDescent="0.3">
      <c r="A10324" s="27">
        <v>65263</v>
      </c>
      <c r="B10324" s="29">
        <v>8</v>
      </c>
    </row>
    <row r="10325" spans="1:2" x14ac:dyDescent="0.3">
      <c r="A10325" s="27">
        <v>65264</v>
      </c>
      <c r="B10325" s="29">
        <v>8</v>
      </c>
    </row>
    <row r="10326" spans="1:2" x14ac:dyDescent="0.3">
      <c r="A10326" s="27">
        <v>65265</v>
      </c>
      <c r="B10326" s="29">
        <v>16</v>
      </c>
    </row>
    <row r="10327" spans="1:2" x14ac:dyDescent="0.3">
      <c r="A10327" s="27">
        <v>65266</v>
      </c>
      <c r="B10327" s="29">
        <v>8</v>
      </c>
    </row>
    <row r="10328" spans="1:2" x14ac:dyDescent="0.3">
      <c r="A10328" s="27">
        <v>65267</v>
      </c>
      <c r="B10328" s="29">
        <v>16</v>
      </c>
    </row>
    <row r="10329" spans="1:2" x14ac:dyDescent="0.3">
      <c r="A10329" s="27">
        <v>65268</v>
      </c>
      <c r="B10329" s="29">
        <v>8</v>
      </c>
    </row>
    <row r="10330" spans="1:2" x14ac:dyDescent="0.3">
      <c r="A10330" s="27">
        <v>65269</v>
      </c>
      <c r="B10330" s="29">
        <v>8</v>
      </c>
    </row>
    <row r="10331" spans="1:2" x14ac:dyDescent="0.3">
      <c r="A10331" s="27">
        <v>65273</v>
      </c>
      <c r="B10331" s="29">
        <v>8</v>
      </c>
    </row>
    <row r="10332" spans="1:2" x14ac:dyDescent="0.3">
      <c r="A10332" s="27">
        <v>65275</v>
      </c>
      <c r="B10332" s="29">
        <v>8</v>
      </c>
    </row>
    <row r="10333" spans="1:2" x14ac:dyDescent="0.3">
      <c r="A10333" s="27">
        <v>65277</v>
      </c>
      <c r="B10333" s="29">
        <v>8</v>
      </c>
    </row>
    <row r="10334" spans="1:2" x14ac:dyDescent="0.3">
      <c r="A10334" s="27">
        <v>65278</v>
      </c>
      <c r="B10334" s="29">
        <v>8</v>
      </c>
    </row>
    <row r="10335" spans="1:2" x14ac:dyDescent="0.3">
      <c r="A10335" s="27">
        <v>65284</v>
      </c>
      <c r="B10335" s="29">
        <v>16</v>
      </c>
    </row>
    <row r="10336" spans="1:2" x14ac:dyDescent="0.3">
      <c r="A10336" s="27">
        <v>65287</v>
      </c>
      <c r="B10336" s="29">
        <v>16</v>
      </c>
    </row>
    <row r="10337" spans="1:2" x14ac:dyDescent="0.3">
      <c r="A10337" s="27">
        <v>65292</v>
      </c>
      <c r="B10337" s="29">
        <v>8</v>
      </c>
    </row>
    <row r="10338" spans="1:2" x14ac:dyDescent="0.3">
      <c r="A10338" s="27">
        <v>65295</v>
      </c>
      <c r="B10338" s="29">
        <v>8</v>
      </c>
    </row>
    <row r="10339" spans="1:2" x14ac:dyDescent="0.3">
      <c r="A10339" s="27">
        <v>65299</v>
      </c>
      <c r="B10339" s="29">
        <v>8</v>
      </c>
    </row>
    <row r="10340" spans="1:2" x14ac:dyDescent="0.3">
      <c r="A10340" s="27">
        <v>65300</v>
      </c>
      <c r="B10340" s="29">
        <v>8</v>
      </c>
    </row>
    <row r="10341" spans="1:2" x14ac:dyDescent="0.3">
      <c r="A10341" s="27">
        <v>65302</v>
      </c>
      <c r="B10341" s="29">
        <v>8</v>
      </c>
    </row>
    <row r="10342" spans="1:2" x14ac:dyDescent="0.3">
      <c r="A10342" s="27">
        <v>65303</v>
      </c>
      <c r="B10342" s="29">
        <v>8</v>
      </c>
    </row>
    <row r="10343" spans="1:2" x14ac:dyDescent="0.3">
      <c r="A10343" s="27">
        <v>65306</v>
      </c>
      <c r="B10343" s="29">
        <v>8</v>
      </c>
    </row>
    <row r="10344" spans="1:2" x14ac:dyDescent="0.3">
      <c r="A10344" s="27">
        <v>65307</v>
      </c>
      <c r="B10344" s="29">
        <v>8</v>
      </c>
    </row>
    <row r="10345" spans="1:2" x14ac:dyDescent="0.3">
      <c r="A10345" s="27">
        <v>65308</v>
      </c>
      <c r="B10345" s="29">
        <v>8</v>
      </c>
    </row>
    <row r="10346" spans="1:2" x14ac:dyDescent="0.3">
      <c r="A10346" s="27">
        <v>65311</v>
      </c>
      <c r="B10346" s="29">
        <v>8</v>
      </c>
    </row>
    <row r="10347" spans="1:2" x14ac:dyDescent="0.3">
      <c r="A10347" s="27">
        <v>65313</v>
      </c>
      <c r="B10347" s="29">
        <v>8</v>
      </c>
    </row>
    <row r="10348" spans="1:2" x14ac:dyDescent="0.3">
      <c r="A10348" s="27">
        <v>65316</v>
      </c>
      <c r="B10348" s="29">
        <v>8</v>
      </c>
    </row>
    <row r="10349" spans="1:2" x14ac:dyDescent="0.3">
      <c r="A10349" s="27">
        <v>65317</v>
      </c>
      <c r="B10349" s="29">
        <v>8</v>
      </c>
    </row>
    <row r="10350" spans="1:2" x14ac:dyDescent="0.3">
      <c r="A10350" s="27">
        <v>65319</v>
      </c>
      <c r="B10350" s="29">
        <v>8</v>
      </c>
    </row>
    <row r="10351" spans="1:2" x14ac:dyDescent="0.3">
      <c r="A10351" s="27">
        <v>65321</v>
      </c>
      <c r="B10351" s="29">
        <v>8</v>
      </c>
    </row>
    <row r="10352" spans="1:2" x14ac:dyDescent="0.3">
      <c r="A10352" s="27">
        <v>65322</v>
      </c>
      <c r="B10352" s="29">
        <v>8</v>
      </c>
    </row>
    <row r="10353" spans="1:2" x14ac:dyDescent="0.3">
      <c r="A10353" s="27">
        <v>65323</v>
      </c>
      <c r="B10353" s="29">
        <v>8</v>
      </c>
    </row>
    <row r="10354" spans="1:2" x14ac:dyDescent="0.3">
      <c r="A10354" s="27">
        <v>65327</v>
      </c>
      <c r="B10354" s="29">
        <v>16</v>
      </c>
    </row>
    <row r="10355" spans="1:2" x14ac:dyDescent="0.3">
      <c r="A10355" s="27">
        <v>65328</v>
      </c>
      <c r="B10355" s="29">
        <v>8</v>
      </c>
    </row>
    <row r="10356" spans="1:2" x14ac:dyDescent="0.3">
      <c r="A10356" s="27">
        <v>65331</v>
      </c>
      <c r="B10356" s="29">
        <v>8</v>
      </c>
    </row>
    <row r="10357" spans="1:2" x14ac:dyDescent="0.3">
      <c r="A10357" s="27">
        <v>65332</v>
      </c>
      <c r="B10357" s="29">
        <v>8</v>
      </c>
    </row>
    <row r="10358" spans="1:2" x14ac:dyDescent="0.3">
      <c r="A10358" s="27">
        <v>65353</v>
      </c>
      <c r="B10358" s="29">
        <v>8</v>
      </c>
    </row>
    <row r="10359" spans="1:2" x14ac:dyDescent="0.3">
      <c r="A10359" s="27">
        <v>65354</v>
      </c>
      <c r="B10359" s="29">
        <v>8</v>
      </c>
    </row>
    <row r="10360" spans="1:2" x14ac:dyDescent="0.3">
      <c r="A10360" s="27">
        <v>65361</v>
      </c>
      <c r="B10360" s="29">
        <v>16</v>
      </c>
    </row>
    <row r="10361" spans="1:2" x14ac:dyDescent="0.3">
      <c r="A10361" s="27">
        <v>65363</v>
      </c>
      <c r="B10361" s="29">
        <v>8</v>
      </c>
    </row>
    <row r="10362" spans="1:2" x14ac:dyDescent="0.3">
      <c r="A10362" s="27">
        <v>65368</v>
      </c>
      <c r="B10362" s="29">
        <v>8</v>
      </c>
    </row>
    <row r="10363" spans="1:2" x14ac:dyDescent="0.3">
      <c r="A10363" s="27">
        <v>65372</v>
      </c>
      <c r="B10363" s="29">
        <v>8</v>
      </c>
    </row>
    <row r="10364" spans="1:2" x14ac:dyDescent="0.3">
      <c r="A10364" s="27">
        <v>65374</v>
      </c>
      <c r="B10364" s="29">
        <v>8</v>
      </c>
    </row>
    <row r="10365" spans="1:2" x14ac:dyDescent="0.3">
      <c r="A10365" s="27">
        <v>65375</v>
      </c>
      <c r="B10365" s="29">
        <v>8</v>
      </c>
    </row>
    <row r="10366" spans="1:2" x14ac:dyDescent="0.3">
      <c r="A10366" s="27">
        <v>65377</v>
      </c>
      <c r="B10366" s="29">
        <v>16</v>
      </c>
    </row>
    <row r="10367" spans="1:2" x14ac:dyDescent="0.3">
      <c r="A10367" s="27">
        <v>65378</v>
      </c>
      <c r="B10367" s="29">
        <v>8</v>
      </c>
    </row>
    <row r="10368" spans="1:2" x14ac:dyDescent="0.3">
      <c r="A10368" s="27">
        <v>65381</v>
      </c>
      <c r="B10368" s="29">
        <v>8</v>
      </c>
    </row>
    <row r="10369" spans="1:2" x14ac:dyDescent="0.3">
      <c r="A10369" s="27">
        <v>65382</v>
      </c>
      <c r="B10369" s="29">
        <v>8</v>
      </c>
    </row>
    <row r="10370" spans="1:2" x14ac:dyDescent="0.3">
      <c r="A10370" s="27">
        <v>65384</v>
      </c>
      <c r="B10370" s="29">
        <v>8</v>
      </c>
    </row>
    <row r="10371" spans="1:2" x14ac:dyDescent="0.3">
      <c r="A10371" s="27">
        <v>65386</v>
      </c>
      <c r="B10371" s="29">
        <v>8</v>
      </c>
    </row>
    <row r="10372" spans="1:2" x14ac:dyDescent="0.3">
      <c r="A10372" s="27">
        <v>65387</v>
      </c>
      <c r="B10372" s="29">
        <v>8</v>
      </c>
    </row>
    <row r="10373" spans="1:2" x14ac:dyDescent="0.3">
      <c r="A10373" s="27">
        <v>65391</v>
      </c>
      <c r="B10373" s="29">
        <v>8</v>
      </c>
    </row>
    <row r="10374" spans="1:2" x14ac:dyDescent="0.3">
      <c r="A10374" s="27">
        <v>65393</v>
      </c>
      <c r="B10374" s="29">
        <v>8</v>
      </c>
    </row>
    <row r="10375" spans="1:2" x14ac:dyDescent="0.3">
      <c r="A10375" s="27">
        <v>65394</v>
      </c>
      <c r="B10375" s="29">
        <v>8</v>
      </c>
    </row>
    <row r="10376" spans="1:2" x14ac:dyDescent="0.3">
      <c r="A10376" s="27">
        <v>65396</v>
      </c>
      <c r="B10376" s="29">
        <v>8</v>
      </c>
    </row>
    <row r="10377" spans="1:2" x14ac:dyDescent="0.3">
      <c r="A10377" s="27">
        <v>65398</v>
      </c>
      <c r="B10377" s="29">
        <v>8</v>
      </c>
    </row>
    <row r="10378" spans="1:2" x14ac:dyDescent="0.3">
      <c r="A10378" s="27">
        <v>65423</v>
      </c>
      <c r="B10378" s="29">
        <v>16</v>
      </c>
    </row>
    <row r="10379" spans="1:2" x14ac:dyDescent="0.3">
      <c r="A10379" s="27">
        <v>65424</v>
      </c>
      <c r="B10379" s="29">
        <v>16</v>
      </c>
    </row>
    <row r="10380" spans="1:2" x14ac:dyDescent="0.3">
      <c r="A10380" s="27">
        <v>65425</v>
      </c>
      <c r="B10380" s="29">
        <v>8</v>
      </c>
    </row>
    <row r="10381" spans="1:2" x14ac:dyDescent="0.3">
      <c r="A10381" s="27">
        <v>65426</v>
      </c>
      <c r="B10381" s="29">
        <v>8</v>
      </c>
    </row>
    <row r="10382" spans="1:2" x14ac:dyDescent="0.3">
      <c r="A10382" s="27">
        <v>65428</v>
      </c>
      <c r="B10382" s="29">
        <v>8</v>
      </c>
    </row>
    <row r="10383" spans="1:2" x14ac:dyDescent="0.3">
      <c r="A10383" s="27">
        <v>65429</v>
      </c>
      <c r="B10383" s="29">
        <v>8</v>
      </c>
    </row>
    <row r="10384" spans="1:2" x14ac:dyDescent="0.3">
      <c r="A10384" s="27">
        <v>65430</v>
      </c>
      <c r="B10384" s="29">
        <v>8</v>
      </c>
    </row>
    <row r="10385" spans="1:2" x14ac:dyDescent="0.3">
      <c r="A10385" s="27">
        <v>65432</v>
      </c>
      <c r="B10385" s="29">
        <v>8</v>
      </c>
    </row>
    <row r="10386" spans="1:2" x14ac:dyDescent="0.3">
      <c r="A10386" s="27">
        <v>65433</v>
      </c>
      <c r="B10386" s="29">
        <v>8</v>
      </c>
    </row>
    <row r="10387" spans="1:2" x14ac:dyDescent="0.3">
      <c r="A10387" s="27">
        <v>65434</v>
      </c>
      <c r="B10387" s="29">
        <v>8</v>
      </c>
    </row>
    <row r="10388" spans="1:2" x14ac:dyDescent="0.3">
      <c r="A10388" s="27">
        <v>65435</v>
      </c>
      <c r="B10388" s="29">
        <v>8</v>
      </c>
    </row>
    <row r="10389" spans="1:2" x14ac:dyDescent="0.3">
      <c r="A10389" s="27">
        <v>65439</v>
      </c>
      <c r="B10389" s="29">
        <v>8</v>
      </c>
    </row>
    <row r="10390" spans="1:2" x14ac:dyDescent="0.3">
      <c r="A10390" s="27">
        <v>65440</v>
      </c>
      <c r="B10390" s="29">
        <v>16</v>
      </c>
    </row>
    <row r="10391" spans="1:2" x14ac:dyDescent="0.3">
      <c r="A10391" s="27">
        <v>65443</v>
      </c>
      <c r="B10391" s="29">
        <v>8</v>
      </c>
    </row>
    <row r="10392" spans="1:2" x14ac:dyDescent="0.3">
      <c r="A10392" s="27">
        <v>65445</v>
      </c>
      <c r="B10392" s="29">
        <v>8</v>
      </c>
    </row>
    <row r="10393" spans="1:2" x14ac:dyDescent="0.3">
      <c r="A10393" s="27">
        <v>65459</v>
      </c>
      <c r="B10393" s="29">
        <v>16</v>
      </c>
    </row>
    <row r="10394" spans="1:2" x14ac:dyDescent="0.3">
      <c r="A10394" s="27">
        <v>65460</v>
      </c>
      <c r="B10394" s="29">
        <v>8</v>
      </c>
    </row>
    <row r="10395" spans="1:2" x14ac:dyDescent="0.3">
      <c r="A10395" s="27">
        <v>65462</v>
      </c>
      <c r="B10395" s="29">
        <v>8</v>
      </c>
    </row>
    <row r="10396" spans="1:2" x14ac:dyDescent="0.3">
      <c r="A10396" s="27">
        <v>65463</v>
      </c>
      <c r="B10396" s="29">
        <v>8</v>
      </c>
    </row>
    <row r="10397" spans="1:2" x14ac:dyDescent="0.3">
      <c r="A10397" s="27">
        <v>65465</v>
      </c>
      <c r="B10397" s="29">
        <v>8</v>
      </c>
    </row>
    <row r="10398" spans="1:2" x14ac:dyDescent="0.3">
      <c r="A10398" s="27">
        <v>65466</v>
      </c>
      <c r="B10398" s="29">
        <v>8</v>
      </c>
    </row>
    <row r="10399" spans="1:2" x14ac:dyDescent="0.3">
      <c r="A10399" s="27">
        <v>65468</v>
      </c>
      <c r="B10399" s="29">
        <v>8</v>
      </c>
    </row>
    <row r="10400" spans="1:2" x14ac:dyDescent="0.3">
      <c r="A10400" s="27">
        <v>65470</v>
      </c>
      <c r="B10400" s="29">
        <v>8</v>
      </c>
    </row>
    <row r="10401" spans="1:2" x14ac:dyDescent="0.3">
      <c r="A10401" s="27">
        <v>65471</v>
      </c>
      <c r="B10401" s="29">
        <v>16</v>
      </c>
    </row>
    <row r="10402" spans="1:2" x14ac:dyDescent="0.3">
      <c r="A10402" s="27">
        <v>65474</v>
      </c>
      <c r="B10402" s="29">
        <v>8</v>
      </c>
    </row>
    <row r="10403" spans="1:2" x14ac:dyDescent="0.3">
      <c r="A10403" s="27">
        <v>65490</v>
      </c>
      <c r="B10403" s="29">
        <v>8</v>
      </c>
    </row>
    <row r="10404" spans="1:2" x14ac:dyDescent="0.3">
      <c r="A10404" s="27">
        <v>65491</v>
      </c>
      <c r="B10404" s="29">
        <v>8</v>
      </c>
    </row>
    <row r="10405" spans="1:2" x14ac:dyDescent="0.3">
      <c r="A10405" s="27">
        <v>65492</v>
      </c>
      <c r="B10405" s="29">
        <v>8</v>
      </c>
    </row>
    <row r="10406" spans="1:2" x14ac:dyDescent="0.3">
      <c r="A10406" s="27">
        <v>65493</v>
      </c>
      <c r="B10406" s="29">
        <v>8</v>
      </c>
    </row>
    <row r="10407" spans="1:2" x14ac:dyDescent="0.3">
      <c r="A10407" s="27">
        <v>65494</v>
      </c>
      <c r="B10407" s="29">
        <v>8</v>
      </c>
    </row>
    <row r="10408" spans="1:2" x14ac:dyDescent="0.3">
      <c r="A10408" s="27">
        <v>65496</v>
      </c>
      <c r="B10408" s="29">
        <v>8</v>
      </c>
    </row>
    <row r="10409" spans="1:2" x14ac:dyDescent="0.3">
      <c r="A10409" s="27">
        <v>65497</v>
      </c>
      <c r="B10409" s="29">
        <v>8</v>
      </c>
    </row>
    <row r="10410" spans="1:2" x14ac:dyDescent="0.3">
      <c r="A10410" s="27">
        <v>65498</v>
      </c>
      <c r="B10410" s="29">
        <v>8</v>
      </c>
    </row>
    <row r="10411" spans="1:2" x14ac:dyDescent="0.3">
      <c r="A10411" s="27">
        <v>65499</v>
      </c>
      <c r="B10411" s="29">
        <v>8</v>
      </c>
    </row>
    <row r="10412" spans="1:2" x14ac:dyDescent="0.3">
      <c r="A10412" s="27">
        <v>65500</v>
      </c>
      <c r="B10412" s="29">
        <v>16</v>
      </c>
    </row>
    <row r="10413" spans="1:2" x14ac:dyDescent="0.3">
      <c r="A10413" s="27">
        <v>65505</v>
      </c>
      <c r="B10413" s="29">
        <v>8</v>
      </c>
    </row>
    <row r="10414" spans="1:2" x14ac:dyDescent="0.3">
      <c r="A10414" s="27">
        <v>65506</v>
      </c>
      <c r="B10414" s="29">
        <v>8</v>
      </c>
    </row>
    <row r="10415" spans="1:2" x14ac:dyDescent="0.3">
      <c r="A10415" s="27">
        <v>65507</v>
      </c>
      <c r="B10415" s="29">
        <v>8</v>
      </c>
    </row>
    <row r="10416" spans="1:2" x14ac:dyDescent="0.3">
      <c r="A10416" s="27">
        <v>65509</v>
      </c>
      <c r="B10416" s="29">
        <v>8</v>
      </c>
    </row>
    <row r="10417" spans="1:2" x14ac:dyDescent="0.3">
      <c r="A10417" s="27">
        <v>65511</v>
      </c>
      <c r="B10417" s="29">
        <v>8</v>
      </c>
    </row>
    <row r="10418" spans="1:2" x14ac:dyDescent="0.3">
      <c r="A10418" s="27">
        <v>65512</v>
      </c>
      <c r="B10418" s="29">
        <v>16</v>
      </c>
    </row>
    <row r="10419" spans="1:2" x14ac:dyDescent="0.3">
      <c r="A10419" s="27">
        <v>65513</v>
      </c>
      <c r="B10419" s="29">
        <v>8</v>
      </c>
    </row>
    <row r="10420" spans="1:2" x14ac:dyDescent="0.3">
      <c r="A10420" s="27">
        <v>65516</v>
      </c>
      <c r="B10420" s="29">
        <v>8</v>
      </c>
    </row>
    <row r="10421" spans="1:2" x14ac:dyDescent="0.3">
      <c r="A10421" s="27">
        <v>65518</v>
      </c>
      <c r="B10421" s="29">
        <v>8</v>
      </c>
    </row>
    <row r="10422" spans="1:2" x14ac:dyDescent="0.3">
      <c r="A10422" s="27">
        <v>65542</v>
      </c>
      <c r="B10422" s="29">
        <v>8</v>
      </c>
    </row>
    <row r="10423" spans="1:2" x14ac:dyDescent="0.3">
      <c r="A10423" s="27">
        <v>65543</v>
      </c>
      <c r="B10423" s="29">
        <v>8</v>
      </c>
    </row>
    <row r="10424" spans="1:2" x14ac:dyDescent="0.3">
      <c r="A10424" s="27">
        <v>65544</v>
      </c>
      <c r="B10424" s="29">
        <v>16</v>
      </c>
    </row>
    <row r="10425" spans="1:2" x14ac:dyDescent="0.3">
      <c r="A10425" s="27">
        <v>65547</v>
      </c>
      <c r="B10425" s="29">
        <v>8</v>
      </c>
    </row>
    <row r="10426" spans="1:2" x14ac:dyDescent="0.3">
      <c r="A10426" s="27">
        <v>65548</v>
      </c>
      <c r="B10426" s="29">
        <v>8</v>
      </c>
    </row>
    <row r="10427" spans="1:2" x14ac:dyDescent="0.3">
      <c r="A10427" s="27">
        <v>65549</v>
      </c>
      <c r="B10427" s="29">
        <v>16</v>
      </c>
    </row>
    <row r="10428" spans="1:2" x14ac:dyDescent="0.3">
      <c r="A10428" s="27">
        <v>65554</v>
      </c>
      <c r="B10428" s="29">
        <v>8</v>
      </c>
    </row>
    <row r="10429" spans="1:2" x14ac:dyDescent="0.3">
      <c r="A10429" s="27">
        <v>65556</v>
      </c>
      <c r="B10429" s="29">
        <v>8</v>
      </c>
    </row>
    <row r="10430" spans="1:2" x14ac:dyDescent="0.3">
      <c r="A10430" s="27">
        <v>65558</v>
      </c>
      <c r="B10430" s="29">
        <v>8</v>
      </c>
    </row>
    <row r="10431" spans="1:2" x14ac:dyDescent="0.3">
      <c r="A10431" s="27">
        <v>65559</v>
      </c>
      <c r="B10431" s="29">
        <v>8</v>
      </c>
    </row>
    <row r="10432" spans="1:2" x14ac:dyDescent="0.3">
      <c r="A10432" s="27">
        <v>65560</v>
      </c>
      <c r="B10432" s="29">
        <v>8</v>
      </c>
    </row>
    <row r="10433" spans="1:2" x14ac:dyDescent="0.3">
      <c r="A10433" s="27">
        <v>65567</v>
      </c>
      <c r="B10433" s="29">
        <v>16</v>
      </c>
    </row>
    <row r="10434" spans="1:2" x14ac:dyDescent="0.3">
      <c r="A10434" s="27">
        <v>65568</v>
      </c>
      <c r="B10434" s="29">
        <v>8</v>
      </c>
    </row>
    <row r="10435" spans="1:2" x14ac:dyDescent="0.3">
      <c r="A10435" s="27">
        <v>65569</v>
      </c>
      <c r="B10435" s="29">
        <v>8</v>
      </c>
    </row>
    <row r="10436" spans="1:2" x14ac:dyDescent="0.3">
      <c r="A10436" s="27">
        <v>65570</v>
      </c>
      <c r="B10436" s="29">
        <v>8</v>
      </c>
    </row>
    <row r="10437" spans="1:2" x14ac:dyDescent="0.3">
      <c r="A10437" s="27">
        <v>65572</v>
      </c>
      <c r="B10437" s="29">
        <v>8</v>
      </c>
    </row>
    <row r="10438" spans="1:2" x14ac:dyDescent="0.3">
      <c r="A10438" s="27">
        <v>65595</v>
      </c>
      <c r="B10438" s="29">
        <v>8</v>
      </c>
    </row>
    <row r="10439" spans="1:2" x14ac:dyDescent="0.3">
      <c r="A10439" s="27">
        <v>65596</v>
      </c>
      <c r="B10439" s="29">
        <v>16</v>
      </c>
    </row>
    <row r="10440" spans="1:2" x14ac:dyDescent="0.3">
      <c r="A10440" s="27">
        <v>65597</v>
      </c>
      <c r="B10440" s="29">
        <v>16</v>
      </c>
    </row>
    <row r="10441" spans="1:2" x14ac:dyDescent="0.3">
      <c r="A10441" s="27">
        <v>65598</v>
      </c>
      <c r="B10441" s="29">
        <v>8</v>
      </c>
    </row>
    <row r="10442" spans="1:2" x14ac:dyDescent="0.3">
      <c r="A10442" s="27">
        <v>65601</v>
      </c>
      <c r="B10442" s="29">
        <v>8</v>
      </c>
    </row>
    <row r="10443" spans="1:2" x14ac:dyDescent="0.3">
      <c r="A10443" s="27">
        <v>65602</v>
      </c>
      <c r="B10443" s="29">
        <v>8</v>
      </c>
    </row>
    <row r="10444" spans="1:2" x14ac:dyDescent="0.3">
      <c r="A10444" s="27">
        <v>65606</v>
      </c>
      <c r="B10444" s="29">
        <v>8</v>
      </c>
    </row>
    <row r="10445" spans="1:2" x14ac:dyDescent="0.3">
      <c r="A10445" s="27">
        <v>65607</v>
      </c>
      <c r="B10445" s="29">
        <v>8</v>
      </c>
    </row>
    <row r="10446" spans="1:2" x14ac:dyDescent="0.3">
      <c r="A10446" s="27">
        <v>65608</v>
      </c>
      <c r="B10446" s="29">
        <v>8</v>
      </c>
    </row>
    <row r="10447" spans="1:2" x14ac:dyDescent="0.3">
      <c r="A10447" s="27">
        <v>65609</v>
      </c>
      <c r="B10447" s="29">
        <v>8</v>
      </c>
    </row>
    <row r="10448" spans="1:2" x14ac:dyDescent="0.3">
      <c r="A10448" s="27">
        <v>65610</v>
      </c>
      <c r="B10448" s="29">
        <v>8</v>
      </c>
    </row>
    <row r="10449" spans="1:2" x14ac:dyDescent="0.3">
      <c r="A10449" s="27">
        <v>65611</v>
      </c>
      <c r="B10449" s="29">
        <v>8</v>
      </c>
    </row>
    <row r="10450" spans="1:2" x14ac:dyDescent="0.3">
      <c r="A10450" s="27">
        <v>65612</v>
      </c>
      <c r="B10450" s="29">
        <v>8</v>
      </c>
    </row>
    <row r="10451" spans="1:2" x14ac:dyDescent="0.3">
      <c r="A10451" s="27">
        <v>65616</v>
      </c>
      <c r="B10451" s="29">
        <v>8</v>
      </c>
    </row>
    <row r="10452" spans="1:2" x14ac:dyDescent="0.3">
      <c r="A10452" s="27">
        <v>65617</v>
      </c>
      <c r="B10452" s="29">
        <v>8</v>
      </c>
    </row>
    <row r="10453" spans="1:2" x14ac:dyDescent="0.3">
      <c r="A10453" s="27">
        <v>65618</v>
      </c>
      <c r="B10453" s="29">
        <v>8</v>
      </c>
    </row>
    <row r="10454" spans="1:2" x14ac:dyDescent="0.3">
      <c r="A10454" s="27">
        <v>65623</v>
      </c>
      <c r="B10454" s="29">
        <v>8</v>
      </c>
    </row>
    <row r="10455" spans="1:2" x14ac:dyDescent="0.3">
      <c r="A10455" s="27">
        <v>65624</v>
      </c>
      <c r="B10455" s="29">
        <v>8</v>
      </c>
    </row>
    <row r="10456" spans="1:2" x14ac:dyDescent="0.3">
      <c r="A10456" s="27">
        <v>65625</v>
      </c>
      <c r="B10456" s="29">
        <v>8</v>
      </c>
    </row>
    <row r="10457" spans="1:2" x14ac:dyDescent="0.3">
      <c r="A10457" s="27">
        <v>65631</v>
      </c>
      <c r="B10457" s="29">
        <v>8</v>
      </c>
    </row>
    <row r="10458" spans="1:2" x14ac:dyDescent="0.3">
      <c r="A10458" s="27">
        <v>65632</v>
      </c>
      <c r="B10458" s="29">
        <v>8</v>
      </c>
    </row>
    <row r="10459" spans="1:2" x14ac:dyDescent="0.3">
      <c r="A10459" s="27">
        <v>65634</v>
      </c>
      <c r="B10459" s="29">
        <v>8</v>
      </c>
    </row>
    <row r="10460" spans="1:2" x14ac:dyDescent="0.3">
      <c r="A10460" s="27">
        <v>65635</v>
      </c>
      <c r="B10460" s="29">
        <v>8</v>
      </c>
    </row>
    <row r="10461" spans="1:2" x14ac:dyDescent="0.3">
      <c r="A10461" s="27">
        <v>65637</v>
      </c>
      <c r="B10461" s="29">
        <v>8</v>
      </c>
    </row>
    <row r="10462" spans="1:2" x14ac:dyDescent="0.3">
      <c r="A10462" s="27">
        <v>65640</v>
      </c>
      <c r="B10462" s="29">
        <v>8</v>
      </c>
    </row>
    <row r="10463" spans="1:2" x14ac:dyDescent="0.3">
      <c r="A10463" s="27">
        <v>65642</v>
      </c>
      <c r="B10463" s="29">
        <v>8</v>
      </c>
    </row>
    <row r="10464" spans="1:2" x14ac:dyDescent="0.3">
      <c r="A10464" s="27">
        <v>65645</v>
      </c>
      <c r="B10464" s="29">
        <v>8</v>
      </c>
    </row>
    <row r="10465" spans="1:2" x14ac:dyDescent="0.3">
      <c r="A10465" s="27">
        <v>65648</v>
      </c>
      <c r="B10465" s="29">
        <v>8</v>
      </c>
    </row>
    <row r="10466" spans="1:2" x14ac:dyDescent="0.3">
      <c r="A10466" s="27">
        <v>65649</v>
      </c>
      <c r="B10466" s="29">
        <v>16</v>
      </c>
    </row>
    <row r="10467" spans="1:2" x14ac:dyDescent="0.3">
      <c r="A10467" s="27">
        <v>65674</v>
      </c>
      <c r="B10467" s="29">
        <v>16</v>
      </c>
    </row>
    <row r="10468" spans="1:2" x14ac:dyDescent="0.3">
      <c r="A10468" s="27">
        <v>65675</v>
      </c>
      <c r="B10468" s="29">
        <v>16</v>
      </c>
    </row>
    <row r="10469" spans="1:2" x14ac:dyDescent="0.3">
      <c r="A10469" s="27">
        <v>65680</v>
      </c>
      <c r="B10469" s="29">
        <v>16</v>
      </c>
    </row>
    <row r="10470" spans="1:2" x14ac:dyDescent="0.3">
      <c r="A10470" s="27">
        <v>65685</v>
      </c>
      <c r="B10470" s="29">
        <v>8</v>
      </c>
    </row>
    <row r="10471" spans="1:2" x14ac:dyDescent="0.3">
      <c r="A10471" s="27">
        <v>65688</v>
      </c>
      <c r="B10471" s="29">
        <v>8</v>
      </c>
    </row>
    <row r="10472" spans="1:2" x14ac:dyDescent="0.3">
      <c r="A10472" s="27">
        <v>65689</v>
      </c>
      <c r="B10472" s="29">
        <v>8</v>
      </c>
    </row>
    <row r="10473" spans="1:2" x14ac:dyDescent="0.3">
      <c r="A10473" s="27">
        <v>65690</v>
      </c>
      <c r="B10473" s="29">
        <v>16</v>
      </c>
    </row>
    <row r="10474" spans="1:2" x14ac:dyDescent="0.3">
      <c r="A10474" s="27">
        <v>65691</v>
      </c>
      <c r="B10474" s="29">
        <v>8</v>
      </c>
    </row>
    <row r="10475" spans="1:2" x14ac:dyDescent="0.3">
      <c r="A10475" s="27">
        <v>65693</v>
      </c>
      <c r="B10475" s="29">
        <v>8</v>
      </c>
    </row>
    <row r="10476" spans="1:2" x14ac:dyDescent="0.3">
      <c r="A10476" s="27">
        <v>65694</v>
      </c>
      <c r="B10476" s="29">
        <v>8</v>
      </c>
    </row>
    <row r="10477" spans="1:2" x14ac:dyDescent="0.3">
      <c r="A10477" s="27">
        <v>65695</v>
      </c>
      <c r="B10477" s="29">
        <v>8</v>
      </c>
    </row>
    <row r="10478" spans="1:2" x14ac:dyDescent="0.3">
      <c r="A10478" s="27">
        <v>65696</v>
      </c>
      <c r="B10478" s="29">
        <v>8</v>
      </c>
    </row>
    <row r="10479" spans="1:2" x14ac:dyDescent="0.3">
      <c r="A10479" s="27">
        <v>65699</v>
      </c>
      <c r="B10479" s="29">
        <v>16</v>
      </c>
    </row>
    <row r="10480" spans="1:2" x14ac:dyDescent="0.3">
      <c r="A10480" s="27">
        <v>65700</v>
      </c>
      <c r="B10480" s="29">
        <v>8</v>
      </c>
    </row>
    <row r="10481" spans="1:2" x14ac:dyDescent="0.3">
      <c r="A10481" s="27">
        <v>65725</v>
      </c>
      <c r="B10481" s="29">
        <v>8</v>
      </c>
    </row>
    <row r="10482" spans="1:2" x14ac:dyDescent="0.3">
      <c r="A10482" s="27">
        <v>65726</v>
      </c>
      <c r="B10482" s="29">
        <v>8</v>
      </c>
    </row>
    <row r="10483" spans="1:2" x14ac:dyDescent="0.3">
      <c r="A10483" s="27">
        <v>65731</v>
      </c>
      <c r="B10483" s="29">
        <v>8</v>
      </c>
    </row>
    <row r="10484" spans="1:2" x14ac:dyDescent="0.3">
      <c r="A10484" s="27">
        <v>65732</v>
      </c>
      <c r="B10484" s="29">
        <v>8</v>
      </c>
    </row>
    <row r="10485" spans="1:2" x14ac:dyDescent="0.3">
      <c r="A10485" s="27">
        <v>65736</v>
      </c>
      <c r="B10485" s="29">
        <v>16</v>
      </c>
    </row>
    <row r="10486" spans="1:2" x14ac:dyDescent="0.3">
      <c r="A10486" s="27">
        <v>65741</v>
      </c>
      <c r="B10486" s="29">
        <v>8</v>
      </c>
    </row>
    <row r="10487" spans="1:2" x14ac:dyDescent="0.3">
      <c r="A10487" s="27">
        <v>65742</v>
      </c>
      <c r="B10487" s="29">
        <v>16</v>
      </c>
    </row>
    <row r="10488" spans="1:2" x14ac:dyDescent="0.3">
      <c r="A10488" s="27">
        <v>65743</v>
      </c>
      <c r="B10488" s="29">
        <v>8</v>
      </c>
    </row>
    <row r="10489" spans="1:2" x14ac:dyDescent="0.3">
      <c r="A10489" s="27">
        <v>65745</v>
      </c>
      <c r="B10489" s="29">
        <v>8</v>
      </c>
    </row>
    <row r="10490" spans="1:2" x14ac:dyDescent="0.3">
      <c r="A10490" s="27">
        <v>65746</v>
      </c>
      <c r="B10490" s="29">
        <v>8</v>
      </c>
    </row>
    <row r="10491" spans="1:2" x14ac:dyDescent="0.3">
      <c r="A10491" s="27">
        <v>65749</v>
      </c>
      <c r="B10491" s="29">
        <v>8</v>
      </c>
    </row>
    <row r="10492" spans="1:2" x14ac:dyDescent="0.3">
      <c r="A10492" s="27">
        <v>65750</v>
      </c>
      <c r="B10492" s="29">
        <v>8</v>
      </c>
    </row>
    <row r="10493" spans="1:2" x14ac:dyDescent="0.3">
      <c r="A10493" s="27">
        <v>65752</v>
      </c>
      <c r="B10493" s="29">
        <v>8</v>
      </c>
    </row>
    <row r="10494" spans="1:2" x14ac:dyDescent="0.3">
      <c r="A10494" s="27">
        <v>65753</v>
      </c>
      <c r="B10494" s="29">
        <v>8</v>
      </c>
    </row>
    <row r="10495" spans="1:2" x14ac:dyDescent="0.3">
      <c r="A10495" s="27">
        <v>65754</v>
      </c>
      <c r="B10495" s="29">
        <v>8</v>
      </c>
    </row>
    <row r="10496" spans="1:2" x14ac:dyDescent="0.3">
      <c r="A10496" s="27">
        <v>65756</v>
      </c>
      <c r="B10496" s="29">
        <v>8</v>
      </c>
    </row>
    <row r="10497" spans="1:2" x14ac:dyDescent="0.3">
      <c r="A10497" s="27">
        <v>65758</v>
      </c>
      <c r="B10497" s="29">
        <v>16</v>
      </c>
    </row>
    <row r="10498" spans="1:2" x14ac:dyDescent="0.3">
      <c r="A10498" s="27">
        <v>65761</v>
      </c>
      <c r="B10498" s="29">
        <v>8</v>
      </c>
    </row>
    <row r="10499" spans="1:2" x14ac:dyDescent="0.3">
      <c r="A10499" s="27">
        <v>65763</v>
      </c>
      <c r="B10499" s="29">
        <v>8</v>
      </c>
    </row>
    <row r="10500" spans="1:2" x14ac:dyDescent="0.3">
      <c r="A10500" s="27">
        <v>65764</v>
      </c>
      <c r="B10500" s="29">
        <v>8</v>
      </c>
    </row>
    <row r="10501" spans="1:2" x14ac:dyDescent="0.3">
      <c r="A10501" s="27">
        <v>65765</v>
      </c>
      <c r="B10501" s="29">
        <v>8</v>
      </c>
    </row>
    <row r="10502" spans="1:2" x14ac:dyDescent="0.3">
      <c r="A10502" s="27">
        <v>65767</v>
      </c>
      <c r="B10502" s="29">
        <v>8</v>
      </c>
    </row>
    <row r="10503" spans="1:2" x14ac:dyDescent="0.3">
      <c r="A10503" s="27">
        <v>65769</v>
      </c>
      <c r="B10503" s="29">
        <v>8</v>
      </c>
    </row>
    <row r="10504" spans="1:2" x14ac:dyDescent="0.3">
      <c r="A10504" s="27">
        <v>65771</v>
      </c>
      <c r="B10504" s="29">
        <v>16</v>
      </c>
    </row>
    <row r="10505" spans="1:2" x14ac:dyDescent="0.3">
      <c r="A10505" s="27">
        <v>65773</v>
      </c>
      <c r="B10505" s="29">
        <v>8</v>
      </c>
    </row>
    <row r="10506" spans="1:2" x14ac:dyDescent="0.3">
      <c r="A10506" s="27">
        <v>65774</v>
      </c>
      <c r="B10506" s="29">
        <v>8</v>
      </c>
    </row>
    <row r="10507" spans="1:2" x14ac:dyDescent="0.3">
      <c r="A10507" s="27">
        <v>65775</v>
      </c>
      <c r="B10507" s="29">
        <v>8</v>
      </c>
    </row>
    <row r="10508" spans="1:2" x14ac:dyDescent="0.3">
      <c r="A10508" s="27">
        <v>65778</v>
      </c>
      <c r="B10508" s="29">
        <v>8</v>
      </c>
    </row>
    <row r="10509" spans="1:2" x14ac:dyDescent="0.3">
      <c r="A10509" s="27">
        <v>65780</v>
      </c>
      <c r="B10509" s="29">
        <v>8</v>
      </c>
    </row>
    <row r="10510" spans="1:2" x14ac:dyDescent="0.3">
      <c r="A10510" s="27">
        <v>65782</v>
      </c>
      <c r="B10510" s="29">
        <v>8</v>
      </c>
    </row>
    <row r="10511" spans="1:2" x14ac:dyDescent="0.3">
      <c r="A10511" s="27">
        <v>65783</v>
      </c>
      <c r="B10511" s="29">
        <v>8</v>
      </c>
    </row>
    <row r="10512" spans="1:2" x14ac:dyDescent="0.3">
      <c r="A10512" s="27">
        <v>65786</v>
      </c>
      <c r="B10512" s="29">
        <v>8</v>
      </c>
    </row>
    <row r="10513" spans="1:2" x14ac:dyDescent="0.3">
      <c r="A10513" s="27">
        <v>65790</v>
      </c>
      <c r="B10513" s="29">
        <v>8</v>
      </c>
    </row>
    <row r="10514" spans="1:2" x14ac:dyDescent="0.3">
      <c r="A10514" s="27">
        <v>65791</v>
      </c>
      <c r="B10514" s="29">
        <v>8</v>
      </c>
    </row>
    <row r="10515" spans="1:2" x14ac:dyDescent="0.3">
      <c r="A10515" s="27">
        <v>65792</v>
      </c>
      <c r="B10515" s="29">
        <v>8</v>
      </c>
    </row>
    <row r="10516" spans="1:2" x14ac:dyDescent="0.3">
      <c r="A10516" s="27">
        <v>65793</v>
      </c>
      <c r="B10516" s="29">
        <v>8</v>
      </c>
    </row>
    <row r="10517" spans="1:2" x14ac:dyDescent="0.3">
      <c r="A10517" s="27">
        <v>65797</v>
      </c>
      <c r="B10517" s="29">
        <v>8</v>
      </c>
    </row>
    <row r="10518" spans="1:2" x14ac:dyDescent="0.3">
      <c r="A10518" s="27">
        <v>65799</v>
      </c>
      <c r="B10518" s="29">
        <v>8</v>
      </c>
    </row>
    <row r="10519" spans="1:2" x14ac:dyDescent="0.3">
      <c r="A10519" s="27">
        <v>65801</v>
      </c>
      <c r="B10519" s="29">
        <v>8</v>
      </c>
    </row>
    <row r="10520" spans="1:2" x14ac:dyDescent="0.3">
      <c r="A10520" s="27">
        <v>65802</v>
      </c>
      <c r="B10520" s="29">
        <v>8</v>
      </c>
    </row>
    <row r="10521" spans="1:2" x14ac:dyDescent="0.3">
      <c r="A10521" s="27">
        <v>65804</v>
      </c>
      <c r="B10521" s="29">
        <v>8</v>
      </c>
    </row>
    <row r="10522" spans="1:2" x14ac:dyDescent="0.3">
      <c r="A10522" s="27">
        <v>65806</v>
      </c>
      <c r="B10522" s="29">
        <v>8</v>
      </c>
    </row>
    <row r="10523" spans="1:2" x14ac:dyDescent="0.3">
      <c r="A10523" s="27">
        <v>65807</v>
      </c>
      <c r="B10523" s="29">
        <v>8</v>
      </c>
    </row>
    <row r="10524" spans="1:2" x14ac:dyDescent="0.3">
      <c r="A10524" s="27">
        <v>65856</v>
      </c>
      <c r="B10524" s="29">
        <v>8</v>
      </c>
    </row>
    <row r="10525" spans="1:2" x14ac:dyDescent="0.3">
      <c r="A10525" s="27">
        <v>65861</v>
      </c>
      <c r="B10525" s="29">
        <v>16</v>
      </c>
    </row>
    <row r="10526" spans="1:2" x14ac:dyDescent="0.3">
      <c r="A10526" s="27">
        <v>65862</v>
      </c>
      <c r="B10526" s="29">
        <v>8</v>
      </c>
    </row>
    <row r="10527" spans="1:2" x14ac:dyDescent="0.3">
      <c r="A10527" s="27">
        <v>65863</v>
      </c>
      <c r="B10527" s="29">
        <v>8</v>
      </c>
    </row>
    <row r="10528" spans="1:2" x14ac:dyDescent="0.3">
      <c r="A10528" s="27">
        <v>65865</v>
      </c>
      <c r="B10528" s="29">
        <v>8</v>
      </c>
    </row>
    <row r="10529" spans="1:2" x14ac:dyDescent="0.3">
      <c r="A10529" s="27">
        <v>65866</v>
      </c>
      <c r="B10529" s="29">
        <v>8</v>
      </c>
    </row>
    <row r="10530" spans="1:2" x14ac:dyDescent="0.3">
      <c r="A10530" s="27">
        <v>65867</v>
      </c>
      <c r="B10530" s="29">
        <v>8</v>
      </c>
    </row>
    <row r="10531" spans="1:2" x14ac:dyDescent="0.3">
      <c r="A10531" s="27">
        <v>65869</v>
      </c>
      <c r="B10531" s="29">
        <v>8</v>
      </c>
    </row>
    <row r="10532" spans="1:2" x14ac:dyDescent="0.3">
      <c r="A10532" s="27">
        <v>65871</v>
      </c>
      <c r="B10532" s="29">
        <v>8</v>
      </c>
    </row>
    <row r="10533" spans="1:2" x14ac:dyDescent="0.3">
      <c r="A10533" s="27">
        <v>65872</v>
      </c>
      <c r="B10533" s="29">
        <v>8</v>
      </c>
    </row>
    <row r="10534" spans="1:2" x14ac:dyDescent="0.3">
      <c r="A10534" s="27">
        <v>65873</v>
      </c>
      <c r="B10534" s="29">
        <v>8</v>
      </c>
    </row>
    <row r="10535" spans="1:2" x14ac:dyDescent="0.3">
      <c r="A10535" s="27">
        <v>65875</v>
      </c>
      <c r="B10535" s="29">
        <v>8</v>
      </c>
    </row>
    <row r="10536" spans="1:2" x14ac:dyDescent="0.3">
      <c r="A10536" s="27">
        <v>65876</v>
      </c>
      <c r="B10536" s="29">
        <v>8</v>
      </c>
    </row>
    <row r="10537" spans="1:2" x14ac:dyDescent="0.3">
      <c r="A10537" s="27">
        <v>65880</v>
      </c>
      <c r="B10537" s="29">
        <v>16</v>
      </c>
    </row>
    <row r="10538" spans="1:2" x14ac:dyDescent="0.3">
      <c r="A10538" s="27">
        <v>65889</v>
      </c>
      <c r="B10538" s="29">
        <v>8</v>
      </c>
    </row>
    <row r="10539" spans="1:2" x14ac:dyDescent="0.3">
      <c r="A10539" s="27">
        <v>65891</v>
      </c>
      <c r="B10539" s="29">
        <v>16</v>
      </c>
    </row>
    <row r="10540" spans="1:2" x14ac:dyDescent="0.3">
      <c r="A10540" s="27">
        <v>65893</v>
      </c>
      <c r="B10540" s="29">
        <v>8</v>
      </c>
    </row>
    <row r="10541" spans="1:2" x14ac:dyDescent="0.3">
      <c r="A10541" s="27">
        <v>65895</v>
      </c>
      <c r="B10541" s="29">
        <v>8</v>
      </c>
    </row>
    <row r="10542" spans="1:2" x14ac:dyDescent="0.3">
      <c r="A10542" s="27">
        <v>65896</v>
      </c>
      <c r="B10542" s="29">
        <v>8</v>
      </c>
    </row>
    <row r="10543" spans="1:2" x14ac:dyDescent="0.3">
      <c r="A10543" s="27">
        <v>65897</v>
      </c>
      <c r="B10543" s="29">
        <v>8</v>
      </c>
    </row>
    <row r="10544" spans="1:2" x14ac:dyDescent="0.3">
      <c r="A10544" s="27">
        <v>65900</v>
      </c>
      <c r="B10544" s="29">
        <v>16</v>
      </c>
    </row>
    <row r="10545" spans="1:2" x14ac:dyDescent="0.3">
      <c r="A10545" s="27">
        <v>65901</v>
      </c>
      <c r="B10545" s="29">
        <v>8</v>
      </c>
    </row>
    <row r="10546" spans="1:2" x14ac:dyDescent="0.3">
      <c r="A10546" s="27">
        <v>65906</v>
      </c>
      <c r="B10546" s="29">
        <v>8</v>
      </c>
    </row>
    <row r="10547" spans="1:2" x14ac:dyDescent="0.3">
      <c r="A10547" s="27">
        <v>65910</v>
      </c>
      <c r="B10547" s="29">
        <v>16</v>
      </c>
    </row>
    <row r="10548" spans="1:2" x14ac:dyDescent="0.3">
      <c r="A10548" s="27">
        <v>65911</v>
      </c>
      <c r="B10548" s="29">
        <v>8</v>
      </c>
    </row>
    <row r="10549" spans="1:2" x14ac:dyDescent="0.3">
      <c r="A10549" s="27">
        <v>65914</v>
      </c>
      <c r="B10549" s="29">
        <v>8</v>
      </c>
    </row>
    <row r="10550" spans="1:2" x14ac:dyDescent="0.3">
      <c r="A10550" s="27">
        <v>65915</v>
      </c>
      <c r="B10550" s="29">
        <v>8</v>
      </c>
    </row>
    <row r="10551" spans="1:2" x14ac:dyDescent="0.3">
      <c r="A10551" s="27">
        <v>65916</v>
      </c>
      <c r="B10551" s="29">
        <v>16</v>
      </c>
    </row>
    <row r="10552" spans="1:2" x14ac:dyDescent="0.3">
      <c r="A10552" s="27">
        <v>65918</v>
      </c>
      <c r="B10552" s="29">
        <v>8</v>
      </c>
    </row>
    <row r="10553" spans="1:2" x14ac:dyDescent="0.3">
      <c r="A10553" s="27">
        <v>65922</v>
      </c>
      <c r="B10553" s="29">
        <v>8</v>
      </c>
    </row>
    <row r="10554" spans="1:2" x14ac:dyDescent="0.3">
      <c r="A10554" s="27">
        <v>65924</v>
      </c>
      <c r="B10554" s="29">
        <v>8</v>
      </c>
    </row>
    <row r="10555" spans="1:2" x14ac:dyDescent="0.3">
      <c r="A10555" s="27">
        <v>65925</v>
      </c>
      <c r="B10555" s="29">
        <v>8</v>
      </c>
    </row>
    <row r="10556" spans="1:2" x14ac:dyDescent="0.3">
      <c r="A10556" s="27">
        <v>65982</v>
      </c>
      <c r="B10556" s="29">
        <v>8</v>
      </c>
    </row>
    <row r="10557" spans="1:2" x14ac:dyDescent="0.3">
      <c r="A10557" s="27">
        <v>65983</v>
      </c>
      <c r="B10557" s="29">
        <v>8</v>
      </c>
    </row>
    <row r="10558" spans="1:2" x14ac:dyDescent="0.3">
      <c r="A10558" s="27">
        <v>65985</v>
      </c>
      <c r="B10558" s="29">
        <v>8</v>
      </c>
    </row>
    <row r="10559" spans="1:2" x14ac:dyDescent="0.3">
      <c r="A10559" s="27">
        <v>65987</v>
      </c>
      <c r="B10559" s="29">
        <v>8</v>
      </c>
    </row>
    <row r="10560" spans="1:2" x14ac:dyDescent="0.3">
      <c r="A10560" s="27">
        <v>65988</v>
      </c>
      <c r="B10560" s="29">
        <v>8</v>
      </c>
    </row>
    <row r="10561" spans="1:2" x14ac:dyDescent="0.3">
      <c r="A10561" s="27">
        <v>65991</v>
      </c>
      <c r="B10561" s="29">
        <v>8</v>
      </c>
    </row>
    <row r="10562" spans="1:2" x14ac:dyDescent="0.3">
      <c r="A10562" s="27">
        <v>65994</v>
      </c>
      <c r="B10562" s="29">
        <v>8</v>
      </c>
    </row>
    <row r="10563" spans="1:2" x14ac:dyDescent="0.3">
      <c r="A10563" s="27">
        <v>65998</v>
      </c>
      <c r="B10563" s="29">
        <v>8</v>
      </c>
    </row>
    <row r="10564" spans="1:2" x14ac:dyDescent="0.3">
      <c r="A10564" s="27">
        <v>65999</v>
      </c>
      <c r="B10564" s="29">
        <v>16</v>
      </c>
    </row>
    <row r="10565" spans="1:2" x14ac:dyDescent="0.3">
      <c r="A10565" s="27">
        <v>66000</v>
      </c>
      <c r="B10565" s="29">
        <v>8</v>
      </c>
    </row>
    <row r="10566" spans="1:2" x14ac:dyDescent="0.3">
      <c r="A10566" s="27">
        <v>66012</v>
      </c>
      <c r="B10566" s="29">
        <v>8</v>
      </c>
    </row>
    <row r="10567" spans="1:2" x14ac:dyDescent="0.3">
      <c r="A10567" s="27">
        <v>66013</v>
      </c>
      <c r="B10567" s="29">
        <v>16</v>
      </c>
    </row>
    <row r="10568" spans="1:2" x14ac:dyDescent="0.3">
      <c r="A10568" s="27">
        <v>66014</v>
      </c>
      <c r="B10568" s="29">
        <v>8</v>
      </c>
    </row>
    <row r="10569" spans="1:2" x14ac:dyDescent="0.3">
      <c r="A10569" s="27">
        <v>66016</v>
      </c>
      <c r="B10569" s="29">
        <v>16</v>
      </c>
    </row>
    <row r="10570" spans="1:2" x14ac:dyDescent="0.3">
      <c r="A10570" s="27">
        <v>66017</v>
      </c>
      <c r="B10570" s="29">
        <v>8</v>
      </c>
    </row>
    <row r="10571" spans="1:2" x14ac:dyDescent="0.3">
      <c r="A10571" s="27">
        <v>66018</v>
      </c>
      <c r="B10571" s="29">
        <v>8</v>
      </c>
    </row>
    <row r="10572" spans="1:2" x14ac:dyDescent="0.3">
      <c r="A10572" s="27">
        <v>66019</v>
      </c>
      <c r="B10572" s="29">
        <v>8</v>
      </c>
    </row>
    <row r="10573" spans="1:2" x14ac:dyDescent="0.3">
      <c r="A10573" s="27">
        <v>66021</v>
      </c>
      <c r="B10573" s="29">
        <v>8</v>
      </c>
    </row>
    <row r="10574" spans="1:2" x14ac:dyDescent="0.3">
      <c r="A10574" s="27">
        <v>66022</v>
      </c>
      <c r="B10574" s="29">
        <v>8</v>
      </c>
    </row>
    <row r="10575" spans="1:2" x14ac:dyDescent="0.3">
      <c r="A10575" s="27">
        <v>66025</v>
      </c>
      <c r="B10575" s="29">
        <v>8</v>
      </c>
    </row>
    <row r="10576" spans="1:2" x14ac:dyDescent="0.3">
      <c r="A10576" s="27">
        <v>66031</v>
      </c>
      <c r="B10576" s="29">
        <v>16</v>
      </c>
    </row>
    <row r="10577" spans="1:2" x14ac:dyDescent="0.3">
      <c r="A10577" s="27">
        <v>66033</v>
      </c>
      <c r="B10577" s="29">
        <v>8</v>
      </c>
    </row>
    <row r="10578" spans="1:2" x14ac:dyDescent="0.3">
      <c r="A10578" s="27">
        <v>66034</v>
      </c>
      <c r="B10578" s="29">
        <v>8</v>
      </c>
    </row>
    <row r="10579" spans="1:2" x14ac:dyDescent="0.3">
      <c r="A10579" s="27">
        <v>66036</v>
      </c>
      <c r="B10579" s="29">
        <v>8</v>
      </c>
    </row>
    <row r="10580" spans="1:2" x14ac:dyDescent="0.3">
      <c r="A10580" s="27">
        <v>66038</v>
      </c>
      <c r="B10580" s="29">
        <v>8</v>
      </c>
    </row>
    <row r="10581" spans="1:2" x14ac:dyDescent="0.3">
      <c r="A10581" s="27">
        <v>66039</v>
      </c>
      <c r="B10581" s="29">
        <v>8</v>
      </c>
    </row>
    <row r="10582" spans="1:2" x14ac:dyDescent="0.3">
      <c r="A10582" s="27">
        <v>66041</v>
      </c>
      <c r="B10582" s="29">
        <v>8</v>
      </c>
    </row>
    <row r="10583" spans="1:2" x14ac:dyDescent="0.3">
      <c r="A10583" s="27">
        <v>66043</v>
      </c>
      <c r="B10583" s="29">
        <v>8</v>
      </c>
    </row>
    <row r="10584" spans="1:2" x14ac:dyDescent="0.3">
      <c r="A10584" s="27">
        <v>66048</v>
      </c>
      <c r="B10584" s="29">
        <v>8</v>
      </c>
    </row>
    <row r="10585" spans="1:2" x14ac:dyDescent="0.3">
      <c r="A10585" s="27">
        <v>66051</v>
      </c>
      <c r="B10585" s="29">
        <v>8</v>
      </c>
    </row>
    <row r="10586" spans="1:2" x14ac:dyDescent="0.3">
      <c r="A10586" s="27">
        <v>66071</v>
      </c>
      <c r="B10586" s="29">
        <v>16</v>
      </c>
    </row>
    <row r="10587" spans="1:2" x14ac:dyDescent="0.3">
      <c r="A10587" s="27">
        <v>66076</v>
      </c>
      <c r="B10587" s="29">
        <v>8</v>
      </c>
    </row>
    <row r="10588" spans="1:2" x14ac:dyDescent="0.3">
      <c r="A10588" s="27">
        <v>66078</v>
      </c>
      <c r="B10588" s="29">
        <v>8</v>
      </c>
    </row>
    <row r="10589" spans="1:2" x14ac:dyDescent="0.3">
      <c r="A10589" s="27">
        <v>66080</v>
      </c>
      <c r="B10589" s="29">
        <v>8</v>
      </c>
    </row>
    <row r="10590" spans="1:2" x14ac:dyDescent="0.3">
      <c r="A10590" s="27">
        <v>66083</v>
      </c>
      <c r="B10590" s="29">
        <v>8</v>
      </c>
    </row>
    <row r="10591" spans="1:2" x14ac:dyDescent="0.3">
      <c r="A10591" s="27">
        <v>66086</v>
      </c>
      <c r="B10591" s="29">
        <v>8</v>
      </c>
    </row>
    <row r="10592" spans="1:2" x14ac:dyDescent="0.3">
      <c r="A10592" s="27">
        <v>66088</v>
      </c>
      <c r="B10592" s="29">
        <v>16</v>
      </c>
    </row>
    <row r="10593" spans="1:2" x14ac:dyDescent="0.3">
      <c r="A10593" s="27">
        <v>66091</v>
      </c>
      <c r="B10593" s="29">
        <v>8</v>
      </c>
    </row>
    <row r="10594" spans="1:2" x14ac:dyDescent="0.3">
      <c r="A10594" s="27">
        <v>66092</v>
      </c>
      <c r="B10594" s="29">
        <v>8</v>
      </c>
    </row>
    <row r="10595" spans="1:2" x14ac:dyDescent="0.3">
      <c r="A10595" s="27">
        <v>66094</v>
      </c>
      <c r="B10595" s="29">
        <v>8</v>
      </c>
    </row>
    <row r="10596" spans="1:2" x14ac:dyDescent="0.3">
      <c r="A10596" s="27">
        <v>66095</v>
      </c>
      <c r="B10596" s="29">
        <v>8</v>
      </c>
    </row>
    <row r="10597" spans="1:2" x14ac:dyDescent="0.3">
      <c r="A10597" s="27">
        <v>66096</v>
      </c>
      <c r="B10597" s="29">
        <v>8</v>
      </c>
    </row>
    <row r="10598" spans="1:2" x14ac:dyDescent="0.3">
      <c r="A10598" s="27">
        <v>66097</v>
      </c>
      <c r="B10598" s="29">
        <v>8</v>
      </c>
    </row>
    <row r="10599" spans="1:2" x14ac:dyDescent="0.3">
      <c r="A10599" s="27">
        <v>66098</v>
      </c>
      <c r="B10599" s="29">
        <v>8</v>
      </c>
    </row>
    <row r="10600" spans="1:2" x14ac:dyDescent="0.3">
      <c r="A10600" s="27">
        <v>66099</v>
      </c>
      <c r="B10600" s="29">
        <v>8</v>
      </c>
    </row>
    <row r="10601" spans="1:2" x14ac:dyDescent="0.3">
      <c r="A10601" s="27">
        <v>66101</v>
      </c>
      <c r="B10601" s="29">
        <v>8</v>
      </c>
    </row>
    <row r="10602" spans="1:2" x14ac:dyDescent="0.3">
      <c r="A10602" s="27">
        <v>66102</v>
      </c>
      <c r="B10602" s="29">
        <v>8</v>
      </c>
    </row>
    <row r="10603" spans="1:2" x14ac:dyDescent="0.3">
      <c r="A10603" s="27">
        <v>66104</v>
      </c>
      <c r="B10603" s="29">
        <v>8</v>
      </c>
    </row>
    <row r="10604" spans="1:2" x14ac:dyDescent="0.3">
      <c r="A10604" s="27">
        <v>66106</v>
      </c>
      <c r="B10604" s="29">
        <v>8</v>
      </c>
    </row>
    <row r="10605" spans="1:2" x14ac:dyDescent="0.3">
      <c r="A10605" s="27">
        <v>66108</v>
      </c>
      <c r="B10605" s="29">
        <v>8</v>
      </c>
    </row>
    <row r="10606" spans="1:2" x14ac:dyDescent="0.3">
      <c r="A10606" s="27">
        <v>66110</v>
      </c>
      <c r="B10606" s="29">
        <v>8</v>
      </c>
    </row>
    <row r="10607" spans="1:2" x14ac:dyDescent="0.3">
      <c r="A10607" s="27">
        <v>66111</v>
      </c>
      <c r="B10607" s="29">
        <v>8</v>
      </c>
    </row>
    <row r="10608" spans="1:2" x14ac:dyDescent="0.3">
      <c r="A10608" s="27">
        <v>66112</v>
      </c>
      <c r="B10608" s="29">
        <v>8</v>
      </c>
    </row>
    <row r="10609" spans="1:2" x14ac:dyDescent="0.3">
      <c r="A10609" s="27">
        <v>66114</v>
      </c>
      <c r="B10609" s="29">
        <v>8</v>
      </c>
    </row>
    <row r="10610" spans="1:2" x14ac:dyDescent="0.3">
      <c r="A10610" s="27">
        <v>66115</v>
      </c>
      <c r="B10610" s="29">
        <v>8</v>
      </c>
    </row>
    <row r="10611" spans="1:2" x14ac:dyDescent="0.3">
      <c r="A10611" s="27">
        <v>66117</v>
      </c>
      <c r="B10611" s="29">
        <v>16</v>
      </c>
    </row>
    <row r="10612" spans="1:2" x14ac:dyDescent="0.3">
      <c r="A10612" s="27">
        <v>66122</v>
      </c>
      <c r="B10612" s="29">
        <v>8</v>
      </c>
    </row>
    <row r="10613" spans="1:2" x14ac:dyDescent="0.3">
      <c r="A10613" s="27">
        <v>66124</v>
      </c>
      <c r="B10613" s="29">
        <v>8</v>
      </c>
    </row>
    <row r="10614" spans="1:2" x14ac:dyDescent="0.3">
      <c r="A10614" s="27">
        <v>66126</v>
      </c>
      <c r="B10614" s="29">
        <v>8</v>
      </c>
    </row>
    <row r="10615" spans="1:2" x14ac:dyDescent="0.3">
      <c r="A10615" s="27">
        <v>66127</v>
      </c>
      <c r="B10615" s="29">
        <v>8</v>
      </c>
    </row>
    <row r="10616" spans="1:2" x14ac:dyDescent="0.3">
      <c r="A10616" s="27">
        <v>66128</v>
      </c>
      <c r="B10616" s="29">
        <v>8</v>
      </c>
    </row>
    <row r="10617" spans="1:2" x14ac:dyDescent="0.3">
      <c r="A10617" s="27">
        <v>66129</v>
      </c>
      <c r="B10617" s="29">
        <v>8</v>
      </c>
    </row>
    <row r="10618" spans="1:2" x14ac:dyDescent="0.3">
      <c r="A10618" s="27">
        <v>66130</v>
      </c>
      <c r="B10618" s="29">
        <v>8</v>
      </c>
    </row>
    <row r="10619" spans="1:2" x14ac:dyDescent="0.3">
      <c r="A10619" s="27">
        <v>66131</v>
      </c>
      <c r="B10619" s="29">
        <v>8</v>
      </c>
    </row>
    <row r="10620" spans="1:2" x14ac:dyDescent="0.3">
      <c r="A10620" s="27">
        <v>66133</v>
      </c>
      <c r="B10620" s="29">
        <v>8</v>
      </c>
    </row>
    <row r="10621" spans="1:2" x14ac:dyDescent="0.3">
      <c r="A10621" s="27">
        <v>66134</v>
      </c>
      <c r="B10621" s="29">
        <v>8</v>
      </c>
    </row>
    <row r="10622" spans="1:2" x14ac:dyDescent="0.3">
      <c r="A10622" s="27">
        <v>66137</v>
      </c>
      <c r="B10622" s="29">
        <v>8</v>
      </c>
    </row>
    <row r="10623" spans="1:2" x14ac:dyDescent="0.3">
      <c r="A10623" s="27">
        <v>66138</v>
      </c>
      <c r="B10623" s="29">
        <v>8</v>
      </c>
    </row>
    <row r="10624" spans="1:2" x14ac:dyDescent="0.3">
      <c r="A10624" s="27">
        <v>66142</v>
      </c>
      <c r="B10624" s="29">
        <v>8</v>
      </c>
    </row>
    <row r="10625" spans="1:2" x14ac:dyDescent="0.3">
      <c r="A10625" s="27">
        <v>66143</v>
      </c>
      <c r="B10625" s="29">
        <v>8</v>
      </c>
    </row>
    <row r="10626" spans="1:2" x14ac:dyDescent="0.3">
      <c r="A10626" s="27">
        <v>66145</v>
      </c>
      <c r="B10626" s="29">
        <v>8</v>
      </c>
    </row>
    <row r="10627" spans="1:2" x14ac:dyDescent="0.3">
      <c r="A10627" s="27">
        <v>66146</v>
      </c>
      <c r="B10627" s="29">
        <v>8</v>
      </c>
    </row>
    <row r="10628" spans="1:2" x14ac:dyDescent="0.3">
      <c r="A10628" s="27">
        <v>66151</v>
      </c>
      <c r="B10628" s="29">
        <v>8</v>
      </c>
    </row>
    <row r="10629" spans="1:2" x14ac:dyDescent="0.3">
      <c r="A10629" s="27">
        <v>66152</v>
      </c>
      <c r="B10629" s="29">
        <v>8</v>
      </c>
    </row>
    <row r="10630" spans="1:2" x14ac:dyDescent="0.3">
      <c r="A10630" s="27">
        <v>66153</v>
      </c>
      <c r="B10630" s="29">
        <v>8</v>
      </c>
    </row>
    <row r="10631" spans="1:2" x14ac:dyDescent="0.3">
      <c r="A10631" s="27">
        <v>66157</v>
      </c>
      <c r="B10631" s="29">
        <v>8</v>
      </c>
    </row>
    <row r="10632" spans="1:2" x14ac:dyDescent="0.3">
      <c r="A10632" s="27">
        <v>66158</v>
      </c>
      <c r="B10632" s="29">
        <v>8</v>
      </c>
    </row>
    <row r="10633" spans="1:2" x14ac:dyDescent="0.3">
      <c r="A10633" s="27">
        <v>66159</v>
      </c>
      <c r="B10633" s="29">
        <v>8</v>
      </c>
    </row>
    <row r="10634" spans="1:2" x14ac:dyDescent="0.3">
      <c r="A10634" s="27">
        <v>66161</v>
      </c>
      <c r="B10634" s="29">
        <v>8</v>
      </c>
    </row>
    <row r="10635" spans="1:2" x14ac:dyDescent="0.3">
      <c r="A10635" s="27">
        <v>66163</v>
      </c>
      <c r="B10635" s="29">
        <v>16</v>
      </c>
    </row>
    <row r="10636" spans="1:2" x14ac:dyDescent="0.3">
      <c r="A10636" s="27">
        <v>66164</v>
      </c>
      <c r="B10636" s="29">
        <v>8</v>
      </c>
    </row>
    <row r="10637" spans="1:2" x14ac:dyDescent="0.3">
      <c r="A10637" s="27">
        <v>66165</v>
      </c>
      <c r="B10637" s="29">
        <v>8</v>
      </c>
    </row>
    <row r="10638" spans="1:2" x14ac:dyDescent="0.3">
      <c r="A10638" s="27">
        <v>66166</v>
      </c>
      <c r="B10638" s="29">
        <v>8</v>
      </c>
    </row>
    <row r="10639" spans="1:2" x14ac:dyDescent="0.3">
      <c r="A10639" s="27">
        <v>66167</v>
      </c>
      <c r="B10639" s="29">
        <v>8</v>
      </c>
    </row>
    <row r="10640" spans="1:2" x14ac:dyDescent="0.3">
      <c r="A10640" s="27">
        <v>66168</v>
      </c>
      <c r="B10640" s="29">
        <v>16</v>
      </c>
    </row>
    <row r="10641" spans="1:2" x14ac:dyDescent="0.3">
      <c r="A10641" s="27">
        <v>66169</v>
      </c>
      <c r="B10641" s="29">
        <v>8</v>
      </c>
    </row>
    <row r="10642" spans="1:2" x14ac:dyDescent="0.3">
      <c r="A10642" s="27">
        <v>66171</v>
      </c>
      <c r="B10642" s="29">
        <v>8</v>
      </c>
    </row>
    <row r="10643" spans="1:2" x14ac:dyDescent="0.3">
      <c r="A10643" s="27">
        <v>66172</v>
      </c>
      <c r="B10643" s="29">
        <v>8</v>
      </c>
    </row>
    <row r="10644" spans="1:2" x14ac:dyDescent="0.3">
      <c r="A10644" s="27">
        <v>66173</v>
      </c>
      <c r="B10644" s="29">
        <v>8</v>
      </c>
    </row>
    <row r="10645" spans="1:2" x14ac:dyDescent="0.3">
      <c r="A10645" s="27">
        <v>66174</v>
      </c>
      <c r="B10645" s="29">
        <v>8</v>
      </c>
    </row>
    <row r="10646" spans="1:2" x14ac:dyDescent="0.3">
      <c r="A10646" s="27">
        <v>66213</v>
      </c>
      <c r="B10646" s="29">
        <v>8</v>
      </c>
    </row>
    <row r="10647" spans="1:2" x14ac:dyDescent="0.3">
      <c r="A10647" s="27">
        <v>66214</v>
      </c>
      <c r="B10647" s="29">
        <v>8</v>
      </c>
    </row>
    <row r="10648" spans="1:2" x14ac:dyDescent="0.3">
      <c r="A10648" s="27">
        <v>66216</v>
      </c>
      <c r="B10648" s="29">
        <v>8</v>
      </c>
    </row>
    <row r="10649" spans="1:2" x14ac:dyDescent="0.3">
      <c r="A10649" s="27">
        <v>66218</v>
      </c>
      <c r="B10649" s="29">
        <v>8</v>
      </c>
    </row>
    <row r="10650" spans="1:2" x14ac:dyDescent="0.3">
      <c r="A10650" s="27">
        <v>66219</v>
      </c>
      <c r="B10650" s="29">
        <v>8</v>
      </c>
    </row>
    <row r="10651" spans="1:2" x14ac:dyDescent="0.3">
      <c r="A10651" s="27">
        <v>66220</v>
      </c>
      <c r="B10651" s="29">
        <v>8</v>
      </c>
    </row>
    <row r="10652" spans="1:2" x14ac:dyDescent="0.3">
      <c r="A10652" s="27">
        <v>66221</v>
      </c>
      <c r="B10652" s="29">
        <v>8</v>
      </c>
    </row>
    <row r="10653" spans="1:2" x14ac:dyDescent="0.3">
      <c r="A10653" s="27">
        <v>66222</v>
      </c>
      <c r="B10653" s="29">
        <v>8</v>
      </c>
    </row>
    <row r="10654" spans="1:2" x14ac:dyDescent="0.3">
      <c r="A10654" s="27">
        <v>66223</v>
      </c>
      <c r="B10654" s="29">
        <v>8</v>
      </c>
    </row>
    <row r="10655" spans="1:2" x14ac:dyDescent="0.3">
      <c r="A10655" s="27">
        <v>66228</v>
      </c>
      <c r="B10655" s="29">
        <v>8</v>
      </c>
    </row>
    <row r="10656" spans="1:2" x14ac:dyDescent="0.3">
      <c r="A10656" s="27">
        <v>66232</v>
      </c>
      <c r="B10656" s="29">
        <v>8</v>
      </c>
    </row>
    <row r="10657" spans="1:2" x14ac:dyDescent="0.3">
      <c r="A10657" s="27">
        <v>66233</v>
      </c>
      <c r="B10657" s="29">
        <v>8</v>
      </c>
    </row>
    <row r="10658" spans="1:2" x14ac:dyDescent="0.3">
      <c r="A10658" s="27">
        <v>66234</v>
      </c>
      <c r="B10658" s="29">
        <v>8</v>
      </c>
    </row>
    <row r="10659" spans="1:2" x14ac:dyDescent="0.3">
      <c r="A10659" s="27">
        <v>66235</v>
      </c>
      <c r="B10659" s="29">
        <v>8</v>
      </c>
    </row>
    <row r="10660" spans="1:2" x14ac:dyDescent="0.3">
      <c r="A10660" s="27">
        <v>66237</v>
      </c>
      <c r="B10660" s="29">
        <v>8</v>
      </c>
    </row>
    <row r="10661" spans="1:2" x14ac:dyDescent="0.3">
      <c r="A10661" s="27">
        <v>66239</v>
      </c>
      <c r="B10661" s="29">
        <v>8</v>
      </c>
    </row>
    <row r="10662" spans="1:2" x14ac:dyDescent="0.3">
      <c r="A10662" s="27">
        <v>66240</v>
      </c>
      <c r="B10662" s="29">
        <v>8</v>
      </c>
    </row>
    <row r="10663" spans="1:2" x14ac:dyDescent="0.3">
      <c r="A10663" s="27">
        <v>66241</v>
      </c>
      <c r="B10663" s="29">
        <v>8</v>
      </c>
    </row>
    <row r="10664" spans="1:2" x14ac:dyDescent="0.3">
      <c r="A10664" s="27">
        <v>66242</v>
      </c>
      <c r="B10664" s="29">
        <v>8</v>
      </c>
    </row>
    <row r="10665" spans="1:2" x14ac:dyDescent="0.3">
      <c r="A10665" s="27">
        <v>66243</v>
      </c>
      <c r="B10665" s="29">
        <v>8</v>
      </c>
    </row>
    <row r="10666" spans="1:2" x14ac:dyDescent="0.3">
      <c r="A10666" s="27">
        <v>66244</v>
      </c>
      <c r="B10666" s="29">
        <v>8</v>
      </c>
    </row>
    <row r="10667" spans="1:2" x14ac:dyDescent="0.3">
      <c r="A10667" s="27">
        <v>66271</v>
      </c>
      <c r="B10667" s="29">
        <v>16</v>
      </c>
    </row>
    <row r="10668" spans="1:2" x14ac:dyDescent="0.3">
      <c r="A10668" s="27">
        <v>66272</v>
      </c>
      <c r="B10668" s="29">
        <v>8</v>
      </c>
    </row>
    <row r="10669" spans="1:2" x14ac:dyDescent="0.3">
      <c r="A10669" s="27">
        <v>66279</v>
      </c>
      <c r="B10669" s="29">
        <v>8</v>
      </c>
    </row>
    <row r="10670" spans="1:2" x14ac:dyDescent="0.3">
      <c r="A10670" s="27">
        <v>66283</v>
      </c>
      <c r="B10670" s="29">
        <v>8</v>
      </c>
    </row>
    <row r="10671" spans="1:2" x14ac:dyDescent="0.3">
      <c r="A10671" s="27">
        <v>66285</v>
      </c>
      <c r="B10671" s="29">
        <v>16</v>
      </c>
    </row>
    <row r="10672" spans="1:2" x14ac:dyDescent="0.3">
      <c r="A10672" s="27">
        <v>66288</v>
      </c>
      <c r="B10672" s="29">
        <v>8</v>
      </c>
    </row>
    <row r="10673" spans="1:2" x14ac:dyDescent="0.3">
      <c r="A10673" s="27">
        <v>66289</v>
      </c>
      <c r="B10673" s="29">
        <v>8</v>
      </c>
    </row>
    <row r="10674" spans="1:2" x14ac:dyDescent="0.3">
      <c r="A10674" s="27">
        <v>66291</v>
      </c>
      <c r="B10674" s="29">
        <v>8</v>
      </c>
    </row>
    <row r="10675" spans="1:2" x14ac:dyDescent="0.3">
      <c r="A10675" s="27">
        <v>66293</v>
      </c>
      <c r="B10675" s="29">
        <v>8</v>
      </c>
    </row>
    <row r="10676" spans="1:2" x14ac:dyDescent="0.3">
      <c r="A10676" s="27">
        <v>66294</v>
      </c>
      <c r="B10676" s="29">
        <v>8</v>
      </c>
    </row>
    <row r="10677" spans="1:2" x14ac:dyDescent="0.3">
      <c r="A10677" s="27">
        <v>66295</v>
      </c>
      <c r="B10677" s="29">
        <v>8</v>
      </c>
    </row>
    <row r="10678" spans="1:2" x14ac:dyDescent="0.3">
      <c r="A10678" s="27">
        <v>66299</v>
      </c>
      <c r="B10678" s="29">
        <v>8</v>
      </c>
    </row>
    <row r="10679" spans="1:2" x14ac:dyDescent="0.3">
      <c r="A10679" s="27">
        <v>66305</v>
      </c>
      <c r="B10679" s="29">
        <v>8</v>
      </c>
    </row>
    <row r="10680" spans="1:2" x14ac:dyDescent="0.3">
      <c r="A10680" s="27">
        <v>66306</v>
      </c>
      <c r="B10680" s="29">
        <v>8</v>
      </c>
    </row>
    <row r="10681" spans="1:2" x14ac:dyDescent="0.3">
      <c r="A10681" s="27">
        <v>66307</v>
      </c>
      <c r="B10681" s="29">
        <v>8</v>
      </c>
    </row>
    <row r="10682" spans="1:2" x14ac:dyDescent="0.3">
      <c r="A10682" s="27">
        <v>66311</v>
      </c>
      <c r="B10682" s="29">
        <v>8</v>
      </c>
    </row>
    <row r="10683" spans="1:2" x14ac:dyDescent="0.3">
      <c r="A10683" s="27">
        <v>66315</v>
      </c>
      <c r="B10683" s="29">
        <v>8</v>
      </c>
    </row>
    <row r="10684" spans="1:2" x14ac:dyDescent="0.3">
      <c r="A10684" s="27">
        <v>66322</v>
      </c>
      <c r="B10684" s="29">
        <v>16</v>
      </c>
    </row>
    <row r="10685" spans="1:2" x14ac:dyDescent="0.3">
      <c r="A10685" s="27">
        <v>66323</v>
      </c>
      <c r="B10685" s="29">
        <v>8</v>
      </c>
    </row>
    <row r="10686" spans="1:2" x14ac:dyDescent="0.3">
      <c r="A10686" s="27">
        <v>66324</v>
      </c>
      <c r="B10686" s="29">
        <v>8</v>
      </c>
    </row>
    <row r="10687" spans="1:2" x14ac:dyDescent="0.3">
      <c r="A10687" s="27">
        <v>66325</v>
      </c>
      <c r="B10687" s="29">
        <v>8</v>
      </c>
    </row>
    <row r="10688" spans="1:2" x14ac:dyDescent="0.3">
      <c r="A10688" s="27">
        <v>66327</v>
      </c>
      <c r="B10688" s="29">
        <v>8</v>
      </c>
    </row>
    <row r="10689" spans="1:2" x14ac:dyDescent="0.3">
      <c r="A10689" s="27">
        <v>66328</v>
      </c>
      <c r="B10689" s="29">
        <v>8</v>
      </c>
    </row>
    <row r="10690" spans="1:2" x14ac:dyDescent="0.3">
      <c r="A10690" s="27">
        <v>66337</v>
      </c>
      <c r="B10690" s="29">
        <v>16</v>
      </c>
    </row>
    <row r="10691" spans="1:2" x14ac:dyDescent="0.3">
      <c r="A10691" s="27">
        <v>66339</v>
      </c>
      <c r="B10691" s="29">
        <v>8</v>
      </c>
    </row>
    <row r="10692" spans="1:2" x14ac:dyDescent="0.3">
      <c r="A10692" s="27">
        <v>66343</v>
      </c>
      <c r="B10692" s="29">
        <v>8</v>
      </c>
    </row>
    <row r="10693" spans="1:2" x14ac:dyDescent="0.3">
      <c r="A10693" s="27">
        <v>66344</v>
      </c>
      <c r="B10693" s="29">
        <v>16</v>
      </c>
    </row>
    <row r="10694" spans="1:2" x14ac:dyDescent="0.3">
      <c r="A10694" s="27">
        <v>66346</v>
      </c>
      <c r="B10694" s="29">
        <v>8</v>
      </c>
    </row>
    <row r="10695" spans="1:2" x14ac:dyDescent="0.3">
      <c r="A10695" s="27">
        <v>66348</v>
      </c>
      <c r="B10695" s="29">
        <v>8</v>
      </c>
    </row>
    <row r="10696" spans="1:2" x14ac:dyDescent="0.3">
      <c r="A10696" s="27">
        <v>66349</v>
      </c>
      <c r="B10696" s="29">
        <v>8</v>
      </c>
    </row>
    <row r="10697" spans="1:2" x14ac:dyDescent="0.3">
      <c r="A10697" s="27">
        <v>66351</v>
      </c>
      <c r="B10697" s="29">
        <v>8</v>
      </c>
    </row>
    <row r="10698" spans="1:2" x14ac:dyDescent="0.3">
      <c r="A10698" s="27">
        <v>66374</v>
      </c>
      <c r="B10698" s="29">
        <v>8</v>
      </c>
    </row>
    <row r="10699" spans="1:2" x14ac:dyDescent="0.3">
      <c r="A10699" s="27">
        <v>66376</v>
      </c>
      <c r="B10699" s="29">
        <v>16</v>
      </c>
    </row>
    <row r="10700" spans="1:2" x14ac:dyDescent="0.3">
      <c r="A10700" s="27">
        <v>66379</v>
      </c>
      <c r="B10700" s="29">
        <v>8</v>
      </c>
    </row>
    <row r="10701" spans="1:2" x14ac:dyDescent="0.3">
      <c r="A10701" s="27">
        <v>66382</v>
      </c>
      <c r="B10701" s="29">
        <v>8</v>
      </c>
    </row>
    <row r="10702" spans="1:2" x14ac:dyDescent="0.3">
      <c r="A10702" s="27">
        <v>66384</v>
      </c>
      <c r="B10702" s="29">
        <v>8</v>
      </c>
    </row>
    <row r="10703" spans="1:2" x14ac:dyDescent="0.3">
      <c r="A10703" s="27">
        <v>66385</v>
      </c>
      <c r="B10703" s="29">
        <v>16</v>
      </c>
    </row>
    <row r="10704" spans="1:2" x14ac:dyDescent="0.3">
      <c r="A10704" s="27">
        <v>66386</v>
      </c>
      <c r="B10704" s="29">
        <v>8</v>
      </c>
    </row>
    <row r="10705" spans="1:2" x14ac:dyDescent="0.3">
      <c r="A10705" s="27">
        <v>66387</v>
      </c>
      <c r="B10705" s="29">
        <v>8</v>
      </c>
    </row>
    <row r="10706" spans="1:2" x14ac:dyDescent="0.3">
      <c r="A10706" s="27">
        <v>66388</v>
      </c>
      <c r="B10706" s="29">
        <v>8</v>
      </c>
    </row>
    <row r="10707" spans="1:2" x14ac:dyDescent="0.3">
      <c r="A10707" s="27">
        <v>66390</v>
      </c>
      <c r="B10707" s="29">
        <v>8</v>
      </c>
    </row>
    <row r="10708" spans="1:2" x14ac:dyDescent="0.3">
      <c r="A10708" s="27">
        <v>66391</v>
      </c>
      <c r="B10708" s="29">
        <v>8</v>
      </c>
    </row>
    <row r="10709" spans="1:2" x14ac:dyDescent="0.3">
      <c r="A10709" s="27">
        <v>66392</v>
      </c>
      <c r="B10709" s="29">
        <v>16</v>
      </c>
    </row>
    <row r="10710" spans="1:2" x14ac:dyDescent="0.3">
      <c r="A10710" s="27">
        <v>66393</v>
      </c>
      <c r="B10710" s="29">
        <v>8</v>
      </c>
    </row>
    <row r="10711" spans="1:2" x14ac:dyDescent="0.3">
      <c r="A10711" s="27">
        <v>66395</v>
      </c>
      <c r="B10711" s="29">
        <v>8</v>
      </c>
    </row>
    <row r="10712" spans="1:2" x14ac:dyDescent="0.3">
      <c r="A10712" s="27">
        <v>66396</v>
      </c>
      <c r="B10712" s="29">
        <v>8</v>
      </c>
    </row>
    <row r="10713" spans="1:2" x14ac:dyDescent="0.3">
      <c r="A10713" s="27">
        <v>66398</v>
      </c>
      <c r="B10713" s="29">
        <v>8</v>
      </c>
    </row>
    <row r="10714" spans="1:2" x14ac:dyDescent="0.3">
      <c r="A10714" s="27">
        <v>66399</v>
      </c>
      <c r="B10714" s="29">
        <v>8</v>
      </c>
    </row>
    <row r="10715" spans="1:2" x14ac:dyDescent="0.3">
      <c r="A10715" s="27">
        <v>66400</v>
      </c>
      <c r="B10715" s="29">
        <v>16</v>
      </c>
    </row>
    <row r="10716" spans="1:2" x14ac:dyDescent="0.3">
      <c r="A10716" s="27">
        <v>66401</v>
      </c>
      <c r="B10716" s="29">
        <v>8</v>
      </c>
    </row>
    <row r="10717" spans="1:2" x14ac:dyDescent="0.3">
      <c r="A10717" s="27">
        <v>66405</v>
      </c>
      <c r="B10717" s="29">
        <v>8</v>
      </c>
    </row>
    <row r="10718" spans="1:2" x14ac:dyDescent="0.3">
      <c r="A10718" s="27">
        <v>66406</v>
      </c>
      <c r="B10718" s="29">
        <v>8</v>
      </c>
    </row>
    <row r="10719" spans="1:2" x14ac:dyDescent="0.3">
      <c r="A10719" s="27">
        <v>66407</v>
      </c>
      <c r="B10719" s="29">
        <v>8</v>
      </c>
    </row>
    <row r="10720" spans="1:2" x14ac:dyDescent="0.3">
      <c r="A10720" s="27">
        <v>66411</v>
      </c>
      <c r="B10720" s="29">
        <v>8</v>
      </c>
    </row>
    <row r="10721" spans="1:2" x14ac:dyDescent="0.3">
      <c r="A10721" s="27">
        <v>66412</v>
      </c>
      <c r="B10721" s="29">
        <v>16</v>
      </c>
    </row>
    <row r="10722" spans="1:2" x14ac:dyDescent="0.3">
      <c r="A10722" s="27">
        <v>66413</v>
      </c>
      <c r="B10722" s="29">
        <v>8</v>
      </c>
    </row>
    <row r="10723" spans="1:2" x14ac:dyDescent="0.3">
      <c r="A10723" s="27">
        <v>66415</v>
      </c>
      <c r="B10723" s="29">
        <v>8</v>
      </c>
    </row>
    <row r="10724" spans="1:2" x14ac:dyDescent="0.3">
      <c r="A10724" s="27">
        <v>66418</v>
      </c>
      <c r="B10724" s="29">
        <v>8</v>
      </c>
    </row>
    <row r="10725" spans="1:2" x14ac:dyDescent="0.3">
      <c r="A10725" s="27">
        <v>66420</v>
      </c>
      <c r="B10725" s="29">
        <v>8</v>
      </c>
    </row>
    <row r="10726" spans="1:2" x14ac:dyDescent="0.3">
      <c r="A10726" s="27">
        <v>66428</v>
      </c>
      <c r="B10726" s="29">
        <v>8</v>
      </c>
    </row>
    <row r="10727" spans="1:2" x14ac:dyDescent="0.3">
      <c r="A10727" s="27">
        <v>66429</v>
      </c>
      <c r="B10727" s="29">
        <v>8</v>
      </c>
    </row>
    <row r="10728" spans="1:2" x14ac:dyDescent="0.3">
      <c r="A10728" s="27">
        <v>66433</v>
      </c>
      <c r="B10728" s="29">
        <v>8</v>
      </c>
    </row>
    <row r="10729" spans="1:2" x14ac:dyDescent="0.3">
      <c r="A10729" s="27">
        <v>66434</v>
      </c>
      <c r="B10729" s="29">
        <v>8</v>
      </c>
    </row>
    <row r="10730" spans="1:2" x14ac:dyDescent="0.3">
      <c r="A10730" s="27">
        <v>66436</v>
      </c>
      <c r="B10730" s="29">
        <v>16</v>
      </c>
    </row>
    <row r="10731" spans="1:2" x14ac:dyDescent="0.3">
      <c r="A10731" s="27">
        <v>66438</v>
      </c>
      <c r="B10731" s="29">
        <v>8</v>
      </c>
    </row>
    <row r="10732" spans="1:2" x14ac:dyDescent="0.3">
      <c r="A10732" s="27">
        <v>66439</v>
      </c>
      <c r="B10732" s="29">
        <v>16</v>
      </c>
    </row>
    <row r="10733" spans="1:2" x14ac:dyDescent="0.3">
      <c r="A10733" s="27">
        <v>66441</v>
      </c>
      <c r="B10733" s="29">
        <v>8</v>
      </c>
    </row>
    <row r="10734" spans="1:2" x14ac:dyDescent="0.3">
      <c r="A10734" s="27">
        <v>66442</v>
      </c>
      <c r="B10734" s="29">
        <v>8</v>
      </c>
    </row>
    <row r="10735" spans="1:2" x14ac:dyDescent="0.3">
      <c r="A10735" s="27">
        <v>66444</v>
      </c>
      <c r="B10735" s="29">
        <v>8</v>
      </c>
    </row>
    <row r="10736" spans="1:2" x14ac:dyDescent="0.3">
      <c r="A10736" s="27">
        <v>66448</v>
      </c>
      <c r="B10736" s="29">
        <v>8</v>
      </c>
    </row>
    <row r="10737" spans="1:2" x14ac:dyDescent="0.3">
      <c r="A10737" s="27">
        <v>66449</v>
      </c>
      <c r="B10737" s="29">
        <v>16</v>
      </c>
    </row>
    <row r="10738" spans="1:2" x14ac:dyDescent="0.3">
      <c r="A10738" s="27">
        <v>66450</v>
      </c>
      <c r="B10738" s="29">
        <v>8</v>
      </c>
    </row>
    <row r="10739" spans="1:2" x14ac:dyDescent="0.3">
      <c r="A10739" s="27">
        <v>66452</v>
      </c>
      <c r="B10739" s="29">
        <v>8</v>
      </c>
    </row>
    <row r="10740" spans="1:2" x14ac:dyDescent="0.3">
      <c r="A10740" s="27">
        <v>66453</v>
      </c>
      <c r="B10740" s="29">
        <v>16</v>
      </c>
    </row>
    <row r="10741" spans="1:2" x14ac:dyDescent="0.3">
      <c r="A10741" s="27">
        <v>66454</v>
      </c>
      <c r="B10741" s="29">
        <v>8</v>
      </c>
    </row>
    <row r="10742" spans="1:2" x14ac:dyDescent="0.3">
      <c r="A10742" s="27">
        <v>66455</v>
      </c>
      <c r="B10742" s="29">
        <v>16</v>
      </c>
    </row>
    <row r="10743" spans="1:2" x14ac:dyDescent="0.3">
      <c r="A10743" s="27">
        <v>66456</v>
      </c>
      <c r="B10743" s="29">
        <v>8</v>
      </c>
    </row>
    <row r="10744" spans="1:2" x14ac:dyDescent="0.3">
      <c r="A10744" s="27">
        <v>66457</v>
      </c>
      <c r="B10744" s="29">
        <v>8</v>
      </c>
    </row>
    <row r="10745" spans="1:2" x14ac:dyDescent="0.3">
      <c r="A10745" s="27">
        <v>66459</v>
      </c>
      <c r="B10745" s="29">
        <v>16</v>
      </c>
    </row>
    <row r="10746" spans="1:2" x14ac:dyDescent="0.3">
      <c r="A10746" s="27">
        <v>66460</v>
      </c>
      <c r="B10746" s="29">
        <v>8</v>
      </c>
    </row>
    <row r="10747" spans="1:2" x14ac:dyDescent="0.3">
      <c r="A10747" s="27">
        <v>66461</v>
      </c>
      <c r="B10747" s="29">
        <v>8</v>
      </c>
    </row>
    <row r="10748" spans="1:2" x14ac:dyDescent="0.3">
      <c r="A10748" s="27">
        <v>66472</v>
      </c>
      <c r="B10748" s="29">
        <v>8</v>
      </c>
    </row>
    <row r="10749" spans="1:2" x14ac:dyDescent="0.3">
      <c r="A10749" s="27">
        <v>66475</v>
      </c>
      <c r="B10749" s="29">
        <v>8</v>
      </c>
    </row>
    <row r="10750" spans="1:2" x14ac:dyDescent="0.3">
      <c r="A10750" s="27">
        <v>66476</v>
      </c>
      <c r="B10750" s="29">
        <v>8</v>
      </c>
    </row>
    <row r="10751" spans="1:2" x14ac:dyDescent="0.3">
      <c r="A10751" s="27">
        <v>66477</v>
      </c>
      <c r="B10751" s="29">
        <v>8</v>
      </c>
    </row>
    <row r="10752" spans="1:2" x14ac:dyDescent="0.3">
      <c r="A10752" s="27">
        <v>66480</v>
      </c>
      <c r="B10752" s="29">
        <v>8</v>
      </c>
    </row>
    <row r="10753" spans="1:2" x14ac:dyDescent="0.3">
      <c r="A10753" s="27">
        <v>66481</v>
      </c>
      <c r="B10753" s="29">
        <v>8</v>
      </c>
    </row>
    <row r="10754" spans="1:2" x14ac:dyDescent="0.3">
      <c r="A10754" s="27">
        <v>66484</v>
      </c>
      <c r="B10754" s="29">
        <v>8</v>
      </c>
    </row>
    <row r="10755" spans="1:2" x14ac:dyDescent="0.3">
      <c r="A10755" s="27">
        <v>66486</v>
      </c>
      <c r="B10755" s="29">
        <v>8</v>
      </c>
    </row>
    <row r="10756" spans="1:2" x14ac:dyDescent="0.3">
      <c r="A10756" s="27">
        <v>66488</v>
      </c>
      <c r="B10756" s="29">
        <v>8</v>
      </c>
    </row>
    <row r="10757" spans="1:2" x14ac:dyDescent="0.3">
      <c r="A10757" s="27">
        <v>66489</v>
      </c>
      <c r="B10757" s="29">
        <v>8</v>
      </c>
    </row>
    <row r="10758" spans="1:2" x14ac:dyDescent="0.3">
      <c r="A10758" s="27">
        <v>66490</v>
      </c>
      <c r="B10758" s="29">
        <v>8</v>
      </c>
    </row>
    <row r="10759" spans="1:2" x14ac:dyDescent="0.3">
      <c r="A10759" s="27">
        <v>66491</v>
      </c>
      <c r="B10759" s="29">
        <v>8</v>
      </c>
    </row>
    <row r="10760" spans="1:2" x14ac:dyDescent="0.3">
      <c r="A10760" s="27">
        <v>66492</v>
      </c>
      <c r="B10760" s="29">
        <v>16</v>
      </c>
    </row>
    <row r="10761" spans="1:2" x14ac:dyDescent="0.3">
      <c r="A10761" s="27">
        <v>66511</v>
      </c>
      <c r="B10761" s="29">
        <v>8</v>
      </c>
    </row>
    <row r="10762" spans="1:2" x14ac:dyDescent="0.3">
      <c r="A10762" s="27">
        <v>66513</v>
      </c>
      <c r="B10762" s="29">
        <v>16</v>
      </c>
    </row>
    <row r="10763" spans="1:2" x14ac:dyDescent="0.3">
      <c r="A10763" s="27">
        <v>66514</v>
      </c>
      <c r="B10763" s="29">
        <v>8</v>
      </c>
    </row>
    <row r="10764" spans="1:2" x14ac:dyDescent="0.3">
      <c r="A10764" s="27">
        <v>66515</v>
      </c>
      <c r="B10764" s="29">
        <v>8</v>
      </c>
    </row>
    <row r="10765" spans="1:2" x14ac:dyDescent="0.3">
      <c r="A10765" s="27">
        <v>66516</v>
      </c>
      <c r="B10765" s="29">
        <v>8</v>
      </c>
    </row>
    <row r="10766" spans="1:2" x14ac:dyDescent="0.3">
      <c r="A10766" s="27">
        <v>66517</v>
      </c>
      <c r="B10766" s="29">
        <v>8</v>
      </c>
    </row>
    <row r="10767" spans="1:2" x14ac:dyDescent="0.3">
      <c r="A10767" s="27">
        <v>66518</v>
      </c>
      <c r="B10767" s="29">
        <v>8</v>
      </c>
    </row>
    <row r="10768" spans="1:2" x14ac:dyDescent="0.3">
      <c r="A10768" s="27">
        <v>66519</v>
      </c>
      <c r="B10768" s="29">
        <v>8</v>
      </c>
    </row>
    <row r="10769" spans="1:2" x14ac:dyDescent="0.3">
      <c r="A10769" s="27">
        <v>66520</v>
      </c>
      <c r="B10769" s="29">
        <v>8</v>
      </c>
    </row>
    <row r="10770" spans="1:2" x14ac:dyDescent="0.3">
      <c r="A10770" s="27">
        <v>66521</v>
      </c>
      <c r="B10770" s="29">
        <v>16</v>
      </c>
    </row>
    <row r="10771" spans="1:2" x14ac:dyDescent="0.3">
      <c r="A10771" s="27">
        <v>66522</v>
      </c>
      <c r="B10771" s="29">
        <v>8</v>
      </c>
    </row>
    <row r="10772" spans="1:2" x14ac:dyDescent="0.3">
      <c r="A10772" s="27">
        <v>66523</v>
      </c>
      <c r="B10772" s="29">
        <v>8</v>
      </c>
    </row>
    <row r="10773" spans="1:2" x14ac:dyDescent="0.3">
      <c r="A10773" s="27">
        <v>66525</v>
      </c>
      <c r="B10773" s="29">
        <v>8</v>
      </c>
    </row>
    <row r="10774" spans="1:2" x14ac:dyDescent="0.3">
      <c r="A10774" s="27">
        <v>66546</v>
      </c>
      <c r="B10774" s="29">
        <v>8</v>
      </c>
    </row>
    <row r="10775" spans="1:2" x14ac:dyDescent="0.3">
      <c r="A10775" s="27">
        <v>66547</v>
      </c>
      <c r="B10775" s="29">
        <v>8</v>
      </c>
    </row>
    <row r="10776" spans="1:2" x14ac:dyDescent="0.3">
      <c r="A10776" s="27">
        <v>66548</v>
      </c>
      <c r="B10776" s="29">
        <v>8</v>
      </c>
    </row>
    <row r="10777" spans="1:2" x14ac:dyDescent="0.3">
      <c r="A10777" s="27">
        <v>66551</v>
      </c>
      <c r="B10777" s="29">
        <v>8</v>
      </c>
    </row>
    <row r="10778" spans="1:2" x14ac:dyDescent="0.3">
      <c r="A10778" s="27">
        <v>66552</v>
      </c>
      <c r="B10778" s="29">
        <v>8</v>
      </c>
    </row>
    <row r="10779" spans="1:2" x14ac:dyDescent="0.3">
      <c r="A10779" s="27">
        <v>66553</v>
      </c>
      <c r="B10779" s="29">
        <v>8</v>
      </c>
    </row>
    <row r="10780" spans="1:2" x14ac:dyDescent="0.3">
      <c r="A10780" s="27">
        <v>66554</v>
      </c>
      <c r="B10780" s="29">
        <v>16</v>
      </c>
    </row>
    <row r="10781" spans="1:2" x14ac:dyDescent="0.3">
      <c r="A10781" s="27">
        <v>66555</v>
      </c>
      <c r="B10781" s="29">
        <v>8</v>
      </c>
    </row>
    <row r="10782" spans="1:2" x14ac:dyDescent="0.3">
      <c r="A10782" s="27">
        <v>66556</v>
      </c>
      <c r="B10782" s="29">
        <v>8</v>
      </c>
    </row>
    <row r="10783" spans="1:2" x14ac:dyDescent="0.3">
      <c r="A10783" s="27">
        <v>66558</v>
      </c>
      <c r="B10783" s="29">
        <v>8</v>
      </c>
    </row>
    <row r="10784" spans="1:2" x14ac:dyDescent="0.3">
      <c r="A10784" s="27">
        <v>66559</v>
      </c>
      <c r="B10784" s="29">
        <v>8</v>
      </c>
    </row>
    <row r="10785" spans="1:2" x14ac:dyDescent="0.3">
      <c r="A10785" s="27">
        <v>66560</v>
      </c>
      <c r="B10785" s="29">
        <v>8</v>
      </c>
    </row>
    <row r="10786" spans="1:2" x14ac:dyDescent="0.3">
      <c r="A10786" s="27">
        <v>66562</v>
      </c>
      <c r="B10786" s="29">
        <v>16</v>
      </c>
    </row>
    <row r="10787" spans="1:2" x14ac:dyDescent="0.3">
      <c r="A10787" s="27">
        <v>66563</v>
      </c>
      <c r="B10787" s="29">
        <v>8</v>
      </c>
    </row>
    <row r="10788" spans="1:2" x14ac:dyDescent="0.3">
      <c r="A10788" s="27">
        <v>66564</v>
      </c>
      <c r="B10788" s="29">
        <v>8</v>
      </c>
    </row>
    <row r="10789" spans="1:2" x14ac:dyDescent="0.3">
      <c r="A10789" s="27">
        <v>66566</v>
      </c>
      <c r="B10789" s="29">
        <v>8</v>
      </c>
    </row>
    <row r="10790" spans="1:2" x14ac:dyDescent="0.3">
      <c r="A10790" s="27">
        <v>66567</v>
      </c>
      <c r="B10790" s="29">
        <v>8</v>
      </c>
    </row>
    <row r="10791" spans="1:2" x14ac:dyDescent="0.3">
      <c r="A10791" s="27">
        <v>66570</v>
      </c>
      <c r="B10791" s="29">
        <v>8</v>
      </c>
    </row>
    <row r="10792" spans="1:2" x14ac:dyDescent="0.3">
      <c r="A10792" s="27">
        <v>66572</v>
      </c>
      <c r="B10792" s="29">
        <v>8</v>
      </c>
    </row>
    <row r="10793" spans="1:2" x14ac:dyDescent="0.3">
      <c r="A10793" s="27">
        <v>66573</v>
      </c>
      <c r="B10793" s="29">
        <v>8</v>
      </c>
    </row>
    <row r="10794" spans="1:2" x14ac:dyDescent="0.3">
      <c r="A10794" s="27">
        <v>66576</v>
      </c>
      <c r="B10794" s="29">
        <v>8</v>
      </c>
    </row>
    <row r="10795" spans="1:2" x14ac:dyDescent="0.3">
      <c r="A10795" s="27">
        <v>66579</v>
      </c>
      <c r="B10795" s="29">
        <v>8</v>
      </c>
    </row>
    <row r="10796" spans="1:2" x14ac:dyDescent="0.3">
      <c r="A10796" s="27">
        <v>66583</v>
      </c>
      <c r="B10796" s="29">
        <v>8</v>
      </c>
    </row>
    <row r="10797" spans="1:2" x14ac:dyDescent="0.3">
      <c r="A10797" s="27">
        <v>66585</v>
      </c>
      <c r="B10797" s="29">
        <v>8</v>
      </c>
    </row>
    <row r="10798" spans="1:2" x14ac:dyDescent="0.3">
      <c r="A10798" s="27">
        <v>66586</v>
      </c>
      <c r="B10798" s="29">
        <v>8</v>
      </c>
    </row>
    <row r="10799" spans="1:2" x14ac:dyDescent="0.3">
      <c r="A10799" s="27">
        <v>66591</v>
      </c>
      <c r="B10799" s="29">
        <v>8</v>
      </c>
    </row>
    <row r="10800" spans="1:2" x14ac:dyDescent="0.3">
      <c r="A10800" s="27">
        <v>66592</v>
      </c>
      <c r="B10800" s="29">
        <v>8</v>
      </c>
    </row>
    <row r="10801" spans="1:2" x14ac:dyDescent="0.3">
      <c r="A10801" s="27">
        <v>66593</v>
      </c>
      <c r="B10801" s="29">
        <v>8</v>
      </c>
    </row>
    <row r="10802" spans="1:2" x14ac:dyDescent="0.3">
      <c r="A10802" s="27">
        <v>66594</v>
      </c>
      <c r="B10802" s="29">
        <v>16</v>
      </c>
    </row>
    <row r="10803" spans="1:2" x14ac:dyDescent="0.3">
      <c r="A10803" s="27">
        <v>66600</v>
      </c>
      <c r="B10803" s="29">
        <v>8</v>
      </c>
    </row>
    <row r="10804" spans="1:2" x14ac:dyDescent="0.3">
      <c r="A10804" s="27">
        <v>66602</v>
      </c>
      <c r="B10804" s="29">
        <v>8</v>
      </c>
    </row>
    <row r="10805" spans="1:2" x14ac:dyDescent="0.3">
      <c r="A10805" s="27">
        <v>66607</v>
      </c>
      <c r="B10805" s="29">
        <v>8</v>
      </c>
    </row>
    <row r="10806" spans="1:2" x14ac:dyDescent="0.3">
      <c r="A10806" s="27">
        <v>66609</v>
      </c>
      <c r="B10806" s="29">
        <v>8</v>
      </c>
    </row>
    <row r="10807" spans="1:2" x14ac:dyDescent="0.3">
      <c r="A10807" s="27">
        <v>66612</v>
      </c>
      <c r="B10807" s="29">
        <v>8</v>
      </c>
    </row>
    <row r="10808" spans="1:2" x14ac:dyDescent="0.3">
      <c r="A10808" s="27">
        <v>66613</v>
      </c>
      <c r="B10808" s="29">
        <v>8</v>
      </c>
    </row>
    <row r="10809" spans="1:2" x14ac:dyDescent="0.3">
      <c r="A10809" s="27">
        <v>66614</v>
      </c>
      <c r="B10809" s="29">
        <v>8</v>
      </c>
    </row>
    <row r="10810" spans="1:2" x14ac:dyDescent="0.3">
      <c r="A10810" s="27">
        <v>66615</v>
      </c>
      <c r="B10810" s="29">
        <v>8</v>
      </c>
    </row>
    <row r="10811" spans="1:2" x14ac:dyDescent="0.3">
      <c r="A10811" s="27">
        <v>66617</v>
      </c>
      <c r="B10811" s="29">
        <v>8</v>
      </c>
    </row>
    <row r="10812" spans="1:2" x14ac:dyDescent="0.3">
      <c r="A10812" s="27">
        <v>66619</v>
      </c>
      <c r="B10812" s="29">
        <v>8</v>
      </c>
    </row>
    <row r="10813" spans="1:2" x14ac:dyDescent="0.3">
      <c r="A10813" s="27">
        <v>66652</v>
      </c>
      <c r="B10813" s="29">
        <v>8</v>
      </c>
    </row>
    <row r="10814" spans="1:2" x14ac:dyDescent="0.3">
      <c r="A10814" s="27">
        <v>66656</v>
      </c>
      <c r="B10814" s="29">
        <v>8</v>
      </c>
    </row>
    <row r="10815" spans="1:2" x14ac:dyDescent="0.3">
      <c r="A10815" s="27">
        <v>66657</v>
      </c>
      <c r="B10815" s="29">
        <v>16</v>
      </c>
    </row>
    <row r="10816" spans="1:2" x14ac:dyDescent="0.3">
      <c r="A10816" s="27">
        <v>66658</v>
      </c>
      <c r="B10816" s="29">
        <v>8</v>
      </c>
    </row>
    <row r="10817" spans="1:2" x14ac:dyDescent="0.3">
      <c r="A10817" s="27">
        <v>66659</v>
      </c>
      <c r="B10817" s="29">
        <v>8</v>
      </c>
    </row>
    <row r="10818" spans="1:2" x14ac:dyDescent="0.3">
      <c r="A10818" s="27">
        <v>66661</v>
      </c>
      <c r="B10818" s="29">
        <v>8</v>
      </c>
    </row>
    <row r="10819" spans="1:2" x14ac:dyDescent="0.3">
      <c r="A10819" s="27">
        <v>66663</v>
      </c>
      <c r="B10819" s="29">
        <v>16</v>
      </c>
    </row>
    <row r="10820" spans="1:2" x14ac:dyDescent="0.3">
      <c r="A10820" s="27">
        <v>66664</v>
      </c>
      <c r="B10820" s="29">
        <v>8</v>
      </c>
    </row>
    <row r="10821" spans="1:2" x14ac:dyDescent="0.3">
      <c r="A10821" s="27">
        <v>66666</v>
      </c>
      <c r="B10821" s="29">
        <v>8</v>
      </c>
    </row>
    <row r="10822" spans="1:2" x14ac:dyDescent="0.3">
      <c r="A10822" s="27">
        <v>66667</v>
      </c>
      <c r="B10822" s="29">
        <v>8</v>
      </c>
    </row>
    <row r="10823" spans="1:2" x14ac:dyDescent="0.3">
      <c r="A10823" s="27">
        <v>66669</v>
      </c>
      <c r="B10823" s="29">
        <v>8</v>
      </c>
    </row>
    <row r="10824" spans="1:2" x14ac:dyDescent="0.3">
      <c r="A10824" s="27">
        <v>66671</v>
      </c>
      <c r="B10824" s="29">
        <v>8</v>
      </c>
    </row>
    <row r="10825" spans="1:2" x14ac:dyDescent="0.3">
      <c r="A10825" s="27">
        <v>66672</v>
      </c>
      <c r="B10825" s="29">
        <v>8</v>
      </c>
    </row>
    <row r="10826" spans="1:2" x14ac:dyDescent="0.3">
      <c r="A10826" s="27">
        <v>66675</v>
      </c>
      <c r="B10826" s="29">
        <v>8</v>
      </c>
    </row>
    <row r="10827" spans="1:2" x14ac:dyDescent="0.3">
      <c r="A10827" s="27">
        <v>66676</v>
      </c>
      <c r="B10827" s="29">
        <v>8</v>
      </c>
    </row>
    <row r="10828" spans="1:2" x14ac:dyDescent="0.3">
      <c r="A10828" s="27">
        <v>66677</v>
      </c>
      <c r="B10828" s="29">
        <v>8</v>
      </c>
    </row>
    <row r="10829" spans="1:2" x14ac:dyDescent="0.3">
      <c r="A10829" s="27">
        <v>66699</v>
      </c>
      <c r="B10829" s="29">
        <v>8</v>
      </c>
    </row>
    <row r="10830" spans="1:2" x14ac:dyDescent="0.3">
      <c r="A10830" s="27">
        <v>66701</v>
      </c>
      <c r="B10830" s="29">
        <v>8</v>
      </c>
    </row>
    <row r="10831" spans="1:2" x14ac:dyDescent="0.3">
      <c r="A10831" s="27">
        <v>66702</v>
      </c>
      <c r="B10831" s="29">
        <v>16</v>
      </c>
    </row>
    <row r="10832" spans="1:2" x14ac:dyDescent="0.3">
      <c r="A10832" s="27">
        <v>66703</v>
      </c>
      <c r="B10832" s="29">
        <v>8</v>
      </c>
    </row>
    <row r="10833" spans="1:2" x14ac:dyDescent="0.3">
      <c r="A10833" s="27">
        <v>66704</v>
      </c>
      <c r="B10833" s="29">
        <v>8</v>
      </c>
    </row>
    <row r="10834" spans="1:2" x14ac:dyDescent="0.3">
      <c r="A10834" s="27">
        <v>66705</v>
      </c>
      <c r="B10834" s="29">
        <v>8</v>
      </c>
    </row>
    <row r="10835" spans="1:2" x14ac:dyDescent="0.3">
      <c r="A10835" s="27">
        <v>66706</v>
      </c>
      <c r="B10835" s="29">
        <v>8</v>
      </c>
    </row>
    <row r="10836" spans="1:2" x14ac:dyDescent="0.3">
      <c r="A10836" s="27">
        <v>66707</v>
      </c>
      <c r="B10836" s="29">
        <v>8</v>
      </c>
    </row>
    <row r="10837" spans="1:2" x14ac:dyDescent="0.3">
      <c r="A10837" s="27">
        <v>66708</v>
      </c>
      <c r="B10837" s="29">
        <v>8</v>
      </c>
    </row>
    <row r="10838" spans="1:2" x14ac:dyDescent="0.3">
      <c r="A10838" s="27">
        <v>66709</v>
      </c>
      <c r="B10838" s="29">
        <v>16</v>
      </c>
    </row>
    <row r="10839" spans="1:2" x14ac:dyDescent="0.3">
      <c r="A10839" s="27">
        <v>66710</v>
      </c>
      <c r="B10839" s="29">
        <v>8</v>
      </c>
    </row>
    <row r="10840" spans="1:2" x14ac:dyDescent="0.3">
      <c r="A10840" s="27">
        <v>66712</v>
      </c>
      <c r="B10840" s="29">
        <v>8</v>
      </c>
    </row>
    <row r="10841" spans="1:2" x14ac:dyDescent="0.3">
      <c r="A10841" s="27">
        <v>66719</v>
      </c>
      <c r="B10841" s="29">
        <v>8</v>
      </c>
    </row>
    <row r="10842" spans="1:2" x14ac:dyDescent="0.3">
      <c r="A10842" s="27">
        <v>66720</v>
      </c>
      <c r="B10842" s="29">
        <v>8</v>
      </c>
    </row>
    <row r="10843" spans="1:2" x14ac:dyDescent="0.3">
      <c r="A10843" s="27">
        <v>66721</v>
      </c>
      <c r="B10843" s="29">
        <v>8</v>
      </c>
    </row>
    <row r="10844" spans="1:2" x14ac:dyDescent="0.3">
      <c r="A10844" s="27">
        <v>66722</v>
      </c>
      <c r="B10844" s="29">
        <v>8</v>
      </c>
    </row>
    <row r="10845" spans="1:2" x14ac:dyDescent="0.3">
      <c r="A10845" s="27">
        <v>66723</v>
      </c>
      <c r="B10845" s="29">
        <v>8</v>
      </c>
    </row>
    <row r="10846" spans="1:2" x14ac:dyDescent="0.3">
      <c r="A10846" s="27">
        <v>66724</v>
      </c>
      <c r="B10846" s="29">
        <v>16</v>
      </c>
    </row>
    <row r="10847" spans="1:2" x14ac:dyDescent="0.3">
      <c r="A10847" s="27">
        <v>66725</v>
      </c>
      <c r="B10847" s="29">
        <v>8</v>
      </c>
    </row>
    <row r="10848" spans="1:2" x14ac:dyDescent="0.3">
      <c r="A10848" s="27">
        <v>66726</v>
      </c>
      <c r="B10848" s="29">
        <v>8</v>
      </c>
    </row>
    <row r="10849" spans="1:2" x14ac:dyDescent="0.3">
      <c r="A10849" s="27">
        <v>66727</v>
      </c>
      <c r="B10849" s="29">
        <v>8</v>
      </c>
    </row>
    <row r="10850" spans="1:2" x14ac:dyDescent="0.3">
      <c r="A10850" s="27">
        <v>66728</v>
      </c>
      <c r="B10850" s="29">
        <v>8</v>
      </c>
    </row>
    <row r="10851" spans="1:2" x14ac:dyDescent="0.3">
      <c r="A10851" s="27">
        <v>66733</v>
      </c>
      <c r="B10851" s="29">
        <v>8</v>
      </c>
    </row>
    <row r="10852" spans="1:2" x14ac:dyDescent="0.3">
      <c r="A10852" s="27">
        <v>66734</v>
      </c>
      <c r="B10852" s="29">
        <v>16</v>
      </c>
    </row>
    <row r="10853" spans="1:2" x14ac:dyDescent="0.3">
      <c r="A10853" s="27">
        <v>66775</v>
      </c>
      <c r="B10853" s="29">
        <v>8</v>
      </c>
    </row>
    <row r="10854" spans="1:2" x14ac:dyDescent="0.3">
      <c r="A10854" s="27">
        <v>66776</v>
      </c>
      <c r="B10854" s="29">
        <v>8</v>
      </c>
    </row>
    <row r="10855" spans="1:2" x14ac:dyDescent="0.3">
      <c r="A10855" s="27">
        <v>66780</v>
      </c>
      <c r="B10855" s="29">
        <v>8</v>
      </c>
    </row>
    <row r="10856" spans="1:2" x14ac:dyDescent="0.3">
      <c r="A10856" s="27">
        <v>66781</v>
      </c>
      <c r="B10856" s="29">
        <v>8</v>
      </c>
    </row>
    <row r="10857" spans="1:2" x14ac:dyDescent="0.3">
      <c r="A10857" s="27">
        <v>66787</v>
      </c>
      <c r="B10857" s="29">
        <v>8</v>
      </c>
    </row>
    <row r="10858" spans="1:2" x14ac:dyDescent="0.3">
      <c r="A10858" s="27">
        <v>66788</v>
      </c>
      <c r="B10858" s="29">
        <v>8</v>
      </c>
    </row>
    <row r="10859" spans="1:2" x14ac:dyDescent="0.3">
      <c r="A10859" s="27">
        <v>66792</v>
      </c>
      <c r="B10859" s="29">
        <v>8</v>
      </c>
    </row>
    <row r="10860" spans="1:2" x14ac:dyDescent="0.3">
      <c r="A10860" s="27">
        <v>66794</v>
      </c>
      <c r="B10860" s="29">
        <v>8</v>
      </c>
    </row>
    <row r="10861" spans="1:2" x14ac:dyDescent="0.3">
      <c r="A10861" s="27">
        <v>66795</v>
      </c>
      <c r="B10861" s="29">
        <v>8</v>
      </c>
    </row>
    <row r="10862" spans="1:2" x14ac:dyDescent="0.3">
      <c r="A10862" s="27">
        <v>66796</v>
      </c>
      <c r="B10862" s="29">
        <v>16</v>
      </c>
    </row>
    <row r="10863" spans="1:2" x14ac:dyDescent="0.3">
      <c r="A10863" s="27">
        <v>66797</v>
      </c>
      <c r="B10863" s="29">
        <v>8</v>
      </c>
    </row>
    <row r="10864" spans="1:2" x14ac:dyDescent="0.3">
      <c r="A10864" s="27">
        <v>66800</v>
      </c>
      <c r="B10864" s="29">
        <v>8</v>
      </c>
    </row>
    <row r="10865" spans="1:2" x14ac:dyDescent="0.3">
      <c r="A10865" s="27">
        <v>66801</v>
      </c>
      <c r="B10865" s="29">
        <v>8</v>
      </c>
    </row>
    <row r="10866" spans="1:2" x14ac:dyDescent="0.3">
      <c r="A10866" s="27">
        <v>66804</v>
      </c>
      <c r="B10866" s="29">
        <v>8</v>
      </c>
    </row>
    <row r="10867" spans="1:2" x14ac:dyDescent="0.3">
      <c r="A10867" s="27">
        <v>66805</v>
      </c>
      <c r="B10867" s="29">
        <v>8</v>
      </c>
    </row>
    <row r="10868" spans="1:2" x14ac:dyDescent="0.3">
      <c r="A10868" s="27">
        <v>66806</v>
      </c>
      <c r="B10868" s="29">
        <v>8</v>
      </c>
    </row>
    <row r="10869" spans="1:2" x14ac:dyDescent="0.3">
      <c r="A10869" s="27">
        <v>66808</v>
      </c>
      <c r="B10869" s="29">
        <v>8</v>
      </c>
    </row>
    <row r="10870" spans="1:2" x14ac:dyDescent="0.3">
      <c r="A10870" s="27">
        <v>66809</v>
      </c>
      <c r="B10870" s="29">
        <v>8</v>
      </c>
    </row>
    <row r="10871" spans="1:2" x14ac:dyDescent="0.3">
      <c r="A10871" s="27">
        <v>66810</v>
      </c>
      <c r="B10871" s="29">
        <v>16</v>
      </c>
    </row>
    <row r="10872" spans="1:2" x14ac:dyDescent="0.3">
      <c r="A10872" s="27">
        <v>66811</v>
      </c>
      <c r="B10872" s="29">
        <v>8</v>
      </c>
    </row>
    <row r="10873" spans="1:2" x14ac:dyDescent="0.3">
      <c r="A10873" s="27">
        <v>66816</v>
      </c>
      <c r="B10873" s="29">
        <v>8</v>
      </c>
    </row>
    <row r="10874" spans="1:2" x14ac:dyDescent="0.3">
      <c r="A10874" s="27">
        <v>66818</v>
      </c>
      <c r="B10874" s="29">
        <v>16</v>
      </c>
    </row>
    <row r="10875" spans="1:2" x14ac:dyDescent="0.3">
      <c r="A10875" s="27">
        <v>66819</v>
      </c>
      <c r="B10875" s="29">
        <v>8</v>
      </c>
    </row>
    <row r="10876" spans="1:2" x14ac:dyDescent="0.3">
      <c r="A10876" s="27">
        <v>66820</v>
      </c>
      <c r="B10876" s="29">
        <v>8</v>
      </c>
    </row>
    <row r="10877" spans="1:2" x14ac:dyDescent="0.3">
      <c r="A10877" s="27">
        <v>66821</v>
      </c>
      <c r="B10877" s="29">
        <v>16</v>
      </c>
    </row>
    <row r="10878" spans="1:2" x14ac:dyDescent="0.3">
      <c r="A10878" s="27">
        <v>66823</v>
      </c>
      <c r="B10878" s="29">
        <v>8</v>
      </c>
    </row>
    <row r="10879" spans="1:2" x14ac:dyDescent="0.3">
      <c r="A10879" s="27">
        <v>66824</v>
      </c>
      <c r="B10879" s="29">
        <v>8</v>
      </c>
    </row>
    <row r="10880" spans="1:2" x14ac:dyDescent="0.3">
      <c r="A10880" s="27">
        <v>66825</v>
      </c>
      <c r="B10880" s="29">
        <v>8</v>
      </c>
    </row>
    <row r="10881" spans="1:2" x14ac:dyDescent="0.3">
      <c r="A10881" s="27">
        <v>66827</v>
      </c>
      <c r="B10881" s="29">
        <v>8</v>
      </c>
    </row>
    <row r="10882" spans="1:2" x14ac:dyDescent="0.3">
      <c r="A10882" s="27">
        <v>66828</v>
      </c>
      <c r="B10882" s="29">
        <v>8</v>
      </c>
    </row>
    <row r="10883" spans="1:2" x14ac:dyDescent="0.3">
      <c r="A10883" s="27">
        <v>66829</v>
      </c>
      <c r="B10883" s="29">
        <v>8</v>
      </c>
    </row>
    <row r="10884" spans="1:2" x14ac:dyDescent="0.3">
      <c r="A10884" s="27">
        <v>66830</v>
      </c>
      <c r="B10884" s="29">
        <v>16</v>
      </c>
    </row>
    <row r="10885" spans="1:2" x14ac:dyDescent="0.3">
      <c r="A10885" s="27">
        <v>66832</v>
      </c>
      <c r="B10885" s="29">
        <v>8</v>
      </c>
    </row>
    <row r="10886" spans="1:2" x14ac:dyDescent="0.3">
      <c r="A10886" s="27">
        <v>66833</v>
      </c>
      <c r="B10886" s="29">
        <v>16</v>
      </c>
    </row>
    <row r="10887" spans="1:2" x14ac:dyDescent="0.3">
      <c r="A10887" s="27">
        <v>66836</v>
      </c>
      <c r="B10887" s="29">
        <v>8</v>
      </c>
    </row>
    <row r="10888" spans="1:2" x14ac:dyDescent="0.3">
      <c r="A10888" s="27">
        <v>66839</v>
      </c>
      <c r="B10888" s="29">
        <v>8</v>
      </c>
    </row>
    <row r="10889" spans="1:2" x14ac:dyDescent="0.3">
      <c r="A10889" s="27">
        <v>66840</v>
      </c>
      <c r="B10889" s="29">
        <v>8</v>
      </c>
    </row>
    <row r="10890" spans="1:2" x14ac:dyDescent="0.3">
      <c r="A10890" s="27">
        <v>66843</v>
      </c>
      <c r="B10890" s="29">
        <v>8</v>
      </c>
    </row>
    <row r="10891" spans="1:2" x14ac:dyDescent="0.3">
      <c r="A10891" s="27">
        <v>66844</v>
      </c>
      <c r="B10891" s="29">
        <v>8</v>
      </c>
    </row>
    <row r="10892" spans="1:2" x14ac:dyDescent="0.3">
      <c r="A10892" s="27">
        <v>66846</v>
      </c>
      <c r="B10892" s="29">
        <v>8</v>
      </c>
    </row>
    <row r="10893" spans="1:2" x14ac:dyDescent="0.3">
      <c r="A10893" s="27">
        <v>66848</v>
      </c>
      <c r="B10893" s="29">
        <v>8</v>
      </c>
    </row>
    <row r="10894" spans="1:2" x14ac:dyDescent="0.3">
      <c r="A10894" s="27">
        <v>66860</v>
      </c>
      <c r="B10894" s="29">
        <v>8</v>
      </c>
    </row>
    <row r="10895" spans="1:2" x14ac:dyDescent="0.3">
      <c r="A10895" s="27">
        <v>66864</v>
      </c>
      <c r="B10895" s="29">
        <v>16</v>
      </c>
    </row>
    <row r="10896" spans="1:2" x14ac:dyDescent="0.3">
      <c r="A10896" s="27">
        <v>66866</v>
      </c>
      <c r="B10896" s="29">
        <v>8</v>
      </c>
    </row>
    <row r="10897" spans="1:2" x14ac:dyDescent="0.3">
      <c r="A10897" s="27">
        <v>66867</v>
      </c>
      <c r="B10897" s="29">
        <v>8</v>
      </c>
    </row>
    <row r="10898" spans="1:2" x14ac:dyDescent="0.3">
      <c r="A10898" s="27">
        <v>66868</v>
      </c>
      <c r="B10898" s="29">
        <v>16</v>
      </c>
    </row>
    <row r="10899" spans="1:2" x14ac:dyDescent="0.3">
      <c r="A10899" s="27">
        <v>66871</v>
      </c>
      <c r="B10899" s="29">
        <v>8</v>
      </c>
    </row>
    <row r="10900" spans="1:2" x14ac:dyDescent="0.3">
      <c r="A10900" s="27">
        <v>66872</v>
      </c>
      <c r="B10900" s="29">
        <v>8</v>
      </c>
    </row>
    <row r="10901" spans="1:2" x14ac:dyDescent="0.3">
      <c r="A10901" s="27">
        <v>66874</v>
      </c>
      <c r="B10901" s="29">
        <v>8</v>
      </c>
    </row>
    <row r="10902" spans="1:2" x14ac:dyDescent="0.3">
      <c r="A10902" s="27">
        <v>66875</v>
      </c>
      <c r="B10902" s="29">
        <v>8</v>
      </c>
    </row>
    <row r="10903" spans="1:2" x14ac:dyDescent="0.3">
      <c r="A10903" s="27">
        <v>66876</v>
      </c>
      <c r="B10903" s="29">
        <v>8</v>
      </c>
    </row>
    <row r="10904" spans="1:2" x14ac:dyDescent="0.3">
      <c r="A10904" s="27">
        <v>66877</v>
      </c>
      <c r="B10904" s="29">
        <v>8</v>
      </c>
    </row>
    <row r="10905" spans="1:2" x14ac:dyDescent="0.3">
      <c r="A10905" s="27">
        <v>66878</v>
      </c>
      <c r="B10905" s="29">
        <v>8</v>
      </c>
    </row>
    <row r="10906" spans="1:2" x14ac:dyDescent="0.3">
      <c r="A10906" s="27">
        <v>66880</v>
      </c>
      <c r="B10906" s="29">
        <v>8</v>
      </c>
    </row>
    <row r="10907" spans="1:2" x14ac:dyDescent="0.3">
      <c r="A10907" s="27">
        <v>66881</v>
      </c>
      <c r="B10907" s="29">
        <v>8</v>
      </c>
    </row>
    <row r="10908" spans="1:2" x14ac:dyDescent="0.3">
      <c r="A10908" s="27">
        <v>66882</v>
      </c>
      <c r="B10908" s="29">
        <v>8</v>
      </c>
    </row>
    <row r="10909" spans="1:2" x14ac:dyDescent="0.3">
      <c r="A10909" s="27">
        <v>66883</v>
      </c>
      <c r="B10909" s="29">
        <v>8</v>
      </c>
    </row>
    <row r="10910" spans="1:2" x14ac:dyDescent="0.3">
      <c r="A10910" s="27">
        <v>66884</v>
      </c>
      <c r="B10910" s="29">
        <v>8</v>
      </c>
    </row>
    <row r="10911" spans="1:2" x14ac:dyDescent="0.3">
      <c r="A10911" s="27">
        <v>66885</v>
      </c>
      <c r="B10911" s="29">
        <v>8</v>
      </c>
    </row>
    <row r="10912" spans="1:2" x14ac:dyDescent="0.3">
      <c r="A10912" s="27">
        <v>66886</v>
      </c>
      <c r="B10912" s="29">
        <v>8</v>
      </c>
    </row>
    <row r="10913" spans="1:2" x14ac:dyDescent="0.3">
      <c r="A10913" s="27">
        <v>66887</v>
      </c>
      <c r="B10913" s="29">
        <v>8</v>
      </c>
    </row>
    <row r="10914" spans="1:2" x14ac:dyDescent="0.3">
      <c r="A10914" s="27">
        <v>66888</v>
      </c>
      <c r="B10914" s="29">
        <v>8</v>
      </c>
    </row>
    <row r="10915" spans="1:2" x14ac:dyDescent="0.3">
      <c r="A10915" s="27">
        <v>66889</v>
      </c>
      <c r="B10915" s="29">
        <v>8</v>
      </c>
    </row>
    <row r="10916" spans="1:2" x14ac:dyDescent="0.3">
      <c r="A10916" s="27">
        <v>66890</v>
      </c>
      <c r="B10916" s="29">
        <v>8</v>
      </c>
    </row>
    <row r="10917" spans="1:2" x14ac:dyDescent="0.3">
      <c r="A10917" s="27">
        <v>66891</v>
      </c>
      <c r="B10917" s="29">
        <v>8</v>
      </c>
    </row>
    <row r="10918" spans="1:2" x14ac:dyDescent="0.3">
      <c r="A10918" s="27">
        <v>66892</v>
      </c>
      <c r="B10918" s="29">
        <v>8</v>
      </c>
    </row>
    <row r="10919" spans="1:2" x14ac:dyDescent="0.3">
      <c r="A10919" s="27">
        <v>66893</v>
      </c>
      <c r="B10919" s="29">
        <v>8</v>
      </c>
    </row>
    <row r="10920" spans="1:2" x14ac:dyDescent="0.3">
      <c r="A10920" s="27">
        <v>66894</v>
      </c>
      <c r="B10920" s="29">
        <v>8</v>
      </c>
    </row>
    <row r="10921" spans="1:2" x14ac:dyDescent="0.3">
      <c r="A10921" s="27">
        <v>66897</v>
      </c>
      <c r="B10921" s="29">
        <v>8</v>
      </c>
    </row>
    <row r="10922" spans="1:2" x14ac:dyDescent="0.3">
      <c r="A10922" s="27">
        <v>66900</v>
      </c>
      <c r="B10922" s="29">
        <v>8</v>
      </c>
    </row>
    <row r="10923" spans="1:2" x14ac:dyDescent="0.3">
      <c r="A10923" s="27">
        <v>66902</v>
      </c>
      <c r="B10923" s="29">
        <v>16</v>
      </c>
    </row>
    <row r="10924" spans="1:2" x14ac:dyDescent="0.3">
      <c r="A10924" s="27">
        <v>66903</v>
      </c>
      <c r="B10924" s="29">
        <v>8</v>
      </c>
    </row>
    <row r="10925" spans="1:2" x14ac:dyDescent="0.3">
      <c r="A10925" s="27">
        <v>66906</v>
      </c>
      <c r="B10925" s="29">
        <v>8</v>
      </c>
    </row>
    <row r="10926" spans="1:2" x14ac:dyDescent="0.3">
      <c r="A10926" s="27">
        <v>66910</v>
      </c>
      <c r="B10926" s="29">
        <v>8</v>
      </c>
    </row>
    <row r="10927" spans="1:2" x14ac:dyDescent="0.3">
      <c r="A10927" s="27">
        <v>66915</v>
      </c>
      <c r="B10927" s="29">
        <v>16</v>
      </c>
    </row>
    <row r="10928" spans="1:2" x14ac:dyDescent="0.3">
      <c r="A10928" s="27">
        <v>66916</v>
      </c>
      <c r="B10928" s="29">
        <v>8</v>
      </c>
    </row>
    <row r="10929" spans="1:2" x14ac:dyDescent="0.3">
      <c r="A10929" s="27">
        <v>66917</v>
      </c>
      <c r="B10929" s="29">
        <v>8</v>
      </c>
    </row>
    <row r="10930" spans="1:2" x14ac:dyDescent="0.3">
      <c r="A10930" s="27">
        <v>66922</v>
      </c>
      <c r="B10930" s="29">
        <v>8</v>
      </c>
    </row>
    <row r="10931" spans="1:2" x14ac:dyDescent="0.3">
      <c r="A10931" s="27">
        <v>66924</v>
      </c>
      <c r="B10931" s="29">
        <v>8</v>
      </c>
    </row>
    <row r="10932" spans="1:2" x14ac:dyDescent="0.3">
      <c r="A10932" s="27">
        <v>66925</v>
      </c>
      <c r="B10932" s="29">
        <v>16</v>
      </c>
    </row>
    <row r="10933" spans="1:2" x14ac:dyDescent="0.3">
      <c r="A10933" s="27">
        <v>66926</v>
      </c>
      <c r="B10933" s="29">
        <v>8</v>
      </c>
    </row>
    <row r="10934" spans="1:2" x14ac:dyDescent="0.3">
      <c r="A10934" s="27">
        <v>66928</v>
      </c>
      <c r="B10934" s="29">
        <v>8</v>
      </c>
    </row>
    <row r="10935" spans="1:2" x14ac:dyDescent="0.3">
      <c r="A10935" s="27">
        <v>66929</v>
      </c>
      <c r="B10935" s="29">
        <v>8</v>
      </c>
    </row>
    <row r="10936" spans="1:2" x14ac:dyDescent="0.3">
      <c r="A10936" s="27">
        <v>66932</v>
      </c>
      <c r="B10936" s="29">
        <v>8</v>
      </c>
    </row>
    <row r="10937" spans="1:2" x14ac:dyDescent="0.3">
      <c r="A10937" s="27">
        <v>66933</v>
      </c>
      <c r="B10937" s="29">
        <v>8</v>
      </c>
    </row>
    <row r="10938" spans="1:2" x14ac:dyDescent="0.3">
      <c r="A10938" s="27">
        <v>66935</v>
      </c>
      <c r="B10938" s="29">
        <v>8</v>
      </c>
    </row>
    <row r="10939" spans="1:2" x14ac:dyDescent="0.3">
      <c r="A10939" s="27">
        <v>66937</v>
      </c>
      <c r="B10939" s="29">
        <v>8</v>
      </c>
    </row>
    <row r="10940" spans="1:2" x14ac:dyDescent="0.3">
      <c r="A10940" s="27">
        <v>66939</v>
      </c>
      <c r="B10940" s="29">
        <v>8</v>
      </c>
    </row>
    <row r="10941" spans="1:2" x14ac:dyDescent="0.3">
      <c r="A10941" s="27">
        <v>66940</v>
      </c>
      <c r="B10941" s="29">
        <v>8</v>
      </c>
    </row>
    <row r="10942" spans="1:2" x14ac:dyDescent="0.3">
      <c r="A10942" s="27">
        <v>66941</v>
      </c>
      <c r="B10942" s="29">
        <v>8</v>
      </c>
    </row>
    <row r="10943" spans="1:2" x14ac:dyDescent="0.3">
      <c r="A10943" s="27">
        <v>66943</v>
      </c>
      <c r="B10943" s="29">
        <v>8</v>
      </c>
    </row>
    <row r="10944" spans="1:2" x14ac:dyDescent="0.3">
      <c r="A10944" s="27">
        <v>66944</v>
      </c>
      <c r="B10944" s="29">
        <v>8</v>
      </c>
    </row>
    <row r="10945" spans="1:2" x14ac:dyDescent="0.3">
      <c r="A10945" s="27">
        <v>66947</v>
      </c>
      <c r="B10945" s="29">
        <v>8</v>
      </c>
    </row>
    <row r="10946" spans="1:2" x14ac:dyDescent="0.3">
      <c r="A10946" s="27">
        <v>66949</v>
      </c>
      <c r="B10946" s="29">
        <v>16</v>
      </c>
    </row>
    <row r="10947" spans="1:2" x14ac:dyDescent="0.3">
      <c r="A10947" s="27">
        <v>66952</v>
      </c>
      <c r="B10947" s="29">
        <v>8</v>
      </c>
    </row>
    <row r="10948" spans="1:2" x14ac:dyDescent="0.3">
      <c r="A10948" s="27">
        <v>66953</v>
      </c>
      <c r="B10948" s="29">
        <v>8</v>
      </c>
    </row>
    <row r="10949" spans="1:2" x14ac:dyDescent="0.3">
      <c r="A10949" s="27">
        <v>66954</v>
      </c>
      <c r="B10949" s="29">
        <v>8</v>
      </c>
    </row>
    <row r="10950" spans="1:2" x14ac:dyDescent="0.3">
      <c r="A10950" s="27">
        <v>66956</v>
      </c>
      <c r="B10950" s="29">
        <v>8</v>
      </c>
    </row>
    <row r="10951" spans="1:2" x14ac:dyDescent="0.3">
      <c r="A10951" s="27">
        <v>66958</v>
      </c>
      <c r="B10951" s="29">
        <v>16</v>
      </c>
    </row>
    <row r="10952" spans="1:2" x14ac:dyDescent="0.3">
      <c r="A10952" s="27">
        <v>66959</v>
      </c>
      <c r="B10952" s="29">
        <v>8</v>
      </c>
    </row>
    <row r="10953" spans="1:2" x14ac:dyDescent="0.3">
      <c r="A10953" s="27">
        <v>66960</v>
      </c>
      <c r="B10953" s="29">
        <v>8</v>
      </c>
    </row>
    <row r="10954" spans="1:2" x14ac:dyDescent="0.3">
      <c r="A10954" s="27">
        <v>66961</v>
      </c>
      <c r="B10954" s="29">
        <v>8</v>
      </c>
    </row>
    <row r="10955" spans="1:2" x14ac:dyDescent="0.3">
      <c r="A10955" s="27">
        <v>66962</v>
      </c>
      <c r="B10955" s="29">
        <v>8</v>
      </c>
    </row>
    <row r="10956" spans="1:2" x14ac:dyDescent="0.3">
      <c r="A10956" s="27">
        <v>67024</v>
      </c>
      <c r="B10956" s="29">
        <v>16</v>
      </c>
    </row>
    <row r="10957" spans="1:2" x14ac:dyDescent="0.3">
      <c r="A10957" s="27">
        <v>67026</v>
      </c>
      <c r="B10957" s="29">
        <v>8</v>
      </c>
    </row>
    <row r="10958" spans="1:2" x14ac:dyDescent="0.3">
      <c r="A10958" s="27">
        <v>67027</v>
      </c>
      <c r="B10958" s="29">
        <v>16</v>
      </c>
    </row>
    <row r="10959" spans="1:2" x14ac:dyDescent="0.3">
      <c r="A10959" s="27">
        <v>67030</v>
      </c>
      <c r="B10959" s="29">
        <v>8</v>
      </c>
    </row>
    <row r="10960" spans="1:2" x14ac:dyDescent="0.3">
      <c r="A10960" s="27">
        <v>67031</v>
      </c>
      <c r="B10960" s="29">
        <v>8</v>
      </c>
    </row>
    <row r="10961" spans="1:2" x14ac:dyDescent="0.3">
      <c r="A10961" s="27">
        <v>67033</v>
      </c>
      <c r="B10961" s="29">
        <v>8</v>
      </c>
    </row>
    <row r="10962" spans="1:2" x14ac:dyDescent="0.3">
      <c r="A10962" s="27">
        <v>67034</v>
      </c>
      <c r="B10962" s="29">
        <v>8</v>
      </c>
    </row>
    <row r="10963" spans="1:2" x14ac:dyDescent="0.3">
      <c r="A10963" s="27">
        <v>67035</v>
      </c>
      <c r="B10963" s="29">
        <v>8</v>
      </c>
    </row>
    <row r="10964" spans="1:2" x14ac:dyDescent="0.3">
      <c r="A10964" s="27">
        <v>67039</v>
      </c>
      <c r="B10964" s="29">
        <v>8</v>
      </c>
    </row>
    <row r="10965" spans="1:2" x14ac:dyDescent="0.3">
      <c r="A10965" s="27">
        <v>67040</v>
      </c>
      <c r="B10965" s="29">
        <v>8</v>
      </c>
    </row>
    <row r="10966" spans="1:2" x14ac:dyDescent="0.3">
      <c r="A10966" s="27">
        <v>67045</v>
      </c>
      <c r="B10966" s="29">
        <v>8</v>
      </c>
    </row>
    <row r="10967" spans="1:2" x14ac:dyDescent="0.3">
      <c r="A10967" s="27">
        <v>67050</v>
      </c>
      <c r="B10967" s="29">
        <v>8</v>
      </c>
    </row>
    <row r="10968" spans="1:2" x14ac:dyDescent="0.3">
      <c r="A10968" s="27">
        <v>67052</v>
      </c>
      <c r="B10968" s="29">
        <v>8</v>
      </c>
    </row>
    <row r="10969" spans="1:2" x14ac:dyDescent="0.3">
      <c r="A10969" s="27">
        <v>67053</v>
      </c>
      <c r="B10969" s="29">
        <v>8</v>
      </c>
    </row>
    <row r="10970" spans="1:2" x14ac:dyDescent="0.3">
      <c r="A10970" s="27">
        <v>67054</v>
      </c>
      <c r="B10970" s="29">
        <v>8</v>
      </c>
    </row>
    <row r="10971" spans="1:2" x14ac:dyDescent="0.3">
      <c r="A10971" s="27">
        <v>67057</v>
      </c>
      <c r="B10971" s="29">
        <v>8</v>
      </c>
    </row>
    <row r="10972" spans="1:2" x14ac:dyDescent="0.3">
      <c r="A10972" s="27">
        <v>67058</v>
      </c>
      <c r="B10972" s="29">
        <v>8</v>
      </c>
    </row>
    <row r="10973" spans="1:2" x14ac:dyDescent="0.3">
      <c r="A10973" s="27">
        <v>67059</v>
      </c>
      <c r="B10973" s="29">
        <v>8</v>
      </c>
    </row>
    <row r="10974" spans="1:2" x14ac:dyDescent="0.3">
      <c r="A10974" s="27">
        <v>67060</v>
      </c>
      <c r="B10974" s="29">
        <v>8</v>
      </c>
    </row>
    <row r="10975" spans="1:2" x14ac:dyDescent="0.3">
      <c r="A10975" s="27">
        <v>67061</v>
      </c>
      <c r="B10975" s="29">
        <v>8</v>
      </c>
    </row>
    <row r="10976" spans="1:2" x14ac:dyDescent="0.3">
      <c r="A10976" s="27">
        <v>67069</v>
      </c>
      <c r="B10976" s="29">
        <v>8</v>
      </c>
    </row>
    <row r="10977" spans="1:2" x14ac:dyDescent="0.3">
      <c r="A10977" s="27">
        <v>67101</v>
      </c>
      <c r="B10977" s="29">
        <v>8</v>
      </c>
    </row>
    <row r="10978" spans="1:2" x14ac:dyDescent="0.3">
      <c r="A10978" s="27">
        <v>67106</v>
      </c>
      <c r="B10978" s="29">
        <v>8</v>
      </c>
    </row>
    <row r="10979" spans="1:2" x14ac:dyDescent="0.3">
      <c r="A10979" s="27">
        <v>67107</v>
      </c>
      <c r="B10979" s="29">
        <v>8</v>
      </c>
    </row>
    <row r="10980" spans="1:2" x14ac:dyDescent="0.3">
      <c r="A10980" s="27">
        <v>67108</v>
      </c>
      <c r="B10980" s="29">
        <v>8</v>
      </c>
    </row>
    <row r="10981" spans="1:2" x14ac:dyDescent="0.3">
      <c r="A10981" s="27">
        <v>67109</v>
      </c>
      <c r="B10981" s="29">
        <v>8</v>
      </c>
    </row>
    <row r="10982" spans="1:2" x14ac:dyDescent="0.3">
      <c r="A10982" s="27">
        <v>67110</v>
      </c>
      <c r="B10982" s="29">
        <v>8</v>
      </c>
    </row>
    <row r="10983" spans="1:2" x14ac:dyDescent="0.3">
      <c r="A10983" s="27">
        <v>67111</v>
      </c>
      <c r="B10983" s="29">
        <v>16</v>
      </c>
    </row>
    <row r="10984" spans="1:2" x14ac:dyDescent="0.3">
      <c r="A10984" s="27">
        <v>67112</v>
      </c>
      <c r="B10984" s="29">
        <v>16</v>
      </c>
    </row>
    <row r="10985" spans="1:2" x14ac:dyDescent="0.3">
      <c r="A10985" s="27">
        <v>67117</v>
      </c>
      <c r="B10985" s="29">
        <v>8</v>
      </c>
    </row>
    <row r="10986" spans="1:2" x14ac:dyDescent="0.3">
      <c r="A10986" s="27">
        <v>67118</v>
      </c>
      <c r="B10986" s="29">
        <v>8</v>
      </c>
    </row>
    <row r="10987" spans="1:2" x14ac:dyDescent="0.3">
      <c r="A10987" s="27">
        <v>67120</v>
      </c>
      <c r="B10987" s="29">
        <v>8</v>
      </c>
    </row>
    <row r="10988" spans="1:2" x14ac:dyDescent="0.3">
      <c r="A10988" s="27">
        <v>67122</v>
      </c>
      <c r="B10988" s="29">
        <v>16</v>
      </c>
    </row>
    <row r="10989" spans="1:2" x14ac:dyDescent="0.3">
      <c r="A10989" s="27">
        <v>67123</v>
      </c>
      <c r="B10989" s="29">
        <v>8</v>
      </c>
    </row>
    <row r="10990" spans="1:2" x14ac:dyDescent="0.3">
      <c r="A10990" s="27">
        <v>67124</v>
      </c>
      <c r="B10990" s="29">
        <v>8</v>
      </c>
    </row>
    <row r="10991" spans="1:2" x14ac:dyDescent="0.3">
      <c r="A10991" s="27">
        <v>67126</v>
      </c>
      <c r="B10991" s="29">
        <v>16</v>
      </c>
    </row>
    <row r="10992" spans="1:2" x14ac:dyDescent="0.3">
      <c r="A10992" s="27">
        <v>67128</v>
      </c>
      <c r="B10992" s="29">
        <v>8</v>
      </c>
    </row>
    <row r="10993" spans="1:2" x14ac:dyDescent="0.3">
      <c r="A10993" s="27">
        <v>67132</v>
      </c>
      <c r="B10993" s="29">
        <v>8</v>
      </c>
    </row>
    <row r="10994" spans="1:2" x14ac:dyDescent="0.3">
      <c r="A10994" s="27">
        <v>67135</v>
      </c>
      <c r="B10994" s="29">
        <v>8</v>
      </c>
    </row>
    <row r="10995" spans="1:2" x14ac:dyDescent="0.3">
      <c r="A10995" s="27">
        <v>67136</v>
      </c>
      <c r="B10995" s="29">
        <v>16</v>
      </c>
    </row>
    <row r="10996" spans="1:2" x14ac:dyDescent="0.3">
      <c r="A10996" s="27">
        <v>67137</v>
      </c>
      <c r="B10996" s="29">
        <v>8</v>
      </c>
    </row>
    <row r="10997" spans="1:2" x14ac:dyDescent="0.3">
      <c r="A10997" s="27">
        <v>67138</v>
      </c>
      <c r="B10997" s="29">
        <v>8</v>
      </c>
    </row>
    <row r="10998" spans="1:2" x14ac:dyDescent="0.3">
      <c r="A10998" s="27">
        <v>67139</v>
      </c>
      <c r="B10998" s="29">
        <v>8</v>
      </c>
    </row>
    <row r="10999" spans="1:2" x14ac:dyDescent="0.3">
      <c r="A10999" s="27">
        <v>67140</v>
      </c>
      <c r="B10999" s="29">
        <v>8</v>
      </c>
    </row>
    <row r="11000" spans="1:2" x14ac:dyDescent="0.3">
      <c r="A11000" s="27">
        <v>67146</v>
      </c>
      <c r="B11000" s="29">
        <v>8</v>
      </c>
    </row>
    <row r="11001" spans="1:2" x14ac:dyDescent="0.3">
      <c r="A11001" s="27">
        <v>67147</v>
      </c>
      <c r="B11001" s="29">
        <v>8</v>
      </c>
    </row>
    <row r="11002" spans="1:2" x14ac:dyDescent="0.3">
      <c r="A11002" s="27">
        <v>67148</v>
      </c>
      <c r="B11002" s="29">
        <v>8</v>
      </c>
    </row>
    <row r="11003" spans="1:2" x14ac:dyDescent="0.3">
      <c r="A11003" s="27">
        <v>67150</v>
      </c>
      <c r="B11003" s="29">
        <v>8</v>
      </c>
    </row>
    <row r="11004" spans="1:2" x14ac:dyDescent="0.3">
      <c r="A11004" s="27">
        <v>67152</v>
      </c>
      <c r="B11004" s="29">
        <v>8</v>
      </c>
    </row>
    <row r="11005" spans="1:2" x14ac:dyDescent="0.3">
      <c r="A11005" s="27">
        <v>67155</v>
      </c>
      <c r="B11005" s="29">
        <v>8</v>
      </c>
    </row>
    <row r="11006" spans="1:2" x14ac:dyDescent="0.3">
      <c r="A11006" s="27">
        <v>67159</v>
      </c>
      <c r="B11006" s="29">
        <v>8</v>
      </c>
    </row>
    <row r="11007" spans="1:2" x14ac:dyDescent="0.3">
      <c r="A11007" s="27">
        <v>67191</v>
      </c>
      <c r="B11007" s="29">
        <v>16</v>
      </c>
    </row>
    <row r="11008" spans="1:2" x14ac:dyDescent="0.3">
      <c r="A11008" s="27">
        <v>67196</v>
      </c>
      <c r="B11008" s="29">
        <v>8</v>
      </c>
    </row>
    <row r="11009" spans="1:2" x14ac:dyDescent="0.3">
      <c r="A11009" s="27">
        <v>67197</v>
      </c>
      <c r="B11009" s="29">
        <v>16</v>
      </c>
    </row>
    <row r="11010" spans="1:2" x14ac:dyDescent="0.3">
      <c r="A11010" s="27">
        <v>67198</v>
      </c>
      <c r="B11010" s="29">
        <v>16</v>
      </c>
    </row>
    <row r="11011" spans="1:2" x14ac:dyDescent="0.3">
      <c r="A11011" s="27">
        <v>67201</v>
      </c>
      <c r="B11011" s="29">
        <v>8</v>
      </c>
    </row>
    <row r="11012" spans="1:2" x14ac:dyDescent="0.3">
      <c r="A11012" s="27">
        <v>67202</v>
      </c>
      <c r="B11012" s="29">
        <v>16</v>
      </c>
    </row>
    <row r="11013" spans="1:2" x14ac:dyDescent="0.3">
      <c r="A11013" s="27">
        <v>67203</v>
      </c>
      <c r="B11013" s="29">
        <v>8</v>
      </c>
    </row>
    <row r="11014" spans="1:2" x14ac:dyDescent="0.3">
      <c r="A11014" s="27">
        <v>67206</v>
      </c>
      <c r="B11014" s="29">
        <v>8</v>
      </c>
    </row>
    <row r="11015" spans="1:2" x14ac:dyDescent="0.3">
      <c r="A11015" s="27">
        <v>67207</v>
      </c>
      <c r="B11015" s="29">
        <v>8</v>
      </c>
    </row>
    <row r="11016" spans="1:2" x14ac:dyDescent="0.3">
      <c r="A11016" s="27">
        <v>67209</v>
      </c>
      <c r="B11016" s="29">
        <v>8</v>
      </c>
    </row>
    <row r="11017" spans="1:2" x14ac:dyDescent="0.3">
      <c r="A11017" s="27">
        <v>67210</v>
      </c>
      <c r="B11017" s="29">
        <v>8</v>
      </c>
    </row>
    <row r="11018" spans="1:2" x14ac:dyDescent="0.3">
      <c r="A11018" s="27">
        <v>67212</v>
      </c>
      <c r="B11018" s="29">
        <v>8</v>
      </c>
    </row>
    <row r="11019" spans="1:2" x14ac:dyDescent="0.3">
      <c r="A11019" s="27">
        <v>67214</v>
      </c>
      <c r="B11019" s="29">
        <v>8</v>
      </c>
    </row>
    <row r="11020" spans="1:2" x14ac:dyDescent="0.3">
      <c r="A11020" s="27">
        <v>67215</v>
      </c>
      <c r="B11020" s="29">
        <v>16</v>
      </c>
    </row>
    <row r="11021" spans="1:2" x14ac:dyDescent="0.3">
      <c r="A11021" s="27">
        <v>67220</v>
      </c>
      <c r="B11021" s="29">
        <v>8</v>
      </c>
    </row>
    <row r="11022" spans="1:2" x14ac:dyDescent="0.3">
      <c r="A11022" s="27">
        <v>67221</v>
      </c>
      <c r="B11022" s="29">
        <v>16</v>
      </c>
    </row>
    <row r="11023" spans="1:2" x14ac:dyDescent="0.3">
      <c r="A11023" s="27">
        <v>67222</v>
      </c>
      <c r="B11023" s="29">
        <v>16</v>
      </c>
    </row>
    <row r="11024" spans="1:2" x14ac:dyDescent="0.3">
      <c r="A11024" s="27">
        <v>67225</v>
      </c>
      <c r="B11024" s="29">
        <v>8</v>
      </c>
    </row>
    <row r="11025" spans="1:2" x14ac:dyDescent="0.3">
      <c r="A11025" s="27">
        <v>67227</v>
      </c>
      <c r="B11025" s="29">
        <v>16</v>
      </c>
    </row>
    <row r="11026" spans="1:2" x14ac:dyDescent="0.3">
      <c r="A11026" s="27">
        <v>67228</v>
      </c>
      <c r="B11026" s="29">
        <v>8</v>
      </c>
    </row>
    <row r="11027" spans="1:2" x14ac:dyDescent="0.3">
      <c r="A11027" s="27">
        <v>67254</v>
      </c>
      <c r="B11027" s="29">
        <v>8</v>
      </c>
    </row>
    <row r="11028" spans="1:2" x14ac:dyDescent="0.3">
      <c r="A11028" s="27">
        <v>67255</v>
      </c>
      <c r="B11028" s="29">
        <v>16</v>
      </c>
    </row>
    <row r="11029" spans="1:2" x14ac:dyDescent="0.3">
      <c r="A11029" s="27">
        <v>67256</v>
      </c>
      <c r="B11029" s="29">
        <v>8</v>
      </c>
    </row>
    <row r="11030" spans="1:2" x14ac:dyDescent="0.3">
      <c r="A11030" s="27">
        <v>67257</v>
      </c>
      <c r="B11030" s="29">
        <v>8</v>
      </c>
    </row>
    <row r="11031" spans="1:2" x14ac:dyDescent="0.3">
      <c r="A11031" s="27">
        <v>67258</v>
      </c>
      <c r="B11031" s="29">
        <v>8</v>
      </c>
    </row>
    <row r="11032" spans="1:2" x14ac:dyDescent="0.3">
      <c r="A11032" s="27">
        <v>67264</v>
      </c>
      <c r="B11032" s="29">
        <v>8</v>
      </c>
    </row>
    <row r="11033" spans="1:2" x14ac:dyDescent="0.3">
      <c r="A11033" s="27">
        <v>67268</v>
      </c>
      <c r="B11033" s="29">
        <v>8</v>
      </c>
    </row>
    <row r="11034" spans="1:2" x14ac:dyDescent="0.3">
      <c r="A11034" s="27">
        <v>67270</v>
      </c>
      <c r="B11034" s="29">
        <v>16</v>
      </c>
    </row>
    <row r="11035" spans="1:2" x14ac:dyDescent="0.3">
      <c r="A11035" s="27">
        <v>67273</v>
      </c>
      <c r="B11035" s="29">
        <v>8</v>
      </c>
    </row>
    <row r="11036" spans="1:2" x14ac:dyDescent="0.3">
      <c r="A11036" s="27">
        <v>67275</v>
      </c>
      <c r="B11036" s="29">
        <v>8</v>
      </c>
    </row>
    <row r="11037" spans="1:2" x14ac:dyDescent="0.3">
      <c r="A11037" s="27">
        <v>67277</v>
      </c>
      <c r="B11037" s="29">
        <v>8</v>
      </c>
    </row>
    <row r="11038" spans="1:2" x14ac:dyDescent="0.3">
      <c r="A11038" s="27">
        <v>67278</v>
      </c>
      <c r="B11038" s="29">
        <v>8</v>
      </c>
    </row>
    <row r="11039" spans="1:2" x14ac:dyDescent="0.3">
      <c r="A11039" s="27">
        <v>67285</v>
      </c>
      <c r="B11039" s="29">
        <v>8</v>
      </c>
    </row>
    <row r="11040" spans="1:2" x14ac:dyDescent="0.3">
      <c r="A11040" s="27">
        <v>67286</v>
      </c>
      <c r="B11040" s="29">
        <v>8</v>
      </c>
    </row>
    <row r="11041" spans="1:2" x14ac:dyDescent="0.3">
      <c r="A11041" s="27">
        <v>67288</v>
      </c>
      <c r="B11041" s="29">
        <v>8</v>
      </c>
    </row>
    <row r="11042" spans="1:2" x14ac:dyDescent="0.3">
      <c r="A11042" s="27">
        <v>67289</v>
      </c>
      <c r="B11042" s="29">
        <v>8</v>
      </c>
    </row>
    <row r="11043" spans="1:2" x14ac:dyDescent="0.3">
      <c r="A11043" s="27">
        <v>67290</v>
      </c>
      <c r="B11043" s="29">
        <v>8</v>
      </c>
    </row>
    <row r="11044" spans="1:2" x14ac:dyDescent="0.3">
      <c r="A11044" s="27">
        <v>67291</v>
      </c>
      <c r="B11044" s="29">
        <v>8</v>
      </c>
    </row>
    <row r="11045" spans="1:2" x14ac:dyDescent="0.3">
      <c r="A11045" s="27">
        <v>67292</v>
      </c>
      <c r="B11045" s="29">
        <v>8</v>
      </c>
    </row>
    <row r="11046" spans="1:2" x14ac:dyDescent="0.3">
      <c r="A11046" s="27">
        <v>67294</v>
      </c>
      <c r="B11046" s="29">
        <v>8</v>
      </c>
    </row>
    <row r="11047" spans="1:2" x14ac:dyDescent="0.3">
      <c r="A11047" s="27">
        <v>67295</v>
      </c>
      <c r="B11047" s="29">
        <v>8</v>
      </c>
    </row>
    <row r="11048" spans="1:2" x14ac:dyDescent="0.3">
      <c r="A11048" s="27">
        <v>67298</v>
      </c>
      <c r="B11048" s="29">
        <v>8</v>
      </c>
    </row>
    <row r="11049" spans="1:2" x14ac:dyDescent="0.3">
      <c r="A11049" s="27">
        <v>67300</v>
      </c>
      <c r="B11049" s="29">
        <v>8</v>
      </c>
    </row>
    <row r="11050" spans="1:2" x14ac:dyDescent="0.3">
      <c r="A11050" s="27">
        <v>67301</v>
      </c>
      <c r="B11050" s="29">
        <v>8</v>
      </c>
    </row>
    <row r="11051" spans="1:2" x14ac:dyDescent="0.3">
      <c r="A11051" s="27">
        <v>67349</v>
      </c>
      <c r="B11051" s="29">
        <v>8</v>
      </c>
    </row>
    <row r="11052" spans="1:2" x14ac:dyDescent="0.3">
      <c r="A11052" s="27">
        <v>67350</v>
      </c>
      <c r="B11052" s="29">
        <v>8</v>
      </c>
    </row>
    <row r="11053" spans="1:2" x14ac:dyDescent="0.3">
      <c r="A11053" s="27">
        <v>67351</v>
      </c>
      <c r="B11053" s="29">
        <v>8</v>
      </c>
    </row>
    <row r="11054" spans="1:2" x14ac:dyDescent="0.3">
      <c r="A11054" s="27">
        <v>67352</v>
      </c>
      <c r="B11054" s="29">
        <v>16</v>
      </c>
    </row>
    <row r="11055" spans="1:2" x14ac:dyDescent="0.3">
      <c r="A11055" s="27">
        <v>67356</v>
      </c>
      <c r="B11055" s="29">
        <v>8</v>
      </c>
    </row>
    <row r="11056" spans="1:2" x14ac:dyDescent="0.3">
      <c r="A11056" s="27">
        <v>67357</v>
      </c>
      <c r="B11056" s="29">
        <v>16</v>
      </c>
    </row>
    <row r="11057" spans="1:2" x14ac:dyDescent="0.3">
      <c r="A11057" s="27">
        <v>67358</v>
      </c>
      <c r="B11057" s="29">
        <v>8</v>
      </c>
    </row>
    <row r="11058" spans="1:2" x14ac:dyDescent="0.3">
      <c r="A11058" s="27">
        <v>67359</v>
      </c>
      <c r="B11058" s="29">
        <v>8</v>
      </c>
    </row>
    <row r="11059" spans="1:2" x14ac:dyDescent="0.3">
      <c r="A11059" s="27">
        <v>67361</v>
      </c>
      <c r="B11059" s="29">
        <v>16</v>
      </c>
    </row>
    <row r="11060" spans="1:2" x14ac:dyDescent="0.3">
      <c r="A11060" s="27">
        <v>67364</v>
      </c>
      <c r="B11060" s="29">
        <v>8</v>
      </c>
    </row>
    <row r="11061" spans="1:2" x14ac:dyDescent="0.3">
      <c r="A11061" s="27">
        <v>67365</v>
      </c>
      <c r="B11061" s="29">
        <v>8</v>
      </c>
    </row>
    <row r="11062" spans="1:2" x14ac:dyDescent="0.3">
      <c r="A11062" s="27">
        <v>67367</v>
      </c>
      <c r="B11062" s="29">
        <v>8</v>
      </c>
    </row>
    <row r="11063" spans="1:2" x14ac:dyDescent="0.3">
      <c r="A11063" s="27">
        <v>67368</v>
      </c>
      <c r="B11063" s="29">
        <v>16</v>
      </c>
    </row>
    <row r="11064" spans="1:2" x14ac:dyDescent="0.3">
      <c r="A11064" s="27">
        <v>67372</v>
      </c>
      <c r="B11064" s="29">
        <v>8</v>
      </c>
    </row>
    <row r="11065" spans="1:2" x14ac:dyDescent="0.3">
      <c r="A11065" s="27">
        <v>67373</v>
      </c>
      <c r="B11065" s="29">
        <v>8</v>
      </c>
    </row>
    <row r="11066" spans="1:2" x14ac:dyDescent="0.3">
      <c r="A11066" s="27">
        <v>67374</v>
      </c>
      <c r="B11066" s="29">
        <v>8</v>
      </c>
    </row>
    <row r="11067" spans="1:2" x14ac:dyDescent="0.3">
      <c r="A11067" s="27">
        <v>67375</v>
      </c>
      <c r="B11067" s="29">
        <v>8</v>
      </c>
    </row>
    <row r="11068" spans="1:2" x14ac:dyDescent="0.3">
      <c r="A11068" s="27">
        <v>67376</v>
      </c>
      <c r="B11068" s="29">
        <v>8</v>
      </c>
    </row>
    <row r="11069" spans="1:2" x14ac:dyDescent="0.3">
      <c r="A11069" s="27">
        <v>67377</v>
      </c>
      <c r="B11069" s="29">
        <v>8</v>
      </c>
    </row>
    <row r="11070" spans="1:2" x14ac:dyDescent="0.3">
      <c r="A11070" s="27">
        <v>67378</v>
      </c>
      <c r="B11070" s="29">
        <v>16</v>
      </c>
    </row>
    <row r="11071" spans="1:2" x14ac:dyDescent="0.3">
      <c r="A11071" s="27">
        <v>67380</v>
      </c>
      <c r="B11071" s="29">
        <v>16</v>
      </c>
    </row>
    <row r="11072" spans="1:2" x14ac:dyDescent="0.3">
      <c r="A11072" s="27">
        <v>67382</v>
      </c>
      <c r="B11072" s="29">
        <v>8</v>
      </c>
    </row>
    <row r="11073" spans="1:2" x14ac:dyDescent="0.3">
      <c r="A11073" s="27">
        <v>67383</v>
      </c>
      <c r="B11073" s="29">
        <v>8</v>
      </c>
    </row>
    <row r="11074" spans="1:2" x14ac:dyDescent="0.3">
      <c r="A11074" s="27">
        <v>67384</v>
      </c>
      <c r="B11074" s="29">
        <v>8</v>
      </c>
    </row>
    <row r="11075" spans="1:2" x14ac:dyDescent="0.3">
      <c r="A11075" s="27">
        <v>67385</v>
      </c>
      <c r="B11075" s="29">
        <v>8</v>
      </c>
    </row>
    <row r="11076" spans="1:2" x14ac:dyDescent="0.3">
      <c r="A11076" s="27">
        <v>67386</v>
      </c>
      <c r="B11076" s="29">
        <v>8</v>
      </c>
    </row>
    <row r="11077" spans="1:2" x14ac:dyDescent="0.3">
      <c r="A11077" s="27">
        <v>67387</v>
      </c>
      <c r="B11077" s="29">
        <v>8</v>
      </c>
    </row>
    <row r="11078" spans="1:2" x14ac:dyDescent="0.3">
      <c r="A11078" s="27">
        <v>67388</v>
      </c>
      <c r="B11078" s="29">
        <v>8</v>
      </c>
    </row>
    <row r="11079" spans="1:2" x14ac:dyDescent="0.3">
      <c r="A11079" s="27">
        <v>67411</v>
      </c>
      <c r="B11079" s="29">
        <v>8</v>
      </c>
    </row>
    <row r="11080" spans="1:2" x14ac:dyDescent="0.3">
      <c r="A11080" s="27">
        <v>67413</v>
      </c>
      <c r="B11080" s="29">
        <v>8</v>
      </c>
    </row>
    <row r="11081" spans="1:2" x14ac:dyDescent="0.3">
      <c r="A11081" s="27">
        <v>67414</v>
      </c>
      <c r="B11081" s="29">
        <v>8</v>
      </c>
    </row>
    <row r="11082" spans="1:2" x14ac:dyDescent="0.3">
      <c r="A11082" s="27">
        <v>67416</v>
      </c>
      <c r="B11082" s="29">
        <v>8</v>
      </c>
    </row>
    <row r="11083" spans="1:2" x14ac:dyDescent="0.3">
      <c r="A11083" s="27">
        <v>67417</v>
      </c>
      <c r="B11083" s="29">
        <v>8</v>
      </c>
    </row>
    <row r="11084" spans="1:2" x14ac:dyDescent="0.3">
      <c r="A11084" s="27">
        <v>67423</v>
      </c>
      <c r="B11084" s="29">
        <v>8</v>
      </c>
    </row>
    <row r="11085" spans="1:2" x14ac:dyDescent="0.3">
      <c r="A11085" s="27">
        <v>67424</v>
      </c>
      <c r="B11085" s="29">
        <v>8</v>
      </c>
    </row>
    <row r="11086" spans="1:2" x14ac:dyDescent="0.3">
      <c r="A11086" s="27">
        <v>67425</v>
      </c>
      <c r="B11086" s="29">
        <v>8</v>
      </c>
    </row>
    <row r="11087" spans="1:2" x14ac:dyDescent="0.3">
      <c r="A11087" s="27">
        <v>67426</v>
      </c>
      <c r="B11087" s="29">
        <v>16</v>
      </c>
    </row>
    <row r="11088" spans="1:2" x14ac:dyDescent="0.3">
      <c r="A11088" s="27">
        <v>67427</v>
      </c>
      <c r="B11088" s="29">
        <v>8</v>
      </c>
    </row>
    <row r="11089" spans="1:2" x14ac:dyDescent="0.3">
      <c r="A11089" s="27">
        <v>67428</v>
      </c>
      <c r="B11089" s="29">
        <v>8</v>
      </c>
    </row>
    <row r="11090" spans="1:2" x14ac:dyDescent="0.3">
      <c r="A11090" s="27">
        <v>67429</v>
      </c>
      <c r="B11090" s="29">
        <v>8</v>
      </c>
    </row>
    <row r="11091" spans="1:2" x14ac:dyDescent="0.3">
      <c r="A11091" s="27">
        <v>67431</v>
      </c>
      <c r="B11091" s="29">
        <v>8</v>
      </c>
    </row>
    <row r="11092" spans="1:2" x14ac:dyDescent="0.3">
      <c r="A11092" s="27">
        <v>67432</v>
      </c>
      <c r="B11092" s="29">
        <v>8</v>
      </c>
    </row>
    <row r="11093" spans="1:2" x14ac:dyDescent="0.3">
      <c r="A11093" s="27">
        <v>67434</v>
      </c>
      <c r="B11093" s="29">
        <v>8</v>
      </c>
    </row>
    <row r="11094" spans="1:2" x14ac:dyDescent="0.3">
      <c r="A11094" s="27">
        <v>67437</v>
      </c>
      <c r="B11094" s="29">
        <v>8</v>
      </c>
    </row>
    <row r="11095" spans="1:2" x14ac:dyDescent="0.3">
      <c r="A11095" s="27">
        <v>67438</v>
      </c>
      <c r="B11095" s="29">
        <v>8</v>
      </c>
    </row>
    <row r="11096" spans="1:2" x14ac:dyDescent="0.3">
      <c r="A11096" s="27">
        <v>67439</v>
      </c>
      <c r="B11096" s="29">
        <v>8</v>
      </c>
    </row>
    <row r="11097" spans="1:2" x14ac:dyDescent="0.3">
      <c r="A11097" s="27">
        <v>67442</v>
      </c>
      <c r="B11097" s="29">
        <v>8</v>
      </c>
    </row>
    <row r="11098" spans="1:2" x14ac:dyDescent="0.3">
      <c r="A11098" s="27">
        <v>67443</v>
      </c>
      <c r="B11098" s="29">
        <v>8</v>
      </c>
    </row>
    <row r="11099" spans="1:2" x14ac:dyDescent="0.3">
      <c r="A11099" s="27">
        <v>67446</v>
      </c>
      <c r="B11099" s="29">
        <v>8</v>
      </c>
    </row>
    <row r="11100" spans="1:2" x14ac:dyDescent="0.3">
      <c r="A11100" s="27">
        <v>67451</v>
      </c>
      <c r="B11100" s="29">
        <v>8</v>
      </c>
    </row>
    <row r="11101" spans="1:2" x14ac:dyDescent="0.3">
      <c r="A11101" s="27">
        <v>67452</v>
      </c>
      <c r="B11101" s="29">
        <v>8</v>
      </c>
    </row>
    <row r="11102" spans="1:2" x14ac:dyDescent="0.3">
      <c r="A11102" s="27">
        <v>67453</v>
      </c>
      <c r="B11102" s="29">
        <v>8</v>
      </c>
    </row>
    <row r="11103" spans="1:2" x14ac:dyDescent="0.3">
      <c r="A11103" s="27">
        <v>67470</v>
      </c>
      <c r="B11103" s="29">
        <v>16</v>
      </c>
    </row>
    <row r="11104" spans="1:2" x14ac:dyDescent="0.3">
      <c r="A11104" s="27">
        <v>67471</v>
      </c>
      <c r="B11104" s="29">
        <v>8</v>
      </c>
    </row>
    <row r="11105" spans="1:2" x14ac:dyDescent="0.3">
      <c r="A11105" s="27">
        <v>67472</v>
      </c>
      <c r="B11105" s="29">
        <v>8</v>
      </c>
    </row>
    <row r="11106" spans="1:2" x14ac:dyDescent="0.3">
      <c r="A11106" s="27">
        <v>67474</v>
      </c>
      <c r="B11106" s="29">
        <v>8</v>
      </c>
    </row>
    <row r="11107" spans="1:2" x14ac:dyDescent="0.3">
      <c r="A11107" s="27">
        <v>67476</v>
      </c>
      <c r="B11107" s="29">
        <v>8</v>
      </c>
    </row>
    <row r="11108" spans="1:2" x14ac:dyDescent="0.3">
      <c r="A11108" s="27">
        <v>67477</v>
      </c>
      <c r="B11108" s="29">
        <v>8</v>
      </c>
    </row>
    <row r="11109" spans="1:2" x14ac:dyDescent="0.3">
      <c r="A11109" s="27">
        <v>67480</v>
      </c>
      <c r="B11109" s="29">
        <v>8</v>
      </c>
    </row>
    <row r="11110" spans="1:2" x14ac:dyDescent="0.3">
      <c r="A11110" s="27">
        <v>67482</v>
      </c>
      <c r="B11110" s="29">
        <v>8</v>
      </c>
    </row>
    <row r="11111" spans="1:2" x14ac:dyDescent="0.3">
      <c r="A11111" s="27">
        <v>67483</v>
      </c>
      <c r="B11111" s="29">
        <v>16</v>
      </c>
    </row>
    <row r="11112" spans="1:2" x14ac:dyDescent="0.3">
      <c r="A11112" s="27">
        <v>67484</v>
      </c>
      <c r="B11112" s="29">
        <v>8</v>
      </c>
    </row>
    <row r="11113" spans="1:2" x14ac:dyDescent="0.3">
      <c r="A11113" s="27">
        <v>67487</v>
      </c>
      <c r="B11113" s="29">
        <v>8</v>
      </c>
    </row>
    <row r="11114" spans="1:2" x14ac:dyDescent="0.3">
      <c r="A11114" s="27">
        <v>67491</v>
      </c>
      <c r="B11114" s="29">
        <v>16</v>
      </c>
    </row>
    <row r="11115" spans="1:2" x14ac:dyDescent="0.3">
      <c r="A11115" s="27">
        <v>67492</v>
      </c>
      <c r="B11115" s="29">
        <v>8</v>
      </c>
    </row>
    <row r="11116" spans="1:2" x14ac:dyDescent="0.3">
      <c r="A11116" s="27">
        <v>67493</v>
      </c>
      <c r="B11116" s="29">
        <v>8</v>
      </c>
    </row>
    <row r="11117" spans="1:2" x14ac:dyDescent="0.3">
      <c r="A11117" s="27">
        <v>67494</v>
      </c>
      <c r="B11117" s="29">
        <v>8</v>
      </c>
    </row>
    <row r="11118" spans="1:2" x14ac:dyDescent="0.3">
      <c r="A11118" s="27">
        <v>67518</v>
      </c>
      <c r="B11118" s="29">
        <v>8</v>
      </c>
    </row>
    <row r="11119" spans="1:2" x14ac:dyDescent="0.3">
      <c r="A11119" s="27">
        <v>67519</v>
      </c>
      <c r="B11119" s="29">
        <v>8</v>
      </c>
    </row>
    <row r="11120" spans="1:2" x14ac:dyDescent="0.3">
      <c r="A11120" s="27">
        <v>67520</v>
      </c>
      <c r="B11120" s="29">
        <v>16</v>
      </c>
    </row>
    <row r="11121" spans="1:2" x14ac:dyDescent="0.3">
      <c r="A11121" s="27">
        <v>67522</v>
      </c>
      <c r="B11121" s="29">
        <v>8</v>
      </c>
    </row>
    <row r="11122" spans="1:2" x14ac:dyDescent="0.3">
      <c r="A11122" s="27">
        <v>67525</v>
      </c>
      <c r="B11122" s="29">
        <v>8</v>
      </c>
    </row>
    <row r="11123" spans="1:2" x14ac:dyDescent="0.3">
      <c r="A11123" s="27">
        <v>67527</v>
      </c>
      <c r="B11123" s="29">
        <v>8</v>
      </c>
    </row>
    <row r="11124" spans="1:2" x14ac:dyDescent="0.3">
      <c r="A11124" s="27">
        <v>67529</v>
      </c>
      <c r="B11124" s="29">
        <v>8</v>
      </c>
    </row>
    <row r="11125" spans="1:2" x14ac:dyDescent="0.3">
      <c r="A11125" s="27">
        <v>67530</v>
      </c>
      <c r="B11125" s="29">
        <v>8</v>
      </c>
    </row>
    <row r="11126" spans="1:2" x14ac:dyDescent="0.3">
      <c r="A11126" s="27">
        <v>67532</v>
      </c>
      <c r="B11126" s="29">
        <v>16</v>
      </c>
    </row>
    <row r="11127" spans="1:2" x14ac:dyDescent="0.3">
      <c r="A11127" s="27">
        <v>67533</v>
      </c>
      <c r="B11127" s="29">
        <v>8</v>
      </c>
    </row>
    <row r="11128" spans="1:2" x14ac:dyDescent="0.3">
      <c r="A11128" s="27">
        <v>67534</v>
      </c>
      <c r="B11128" s="29">
        <v>16</v>
      </c>
    </row>
    <row r="11129" spans="1:2" x14ac:dyDescent="0.3">
      <c r="A11129" s="27">
        <v>67537</v>
      </c>
      <c r="B11129" s="29">
        <v>8</v>
      </c>
    </row>
    <row r="11130" spans="1:2" x14ac:dyDescent="0.3">
      <c r="A11130" s="27">
        <v>67539</v>
      </c>
      <c r="B11130" s="29">
        <v>8</v>
      </c>
    </row>
    <row r="11131" spans="1:2" x14ac:dyDescent="0.3">
      <c r="A11131" s="27">
        <v>67540</v>
      </c>
      <c r="B11131" s="29">
        <v>8</v>
      </c>
    </row>
    <row r="11132" spans="1:2" x14ac:dyDescent="0.3">
      <c r="A11132" s="27">
        <v>67542</v>
      </c>
      <c r="B11132" s="29">
        <v>8</v>
      </c>
    </row>
    <row r="11133" spans="1:2" x14ac:dyDescent="0.3">
      <c r="A11133" s="27">
        <v>67547</v>
      </c>
      <c r="B11133" s="29">
        <v>8</v>
      </c>
    </row>
    <row r="11134" spans="1:2" x14ac:dyDescent="0.3">
      <c r="A11134" s="27">
        <v>67550</v>
      </c>
      <c r="B11134" s="29">
        <v>8</v>
      </c>
    </row>
    <row r="11135" spans="1:2" x14ac:dyDescent="0.3">
      <c r="A11135" s="27">
        <v>67551</v>
      </c>
      <c r="B11135" s="29">
        <v>16</v>
      </c>
    </row>
    <row r="11136" spans="1:2" x14ac:dyDescent="0.3">
      <c r="A11136" s="27">
        <v>67571</v>
      </c>
      <c r="B11136" s="29">
        <v>8</v>
      </c>
    </row>
    <row r="11137" spans="1:2" x14ac:dyDescent="0.3">
      <c r="A11137" s="27">
        <v>67573</v>
      </c>
      <c r="B11137" s="29">
        <v>8</v>
      </c>
    </row>
    <row r="11138" spans="1:2" x14ac:dyDescent="0.3">
      <c r="A11138" s="27">
        <v>67575</v>
      </c>
      <c r="B11138" s="29">
        <v>8</v>
      </c>
    </row>
    <row r="11139" spans="1:2" x14ac:dyDescent="0.3">
      <c r="A11139" s="27">
        <v>67576</v>
      </c>
      <c r="B11139" s="29">
        <v>16</v>
      </c>
    </row>
    <row r="11140" spans="1:2" x14ac:dyDescent="0.3">
      <c r="A11140" s="27">
        <v>67578</v>
      </c>
      <c r="B11140" s="29">
        <v>8</v>
      </c>
    </row>
    <row r="11141" spans="1:2" x14ac:dyDescent="0.3">
      <c r="A11141" s="27">
        <v>67579</v>
      </c>
      <c r="B11141" s="29">
        <v>8</v>
      </c>
    </row>
    <row r="11142" spans="1:2" x14ac:dyDescent="0.3">
      <c r="A11142" s="27">
        <v>67583</v>
      </c>
      <c r="B11142" s="29">
        <v>8</v>
      </c>
    </row>
    <row r="11143" spans="1:2" x14ac:dyDescent="0.3">
      <c r="A11143" s="27">
        <v>67584</v>
      </c>
      <c r="B11143" s="29">
        <v>8</v>
      </c>
    </row>
    <row r="11144" spans="1:2" x14ac:dyDescent="0.3">
      <c r="A11144" s="27">
        <v>67585</v>
      </c>
      <c r="B11144" s="29">
        <v>8</v>
      </c>
    </row>
    <row r="11145" spans="1:2" x14ac:dyDescent="0.3">
      <c r="A11145" s="27">
        <v>67588</v>
      </c>
      <c r="B11145" s="29">
        <v>8</v>
      </c>
    </row>
    <row r="11146" spans="1:2" x14ac:dyDescent="0.3">
      <c r="A11146" s="27">
        <v>67596</v>
      </c>
      <c r="B11146" s="29">
        <v>16</v>
      </c>
    </row>
    <row r="11147" spans="1:2" x14ac:dyDescent="0.3">
      <c r="A11147" s="27">
        <v>67597</v>
      </c>
      <c r="B11147" s="29">
        <v>8</v>
      </c>
    </row>
    <row r="11148" spans="1:2" x14ac:dyDescent="0.3">
      <c r="A11148" s="27">
        <v>67598</v>
      </c>
      <c r="B11148" s="29">
        <v>8</v>
      </c>
    </row>
    <row r="11149" spans="1:2" x14ac:dyDescent="0.3">
      <c r="A11149" s="27">
        <v>67604</v>
      </c>
      <c r="B11149" s="29">
        <v>8</v>
      </c>
    </row>
    <row r="11150" spans="1:2" x14ac:dyDescent="0.3">
      <c r="A11150" s="27">
        <v>67605</v>
      </c>
      <c r="B11150" s="29">
        <v>8</v>
      </c>
    </row>
    <row r="11151" spans="1:2" x14ac:dyDescent="0.3">
      <c r="A11151" s="27">
        <v>67612</v>
      </c>
      <c r="B11151" s="29">
        <v>8</v>
      </c>
    </row>
    <row r="11152" spans="1:2" x14ac:dyDescent="0.3">
      <c r="A11152" s="27">
        <v>67613</v>
      </c>
      <c r="B11152" s="29">
        <v>8</v>
      </c>
    </row>
    <row r="11153" spans="1:2" x14ac:dyDescent="0.3">
      <c r="A11153" s="27">
        <v>67614</v>
      </c>
      <c r="B11153" s="29">
        <v>8</v>
      </c>
    </row>
    <row r="11154" spans="1:2" x14ac:dyDescent="0.3">
      <c r="A11154" s="27">
        <v>67615</v>
      </c>
      <c r="B11154" s="29">
        <v>8</v>
      </c>
    </row>
    <row r="11155" spans="1:2" x14ac:dyDescent="0.3">
      <c r="A11155" s="27">
        <v>67616</v>
      </c>
      <c r="B11155" s="29">
        <v>8</v>
      </c>
    </row>
    <row r="11156" spans="1:2" x14ac:dyDescent="0.3">
      <c r="A11156" s="27">
        <v>67618</v>
      </c>
      <c r="B11156" s="29">
        <v>8</v>
      </c>
    </row>
    <row r="11157" spans="1:2" x14ac:dyDescent="0.3">
      <c r="A11157" s="27">
        <v>67619</v>
      </c>
      <c r="B11157" s="29">
        <v>8</v>
      </c>
    </row>
    <row r="11158" spans="1:2" x14ac:dyDescent="0.3">
      <c r="A11158" s="27">
        <v>67621</v>
      </c>
      <c r="B11158" s="29">
        <v>8</v>
      </c>
    </row>
    <row r="11159" spans="1:2" x14ac:dyDescent="0.3">
      <c r="A11159" s="27">
        <v>67622</v>
      </c>
      <c r="B11159" s="29">
        <v>8</v>
      </c>
    </row>
    <row r="11160" spans="1:2" x14ac:dyDescent="0.3">
      <c r="A11160" s="27">
        <v>67626</v>
      </c>
      <c r="B11160" s="29">
        <v>16</v>
      </c>
    </row>
    <row r="11161" spans="1:2" x14ac:dyDescent="0.3">
      <c r="A11161" s="27">
        <v>67627</v>
      </c>
      <c r="B11161" s="29">
        <v>8</v>
      </c>
    </row>
    <row r="11162" spans="1:2" x14ac:dyDescent="0.3">
      <c r="A11162" s="27">
        <v>67629</v>
      </c>
      <c r="B11162" s="29">
        <v>16</v>
      </c>
    </row>
    <row r="11163" spans="1:2" x14ac:dyDescent="0.3">
      <c r="A11163" s="27">
        <v>67630</v>
      </c>
      <c r="B11163" s="29">
        <v>16</v>
      </c>
    </row>
    <row r="11164" spans="1:2" x14ac:dyDescent="0.3">
      <c r="A11164" s="27">
        <v>67631</v>
      </c>
      <c r="B11164" s="29">
        <v>16</v>
      </c>
    </row>
    <row r="11165" spans="1:2" x14ac:dyDescent="0.3">
      <c r="A11165" s="27">
        <v>67633</v>
      </c>
      <c r="B11165" s="29">
        <v>8</v>
      </c>
    </row>
    <row r="11166" spans="1:2" x14ac:dyDescent="0.3">
      <c r="A11166" s="27">
        <v>67634</v>
      </c>
      <c r="B11166" s="29">
        <v>8</v>
      </c>
    </row>
    <row r="11167" spans="1:2" x14ac:dyDescent="0.3">
      <c r="A11167" s="27">
        <v>67635</v>
      </c>
      <c r="B11167" s="29">
        <v>8</v>
      </c>
    </row>
    <row r="11168" spans="1:2" x14ac:dyDescent="0.3">
      <c r="A11168" s="27">
        <v>67637</v>
      </c>
      <c r="B11168" s="29">
        <v>8</v>
      </c>
    </row>
    <row r="11169" spans="1:2" x14ac:dyDescent="0.3">
      <c r="A11169" s="27">
        <v>67638</v>
      </c>
      <c r="B11169" s="29">
        <v>8</v>
      </c>
    </row>
    <row r="11170" spans="1:2" x14ac:dyDescent="0.3">
      <c r="A11170" s="27">
        <v>67639</v>
      </c>
      <c r="B11170" s="29">
        <v>16</v>
      </c>
    </row>
    <row r="11171" spans="1:2" x14ac:dyDescent="0.3">
      <c r="A11171" s="27">
        <v>67654</v>
      </c>
      <c r="B11171" s="29">
        <v>8</v>
      </c>
    </row>
    <row r="11172" spans="1:2" x14ac:dyDescent="0.3">
      <c r="A11172" s="27">
        <v>67656</v>
      </c>
      <c r="B11172" s="29">
        <v>8</v>
      </c>
    </row>
    <row r="11173" spans="1:2" x14ac:dyDescent="0.3">
      <c r="A11173" s="27">
        <v>67657</v>
      </c>
      <c r="B11173" s="29">
        <v>8</v>
      </c>
    </row>
    <row r="11174" spans="1:2" x14ac:dyDescent="0.3">
      <c r="A11174" s="27">
        <v>67660</v>
      </c>
      <c r="B11174" s="29">
        <v>8</v>
      </c>
    </row>
    <row r="11175" spans="1:2" x14ac:dyDescent="0.3">
      <c r="A11175" s="27">
        <v>67661</v>
      </c>
      <c r="B11175" s="29">
        <v>8</v>
      </c>
    </row>
    <row r="11176" spans="1:2" x14ac:dyDescent="0.3">
      <c r="A11176" s="27">
        <v>67662</v>
      </c>
      <c r="B11176" s="29">
        <v>8</v>
      </c>
    </row>
    <row r="11177" spans="1:2" x14ac:dyDescent="0.3">
      <c r="A11177" s="27">
        <v>67665</v>
      </c>
      <c r="B11177" s="29">
        <v>8</v>
      </c>
    </row>
    <row r="11178" spans="1:2" x14ac:dyDescent="0.3">
      <c r="A11178" s="27">
        <v>67667</v>
      </c>
      <c r="B11178" s="29">
        <v>8</v>
      </c>
    </row>
    <row r="11179" spans="1:2" x14ac:dyDescent="0.3">
      <c r="A11179" s="27">
        <v>67668</v>
      </c>
      <c r="B11179" s="29">
        <v>8</v>
      </c>
    </row>
    <row r="11180" spans="1:2" x14ac:dyDescent="0.3">
      <c r="A11180" s="27">
        <v>67671</v>
      </c>
      <c r="B11180" s="29">
        <v>8</v>
      </c>
    </row>
    <row r="11181" spans="1:2" x14ac:dyDescent="0.3">
      <c r="A11181" s="27">
        <v>67674</v>
      </c>
      <c r="B11181" s="29">
        <v>8</v>
      </c>
    </row>
    <row r="11182" spans="1:2" x14ac:dyDescent="0.3">
      <c r="A11182" s="27">
        <v>67675</v>
      </c>
      <c r="B11182" s="29">
        <v>16</v>
      </c>
    </row>
    <row r="11183" spans="1:2" x14ac:dyDescent="0.3">
      <c r="A11183" s="27">
        <v>67680</v>
      </c>
      <c r="B11183" s="29">
        <v>8</v>
      </c>
    </row>
    <row r="11184" spans="1:2" x14ac:dyDescent="0.3">
      <c r="A11184" s="27">
        <v>67681</v>
      </c>
      <c r="B11184" s="29">
        <v>8</v>
      </c>
    </row>
    <row r="11185" spans="1:2" x14ac:dyDescent="0.3">
      <c r="A11185" s="27">
        <v>67682</v>
      </c>
      <c r="B11185" s="29">
        <v>8</v>
      </c>
    </row>
    <row r="11186" spans="1:2" x14ac:dyDescent="0.3">
      <c r="A11186" s="27">
        <v>67684</v>
      </c>
      <c r="B11186" s="29">
        <v>16</v>
      </c>
    </row>
    <row r="11187" spans="1:2" x14ac:dyDescent="0.3">
      <c r="A11187" s="27">
        <v>67685</v>
      </c>
      <c r="B11187" s="29">
        <v>8</v>
      </c>
    </row>
    <row r="11188" spans="1:2" x14ac:dyDescent="0.3">
      <c r="A11188" s="27">
        <v>67686</v>
      </c>
      <c r="B11188" s="29">
        <v>8</v>
      </c>
    </row>
    <row r="11189" spans="1:2" x14ac:dyDescent="0.3">
      <c r="A11189" s="27">
        <v>67687</v>
      </c>
      <c r="B11189" s="29">
        <v>8</v>
      </c>
    </row>
    <row r="11190" spans="1:2" x14ac:dyDescent="0.3">
      <c r="A11190" s="27">
        <v>67688</v>
      </c>
      <c r="B11190" s="29">
        <v>8</v>
      </c>
    </row>
    <row r="11191" spans="1:2" x14ac:dyDescent="0.3">
      <c r="A11191" s="27">
        <v>67689</v>
      </c>
      <c r="B11191" s="29">
        <v>8</v>
      </c>
    </row>
    <row r="11192" spans="1:2" x14ac:dyDescent="0.3">
      <c r="A11192" s="27">
        <v>67718</v>
      </c>
      <c r="B11192" s="29">
        <v>8</v>
      </c>
    </row>
    <row r="11193" spans="1:2" x14ac:dyDescent="0.3">
      <c r="A11193" s="27">
        <v>67721</v>
      </c>
      <c r="B11193" s="29">
        <v>8</v>
      </c>
    </row>
    <row r="11194" spans="1:2" x14ac:dyDescent="0.3">
      <c r="A11194" s="27">
        <v>67724</v>
      </c>
      <c r="B11194" s="29">
        <v>8</v>
      </c>
    </row>
    <row r="11195" spans="1:2" x14ac:dyDescent="0.3">
      <c r="A11195" s="27">
        <v>67725</v>
      </c>
      <c r="B11195" s="29">
        <v>8</v>
      </c>
    </row>
    <row r="11196" spans="1:2" x14ac:dyDescent="0.3">
      <c r="A11196" s="27">
        <v>67728</v>
      </c>
      <c r="B11196" s="29">
        <v>8</v>
      </c>
    </row>
    <row r="11197" spans="1:2" x14ac:dyDescent="0.3">
      <c r="A11197" s="27">
        <v>67730</v>
      </c>
      <c r="B11197" s="29">
        <v>8</v>
      </c>
    </row>
    <row r="11198" spans="1:2" x14ac:dyDescent="0.3">
      <c r="A11198" s="27">
        <v>67731</v>
      </c>
      <c r="B11198" s="29">
        <v>8</v>
      </c>
    </row>
    <row r="11199" spans="1:2" x14ac:dyDescent="0.3">
      <c r="A11199" s="27">
        <v>67733</v>
      </c>
      <c r="B11199" s="29">
        <v>8</v>
      </c>
    </row>
    <row r="11200" spans="1:2" x14ac:dyDescent="0.3">
      <c r="A11200" s="27">
        <v>67734</v>
      </c>
      <c r="B11200" s="29">
        <v>8</v>
      </c>
    </row>
    <row r="11201" spans="1:2" x14ac:dyDescent="0.3">
      <c r="A11201" s="27">
        <v>67736</v>
      </c>
      <c r="B11201" s="29">
        <v>8</v>
      </c>
    </row>
    <row r="11202" spans="1:2" x14ac:dyDescent="0.3">
      <c r="A11202" s="27">
        <v>67739</v>
      </c>
      <c r="B11202" s="29">
        <v>16</v>
      </c>
    </row>
    <row r="11203" spans="1:2" x14ac:dyDescent="0.3">
      <c r="A11203" s="27">
        <v>67740</v>
      </c>
      <c r="B11203" s="29">
        <v>16</v>
      </c>
    </row>
    <row r="11204" spans="1:2" x14ac:dyDescent="0.3">
      <c r="A11204" s="27">
        <v>67742</v>
      </c>
      <c r="B11204" s="29">
        <v>8</v>
      </c>
    </row>
    <row r="11205" spans="1:2" x14ac:dyDescent="0.3">
      <c r="A11205" s="27">
        <v>67745</v>
      </c>
      <c r="B11205" s="29">
        <v>16</v>
      </c>
    </row>
    <row r="11206" spans="1:2" x14ac:dyDescent="0.3">
      <c r="A11206" s="27">
        <v>67748</v>
      </c>
      <c r="B11206" s="29">
        <v>8</v>
      </c>
    </row>
    <row r="11207" spans="1:2" x14ac:dyDescent="0.3">
      <c r="A11207" s="27">
        <v>67750</v>
      </c>
      <c r="B11207" s="29">
        <v>8</v>
      </c>
    </row>
    <row r="11208" spans="1:2" x14ac:dyDescent="0.3">
      <c r="A11208" s="27">
        <v>67751</v>
      </c>
      <c r="B11208" s="29">
        <v>16</v>
      </c>
    </row>
    <row r="11209" spans="1:2" x14ac:dyDescent="0.3">
      <c r="A11209" s="27">
        <v>67753</v>
      </c>
      <c r="B11209" s="29">
        <v>8</v>
      </c>
    </row>
    <row r="11210" spans="1:2" x14ac:dyDescent="0.3">
      <c r="A11210" s="27">
        <v>67754</v>
      </c>
      <c r="B11210" s="29">
        <v>8</v>
      </c>
    </row>
    <row r="11211" spans="1:2" x14ac:dyDescent="0.3">
      <c r="A11211" s="27">
        <v>67755</v>
      </c>
      <c r="B11211" s="29">
        <v>8</v>
      </c>
    </row>
    <row r="11212" spans="1:2" x14ac:dyDescent="0.3">
      <c r="A11212" s="27">
        <v>67757</v>
      </c>
      <c r="B11212" s="29">
        <v>8</v>
      </c>
    </row>
    <row r="11213" spans="1:2" x14ac:dyDescent="0.3">
      <c r="A11213" s="27">
        <v>67758</v>
      </c>
      <c r="B11213" s="29">
        <v>8</v>
      </c>
    </row>
    <row r="11214" spans="1:2" x14ac:dyDescent="0.3">
      <c r="A11214" s="27">
        <v>67759</v>
      </c>
      <c r="B11214" s="29">
        <v>8</v>
      </c>
    </row>
    <row r="11215" spans="1:2" x14ac:dyDescent="0.3">
      <c r="A11215" s="27">
        <v>67760</v>
      </c>
      <c r="B11215" s="29">
        <v>8</v>
      </c>
    </row>
    <row r="11216" spans="1:2" x14ac:dyDescent="0.3">
      <c r="A11216" s="27">
        <v>67761</v>
      </c>
      <c r="B11216" s="29">
        <v>8</v>
      </c>
    </row>
    <row r="11217" spans="1:2" x14ac:dyDescent="0.3">
      <c r="A11217" s="27">
        <v>67762</v>
      </c>
      <c r="B11217" s="29">
        <v>8</v>
      </c>
    </row>
    <row r="11218" spans="1:2" x14ac:dyDescent="0.3">
      <c r="A11218" s="27">
        <v>67763</v>
      </c>
      <c r="B11218" s="29">
        <v>16</v>
      </c>
    </row>
    <row r="11219" spans="1:2" x14ac:dyDescent="0.3">
      <c r="A11219" s="27">
        <v>67764</v>
      </c>
      <c r="B11219" s="29">
        <v>8</v>
      </c>
    </row>
    <row r="11220" spans="1:2" x14ac:dyDescent="0.3">
      <c r="A11220" s="27">
        <v>67765</v>
      </c>
      <c r="B11220" s="29">
        <v>8</v>
      </c>
    </row>
    <row r="11221" spans="1:2" x14ac:dyDescent="0.3">
      <c r="A11221" s="27">
        <v>67767</v>
      </c>
      <c r="B11221" s="29">
        <v>8</v>
      </c>
    </row>
    <row r="11222" spans="1:2" x14ac:dyDescent="0.3">
      <c r="A11222" s="27">
        <v>67768</v>
      </c>
      <c r="B11222" s="29">
        <v>8</v>
      </c>
    </row>
    <row r="11223" spans="1:2" x14ac:dyDescent="0.3">
      <c r="A11223" s="27">
        <v>67772</v>
      </c>
      <c r="B11223" s="29">
        <v>16</v>
      </c>
    </row>
    <row r="11224" spans="1:2" x14ac:dyDescent="0.3">
      <c r="A11224" s="27">
        <v>67773</v>
      </c>
      <c r="B11224" s="29">
        <v>8</v>
      </c>
    </row>
    <row r="11225" spans="1:2" x14ac:dyDescent="0.3">
      <c r="A11225" s="27">
        <v>67777</v>
      </c>
      <c r="B11225" s="29">
        <v>8</v>
      </c>
    </row>
    <row r="11226" spans="1:2" x14ac:dyDescent="0.3">
      <c r="A11226" s="27">
        <v>67778</v>
      </c>
      <c r="B11226" s="29">
        <v>8</v>
      </c>
    </row>
    <row r="11227" spans="1:2" x14ac:dyDescent="0.3">
      <c r="A11227" s="27">
        <v>67779</v>
      </c>
      <c r="B11227" s="29">
        <v>8</v>
      </c>
    </row>
    <row r="11228" spans="1:2" x14ac:dyDescent="0.3">
      <c r="A11228" s="27">
        <v>67780</v>
      </c>
      <c r="B11228" s="29">
        <v>8</v>
      </c>
    </row>
    <row r="11229" spans="1:2" x14ac:dyDescent="0.3">
      <c r="A11229" s="27">
        <v>67786</v>
      </c>
      <c r="B11229" s="29">
        <v>16</v>
      </c>
    </row>
    <row r="11230" spans="1:2" x14ac:dyDescent="0.3">
      <c r="A11230" s="27">
        <v>67788</v>
      </c>
      <c r="B11230" s="29">
        <v>8</v>
      </c>
    </row>
    <row r="11231" spans="1:2" x14ac:dyDescent="0.3">
      <c r="A11231" s="27">
        <v>67789</v>
      </c>
      <c r="B11231" s="29">
        <v>8</v>
      </c>
    </row>
    <row r="11232" spans="1:2" x14ac:dyDescent="0.3">
      <c r="A11232" s="27">
        <v>67792</v>
      </c>
      <c r="B11232" s="29">
        <v>8</v>
      </c>
    </row>
    <row r="11233" spans="1:2" x14ac:dyDescent="0.3">
      <c r="A11233" s="27">
        <v>67794</v>
      </c>
      <c r="B11233" s="29">
        <v>8</v>
      </c>
    </row>
    <row r="11234" spans="1:2" x14ac:dyDescent="0.3">
      <c r="A11234" s="27">
        <v>67795</v>
      </c>
      <c r="B11234" s="29">
        <v>8</v>
      </c>
    </row>
    <row r="11235" spans="1:2" x14ac:dyDescent="0.3">
      <c r="A11235" s="27">
        <v>67801</v>
      </c>
      <c r="B11235" s="29">
        <v>8</v>
      </c>
    </row>
    <row r="11236" spans="1:2" x14ac:dyDescent="0.3">
      <c r="A11236" s="27">
        <v>67803</v>
      </c>
      <c r="B11236" s="29">
        <v>8</v>
      </c>
    </row>
    <row r="11237" spans="1:2" x14ac:dyDescent="0.3">
      <c r="A11237" s="27">
        <v>67804</v>
      </c>
      <c r="B11237" s="29">
        <v>8</v>
      </c>
    </row>
    <row r="11238" spans="1:2" x14ac:dyDescent="0.3">
      <c r="A11238" s="27">
        <v>67805</v>
      </c>
      <c r="B11238" s="29">
        <v>8</v>
      </c>
    </row>
    <row r="11239" spans="1:2" x14ac:dyDescent="0.3">
      <c r="A11239" s="27">
        <v>67806</v>
      </c>
      <c r="B11239" s="29">
        <v>8</v>
      </c>
    </row>
    <row r="11240" spans="1:2" x14ac:dyDescent="0.3">
      <c r="A11240" s="27">
        <v>67807</v>
      </c>
      <c r="B11240" s="29">
        <v>8</v>
      </c>
    </row>
    <row r="11241" spans="1:2" x14ac:dyDescent="0.3">
      <c r="A11241" s="27">
        <v>67813</v>
      </c>
      <c r="B11241" s="29">
        <v>16</v>
      </c>
    </row>
    <row r="11242" spans="1:2" x14ac:dyDescent="0.3">
      <c r="A11242" s="27">
        <v>67816</v>
      </c>
      <c r="B11242" s="29">
        <v>8</v>
      </c>
    </row>
    <row r="11243" spans="1:2" x14ac:dyDescent="0.3">
      <c r="A11243" s="27">
        <v>67820</v>
      </c>
      <c r="B11243" s="29">
        <v>8</v>
      </c>
    </row>
    <row r="11244" spans="1:2" x14ac:dyDescent="0.3">
      <c r="A11244" s="27">
        <v>67821</v>
      </c>
      <c r="B11244" s="29">
        <v>8</v>
      </c>
    </row>
    <row r="11245" spans="1:2" x14ac:dyDescent="0.3">
      <c r="A11245" s="27">
        <v>67822</v>
      </c>
      <c r="B11245" s="29">
        <v>8</v>
      </c>
    </row>
    <row r="11246" spans="1:2" x14ac:dyDescent="0.3">
      <c r="A11246" s="27">
        <v>67823</v>
      </c>
      <c r="B11246" s="29">
        <v>8</v>
      </c>
    </row>
    <row r="11247" spans="1:2" x14ac:dyDescent="0.3">
      <c r="A11247" s="27">
        <v>67824</v>
      </c>
      <c r="B11247" s="29">
        <v>8</v>
      </c>
    </row>
    <row r="11248" spans="1:2" x14ac:dyDescent="0.3">
      <c r="A11248" s="27">
        <v>67825</v>
      </c>
      <c r="B11248" s="29">
        <v>8</v>
      </c>
    </row>
    <row r="11249" spans="1:2" x14ac:dyDescent="0.3">
      <c r="A11249" s="27">
        <v>67828</v>
      </c>
      <c r="B11249" s="29">
        <v>8</v>
      </c>
    </row>
    <row r="11250" spans="1:2" x14ac:dyDescent="0.3">
      <c r="A11250" s="27">
        <v>67830</v>
      </c>
      <c r="B11250" s="29">
        <v>8</v>
      </c>
    </row>
    <row r="11251" spans="1:2" x14ac:dyDescent="0.3">
      <c r="A11251" s="27">
        <v>67831</v>
      </c>
      <c r="B11251" s="29">
        <v>16</v>
      </c>
    </row>
    <row r="11252" spans="1:2" x14ac:dyDescent="0.3">
      <c r="A11252" s="27">
        <v>67833</v>
      </c>
      <c r="B11252" s="29">
        <v>8</v>
      </c>
    </row>
    <row r="11253" spans="1:2" x14ac:dyDescent="0.3">
      <c r="A11253" s="27">
        <v>67835</v>
      </c>
      <c r="B11253" s="29">
        <v>8</v>
      </c>
    </row>
    <row r="11254" spans="1:2" x14ac:dyDescent="0.3">
      <c r="A11254" s="27">
        <v>67836</v>
      </c>
      <c r="B11254" s="29">
        <v>8</v>
      </c>
    </row>
    <row r="11255" spans="1:2" x14ac:dyDescent="0.3">
      <c r="A11255" s="27">
        <v>67837</v>
      </c>
      <c r="B11255" s="29">
        <v>8</v>
      </c>
    </row>
    <row r="11256" spans="1:2" x14ac:dyDescent="0.3">
      <c r="A11256" s="27">
        <v>67838</v>
      </c>
      <c r="B11256" s="29">
        <v>8</v>
      </c>
    </row>
    <row r="11257" spans="1:2" x14ac:dyDescent="0.3">
      <c r="A11257" s="27">
        <v>67839</v>
      </c>
      <c r="B11257" s="29">
        <v>8</v>
      </c>
    </row>
    <row r="11258" spans="1:2" x14ac:dyDescent="0.3">
      <c r="A11258" s="27">
        <v>67841</v>
      </c>
      <c r="B11258" s="29">
        <v>8</v>
      </c>
    </row>
    <row r="11259" spans="1:2" x14ac:dyDescent="0.3">
      <c r="A11259" s="27">
        <v>67842</v>
      </c>
      <c r="B11259" s="29">
        <v>16</v>
      </c>
    </row>
    <row r="11260" spans="1:2" x14ac:dyDescent="0.3">
      <c r="A11260" s="27">
        <v>67843</v>
      </c>
      <c r="B11260" s="29">
        <v>8</v>
      </c>
    </row>
    <row r="11261" spans="1:2" x14ac:dyDescent="0.3">
      <c r="A11261" s="27">
        <v>67885</v>
      </c>
      <c r="B11261" s="29">
        <v>8</v>
      </c>
    </row>
    <row r="11262" spans="1:2" x14ac:dyDescent="0.3">
      <c r="A11262" s="27">
        <v>67886</v>
      </c>
      <c r="B11262" s="29">
        <v>8</v>
      </c>
    </row>
    <row r="11263" spans="1:2" x14ac:dyDescent="0.3">
      <c r="A11263" s="27">
        <v>67887</v>
      </c>
      <c r="B11263" s="29">
        <v>8</v>
      </c>
    </row>
    <row r="11264" spans="1:2" x14ac:dyDescent="0.3">
      <c r="A11264" s="27">
        <v>67888</v>
      </c>
      <c r="B11264" s="29">
        <v>8</v>
      </c>
    </row>
    <row r="11265" spans="1:2" x14ac:dyDescent="0.3">
      <c r="A11265" s="27">
        <v>67890</v>
      </c>
      <c r="B11265" s="29">
        <v>8</v>
      </c>
    </row>
    <row r="11266" spans="1:2" x14ac:dyDescent="0.3">
      <c r="A11266" s="27">
        <v>67891</v>
      </c>
      <c r="B11266" s="29">
        <v>8</v>
      </c>
    </row>
    <row r="11267" spans="1:2" x14ac:dyDescent="0.3">
      <c r="A11267" s="27">
        <v>67918</v>
      </c>
      <c r="B11267" s="29">
        <v>8</v>
      </c>
    </row>
    <row r="11268" spans="1:2" x14ac:dyDescent="0.3">
      <c r="A11268" s="27">
        <v>67919</v>
      </c>
      <c r="B11268" s="29">
        <v>8</v>
      </c>
    </row>
    <row r="11269" spans="1:2" x14ac:dyDescent="0.3">
      <c r="A11269" s="27">
        <v>67920</v>
      </c>
      <c r="B11269" s="29">
        <v>8</v>
      </c>
    </row>
    <row r="11270" spans="1:2" x14ac:dyDescent="0.3">
      <c r="A11270" s="27">
        <v>67921</v>
      </c>
      <c r="B11270" s="29">
        <v>8</v>
      </c>
    </row>
    <row r="11271" spans="1:2" x14ac:dyDescent="0.3">
      <c r="A11271" s="27">
        <v>67923</v>
      </c>
      <c r="B11271" s="29">
        <v>8</v>
      </c>
    </row>
    <row r="11272" spans="1:2" x14ac:dyDescent="0.3">
      <c r="A11272" s="27">
        <v>67924</v>
      </c>
      <c r="B11272" s="29">
        <v>8</v>
      </c>
    </row>
    <row r="11273" spans="1:2" x14ac:dyDescent="0.3">
      <c r="A11273" s="27">
        <v>67925</v>
      </c>
      <c r="B11273" s="29">
        <v>8</v>
      </c>
    </row>
    <row r="11274" spans="1:2" x14ac:dyDescent="0.3">
      <c r="A11274" s="27">
        <v>67926</v>
      </c>
      <c r="B11274" s="29">
        <v>8</v>
      </c>
    </row>
    <row r="11275" spans="1:2" x14ac:dyDescent="0.3">
      <c r="A11275" s="27">
        <v>67928</v>
      </c>
      <c r="B11275" s="29">
        <v>8</v>
      </c>
    </row>
    <row r="11276" spans="1:2" x14ac:dyDescent="0.3">
      <c r="A11276" s="27">
        <v>67963</v>
      </c>
      <c r="B11276" s="29">
        <v>8</v>
      </c>
    </row>
    <row r="11277" spans="1:2" x14ac:dyDescent="0.3">
      <c r="A11277" s="27">
        <v>67989</v>
      </c>
      <c r="B11277" s="29">
        <v>8</v>
      </c>
    </row>
    <row r="11278" spans="1:2" x14ac:dyDescent="0.3">
      <c r="A11278" s="27">
        <v>67990</v>
      </c>
      <c r="B11278" s="29">
        <v>8</v>
      </c>
    </row>
    <row r="11279" spans="1:2" x14ac:dyDescent="0.3">
      <c r="A11279" s="27">
        <v>67994</v>
      </c>
      <c r="B11279" s="29">
        <v>8</v>
      </c>
    </row>
    <row r="11280" spans="1:2" x14ac:dyDescent="0.3">
      <c r="A11280" s="27">
        <v>67997</v>
      </c>
      <c r="B11280" s="29">
        <v>8</v>
      </c>
    </row>
    <row r="11281" spans="1:2" x14ac:dyDescent="0.3">
      <c r="A11281" s="27">
        <v>67998</v>
      </c>
      <c r="B11281" s="29">
        <v>8</v>
      </c>
    </row>
    <row r="11282" spans="1:2" x14ac:dyDescent="0.3">
      <c r="A11282" s="27">
        <v>68000</v>
      </c>
      <c r="B11282" s="29">
        <v>16</v>
      </c>
    </row>
    <row r="11283" spans="1:2" x14ac:dyDescent="0.3">
      <c r="A11283" s="27">
        <v>68001</v>
      </c>
      <c r="B11283" s="29">
        <v>8</v>
      </c>
    </row>
    <row r="11284" spans="1:2" x14ac:dyDescent="0.3">
      <c r="A11284" s="27">
        <v>68004</v>
      </c>
      <c r="B11284" s="29">
        <v>8</v>
      </c>
    </row>
    <row r="11285" spans="1:2" x14ac:dyDescent="0.3">
      <c r="A11285" s="27">
        <v>68005</v>
      </c>
      <c r="B11285" s="29">
        <v>8</v>
      </c>
    </row>
    <row r="11286" spans="1:2" x14ac:dyDescent="0.3">
      <c r="A11286" s="27">
        <v>68007</v>
      </c>
      <c r="B11286" s="29">
        <v>8</v>
      </c>
    </row>
    <row r="11287" spans="1:2" x14ac:dyDescent="0.3">
      <c r="A11287" s="27">
        <v>68008</v>
      </c>
      <c r="B11287" s="29">
        <v>16</v>
      </c>
    </row>
    <row r="11288" spans="1:2" x14ac:dyDescent="0.3">
      <c r="A11288" s="27">
        <v>68009</v>
      </c>
      <c r="B11288" s="29">
        <v>8</v>
      </c>
    </row>
    <row r="11289" spans="1:2" x14ac:dyDescent="0.3">
      <c r="A11289" s="27">
        <v>68011</v>
      </c>
      <c r="B11289" s="29">
        <v>8</v>
      </c>
    </row>
    <row r="11290" spans="1:2" x14ac:dyDescent="0.3">
      <c r="A11290" s="27">
        <v>68035</v>
      </c>
      <c r="B11290" s="29">
        <v>8</v>
      </c>
    </row>
    <row r="11291" spans="1:2" x14ac:dyDescent="0.3">
      <c r="A11291" s="27">
        <v>68036</v>
      </c>
      <c r="B11291" s="29">
        <v>8</v>
      </c>
    </row>
    <row r="11292" spans="1:2" x14ac:dyDescent="0.3">
      <c r="A11292" s="27">
        <v>68049</v>
      </c>
      <c r="B11292" s="29">
        <v>8</v>
      </c>
    </row>
    <row r="11293" spans="1:2" x14ac:dyDescent="0.3">
      <c r="A11293" s="27">
        <v>68051</v>
      </c>
      <c r="B11293" s="29">
        <v>8</v>
      </c>
    </row>
    <row r="11294" spans="1:2" x14ac:dyDescent="0.3">
      <c r="A11294" s="27">
        <v>68059</v>
      </c>
      <c r="B11294" s="29">
        <v>8</v>
      </c>
    </row>
    <row r="11295" spans="1:2" x14ac:dyDescent="0.3">
      <c r="A11295" s="27">
        <v>68061</v>
      </c>
      <c r="B11295" s="29">
        <v>8</v>
      </c>
    </row>
    <row r="11296" spans="1:2" x14ac:dyDescent="0.3">
      <c r="A11296" s="27">
        <v>68065</v>
      </c>
      <c r="B11296" s="29">
        <v>8</v>
      </c>
    </row>
    <row r="11297" spans="1:2" x14ac:dyDescent="0.3">
      <c r="A11297" s="27">
        <v>68066</v>
      </c>
      <c r="B11297" s="29">
        <v>8</v>
      </c>
    </row>
    <row r="11298" spans="1:2" x14ac:dyDescent="0.3">
      <c r="A11298" s="27">
        <v>68069</v>
      </c>
      <c r="B11298" s="29">
        <v>8</v>
      </c>
    </row>
    <row r="11299" spans="1:2" x14ac:dyDescent="0.3">
      <c r="A11299" s="27">
        <v>68070</v>
      </c>
      <c r="B11299" s="29">
        <v>8</v>
      </c>
    </row>
    <row r="11300" spans="1:2" x14ac:dyDescent="0.3">
      <c r="A11300" s="27">
        <v>68077</v>
      </c>
      <c r="B11300" s="29">
        <v>16</v>
      </c>
    </row>
    <row r="11301" spans="1:2" x14ac:dyDescent="0.3">
      <c r="A11301" s="27">
        <v>68079</v>
      </c>
      <c r="B11301" s="29">
        <v>8</v>
      </c>
    </row>
    <row r="11302" spans="1:2" x14ac:dyDescent="0.3">
      <c r="A11302" s="27">
        <v>68087</v>
      </c>
      <c r="B11302" s="29">
        <v>8</v>
      </c>
    </row>
    <row r="11303" spans="1:2" x14ac:dyDescent="0.3">
      <c r="A11303" s="27">
        <v>68093</v>
      </c>
      <c r="B11303" s="29">
        <v>8</v>
      </c>
    </row>
    <row r="11304" spans="1:2" x14ac:dyDescent="0.3">
      <c r="A11304" s="27">
        <v>68111</v>
      </c>
      <c r="B11304" s="29">
        <v>8</v>
      </c>
    </row>
    <row r="11305" spans="1:2" x14ac:dyDescent="0.3">
      <c r="A11305" s="27">
        <v>68113</v>
      </c>
      <c r="B11305" s="29">
        <v>8</v>
      </c>
    </row>
    <row r="11306" spans="1:2" x14ac:dyDescent="0.3">
      <c r="A11306" s="27">
        <v>68117</v>
      </c>
      <c r="B11306" s="29">
        <v>8</v>
      </c>
    </row>
    <row r="11307" spans="1:2" x14ac:dyDescent="0.3">
      <c r="A11307" s="27">
        <v>68119</v>
      </c>
      <c r="B11307" s="29">
        <v>8</v>
      </c>
    </row>
    <row r="11308" spans="1:2" x14ac:dyDescent="0.3">
      <c r="A11308" s="27">
        <v>68120</v>
      </c>
      <c r="B11308" s="29">
        <v>8</v>
      </c>
    </row>
    <row r="11309" spans="1:2" x14ac:dyDescent="0.3">
      <c r="A11309" s="27">
        <v>68121</v>
      </c>
      <c r="B11309" s="29">
        <v>8</v>
      </c>
    </row>
    <row r="11310" spans="1:2" x14ac:dyDescent="0.3">
      <c r="A11310" s="27">
        <v>68122</v>
      </c>
      <c r="B11310" s="29">
        <v>8</v>
      </c>
    </row>
    <row r="11311" spans="1:2" x14ac:dyDescent="0.3">
      <c r="A11311" s="27">
        <v>68123</v>
      </c>
      <c r="B11311" s="29">
        <v>8</v>
      </c>
    </row>
    <row r="11312" spans="1:2" x14ac:dyDescent="0.3">
      <c r="A11312" s="27">
        <v>68124</v>
      </c>
      <c r="B11312" s="29">
        <v>8</v>
      </c>
    </row>
    <row r="11313" spans="1:2" x14ac:dyDescent="0.3">
      <c r="A11313" s="27">
        <v>68125</v>
      </c>
      <c r="B11313" s="29">
        <v>16</v>
      </c>
    </row>
    <row r="11314" spans="1:2" x14ac:dyDescent="0.3">
      <c r="A11314" s="27">
        <v>68126</v>
      </c>
      <c r="B11314" s="29">
        <v>8</v>
      </c>
    </row>
    <row r="11315" spans="1:2" x14ac:dyDescent="0.3">
      <c r="A11315" s="27">
        <v>68129</v>
      </c>
      <c r="B11315" s="29">
        <v>8</v>
      </c>
    </row>
    <row r="11316" spans="1:2" x14ac:dyDescent="0.3">
      <c r="A11316" s="27">
        <v>68148</v>
      </c>
      <c r="B11316" s="29">
        <v>8</v>
      </c>
    </row>
    <row r="11317" spans="1:2" x14ac:dyDescent="0.3">
      <c r="A11317" s="27">
        <v>68149</v>
      </c>
      <c r="B11317" s="29">
        <v>8</v>
      </c>
    </row>
    <row r="11318" spans="1:2" x14ac:dyDescent="0.3">
      <c r="A11318" s="27">
        <v>68150</v>
      </c>
      <c r="B11318" s="29">
        <v>8</v>
      </c>
    </row>
    <row r="11319" spans="1:2" x14ac:dyDescent="0.3">
      <c r="A11319" s="27">
        <v>68151</v>
      </c>
      <c r="B11319" s="29">
        <v>8</v>
      </c>
    </row>
    <row r="11320" spans="1:2" x14ac:dyDescent="0.3">
      <c r="A11320" s="27">
        <v>68153</v>
      </c>
      <c r="B11320" s="29">
        <v>8</v>
      </c>
    </row>
    <row r="11321" spans="1:2" x14ac:dyDescent="0.3">
      <c r="A11321" s="27">
        <v>68158</v>
      </c>
      <c r="B11321" s="29">
        <v>8</v>
      </c>
    </row>
    <row r="11322" spans="1:2" x14ac:dyDescent="0.3">
      <c r="A11322" s="27">
        <v>68159</v>
      </c>
      <c r="B11322" s="29">
        <v>16</v>
      </c>
    </row>
    <row r="11323" spans="1:2" x14ac:dyDescent="0.3">
      <c r="A11323" s="27">
        <v>68160</v>
      </c>
      <c r="B11323" s="29">
        <v>8</v>
      </c>
    </row>
    <row r="11324" spans="1:2" x14ac:dyDescent="0.3">
      <c r="A11324" s="27">
        <v>68161</v>
      </c>
      <c r="B11324" s="29">
        <v>8</v>
      </c>
    </row>
    <row r="11325" spans="1:2" x14ac:dyDescent="0.3">
      <c r="A11325" s="27">
        <v>68165</v>
      </c>
      <c r="B11325" s="29">
        <v>8</v>
      </c>
    </row>
    <row r="11326" spans="1:2" x14ac:dyDescent="0.3">
      <c r="A11326" s="27">
        <v>68173</v>
      </c>
      <c r="B11326" s="29">
        <v>8</v>
      </c>
    </row>
    <row r="11327" spans="1:2" x14ac:dyDescent="0.3">
      <c r="A11327" s="27">
        <v>68176</v>
      </c>
      <c r="B11327" s="29">
        <v>8</v>
      </c>
    </row>
    <row r="11328" spans="1:2" x14ac:dyDescent="0.3">
      <c r="A11328" s="27">
        <v>68179</v>
      </c>
      <c r="B11328" s="29">
        <v>8</v>
      </c>
    </row>
    <row r="11329" spans="1:2" x14ac:dyDescent="0.3">
      <c r="A11329" s="27">
        <v>68181</v>
      </c>
      <c r="B11329" s="29">
        <v>8</v>
      </c>
    </row>
    <row r="11330" spans="1:2" x14ac:dyDescent="0.3">
      <c r="A11330" s="27">
        <v>68182</v>
      </c>
      <c r="B11330" s="29">
        <v>8</v>
      </c>
    </row>
    <row r="11331" spans="1:2" x14ac:dyDescent="0.3">
      <c r="A11331" s="27">
        <v>68183</v>
      </c>
      <c r="B11331" s="29">
        <v>8</v>
      </c>
    </row>
    <row r="11332" spans="1:2" x14ac:dyDescent="0.3">
      <c r="A11332" s="27">
        <v>68184</v>
      </c>
      <c r="B11332" s="29">
        <v>8</v>
      </c>
    </row>
    <row r="11333" spans="1:2" x14ac:dyDescent="0.3">
      <c r="A11333" s="27">
        <v>68185</v>
      </c>
      <c r="B11333" s="29">
        <v>8</v>
      </c>
    </row>
    <row r="11334" spans="1:2" x14ac:dyDescent="0.3">
      <c r="A11334" s="27">
        <v>68189</v>
      </c>
      <c r="B11334" s="29">
        <v>8</v>
      </c>
    </row>
    <row r="11335" spans="1:2" x14ac:dyDescent="0.3">
      <c r="A11335" s="27">
        <v>68192</v>
      </c>
      <c r="B11335" s="29">
        <v>16</v>
      </c>
    </row>
    <row r="11336" spans="1:2" x14ac:dyDescent="0.3">
      <c r="A11336" s="27">
        <v>68251</v>
      </c>
      <c r="B11336" s="29">
        <v>8</v>
      </c>
    </row>
    <row r="11337" spans="1:2" x14ac:dyDescent="0.3">
      <c r="A11337" s="27">
        <v>68253</v>
      </c>
      <c r="B11337" s="29">
        <v>16</v>
      </c>
    </row>
    <row r="11338" spans="1:2" x14ac:dyDescent="0.3">
      <c r="A11338" s="27">
        <v>68257</v>
      </c>
      <c r="B11338" s="29">
        <v>8</v>
      </c>
    </row>
    <row r="11339" spans="1:2" x14ac:dyDescent="0.3">
      <c r="A11339" s="27">
        <v>68259</v>
      </c>
      <c r="B11339" s="29">
        <v>16</v>
      </c>
    </row>
    <row r="11340" spans="1:2" x14ac:dyDescent="0.3">
      <c r="A11340" s="27">
        <v>68261</v>
      </c>
      <c r="B11340" s="29">
        <v>8</v>
      </c>
    </row>
    <row r="11341" spans="1:2" x14ac:dyDescent="0.3">
      <c r="A11341" s="27">
        <v>68262</v>
      </c>
      <c r="B11341" s="29">
        <v>8</v>
      </c>
    </row>
    <row r="11342" spans="1:2" x14ac:dyDescent="0.3">
      <c r="A11342" s="27">
        <v>68265</v>
      </c>
      <c r="B11342" s="29">
        <v>8</v>
      </c>
    </row>
    <row r="11343" spans="1:2" x14ac:dyDescent="0.3">
      <c r="A11343" s="27">
        <v>68266</v>
      </c>
      <c r="B11343" s="29">
        <v>8</v>
      </c>
    </row>
    <row r="11344" spans="1:2" x14ac:dyDescent="0.3">
      <c r="A11344" s="27">
        <v>68267</v>
      </c>
      <c r="B11344" s="29">
        <v>8</v>
      </c>
    </row>
    <row r="11345" spans="1:2" x14ac:dyDescent="0.3">
      <c r="A11345" s="27">
        <v>68269</v>
      </c>
      <c r="B11345" s="29">
        <v>8</v>
      </c>
    </row>
    <row r="11346" spans="1:2" x14ac:dyDescent="0.3">
      <c r="A11346" s="27">
        <v>68270</v>
      </c>
      <c r="B11346" s="29">
        <v>8</v>
      </c>
    </row>
    <row r="11347" spans="1:2" x14ac:dyDescent="0.3">
      <c r="A11347" s="27">
        <v>68271</v>
      </c>
      <c r="B11347" s="29">
        <v>16</v>
      </c>
    </row>
    <row r="11348" spans="1:2" x14ac:dyDescent="0.3">
      <c r="A11348" s="27">
        <v>68272</v>
      </c>
      <c r="B11348" s="29">
        <v>8</v>
      </c>
    </row>
    <row r="11349" spans="1:2" x14ac:dyDescent="0.3">
      <c r="A11349" s="27">
        <v>68274</v>
      </c>
      <c r="B11349" s="29">
        <v>8</v>
      </c>
    </row>
    <row r="11350" spans="1:2" x14ac:dyDescent="0.3">
      <c r="A11350" s="27">
        <v>68275</v>
      </c>
      <c r="B11350" s="29">
        <v>8</v>
      </c>
    </row>
    <row r="11351" spans="1:2" x14ac:dyDescent="0.3">
      <c r="A11351" s="27">
        <v>68276</v>
      </c>
      <c r="B11351" s="29">
        <v>8</v>
      </c>
    </row>
    <row r="11352" spans="1:2" x14ac:dyDescent="0.3">
      <c r="A11352" s="27">
        <v>68281</v>
      </c>
      <c r="B11352" s="29">
        <v>8</v>
      </c>
    </row>
    <row r="11353" spans="1:2" x14ac:dyDescent="0.3">
      <c r="A11353" s="27">
        <v>68283</v>
      </c>
      <c r="B11353" s="29">
        <v>8</v>
      </c>
    </row>
    <row r="11354" spans="1:2" x14ac:dyDescent="0.3">
      <c r="A11354" s="27">
        <v>68285</v>
      </c>
      <c r="B11354" s="29">
        <v>8</v>
      </c>
    </row>
    <row r="11355" spans="1:2" x14ac:dyDescent="0.3">
      <c r="A11355" s="27">
        <v>68286</v>
      </c>
      <c r="B11355" s="29">
        <v>8</v>
      </c>
    </row>
    <row r="11356" spans="1:2" x14ac:dyDescent="0.3">
      <c r="A11356" s="27">
        <v>68287</v>
      </c>
      <c r="B11356" s="29">
        <v>8</v>
      </c>
    </row>
    <row r="11357" spans="1:2" x14ac:dyDescent="0.3">
      <c r="A11357" s="27">
        <v>68288</v>
      </c>
      <c r="B11357" s="29">
        <v>8</v>
      </c>
    </row>
    <row r="11358" spans="1:2" x14ac:dyDescent="0.3">
      <c r="A11358" s="27">
        <v>68289</v>
      </c>
      <c r="B11358" s="29">
        <v>8</v>
      </c>
    </row>
    <row r="11359" spans="1:2" x14ac:dyDescent="0.3">
      <c r="A11359" s="27">
        <v>68290</v>
      </c>
      <c r="B11359" s="29">
        <v>8</v>
      </c>
    </row>
    <row r="11360" spans="1:2" x14ac:dyDescent="0.3">
      <c r="A11360" s="27">
        <v>68291</v>
      </c>
      <c r="B11360" s="29">
        <v>8</v>
      </c>
    </row>
    <row r="11361" spans="1:2" x14ac:dyDescent="0.3">
      <c r="A11361" s="27">
        <v>68293</v>
      </c>
      <c r="B11361" s="29">
        <v>8</v>
      </c>
    </row>
    <row r="11362" spans="1:2" x14ac:dyDescent="0.3">
      <c r="A11362" s="27">
        <v>68294</v>
      </c>
      <c r="B11362" s="29">
        <v>8</v>
      </c>
    </row>
    <row r="11363" spans="1:2" x14ac:dyDescent="0.3">
      <c r="A11363" s="27">
        <v>68298</v>
      </c>
      <c r="B11363" s="29">
        <v>8</v>
      </c>
    </row>
    <row r="11364" spans="1:2" x14ac:dyDescent="0.3">
      <c r="A11364" s="27">
        <v>68299</v>
      </c>
      <c r="B11364" s="29">
        <v>8</v>
      </c>
    </row>
    <row r="11365" spans="1:2" x14ac:dyDescent="0.3">
      <c r="A11365" s="27">
        <v>68300</v>
      </c>
      <c r="B11365" s="29">
        <v>8</v>
      </c>
    </row>
    <row r="11366" spans="1:2" x14ac:dyDescent="0.3">
      <c r="A11366" s="27">
        <v>68303</v>
      </c>
      <c r="B11366" s="29">
        <v>8</v>
      </c>
    </row>
    <row r="11367" spans="1:2" x14ac:dyDescent="0.3">
      <c r="A11367" s="27">
        <v>68304</v>
      </c>
      <c r="B11367" s="29">
        <v>16</v>
      </c>
    </row>
    <row r="11368" spans="1:2" x14ac:dyDescent="0.3">
      <c r="A11368" s="27">
        <v>68305</v>
      </c>
      <c r="B11368" s="29">
        <v>8</v>
      </c>
    </row>
    <row r="11369" spans="1:2" x14ac:dyDescent="0.3">
      <c r="A11369" s="27">
        <v>68307</v>
      </c>
      <c r="B11369" s="29">
        <v>8</v>
      </c>
    </row>
    <row r="11370" spans="1:2" x14ac:dyDescent="0.3">
      <c r="A11370" s="27">
        <v>68308</v>
      </c>
      <c r="B11370" s="29">
        <v>8</v>
      </c>
    </row>
    <row r="11371" spans="1:2" x14ac:dyDescent="0.3">
      <c r="A11371" s="27">
        <v>68311</v>
      </c>
      <c r="B11371" s="29">
        <v>8</v>
      </c>
    </row>
    <row r="11372" spans="1:2" x14ac:dyDescent="0.3">
      <c r="A11372" s="27">
        <v>68314</v>
      </c>
      <c r="B11372" s="29">
        <v>8</v>
      </c>
    </row>
    <row r="11373" spans="1:2" x14ac:dyDescent="0.3">
      <c r="A11373" s="27">
        <v>68323</v>
      </c>
      <c r="B11373" s="29">
        <v>16</v>
      </c>
    </row>
    <row r="11374" spans="1:2" x14ac:dyDescent="0.3">
      <c r="A11374" s="27">
        <v>68326</v>
      </c>
      <c r="B11374" s="29">
        <v>8</v>
      </c>
    </row>
    <row r="11375" spans="1:2" x14ac:dyDescent="0.3">
      <c r="A11375" s="27">
        <v>68329</v>
      </c>
      <c r="B11375" s="29">
        <v>8</v>
      </c>
    </row>
    <row r="11376" spans="1:2" x14ac:dyDescent="0.3">
      <c r="A11376" s="27">
        <v>68330</v>
      </c>
      <c r="B11376" s="29">
        <v>16</v>
      </c>
    </row>
    <row r="11377" spans="1:2" x14ac:dyDescent="0.3">
      <c r="A11377" s="27">
        <v>68331</v>
      </c>
      <c r="B11377" s="29">
        <v>8</v>
      </c>
    </row>
    <row r="11378" spans="1:2" x14ac:dyDescent="0.3">
      <c r="A11378" s="27">
        <v>68333</v>
      </c>
      <c r="B11378" s="29">
        <v>8</v>
      </c>
    </row>
    <row r="11379" spans="1:2" x14ac:dyDescent="0.3">
      <c r="A11379" s="27">
        <v>68335</v>
      </c>
      <c r="B11379" s="29">
        <v>8</v>
      </c>
    </row>
    <row r="11380" spans="1:2" x14ac:dyDescent="0.3">
      <c r="A11380" s="27">
        <v>68336</v>
      </c>
      <c r="B11380" s="29">
        <v>8</v>
      </c>
    </row>
    <row r="11381" spans="1:2" x14ac:dyDescent="0.3">
      <c r="A11381" s="27">
        <v>68339</v>
      </c>
      <c r="B11381" s="29">
        <v>8</v>
      </c>
    </row>
    <row r="11382" spans="1:2" x14ac:dyDescent="0.3">
      <c r="A11382" s="27">
        <v>68340</v>
      </c>
      <c r="B11382" s="29">
        <v>8</v>
      </c>
    </row>
    <row r="11383" spans="1:2" x14ac:dyDescent="0.3">
      <c r="A11383" s="27">
        <v>68343</v>
      </c>
      <c r="B11383" s="29">
        <v>8</v>
      </c>
    </row>
    <row r="11384" spans="1:2" x14ac:dyDescent="0.3">
      <c r="A11384" s="27">
        <v>68344</v>
      </c>
      <c r="B11384" s="29">
        <v>8</v>
      </c>
    </row>
    <row r="11385" spans="1:2" x14ac:dyDescent="0.3">
      <c r="A11385" s="27">
        <v>68346</v>
      </c>
      <c r="B11385" s="29">
        <v>16</v>
      </c>
    </row>
    <row r="11386" spans="1:2" x14ac:dyDescent="0.3">
      <c r="A11386" s="27">
        <v>68347</v>
      </c>
      <c r="B11386" s="29">
        <v>8</v>
      </c>
    </row>
    <row r="11387" spans="1:2" x14ac:dyDescent="0.3">
      <c r="A11387" s="27">
        <v>68348</v>
      </c>
      <c r="B11387" s="29">
        <v>8</v>
      </c>
    </row>
    <row r="11388" spans="1:2" x14ac:dyDescent="0.3">
      <c r="A11388" s="27">
        <v>68349</v>
      </c>
      <c r="B11388" s="29">
        <v>8</v>
      </c>
    </row>
    <row r="11389" spans="1:2" x14ac:dyDescent="0.3">
      <c r="A11389" s="27">
        <v>68350</v>
      </c>
      <c r="B11389" s="29">
        <v>8</v>
      </c>
    </row>
    <row r="11390" spans="1:2" x14ac:dyDescent="0.3">
      <c r="A11390" s="27">
        <v>68351</v>
      </c>
      <c r="B11390" s="29">
        <v>16</v>
      </c>
    </row>
    <row r="11391" spans="1:2" x14ac:dyDescent="0.3">
      <c r="A11391" s="27">
        <v>68352</v>
      </c>
      <c r="B11391" s="29">
        <v>8</v>
      </c>
    </row>
    <row r="11392" spans="1:2" x14ac:dyDescent="0.3">
      <c r="A11392" s="27">
        <v>68353</v>
      </c>
      <c r="B11392" s="29">
        <v>8</v>
      </c>
    </row>
    <row r="11393" spans="1:2" x14ac:dyDescent="0.3">
      <c r="A11393" s="27">
        <v>68355</v>
      </c>
      <c r="B11393" s="29">
        <v>8</v>
      </c>
    </row>
    <row r="11394" spans="1:2" x14ac:dyDescent="0.3">
      <c r="A11394" s="27">
        <v>68357</v>
      </c>
      <c r="B11394" s="29">
        <v>16</v>
      </c>
    </row>
    <row r="11395" spans="1:2" x14ac:dyDescent="0.3">
      <c r="A11395" s="27">
        <v>68358</v>
      </c>
      <c r="B11395" s="29">
        <v>8</v>
      </c>
    </row>
    <row r="11396" spans="1:2" x14ac:dyDescent="0.3">
      <c r="A11396" s="27">
        <v>68360</v>
      </c>
      <c r="B11396" s="29">
        <v>8</v>
      </c>
    </row>
    <row r="11397" spans="1:2" x14ac:dyDescent="0.3">
      <c r="A11397" s="27">
        <v>68363</v>
      </c>
      <c r="B11397" s="29">
        <v>8</v>
      </c>
    </row>
    <row r="11398" spans="1:2" x14ac:dyDescent="0.3">
      <c r="A11398" s="27">
        <v>68364</v>
      </c>
      <c r="B11398" s="29">
        <v>8</v>
      </c>
    </row>
    <row r="11399" spans="1:2" x14ac:dyDescent="0.3">
      <c r="A11399" s="27">
        <v>68365</v>
      </c>
      <c r="B11399" s="29">
        <v>8</v>
      </c>
    </row>
    <row r="11400" spans="1:2" x14ac:dyDescent="0.3">
      <c r="A11400" s="27">
        <v>68366</v>
      </c>
      <c r="B11400" s="29">
        <v>8</v>
      </c>
    </row>
    <row r="11401" spans="1:2" x14ac:dyDescent="0.3">
      <c r="A11401" s="27">
        <v>68367</v>
      </c>
      <c r="B11401" s="29">
        <v>8</v>
      </c>
    </row>
    <row r="11402" spans="1:2" x14ac:dyDescent="0.3">
      <c r="A11402" s="27">
        <v>68368</v>
      </c>
      <c r="B11402" s="29">
        <v>8</v>
      </c>
    </row>
    <row r="11403" spans="1:2" x14ac:dyDescent="0.3">
      <c r="A11403" s="27">
        <v>68370</v>
      </c>
      <c r="B11403" s="29">
        <v>8</v>
      </c>
    </row>
    <row r="11404" spans="1:2" x14ac:dyDescent="0.3">
      <c r="A11404" s="27">
        <v>68372</v>
      </c>
      <c r="B11404" s="29">
        <v>8</v>
      </c>
    </row>
    <row r="11405" spans="1:2" x14ac:dyDescent="0.3">
      <c r="A11405" s="27">
        <v>68373</v>
      </c>
      <c r="B11405" s="29">
        <v>16</v>
      </c>
    </row>
    <row r="11406" spans="1:2" x14ac:dyDescent="0.3">
      <c r="A11406" s="27">
        <v>68375</v>
      </c>
      <c r="B11406" s="29">
        <v>16</v>
      </c>
    </row>
    <row r="11407" spans="1:2" x14ac:dyDescent="0.3">
      <c r="A11407" s="27">
        <v>68377</v>
      </c>
      <c r="B11407" s="29">
        <v>8</v>
      </c>
    </row>
    <row r="11408" spans="1:2" x14ac:dyDescent="0.3">
      <c r="A11408" s="27">
        <v>68379</v>
      </c>
      <c r="B11408" s="29">
        <v>8</v>
      </c>
    </row>
    <row r="11409" spans="1:2" x14ac:dyDescent="0.3">
      <c r="A11409" s="27">
        <v>68380</v>
      </c>
      <c r="B11409" s="29">
        <v>8</v>
      </c>
    </row>
    <row r="11410" spans="1:2" x14ac:dyDescent="0.3">
      <c r="A11410" s="27">
        <v>68381</v>
      </c>
      <c r="B11410" s="29">
        <v>8</v>
      </c>
    </row>
    <row r="11411" spans="1:2" x14ac:dyDescent="0.3">
      <c r="A11411" s="27">
        <v>68382</v>
      </c>
      <c r="B11411" s="29">
        <v>16</v>
      </c>
    </row>
    <row r="11412" spans="1:2" x14ac:dyDescent="0.3">
      <c r="A11412" s="27">
        <v>68383</v>
      </c>
      <c r="B11412" s="29">
        <v>8</v>
      </c>
    </row>
    <row r="11413" spans="1:2" x14ac:dyDescent="0.3">
      <c r="A11413" s="27">
        <v>68384</v>
      </c>
      <c r="B11413" s="29">
        <v>8</v>
      </c>
    </row>
    <row r="11414" spans="1:2" x14ac:dyDescent="0.3">
      <c r="A11414" s="27">
        <v>68385</v>
      </c>
      <c r="B11414" s="29">
        <v>8</v>
      </c>
    </row>
    <row r="11415" spans="1:2" x14ac:dyDescent="0.3">
      <c r="A11415" s="27">
        <v>68386</v>
      </c>
      <c r="B11415" s="29">
        <v>8</v>
      </c>
    </row>
    <row r="11416" spans="1:2" x14ac:dyDescent="0.3">
      <c r="A11416" s="27">
        <v>68390</v>
      </c>
      <c r="B11416" s="29">
        <v>8</v>
      </c>
    </row>
    <row r="11417" spans="1:2" x14ac:dyDescent="0.3">
      <c r="A11417" s="27">
        <v>68392</v>
      </c>
      <c r="B11417" s="29">
        <v>8</v>
      </c>
    </row>
    <row r="11418" spans="1:2" x14ac:dyDescent="0.3">
      <c r="A11418" s="27">
        <v>68393</v>
      </c>
      <c r="B11418" s="29">
        <v>8</v>
      </c>
    </row>
    <row r="11419" spans="1:2" x14ac:dyDescent="0.3">
      <c r="A11419" s="27">
        <v>68394</v>
      </c>
      <c r="B11419" s="29">
        <v>16</v>
      </c>
    </row>
    <row r="11420" spans="1:2" x14ac:dyDescent="0.3">
      <c r="A11420" s="27">
        <v>68397</v>
      </c>
      <c r="B11420" s="29">
        <v>8</v>
      </c>
    </row>
    <row r="11421" spans="1:2" x14ac:dyDescent="0.3">
      <c r="A11421" s="27">
        <v>68399</v>
      </c>
      <c r="B11421" s="29">
        <v>16</v>
      </c>
    </row>
    <row r="11422" spans="1:2" x14ac:dyDescent="0.3">
      <c r="A11422" s="27">
        <v>68400</v>
      </c>
      <c r="B11422" s="29">
        <v>8</v>
      </c>
    </row>
    <row r="11423" spans="1:2" x14ac:dyDescent="0.3">
      <c r="A11423" s="27">
        <v>68401</v>
      </c>
      <c r="B11423" s="29">
        <v>16</v>
      </c>
    </row>
    <row r="11424" spans="1:2" x14ac:dyDescent="0.3">
      <c r="A11424" s="27">
        <v>68402</v>
      </c>
      <c r="B11424" s="29">
        <v>8</v>
      </c>
    </row>
    <row r="11425" spans="1:2" x14ac:dyDescent="0.3">
      <c r="A11425" s="27">
        <v>68404</v>
      </c>
      <c r="B11425" s="29">
        <v>16</v>
      </c>
    </row>
    <row r="11426" spans="1:2" x14ac:dyDescent="0.3">
      <c r="A11426" s="27">
        <v>68405</v>
      </c>
      <c r="B11426" s="29">
        <v>8</v>
      </c>
    </row>
    <row r="11427" spans="1:2" x14ac:dyDescent="0.3">
      <c r="A11427" s="27">
        <v>68406</v>
      </c>
      <c r="B11427" s="29">
        <v>8</v>
      </c>
    </row>
    <row r="11428" spans="1:2" x14ac:dyDescent="0.3">
      <c r="A11428" s="27">
        <v>68407</v>
      </c>
      <c r="B11428" s="29">
        <v>8</v>
      </c>
    </row>
    <row r="11429" spans="1:2" x14ac:dyDescent="0.3">
      <c r="A11429" s="27">
        <v>68408</v>
      </c>
      <c r="B11429" s="29">
        <v>8</v>
      </c>
    </row>
    <row r="11430" spans="1:2" x14ac:dyDescent="0.3">
      <c r="A11430" s="27">
        <v>68409</v>
      </c>
      <c r="B11430" s="29">
        <v>8</v>
      </c>
    </row>
    <row r="11431" spans="1:2" x14ac:dyDescent="0.3">
      <c r="A11431" s="27">
        <v>68410</v>
      </c>
      <c r="B11431" s="29">
        <v>8</v>
      </c>
    </row>
    <row r="11432" spans="1:2" x14ac:dyDescent="0.3">
      <c r="A11432" s="27">
        <v>68412</v>
      </c>
      <c r="B11432" s="29">
        <v>16</v>
      </c>
    </row>
    <row r="11433" spans="1:2" x14ac:dyDescent="0.3">
      <c r="A11433" s="27">
        <v>68414</v>
      </c>
      <c r="B11433" s="29">
        <v>8</v>
      </c>
    </row>
    <row r="11434" spans="1:2" x14ac:dyDescent="0.3">
      <c r="A11434" s="27">
        <v>68415</v>
      </c>
      <c r="B11434" s="29">
        <v>8</v>
      </c>
    </row>
    <row r="11435" spans="1:2" x14ac:dyDescent="0.3">
      <c r="A11435" s="27">
        <v>68417</v>
      </c>
      <c r="B11435" s="29">
        <v>8</v>
      </c>
    </row>
    <row r="11436" spans="1:2" x14ac:dyDescent="0.3">
      <c r="A11436" s="27">
        <v>68419</v>
      </c>
      <c r="B11436" s="29">
        <v>8</v>
      </c>
    </row>
    <row r="11437" spans="1:2" x14ac:dyDescent="0.3">
      <c r="A11437" s="27">
        <v>68420</v>
      </c>
      <c r="B11437" s="29">
        <v>8</v>
      </c>
    </row>
    <row r="11438" spans="1:2" x14ac:dyDescent="0.3">
      <c r="A11438" s="27">
        <v>68452</v>
      </c>
      <c r="B11438" s="29">
        <v>8</v>
      </c>
    </row>
    <row r="11439" spans="1:2" x14ac:dyDescent="0.3">
      <c r="A11439" s="27">
        <v>68453</v>
      </c>
      <c r="B11439" s="29">
        <v>8</v>
      </c>
    </row>
    <row r="11440" spans="1:2" x14ac:dyDescent="0.3">
      <c r="A11440" s="27">
        <v>68455</v>
      </c>
      <c r="B11440" s="29">
        <v>8</v>
      </c>
    </row>
    <row r="11441" spans="1:2" x14ac:dyDescent="0.3">
      <c r="A11441" s="27">
        <v>68463</v>
      </c>
      <c r="B11441" s="29">
        <v>8</v>
      </c>
    </row>
    <row r="11442" spans="1:2" x14ac:dyDescent="0.3">
      <c r="A11442" s="27">
        <v>68466</v>
      </c>
      <c r="B11442" s="29">
        <v>8</v>
      </c>
    </row>
    <row r="11443" spans="1:2" x14ac:dyDescent="0.3">
      <c r="A11443" s="27">
        <v>68467</v>
      </c>
      <c r="B11443" s="29">
        <v>8</v>
      </c>
    </row>
    <row r="11444" spans="1:2" x14ac:dyDescent="0.3">
      <c r="A11444" s="27">
        <v>68468</v>
      </c>
      <c r="B11444" s="29">
        <v>8</v>
      </c>
    </row>
    <row r="11445" spans="1:2" x14ac:dyDescent="0.3">
      <c r="A11445" s="27">
        <v>68503</v>
      </c>
      <c r="B11445" s="29">
        <v>8</v>
      </c>
    </row>
    <row r="11446" spans="1:2" x14ac:dyDescent="0.3">
      <c r="A11446" s="27">
        <v>68504</v>
      </c>
      <c r="B11446" s="29">
        <v>8</v>
      </c>
    </row>
    <row r="11447" spans="1:2" x14ac:dyDescent="0.3">
      <c r="A11447" s="27">
        <v>68505</v>
      </c>
      <c r="B11447" s="29">
        <v>8</v>
      </c>
    </row>
    <row r="11448" spans="1:2" x14ac:dyDescent="0.3">
      <c r="A11448" s="27">
        <v>68506</v>
      </c>
      <c r="B11448" s="29">
        <v>16</v>
      </c>
    </row>
    <row r="11449" spans="1:2" x14ac:dyDescent="0.3">
      <c r="A11449" s="27">
        <v>68507</v>
      </c>
      <c r="B11449" s="29">
        <v>8</v>
      </c>
    </row>
    <row r="11450" spans="1:2" x14ac:dyDescent="0.3">
      <c r="A11450" s="27">
        <v>68510</v>
      </c>
      <c r="B11450" s="29">
        <v>16</v>
      </c>
    </row>
    <row r="11451" spans="1:2" x14ac:dyDescent="0.3">
      <c r="A11451" s="27">
        <v>68512</v>
      </c>
      <c r="B11451" s="29">
        <v>8</v>
      </c>
    </row>
    <row r="11452" spans="1:2" x14ac:dyDescent="0.3">
      <c r="A11452" s="27">
        <v>68513</v>
      </c>
      <c r="B11452" s="29">
        <v>8</v>
      </c>
    </row>
    <row r="11453" spans="1:2" x14ac:dyDescent="0.3">
      <c r="A11453" s="27">
        <v>68517</v>
      </c>
      <c r="B11453" s="29">
        <v>8</v>
      </c>
    </row>
    <row r="11454" spans="1:2" x14ac:dyDescent="0.3">
      <c r="A11454" s="27">
        <v>68520</v>
      </c>
      <c r="B11454" s="29">
        <v>8</v>
      </c>
    </row>
    <row r="11455" spans="1:2" x14ac:dyDescent="0.3">
      <c r="A11455" s="27">
        <v>68521</v>
      </c>
      <c r="B11455" s="29">
        <v>8</v>
      </c>
    </row>
    <row r="11456" spans="1:2" x14ac:dyDescent="0.3">
      <c r="A11456" s="27">
        <v>68522</v>
      </c>
      <c r="B11456" s="29">
        <v>8</v>
      </c>
    </row>
    <row r="11457" spans="1:2" x14ac:dyDescent="0.3">
      <c r="A11457" s="27">
        <v>68523</v>
      </c>
      <c r="B11457" s="29">
        <v>8</v>
      </c>
    </row>
    <row r="11458" spans="1:2" x14ac:dyDescent="0.3">
      <c r="A11458" s="27">
        <v>68528</v>
      </c>
      <c r="B11458" s="29">
        <v>8</v>
      </c>
    </row>
    <row r="11459" spans="1:2" x14ac:dyDescent="0.3">
      <c r="A11459" s="27">
        <v>68531</v>
      </c>
      <c r="B11459" s="29">
        <v>8</v>
      </c>
    </row>
    <row r="11460" spans="1:2" x14ac:dyDescent="0.3">
      <c r="A11460" s="27">
        <v>68532</v>
      </c>
      <c r="B11460" s="29">
        <v>8</v>
      </c>
    </row>
    <row r="11461" spans="1:2" x14ac:dyDescent="0.3">
      <c r="A11461" s="27">
        <v>68535</v>
      </c>
      <c r="B11461" s="29">
        <v>8</v>
      </c>
    </row>
    <row r="11462" spans="1:2" x14ac:dyDescent="0.3">
      <c r="A11462" s="27">
        <v>68536</v>
      </c>
      <c r="B11462" s="29">
        <v>8</v>
      </c>
    </row>
    <row r="11463" spans="1:2" x14ac:dyDescent="0.3">
      <c r="A11463" s="27">
        <v>68538</v>
      </c>
      <c r="B11463" s="29">
        <v>8</v>
      </c>
    </row>
    <row r="11464" spans="1:2" x14ac:dyDescent="0.3">
      <c r="A11464" s="27">
        <v>68539</v>
      </c>
      <c r="B11464" s="29">
        <v>8</v>
      </c>
    </row>
    <row r="11465" spans="1:2" x14ac:dyDescent="0.3">
      <c r="A11465" s="27">
        <v>68541</v>
      </c>
      <c r="B11465" s="29">
        <v>16</v>
      </c>
    </row>
    <row r="11466" spans="1:2" x14ac:dyDescent="0.3">
      <c r="A11466" s="27">
        <v>68542</v>
      </c>
      <c r="B11466" s="29">
        <v>8</v>
      </c>
    </row>
    <row r="11467" spans="1:2" x14ac:dyDescent="0.3">
      <c r="A11467" s="27">
        <v>68545</v>
      </c>
      <c r="B11467" s="29">
        <v>8</v>
      </c>
    </row>
    <row r="11468" spans="1:2" x14ac:dyDescent="0.3">
      <c r="A11468" s="27">
        <v>68546</v>
      </c>
      <c r="B11468" s="29">
        <v>16</v>
      </c>
    </row>
    <row r="11469" spans="1:2" x14ac:dyDescent="0.3">
      <c r="A11469" s="27">
        <v>68548</v>
      </c>
      <c r="B11469" s="29">
        <v>16</v>
      </c>
    </row>
    <row r="11470" spans="1:2" x14ac:dyDescent="0.3">
      <c r="A11470" s="27">
        <v>68549</v>
      </c>
      <c r="B11470" s="29">
        <v>8</v>
      </c>
    </row>
    <row r="11471" spans="1:2" x14ac:dyDescent="0.3">
      <c r="A11471" s="27">
        <v>68550</v>
      </c>
      <c r="B11471" s="29">
        <v>8</v>
      </c>
    </row>
    <row r="11472" spans="1:2" x14ac:dyDescent="0.3">
      <c r="A11472" s="27">
        <v>68552</v>
      </c>
      <c r="B11472" s="29">
        <v>8</v>
      </c>
    </row>
    <row r="11473" spans="1:2" x14ac:dyDescent="0.3">
      <c r="A11473" s="27">
        <v>68553</v>
      </c>
      <c r="B11473" s="29">
        <v>8</v>
      </c>
    </row>
    <row r="11474" spans="1:2" x14ac:dyDescent="0.3">
      <c r="A11474" s="27">
        <v>68556</v>
      </c>
      <c r="B11474" s="29">
        <v>8</v>
      </c>
    </row>
    <row r="11475" spans="1:2" x14ac:dyDescent="0.3">
      <c r="A11475" s="27">
        <v>68558</v>
      </c>
      <c r="B11475" s="29">
        <v>16</v>
      </c>
    </row>
    <row r="11476" spans="1:2" x14ac:dyDescent="0.3">
      <c r="A11476" s="27">
        <v>68559</v>
      </c>
      <c r="B11476" s="29">
        <v>8</v>
      </c>
    </row>
    <row r="11477" spans="1:2" x14ac:dyDescent="0.3">
      <c r="A11477" s="27">
        <v>68561</v>
      </c>
      <c r="B11477" s="29">
        <v>8</v>
      </c>
    </row>
    <row r="11478" spans="1:2" x14ac:dyDescent="0.3">
      <c r="A11478" s="27">
        <v>68568</v>
      </c>
      <c r="B11478" s="29">
        <v>8</v>
      </c>
    </row>
    <row r="11479" spans="1:2" x14ac:dyDescent="0.3">
      <c r="A11479" s="27">
        <v>68570</v>
      </c>
      <c r="B11479" s="29">
        <v>16</v>
      </c>
    </row>
    <row r="11480" spans="1:2" x14ac:dyDescent="0.3">
      <c r="A11480" s="27">
        <v>68572</v>
      </c>
      <c r="B11480" s="29">
        <v>8</v>
      </c>
    </row>
    <row r="11481" spans="1:2" x14ac:dyDescent="0.3">
      <c r="A11481" s="27">
        <v>68574</v>
      </c>
      <c r="B11481" s="29">
        <v>8</v>
      </c>
    </row>
    <row r="11482" spans="1:2" x14ac:dyDescent="0.3">
      <c r="A11482" s="27">
        <v>68575</v>
      </c>
      <c r="B11482" s="29">
        <v>8</v>
      </c>
    </row>
    <row r="11483" spans="1:2" x14ac:dyDescent="0.3">
      <c r="A11483" s="27">
        <v>68577</v>
      </c>
      <c r="B11483" s="29">
        <v>8</v>
      </c>
    </row>
    <row r="11484" spans="1:2" x14ac:dyDescent="0.3">
      <c r="A11484" s="27">
        <v>68578</v>
      </c>
      <c r="B11484" s="29">
        <v>8</v>
      </c>
    </row>
    <row r="11485" spans="1:2" x14ac:dyDescent="0.3">
      <c r="A11485" s="27">
        <v>68580</v>
      </c>
      <c r="B11485" s="29">
        <v>8</v>
      </c>
    </row>
    <row r="11486" spans="1:2" x14ac:dyDescent="0.3">
      <c r="A11486" s="27">
        <v>68650</v>
      </c>
      <c r="B11486" s="29">
        <v>8</v>
      </c>
    </row>
    <row r="11487" spans="1:2" x14ac:dyDescent="0.3">
      <c r="A11487" s="27">
        <v>68651</v>
      </c>
      <c r="B11487" s="29">
        <v>8</v>
      </c>
    </row>
    <row r="11488" spans="1:2" x14ac:dyDescent="0.3">
      <c r="A11488" s="27">
        <v>68652</v>
      </c>
      <c r="B11488" s="29">
        <v>8</v>
      </c>
    </row>
    <row r="11489" spans="1:2" x14ac:dyDescent="0.3">
      <c r="A11489" s="27">
        <v>68653</v>
      </c>
      <c r="B11489" s="29">
        <v>8</v>
      </c>
    </row>
    <row r="11490" spans="1:2" x14ac:dyDescent="0.3">
      <c r="A11490" s="27">
        <v>68654</v>
      </c>
      <c r="B11490" s="29">
        <v>8</v>
      </c>
    </row>
    <row r="11491" spans="1:2" x14ac:dyDescent="0.3">
      <c r="A11491" s="27">
        <v>68655</v>
      </c>
      <c r="B11491" s="29">
        <v>8</v>
      </c>
    </row>
    <row r="11492" spans="1:2" x14ac:dyDescent="0.3">
      <c r="A11492" s="27">
        <v>68656</v>
      </c>
      <c r="B11492" s="29">
        <v>8</v>
      </c>
    </row>
    <row r="11493" spans="1:2" x14ac:dyDescent="0.3">
      <c r="A11493" s="27">
        <v>68657</v>
      </c>
      <c r="B11493" s="29">
        <v>8</v>
      </c>
    </row>
    <row r="11494" spans="1:2" x14ac:dyDescent="0.3">
      <c r="A11494" s="27">
        <v>68658</v>
      </c>
      <c r="B11494" s="29">
        <v>8</v>
      </c>
    </row>
    <row r="11495" spans="1:2" x14ac:dyDescent="0.3">
      <c r="A11495" s="27">
        <v>68659</v>
      </c>
      <c r="B11495" s="29">
        <v>8</v>
      </c>
    </row>
    <row r="11496" spans="1:2" x14ac:dyDescent="0.3">
      <c r="A11496" s="27">
        <v>68661</v>
      </c>
      <c r="B11496" s="29">
        <v>8</v>
      </c>
    </row>
    <row r="11497" spans="1:2" x14ac:dyDescent="0.3">
      <c r="A11497" s="27">
        <v>68663</v>
      </c>
      <c r="B11497" s="29">
        <v>16</v>
      </c>
    </row>
    <row r="11498" spans="1:2" x14ac:dyDescent="0.3">
      <c r="A11498" s="27">
        <v>68666</v>
      </c>
      <c r="B11498" s="29">
        <v>8</v>
      </c>
    </row>
    <row r="11499" spans="1:2" x14ac:dyDescent="0.3">
      <c r="A11499" s="27">
        <v>68668</v>
      </c>
      <c r="B11499" s="29">
        <v>8</v>
      </c>
    </row>
    <row r="11500" spans="1:2" x14ac:dyDescent="0.3">
      <c r="A11500" s="27">
        <v>68669</v>
      </c>
      <c r="B11500" s="29">
        <v>8</v>
      </c>
    </row>
    <row r="11501" spans="1:2" x14ac:dyDescent="0.3">
      <c r="A11501" s="27">
        <v>68673</v>
      </c>
      <c r="B11501" s="29">
        <v>8</v>
      </c>
    </row>
    <row r="11502" spans="1:2" x14ac:dyDescent="0.3">
      <c r="A11502" s="27">
        <v>68674</v>
      </c>
      <c r="B11502" s="29">
        <v>8</v>
      </c>
    </row>
    <row r="11503" spans="1:2" x14ac:dyDescent="0.3">
      <c r="A11503" s="27">
        <v>68675</v>
      </c>
      <c r="B11503" s="29">
        <v>8</v>
      </c>
    </row>
    <row r="11504" spans="1:2" x14ac:dyDescent="0.3">
      <c r="A11504" s="27">
        <v>68677</v>
      </c>
      <c r="B11504" s="29">
        <v>8</v>
      </c>
    </row>
    <row r="11505" spans="1:2" x14ac:dyDescent="0.3">
      <c r="A11505" s="27">
        <v>68698</v>
      </c>
      <c r="B11505" s="29">
        <v>8</v>
      </c>
    </row>
    <row r="11506" spans="1:2" x14ac:dyDescent="0.3">
      <c r="A11506" s="27">
        <v>68701</v>
      </c>
      <c r="B11506" s="29">
        <v>8</v>
      </c>
    </row>
    <row r="11507" spans="1:2" x14ac:dyDescent="0.3">
      <c r="A11507" s="27">
        <v>68702</v>
      </c>
      <c r="B11507" s="29">
        <v>8</v>
      </c>
    </row>
    <row r="11508" spans="1:2" x14ac:dyDescent="0.3">
      <c r="A11508" s="27">
        <v>68706</v>
      </c>
      <c r="B11508" s="29">
        <v>8</v>
      </c>
    </row>
    <row r="11509" spans="1:2" x14ac:dyDescent="0.3">
      <c r="A11509" s="27">
        <v>68708</v>
      </c>
      <c r="B11509" s="29">
        <v>8</v>
      </c>
    </row>
    <row r="11510" spans="1:2" x14ac:dyDescent="0.3">
      <c r="A11510" s="27">
        <v>68709</v>
      </c>
      <c r="B11510" s="29">
        <v>16</v>
      </c>
    </row>
    <row r="11511" spans="1:2" x14ac:dyDescent="0.3">
      <c r="A11511" s="27">
        <v>68710</v>
      </c>
      <c r="B11511" s="29">
        <v>8</v>
      </c>
    </row>
    <row r="11512" spans="1:2" x14ac:dyDescent="0.3">
      <c r="A11512" s="27">
        <v>68711</v>
      </c>
      <c r="B11512" s="29">
        <v>8</v>
      </c>
    </row>
    <row r="11513" spans="1:2" x14ac:dyDescent="0.3">
      <c r="A11513" s="27">
        <v>68712</v>
      </c>
      <c r="B11513" s="29">
        <v>8</v>
      </c>
    </row>
    <row r="11514" spans="1:2" x14ac:dyDescent="0.3">
      <c r="A11514" s="27">
        <v>68714</v>
      </c>
      <c r="B11514" s="29">
        <v>8</v>
      </c>
    </row>
    <row r="11515" spans="1:2" x14ac:dyDescent="0.3">
      <c r="A11515" s="27">
        <v>68718</v>
      </c>
      <c r="B11515" s="29">
        <v>8</v>
      </c>
    </row>
    <row r="11516" spans="1:2" x14ac:dyDescent="0.3">
      <c r="A11516" s="27">
        <v>68719</v>
      </c>
      <c r="B11516" s="29">
        <v>8</v>
      </c>
    </row>
    <row r="11517" spans="1:2" x14ac:dyDescent="0.3">
      <c r="A11517" s="27">
        <v>68720</v>
      </c>
      <c r="B11517" s="29">
        <v>16</v>
      </c>
    </row>
    <row r="11518" spans="1:2" x14ac:dyDescent="0.3">
      <c r="A11518" s="27">
        <v>68722</v>
      </c>
      <c r="B11518" s="29">
        <v>8</v>
      </c>
    </row>
    <row r="11519" spans="1:2" x14ac:dyDescent="0.3">
      <c r="A11519" s="27">
        <v>68726</v>
      </c>
      <c r="B11519" s="29">
        <v>8</v>
      </c>
    </row>
    <row r="11520" spans="1:2" x14ac:dyDescent="0.3">
      <c r="A11520" s="27">
        <v>68727</v>
      </c>
      <c r="B11520" s="29">
        <v>16</v>
      </c>
    </row>
    <row r="11521" spans="1:2" x14ac:dyDescent="0.3">
      <c r="A11521" s="27">
        <v>68729</v>
      </c>
      <c r="B11521" s="29">
        <v>8</v>
      </c>
    </row>
    <row r="11522" spans="1:2" x14ac:dyDescent="0.3">
      <c r="A11522" s="27">
        <v>68730</v>
      </c>
      <c r="B11522" s="29">
        <v>8</v>
      </c>
    </row>
    <row r="11523" spans="1:2" x14ac:dyDescent="0.3">
      <c r="A11523" s="27">
        <v>68731</v>
      </c>
      <c r="B11523" s="29">
        <v>8</v>
      </c>
    </row>
    <row r="11524" spans="1:2" x14ac:dyDescent="0.3">
      <c r="A11524" s="27">
        <v>68732</v>
      </c>
      <c r="B11524" s="29">
        <v>8</v>
      </c>
    </row>
    <row r="11525" spans="1:2" x14ac:dyDescent="0.3">
      <c r="A11525" s="27">
        <v>68734</v>
      </c>
      <c r="B11525" s="29">
        <v>8</v>
      </c>
    </row>
    <row r="11526" spans="1:2" x14ac:dyDescent="0.3">
      <c r="A11526" s="27">
        <v>68735</v>
      </c>
      <c r="B11526" s="29">
        <v>8</v>
      </c>
    </row>
    <row r="11527" spans="1:2" x14ac:dyDescent="0.3">
      <c r="A11527" s="27">
        <v>68736</v>
      </c>
      <c r="B11527" s="29">
        <v>8</v>
      </c>
    </row>
    <row r="11528" spans="1:2" x14ac:dyDescent="0.3">
      <c r="A11528" s="27">
        <v>68737</v>
      </c>
      <c r="B11528" s="29">
        <v>8</v>
      </c>
    </row>
    <row r="11529" spans="1:2" x14ac:dyDescent="0.3">
      <c r="A11529" s="27">
        <v>68738</v>
      </c>
      <c r="B11529" s="29">
        <v>8</v>
      </c>
    </row>
    <row r="11530" spans="1:2" x14ac:dyDescent="0.3">
      <c r="A11530" s="27">
        <v>68739</v>
      </c>
      <c r="B11530" s="29">
        <v>8</v>
      </c>
    </row>
    <row r="11531" spans="1:2" x14ac:dyDescent="0.3">
      <c r="A11531" s="27">
        <v>68741</v>
      </c>
      <c r="B11531" s="29">
        <v>8</v>
      </c>
    </row>
    <row r="11532" spans="1:2" x14ac:dyDescent="0.3">
      <c r="A11532" s="27">
        <v>68743</v>
      </c>
      <c r="B11532" s="29">
        <v>8</v>
      </c>
    </row>
    <row r="11533" spans="1:2" x14ac:dyDescent="0.3">
      <c r="A11533" s="27">
        <v>68744</v>
      </c>
      <c r="B11533" s="29">
        <v>8</v>
      </c>
    </row>
    <row r="11534" spans="1:2" x14ac:dyDescent="0.3">
      <c r="A11534" s="27">
        <v>68745</v>
      </c>
      <c r="B11534" s="29">
        <v>8</v>
      </c>
    </row>
    <row r="11535" spans="1:2" x14ac:dyDescent="0.3">
      <c r="A11535" s="27">
        <v>68746</v>
      </c>
      <c r="B11535" s="29">
        <v>8</v>
      </c>
    </row>
    <row r="11536" spans="1:2" x14ac:dyDescent="0.3">
      <c r="A11536" s="27">
        <v>68748</v>
      </c>
      <c r="B11536" s="29">
        <v>8</v>
      </c>
    </row>
    <row r="11537" spans="1:2" x14ac:dyDescent="0.3">
      <c r="A11537" s="27">
        <v>68750</v>
      </c>
      <c r="B11537" s="29">
        <v>8</v>
      </c>
    </row>
    <row r="11538" spans="1:2" x14ac:dyDescent="0.3">
      <c r="A11538" s="27">
        <v>68751</v>
      </c>
      <c r="B11538" s="29">
        <v>8</v>
      </c>
    </row>
    <row r="11539" spans="1:2" x14ac:dyDescent="0.3">
      <c r="A11539" s="27">
        <v>68754</v>
      </c>
      <c r="B11539" s="29">
        <v>8</v>
      </c>
    </row>
    <row r="11540" spans="1:2" x14ac:dyDescent="0.3">
      <c r="A11540" s="27">
        <v>68755</v>
      </c>
      <c r="B11540" s="29">
        <v>8</v>
      </c>
    </row>
    <row r="11541" spans="1:2" x14ac:dyDescent="0.3">
      <c r="A11541" s="27">
        <v>68763</v>
      </c>
      <c r="B11541" s="29">
        <v>8</v>
      </c>
    </row>
    <row r="11542" spans="1:2" x14ac:dyDescent="0.3">
      <c r="A11542" s="27">
        <v>68801</v>
      </c>
      <c r="B11542" s="29">
        <v>8</v>
      </c>
    </row>
    <row r="11543" spans="1:2" x14ac:dyDescent="0.3">
      <c r="A11543" s="27">
        <v>68802</v>
      </c>
      <c r="B11543" s="29">
        <v>8</v>
      </c>
    </row>
    <row r="11544" spans="1:2" x14ac:dyDescent="0.3">
      <c r="A11544" s="27">
        <v>68804</v>
      </c>
      <c r="B11544" s="29">
        <v>8</v>
      </c>
    </row>
    <row r="11545" spans="1:2" x14ac:dyDescent="0.3">
      <c r="A11545" s="27">
        <v>68806</v>
      </c>
      <c r="B11545" s="29">
        <v>8</v>
      </c>
    </row>
    <row r="11546" spans="1:2" x14ac:dyDescent="0.3">
      <c r="A11546" s="27">
        <v>68808</v>
      </c>
      <c r="B11546" s="29">
        <v>8</v>
      </c>
    </row>
    <row r="11547" spans="1:2" x14ac:dyDescent="0.3">
      <c r="A11547" s="27">
        <v>68810</v>
      </c>
      <c r="B11547" s="29">
        <v>8</v>
      </c>
    </row>
    <row r="11548" spans="1:2" x14ac:dyDescent="0.3">
      <c r="A11548" s="27">
        <v>68812</v>
      </c>
      <c r="B11548" s="29">
        <v>8</v>
      </c>
    </row>
    <row r="11549" spans="1:2" x14ac:dyDescent="0.3">
      <c r="A11549" s="27">
        <v>68813</v>
      </c>
      <c r="B11549" s="29">
        <v>8</v>
      </c>
    </row>
    <row r="11550" spans="1:2" x14ac:dyDescent="0.3">
      <c r="A11550" s="27">
        <v>68815</v>
      </c>
      <c r="B11550" s="29">
        <v>8</v>
      </c>
    </row>
    <row r="11551" spans="1:2" x14ac:dyDescent="0.3">
      <c r="A11551" s="27">
        <v>68816</v>
      </c>
      <c r="B11551" s="29">
        <v>8</v>
      </c>
    </row>
    <row r="11552" spans="1:2" x14ac:dyDescent="0.3">
      <c r="A11552" s="27">
        <v>68818</v>
      </c>
      <c r="B11552" s="29">
        <v>8</v>
      </c>
    </row>
    <row r="11553" spans="1:2" x14ac:dyDescent="0.3">
      <c r="A11553" s="27">
        <v>68819</v>
      </c>
      <c r="B11553" s="29">
        <v>8</v>
      </c>
    </row>
    <row r="11554" spans="1:2" x14ac:dyDescent="0.3">
      <c r="A11554" s="27">
        <v>68820</v>
      </c>
      <c r="B11554" s="29">
        <v>8</v>
      </c>
    </row>
    <row r="11555" spans="1:2" x14ac:dyDescent="0.3">
      <c r="A11555" s="27">
        <v>68821</v>
      </c>
      <c r="B11555" s="29">
        <v>8</v>
      </c>
    </row>
    <row r="11556" spans="1:2" x14ac:dyDescent="0.3">
      <c r="A11556" s="27">
        <v>68822</v>
      </c>
      <c r="B11556" s="29">
        <v>8</v>
      </c>
    </row>
    <row r="11557" spans="1:2" x14ac:dyDescent="0.3">
      <c r="A11557" s="27">
        <v>68824</v>
      </c>
      <c r="B11557" s="29">
        <v>8</v>
      </c>
    </row>
    <row r="11558" spans="1:2" x14ac:dyDescent="0.3">
      <c r="A11558" s="27">
        <v>68825</v>
      </c>
      <c r="B11558" s="29">
        <v>8</v>
      </c>
    </row>
    <row r="11559" spans="1:2" x14ac:dyDescent="0.3">
      <c r="A11559" s="27">
        <v>68826</v>
      </c>
      <c r="B11559" s="29">
        <v>8</v>
      </c>
    </row>
    <row r="11560" spans="1:2" x14ac:dyDescent="0.3">
      <c r="A11560" s="27">
        <v>68827</v>
      </c>
      <c r="B11560" s="29">
        <v>8</v>
      </c>
    </row>
    <row r="11561" spans="1:2" x14ac:dyDescent="0.3">
      <c r="A11561" s="27">
        <v>68829</v>
      </c>
      <c r="B11561" s="29">
        <v>8</v>
      </c>
    </row>
    <row r="11562" spans="1:2" x14ac:dyDescent="0.3">
      <c r="A11562" s="27">
        <v>68830</v>
      </c>
      <c r="B11562" s="29">
        <v>8</v>
      </c>
    </row>
    <row r="11563" spans="1:2" x14ac:dyDescent="0.3">
      <c r="A11563" s="27">
        <v>68833</v>
      </c>
      <c r="B11563" s="29">
        <v>8</v>
      </c>
    </row>
    <row r="11564" spans="1:2" x14ac:dyDescent="0.3">
      <c r="A11564" s="27">
        <v>68834</v>
      </c>
      <c r="B11564" s="29">
        <v>8</v>
      </c>
    </row>
    <row r="11565" spans="1:2" x14ac:dyDescent="0.3">
      <c r="A11565" s="27">
        <v>68835</v>
      </c>
      <c r="B11565" s="29">
        <v>8</v>
      </c>
    </row>
    <row r="11566" spans="1:2" x14ac:dyDescent="0.3">
      <c r="A11566" s="27">
        <v>68837</v>
      </c>
      <c r="B11566" s="29">
        <v>16</v>
      </c>
    </row>
    <row r="11567" spans="1:2" x14ac:dyDescent="0.3">
      <c r="A11567" s="27">
        <v>68838</v>
      </c>
      <c r="B11567" s="29">
        <v>8</v>
      </c>
    </row>
    <row r="11568" spans="1:2" x14ac:dyDescent="0.3">
      <c r="A11568" s="27">
        <v>68842</v>
      </c>
      <c r="B11568" s="29">
        <v>8</v>
      </c>
    </row>
    <row r="11569" spans="1:2" x14ac:dyDescent="0.3">
      <c r="A11569" s="27">
        <v>68843</v>
      </c>
      <c r="B11569" s="29">
        <v>8</v>
      </c>
    </row>
    <row r="11570" spans="1:2" x14ac:dyDescent="0.3">
      <c r="A11570" s="27">
        <v>68846</v>
      </c>
      <c r="B11570" s="29">
        <v>8</v>
      </c>
    </row>
    <row r="11571" spans="1:2" x14ac:dyDescent="0.3">
      <c r="A11571" s="27">
        <v>68851</v>
      </c>
      <c r="B11571" s="29">
        <v>8</v>
      </c>
    </row>
    <row r="11572" spans="1:2" x14ac:dyDescent="0.3">
      <c r="A11572" s="27">
        <v>68852</v>
      </c>
      <c r="B11572" s="29">
        <v>8</v>
      </c>
    </row>
    <row r="11573" spans="1:2" x14ac:dyDescent="0.3">
      <c r="A11573" s="27">
        <v>68853</v>
      </c>
      <c r="B11573" s="29">
        <v>8</v>
      </c>
    </row>
    <row r="11574" spans="1:2" x14ac:dyDescent="0.3">
      <c r="A11574" s="27">
        <v>68882</v>
      </c>
      <c r="B11574" s="29">
        <v>8</v>
      </c>
    </row>
    <row r="11575" spans="1:2" x14ac:dyDescent="0.3">
      <c r="A11575" s="27">
        <v>68883</v>
      </c>
      <c r="B11575" s="29">
        <v>8</v>
      </c>
    </row>
    <row r="11576" spans="1:2" x14ac:dyDescent="0.3">
      <c r="A11576" s="27">
        <v>68884</v>
      </c>
      <c r="B11576" s="29">
        <v>8</v>
      </c>
    </row>
    <row r="11577" spans="1:2" x14ac:dyDescent="0.3">
      <c r="A11577" s="27">
        <v>68885</v>
      </c>
      <c r="B11577" s="29">
        <v>8</v>
      </c>
    </row>
    <row r="11578" spans="1:2" x14ac:dyDescent="0.3">
      <c r="A11578" s="27">
        <v>68886</v>
      </c>
      <c r="B11578" s="29">
        <v>8</v>
      </c>
    </row>
    <row r="11579" spans="1:2" x14ac:dyDescent="0.3">
      <c r="A11579" s="27">
        <v>68887</v>
      </c>
      <c r="B11579" s="29">
        <v>8</v>
      </c>
    </row>
    <row r="11580" spans="1:2" x14ac:dyDescent="0.3">
      <c r="A11580" s="27">
        <v>68888</v>
      </c>
      <c r="B11580" s="29">
        <v>8</v>
      </c>
    </row>
    <row r="11581" spans="1:2" x14ac:dyDescent="0.3">
      <c r="A11581" s="27">
        <v>68889</v>
      </c>
      <c r="B11581" s="29">
        <v>8</v>
      </c>
    </row>
    <row r="11582" spans="1:2" x14ac:dyDescent="0.3">
      <c r="A11582" s="27">
        <v>68891</v>
      </c>
      <c r="B11582" s="29">
        <v>8</v>
      </c>
    </row>
    <row r="11583" spans="1:2" x14ac:dyDescent="0.3">
      <c r="A11583" s="27">
        <v>68892</v>
      </c>
      <c r="B11583" s="29">
        <v>8</v>
      </c>
    </row>
    <row r="11584" spans="1:2" x14ac:dyDescent="0.3">
      <c r="A11584" s="27">
        <v>68894</v>
      </c>
      <c r="B11584" s="29">
        <v>8</v>
      </c>
    </row>
    <row r="11585" spans="1:2" x14ac:dyDescent="0.3">
      <c r="A11585" s="27">
        <v>68895</v>
      </c>
      <c r="B11585" s="29">
        <v>16</v>
      </c>
    </row>
    <row r="11586" spans="1:2" x14ac:dyDescent="0.3">
      <c r="A11586" s="27">
        <v>68897</v>
      </c>
      <c r="B11586" s="29">
        <v>16</v>
      </c>
    </row>
    <row r="11587" spans="1:2" x14ac:dyDescent="0.3">
      <c r="A11587" s="27">
        <v>68898</v>
      </c>
      <c r="B11587" s="29">
        <v>16</v>
      </c>
    </row>
    <row r="11588" spans="1:2" x14ac:dyDescent="0.3">
      <c r="A11588" s="27">
        <v>68901</v>
      </c>
      <c r="B11588" s="29">
        <v>8</v>
      </c>
    </row>
    <row r="11589" spans="1:2" x14ac:dyDescent="0.3">
      <c r="A11589" s="27">
        <v>68902</v>
      </c>
      <c r="B11589" s="29">
        <v>8</v>
      </c>
    </row>
    <row r="11590" spans="1:2" x14ac:dyDescent="0.3">
      <c r="A11590" s="27">
        <v>68904</v>
      </c>
      <c r="B11590" s="29">
        <v>8</v>
      </c>
    </row>
    <row r="11591" spans="1:2" x14ac:dyDescent="0.3">
      <c r="A11591" s="27">
        <v>68932</v>
      </c>
      <c r="B11591" s="29">
        <v>8</v>
      </c>
    </row>
    <row r="11592" spans="1:2" x14ac:dyDescent="0.3">
      <c r="A11592" s="27">
        <v>68933</v>
      </c>
      <c r="B11592" s="29">
        <v>8</v>
      </c>
    </row>
    <row r="11593" spans="1:2" x14ac:dyDescent="0.3">
      <c r="A11593" s="27">
        <v>68934</v>
      </c>
      <c r="B11593" s="29">
        <v>8</v>
      </c>
    </row>
    <row r="11594" spans="1:2" x14ac:dyDescent="0.3">
      <c r="A11594" s="27">
        <v>68935</v>
      </c>
      <c r="B11594" s="29">
        <v>8</v>
      </c>
    </row>
    <row r="11595" spans="1:2" x14ac:dyDescent="0.3">
      <c r="A11595" s="27">
        <v>68947</v>
      </c>
      <c r="B11595" s="29">
        <v>8</v>
      </c>
    </row>
    <row r="11596" spans="1:2" x14ac:dyDescent="0.3">
      <c r="A11596" s="27">
        <v>68957</v>
      </c>
      <c r="B11596" s="29">
        <v>8</v>
      </c>
    </row>
    <row r="11597" spans="1:2" x14ac:dyDescent="0.3">
      <c r="A11597" s="27">
        <v>68959</v>
      </c>
      <c r="B11597" s="29">
        <v>8</v>
      </c>
    </row>
    <row r="11598" spans="1:2" x14ac:dyDescent="0.3">
      <c r="A11598" s="27">
        <v>68960</v>
      </c>
      <c r="B11598" s="29">
        <v>8</v>
      </c>
    </row>
    <row r="11599" spans="1:2" x14ac:dyDescent="0.3">
      <c r="A11599" s="27">
        <v>68961</v>
      </c>
      <c r="B11599" s="29">
        <v>8</v>
      </c>
    </row>
    <row r="11600" spans="1:2" x14ac:dyDescent="0.3">
      <c r="A11600" s="27">
        <v>68962</v>
      </c>
      <c r="B11600" s="29">
        <v>8</v>
      </c>
    </row>
    <row r="11601" spans="1:2" x14ac:dyDescent="0.3">
      <c r="A11601" s="27">
        <v>68965</v>
      </c>
      <c r="B11601" s="29">
        <v>8</v>
      </c>
    </row>
    <row r="11602" spans="1:2" x14ac:dyDescent="0.3">
      <c r="A11602" s="27">
        <v>68966</v>
      </c>
      <c r="B11602" s="29">
        <v>8</v>
      </c>
    </row>
    <row r="11603" spans="1:2" x14ac:dyDescent="0.3">
      <c r="A11603" s="27">
        <v>68968</v>
      </c>
      <c r="B11603" s="29">
        <v>8</v>
      </c>
    </row>
    <row r="11604" spans="1:2" x14ac:dyDescent="0.3">
      <c r="A11604" s="27">
        <v>68969</v>
      </c>
      <c r="B11604" s="29">
        <v>8</v>
      </c>
    </row>
    <row r="11605" spans="1:2" x14ac:dyDescent="0.3">
      <c r="A11605" s="27">
        <v>68970</v>
      </c>
      <c r="B11605" s="29">
        <v>8</v>
      </c>
    </row>
    <row r="11606" spans="1:2" x14ac:dyDescent="0.3">
      <c r="A11606" s="27">
        <v>68972</v>
      </c>
      <c r="B11606" s="29">
        <v>8</v>
      </c>
    </row>
    <row r="11607" spans="1:2" x14ac:dyDescent="0.3">
      <c r="A11607" s="27">
        <v>68974</v>
      </c>
      <c r="B11607" s="29">
        <v>8</v>
      </c>
    </row>
    <row r="11608" spans="1:2" x14ac:dyDescent="0.3">
      <c r="A11608" s="27">
        <v>68975</v>
      </c>
      <c r="B11608" s="29">
        <v>8</v>
      </c>
    </row>
    <row r="11609" spans="1:2" x14ac:dyDescent="0.3">
      <c r="A11609" s="27">
        <v>68976</v>
      </c>
      <c r="B11609" s="29">
        <v>16</v>
      </c>
    </row>
    <row r="11610" spans="1:2" x14ac:dyDescent="0.3">
      <c r="A11610" s="27">
        <v>68977</v>
      </c>
      <c r="B11610" s="29">
        <v>8</v>
      </c>
    </row>
    <row r="11611" spans="1:2" x14ac:dyDescent="0.3">
      <c r="A11611" s="27">
        <v>68978</v>
      </c>
      <c r="B11611" s="29">
        <v>8</v>
      </c>
    </row>
    <row r="11612" spans="1:2" x14ac:dyDescent="0.3">
      <c r="A11612" s="27">
        <v>69009</v>
      </c>
      <c r="B11612" s="29">
        <v>16</v>
      </c>
    </row>
    <row r="11613" spans="1:2" x14ac:dyDescent="0.3">
      <c r="A11613" s="27">
        <v>69011</v>
      </c>
      <c r="B11613" s="29">
        <v>8</v>
      </c>
    </row>
    <row r="11614" spans="1:2" x14ac:dyDescent="0.3">
      <c r="A11614" s="27">
        <v>69013</v>
      </c>
      <c r="B11614" s="29">
        <v>8</v>
      </c>
    </row>
    <row r="11615" spans="1:2" x14ac:dyDescent="0.3">
      <c r="A11615" s="27">
        <v>69014</v>
      </c>
      <c r="B11615" s="29">
        <v>8</v>
      </c>
    </row>
    <row r="11616" spans="1:2" x14ac:dyDescent="0.3">
      <c r="A11616" s="27">
        <v>69015</v>
      </c>
      <c r="B11616" s="29">
        <v>16</v>
      </c>
    </row>
    <row r="11617" spans="1:2" x14ac:dyDescent="0.3">
      <c r="A11617" s="27">
        <v>69016</v>
      </c>
      <c r="B11617" s="29">
        <v>8</v>
      </c>
    </row>
    <row r="11618" spans="1:2" x14ac:dyDescent="0.3">
      <c r="A11618" s="27">
        <v>69017</v>
      </c>
      <c r="B11618" s="29">
        <v>8</v>
      </c>
    </row>
    <row r="11619" spans="1:2" x14ac:dyDescent="0.3">
      <c r="A11619" s="27">
        <v>69020</v>
      </c>
      <c r="B11619" s="29">
        <v>8</v>
      </c>
    </row>
    <row r="11620" spans="1:2" x14ac:dyDescent="0.3">
      <c r="A11620" s="27">
        <v>69021</v>
      </c>
      <c r="B11620" s="29">
        <v>8</v>
      </c>
    </row>
    <row r="11621" spans="1:2" x14ac:dyDescent="0.3">
      <c r="A11621" s="27">
        <v>69022</v>
      </c>
      <c r="B11621" s="29">
        <v>8</v>
      </c>
    </row>
    <row r="11622" spans="1:2" x14ac:dyDescent="0.3">
      <c r="A11622" s="27">
        <v>69023</v>
      </c>
      <c r="B11622" s="29">
        <v>8</v>
      </c>
    </row>
    <row r="11623" spans="1:2" x14ac:dyDescent="0.3">
      <c r="A11623" s="27">
        <v>69024</v>
      </c>
      <c r="B11623" s="29">
        <v>8</v>
      </c>
    </row>
    <row r="11624" spans="1:2" x14ac:dyDescent="0.3">
      <c r="A11624" s="27">
        <v>69026</v>
      </c>
      <c r="B11624" s="29">
        <v>8</v>
      </c>
    </row>
    <row r="11625" spans="1:2" x14ac:dyDescent="0.3">
      <c r="A11625" s="27">
        <v>69027</v>
      </c>
      <c r="B11625" s="29">
        <v>8</v>
      </c>
    </row>
    <row r="11626" spans="1:2" x14ac:dyDescent="0.3">
      <c r="A11626" s="27">
        <v>69029</v>
      </c>
      <c r="B11626" s="29">
        <v>8</v>
      </c>
    </row>
    <row r="11627" spans="1:2" x14ac:dyDescent="0.3">
      <c r="A11627" s="27">
        <v>69030</v>
      </c>
      <c r="B11627" s="29">
        <v>8</v>
      </c>
    </row>
    <row r="11628" spans="1:2" x14ac:dyDescent="0.3">
      <c r="A11628" s="27">
        <v>69031</v>
      </c>
      <c r="B11628" s="29">
        <v>8</v>
      </c>
    </row>
    <row r="11629" spans="1:2" x14ac:dyDescent="0.3">
      <c r="A11629" s="27">
        <v>69032</v>
      </c>
      <c r="B11629" s="29">
        <v>8</v>
      </c>
    </row>
    <row r="11630" spans="1:2" x14ac:dyDescent="0.3">
      <c r="A11630" s="27">
        <v>69033</v>
      </c>
      <c r="B11630" s="29">
        <v>8</v>
      </c>
    </row>
    <row r="11631" spans="1:2" x14ac:dyDescent="0.3">
      <c r="A11631" s="27">
        <v>69034</v>
      </c>
      <c r="B11631" s="29">
        <v>8</v>
      </c>
    </row>
    <row r="11632" spans="1:2" x14ac:dyDescent="0.3">
      <c r="A11632" s="27">
        <v>69035</v>
      </c>
      <c r="B11632" s="29">
        <v>8</v>
      </c>
    </row>
    <row r="11633" spans="1:2" x14ac:dyDescent="0.3">
      <c r="A11633" s="27">
        <v>69036</v>
      </c>
      <c r="B11633" s="29">
        <v>8</v>
      </c>
    </row>
    <row r="11634" spans="1:2" x14ac:dyDescent="0.3">
      <c r="A11634" s="27">
        <v>69037</v>
      </c>
      <c r="B11634" s="29">
        <v>8</v>
      </c>
    </row>
    <row r="11635" spans="1:2" x14ac:dyDescent="0.3">
      <c r="A11635" s="27">
        <v>69040</v>
      </c>
      <c r="B11635" s="29">
        <v>8</v>
      </c>
    </row>
    <row r="11636" spans="1:2" x14ac:dyDescent="0.3">
      <c r="A11636" s="27">
        <v>69041</v>
      </c>
      <c r="B11636" s="29">
        <v>16</v>
      </c>
    </row>
    <row r="11637" spans="1:2" x14ac:dyDescent="0.3">
      <c r="A11637" s="27">
        <v>69042</v>
      </c>
      <c r="B11637" s="29">
        <v>8</v>
      </c>
    </row>
    <row r="11638" spans="1:2" x14ac:dyDescent="0.3">
      <c r="A11638" s="27">
        <v>69046</v>
      </c>
      <c r="B11638" s="29">
        <v>8</v>
      </c>
    </row>
    <row r="11639" spans="1:2" x14ac:dyDescent="0.3">
      <c r="A11639" s="27">
        <v>69047</v>
      </c>
      <c r="B11639" s="29">
        <v>8</v>
      </c>
    </row>
    <row r="11640" spans="1:2" x14ac:dyDescent="0.3">
      <c r="A11640" s="27">
        <v>69048</v>
      </c>
      <c r="B11640" s="29">
        <v>8</v>
      </c>
    </row>
    <row r="11641" spans="1:2" x14ac:dyDescent="0.3">
      <c r="A11641" s="27">
        <v>69050</v>
      </c>
      <c r="B11641" s="29">
        <v>16</v>
      </c>
    </row>
    <row r="11642" spans="1:2" x14ac:dyDescent="0.3">
      <c r="A11642" s="27">
        <v>69052</v>
      </c>
      <c r="B11642" s="29">
        <v>8</v>
      </c>
    </row>
    <row r="11643" spans="1:2" x14ac:dyDescent="0.3">
      <c r="A11643" s="27">
        <v>69053</v>
      </c>
      <c r="B11643" s="29">
        <v>8</v>
      </c>
    </row>
    <row r="11644" spans="1:2" x14ac:dyDescent="0.3">
      <c r="A11644" s="27">
        <v>69057</v>
      </c>
      <c r="B11644" s="29">
        <v>8</v>
      </c>
    </row>
    <row r="11645" spans="1:2" x14ac:dyDescent="0.3">
      <c r="A11645" s="27">
        <v>69058</v>
      </c>
      <c r="B11645" s="29">
        <v>8</v>
      </c>
    </row>
    <row r="11646" spans="1:2" x14ac:dyDescent="0.3">
      <c r="A11646" s="27">
        <v>69060</v>
      </c>
      <c r="B11646" s="29">
        <v>8</v>
      </c>
    </row>
    <row r="11647" spans="1:2" x14ac:dyDescent="0.3">
      <c r="A11647" s="27">
        <v>69063</v>
      </c>
      <c r="B11647" s="29">
        <v>8</v>
      </c>
    </row>
    <row r="11648" spans="1:2" x14ac:dyDescent="0.3">
      <c r="A11648" s="27">
        <v>69064</v>
      </c>
      <c r="B11648" s="29">
        <v>8</v>
      </c>
    </row>
    <row r="11649" spans="1:2" x14ac:dyDescent="0.3">
      <c r="A11649" s="27">
        <v>69065</v>
      </c>
      <c r="B11649" s="29">
        <v>8</v>
      </c>
    </row>
    <row r="11650" spans="1:2" x14ac:dyDescent="0.3">
      <c r="A11650" s="27">
        <v>69068</v>
      </c>
      <c r="B11650" s="29">
        <v>16</v>
      </c>
    </row>
    <row r="11651" spans="1:2" x14ac:dyDescent="0.3">
      <c r="A11651" s="27">
        <v>69069</v>
      </c>
      <c r="B11651" s="29">
        <v>8</v>
      </c>
    </row>
    <row r="11652" spans="1:2" x14ac:dyDescent="0.3">
      <c r="A11652" s="27">
        <v>69070</v>
      </c>
      <c r="B11652" s="29">
        <v>8</v>
      </c>
    </row>
    <row r="11653" spans="1:2" x14ac:dyDescent="0.3">
      <c r="A11653" s="27">
        <v>69075</v>
      </c>
      <c r="B11653" s="29">
        <v>8</v>
      </c>
    </row>
    <row r="11654" spans="1:2" x14ac:dyDescent="0.3">
      <c r="A11654" s="27">
        <v>69076</v>
      </c>
      <c r="B11654" s="29">
        <v>16</v>
      </c>
    </row>
    <row r="11655" spans="1:2" x14ac:dyDescent="0.3">
      <c r="A11655" s="27">
        <v>69078</v>
      </c>
      <c r="B11655" s="29">
        <v>8</v>
      </c>
    </row>
    <row r="11656" spans="1:2" x14ac:dyDescent="0.3">
      <c r="A11656" s="27">
        <v>69154</v>
      </c>
      <c r="B11656" s="29">
        <v>8</v>
      </c>
    </row>
    <row r="11657" spans="1:2" x14ac:dyDescent="0.3">
      <c r="A11657" s="27">
        <v>69156</v>
      </c>
      <c r="B11657" s="29">
        <v>8</v>
      </c>
    </row>
    <row r="11658" spans="1:2" x14ac:dyDescent="0.3">
      <c r="A11658" s="27">
        <v>69162</v>
      </c>
      <c r="B11658" s="29">
        <v>8</v>
      </c>
    </row>
    <row r="11659" spans="1:2" x14ac:dyDescent="0.3">
      <c r="A11659" s="27">
        <v>69164</v>
      </c>
      <c r="B11659" s="29">
        <v>8</v>
      </c>
    </row>
    <row r="11660" spans="1:2" x14ac:dyDescent="0.3">
      <c r="A11660" s="27">
        <v>69166</v>
      </c>
      <c r="B11660" s="29">
        <v>8</v>
      </c>
    </row>
    <row r="11661" spans="1:2" x14ac:dyDescent="0.3">
      <c r="A11661" s="27">
        <v>69167</v>
      </c>
      <c r="B11661" s="29">
        <v>8</v>
      </c>
    </row>
    <row r="11662" spans="1:2" x14ac:dyDescent="0.3">
      <c r="A11662" s="27">
        <v>69169</v>
      </c>
      <c r="B11662" s="29">
        <v>8</v>
      </c>
    </row>
    <row r="11663" spans="1:2" x14ac:dyDescent="0.3">
      <c r="A11663" s="27">
        <v>69175</v>
      </c>
      <c r="B11663" s="29">
        <v>8</v>
      </c>
    </row>
    <row r="11664" spans="1:2" x14ac:dyDescent="0.3">
      <c r="A11664" s="27">
        <v>69176</v>
      </c>
      <c r="B11664" s="29">
        <v>8</v>
      </c>
    </row>
    <row r="11665" spans="1:2" x14ac:dyDescent="0.3">
      <c r="A11665" s="27">
        <v>69177</v>
      </c>
      <c r="B11665" s="29">
        <v>8</v>
      </c>
    </row>
    <row r="11666" spans="1:2" x14ac:dyDescent="0.3">
      <c r="A11666" s="27">
        <v>69178</v>
      </c>
      <c r="B11666" s="29">
        <v>16</v>
      </c>
    </row>
    <row r="11667" spans="1:2" x14ac:dyDescent="0.3">
      <c r="A11667" s="27">
        <v>69230</v>
      </c>
      <c r="B11667" s="29">
        <v>8</v>
      </c>
    </row>
    <row r="11668" spans="1:2" x14ac:dyDescent="0.3">
      <c r="A11668" s="27">
        <v>69231</v>
      </c>
      <c r="B11668" s="29">
        <v>8</v>
      </c>
    </row>
    <row r="11669" spans="1:2" x14ac:dyDescent="0.3">
      <c r="A11669" s="27">
        <v>69251</v>
      </c>
      <c r="B11669" s="29">
        <v>8</v>
      </c>
    </row>
    <row r="11670" spans="1:2" x14ac:dyDescent="0.3">
      <c r="A11670" s="27">
        <v>69253</v>
      </c>
      <c r="B11670" s="29">
        <v>8</v>
      </c>
    </row>
    <row r="11671" spans="1:2" x14ac:dyDescent="0.3">
      <c r="A11671" s="27">
        <v>69254</v>
      </c>
      <c r="B11671" s="29">
        <v>8</v>
      </c>
    </row>
    <row r="11672" spans="1:2" x14ac:dyDescent="0.3">
      <c r="A11672" s="27">
        <v>69257</v>
      </c>
      <c r="B11672" s="29">
        <v>8</v>
      </c>
    </row>
    <row r="11673" spans="1:2" x14ac:dyDescent="0.3">
      <c r="A11673" s="27">
        <v>69258</v>
      </c>
      <c r="B11673" s="29">
        <v>8</v>
      </c>
    </row>
    <row r="11674" spans="1:2" x14ac:dyDescent="0.3">
      <c r="A11674" s="27">
        <v>69260</v>
      </c>
      <c r="B11674" s="29">
        <v>8</v>
      </c>
    </row>
    <row r="11675" spans="1:2" x14ac:dyDescent="0.3">
      <c r="A11675" s="27">
        <v>69261</v>
      </c>
      <c r="B11675" s="29">
        <v>8</v>
      </c>
    </row>
    <row r="11676" spans="1:2" x14ac:dyDescent="0.3">
      <c r="A11676" s="27">
        <v>69276</v>
      </c>
      <c r="B11676" s="29">
        <v>16</v>
      </c>
    </row>
    <row r="11677" spans="1:2" x14ac:dyDescent="0.3">
      <c r="A11677" s="27">
        <v>69277</v>
      </c>
      <c r="B11677" s="29">
        <v>8</v>
      </c>
    </row>
    <row r="11678" spans="1:2" x14ac:dyDescent="0.3">
      <c r="A11678" s="27">
        <v>69278</v>
      </c>
      <c r="B11678" s="29">
        <v>8</v>
      </c>
    </row>
    <row r="11679" spans="1:2" x14ac:dyDescent="0.3">
      <c r="A11679" s="27">
        <v>69281</v>
      </c>
      <c r="B11679" s="29">
        <v>16</v>
      </c>
    </row>
    <row r="11680" spans="1:2" x14ac:dyDescent="0.3">
      <c r="A11680" s="27">
        <v>69282</v>
      </c>
      <c r="B11680" s="29">
        <v>8</v>
      </c>
    </row>
    <row r="11681" spans="1:2" x14ac:dyDescent="0.3">
      <c r="A11681" s="27">
        <v>69284</v>
      </c>
      <c r="B11681" s="29">
        <v>16</v>
      </c>
    </row>
    <row r="11682" spans="1:2" x14ac:dyDescent="0.3">
      <c r="A11682" s="27">
        <v>69286</v>
      </c>
      <c r="B11682" s="29">
        <v>8</v>
      </c>
    </row>
    <row r="11683" spans="1:2" x14ac:dyDescent="0.3">
      <c r="A11683" s="27">
        <v>69288</v>
      </c>
      <c r="B11683" s="29">
        <v>8</v>
      </c>
    </row>
    <row r="11684" spans="1:2" x14ac:dyDescent="0.3">
      <c r="A11684" s="27">
        <v>69291</v>
      </c>
      <c r="B11684" s="29">
        <v>8</v>
      </c>
    </row>
    <row r="11685" spans="1:2" x14ac:dyDescent="0.3">
      <c r="A11685" s="27">
        <v>69293</v>
      </c>
      <c r="B11685" s="29">
        <v>8</v>
      </c>
    </row>
    <row r="11686" spans="1:2" x14ac:dyDescent="0.3">
      <c r="A11686" s="27">
        <v>69294</v>
      </c>
      <c r="B11686" s="29">
        <v>8</v>
      </c>
    </row>
    <row r="11687" spans="1:2" x14ac:dyDescent="0.3">
      <c r="A11687" s="27">
        <v>69295</v>
      </c>
      <c r="B11687" s="29">
        <v>8</v>
      </c>
    </row>
    <row r="11688" spans="1:2" x14ac:dyDescent="0.3">
      <c r="A11688" s="27">
        <v>69296</v>
      </c>
      <c r="B11688" s="29">
        <v>8</v>
      </c>
    </row>
    <row r="11689" spans="1:2" x14ac:dyDescent="0.3">
      <c r="A11689" s="27">
        <v>69297</v>
      </c>
      <c r="B11689" s="29">
        <v>8</v>
      </c>
    </row>
    <row r="11690" spans="1:2" x14ac:dyDescent="0.3">
      <c r="A11690" s="27">
        <v>69300</v>
      </c>
      <c r="B11690" s="29">
        <v>8</v>
      </c>
    </row>
    <row r="11691" spans="1:2" x14ac:dyDescent="0.3">
      <c r="A11691" s="27">
        <v>69301</v>
      </c>
      <c r="B11691" s="29">
        <v>8</v>
      </c>
    </row>
    <row r="11692" spans="1:2" x14ac:dyDescent="0.3">
      <c r="A11692" s="27">
        <v>69302</v>
      </c>
      <c r="B11692" s="29">
        <v>8</v>
      </c>
    </row>
    <row r="11693" spans="1:2" x14ac:dyDescent="0.3">
      <c r="A11693" s="27">
        <v>69304</v>
      </c>
      <c r="B11693" s="29">
        <v>8</v>
      </c>
    </row>
    <row r="11694" spans="1:2" x14ac:dyDescent="0.3">
      <c r="A11694" s="27">
        <v>69305</v>
      </c>
      <c r="B11694" s="29">
        <v>8</v>
      </c>
    </row>
    <row r="11695" spans="1:2" x14ac:dyDescent="0.3">
      <c r="A11695" s="27">
        <v>69308</v>
      </c>
      <c r="B11695" s="29">
        <v>16</v>
      </c>
    </row>
    <row r="11696" spans="1:2" x14ac:dyDescent="0.3">
      <c r="A11696" s="27">
        <v>69309</v>
      </c>
      <c r="B11696" s="29">
        <v>8</v>
      </c>
    </row>
    <row r="11697" spans="1:2" x14ac:dyDescent="0.3">
      <c r="A11697" s="27">
        <v>69311</v>
      </c>
      <c r="B11697" s="29">
        <v>8</v>
      </c>
    </row>
    <row r="11698" spans="1:2" x14ac:dyDescent="0.3">
      <c r="A11698" s="27">
        <v>69312</v>
      </c>
      <c r="B11698" s="29">
        <v>8</v>
      </c>
    </row>
    <row r="11699" spans="1:2" x14ac:dyDescent="0.3">
      <c r="A11699" s="27">
        <v>69313</v>
      </c>
      <c r="B11699" s="29">
        <v>8</v>
      </c>
    </row>
    <row r="11700" spans="1:2" x14ac:dyDescent="0.3">
      <c r="A11700" s="27">
        <v>69314</v>
      </c>
      <c r="B11700" s="29">
        <v>8</v>
      </c>
    </row>
    <row r="11701" spans="1:2" x14ac:dyDescent="0.3">
      <c r="A11701" s="27">
        <v>69315</v>
      </c>
      <c r="B11701" s="29">
        <v>8</v>
      </c>
    </row>
    <row r="11702" spans="1:2" x14ac:dyDescent="0.3">
      <c r="A11702" s="27">
        <v>69316</v>
      </c>
      <c r="B11702" s="29">
        <v>8</v>
      </c>
    </row>
    <row r="11703" spans="1:2" x14ac:dyDescent="0.3">
      <c r="A11703" s="27">
        <v>69317</v>
      </c>
      <c r="B11703" s="29">
        <v>8</v>
      </c>
    </row>
    <row r="11704" spans="1:2" x14ac:dyDescent="0.3">
      <c r="A11704" s="27">
        <v>69318</v>
      </c>
      <c r="B11704" s="29">
        <v>8</v>
      </c>
    </row>
    <row r="11705" spans="1:2" x14ac:dyDescent="0.3">
      <c r="A11705" s="27">
        <v>69319</v>
      </c>
      <c r="B11705" s="29">
        <v>8</v>
      </c>
    </row>
    <row r="11706" spans="1:2" x14ac:dyDescent="0.3">
      <c r="A11706" s="27">
        <v>69321</v>
      </c>
      <c r="B11706" s="29">
        <v>8</v>
      </c>
    </row>
    <row r="11707" spans="1:2" x14ac:dyDescent="0.3">
      <c r="A11707" s="27">
        <v>69322</v>
      </c>
      <c r="B11707" s="29">
        <v>8</v>
      </c>
    </row>
    <row r="11708" spans="1:2" x14ac:dyDescent="0.3">
      <c r="A11708" s="27">
        <v>69325</v>
      </c>
      <c r="B11708" s="29">
        <v>8</v>
      </c>
    </row>
    <row r="11709" spans="1:2" x14ac:dyDescent="0.3">
      <c r="A11709" s="27">
        <v>69327</v>
      </c>
      <c r="B11709" s="29">
        <v>8</v>
      </c>
    </row>
    <row r="11710" spans="1:2" x14ac:dyDescent="0.3">
      <c r="A11710" s="27">
        <v>69328</v>
      </c>
      <c r="B11710" s="29">
        <v>8</v>
      </c>
    </row>
    <row r="11711" spans="1:2" x14ac:dyDescent="0.3">
      <c r="A11711" s="27">
        <v>69329</v>
      </c>
      <c r="B11711" s="29">
        <v>8</v>
      </c>
    </row>
    <row r="11712" spans="1:2" x14ac:dyDescent="0.3">
      <c r="A11712" s="27">
        <v>69331</v>
      </c>
      <c r="B11712" s="29">
        <v>8</v>
      </c>
    </row>
    <row r="11713" spans="1:2" x14ac:dyDescent="0.3">
      <c r="A11713" s="27">
        <v>69332</v>
      </c>
      <c r="B11713" s="29">
        <v>8</v>
      </c>
    </row>
    <row r="11714" spans="1:2" x14ac:dyDescent="0.3">
      <c r="A11714" s="27">
        <v>69334</v>
      </c>
      <c r="B11714" s="29">
        <v>8</v>
      </c>
    </row>
    <row r="11715" spans="1:2" x14ac:dyDescent="0.3">
      <c r="A11715" s="27">
        <v>69335</v>
      </c>
      <c r="B11715" s="29">
        <v>8</v>
      </c>
    </row>
    <row r="11716" spans="1:2" x14ac:dyDescent="0.3">
      <c r="A11716" s="27">
        <v>69337</v>
      </c>
      <c r="B11716" s="29">
        <v>8</v>
      </c>
    </row>
    <row r="11717" spans="1:2" x14ac:dyDescent="0.3">
      <c r="A11717" s="27">
        <v>69338</v>
      </c>
      <c r="B11717" s="29">
        <v>8</v>
      </c>
    </row>
    <row r="11718" spans="1:2" x14ac:dyDescent="0.3">
      <c r="A11718" s="27">
        <v>69339</v>
      </c>
      <c r="B11718" s="29">
        <v>8</v>
      </c>
    </row>
    <row r="11719" spans="1:2" x14ac:dyDescent="0.3">
      <c r="A11719" s="27">
        <v>69341</v>
      </c>
      <c r="B11719" s="29">
        <v>8</v>
      </c>
    </row>
    <row r="11720" spans="1:2" x14ac:dyDescent="0.3">
      <c r="A11720" s="27">
        <v>69343</v>
      </c>
      <c r="B11720" s="29">
        <v>8</v>
      </c>
    </row>
    <row r="11721" spans="1:2" x14ac:dyDescent="0.3">
      <c r="A11721" s="27">
        <v>69344</v>
      </c>
      <c r="B11721" s="29">
        <v>8</v>
      </c>
    </row>
    <row r="11722" spans="1:2" x14ac:dyDescent="0.3">
      <c r="A11722" s="27">
        <v>69345</v>
      </c>
      <c r="B11722" s="29">
        <v>8</v>
      </c>
    </row>
    <row r="11723" spans="1:2" x14ac:dyDescent="0.3">
      <c r="A11723" s="27">
        <v>69347</v>
      </c>
      <c r="B11723" s="29">
        <v>8</v>
      </c>
    </row>
    <row r="11724" spans="1:2" x14ac:dyDescent="0.3">
      <c r="A11724" s="27">
        <v>69351</v>
      </c>
      <c r="B11724" s="29">
        <v>8</v>
      </c>
    </row>
    <row r="11725" spans="1:2" x14ac:dyDescent="0.3">
      <c r="A11725" s="27">
        <v>69373</v>
      </c>
      <c r="B11725" s="29">
        <v>8</v>
      </c>
    </row>
    <row r="11726" spans="1:2" x14ac:dyDescent="0.3">
      <c r="A11726" s="27">
        <v>69374</v>
      </c>
      <c r="B11726" s="29">
        <v>8</v>
      </c>
    </row>
    <row r="11727" spans="1:2" x14ac:dyDescent="0.3">
      <c r="A11727" s="27">
        <v>69375</v>
      </c>
      <c r="B11727" s="29">
        <v>8</v>
      </c>
    </row>
    <row r="11728" spans="1:2" x14ac:dyDescent="0.3">
      <c r="A11728" s="27">
        <v>69377</v>
      </c>
      <c r="B11728" s="29">
        <v>16</v>
      </c>
    </row>
    <row r="11729" spans="1:2" x14ac:dyDescent="0.3">
      <c r="A11729" s="27">
        <v>69378</v>
      </c>
      <c r="B11729" s="29">
        <v>16</v>
      </c>
    </row>
    <row r="11730" spans="1:2" x14ac:dyDescent="0.3">
      <c r="A11730" s="27">
        <v>69380</v>
      </c>
      <c r="B11730" s="29">
        <v>8</v>
      </c>
    </row>
    <row r="11731" spans="1:2" x14ac:dyDescent="0.3">
      <c r="A11731" s="27">
        <v>69381</v>
      </c>
      <c r="B11731" s="29">
        <v>8</v>
      </c>
    </row>
    <row r="11732" spans="1:2" x14ac:dyDescent="0.3">
      <c r="A11732" s="27">
        <v>69387</v>
      </c>
      <c r="B11732" s="29">
        <v>8</v>
      </c>
    </row>
    <row r="11733" spans="1:2" x14ac:dyDescent="0.3">
      <c r="A11733" s="27">
        <v>69390</v>
      </c>
      <c r="B11733" s="29">
        <v>8</v>
      </c>
    </row>
    <row r="11734" spans="1:2" x14ac:dyDescent="0.3">
      <c r="A11734" s="27">
        <v>69391</v>
      </c>
      <c r="B11734" s="29">
        <v>8</v>
      </c>
    </row>
    <row r="11735" spans="1:2" x14ac:dyDescent="0.3">
      <c r="A11735" s="27">
        <v>69395</v>
      </c>
      <c r="B11735" s="29">
        <v>8</v>
      </c>
    </row>
    <row r="11736" spans="1:2" x14ac:dyDescent="0.3">
      <c r="A11736" s="27">
        <v>69396</v>
      </c>
      <c r="B11736" s="29">
        <v>8</v>
      </c>
    </row>
    <row r="11737" spans="1:2" x14ac:dyDescent="0.3">
      <c r="A11737" s="27">
        <v>69397</v>
      </c>
      <c r="B11737" s="29">
        <v>8</v>
      </c>
    </row>
    <row r="11738" spans="1:2" x14ac:dyDescent="0.3">
      <c r="A11738" s="27">
        <v>69399</v>
      </c>
      <c r="B11738" s="29">
        <v>16</v>
      </c>
    </row>
    <row r="11739" spans="1:2" x14ac:dyDescent="0.3">
      <c r="A11739" s="27">
        <v>69400</v>
      </c>
      <c r="B11739" s="29">
        <v>8</v>
      </c>
    </row>
    <row r="11740" spans="1:2" x14ac:dyDescent="0.3">
      <c r="A11740" s="27">
        <v>69401</v>
      </c>
      <c r="B11740" s="29">
        <v>8</v>
      </c>
    </row>
    <row r="11741" spans="1:2" x14ac:dyDescent="0.3">
      <c r="A11741" s="27">
        <v>69403</v>
      </c>
      <c r="B11741" s="29">
        <v>8</v>
      </c>
    </row>
    <row r="11742" spans="1:2" x14ac:dyDescent="0.3">
      <c r="A11742" s="27">
        <v>69404</v>
      </c>
      <c r="B11742" s="29">
        <v>8</v>
      </c>
    </row>
    <row r="11743" spans="1:2" x14ac:dyDescent="0.3">
      <c r="A11743" s="27">
        <v>69406</v>
      </c>
      <c r="B11743" s="29">
        <v>8</v>
      </c>
    </row>
    <row r="11744" spans="1:2" x14ac:dyDescent="0.3">
      <c r="A11744" s="27">
        <v>69408</v>
      </c>
      <c r="B11744" s="29">
        <v>8</v>
      </c>
    </row>
    <row r="11745" spans="1:2" x14ac:dyDescent="0.3">
      <c r="A11745" s="27">
        <v>69409</v>
      </c>
      <c r="B11745" s="29">
        <v>8</v>
      </c>
    </row>
    <row r="11746" spans="1:2" x14ac:dyDescent="0.3">
      <c r="A11746" s="27">
        <v>69411</v>
      </c>
      <c r="B11746" s="29">
        <v>8</v>
      </c>
    </row>
    <row r="11747" spans="1:2" x14ac:dyDescent="0.3">
      <c r="A11747" s="27">
        <v>69415</v>
      </c>
      <c r="B11747" s="29">
        <v>8</v>
      </c>
    </row>
    <row r="11748" spans="1:2" x14ac:dyDescent="0.3">
      <c r="A11748" s="27">
        <v>69416</v>
      </c>
      <c r="B11748" s="29">
        <v>8</v>
      </c>
    </row>
    <row r="11749" spans="1:2" x14ac:dyDescent="0.3">
      <c r="A11749" s="27">
        <v>69422</v>
      </c>
      <c r="B11749" s="29">
        <v>8</v>
      </c>
    </row>
    <row r="11750" spans="1:2" x14ac:dyDescent="0.3">
      <c r="A11750" s="27">
        <v>69429</v>
      </c>
      <c r="B11750" s="29">
        <v>8</v>
      </c>
    </row>
    <row r="11751" spans="1:2" x14ac:dyDescent="0.3">
      <c r="A11751" s="27">
        <v>69433</v>
      </c>
      <c r="B11751" s="29">
        <v>8</v>
      </c>
    </row>
    <row r="11752" spans="1:2" x14ac:dyDescent="0.3">
      <c r="A11752" s="27">
        <v>69434</v>
      </c>
      <c r="B11752" s="29">
        <v>8</v>
      </c>
    </row>
    <row r="11753" spans="1:2" x14ac:dyDescent="0.3">
      <c r="A11753" s="27">
        <v>69451</v>
      </c>
      <c r="B11753" s="29">
        <v>8</v>
      </c>
    </row>
    <row r="11754" spans="1:2" x14ac:dyDescent="0.3">
      <c r="A11754" s="27">
        <v>69454</v>
      </c>
      <c r="B11754" s="29">
        <v>8</v>
      </c>
    </row>
    <row r="11755" spans="1:2" x14ac:dyDescent="0.3">
      <c r="A11755" s="27">
        <v>69456</v>
      </c>
      <c r="B11755" s="29">
        <v>8</v>
      </c>
    </row>
    <row r="11756" spans="1:2" x14ac:dyDescent="0.3">
      <c r="A11756" s="27">
        <v>69468</v>
      </c>
      <c r="B11756" s="29">
        <v>8</v>
      </c>
    </row>
    <row r="11757" spans="1:2" x14ac:dyDescent="0.3">
      <c r="A11757" s="27">
        <v>69485</v>
      </c>
      <c r="B11757" s="29">
        <v>8</v>
      </c>
    </row>
    <row r="11758" spans="1:2" x14ac:dyDescent="0.3">
      <c r="A11758" s="27">
        <v>69487</v>
      </c>
      <c r="B11758" s="29">
        <v>8</v>
      </c>
    </row>
    <row r="11759" spans="1:2" x14ac:dyDescent="0.3">
      <c r="A11759" s="27">
        <v>69513</v>
      </c>
      <c r="B11759" s="29">
        <v>8</v>
      </c>
    </row>
    <row r="11760" spans="1:2" x14ac:dyDescent="0.3">
      <c r="A11760" s="27">
        <v>69514</v>
      </c>
      <c r="B11760" s="29">
        <v>8</v>
      </c>
    </row>
    <row r="11761" spans="1:2" x14ac:dyDescent="0.3">
      <c r="A11761" s="27">
        <v>69516</v>
      </c>
      <c r="B11761" s="29">
        <v>8</v>
      </c>
    </row>
    <row r="11762" spans="1:2" x14ac:dyDescent="0.3">
      <c r="A11762" s="27">
        <v>69517</v>
      </c>
      <c r="B11762" s="29">
        <v>8</v>
      </c>
    </row>
    <row r="11763" spans="1:2" x14ac:dyDescent="0.3">
      <c r="A11763" s="27">
        <v>69522</v>
      </c>
      <c r="B11763" s="29">
        <v>8</v>
      </c>
    </row>
    <row r="11764" spans="1:2" x14ac:dyDescent="0.3">
      <c r="A11764" s="27">
        <v>69523</v>
      </c>
      <c r="B11764" s="29">
        <v>8</v>
      </c>
    </row>
    <row r="11765" spans="1:2" x14ac:dyDescent="0.3">
      <c r="A11765" s="27">
        <v>69528</v>
      </c>
      <c r="B11765" s="29">
        <v>8</v>
      </c>
    </row>
    <row r="11766" spans="1:2" x14ac:dyDescent="0.3">
      <c r="A11766" s="27">
        <v>69529</v>
      </c>
      <c r="B11766" s="29">
        <v>8</v>
      </c>
    </row>
    <row r="11767" spans="1:2" x14ac:dyDescent="0.3">
      <c r="A11767" s="27">
        <v>69530</v>
      </c>
      <c r="B11767" s="29">
        <v>8</v>
      </c>
    </row>
    <row r="11768" spans="1:2" x14ac:dyDescent="0.3">
      <c r="A11768" s="27">
        <v>69531</v>
      </c>
      <c r="B11768" s="29">
        <v>16</v>
      </c>
    </row>
    <row r="11769" spans="1:2" x14ac:dyDescent="0.3">
      <c r="A11769" s="27">
        <v>69532</v>
      </c>
      <c r="B11769" s="29">
        <v>8</v>
      </c>
    </row>
    <row r="11770" spans="1:2" x14ac:dyDescent="0.3">
      <c r="A11770" s="27">
        <v>69533</v>
      </c>
      <c r="B11770" s="29">
        <v>16</v>
      </c>
    </row>
    <row r="11771" spans="1:2" x14ac:dyDescent="0.3">
      <c r="A11771" s="27">
        <v>69534</v>
      </c>
      <c r="B11771" s="29">
        <v>8</v>
      </c>
    </row>
    <row r="11772" spans="1:2" x14ac:dyDescent="0.3">
      <c r="A11772" s="27">
        <v>69538</v>
      </c>
      <c r="B11772" s="29">
        <v>8</v>
      </c>
    </row>
    <row r="11773" spans="1:2" x14ac:dyDescent="0.3">
      <c r="A11773" s="27">
        <v>69539</v>
      </c>
      <c r="B11773" s="29">
        <v>8</v>
      </c>
    </row>
    <row r="11774" spans="1:2" x14ac:dyDescent="0.3">
      <c r="A11774" s="27">
        <v>69540</v>
      </c>
      <c r="B11774" s="29">
        <v>8</v>
      </c>
    </row>
    <row r="11775" spans="1:2" x14ac:dyDescent="0.3">
      <c r="A11775" s="27">
        <v>69542</v>
      </c>
      <c r="B11775" s="29">
        <v>8</v>
      </c>
    </row>
    <row r="11776" spans="1:2" x14ac:dyDescent="0.3">
      <c r="A11776" s="27">
        <v>69543</v>
      </c>
      <c r="B11776" s="29">
        <v>8</v>
      </c>
    </row>
    <row r="11777" spans="1:2" x14ac:dyDescent="0.3">
      <c r="A11777" s="27">
        <v>69546</v>
      </c>
      <c r="B11777" s="29">
        <v>8</v>
      </c>
    </row>
    <row r="11778" spans="1:2" x14ac:dyDescent="0.3">
      <c r="A11778" s="27">
        <v>69548</v>
      </c>
      <c r="B11778" s="29">
        <v>16</v>
      </c>
    </row>
    <row r="11779" spans="1:2" x14ac:dyDescent="0.3">
      <c r="A11779" s="27">
        <v>69551</v>
      </c>
      <c r="B11779" s="29">
        <v>8</v>
      </c>
    </row>
    <row r="11780" spans="1:2" x14ac:dyDescent="0.3">
      <c r="A11780" s="27">
        <v>69552</v>
      </c>
      <c r="B11780" s="29">
        <v>16</v>
      </c>
    </row>
    <row r="11781" spans="1:2" x14ac:dyDescent="0.3">
      <c r="A11781" s="27">
        <v>69554</v>
      </c>
      <c r="B11781" s="29">
        <v>8</v>
      </c>
    </row>
    <row r="11782" spans="1:2" x14ac:dyDescent="0.3">
      <c r="A11782" s="27">
        <v>69556</v>
      </c>
      <c r="B11782" s="29">
        <v>8</v>
      </c>
    </row>
    <row r="11783" spans="1:2" x14ac:dyDescent="0.3">
      <c r="A11783" s="27">
        <v>69558</v>
      </c>
      <c r="B11783" s="29">
        <v>8</v>
      </c>
    </row>
    <row r="11784" spans="1:2" x14ac:dyDescent="0.3">
      <c r="A11784" s="27">
        <v>69559</v>
      </c>
      <c r="B11784" s="29">
        <v>16</v>
      </c>
    </row>
    <row r="11785" spans="1:2" x14ac:dyDescent="0.3">
      <c r="A11785" s="27">
        <v>69560</v>
      </c>
      <c r="B11785" s="29">
        <v>8</v>
      </c>
    </row>
    <row r="11786" spans="1:2" x14ac:dyDescent="0.3">
      <c r="A11786" s="27">
        <v>69561</v>
      </c>
      <c r="B11786" s="29">
        <v>8</v>
      </c>
    </row>
    <row r="11787" spans="1:2" x14ac:dyDescent="0.3">
      <c r="A11787" s="27">
        <v>69562</v>
      </c>
      <c r="B11787" s="29">
        <v>8</v>
      </c>
    </row>
    <row r="11788" spans="1:2" x14ac:dyDescent="0.3">
      <c r="A11788" s="27">
        <v>69566</v>
      </c>
      <c r="B11788" s="29">
        <v>8</v>
      </c>
    </row>
    <row r="11789" spans="1:2" x14ac:dyDescent="0.3">
      <c r="A11789" s="27">
        <v>69567</v>
      </c>
      <c r="B11789" s="29">
        <v>8</v>
      </c>
    </row>
    <row r="11790" spans="1:2" x14ac:dyDescent="0.3">
      <c r="A11790" s="27">
        <v>69570</v>
      </c>
      <c r="B11790" s="29">
        <v>8</v>
      </c>
    </row>
    <row r="11791" spans="1:2" x14ac:dyDescent="0.3">
      <c r="A11791" s="27">
        <v>69571</v>
      </c>
      <c r="B11791" s="29">
        <v>8</v>
      </c>
    </row>
    <row r="11792" spans="1:2" x14ac:dyDescent="0.3">
      <c r="A11792" s="27">
        <v>69572</v>
      </c>
      <c r="B11792" s="29">
        <v>8</v>
      </c>
    </row>
    <row r="11793" spans="1:2" x14ac:dyDescent="0.3">
      <c r="A11793" s="27">
        <v>69573</v>
      </c>
      <c r="B11793" s="29">
        <v>8</v>
      </c>
    </row>
    <row r="11794" spans="1:2" x14ac:dyDescent="0.3">
      <c r="A11794" s="27">
        <v>69577</v>
      </c>
      <c r="B11794" s="29">
        <v>8</v>
      </c>
    </row>
    <row r="11795" spans="1:2" x14ac:dyDescent="0.3">
      <c r="A11795" s="27">
        <v>69578</v>
      </c>
      <c r="B11795" s="29">
        <v>8</v>
      </c>
    </row>
    <row r="11796" spans="1:2" x14ac:dyDescent="0.3">
      <c r="A11796" s="27">
        <v>69579</v>
      </c>
      <c r="B11796" s="29">
        <v>8</v>
      </c>
    </row>
    <row r="11797" spans="1:2" x14ac:dyDescent="0.3">
      <c r="A11797" s="27">
        <v>69581</v>
      </c>
      <c r="B11797" s="29">
        <v>8</v>
      </c>
    </row>
    <row r="11798" spans="1:2" x14ac:dyDescent="0.3">
      <c r="A11798" s="27">
        <v>69582</v>
      </c>
      <c r="B11798" s="29">
        <v>8</v>
      </c>
    </row>
    <row r="11799" spans="1:2" x14ac:dyDescent="0.3">
      <c r="A11799" s="27">
        <v>69586</v>
      </c>
      <c r="B11799" s="29">
        <v>8</v>
      </c>
    </row>
    <row r="11800" spans="1:2" x14ac:dyDescent="0.3">
      <c r="A11800" s="27">
        <v>69587</v>
      </c>
      <c r="B11800" s="29">
        <v>8</v>
      </c>
    </row>
    <row r="11801" spans="1:2" x14ac:dyDescent="0.3">
      <c r="A11801" s="27">
        <v>69589</v>
      </c>
      <c r="B11801" s="29">
        <v>8</v>
      </c>
    </row>
    <row r="11802" spans="1:2" x14ac:dyDescent="0.3">
      <c r="A11802" s="27">
        <v>69590</v>
      </c>
      <c r="B11802" s="29">
        <v>8</v>
      </c>
    </row>
    <row r="11803" spans="1:2" x14ac:dyDescent="0.3">
      <c r="A11803" s="27">
        <v>69591</v>
      </c>
      <c r="B11803" s="29">
        <v>8</v>
      </c>
    </row>
    <row r="11804" spans="1:2" x14ac:dyDescent="0.3">
      <c r="A11804" s="27">
        <v>69595</v>
      </c>
      <c r="B11804" s="29">
        <v>8</v>
      </c>
    </row>
    <row r="11805" spans="1:2" x14ac:dyDescent="0.3">
      <c r="A11805" s="27">
        <v>69598</v>
      </c>
      <c r="B11805" s="29">
        <v>16</v>
      </c>
    </row>
    <row r="11806" spans="1:2" x14ac:dyDescent="0.3">
      <c r="A11806" s="27">
        <v>69601</v>
      </c>
      <c r="B11806" s="29">
        <v>8</v>
      </c>
    </row>
    <row r="11807" spans="1:2" x14ac:dyDescent="0.3">
      <c r="A11807" s="27">
        <v>69602</v>
      </c>
      <c r="B11807" s="29">
        <v>8</v>
      </c>
    </row>
    <row r="11808" spans="1:2" x14ac:dyDescent="0.3">
      <c r="A11808" s="27">
        <v>69604</v>
      </c>
      <c r="B11808" s="29">
        <v>8</v>
      </c>
    </row>
    <row r="11809" spans="1:2" x14ac:dyDescent="0.3">
      <c r="A11809" s="27">
        <v>69606</v>
      </c>
      <c r="B11809" s="29">
        <v>8</v>
      </c>
    </row>
    <row r="11810" spans="1:2" x14ac:dyDescent="0.3">
      <c r="A11810" s="27">
        <v>69607</v>
      </c>
      <c r="B11810" s="29">
        <v>8</v>
      </c>
    </row>
    <row r="11811" spans="1:2" x14ac:dyDescent="0.3">
      <c r="A11811" s="27">
        <v>69608</v>
      </c>
      <c r="B11811" s="29">
        <v>8</v>
      </c>
    </row>
    <row r="11812" spans="1:2" x14ac:dyDescent="0.3">
      <c r="A11812" s="27">
        <v>69609</v>
      </c>
      <c r="B11812" s="29">
        <v>16</v>
      </c>
    </row>
    <row r="11813" spans="1:2" x14ac:dyDescent="0.3">
      <c r="A11813" s="27">
        <v>69613</v>
      </c>
      <c r="B11813" s="29">
        <v>8</v>
      </c>
    </row>
    <row r="11814" spans="1:2" x14ac:dyDescent="0.3">
      <c r="A11814" s="27">
        <v>69614</v>
      </c>
      <c r="B11814" s="29">
        <v>8</v>
      </c>
    </row>
    <row r="11815" spans="1:2" x14ac:dyDescent="0.3">
      <c r="A11815" s="27">
        <v>69615</v>
      </c>
      <c r="B11815" s="29">
        <v>8</v>
      </c>
    </row>
    <row r="11816" spans="1:2" x14ac:dyDescent="0.3">
      <c r="A11816" s="27">
        <v>69616</v>
      </c>
      <c r="B11816" s="29">
        <v>8</v>
      </c>
    </row>
    <row r="11817" spans="1:2" x14ac:dyDescent="0.3">
      <c r="A11817" s="27">
        <v>69617</v>
      </c>
      <c r="B11817" s="29">
        <v>8</v>
      </c>
    </row>
    <row r="11818" spans="1:2" x14ac:dyDescent="0.3">
      <c r="A11818" s="27">
        <v>69619</v>
      </c>
      <c r="B11818" s="29">
        <v>16</v>
      </c>
    </row>
    <row r="11819" spans="1:2" x14ac:dyDescent="0.3">
      <c r="A11819" s="27">
        <v>69623</v>
      </c>
      <c r="B11819" s="29">
        <v>8</v>
      </c>
    </row>
    <row r="11820" spans="1:2" x14ac:dyDescent="0.3">
      <c r="A11820" s="27">
        <v>69625</v>
      </c>
      <c r="B11820" s="29">
        <v>8</v>
      </c>
    </row>
    <row r="11821" spans="1:2" x14ac:dyDescent="0.3">
      <c r="A11821" s="27">
        <v>69627</v>
      </c>
      <c r="B11821" s="29">
        <v>8</v>
      </c>
    </row>
    <row r="11822" spans="1:2" x14ac:dyDescent="0.3">
      <c r="A11822" s="27">
        <v>69630</v>
      </c>
      <c r="B11822" s="29">
        <v>8</v>
      </c>
    </row>
    <row r="11823" spans="1:2" x14ac:dyDescent="0.3">
      <c r="A11823" s="27">
        <v>69632</v>
      </c>
      <c r="B11823" s="29">
        <v>8</v>
      </c>
    </row>
    <row r="11824" spans="1:2" x14ac:dyDescent="0.3">
      <c r="A11824" s="27">
        <v>69635</v>
      </c>
      <c r="B11824" s="29">
        <v>8</v>
      </c>
    </row>
    <row r="11825" spans="1:2" x14ac:dyDescent="0.3">
      <c r="A11825" s="27">
        <v>69636</v>
      </c>
      <c r="B11825" s="29">
        <v>8</v>
      </c>
    </row>
    <row r="11826" spans="1:2" x14ac:dyDescent="0.3">
      <c r="A11826" s="27">
        <v>69641</v>
      </c>
      <c r="B11826" s="29">
        <v>8</v>
      </c>
    </row>
    <row r="11827" spans="1:2" x14ac:dyDescent="0.3">
      <c r="A11827" s="27">
        <v>69644</v>
      </c>
      <c r="B11827" s="29">
        <v>8</v>
      </c>
    </row>
    <row r="11828" spans="1:2" x14ac:dyDescent="0.3">
      <c r="A11828" s="27">
        <v>69648</v>
      </c>
      <c r="B11828" s="29">
        <v>16</v>
      </c>
    </row>
    <row r="11829" spans="1:2" x14ac:dyDescent="0.3">
      <c r="A11829" s="27">
        <v>69652</v>
      </c>
      <c r="B11829" s="29">
        <v>8</v>
      </c>
    </row>
    <row r="11830" spans="1:2" x14ac:dyDescent="0.3">
      <c r="A11830" s="27">
        <v>69653</v>
      </c>
      <c r="B11830" s="29">
        <v>8</v>
      </c>
    </row>
    <row r="11831" spans="1:2" x14ac:dyDescent="0.3">
      <c r="A11831" s="27">
        <v>69655</v>
      </c>
      <c r="B11831" s="29">
        <v>8</v>
      </c>
    </row>
    <row r="11832" spans="1:2" x14ac:dyDescent="0.3">
      <c r="A11832" s="27">
        <v>69656</v>
      </c>
      <c r="B11832" s="29">
        <v>8</v>
      </c>
    </row>
    <row r="11833" spans="1:2" x14ac:dyDescent="0.3">
      <c r="A11833" s="27">
        <v>69658</v>
      </c>
      <c r="B11833" s="29">
        <v>8</v>
      </c>
    </row>
    <row r="11834" spans="1:2" x14ac:dyDescent="0.3">
      <c r="A11834" s="27">
        <v>69659</v>
      </c>
      <c r="B11834" s="29">
        <v>8</v>
      </c>
    </row>
    <row r="11835" spans="1:2" x14ac:dyDescent="0.3">
      <c r="A11835" s="27">
        <v>69660</v>
      </c>
      <c r="B11835" s="29">
        <v>8</v>
      </c>
    </row>
    <row r="11836" spans="1:2" x14ac:dyDescent="0.3">
      <c r="A11836" s="27">
        <v>69665</v>
      </c>
      <c r="B11836" s="29">
        <v>8</v>
      </c>
    </row>
    <row r="11837" spans="1:2" x14ac:dyDescent="0.3">
      <c r="A11837" s="27">
        <v>69676</v>
      </c>
      <c r="B11837" s="29">
        <v>8</v>
      </c>
    </row>
    <row r="11838" spans="1:2" x14ac:dyDescent="0.3">
      <c r="A11838" s="27">
        <v>69696</v>
      </c>
      <c r="B11838" s="29">
        <v>8</v>
      </c>
    </row>
    <row r="11839" spans="1:2" x14ac:dyDescent="0.3">
      <c r="A11839" s="27">
        <v>69697</v>
      </c>
      <c r="B11839" s="29">
        <v>8</v>
      </c>
    </row>
    <row r="11840" spans="1:2" x14ac:dyDescent="0.3">
      <c r="A11840" s="27">
        <v>69736</v>
      </c>
      <c r="B11840" s="29">
        <v>8</v>
      </c>
    </row>
    <row r="11841" spans="1:2" x14ac:dyDescent="0.3">
      <c r="A11841" s="27">
        <v>69737</v>
      </c>
      <c r="B11841" s="29">
        <v>16</v>
      </c>
    </row>
    <row r="11842" spans="1:2" x14ac:dyDescent="0.3">
      <c r="A11842" s="27">
        <v>69738</v>
      </c>
      <c r="B11842" s="29">
        <v>8</v>
      </c>
    </row>
    <row r="11843" spans="1:2" x14ac:dyDescent="0.3">
      <c r="A11843" s="27">
        <v>69739</v>
      </c>
      <c r="B11843" s="29">
        <v>8</v>
      </c>
    </row>
    <row r="11844" spans="1:2" x14ac:dyDescent="0.3">
      <c r="A11844" s="27">
        <v>69740</v>
      </c>
      <c r="B11844" s="29">
        <v>8</v>
      </c>
    </row>
    <row r="11845" spans="1:2" x14ac:dyDescent="0.3">
      <c r="A11845" s="27">
        <v>69741</v>
      </c>
      <c r="B11845" s="29">
        <v>8</v>
      </c>
    </row>
    <row r="11846" spans="1:2" x14ac:dyDescent="0.3">
      <c r="A11846" s="27">
        <v>69742</v>
      </c>
      <c r="B11846" s="29">
        <v>8</v>
      </c>
    </row>
    <row r="11847" spans="1:2" x14ac:dyDescent="0.3">
      <c r="A11847" s="27">
        <v>69743</v>
      </c>
      <c r="B11847" s="29">
        <v>8</v>
      </c>
    </row>
    <row r="11848" spans="1:2" x14ac:dyDescent="0.3">
      <c r="A11848" s="27">
        <v>69744</v>
      </c>
      <c r="B11848" s="29">
        <v>16</v>
      </c>
    </row>
    <row r="11849" spans="1:2" x14ac:dyDescent="0.3">
      <c r="A11849" s="27">
        <v>69745</v>
      </c>
      <c r="B11849" s="29">
        <v>8</v>
      </c>
    </row>
    <row r="11850" spans="1:2" x14ac:dyDescent="0.3">
      <c r="A11850" s="27">
        <v>69746</v>
      </c>
      <c r="B11850" s="29">
        <v>8</v>
      </c>
    </row>
    <row r="11851" spans="1:2" x14ac:dyDescent="0.3">
      <c r="A11851" s="27">
        <v>69752</v>
      </c>
      <c r="B11851" s="29">
        <v>8</v>
      </c>
    </row>
    <row r="11852" spans="1:2" x14ac:dyDescent="0.3">
      <c r="A11852" s="27">
        <v>69754</v>
      </c>
      <c r="B11852" s="29">
        <v>8</v>
      </c>
    </row>
    <row r="11853" spans="1:2" x14ac:dyDescent="0.3">
      <c r="A11853" s="27">
        <v>69756</v>
      </c>
      <c r="B11853" s="29">
        <v>16</v>
      </c>
    </row>
    <row r="11854" spans="1:2" x14ac:dyDescent="0.3">
      <c r="A11854" s="27">
        <v>69757</v>
      </c>
      <c r="B11854" s="29">
        <v>8</v>
      </c>
    </row>
    <row r="11855" spans="1:2" x14ac:dyDescent="0.3">
      <c r="A11855" s="27">
        <v>69758</v>
      </c>
      <c r="B11855" s="29">
        <v>8</v>
      </c>
    </row>
    <row r="11856" spans="1:2" x14ac:dyDescent="0.3">
      <c r="A11856" s="27">
        <v>69760</v>
      </c>
      <c r="B11856" s="29">
        <v>8</v>
      </c>
    </row>
    <row r="11857" spans="1:2" x14ac:dyDescent="0.3">
      <c r="A11857" s="27">
        <v>69761</v>
      </c>
      <c r="B11857" s="29">
        <v>8</v>
      </c>
    </row>
    <row r="11858" spans="1:2" x14ac:dyDescent="0.3">
      <c r="A11858" s="27">
        <v>69762</v>
      </c>
      <c r="B11858" s="29">
        <v>8</v>
      </c>
    </row>
    <row r="11859" spans="1:2" x14ac:dyDescent="0.3">
      <c r="A11859" s="27">
        <v>69763</v>
      </c>
      <c r="B11859" s="29">
        <v>8</v>
      </c>
    </row>
    <row r="11860" spans="1:2" x14ac:dyDescent="0.3">
      <c r="A11860" s="27">
        <v>69766</v>
      </c>
      <c r="B11860" s="29">
        <v>16</v>
      </c>
    </row>
    <row r="11861" spans="1:2" x14ac:dyDescent="0.3">
      <c r="A11861" s="27">
        <v>69788</v>
      </c>
      <c r="B11861" s="29">
        <v>8</v>
      </c>
    </row>
    <row r="11862" spans="1:2" x14ac:dyDescent="0.3">
      <c r="A11862" s="27">
        <v>69789</v>
      </c>
      <c r="B11862" s="29">
        <v>8</v>
      </c>
    </row>
    <row r="11863" spans="1:2" x14ac:dyDescent="0.3">
      <c r="A11863" s="27">
        <v>69790</v>
      </c>
      <c r="B11863" s="29">
        <v>8</v>
      </c>
    </row>
    <row r="11864" spans="1:2" x14ac:dyDescent="0.3">
      <c r="A11864" s="27">
        <v>69791</v>
      </c>
      <c r="B11864" s="29">
        <v>8</v>
      </c>
    </row>
    <row r="11865" spans="1:2" x14ac:dyDescent="0.3">
      <c r="A11865" s="27">
        <v>69796</v>
      </c>
      <c r="B11865" s="29">
        <v>8</v>
      </c>
    </row>
    <row r="11866" spans="1:2" x14ac:dyDescent="0.3">
      <c r="A11866" s="27">
        <v>69797</v>
      </c>
      <c r="B11866" s="29">
        <v>8</v>
      </c>
    </row>
    <row r="11867" spans="1:2" x14ac:dyDescent="0.3">
      <c r="A11867" s="27">
        <v>69799</v>
      </c>
      <c r="B11867" s="29">
        <v>8</v>
      </c>
    </row>
    <row r="11868" spans="1:2" x14ac:dyDescent="0.3">
      <c r="A11868" s="27">
        <v>69804</v>
      </c>
      <c r="B11868" s="29">
        <v>8</v>
      </c>
    </row>
    <row r="11869" spans="1:2" x14ac:dyDescent="0.3">
      <c r="A11869" s="27">
        <v>69847</v>
      </c>
      <c r="B11869" s="29">
        <v>8</v>
      </c>
    </row>
    <row r="11870" spans="1:2" x14ac:dyDescent="0.3">
      <c r="A11870" s="27">
        <v>69848</v>
      </c>
      <c r="B11870" s="29">
        <v>8</v>
      </c>
    </row>
    <row r="11871" spans="1:2" x14ac:dyDescent="0.3">
      <c r="A11871" s="27">
        <v>69850</v>
      </c>
      <c r="B11871" s="29">
        <v>8</v>
      </c>
    </row>
    <row r="11872" spans="1:2" x14ac:dyDescent="0.3">
      <c r="A11872" s="27">
        <v>69853</v>
      </c>
      <c r="B11872" s="29">
        <v>8</v>
      </c>
    </row>
    <row r="11873" spans="1:2" x14ac:dyDescent="0.3">
      <c r="A11873" s="27">
        <v>69854</v>
      </c>
      <c r="B11873" s="29">
        <v>8</v>
      </c>
    </row>
    <row r="11874" spans="1:2" x14ac:dyDescent="0.3">
      <c r="A11874" s="27">
        <v>69855</v>
      </c>
      <c r="B11874" s="29">
        <v>8</v>
      </c>
    </row>
    <row r="11875" spans="1:2" x14ac:dyDescent="0.3">
      <c r="A11875" s="27">
        <v>69857</v>
      </c>
      <c r="B11875" s="29">
        <v>8</v>
      </c>
    </row>
    <row r="11876" spans="1:2" x14ac:dyDescent="0.3">
      <c r="A11876" s="27">
        <v>69859</v>
      </c>
      <c r="B11876" s="29">
        <v>8</v>
      </c>
    </row>
    <row r="11877" spans="1:2" x14ac:dyDescent="0.3">
      <c r="A11877" s="27">
        <v>69879</v>
      </c>
      <c r="B11877" s="29">
        <v>8</v>
      </c>
    </row>
    <row r="11878" spans="1:2" x14ac:dyDescent="0.3">
      <c r="A11878" s="27">
        <v>69880</v>
      </c>
      <c r="B11878" s="29">
        <v>8</v>
      </c>
    </row>
    <row r="11879" spans="1:2" x14ac:dyDescent="0.3">
      <c r="A11879" s="27">
        <v>69881</v>
      </c>
      <c r="B11879" s="29">
        <v>8</v>
      </c>
    </row>
    <row r="11880" spans="1:2" x14ac:dyDescent="0.3">
      <c r="A11880" s="27">
        <v>69884</v>
      </c>
      <c r="B11880" s="29">
        <v>16</v>
      </c>
    </row>
    <row r="11881" spans="1:2" x14ac:dyDescent="0.3">
      <c r="A11881" s="27">
        <v>69885</v>
      </c>
      <c r="B11881" s="29">
        <v>16</v>
      </c>
    </row>
    <row r="11882" spans="1:2" x14ac:dyDescent="0.3">
      <c r="A11882" s="27">
        <v>69887</v>
      </c>
      <c r="B11882" s="29">
        <v>16</v>
      </c>
    </row>
    <row r="11883" spans="1:2" x14ac:dyDescent="0.3">
      <c r="A11883" s="27">
        <v>69888</v>
      </c>
      <c r="B11883" s="29">
        <v>8</v>
      </c>
    </row>
    <row r="11884" spans="1:2" x14ac:dyDescent="0.3">
      <c r="A11884" s="27">
        <v>69889</v>
      </c>
      <c r="B11884" s="29">
        <v>8</v>
      </c>
    </row>
    <row r="11885" spans="1:2" x14ac:dyDescent="0.3">
      <c r="A11885" s="27">
        <v>69890</v>
      </c>
      <c r="B11885" s="29">
        <v>8</v>
      </c>
    </row>
    <row r="11886" spans="1:2" x14ac:dyDescent="0.3">
      <c r="A11886" s="27">
        <v>69892</v>
      </c>
      <c r="B11886" s="29">
        <v>8</v>
      </c>
    </row>
    <row r="11887" spans="1:2" x14ac:dyDescent="0.3">
      <c r="A11887" s="27">
        <v>69893</v>
      </c>
      <c r="B11887" s="29">
        <v>8</v>
      </c>
    </row>
    <row r="11888" spans="1:2" x14ac:dyDescent="0.3">
      <c r="A11888" s="27">
        <v>69894</v>
      </c>
      <c r="B11888" s="29">
        <v>8</v>
      </c>
    </row>
    <row r="11889" spans="1:2" x14ac:dyDescent="0.3">
      <c r="A11889" s="27">
        <v>69895</v>
      </c>
      <c r="B11889" s="29">
        <v>8</v>
      </c>
    </row>
    <row r="11890" spans="1:2" x14ac:dyDescent="0.3">
      <c r="A11890" s="27">
        <v>69896</v>
      </c>
      <c r="B11890" s="29">
        <v>16</v>
      </c>
    </row>
    <row r="11891" spans="1:2" x14ac:dyDescent="0.3">
      <c r="A11891" s="27">
        <v>69899</v>
      </c>
      <c r="B11891" s="29">
        <v>8</v>
      </c>
    </row>
    <row r="11892" spans="1:2" x14ac:dyDescent="0.3">
      <c r="A11892" s="27">
        <v>69900</v>
      </c>
      <c r="B11892" s="29">
        <v>8</v>
      </c>
    </row>
    <row r="11893" spans="1:2" x14ac:dyDescent="0.3">
      <c r="A11893" s="27">
        <v>69904</v>
      </c>
      <c r="B11893" s="29">
        <v>8</v>
      </c>
    </row>
    <row r="11894" spans="1:2" x14ac:dyDescent="0.3">
      <c r="A11894" s="27">
        <v>69908</v>
      </c>
      <c r="B11894" s="29">
        <v>8</v>
      </c>
    </row>
    <row r="11895" spans="1:2" x14ac:dyDescent="0.3">
      <c r="A11895" s="27">
        <v>69909</v>
      </c>
      <c r="B11895" s="29">
        <v>8</v>
      </c>
    </row>
    <row r="11896" spans="1:2" x14ac:dyDescent="0.3">
      <c r="A11896" s="27">
        <v>69910</v>
      </c>
      <c r="B11896" s="29">
        <v>8</v>
      </c>
    </row>
    <row r="11897" spans="1:2" x14ac:dyDescent="0.3">
      <c r="A11897" s="27">
        <v>69911</v>
      </c>
      <c r="B11897" s="29">
        <v>8</v>
      </c>
    </row>
    <row r="11898" spans="1:2" x14ac:dyDescent="0.3">
      <c r="A11898" s="27">
        <v>69912</v>
      </c>
      <c r="B11898" s="29">
        <v>8</v>
      </c>
    </row>
    <row r="11899" spans="1:2" x14ac:dyDescent="0.3">
      <c r="A11899" s="27">
        <v>69913</v>
      </c>
      <c r="B11899" s="29">
        <v>8</v>
      </c>
    </row>
    <row r="11900" spans="1:2" x14ac:dyDescent="0.3">
      <c r="A11900" s="27">
        <v>69915</v>
      </c>
      <c r="B11900" s="29">
        <v>8</v>
      </c>
    </row>
    <row r="11901" spans="1:2" x14ac:dyDescent="0.3">
      <c r="A11901" s="27">
        <v>69916</v>
      </c>
      <c r="B11901" s="29">
        <v>8</v>
      </c>
    </row>
    <row r="11902" spans="1:2" x14ac:dyDescent="0.3">
      <c r="A11902" s="27">
        <v>69921</v>
      </c>
      <c r="B11902" s="29">
        <v>8</v>
      </c>
    </row>
    <row r="11903" spans="1:2" x14ac:dyDescent="0.3">
      <c r="A11903" s="27">
        <v>69922</v>
      </c>
      <c r="B11903" s="29">
        <v>8</v>
      </c>
    </row>
    <row r="11904" spans="1:2" x14ac:dyDescent="0.3">
      <c r="A11904" s="27">
        <v>69947</v>
      </c>
      <c r="B11904" s="29">
        <v>8</v>
      </c>
    </row>
    <row r="11905" spans="1:2" x14ac:dyDescent="0.3">
      <c r="A11905" s="27">
        <v>69981</v>
      </c>
      <c r="B11905" s="29">
        <v>8</v>
      </c>
    </row>
    <row r="11906" spans="1:2" x14ac:dyDescent="0.3">
      <c r="A11906" s="27">
        <v>69983</v>
      </c>
      <c r="B11906" s="29">
        <v>8</v>
      </c>
    </row>
    <row r="11907" spans="1:2" x14ac:dyDescent="0.3">
      <c r="A11907" s="27">
        <v>69984</v>
      </c>
      <c r="B11907" s="29">
        <v>8</v>
      </c>
    </row>
    <row r="11908" spans="1:2" x14ac:dyDescent="0.3">
      <c r="A11908" s="27">
        <v>69986</v>
      </c>
      <c r="B11908" s="29">
        <v>8</v>
      </c>
    </row>
    <row r="11909" spans="1:2" x14ac:dyDescent="0.3">
      <c r="A11909" s="27">
        <v>69988</v>
      </c>
      <c r="B11909" s="29">
        <v>8</v>
      </c>
    </row>
    <row r="11910" spans="1:2" x14ac:dyDescent="0.3">
      <c r="A11910" s="27">
        <v>69990</v>
      </c>
      <c r="B11910" s="29">
        <v>8</v>
      </c>
    </row>
    <row r="11911" spans="1:2" x14ac:dyDescent="0.3">
      <c r="A11911" s="27">
        <v>69991</v>
      </c>
      <c r="B11911" s="29">
        <v>16</v>
      </c>
    </row>
    <row r="11912" spans="1:2" x14ac:dyDescent="0.3">
      <c r="A11912" s="27">
        <v>69993</v>
      </c>
      <c r="B11912" s="29">
        <v>8</v>
      </c>
    </row>
    <row r="11913" spans="1:2" x14ac:dyDescent="0.3">
      <c r="A11913" s="27">
        <v>69995</v>
      </c>
      <c r="B11913" s="29">
        <v>8</v>
      </c>
    </row>
    <row r="11914" spans="1:2" x14ac:dyDescent="0.3">
      <c r="A11914" s="27">
        <v>69996</v>
      </c>
      <c r="B11914" s="29">
        <v>16</v>
      </c>
    </row>
    <row r="11915" spans="1:2" x14ac:dyDescent="0.3">
      <c r="A11915" s="27">
        <v>70001</v>
      </c>
      <c r="B11915" s="29">
        <v>8</v>
      </c>
    </row>
    <row r="11916" spans="1:2" x14ac:dyDescent="0.3">
      <c r="A11916" s="27">
        <v>70004</v>
      </c>
      <c r="B11916" s="29">
        <v>8</v>
      </c>
    </row>
    <row r="11917" spans="1:2" x14ac:dyDescent="0.3">
      <c r="A11917" s="27">
        <v>70005</v>
      </c>
      <c r="B11917" s="29">
        <v>8</v>
      </c>
    </row>
    <row r="11918" spans="1:2" x14ac:dyDescent="0.3">
      <c r="A11918" s="27">
        <v>70007</v>
      </c>
      <c r="B11918" s="29">
        <v>8</v>
      </c>
    </row>
    <row r="11919" spans="1:2" x14ac:dyDescent="0.3">
      <c r="A11919" s="27">
        <v>70008</v>
      </c>
      <c r="B11919" s="29">
        <v>8</v>
      </c>
    </row>
    <row r="11920" spans="1:2" x14ac:dyDescent="0.3">
      <c r="A11920" s="27">
        <v>70043</v>
      </c>
      <c r="B11920" s="29">
        <v>8</v>
      </c>
    </row>
    <row r="11921" spans="1:2" x14ac:dyDescent="0.3">
      <c r="A11921" s="27">
        <v>70051</v>
      </c>
      <c r="B11921" s="29">
        <v>8</v>
      </c>
    </row>
    <row r="11922" spans="1:2" x14ac:dyDescent="0.3">
      <c r="A11922" s="27">
        <v>70052</v>
      </c>
      <c r="B11922" s="29">
        <v>8</v>
      </c>
    </row>
    <row r="11923" spans="1:2" x14ac:dyDescent="0.3">
      <c r="A11923" s="27">
        <v>70053</v>
      </c>
      <c r="B11923" s="29">
        <v>8</v>
      </c>
    </row>
    <row r="11924" spans="1:2" x14ac:dyDescent="0.3">
      <c r="A11924" s="27">
        <v>70058</v>
      </c>
      <c r="B11924" s="29">
        <v>8</v>
      </c>
    </row>
    <row r="11925" spans="1:2" x14ac:dyDescent="0.3">
      <c r="A11925" s="27">
        <v>70063</v>
      </c>
      <c r="B11925" s="29">
        <v>8</v>
      </c>
    </row>
    <row r="11926" spans="1:2" x14ac:dyDescent="0.3">
      <c r="A11926" s="27">
        <v>70065</v>
      </c>
      <c r="B11926" s="29">
        <v>8</v>
      </c>
    </row>
    <row r="11927" spans="1:2" x14ac:dyDescent="0.3">
      <c r="A11927" s="27">
        <v>70066</v>
      </c>
      <c r="B11927" s="29">
        <v>8</v>
      </c>
    </row>
    <row r="11928" spans="1:2" x14ac:dyDescent="0.3">
      <c r="A11928" s="27">
        <v>70067</v>
      </c>
      <c r="B11928" s="29">
        <v>8</v>
      </c>
    </row>
    <row r="11929" spans="1:2" x14ac:dyDescent="0.3">
      <c r="A11929" s="27">
        <v>70068</v>
      </c>
      <c r="B11929" s="29">
        <v>8</v>
      </c>
    </row>
    <row r="11930" spans="1:2" x14ac:dyDescent="0.3">
      <c r="A11930" s="27">
        <v>70070</v>
      </c>
      <c r="B11930" s="29">
        <v>16</v>
      </c>
    </row>
    <row r="11931" spans="1:2" x14ac:dyDescent="0.3">
      <c r="A11931" s="27">
        <v>70071</v>
      </c>
      <c r="B11931" s="29">
        <v>8</v>
      </c>
    </row>
    <row r="11932" spans="1:2" x14ac:dyDescent="0.3">
      <c r="A11932" s="27">
        <v>70072</v>
      </c>
      <c r="B11932" s="29">
        <v>8</v>
      </c>
    </row>
    <row r="11933" spans="1:2" x14ac:dyDescent="0.3">
      <c r="A11933" s="27">
        <v>70079</v>
      </c>
      <c r="B11933" s="29">
        <v>8</v>
      </c>
    </row>
    <row r="11934" spans="1:2" x14ac:dyDescent="0.3">
      <c r="A11934" s="27">
        <v>70086</v>
      </c>
      <c r="B11934" s="29">
        <v>8</v>
      </c>
    </row>
    <row r="11935" spans="1:2" x14ac:dyDescent="0.3">
      <c r="A11935" s="27">
        <v>70090</v>
      </c>
      <c r="B11935" s="29">
        <v>8</v>
      </c>
    </row>
    <row r="11936" spans="1:2" x14ac:dyDescent="0.3">
      <c r="A11936" s="27">
        <v>70095</v>
      </c>
      <c r="B11936" s="29">
        <v>8</v>
      </c>
    </row>
    <row r="11937" spans="1:2" x14ac:dyDescent="0.3">
      <c r="A11937" s="27">
        <v>70096</v>
      </c>
      <c r="B11937" s="29">
        <v>8</v>
      </c>
    </row>
    <row r="11938" spans="1:2" x14ac:dyDescent="0.3">
      <c r="A11938" s="27">
        <v>70098</v>
      </c>
      <c r="B11938" s="29">
        <v>16</v>
      </c>
    </row>
    <row r="11939" spans="1:2" x14ac:dyDescent="0.3">
      <c r="A11939" s="27">
        <v>70102</v>
      </c>
      <c r="B11939" s="29">
        <v>8</v>
      </c>
    </row>
    <row r="11940" spans="1:2" x14ac:dyDescent="0.3">
      <c r="A11940" s="27">
        <v>70103</v>
      </c>
      <c r="B11940" s="29">
        <v>8</v>
      </c>
    </row>
    <row r="11941" spans="1:2" x14ac:dyDescent="0.3">
      <c r="A11941" s="27">
        <v>70136</v>
      </c>
      <c r="B11941" s="29">
        <v>8</v>
      </c>
    </row>
    <row r="11942" spans="1:2" x14ac:dyDescent="0.3">
      <c r="A11942" s="27">
        <v>70139</v>
      </c>
      <c r="B11942" s="29">
        <v>8</v>
      </c>
    </row>
    <row r="11943" spans="1:2" x14ac:dyDescent="0.3">
      <c r="A11943" s="27">
        <v>70140</v>
      </c>
      <c r="B11943" s="29">
        <v>8</v>
      </c>
    </row>
    <row r="11944" spans="1:2" x14ac:dyDescent="0.3">
      <c r="A11944" s="27">
        <v>70142</v>
      </c>
      <c r="B11944" s="29">
        <v>8</v>
      </c>
    </row>
    <row r="11945" spans="1:2" x14ac:dyDescent="0.3">
      <c r="A11945" s="27">
        <v>70145</v>
      </c>
      <c r="B11945" s="29">
        <v>8</v>
      </c>
    </row>
    <row r="11946" spans="1:2" x14ac:dyDescent="0.3">
      <c r="A11946" s="27">
        <v>70148</v>
      </c>
      <c r="B11946" s="29">
        <v>8</v>
      </c>
    </row>
    <row r="11947" spans="1:2" x14ac:dyDescent="0.3">
      <c r="A11947" s="27">
        <v>70149</v>
      </c>
      <c r="B11947" s="29">
        <v>8</v>
      </c>
    </row>
    <row r="11948" spans="1:2" x14ac:dyDescent="0.3">
      <c r="A11948" s="27">
        <v>70155</v>
      </c>
      <c r="B11948" s="29">
        <v>8</v>
      </c>
    </row>
    <row r="11949" spans="1:2" x14ac:dyDescent="0.3">
      <c r="A11949" s="27">
        <v>70156</v>
      </c>
      <c r="B11949" s="29">
        <v>8</v>
      </c>
    </row>
    <row r="11950" spans="1:2" x14ac:dyDescent="0.3">
      <c r="A11950" s="27">
        <v>70157</v>
      </c>
      <c r="B11950" s="29">
        <v>8</v>
      </c>
    </row>
    <row r="11951" spans="1:2" x14ac:dyDescent="0.3">
      <c r="A11951" s="27">
        <v>70161</v>
      </c>
      <c r="B11951" s="29">
        <v>16</v>
      </c>
    </row>
    <row r="11952" spans="1:2" x14ac:dyDescent="0.3">
      <c r="A11952" s="27">
        <v>70162</v>
      </c>
      <c r="B11952" s="29">
        <v>8</v>
      </c>
    </row>
    <row r="11953" spans="1:2" x14ac:dyDescent="0.3">
      <c r="A11953" s="27">
        <v>70166</v>
      </c>
      <c r="B11953" s="29">
        <v>8</v>
      </c>
    </row>
    <row r="11954" spans="1:2" x14ac:dyDescent="0.3">
      <c r="A11954" s="27">
        <v>70167</v>
      </c>
      <c r="B11954" s="29">
        <v>8</v>
      </c>
    </row>
    <row r="11955" spans="1:2" x14ac:dyDescent="0.3">
      <c r="A11955" s="27">
        <v>70169</v>
      </c>
      <c r="B11955" s="29">
        <v>16</v>
      </c>
    </row>
    <row r="11956" spans="1:2" x14ac:dyDescent="0.3">
      <c r="A11956" s="27">
        <v>70173</v>
      </c>
      <c r="B11956" s="29">
        <v>8</v>
      </c>
    </row>
    <row r="11957" spans="1:2" x14ac:dyDescent="0.3">
      <c r="A11957" s="27">
        <v>70174</v>
      </c>
      <c r="B11957" s="29">
        <v>8</v>
      </c>
    </row>
    <row r="11958" spans="1:2" x14ac:dyDescent="0.3">
      <c r="A11958" s="27">
        <v>70175</v>
      </c>
      <c r="B11958" s="29">
        <v>8</v>
      </c>
    </row>
    <row r="11959" spans="1:2" x14ac:dyDescent="0.3">
      <c r="A11959" s="27">
        <v>70178</v>
      </c>
      <c r="B11959" s="29">
        <v>8</v>
      </c>
    </row>
    <row r="11960" spans="1:2" x14ac:dyDescent="0.3">
      <c r="A11960" s="27">
        <v>70179</v>
      </c>
      <c r="B11960" s="29">
        <v>8</v>
      </c>
    </row>
    <row r="11961" spans="1:2" x14ac:dyDescent="0.3">
      <c r="A11961" s="27">
        <v>70180</v>
      </c>
      <c r="B11961" s="29">
        <v>8</v>
      </c>
    </row>
    <row r="11962" spans="1:2" x14ac:dyDescent="0.3">
      <c r="A11962" s="27">
        <v>70183</v>
      </c>
      <c r="B11962" s="29">
        <v>8</v>
      </c>
    </row>
    <row r="11963" spans="1:2" x14ac:dyDescent="0.3">
      <c r="A11963" s="27">
        <v>70190</v>
      </c>
      <c r="B11963" s="29">
        <v>8</v>
      </c>
    </row>
    <row r="11964" spans="1:2" x14ac:dyDescent="0.3">
      <c r="A11964" s="27">
        <v>70191</v>
      </c>
      <c r="B11964" s="29">
        <v>8</v>
      </c>
    </row>
    <row r="11965" spans="1:2" x14ac:dyDescent="0.3">
      <c r="A11965" s="27">
        <v>70193</v>
      </c>
      <c r="B11965" s="29">
        <v>8</v>
      </c>
    </row>
    <row r="11966" spans="1:2" x14ac:dyDescent="0.3">
      <c r="A11966" s="27">
        <v>70199</v>
      </c>
      <c r="B11966" s="29">
        <v>16</v>
      </c>
    </row>
    <row r="11967" spans="1:2" x14ac:dyDescent="0.3">
      <c r="A11967" s="27">
        <v>70200</v>
      </c>
      <c r="B11967" s="29">
        <v>8</v>
      </c>
    </row>
    <row r="11968" spans="1:2" x14ac:dyDescent="0.3">
      <c r="A11968" s="27">
        <v>70201</v>
      </c>
      <c r="B11968" s="29">
        <v>8</v>
      </c>
    </row>
    <row r="11969" spans="1:2" x14ac:dyDescent="0.3">
      <c r="A11969" s="27">
        <v>70203</v>
      </c>
      <c r="B11969" s="29">
        <v>8</v>
      </c>
    </row>
    <row r="11970" spans="1:2" x14ac:dyDescent="0.3">
      <c r="A11970" s="27">
        <v>70208</v>
      </c>
      <c r="B11970" s="29">
        <v>8</v>
      </c>
    </row>
    <row r="11971" spans="1:2" x14ac:dyDescent="0.3">
      <c r="A11971" s="27">
        <v>70209</v>
      </c>
      <c r="B11971" s="29">
        <v>8</v>
      </c>
    </row>
    <row r="11972" spans="1:2" x14ac:dyDescent="0.3">
      <c r="A11972" s="27">
        <v>70212</v>
      </c>
      <c r="B11972" s="29">
        <v>8</v>
      </c>
    </row>
    <row r="11973" spans="1:2" x14ac:dyDescent="0.3">
      <c r="A11973" s="27">
        <v>70215</v>
      </c>
      <c r="B11973" s="29">
        <v>8</v>
      </c>
    </row>
    <row r="11974" spans="1:2" x14ac:dyDescent="0.3">
      <c r="A11974" s="27">
        <v>70219</v>
      </c>
      <c r="B11974" s="29">
        <v>8</v>
      </c>
    </row>
    <row r="11975" spans="1:2" x14ac:dyDescent="0.3">
      <c r="A11975" s="27">
        <v>70222</v>
      </c>
      <c r="B11975" s="29">
        <v>8</v>
      </c>
    </row>
    <row r="11976" spans="1:2" x14ac:dyDescent="0.3">
      <c r="A11976" s="27">
        <v>70223</v>
      </c>
      <c r="B11976" s="29">
        <v>8</v>
      </c>
    </row>
    <row r="11977" spans="1:2" x14ac:dyDescent="0.3">
      <c r="A11977" s="27">
        <v>70224</v>
      </c>
      <c r="B11977" s="29">
        <v>8</v>
      </c>
    </row>
    <row r="11978" spans="1:2" x14ac:dyDescent="0.3">
      <c r="A11978" s="27">
        <v>70225</v>
      </c>
      <c r="B11978" s="29">
        <v>8</v>
      </c>
    </row>
    <row r="11979" spans="1:2" x14ac:dyDescent="0.3">
      <c r="A11979" s="27">
        <v>70226</v>
      </c>
      <c r="B11979" s="29">
        <v>8</v>
      </c>
    </row>
    <row r="11980" spans="1:2" x14ac:dyDescent="0.3">
      <c r="A11980" s="27">
        <v>70227</v>
      </c>
      <c r="B11980" s="29">
        <v>8</v>
      </c>
    </row>
    <row r="11981" spans="1:2" x14ac:dyDescent="0.3">
      <c r="A11981" s="27">
        <v>70228</v>
      </c>
      <c r="B11981" s="29">
        <v>16</v>
      </c>
    </row>
    <row r="11982" spans="1:2" x14ac:dyDescent="0.3">
      <c r="A11982" s="27">
        <v>70229</v>
      </c>
      <c r="B11982" s="29">
        <v>8</v>
      </c>
    </row>
    <row r="11983" spans="1:2" x14ac:dyDescent="0.3">
      <c r="A11983" s="27">
        <v>70230</v>
      </c>
      <c r="B11983" s="29">
        <v>8</v>
      </c>
    </row>
    <row r="11984" spans="1:2" x14ac:dyDescent="0.3">
      <c r="A11984" s="27">
        <v>70231</v>
      </c>
      <c r="B11984" s="29">
        <v>8</v>
      </c>
    </row>
    <row r="11985" spans="1:2" x14ac:dyDescent="0.3">
      <c r="A11985" s="27">
        <v>70240</v>
      </c>
      <c r="B11985" s="29">
        <v>8</v>
      </c>
    </row>
    <row r="11986" spans="1:2" x14ac:dyDescent="0.3">
      <c r="A11986" s="27">
        <v>70241</v>
      </c>
      <c r="B11986" s="29">
        <v>8</v>
      </c>
    </row>
    <row r="11987" spans="1:2" x14ac:dyDescent="0.3">
      <c r="A11987" s="27">
        <v>70243</v>
      </c>
      <c r="B11987" s="29">
        <v>8</v>
      </c>
    </row>
    <row r="11988" spans="1:2" x14ac:dyDescent="0.3">
      <c r="A11988" s="27">
        <v>70245</v>
      </c>
      <c r="B11988" s="29">
        <v>8</v>
      </c>
    </row>
    <row r="11989" spans="1:2" x14ac:dyDescent="0.3">
      <c r="A11989" s="27">
        <v>70246</v>
      </c>
      <c r="B11989" s="29">
        <v>8</v>
      </c>
    </row>
    <row r="11990" spans="1:2" x14ac:dyDescent="0.3">
      <c r="A11990" s="27">
        <v>70249</v>
      </c>
      <c r="B11990" s="29">
        <v>8</v>
      </c>
    </row>
    <row r="11991" spans="1:2" x14ac:dyDescent="0.3">
      <c r="A11991" s="27">
        <v>70250</v>
      </c>
      <c r="B11991" s="29">
        <v>8</v>
      </c>
    </row>
    <row r="11992" spans="1:2" x14ac:dyDescent="0.3">
      <c r="A11992" s="27">
        <v>70254</v>
      </c>
      <c r="B11992" s="29">
        <v>8</v>
      </c>
    </row>
    <row r="11993" spans="1:2" x14ac:dyDescent="0.3">
      <c r="A11993" s="27">
        <v>70256</v>
      </c>
      <c r="B11993" s="29">
        <v>8</v>
      </c>
    </row>
    <row r="11994" spans="1:2" x14ac:dyDescent="0.3">
      <c r="A11994" s="27">
        <v>70257</v>
      </c>
      <c r="B11994" s="29">
        <v>8</v>
      </c>
    </row>
    <row r="11995" spans="1:2" x14ac:dyDescent="0.3">
      <c r="A11995" s="27">
        <v>70258</v>
      </c>
      <c r="B11995" s="29">
        <v>8</v>
      </c>
    </row>
    <row r="11996" spans="1:2" x14ac:dyDescent="0.3">
      <c r="A11996" s="27">
        <v>70266</v>
      </c>
      <c r="B11996" s="29">
        <v>8</v>
      </c>
    </row>
    <row r="11997" spans="1:2" x14ac:dyDescent="0.3">
      <c r="A11997" s="27">
        <v>70268</v>
      </c>
      <c r="B11997" s="29">
        <v>8</v>
      </c>
    </row>
    <row r="11998" spans="1:2" x14ac:dyDescent="0.3">
      <c r="A11998" s="27">
        <v>70269</v>
      </c>
      <c r="B11998" s="29">
        <v>8</v>
      </c>
    </row>
    <row r="11999" spans="1:2" x14ac:dyDescent="0.3">
      <c r="A11999" s="27">
        <v>70271</v>
      </c>
      <c r="B11999" s="29">
        <v>8</v>
      </c>
    </row>
    <row r="12000" spans="1:2" x14ac:dyDescent="0.3">
      <c r="A12000" s="27">
        <v>70272</v>
      </c>
      <c r="B12000" s="29">
        <v>8</v>
      </c>
    </row>
    <row r="12001" spans="1:2" x14ac:dyDescent="0.3">
      <c r="A12001" s="27">
        <v>70275</v>
      </c>
      <c r="B12001" s="29">
        <v>8</v>
      </c>
    </row>
    <row r="12002" spans="1:2" x14ac:dyDescent="0.3">
      <c r="A12002" s="27">
        <v>70277</v>
      </c>
      <c r="B12002" s="29">
        <v>8</v>
      </c>
    </row>
    <row r="12003" spans="1:2" x14ac:dyDescent="0.3">
      <c r="A12003" s="27">
        <v>70278</v>
      </c>
      <c r="B12003" s="29">
        <v>8</v>
      </c>
    </row>
    <row r="12004" spans="1:2" x14ac:dyDescent="0.3">
      <c r="A12004" s="27">
        <v>70279</v>
      </c>
      <c r="B12004" s="29">
        <v>8</v>
      </c>
    </row>
    <row r="12005" spans="1:2" x14ac:dyDescent="0.3">
      <c r="A12005" s="27">
        <v>70283</v>
      </c>
      <c r="B12005" s="29">
        <v>8</v>
      </c>
    </row>
    <row r="12006" spans="1:2" x14ac:dyDescent="0.3">
      <c r="A12006" s="27">
        <v>70284</v>
      </c>
      <c r="B12006" s="29">
        <v>8</v>
      </c>
    </row>
    <row r="12007" spans="1:2" x14ac:dyDescent="0.3">
      <c r="A12007" s="27">
        <v>70285</v>
      </c>
      <c r="B12007" s="29">
        <v>8</v>
      </c>
    </row>
    <row r="12008" spans="1:2" x14ac:dyDescent="0.3">
      <c r="A12008" s="27">
        <v>70286</v>
      </c>
      <c r="B12008" s="29">
        <v>8</v>
      </c>
    </row>
    <row r="12009" spans="1:2" x14ac:dyDescent="0.3">
      <c r="A12009" s="27">
        <v>70287</v>
      </c>
      <c r="B12009" s="29">
        <v>8</v>
      </c>
    </row>
    <row r="12010" spans="1:2" x14ac:dyDescent="0.3">
      <c r="A12010" s="27">
        <v>70288</v>
      </c>
      <c r="B12010" s="29">
        <v>8</v>
      </c>
    </row>
    <row r="12011" spans="1:2" x14ac:dyDescent="0.3">
      <c r="A12011" s="27">
        <v>70289</v>
      </c>
      <c r="B12011" s="29">
        <v>8</v>
      </c>
    </row>
    <row r="12012" spans="1:2" x14ac:dyDescent="0.3">
      <c r="A12012" s="27">
        <v>70290</v>
      </c>
      <c r="B12012" s="29">
        <v>8</v>
      </c>
    </row>
    <row r="12013" spans="1:2" x14ac:dyDescent="0.3">
      <c r="A12013" s="27">
        <v>70298</v>
      </c>
      <c r="B12013" s="29">
        <v>8</v>
      </c>
    </row>
    <row r="12014" spans="1:2" x14ac:dyDescent="0.3">
      <c r="A12014" s="27">
        <v>70299</v>
      </c>
      <c r="B12014" s="29">
        <v>8</v>
      </c>
    </row>
    <row r="12015" spans="1:2" x14ac:dyDescent="0.3">
      <c r="A12015" s="27">
        <v>70300</v>
      </c>
      <c r="B12015" s="29">
        <v>8</v>
      </c>
    </row>
    <row r="12016" spans="1:2" x14ac:dyDescent="0.3">
      <c r="A12016" s="27">
        <v>70304</v>
      </c>
      <c r="B12016" s="29">
        <v>16</v>
      </c>
    </row>
    <row r="12017" spans="1:2" x14ac:dyDescent="0.3">
      <c r="A12017" s="27">
        <v>70305</v>
      </c>
      <c r="B12017" s="29">
        <v>16</v>
      </c>
    </row>
    <row r="12018" spans="1:2" x14ac:dyDescent="0.3">
      <c r="A12018" s="27">
        <v>70306</v>
      </c>
      <c r="B12018" s="29">
        <v>8</v>
      </c>
    </row>
    <row r="12019" spans="1:2" x14ac:dyDescent="0.3">
      <c r="A12019" s="27">
        <v>70308</v>
      </c>
      <c r="B12019" s="29">
        <v>8</v>
      </c>
    </row>
    <row r="12020" spans="1:2" x14ac:dyDescent="0.3">
      <c r="A12020" s="27">
        <v>70311</v>
      </c>
      <c r="B12020" s="29">
        <v>16</v>
      </c>
    </row>
    <row r="12021" spans="1:2" x14ac:dyDescent="0.3">
      <c r="A12021" s="27">
        <v>70313</v>
      </c>
      <c r="B12021" s="29">
        <v>8</v>
      </c>
    </row>
    <row r="12022" spans="1:2" x14ac:dyDescent="0.3">
      <c r="A12022" s="27">
        <v>70314</v>
      </c>
      <c r="B12022" s="29">
        <v>8</v>
      </c>
    </row>
    <row r="12023" spans="1:2" x14ac:dyDescent="0.3">
      <c r="A12023" s="27">
        <v>70315</v>
      </c>
      <c r="B12023" s="29">
        <v>8</v>
      </c>
    </row>
    <row r="12024" spans="1:2" x14ac:dyDescent="0.3">
      <c r="A12024" s="27">
        <v>70317</v>
      </c>
      <c r="B12024" s="29">
        <v>8</v>
      </c>
    </row>
    <row r="12025" spans="1:2" x14ac:dyDescent="0.3">
      <c r="A12025" s="27">
        <v>70319</v>
      </c>
      <c r="B12025" s="29">
        <v>8</v>
      </c>
    </row>
    <row r="12026" spans="1:2" x14ac:dyDescent="0.3">
      <c r="A12026" s="27">
        <v>70320</v>
      </c>
      <c r="B12026" s="29">
        <v>16</v>
      </c>
    </row>
    <row r="12027" spans="1:2" x14ac:dyDescent="0.3">
      <c r="A12027" s="27">
        <v>70322</v>
      </c>
      <c r="B12027" s="29">
        <v>16</v>
      </c>
    </row>
    <row r="12028" spans="1:2" x14ac:dyDescent="0.3">
      <c r="A12028" s="27">
        <v>70323</v>
      </c>
      <c r="B12028" s="29">
        <v>8</v>
      </c>
    </row>
    <row r="12029" spans="1:2" x14ac:dyDescent="0.3">
      <c r="A12029" s="27">
        <v>70324</v>
      </c>
      <c r="B12029" s="29">
        <v>8</v>
      </c>
    </row>
    <row r="12030" spans="1:2" x14ac:dyDescent="0.3">
      <c r="A12030" s="27">
        <v>70326</v>
      </c>
      <c r="B12030" s="29">
        <v>8</v>
      </c>
    </row>
    <row r="12031" spans="1:2" x14ac:dyDescent="0.3">
      <c r="A12031" s="27">
        <v>70327</v>
      </c>
      <c r="B12031" s="29">
        <v>8</v>
      </c>
    </row>
    <row r="12032" spans="1:2" x14ac:dyDescent="0.3">
      <c r="A12032" s="27">
        <v>70328</v>
      </c>
      <c r="B12032" s="29">
        <v>8</v>
      </c>
    </row>
    <row r="12033" spans="1:2" x14ac:dyDescent="0.3">
      <c r="A12033" s="27">
        <v>70329</v>
      </c>
      <c r="B12033" s="29">
        <v>8</v>
      </c>
    </row>
    <row r="12034" spans="1:2" x14ac:dyDescent="0.3">
      <c r="A12034" s="27">
        <v>70330</v>
      </c>
      <c r="B12034" s="29">
        <v>8</v>
      </c>
    </row>
    <row r="12035" spans="1:2" x14ac:dyDescent="0.3">
      <c r="A12035" s="27">
        <v>70332</v>
      </c>
      <c r="B12035" s="29">
        <v>8</v>
      </c>
    </row>
    <row r="12036" spans="1:2" x14ac:dyDescent="0.3">
      <c r="A12036" s="27">
        <v>70333</v>
      </c>
      <c r="B12036" s="29">
        <v>8</v>
      </c>
    </row>
    <row r="12037" spans="1:2" x14ac:dyDescent="0.3">
      <c r="A12037" s="27">
        <v>70334</v>
      </c>
      <c r="B12037" s="29">
        <v>8</v>
      </c>
    </row>
    <row r="12038" spans="1:2" x14ac:dyDescent="0.3">
      <c r="A12038" s="27">
        <v>70335</v>
      </c>
      <c r="B12038" s="29">
        <v>8</v>
      </c>
    </row>
    <row r="12039" spans="1:2" x14ac:dyDescent="0.3">
      <c r="A12039" s="27">
        <v>70338</v>
      </c>
      <c r="B12039" s="29">
        <v>8</v>
      </c>
    </row>
    <row r="12040" spans="1:2" x14ac:dyDescent="0.3">
      <c r="A12040" s="27">
        <v>70340</v>
      </c>
      <c r="B12040" s="29">
        <v>8</v>
      </c>
    </row>
    <row r="12041" spans="1:2" x14ac:dyDescent="0.3">
      <c r="A12041" s="27">
        <v>70341</v>
      </c>
      <c r="B12041" s="29">
        <v>8</v>
      </c>
    </row>
    <row r="12042" spans="1:2" x14ac:dyDescent="0.3">
      <c r="A12042" s="27">
        <v>70343</v>
      </c>
      <c r="B12042" s="29">
        <v>8</v>
      </c>
    </row>
    <row r="12043" spans="1:2" x14ac:dyDescent="0.3">
      <c r="A12043" s="27">
        <v>70345</v>
      </c>
      <c r="B12043" s="29">
        <v>8</v>
      </c>
    </row>
    <row r="12044" spans="1:2" x14ac:dyDescent="0.3">
      <c r="A12044" s="27">
        <v>70346</v>
      </c>
      <c r="B12044" s="29">
        <v>8</v>
      </c>
    </row>
    <row r="12045" spans="1:2" x14ac:dyDescent="0.3">
      <c r="A12045" s="27">
        <v>70348</v>
      </c>
      <c r="B12045" s="29">
        <v>16</v>
      </c>
    </row>
    <row r="12046" spans="1:2" x14ac:dyDescent="0.3">
      <c r="A12046" s="27">
        <v>70349</v>
      </c>
      <c r="B12046" s="29">
        <v>8</v>
      </c>
    </row>
    <row r="12047" spans="1:2" x14ac:dyDescent="0.3">
      <c r="A12047" s="27">
        <v>70354</v>
      </c>
      <c r="B12047" s="29">
        <v>8</v>
      </c>
    </row>
    <row r="12048" spans="1:2" x14ac:dyDescent="0.3">
      <c r="A12048" s="27">
        <v>70355</v>
      </c>
      <c r="B12048" s="29">
        <v>8</v>
      </c>
    </row>
    <row r="12049" spans="1:2" x14ac:dyDescent="0.3">
      <c r="A12049" s="27">
        <v>70357</v>
      </c>
      <c r="B12049" s="29">
        <v>16</v>
      </c>
    </row>
    <row r="12050" spans="1:2" x14ac:dyDescent="0.3">
      <c r="A12050" s="27">
        <v>70358</v>
      </c>
      <c r="B12050" s="29">
        <v>8</v>
      </c>
    </row>
    <row r="12051" spans="1:2" x14ac:dyDescent="0.3">
      <c r="A12051" s="27">
        <v>70359</v>
      </c>
      <c r="B12051" s="29">
        <v>8</v>
      </c>
    </row>
    <row r="12052" spans="1:2" x14ac:dyDescent="0.3">
      <c r="A12052" s="27">
        <v>70360</v>
      </c>
      <c r="B12052" s="29">
        <v>8</v>
      </c>
    </row>
    <row r="12053" spans="1:2" x14ac:dyDescent="0.3">
      <c r="A12053" s="27">
        <v>70361</v>
      </c>
      <c r="B12053" s="29">
        <v>8</v>
      </c>
    </row>
    <row r="12054" spans="1:2" x14ac:dyDescent="0.3">
      <c r="A12054" s="27">
        <v>70362</v>
      </c>
      <c r="B12054" s="29">
        <v>8</v>
      </c>
    </row>
    <row r="12055" spans="1:2" x14ac:dyDescent="0.3">
      <c r="A12055" s="27">
        <v>70363</v>
      </c>
      <c r="B12055" s="29">
        <v>8</v>
      </c>
    </row>
    <row r="12056" spans="1:2" x14ac:dyDescent="0.3">
      <c r="A12056" s="27">
        <v>70364</v>
      </c>
      <c r="B12056" s="29">
        <v>8</v>
      </c>
    </row>
    <row r="12057" spans="1:2" x14ac:dyDescent="0.3">
      <c r="A12057" s="27">
        <v>70365</v>
      </c>
      <c r="B12057" s="29">
        <v>8</v>
      </c>
    </row>
    <row r="12058" spans="1:2" x14ac:dyDescent="0.3">
      <c r="A12058" s="27">
        <v>70367</v>
      </c>
      <c r="B12058" s="29">
        <v>8</v>
      </c>
    </row>
    <row r="12059" spans="1:2" x14ac:dyDescent="0.3">
      <c r="A12059" s="27">
        <v>70369</v>
      </c>
      <c r="B12059" s="29">
        <v>8</v>
      </c>
    </row>
    <row r="12060" spans="1:2" x14ac:dyDescent="0.3">
      <c r="A12060" s="27">
        <v>70372</v>
      </c>
      <c r="B12060" s="29">
        <v>8</v>
      </c>
    </row>
    <row r="12061" spans="1:2" x14ac:dyDescent="0.3">
      <c r="A12061" s="27">
        <v>70374</v>
      </c>
      <c r="B12061" s="29">
        <v>8</v>
      </c>
    </row>
    <row r="12062" spans="1:2" x14ac:dyDescent="0.3">
      <c r="A12062" s="27">
        <v>70375</v>
      </c>
      <c r="B12062" s="29">
        <v>16</v>
      </c>
    </row>
    <row r="12063" spans="1:2" x14ac:dyDescent="0.3">
      <c r="A12063" s="27">
        <v>70433</v>
      </c>
      <c r="B12063" s="29">
        <v>8</v>
      </c>
    </row>
    <row r="12064" spans="1:2" x14ac:dyDescent="0.3">
      <c r="A12064" s="27">
        <v>70435</v>
      </c>
      <c r="B12064" s="29">
        <v>8</v>
      </c>
    </row>
    <row r="12065" spans="1:2" x14ac:dyDescent="0.3">
      <c r="A12065" s="27">
        <v>70437</v>
      </c>
      <c r="B12065" s="29">
        <v>8</v>
      </c>
    </row>
    <row r="12066" spans="1:2" x14ac:dyDescent="0.3">
      <c r="A12066" s="27">
        <v>70439</v>
      </c>
      <c r="B12066" s="29">
        <v>8</v>
      </c>
    </row>
    <row r="12067" spans="1:2" x14ac:dyDescent="0.3">
      <c r="A12067" s="27">
        <v>70441</v>
      </c>
      <c r="B12067" s="29">
        <v>8</v>
      </c>
    </row>
    <row r="12068" spans="1:2" x14ac:dyDescent="0.3">
      <c r="A12068" s="27">
        <v>70443</v>
      </c>
      <c r="B12068" s="29">
        <v>8</v>
      </c>
    </row>
    <row r="12069" spans="1:2" x14ac:dyDescent="0.3">
      <c r="A12069" s="27">
        <v>70444</v>
      </c>
      <c r="B12069" s="29">
        <v>16</v>
      </c>
    </row>
    <row r="12070" spans="1:2" x14ac:dyDescent="0.3">
      <c r="A12070" s="27">
        <v>70445</v>
      </c>
      <c r="B12070" s="29">
        <v>16</v>
      </c>
    </row>
    <row r="12071" spans="1:2" x14ac:dyDescent="0.3">
      <c r="A12071" s="27">
        <v>70446</v>
      </c>
      <c r="B12071" s="29">
        <v>8</v>
      </c>
    </row>
    <row r="12072" spans="1:2" x14ac:dyDescent="0.3">
      <c r="A12072" s="27">
        <v>70447</v>
      </c>
      <c r="B12072" s="29">
        <v>8</v>
      </c>
    </row>
    <row r="12073" spans="1:2" x14ac:dyDescent="0.3">
      <c r="A12073" s="27">
        <v>70450</v>
      </c>
      <c r="B12073" s="29">
        <v>8</v>
      </c>
    </row>
    <row r="12074" spans="1:2" x14ac:dyDescent="0.3">
      <c r="A12074" s="27">
        <v>70451</v>
      </c>
      <c r="B12074" s="29">
        <v>8</v>
      </c>
    </row>
    <row r="12075" spans="1:2" x14ac:dyDescent="0.3">
      <c r="A12075" s="27">
        <v>70453</v>
      </c>
      <c r="B12075" s="29">
        <v>8</v>
      </c>
    </row>
    <row r="12076" spans="1:2" x14ac:dyDescent="0.3">
      <c r="A12076" s="27">
        <v>70455</v>
      </c>
      <c r="B12076" s="29">
        <v>8</v>
      </c>
    </row>
    <row r="12077" spans="1:2" x14ac:dyDescent="0.3">
      <c r="A12077" s="27">
        <v>70456</v>
      </c>
      <c r="B12077" s="29">
        <v>8</v>
      </c>
    </row>
    <row r="12078" spans="1:2" x14ac:dyDescent="0.3">
      <c r="A12078" s="27">
        <v>70459</v>
      </c>
      <c r="B12078" s="29">
        <v>8</v>
      </c>
    </row>
    <row r="12079" spans="1:2" x14ac:dyDescent="0.3">
      <c r="A12079" s="27">
        <v>70460</v>
      </c>
      <c r="B12079" s="29">
        <v>8</v>
      </c>
    </row>
    <row r="12080" spans="1:2" x14ac:dyDescent="0.3">
      <c r="A12080" s="27">
        <v>70461</v>
      </c>
      <c r="B12080" s="29">
        <v>8</v>
      </c>
    </row>
    <row r="12081" spans="1:2" x14ac:dyDescent="0.3">
      <c r="A12081" s="27">
        <v>70463</v>
      </c>
      <c r="B12081" s="29">
        <v>8</v>
      </c>
    </row>
    <row r="12082" spans="1:2" x14ac:dyDescent="0.3">
      <c r="A12082" s="27">
        <v>70464</v>
      </c>
      <c r="B12082" s="29">
        <v>8</v>
      </c>
    </row>
    <row r="12083" spans="1:2" x14ac:dyDescent="0.3">
      <c r="A12083" s="27">
        <v>70467</v>
      </c>
      <c r="B12083" s="29">
        <v>8</v>
      </c>
    </row>
    <row r="12084" spans="1:2" x14ac:dyDescent="0.3">
      <c r="A12084" s="27">
        <v>70472</v>
      </c>
      <c r="B12084" s="29">
        <v>8</v>
      </c>
    </row>
    <row r="12085" spans="1:2" x14ac:dyDescent="0.3">
      <c r="A12085" s="27">
        <v>70477</v>
      </c>
      <c r="B12085" s="29">
        <v>16</v>
      </c>
    </row>
    <row r="12086" spans="1:2" x14ac:dyDescent="0.3">
      <c r="A12086" s="27">
        <v>70480</v>
      </c>
      <c r="B12086" s="29">
        <v>8</v>
      </c>
    </row>
    <row r="12087" spans="1:2" x14ac:dyDescent="0.3">
      <c r="A12087" s="27">
        <v>70481</v>
      </c>
      <c r="B12087" s="29">
        <v>16</v>
      </c>
    </row>
    <row r="12088" spans="1:2" x14ac:dyDescent="0.3">
      <c r="A12088" s="27">
        <v>70483</v>
      </c>
      <c r="B12088" s="29">
        <v>8</v>
      </c>
    </row>
    <row r="12089" spans="1:2" x14ac:dyDescent="0.3">
      <c r="A12089" s="27">
        <v>70484</v>
      </c>
      <c r="B12089" s="29">
        <v>8</v>
      </c>
    </row>
    <row r="12090" spans="1:2" x14ac:dyDescent="0.3">
      <c r="A12090" s="27">
        <v>70486</v>
      </c>
      <c r="B12090" s="29">
        <v>8</v>
      </c>
    </row>
    <row r="12091" spans="1:2" x14ac:dyDescent="0.3">
      <c r="A12091" s="27">
        <v>70487</v>
      </c>
      <c r="B12091" s="29">
        <v>8</v>
      </c>
    </row>
    <row r="12092" spans="1:2" x14ac:dyDescent="0.3">
      <c r="A12092" s="27">
        <v>70489</v>
      </c>
      <c r="B12092" s="29">
        <v>8</v>
      </c>
    </row>
    <row r="12093" spans="1:2" x14ac:dyDescent="0.3">
      <c r="A12093" s="27">
        <v>70491</v>
      </c>
      <c r="B12093" s="29">
        <v>8</v>
      </c>
    </row>
    <row r="12094" spans="1:2" x14ac:dyDescent="0.3">
      <c r="A12094" s="27">
        <v>70492</v>
      </c>
      <c r="B12094" s="29">
        <v>8</v>
      </c>
    </row>
    <row r="12095" spans="1:2" x14ac:dyDescent="0.3">
      <c r="A12095" s="27">
        <v>70493</v>
      </c>
      <c r="B12095" s="29">
        <v>8</v>
      </c>
    </row>
    <row r="12096" spans="1:2" x14ac:dyDescent="0.3">
      <c r="A12096" s="27">
        <v>70497</v>
      </c>
      <c r="B12096" s="29">
        <v>8</v>
      </c>
    </row>
    <row r="12097" spans="1:2" x14ac:dyDescent="0.3">
      <c r="A12097" s="27">
        <v>70499</v>
      </c>
      <c r="B12097" s="29">
        <v>16</v>
      </c>
    </row>
    <row r="12098" spans="1:2" x14ac:dyDescent="0.3">
      <c r="A12098" s="27">
        <v>70500</v>
      </c>
      <c r="B12098" s="29">
        <v>16</v>
      </c>
    </row>
    <row r="12099" spans="1:2" x14ac:dyDescent="0.3">
      <c r="A12099" s="27">
        <v>70503</v>
      </c>
      <c r="B12099" s="29">
        <v>8</v>
      </c>
    </row>
    <row r="12100" spans="1:2" x14ac:dyDescent="0.3">
      <c r="A12100" s="27">
        <v>70506</v>
      </c>
      <c r="B12100" s="29">
        <v>8</v>
      </c>
    </row>
    <row r="12101" spans="1:2" x14ac:dyDescent="0.3">
      <c r="A12101" s="27">
        <v>70508</v>
      </c>
      <c r="B12101" s="29">
        <v>8</v>
      </c>
    </row>
    <row r="12102" spans="1:2" x14ac:dyDescent="0.3">
      <c r="A12102" s="27">
        <v>70510</v>
      </c>
      <c r="B12102" s="29">
        <v>8</v>
      </c>
    </row>
    <row r="12103" spans="1:2" x14ac:dyDescent="0.3">
      <c r="A12103" s="27">
        <v>70511</v>
      </c>
      <c r="B12103" s="29">
        <v>8</v>
      </c>
    </row>
    <row r="12104" spans="1:2" x14ac:dyDescent="0.3">
      <c r="A12104" s="27">
        <v>70512</v>
      </c>
      <c r="B12104" s="29">
        <v>8</v>
      </c>
    </row>
    <row r="12105" spans="1:2" x14ac:dyDescent="0.3">
      <c r="A12105" s="27">
        <v>70516</v>
      </c>
      <c r="B12105" s="29">
        <v>8</v>
      </c>
    </row>
    <row r="12106" spans="1:2" x14ac:dyDescent="0.3">
      <c r="A12106" s="27">
        <v>70517</v>
      </c>
      <c r="B12106" s="29">
        <v>8</v>
      </c>
    </row>
    <row r="12107" spans="1:2" x14ac:dyDescent="0.3">
      <c r="A12107" s="27">
        <v>70520</v>
      </c>
      <c r="B12107" s="29">
        <v>8</v>
      </c>
    </row>
    <row r="12108" spans="1:2" x14ac:dyDescent="0.3">
      <c r="A12108" s="27">
        <v>70524</v>
      </c>
      <c r="B12108" s="29">
        <v>16</v>
      </c>
    </row>
    <row r="12109" spans="1:2" x14ac:dyDescent="0.3">
      <c r="A12109" s="27">
        <v>70525</v>
      </c>
      <c r="B12109" s="29">
        <v>8</v>
      </c>
    </row>
    <row r="12110" spans="1:2" x14ac:dyDescent="0.3">
      <c r="A12110" s="27">
        <v>70527</v>
      </c>
      <c r="B12110" s="29">
        <v>8</v>
      </c>
    </row>
    <row r="12111" spans="1:2" x14ac:dyDescent="0.3">
      <c r="A12111" s="27">
        <v>70528</v>
      </c>
      <c r="B12111" s="29">
        <v>8</v>
      </c>
    </row>
    <row r="12112" spans="1:2" x14ac:dyDescent="0.3">
      <c r="A12112" s="27">
        <v>70535</v>
      </c>
      <c r="B12112" s="29">
        <v>8</v>
      </c>
    </row>
    <row r="12113" spans="1:2" x14ac:dyDescent="0.3">
      <c r="A12113" s="27">
        <v>70536</v>
      </c>
      <c r="B12113" s="29">
        <v>8</v>
      </c>
    </row>
    <row r="12114" spans="1:2" x14ac:dyDescent="0.3">
      <c r="A12114" s="27">
        <v>70537</v>
      </c>
      <c r="B12114" s="29">
        <v>8</v>
      </c>
    </row>
    <row r="12115" spans="1:2" x14ac:dyDescent="0.3">
      <c r="A12115" s="27">
        <v>70538</v>
      </c>
      <c r="B12115" s="29">
        <v>16</v>
      </c>
    </row>
    <row r="12116" spans="1:2" x14ac:dyDescent="0.3">
      <c r="A12116" s="27">
        <v>70543</v>
      </c>
      <c r="B12116" s="29">
        <v>8</v>
      </c>
    </row>
    <row r="12117" spans="1:2" x14ac:dyDescent="0.3">
      <c r="A12117" s="27">
        <v>70546</v>
      </c>
      <c r="B12117" s="29">
        <v>16</v>
      </c>
    </row>
    <row r="12118" spans="1:2" x14ac:dyDescent="0.3">
      <c r="A12118" s="27">
        <v>70547</v>
      </c>
      <c r="B12118" s="29">
        <v>8</v>
      </c>
    </row>
    <row r="12119" spans="1:2" x14ac:dyDescent="0.3">
      <c r="A12119" s="27">
        <v>70548</v>
      </c>
      <c r="B12119" s="29">
        <v>8</v>
      </c>
    </row>
    <row r="12120" spans="1:2" x14ac:dyDescent="0.3">
      <c r="A12120" s="27">
        <v>70549</v>
      </c>
      <c r="B12120" s="29">
        <v>8</v>
      </c>
    </row>
    <row r="12121" spans="1:2" x14ac:dyDescent="0.3">
      <c r="A12121" s="27">
        <v>70550</v>
      </c>
      <c r="B12121" s="29">
        <v>8</v>
      </c>
    </row>
    <row r="12122" spans="1:2" x14ac:dyDescent="0.3">
      <c r="A12122" s="27">
        <v>70551</v>
      </c>
      <c r="B12122" s="29">
        <v>8</v>
      </c>
    </row>
    <row r="12123" spans="1:2" x14ac:dyDescent="0.3">
      <c r="A12123" s="27">
        <v>70552</v>
      </c>
      <c r="B12123" s="29">
        <v>16</v>
      </c>
    </row>
    <row r="12124" spans="1:2" x14ac:dyDescent="0.3">
      <c r="A12124" s="27">
        <v>70553</v>
      </c>
      <c r="B12124" s="29">
        <v>16</v>
      </c>
    </row>
    <row r="12125" spans="1:2" x14ac:dyDescent="0.3">
      <c r="A12125" s="27">
        <v>70573</v>
      </c>
      <c r="B12125" s="29">
        <v>8</v>
      </c>
    </row>
    <row r="12126" spans="1:2" x14ac:dyDescent="0.3">
      <c r="A12126" s="27">
        <v>70574</v>
      </c>
      <c r="B12126" s="29">
        <v>8</v>
      </c>
    </row>
    <row r="12127" spans="1:2" x14ac:dyDescent="0.3">
      <c r="A12127" s="27">
        <v>70598</v>
      </c>
      <c r="B12127" s="29">
        <v>16</v>
      </c>
    </row>
    <row r="12128" spans="1:2" x14ac:dyDescent="0.3">
      <c r="A12128" s="27">
        <v>70606</v>
      </c>
      <c r="B12128" s="29">
        <v>8</v>
      </c>
    </row>
    <row r="12129" spans="1:2" x14ac:dyDescent="0.3">
      <c r="A12129" s="27">
        <v>70607</v>
      </c>
      <c r="B12129" s="29">
        <v>8</v>
      </c>
    </row>
    <row r="12130" spans="1:2" x14ac:dyDescent="0.3">
      <c r="A12130" s="27">
        <v>70609</v>
      </c>
      <c r="B12130" s="29">
        <v>8</v>
      </c>
    </row>
    <row r="12131" spans="1:2" x14ac:dyDescent="0.3">
      <c r="A12131" s="27">
        <v>70615</v>
      </c>
      <c r="B12131" s="29">
        <v>8</v>
      </c>
    </row>
    <row r="12132" spans="1:2" x14ac:dyDescent="0.3">
      <c r="A12132" s="27">
        <v>70616</v>
      </c>
      <c r="B12132" s="29">
        <v>8</v>
      </c>
    </row>
    <row r="12133" spans="1:2" x14ac:dyDescent="0.3">
      <c r="A12133" s="27">
        <v>70618</v>
      </c>
      <c r="B12133" s="29">
        <v>8</v>
      </c>
    </row>
    <row r="12134" spans="1:2" x14ac:dyDescent="0.3">
      <c r="A12134" s="27">
        <v>70621</v>
      </c>
      <c r="B12134" s="29">
        <v>8</v>
      </c>
    </row>
    <row r="12135" spans="1:2" x14ac:dyDescent="0.3">
      <c r="A12135" s="27">
        <v>70625</v>
      </c>
      <c r="B12135" s="29">
        <v>8</v>
      </c>
    </row>
    <row r="12136" spans="1:2" x14ac:dyDescent="0.3">
      <c r="A12136" s="27">
        <v>70627</v>
      </c>
      <c r="B12136" s="29">
        <v>16</v>
      </c>
    </row>
    <row r="12137" spans="1:2" x14ac:dyDescent="0.3">
      <c r="A12137" s="27">
        <v>70632</v>
      </c>
      <c r="B12137" s="29">
        <v>8</v>
      </c>
    </row>
    <row r="12138" spans="1:2" x14ac:dyDescent="0.3">
      <c r="A12138" s="27">
        <v>70640</v>
      </c>
      <c r="B12138" s="29">
        <v>16</v>
      </c>
    </row>
    <row r="12139" spans="1:2" x14ac:dyDescent="0.3">
      <c r="A12139" s="27">
        <v>70641</v>
      </c>
      <c r="B12139" s="29">
        <v>8</v>
      </c>
    </row>
    <row r="12140" spans="1:2" x14ac:dyDescent="0.3">
      <c r="A12140" s="27">
        <v>70644</v>
      </c>
      <c r="B12140" s="29">
        <v>8</v>
      </c>
    </row>
    <row r="12141" spans="1:2" x14ac:dyDescent="0.3">
      <c r="A12141" s="27">
        <v>70645</v>
      </c>
      <c r="B12141" s="29">
        <v>16</v>
      </c>
    </row>
    <row r="12142" spans="1:2" x14ac:dyDescent="0.3">
      <c r="A12142" s="27">
        <v>70646</v>
      </c>
      <c r="B12142" s="29">
        <v>8</v>
      </c>
    </row>
    <row r="12143" spans="1:2" x14ac:dyDescent="0.3">
      <c r="A12143" s="27">
        <v>70649</v>
      </c>
      <c r="B12143" s="29">
        <v>8</v>
      </c>
    </row>
    <row r="12144" spans="1:2" x14ac:dyDescent="0.3">
      <c r="A12144" s="27">
        <v>70650</v>
      </c>
      <c r="B12144" s="29">
        <v>16</v>
      </c>
    </row>
    <row r="12145" spans="1:2" x14ac:dyDescent="0.3">
      <c r="A12145" s="27">
        <v>70651</v>
      </c>
      <c r="B12145" s="29">
        <v>8</v>
      </c>
    </row>
    <row r="12146" spans="1:2" x14ac:dyDescent="0.3">
      <c r="A12146" s="27">
        <v>70652</v>
      </c>
      <c r="B12146" s="29">
        <v>8</v>
      </c>
    </row>
    <row r="12147" spans="1:2" x14ac:dyDescent="0.3">
      <c r="A12147" s="27">
        <v>70654</v>
      </c>
      <c r="B12147" s="29">
        <v>8</v>
      </c>
    </row>
    <row r="12148" spans="1:2" x14ac:dyDescent="0.3">
      <c r="A12148" s="27">
        <v>70655</v>
      </c>
      <c r="B12148" s="29">
        <v>8</v>
      </c>
    </row>
    <row r="12149" spans="1:2" x14ac:dyDescent="0.3">
      <c r="A12149" s="27">
        <v>70657</v>
      </c>
      <c r="B12149" s="29">
        <v>8</v>
      </c>
    </row>
    <row r="12150" spans="1:2" x14ac:dyDescent="0.3">
      <c r="A12150" s="27">
        <v>70658</v>
      </c>
      <c r="B12150" s="29">
        <v>8</v>
      </c>
    </row>
    <row r="12151" spans="1:2" x14ac:dyDescent="0.3">
      <c r="A12151" s="27">
        <v>70659</v>
      </c>
      <c r="B12151" s="29">
        <v>8</v>
      </c>
    </row>
    <row r="12152" spans="1:2" x14ac:dyDescent="0.3">
      <c r="A12152" s="27">
        <v>70660</v>
      </c>
      <c r="B12152" s="29">
        <v>8</v>
      </c>
    </row>
    <row r="12153" spans="1:2" x14ac:dyDescent="0.3">
      <c r="A12153" s="27">
        <v>70661</v>
      </c>
      <c r="B12153" s="29">
        <v>8</v>
      </c>
    </row>
    <row r="12154" spans="1:2" x14ac:dyDescent="0.3">
      <c r="A12154" s="27">
        <v>70662</v>
      </c>
      <c r="B12154" s="29">
        <v>8</v>
      </c>
    </row>
    <row r="12155" spans="1:2" x14ac:dyDescent="0.3">
      <c r="A12155" s="27">
        <v>70663</v>
      </c>
      <c r="B12155" s="29">
        <v>8</v>
      </c>
    </row>
    <row r="12156" spans="1:2" x14ac:dyDescent="0.3">
      <c r="A12156" s="27">
        <v>70664</v>
      </c>
      <c r="B12156" s="29">
        <v>8</v>
      </c>
    </row>
    <row r="12157" spans="1:2" x14ac:dyDescent="0.3">
      <c r="A12157" s="27">
        <v>70667</v>
      </c>
      <c r="B12157" s="29">
        <v>8</v>
      </c>
    </row>
    <row r="12158" spans="1:2" x14ac:dyDescent="0.3">
      <c r="A12158" s="27">
        <v>70671</v>
      </c>
      <c r="B12158" s="29">
        <v>16</v>
      </c>
    </row>
    <row r="12159" spans="1:2" x14ac:dyDescent="0.3">
      <c r="A12159" s="27">
        <v>70672</v>
      </c>
      <c r="B12159" s="29">
        <v>8</v>
      </c>
    </row>
    <row r="12160" spans="1:2" x14ac:dyDescent="0.3">
      <c r="A12160" s="27">
        <v>70673</v>
      </c>
      <c r="B12160" s="29">
        <v>16</v>
      </c>
    </row>
    <row r="12161" spans="1:2" x14ac:dyDescent="0.3">
      <c r="A12161" s="27">
        <v>70674</v>
      </c>
      <c r="B12161" s="29">
        <v>16</v>
      </c>
    </row>
    <row r="12162" spans="1:2" x14ac:dyDescent="0.3">
      <c r="A12162" s="27">
        <v>70676</v>
      </c>
      <c r="B12162" s="29">
        <v>16</v>
      </c>
    </row>
    <row r="12163" spans="1:2" x14ac:dyDescent="0.3">
      <c r="A12163" s="27">
        <v>70677</v>
      </c>
      <c r="B12163" s="29">
        <v>8</v>
      </c>
    </row>
    <row r="12164" spans="1:2" x14ac:dyDescent="0.3">
      <c r="A12164" s="27">
        <v>70681</v>
      </c>
      <c r="B12164" s="29">
        <v>8</v>
      </c>
    </row>
    <row r="12165" spans="1:2" x14ac:dyDescent="0.3">
      <c r="A12165" s="27">
        <v>70682</v>
      </c>
      <c r="B12165" s="29">
        <v>16</v>
      </c>
    </row>
    <row r="12166" spans="1:2" x14ac:dyDescent="0.3">
      <c r="A12166" s="27">
        <v>70683</v>
      </c>
      <c r="B12166" s="29">
        <v>8</v>
      </c>
    </row>
    <row r="12167" spans="1:2" x14ac:dyDescent="0.3">
      <c r="A12167" s="27">
        <v>70684</v>
      </c>
      <c r="B12167" s="29">
        <v>8</v>
      </c>
    </row>
    <row r="12168" spans="1:2" x14ac:dyDescent="0.3">
      <c r="A12168" s="27">
        <v>70685</v>
      </c>
      <c r="B12168" s="29">
        <v>16</v>
      </c>
    </row>
    <row r="12169" spans="1:2" x14ac:dyDescent="0.3">
      <c r="A12169" s="27">
        <v>70687</v>
      </c>
      <c r="B12169" s="29">
        <v>8</v>
      </c>
    </row>
    <row r="12170" spans="1:2" x14ac:dyDescent="0.3">
      <c r="A12170" s="27">
        <v>70688</v>
      </c>
      <c r="B12170" s="29">
        <v>8</v>
      </c>
    </row>
    <row r="12171" spans="1:2" x14ac:dyDescent="0.3">
      <c r="A12171" s="27">
        <v>70695</v>
      </c>
      <c r="B12171" s="29">
        <v>8</v>
      </c>
    </row>
    <row r="12172" spans="1:2" x14ac:dyDescent="0.3">
      <c r="A12172" s="27">
        <v>70696</v>
      </c>
      <c r="B12172" s="29">
        <v>8</v>
      </c>
    </row>
    <row r="12173" spans="1:2" x14ac:dyDescent="0.3">
      <c r="A12173" s="27">
        <v>70697</v>
      </c>
      <c r="B12173" s="29">
        <v>8</v>
      </c>
    </row>
    <row r="12174" spans="1:2" x14ac:dyDescent="0.3">
      <c r="A12174" s="27">
        <v>70698</v>
      </c>
      <c r="B12174" s="29">
        <v>8</v>
      </c>
    </row>
    <row r="12175" spans="1:2" x14ac:dyDescent="0.3">
      <c r="A12175" s="27">
        <v>70699</v>
      </c>
      <c r="B12175" s="29">
        <v>8</v>
      </c>
    </row>
    <row r="12176" spans="1:2" x14ac:dyDescent="0.3">
      <c r="A12176" s="27">
        <v>70712</v>
      </c>
      <c r="B12176" s="29">
        <v>16</v>
      </c>
    </row>
    <row r="12177" spans="1:2" x14ac:dyDescent="0.3">
      <c r="A12177" s="27">
        <v>70713</v>
      </c>
      <c r="B12177" s="29">
        <v>8</v>
      </c>
    </row>
    <row r="12178" spans="1:2" x14ac:dyDescent="0.3">
      <c r="A12178" s="27">
        <v>70719</v>
      </c>
      <c r="B12178" s="29">
        <v>8</v>
      </c>
    </row>
    <row r="12179" spans="1:2" x14ac:dyDescent="0.3">
      <c r="A12179" s="27">
        <v>70721</v>
      </c>
      <c r="B12179" s="29">
        <v>8</v>
      </c>
    </row>
    <row r="12180" spans="1:2" x14ac:dyDescent="0.3">
      <c r="A12180" s="27">
        <v>70723</v>
      </c>
      <c r="B12180" s="29">
        <v>8</v>
      </c>
    </row>
    <row r="12181" spans="1:2" x14ac:dyDescent="0.3">
      <c r="A12181" s="27">
        <v>70726</v>
      </c>
      <c r="B12181" s="29">
        <v>8</v>
      </c>
    </row>
    <row r="12182" spans="1:2" x14ac:dyDescent="0.3">
      <c r="A12182" s="27">
        <v>70737</v>
      </c>
      <c r="B12182" s="29">
        <v>8</v>
      </c>
    </row>
    <row r="12183" spans="1:2" x14ac:dyDescent="0.3">
      <c r="A12183" s="27">
        <v>70738</v>
      </c>
      <c r="B12183" s="29">
        <v>16</v>
      </c>
    </row>
    <row r="12184" spans="1:2" x14ac:dyDescent="0.3">
      <c r="A12184" s="27">
        <v>70739</v>
      </c>
      <c r="B12184" s="29">
        <v>8</v>
      </c>
    </row>
    <row r="12185" spans="1:2" x14ac:dyDescent="0.3">
      <c r="A12185" s="27">
        <v>70741</v>
      </c>
      <c r="B12185" s="29">
        <v>8</v>
      </c>
    </row>
    <row r="12186" spans="1:2" x14ac:dyDescent="0.3">
      <c r="A12186" s="27">
        <v>70742</v>
      </c>
      <c r="B12186" s="29">
        <v>8</v>
      </c>
    </row>
    <row r="12187" spans="1:2" x14ac:dyDescent="0.3">
      <c r="A12187" s="27">
        <v>70746</v>
      </c>
      <c r="B12187" s="29">
        <v>8</v>
      </c>
    </row>
    <row r="12188" spans="1:2" x14ac:dyDescent="0.3">
      <c r="A12188" s="27">
        <v>70754</v>
      </c>
      <c r="B12188" s="29">
        <v>8</v>
      </c>
    </row>
    <row r="12189" spans="1:2" x14ac:dyDescent="0.3">
      <c r="A12189" s="27">
        <v>70755</v>
      </c>
      <c r="B12189" s="29">
        <v>8</v>
      </c>
    </row>
    <row r="12190" spans="1:2" x14ac:dyDescent="0.3">
      <c r="A12190" s="27">
        <v>70756</v>
      </c>
      <c r="B12190" s="29">
        <v>8</v>
      </c>
    </row>
    <row r="12191" spans="1:2" x14ac:dyDescent="0.3">
      <c r="A12191" s="27">
        <v>70757</v>
      </c>
      <c r="B12191" s="29">
        <v>8</v>
      </c>
    </row>
    <row r="12192" spans="1:2" x14ac:dyDescent="0.3">
      <c r="A12192" s="27">
        <v>70758</v>
      </c>
      <c r="B12192" s="29">
        <v>8</v>
      </c>
    </row>
    <row r="12193" spans="1:2" x14ac:dyDescent="0.3">
      <c r="A12193" s="27">
        <v>70766</v>
      </c>
      <c r="B12193" s="29">
        <v>8</v>
      </c>
    </row>
    <row r="12194" spans="1:2" x14ac:dyDescent="0.3">
      <c r="A12194" s="27">
        <v>70767</v>
      </c>
      <c r="B12194" s="29">
        <v>8</v>
      </c>
    </row>
    <row r="12195" spans="1:2" x14ac:dyDescent="0.3">
      <c r="A12195" s="27">
        <v>70768</v>
      </c>
      <c r="B12195" s="29">
        <v>8</v>
      </c>
    </row>
    <row r="12196" spans="1:2" x14ac:dyDescent="0.3">
      <c r="A12196" s="27">
        <v>70769</v>
      </c>
      <c r="B12196" s="29">
        <v>8</v>
      </c>
    </row>
    <row r="12197" spans="1:2" x14ac:dyDescent="0.3">
      <c r="A12197" s="27">
        <v>70770</v>
      </c>
      <c r="B12197" s="29">
        <v>8</v>
      </c>
    </row>
    <row r="12198" spans="1:2" x14ac:dyDescent="0.3">
      <c r="A12198" s="27">
        <v>70772</v>
      </c>
      <c r="B12198" s="29">
        <v>8</v>
      </c>
    </row>
    <row r="12199" spans="1:2" x14ac:dyDescent="0.3">
      <c r="A12199" s="27">
        <v>70773</v>
      </c>
      <c r="B12199" s="29">
        <v>8</v>
      </c>
    </row>
    <row r="12200" spans="1:2" x14ac:dyDescent="0.3">
      <c r="A12200" s="27">
        <v>70774</v>
      </c>
      <c r="B12200" s="29">
        <v>8</v>
      </c>
    </row>
    <row r="12201" spans="1:2" x14ac:dyDescent="0.3">
      <c r="A12201" s="27">
        <v>70775</v>
      </c>
      <c r="B12201" s="29">
        <v>8</v>
      </c>
    </row>
    <row r="12202" spans="1:2" x14ac:dyDescent="0.3">
      <c r="A12202" s="27">
        <v>70781</v>
      </c>
      <c r="B12202" s="29">
        <v>8</v>
      </c>
    </row>
    <row r="12203" spans="1:2" x14ac:dyDescent="0.3">
      <c r="A12203" s="27">
        <v>70782</v>
      </c>
      <c r="B12203" s="29">
        <v>16</v>
      </c>
    </row>
    <row r="12204" spans="1:2" x14ac:dyDescent="0.3">
      <c r="A12204" s="27">
        <v>70783</v>
      </c>
      <c r="B12204" s="29">
        <v>8</v>
      </c>
    </row>
    <row r="12205" spans="1:2" x14ac:dyDescent="0.3">
      <c r="A12205" s="27">
        <v>70784</v>
      </c>
      <c r="B12205" s="29">
        <v>8</v>
      </c>
    </row>
    <row r="12206" spans="1:2" x14ac:dyDescent="0.3">
      <c r="A12206" s="27">
        <v>70785</v>
      </c>
      <c r="B12206" s="29">
        <v>8</v>
      </c>
    </row>
    <row r="12207" spans="1:2" x14ac:dyDescent="0.3">
      <c r="A12207" s="27">
        <v>70787</v>
      </c>
      <c r="B12207" s="29">
        <v>8</v>
      </c>
    </row>
    <row r="12208" spans="1:2" x14ac:dyDescent="0.3">
      <c r="A12208" s="27">
        <v>70788</v>
      </c>
      <c r="B12208" s="29">
        <v>8</v>
      </c>
    </row>
    <row r="12209" spans="1:2" x14ac:dyDescent="0.3">
      <c r="A12209" s="27">
        <v>70789</v>
      </c>
      <c r="B12209" s="29">
        <v>8</v>
      </c>
    </row>
    <row r="12210" spans="1:2" x14ac:dyDescent="0.3">
      <c r="A12210" s="27">
        <v>70791</v>
      </c>
      <c r="B12210" s="29">
        <v>8</v>
      </c>
    </row>
    <row r="12211" spans="1:2" x14ac:dyDescent="0.3">
      <c r="A12211" s="27">
        <v>70792</v>
      </c>
      <c r="B12211" s="29">
        <v>8</v>
      </c>
    </row>
    <row r="12212" spans="1:2" x14ac:dyDescent="0.3">
      <c r="A12212" s="27">
        <v>70793</v>
      </c>
      <c r="B12212" s="29">
        <v>8</v>
      </c>
    </row>
    <row r="12213" spans="1:2" x14ac:dyDescent="0.3">
      <c r="A12213" s="27">
        <v>70795</v>
      </c>
      <c r="B12213" s="29">
        <v>8</v>
      </c>
    </row>
    <row r="12214" spans="1:2" x14ac:dyDescent="0.3">
      <c r="A12214" s="27">
        <v>70797</v>
      </c>
      <c r="B12214" s="29">
        <v>8</v>
      </c>
    </row>
    <row r="12215" spans="1:2" x14ac:dyDescent="0.3">
      <c r="A12215" s="27">
        <v>70805</v>
      </c>
      <c r="B12215" s="29">
        <v>16</v>
      </c>
    </row>
    <row r="12216" spans="1:2" x14ac:dyDescent="0.3">
      <c r="A12216" s="27">
        <v>70806</v>
      </c>
      <c r="B12216" s="29">
        <v>8</v>
      </c>
    </row>
    <row r="12217" spans="1:2" x14ac:dyDescent="0.3">
      <c r="A12217" s="27">
        <v>70808</v>
      </c>
      <c r="B12217" s="29">
        <v>8</v>
      </c>
    </row>
    <row r="12218" spans="1:2" x14ac:dyDescent="0.3">
      <c r="A12218" s="27">
        <v>70812</v>
      </c>
      <c r="B12218" s="29">
        <v>8</v>
      </c>
    </row>
    <row r="12219" spans="1:2" x14ac:dyDescent="0.3">
      <c r="A12219" s="27">
        <v>70814</v>
      </c>
      <c r="B12219" s="29">
        <v>8</v>
      </c>
    </row>
    <row r="12220" spans="1:2" x14ac:dyDescent="0.3">
      <c r="A12220" s="27">
        <v>70819</v>
      </c>
      <c r="B12220" s="29">
        <v>8</v>
      </c>
    </row>
    <row r="12221" spans="1:2" x14ac:dyDescent="0.3">
      <c r="A12221" s="27">
        <v>70822</v>
      </c>
      <c r="B12221" s="29">
        <v>8</v>
      </c>
    </row>
    <row r="12222" spans="1:2" x14ac:dyDescent="0.3">
      <c r="A12222" s="27">
        <v>70825</v>
      </c>
      <c r="B12222" s="29">
        <v>8</v>
      </c>
    </row>
    <row r="12223" spans="1:2" x14ac:dyDescent="0.3">
      <c r="A12223" s="27">
        <v>70826</v>
      </c>
      <c r="B12223" s="29">
        <v>8</v>
      </c>
    </row>
    <row r="12224" spans="1:2" x14ac:dyDescent="0.3">
      <c r="A12224" s="27">
        <v>70827</v>
      </c>
      <c r="B12224" s="29">
        <v>8</v>
      </c>
    </row>
    <row r="12225" spans="1:2" x14ac:dyDescent="0.3">
      <c r="A12225" s="27">
        <v>70830</v>
      </c>
      <c r="B12225" s="29">
        <v>16</v>
      </c>
    </row>
    <row r="12226" spans="1:2" x14ac:dyDescent="0.3">
      <c r="A12226" s="27">
        <v>70831</v>
      </c>
      <c r="B12226" s="29">
        <v>8</v>
      </c>
    </row>
    <row r="12227" spans="1:2" x14ac:dyDescent="0.3">
      <c r="A12227" s="27">
        <v>70833</v>
      </c>
      <c r="B12227" s="29">
        <v>16</v>
      </c>
    </row>
    <row r="12228" spans="1:2" x14ac:dyDescent="0.3">
      <c r="A12228" s="27">
        <v>70834</v>
      </c>
      <c r="B12228" s="29">
        <v>8</v>
      </c>
    </row>
    <row r="12229" spans="1:2" x14ac:dyDescent="0.3">
      <c r="A12229" s="27">
        <v>70835</v>
      </c>
      <c r="B12229" s="29">
        <v>8</v>
      </c>
    </row>
    <row r="12230" spans="1:2" x14ac:dyDescent="0.3">
      <c r="A12230" s="27">
        <v>70836</v>
      </c>
      <c r="B12230" s="29">
        <v>8</v>
      </c>
    </row>
    <row r="12231" spans="1:2" x14ac:dyDescent="0.3">
      <c r="A12231" s="27">
        <v>70838</v>
      </c>
      <c r="B12231" s="29">
        <v>8</v>
      </c>
    </row>
    <row r="12232" spans="1:2" x14ac:dyDescent="0.3">
      <c r="A12232" s="27">
        <v>70839</v>
      </c>
      <c r="B12232" s="29">
        <v>8</v>
      </c>
    </row>
    <row r="12233" spans="1:2" x14ac:dyDescent="0.3">
      <c r="A12233" s="27">
        <v>70840</v>
      </c>
      <c r="B12233" s="29">
        <v>8</v>
      </c>
    </row>
    <row r="12234" spans="1:2" x14ac:dyDescent="0.3">
      <c r="A12234" s="27">
        <v>70841</v>
      </c>
      <c r="B12234" s="29">
        <v>8</v>
      </c>
    </row>
    <row r="12235" spans="1:2" x14ac:dyDescent="0.3">
      <c r="A12235" s="27">
        <v>70843</v>
      </c>
      <c r="B12235" s="29">
        <v>8</v>
      </c>
    </row>
    <row r="12236" spans="1:2" x14ac:dyDescent="0.3">
      <c r="A12236" s="27">
        <v>70846</v>
      </c>
      <c r="B12236" s="29">
        <v>8</v>
      </c>
    </row>
    <row r="12237" spans="1:2" x14ac:dyDescent="0.3">
      <c r="A12237" s="27">
        <v>70847</v>
      </c>
      <c r="B12237" s="29">
        <v>8</v>
      </c>
    </row>
    <row r="12238" spans="1:2" x14ac:dyDescent="0.3">
      <c r="A12238" s="27">
        <v>70850</v>
      </c>
      <c r="B12238" s="29">
        <v>8</v>
      </c>
    </row>
    <row r="12239" spans="1:2" x14ac:dyDescent="0.3">
      <c r="A12239" s="27">
        <v>70852</v>
      </c>
      <c r="B12239" s="29">
        <v>8</v>
      </c>
    </row>
    <row r="12240" spans="1:2" x14ac:dyDescent="0.3">
      <c r="A12240" s="27">
        <v>70853</v>
      </c>
      <c r="B12240" s="29">
        <v>8</v>
      </c>
    </row>
    <row r="12241" spans="1:2" x14ac:dyDescent="0.3">
      <c r="A12241" s="27">
        <v>70854</v>
      </c>
      <c r="B12241" s="29">
        <v>8</v>
      </c>
    </row>
    <row r="12242" spans="1:2" x14ac:dyDescent="0.3">
      <c r="A12242" s="27">
        <v>70856</v>
      </c>
      <c r="B12242" s="29">
        <v>8</v>
      </c>
    </row>
    <row r="12243" spans="1:2" x14ac:dyDescent="0.3">
      <c r="A12243" s="27">
        <v>70857</v>
      </c>
      <c r="B12243" s="29">
        <v>8</v>
      </c>
    </row>
    <row r="12244" spans="1:2" x14ac:dyDescent="0.3">
      <c r="A12244" s="27">
        <v>70860</v>
      </c>
      <c r="B12244" s="29">
        <v>16</v>
      </c>
    </row>
    <row r="12245" spans="1:2" x14ac:dyDescent="0.3">
      <c r="A12245" s="27">
        <v>70861</v>
      </c>
      <c r="B12245" s="29">
        <v>8</v>
      </c>
    </row>
    <row r="12246" spans="1:2" x14ac:dyDescent="0.3">
      <c r="A12246" s="27">
        <v>70863</v>
      </c>
      <c r="B12246" s="29">
        <v>8</v>
      </c>
    </row>
    <row r="12247" spans="1:2" x14ac:dyDescent="0.3">
      <c r="A12247" s="27">
        <v>70865</v>
      </c>
      <c r="B12247" s="29">
        <v>8</v>
      </c>
    </row>
    <row r="12248" spans="1:2" x14ac:dyDescent="0.3">
      <c r="A12248" s="27">
        <v>70866</v>
      </c>
      <c r="B12248" s="29">
        <v>8</v>
      </c>
    </row>
    <row r="12249" spans="1:2" x14ac:dyDescent="0.3">
      <c r="A12249" s="27">
        <v>70867</v>
      </c>
      <c r="B12249" s="29">
        <v>8</v>
      </c>
    </row>
    <row r="12250" spans="1:2" x14ac:dyDescent="0.3">
      <c r="A12250" s="27">
        <v>70869</v>
      </c>
      <c r="B12250" s="29">
        <v>8</v>
      </c>
    </row>
    <row r="12251" spans="1:2" x14ac:dyDescent="0.3">
      <c r="A12251" s="27">
        <v>70870</v>
      </c>
      <c r="B12251" s="29">
        <v>8</v>
      </c>
    </row>
    <row r="12252" spans="1:2" x14ac:dyDescent="0.3">
      <c r="A12252" s="27">
        <v>70871</v>
      </c>
      <c r="B12252" s="29">
        <v>16</v>
      </c>
    </row>
    <row r="12253" spans="1:2" x14ac:dyDescent="0.3">
      <c r="A12253" s="27">
        <v>70872</v>
      </c>
      <c r="B12253" s="29">
        <v>8</v>
      </c>
    </row>
    <row r="12254" spans="1:2" x14ac:dyDescent="0.3">
      <c r="A12254" s="27">
        <v>70905</v>
      </c>
      <c r="B12254" s="29">
        <v>8</v>
      </c>
    </row>
    <row r="12255" spans="1:2" x14ac:dyDescent="0.3">
      <c r="A12255" s="27">
        <v>70909</v>
      </c>
      <c r="B12255" s="29">
        <v>8</v>
      </c>
    </row>
    <row r="12256" spans="1:2" x14ac:dyDescent="0.3">
      <c r="A12256" s="27">
        <v>70910</v>
      </c>
      <c r="B12256" s="29">
        <v>8</v>
      </c>
    </row>
    <row r="12257" spans="1:2" x14ac:dyDescent="0.3">
      <c r="A12257" s="27">
        <v>70912</v>
      </c>
      <c r="B12257" s="29">
        <v>16</v>
      </c>
    </row>
    <row r="12258" spans="1:2" x14ac:dyDescent="0.3">
      <c r="A12258" s="27">
        <v>70914</v>
      </c>
      <c r="B12258" s="29">
        <v>8</v>
      </c>
    </row>
    <row r="12259" spans="1:2" x14ac:dyDescent="0.3">
      <c r="A12259" s="27">
        <v>70915</v>
      </c>
      <c r="B12259" s="29">
        <v>8</v>
      </c>
    </row>
    <row r="12260" spans="1:2" x14ac:dyDescent="0.3">
      <c r="A12260" s="27">
        <v>70918</v>
      </c>
      <c r="B12260" s="29">
        <v>16</v>
      </c>
    </row>
    <row r="12261" spans="1:2" x14ac:dyDescent="0.3">
      <c r="A12261" s="27">
        <v>70921</v>
      </c>
      <c r="B12261" s="29">
        <v>8</v>
      </c>
    </row>
    <row r="12262" spans="1:2" x14ac:dyDescent="0.3">
      <c r="A12262" s="27">
        <v>70922</v>
      </c>
      <c r="B12262" s="29">
        <v>8</v>
      </c>
    </row>
    <row r="12263" spans="1:2" x14ac:dyDescent="0.3">
      <c r="A12263" s="27">
        <v>70923</v>
      </c>
      <c r="B12263" s="29">
        <v>8</v>
      </c>
    </row>
    <row r="12264" spans="1:2" x14ac:dyDescent="0.3">
      <c r="A12264" s="27">
        <v>70924</v>
      </c>
      <c r="B12264" s="29">
        <v>8</v>
      </c>
    </row>
    <row r="12265" spans="1:2" x14ac:dyDescent="0.3">
      <c r="A12265" s="27">
        <v>70926</v>
      </c>
      <c r="B12265" s="29">
        <v>8</v>
      </c>
    </row>
    <row r="12266" spans="1:2" x14ac:dyDescent="0.3">
      <c r="A12266" s="27">
        <v>70928</v>
      </c>
      <c r="B12266" s="29">
        <v>8</v>
      </c>
    </row>
    <row r="12267" spans="1:2" x14ac:dyDescent="0.3">
      <c r="A12267" s="27">
        <v>70930</v>
      </c>
      <c r="B12267" s="29">
        <v>8</v>
      </c>
    </row>
    <row r="12268" spans="1:2" x14ac:dyDescent="0.3">
      <c r="A12268" s="27">
        <v>70932</v>
      </c>
      <c r="B12268" s="29">
        <v>8</v>
      </c>
    </row>
    <row r="12269" spans="1:2" x14ac:dyDescent="0.3">
      <c r="A12269" s="27">
        <v>70933</v>
      </c>
      <c r="B12269" s="29">
        <v>8</v>
      </c>
    </row>
    <row r="12270" spans="1:2" x14ac:dyDescent="0.3">
      <c r="A12270" s="27">
        <v>70934</v>
      </c>
      <c r="B12270" s="29">
        <v>16</v>
      </c>
    </row>
    <row r="12271" spans="1:2" x14ac:dyDescent="0.3">
      <c r="A12271" s="27">
        <v>70935</v>
      </c>
      <c r="B12271" s="29">
        <v>8</v>
      </c>
    </row>
    <row r="12272" spans="1:2" x14ac:dyDescent="0.3">
      <c r="A12272" s="27">
        <v>70936</v>
      </c>
      <c r="B12272" s="29">
        <v>8</v>
      </c>
    </row>
    <row r="12273" spans="1:2" x14ac:dyDescent="0.3">
      <c r="A12273" s="27">
        <v>70940</v>
      </c>
      <c r="B12273" s="29">
        <v>8</v>
      </c>
    </row>
    <row r="12274" spans="1:2" x14ac:dyDescent="0.3">
      <c r="A12274" s="27">
        <v>70942</v>
      </c>
      <c r="B12274" s="29">
        <v>8</v>
      </c>
    </row>
    <row r="12275" spans="1:2" x14ac:dyDescent="0.3">
      <c r="A12275" s="27">
        <v>70944</v>
      </c>
      <c r="B12275" s="29">
        <v>8</v>
      </c>
    </row>
    <row r="12276" spans="1:2" x14ac:dyDescent="0.3">
      <c r="A12276" s="27">
        <v>70945</v>
      </c>
      <c r="B12276" s="29">
        <v>8</v>
      </c>
    </row>
    <row r="12277" spans="1:2" x14ac:dyDescent="0.3">
      <c r="A12277" s="27">
        <v>70948</v>
      </c>
      <c r="B12277" s="29">
        <v>8</v>
      </c>
    </row>
    <row r="12278" spans="1:2" x14ac:dyDescent="0.3">
      <c r="A12278" s="27">
        <v>70950</v>
      </c>
      <c r="B12278" s="29">
        <v>8</v>
      </c>
    </row>
    <row r="12279" spans="1:2" x14ac:dyDescent="0.3">
      <c r="A12279" s="27">
        <v>70952</v>
      </c>
      <c r="B12279" s="29">
        <v>8</v>
      </c>
    </row>
    <row r="12280" spans="1:2" x14ac:dyDescent="0.3">
      <c r="A12280" s="27">
        <v>70953</v>
      </c>
      <c r="B12280" s="29">
        <v>8</v>
      </c>
    </row>
    <row r="12281" spans="1:2" x14ac:dyDescent="0.3">
      <c r="A12281" s="27">
        <v>70954</v>
      </c>
      <c r="B12281" s="29">
        <v>8</v>
      </c>
    </row>
    <row r="12282" spans="1:2" x14ac:dyDescent="0.3">
      <c r="A12282" s="27">
        <v>70955</v>
      </c>
      <c r="B12282" s="29">
        <v>16</v>
      </c>
    </row>
    <row r="12283" spans="1:2" x14ac:dyDescent="0.3">
      <c r="A12283" s="27">
        <v>70956</v>
      </c>
      <c r="B12283" s="29">
        <v>8</v>
      </c>
    </row>
    <row r="12284" spans="1:2" x14ac:dyDescent="0.3">
      <c r="A12284" s="27">
        <v>70959</v>
      </c>
      <c r="B12284" s="29">
        <v>16</v>
      </c>
    </row>
    <row r="12285" spans="1:2" x14ac:dyDescent="0.3">
      <c r="A12285" s="27">
        <v>70960</v>
      </c>
      <c r="B12285" s="29">
        <v>8</v>
      </c>
    </row>
    <row r="12286" spans="1:2" x14ac:dyDescent="0.3">
      <c r="A12286" s="27">
        <v>70970</v>
      </c>
      <c r="B12286" s="29">
        <v>16</v>
      </c>
    </row>
    <row r="12287" spans="1:2" x14ac:dyDescent="0.3">
      <c r="A12287" s="27">
        <v>70972</v>
      </c>
      <c r="B12287" s="29">
        <v>8</v>
      </c>
    </row>
    <row r="12288" spans="1:2" x14ac:dyDescent="0.3">
      <c r="A12288" s="27">
        <v>70973</v>
      </c>
      <c r="B12288" s="29">
        <v>8</v>
      </c>
    </row>
    <row r="12289" spans="1:2" x14ac:dyDescent="0.3">
      <c r="A12289" s="27">
        <v>70974</v>
      </c>
      <c r="B12289" s="29">
        <v>16</v>
      </c>
    </row>
    <row r="12290" spans="1:2" x14ac:dyDescent="0.3">
      <c r="A12290" s="27">
        <v>70975</v>
      </c>
      <c r="B12290" s="29">
        <v>8</v>
      </c>
    </row>
    <row r="12291" spans="1:2" x14ac:dyDescent="0.3">
      <c r="A12291" s="27">
        <v>70977</v>
      </c>
      <c r="B12291" s="29">
        <v>16</v>
      </c>
    </row>
    <row r="12292" spans="1:2" x14ac:dyDescent="0.3">
      <c r="A12292" s="27">
        <v>70978</v>
      </c>
      <c r="B12292" s="29">
        <v>8</v>
      </c>
    </row>
    <row r="12293" spans="1:2" x14ac:dyDescent="0.3">
      <c r="A12293" s="27">
        <v>70979</v>
      </c>
      <c r="B12293" s="29">
        <v>8</v>
      </c>
    </row>
    <row r="12294" spans="1:2" x14ac:dyDescent="0.3">
      <c r="A12294" s="27">
        <v>70982</v>
      </c>
      <c r="B12294" s="29">
        <v>8</v>
      </c>
    </row>
    <row r="12295" spans="1:2" x14ac:dyDescent="0.3">
      <c r="A12295" s="27">
        <v>70983</v>
      </c>
      <c r="B12295" s="29">
        <v>8</v>
      </c>
    </row>
    <row r="12296" spans="1:2" x14ac:dyDescent="0.3">
      <c r="A12296" s="27">
        <v>70984</v>
      </c>
      <c r="B12296" s="29">
        <v>8</v>
      </c>
    </row>
    <row r="12297" spans="1:2" x14ac:dyDescent="0.3">
      <c r="A12297" s="27">
        <v>70985</v>
      </c>
      <c r="B12297" s="29">
        <v>8</v>
      </c>
    </row>
    <row r="12298" spans="1:2" x14ac:dyDescent="0.3">
      <c r="A12298" s="27">
        <v>70986</v>
      </c>
      <c r="B12298" s="29">
        <v>8</v>
      </c>
    </row>
    <row r="12299" spans="1:2" x14ac:dyDescent="0.3">
      <c r="A12299" s="27">
        <v>70990</v>
      </c>
      <c r="B12299" s="29">
        <v>16</v>
      </c>
    </row>
    <row r="12300" spans="1:2" x14ac:dyDescent="0.3">
      <c r="A12300" s="27">
        <v>70991</v>
      </c>
      <c r="B12300" s="29">
        <v>8</v>
      </c>
    </row>
    <row r="12301" spans="1:2" x14ac:dyDescent="0.3">
      <c r="A12301" s="27">
        <v>70992</v>
      </c>
      <c r="B12301" s="29">
        <v>8</v>
      </c>
    </row>
    <row r="12302" spans="1:2" x14ac:dyDescent="0.3">
      <c r="A12302" s="27">
        <v>70994</v>
      </c>
      <c r="B12302" s="29">
        <v>8</v>
      </c>
    </row>
    <row r="12303" spans="1:2" x14ac:dyDescent="0.3">
      <c r="A12303" s="27">
        <v>70995</v>
      </c>
      <c r="B12303" s="29">
        <v>8</v>
      </c>
    </row>
    <row r="12304" spans="1:2" x14ac:dyDescent="0.3">
      <c r="A12304" s="27">
        <v>70996</v>
      </c>
      <c r="B12304" s="29">
        <v>8</v>
      </c>
    </row>
    <row r="12305" spans="1:2" x14ac:dyDescent="0.3">
      <c r="A12305" s="27">
        <v>70998</v>
      </c>
      <c r="B12305" s="29">
        <v>8</v>
      </c>
    </row>
    <row r="12306" spans="1:2" x14ac:dyDescent="0.3">
      <c r="A12306" s="27">
        <v>70999</v>
      </c>
      <c r="B12306" s="29">
        <v>8</v>
      </c>
    </row>
    <row r="12307" spans="1:2" x14ac:dyDescent="0.3">
      <c r="A12307" s="27">
        <v>71001</v>
      </c>
      <c r="B12307" s="29">
        <v>8</v>
      </c>
    </row>
    <row r="12308" spans="1:2" x14ac:dyDescent="0.3">
      <c r="A12308" s="27">
        <v>71002</v>
      </c>
      <c r="B12308" s="29">
        <v>16</v>
      </c>
    </row>
    <row r="12309" spans="1:2" x14ac:dyDescent="0.3">
      <c r="A12309" s="27">
        <v>71003</v>
      </c>
      <c r="B12309" s="29">
        <v>8</v>
      </c>
    </row>
    <row r="12310" spans="1:2" x14ac:dyDescent="0.3">
      <c r="A12310" s="27">
        <v>71005</v>
      </c>
      <c r="B12310" s="29">
        <v>16</v>
      </c>
    </row>
    <row r="12311" spans="1:2" x14ac:dyDescent="0.3">
      <c r="A12311" s="27">
        <v>71006</v>
      </c>
      <c r="B12311" s="29">
        <v>8</v>
      </c>
    </row>
    <row r="12312" spans="1:2" x14ac:dyDescent="0.3">
      <c r="A12312" s="27">
        <v>71009</v>
      </c>
      <c r="B12312" s="29">
        <v>8</v>
      </c>
    </row>
    <row r="12313" spans="1:2" x14ac:dyDescent="0.3">
      <c r="A12313" s="27">
        <v>71011</v>
      </c>
      <c r="B12313" s="29">
        <v>8</v>
      </c>
    </row>
    <row r="12314" spans="1:2" x14ac:dyDescent="0.3">
      <c r="A12314" s="27">
        <v>71012</v>
      </c>
      <c r="B12314" s="29">
        <v>16</v>
      </c>
    </row>
    <row r="12315" spans="1:2" x14ac:dyDescent="0.3">
      <c r="A12315" s="27">
        <v>71014</v>
      </c>
      <c r="B12315" s="29">
        <v>8</v>
      </c>
    </row>
    <row r="12316" spans="1:2" x14ac:dyDescent="0.3">
      <c r="A12316" s="27">
        <v>71015</v>
      </c>
      <c r="B12316" s="29">
        <v>8</v>
      </c>
    </row>
    <row r="12317" spans="1:2" x14ac:dyDescent="0.3">
      <c r="A12317" s="27">
        <v>71017</v>
      </c>
      <c r="B12317" s="29">
        <v>8</v>
      </c>
    </row>
    <row r="12318" spans="1:2" x14ac:dyDescent="0.3">
      <c r="A12318" s="27">
        <v>71018</v>
      </c>
      <c r="B12318" s="29">
        <v>8</v>
      </c>
    </row>
    <row r="12319" spans="1:2" x14ac:dyDescent="0.3">
      <c r="A12319" s="27">
        <v>71028</v>
      </c>
      <c r="B12319" s="29">
        <v>16</v>
      </c>
    </row>
    <row r="12320" spans="1:2" x14ac:dyDescent="0.3">
      <c r="A12320" s="27">
        <v>71029</v>
      </c>
      <c r="B12320" s="29">
        <v>8</v>
      </c>
    </row>
    <row r="12321" spans="1:2" x14ac:dyDescent="0.3">
      <c r="A12321" s="27">
        <v>71030</v>
      </c>
      <c r="B12321" s="29">
        <v>8</v>
      </c>
    </row>
    <row r="12322" spans="1:2" x14ac:dyDescent="0.3">
      <c r="A12322" s="27">
        <v>71031</v>
      </c>
      <c r="B12322" s="29">
        <v>8</v>
      </c>
    </row>
    <row r="12323" spans="1:2" x14ac:dyDescent="0.3">
      <c r="A12323" s="27">
        <v>71032</v>
      </c>
      <c r="B12323" s="29">
        <v>8</v>
      </c>
    </row>
    <row r="12324" spans="1:2" x14ac:dyDescent="0.3">
      <c r="A12324" s="27">
        <v>71034</v>
      </c>
      <c r="B12324" s="29">
        <v>16</v>
      </c>
    </row>
    <row r="12325" spans="1:2" x14ac:dyDescent="0.3">
      <c r="A12325" s="27">
        <v>71036</v>
      </c>
      <c r="B12325" s="29">
        <v>8</v>
      </c>
    </row>
    <row r="12326" spans="1:2" x14ac:dyDescent="0.3">
      <c r="A12326" s="27">
        <v>71037</v>
      </c>
      <c r="B12326" s="29">
        <v>8</v>
      </c>
    </row>
    <row r="12327" spans="1:2" x14ac:dyDescent="0.3">
      <c r="A12327" s="27">
        <v>71038</v>
      </c>
      <c r="B12327" s="29">
        <v>8</v>
      </c>
    </row>
    <row r="12328" spans="1:2" x14ac:dyDescent="0.3">
      <c r="A12328" s="27">
        <v>71039</v>
      </c>
      <c r="B12328" s="29">
        <v>8</v>
      </c>
    </row>
    <row r="12329" spans="1:2" x14ac:dyDescent="0.3">
      <c r="A12329" s="27">
        <v>71041</v>
      </c>
      <c r="B12329" s="29">
        <v>8</v>
      </c>
    </row>
    <row r="12330" spans="1:2" x14ac:dyDescent="0.3">
      <c r="A12330" s="27">
        <v>71042</v>
      </c>
      <c r="B12330" s="29">
        <v>8</v>
      </c>
    </row>
    <row r="12331" spans="1:2" x14ac:dyDescent="0.3">
      <c r="A12331" s="27">
        <v>71049</v>
      </c>
      <c r="B12331" s="29">
        <v>8</v>
      </c>
    </row>
    <row r="12332" spans="1:2" x14ac:dyDescent="0.3">
      <c r="A12332" s="27">
        <v>71050</v>
      </c>
      <c r="B12332" s="29">
        <v>8</v>
      </c>
    </row>
    <row r="12333" spans="1:2" x14ac:dyDescent="0.3">
      <c r="A12333" s="27">
        <v>71054</v>
      </c>
      <c r="B12333" s="29">
        <v>8</v>
      </c>
    </row>
    <row r="12334" spans="1:2" x14ac:dyDescent="0.3">
      <c r="A12334" s="27">
        <v>71055</v>
      </c>
      <c r="B12334" s="29">
        <v>8</v>
      </c>
    </row>
    <row r="12335" spans="1:2" x14ac:dyDescent="0.3">
      <c r="A12335" s="27">
        <v>71056</v>
      </c>
      <c r="B12335" s="29">
        <v>8</v>
      </c>
    </row>
    <row r="12336" spans="1:2" x14ac:dyDescent="0.3">
      <c r="A12336" s="27">
        <v>71062</v>
      </c>
      <c r="B12336" s="29">
        <v>8</v>
      </c>
    </row>
    <row r="12337" spans="1:2" x14ac:dyDescent="0.3">
      <c r="A12337" s="27">
        <v>71063</v>
      </c>
      <c r="B12337" s="29">
        <v>8</v>
      </c>
    </row>
    <row r="12338" spans="1:2" x14ac:dyDescent="0.3">
      <c r="A12338" s="27">
        <v>71064</v>
      </c>
      <c r="B12338" s="29">
        <v>8</v>
      </c>
    </row>
    <row r="12339" spans="1:2" x14ac:dyDescent="0.3">
      <c r="A12339" s="27">
        <v>71065</v>
      </c>
      <c r="B12339" s="29">
        <v>8</v>
      </c>
    </row>
    <row r="12340" spans="1:2" x14ac:dyDescent="0.3">
      <c r="A12340" s="27">
        <v>71078</v>
      </c>
      <c r="B12340" s="29">
        <v>8</v>
      </c>
    </row>
    <row r="12341" spans="1:2" x14ac:dyDescent="0.3">
      <c r="A12341" s="27">
        <v>71082</v>
      </c>
      <c r="B12341" s="29">
        <v>16</v>
      </c>
    </row>
    <row r="12342" spans="1:2" x14ac:dyDescent="0.3">
      <c r="A12342" s="27">
        <v>71088</v>
      </c>
      <c r="B12342" s="29">
        <v>8</v>
      </c>
    </row>
    <row r="12343" spans="1:2" x14ac:dyDescent="0.3">
      <c r="A12343" s="27">
        <v>71090</v>
      </c>
      <c r="B12343" s="29">
        <v>8</v>
      </c>
    </row>
    <row r="12344" spans="1:2" x14ac:dyDescent="0.3">
      <c r="A12344" s="27">
        <v>71091</v>
      </c>
      <c r="B12344" s="29">
        <v>16</v>
      </c>
    </row>
    <row r="12345" spans="1:2" x14ac:dyDescent="0.3">
      <c r="A12345" s="27">
        <v>71093</v>
      </c>
      <c r="B12345" s="29">
        <v>16</v>
      </c>
    </row>
    <row r="12346" spans="1:2" x14ac:dyDescent="0.3">
      <c r="A12346" s="27">
        <v>71094</v>
      </c>
      <c r="B12346" s="29">
        <v>8</v>
      </c>
    </row>
    <row r="12347" spans="1:2" x14ac:dyDescent="0.3">
      <c r="A12347" s="27">
        <v>71096</v>
      </c>
      <c r="B12347" s="29">
        <v>8</v>
      </c>
    </row>
    <row r="12348" spans="1:2" x14ac:dyDescent="0.3">
      <c r="A12348" s="27">
        <v>71099</v>
      </c>
      <c r="B12348" s="29">
        <v>8</v>
      </c>
    </row>
    <row r="12349" spans="1:2" x14ac:dyDescent="0.3">
      <c r="A12349" s="27">
        <v>71101</v>
      </c>
      <c r="B12349" s="29">
        <v>8</v>
      </c>
    </row>
    <row r="12350" spans="1:2" x14ac:dyDescent="0.3">
      <c r="A12350" s="27">
        <v>71105</v>
      </c>
      <c r="B12350" s="29">
        <v>8</v>
      </c>
    </row>
    <row r="12351" spans="1:2" x14ac:dyDescent="0.3">
      <c r="A12351" s="27">
        <v>71108</v>
      </c>
      <c r="B12351" s="29">
        <v>16</v>
      </c>
    </row>
    <row r="12352" spans="1:2" x14ac:dyDescent="0.3">
      <c r="A12352" s="27">
        <v>71109</v>
      </c>
      <c r="B12352" s="29">
        <v>8</v>
      </c>
    </row>
    <row r="12353" spans="1:2" x14ac:dyDescent="0.3">
      <c r="A12353" s="27">
        <v>71112</v>
      </c>
      <c r="B12353" s="29">
        <v>8</v>
      </c>
    </row>
    <row r="12354" spans="1:2" x14ac:dyDescent="0.3">
      <c r="A12354" s="27">
        <v>71113</v>
      </c>
      <c r="B12354" s="29">
        <v>8</v>
      </c>
    </row>
    <row r="12355" spans="1:2" x14ac:dyDescent="0.3">
      <c r="A12355" s="27">
        <v>71114</v>
      </c>
      <c r="B12355" s="29">
        <v>8</v>
      </c>
    </row>
    <row r="12356" spans="1:2" x14ac:dyDescent="0.3">
      <c r="A12356" s="27">
        <v>71117</v>
      </c>
      <c r="B12356" s="29">
        <v>8</v>
      </c>
    </row>
    <row r="12357" spans="1:2" x14ac:dyDescent="0.3">
      <c r="A12357" s="27">
        <v>71118</v>
      </c>
      <c r="B12357" s="29">
        <v>8</v>
      </c>
    </row>
    <row r="12358" spans="1:2" x14ac:dyDescent="0.3">
      <c r="A12358" s="27">
        <v>71120</v>
      </c>
      <c r="B12358" s="29">
        <v>16</v>
      </c>
    </row>
    <row r="12359" spans="1:2" x14ac:dyDescent="0.3">
      <c r="A12359" s="27">
        <v>71121</v>
      </c>
      <c r="B12359" s="29">
        <v>8</v>
      </c>
    </row>
    <row r="12360" spans="1:2" x14ac:dyDescent="0.3">
      <c r="A12360" s="27">
        <v>71122</v>
      </c>
      <c r="B12360" s="29">
        <v>8</v>
      </c>
    </row>
    <row r="12361" spans="1:2" x14ac:dyDescent="0.3">
      <c r="A12361" s="27">
        <v>71124</v>
      </c>
      <c r="B12361" s="29">
        <v>8</v>
      </c>
    </row>
    <row r="12362" spans="1:2" x14ac:dyDescent="0.3">
      <c r="A12362" s="27">
        <v>71125</v>
      </c>
      <c r="B12362" s="29">
        <v>8</v>
      </c>
    </row>
    <row r="12363" spans="1:2" x14ac:dyDescent="0.3">
      <c r="A12363" s="27">
        <v>71127</v>
      </c>
      <c r="B12363" s="29">
        <v>16</v>
      </c>
    </row>
    <row r="12364" spans="1:2" x14ac:dyDescent="0.3">
      <c r="A12364" s="27">
        <v>71129</v>
      </c>
      <c r="B12364" s="29">
        <v>8</v>
      </c>
    </row>
    <row r="12365" spans="1:2" x14ac:dyDescent="0.3">
      <c r="A12365" s="27">
        <v>71134</v>
      </c>
      <c r="B12365" s="29">
        <v>8</v>
      </c>
    </row>
    <row r="12366" spans="1:2" x14ac:dyDescent="0.3">
      <c r="A12366" s="27">
        <v>71135</v>
      </c>
      <c r="B12366" s="29">
        <v>8</v>
      </c>
    </row>
    <row r="12367" spans="1:2" x14ac:dyDescent="0.3">
      <c r="A12367" s="27">
        <v>71136</v>
      </c>
      <c r="B12367" s="29">
        <v>8</v>
      </c>
    </row>
    <row r="12368" spans="1:2" x14ac:dyDescent="0.3">
      <c r="A12368" s="27">
        <v>71138</v>
      </c>
      <c r="B12368" s="29">
        <v>8</v>
      </c>
    </row>
    <row r="12369" spans="1:2" x14ac:dyDescent="0.3">
      <c r="A12369" s="27">
        <v>71139</v>
      </c>
      <c r="B12369" s="29">
        <v>8</v>
      </c>
    </row>
    <row r="12370" spans="1:2" x14ac:dyDescent="0.3">
      <c r="A12370" s="27">
        <v>71140</v>
      </c>
      <c r="B12370" s="29">
        <v>8</v>
      </c>
    </row>
    <row r="12371" spans="1:2" x14ac:dyDescent="0.3">
      <c r="A12371" s="27">
        <v>71142</v>
      </c>
      <c r="B12371" s="29">
        <v>8</v>
      </c>
    </row>
    <row r="12372" spans="1:2" x14ac:dyDescent="0.3">
      <c r="A12372" s="27">
        <v>71143</v>
      </c>
      <c r="B12372" s="29">
        <v>8</v>
      </c>
    </row>
    <row r="12373" spans="1:2" x14ac:dyDescent="0.3">
      <c r="A12373" s="27">
        <v>71144</v>
      </c>
      <c r="B12373" s="29">
        <v>8</v>
      </c>
    </row>
    <row r="12374" spans="1:2" x14ac:dyDescent="0.3">
      <c r="A12374" s="27">
        <v>71146</v>
      </c>
      <c r="B12374" s="29">
        <v>8</v>
      </c>
    </row>
    <row r="12375" spans="1:2" x14ac:dyDescent="0.3">
      <c r="A12375" s="27">
        <v>71149</v>
      </c>
      <c r="B12375" s="29">
        <v>8</v>
      </c>
    </row>
    <row r="12376" spans="1:2" x14ac:dyDescent="0.3">
      <c r="A12376" s="27">
        <v>71150</v>
      </c>
      <c r="B12376" s="29">
        <v>8</v>
      </c>
    </row>
    <row r="12377" spans="1:2" x14ac:dyDescent="0.3">
      <c r="A12377" s="27">
        <v>71152</v>
      </c>
      <c r="B12377" s="29">
        <v>8</v>
      </c>
    </row>
    <row r="12378" spans="1:2" x14ac:dyDescent="0.3">
      <c r="A12378" s="27">
        <v>71153</v>
      </c>
      <c r="B12378" s="29">
        <v>8</v>
      </c>
    </row>
    <row r="12379" spans="1:2" x14ac:dyDescent="0.3">
      <c r="A12379" s="27">
        <v>71154</v>
      </c>
      <c r="B12379" s="29">
        <v>8</v>
      </c>
    </row>
    <row r="12380" spans="1:2" x14ac:dyDescent="0.3">
      <c r="A12380" s="27">
        <v>71155</v>
      </c>
      <c r="B12380" s="29">
        <v>16</v>
      </c>
    </row>
    <row r="12381" spans="1:2" x14ac:dyDescent="0.3">
      <c r="A12381" s="27">
        <v>71156</v>
      </c>
      <c r="B12381" s="29">
        <v>8</v>
      </c>
    </row>
    <row r="12382" spans="1:2" x14ac:dyDescent="0.3">
      <c r="A12382" s="27">
        <v>71157</v>
      </c>
      <c r="B12382" s="29">
        <v>8</v>
      </c>
    </row>
    <row r="12383" spans="1:2" x14ac:dyDescent="0.3">
      <c r="A12383" s="27">
        <v>71159</v>
      </c>
      <c r="B12383" s="29">
        <v>8</v>
      </c>
    </row>
    <row r="12384" spans="1:2" x14ac:dyDescent="0.3">
      <c r="A12384" s="27">
        <v>71161</v>
      </c>
      <c r="B12384" s="29">
        <v>8</v>
      </c>
    </row>
    <row r="12385" spans="1:2" x14ac:dyDescent="0.3">
      <c r="A12385" s="27">
        <v>71163</v>
      </c>
      <c r="B12385" s="29">
        <v>8</v>
      </c>
    </row>
    <row r="12386" spans="1:2" x14ac:dyDescent="0.3">
      <c r="A12386" s="27">
        <v>71167</v>
      </c>
      <c r="B12386" s="29">
        <v>8</v>
      </c>
    </row>
    <row r="12387" spans="1:2" x14ac:dyDescent="0.3">
      <c r="A12387" s="27">
        <v>71168</v>
      </c>
      <c r="B12387" s="29">
        <v>8</v>
      </c>
    </row>
    <row r="12388" spans="1:2" x14ac:dyDescent="0.3">
      <c r="A12388" s="27">
        <v>71169</v>
      </c>
      <c r="B12388" s="29">
        <v>8</v>
      </c>
    </row>
    <row r="12389" spans="1:2" x14ac:dyDescent="0.3">
      <c r="A12389" s="27">
        <v>71171</v>
      </c>
      <c r="B12389" s="29">
        <v>8</v>
      </c>
    </row>
    <row r="12390" spans="1:2" x14ac:dyDescent="0.3">
      <c r="A12390" s="27">
        <v>71172</v>
      </c>
      <c r="B12390" s="29">
        <v>8</v>
      </c>
    </row>
    <row r="12391" spans="1:2" x14ac:dyDescent="0.3">
      <c r="A12391" s="27">
        <v>71185</v>
      </c>
      <c r="B12391" s="29">
        <v>8</v>
      </c>
    </row>
    <row r="12392" spans="1:2" x14ac:dyDescent="0.3">
      <c r="A12392" s="27">
        <v>71186</v>
      </c>
      <c r="B12392" s="29">
        <v>8</v>
      </c>
    </row>
    <row r="12393" spans="1:2" x14ac:dyDescent="0.3">
      <c r="A12393" s="27">
        <v>71187</v>
      </c>
      <c r="B12393" s="29">
        <v>8</v>
      </c>
    </row>
    <row r="12394" spans="1:2" x14ac:dyDescent="0.3">
      <c r="A12394" s="27">
        <v>71188</v>
      </c>
      <c r="B12394" s="29">
        <v>8</v>
      </c>
    </row>
    <row r="12395" spans="1:2" x14ac:dyDescent="0.3">
      <c r="A12395" s="27">
        <v>71191</v>
      </c>
      <c r="B12395" s="29">
        <v>8</v>
      </c>
    </row>
    <row r="12396" spans="1:2" x14ac:dyDescent="0.3">
      <c r="A12396" s="27">
        <v>71194</v>
      </c>
      <c r="B12396" s="29">
        <v>8</v>
      </c>
    </row>
    <row r="12397" spans="1:2" x14ac:dyDescent="0.3">
      <c r="A12397" s="27">
        <v>71199</v>
      </c>
      <c r="B12397" s="29">
        <v>8</v>
      </c>
    </row>
    <row r="12398" spans="1:2" x14ac:dyDescent="0.3">
      <c r="A12398" s="27">
        <v>71200</v>
      </c>
      <c r="B12398" s="29">
        <v>8</v>
      </c>
    </row>
    <row r="12399" spans="1:2" x14ac:dyDescent="0.3">
      <c r="A12399" s="27">
        <v>71201</v>
      </c>
      <c r="B12399" s="29">
        <v>8</v>
      </c>
    </row>
    <row r="12400" spans="1:2" x14ac:dyDescent="0.3">
      <c r="A12400" s="27">
        <v>71203</v>
      </c>
      <c r="B12400" s="29">
        <v>8</v>
      </c>
    </row>
    <row r="12401" spans="1:2" x14ac:dyDescent="0.3">
      <c r="A12401" s="27">
        <v>71205</v>
      </c>
      <c r="B12401" s="29">
        <v>8</v>
      </c>
    </row>
    <row r="12402" spans="1:2" x14ac:dyDescent="0.3">
      <c r="A12402" s="27">
        <v>71207</v>
      </c>
      <c r="B12402" s="29">
        <v>8</v>
      </c>
    </row>
    <row r="12403" spans="1:2" x14ac:dyDescent="0.3">
      <c r="A12403" s="27">
        <v>71209</v>
      </c>
      <c r="B12403" s="29">
        <v>8</v>
      </c>
    </row>
    <row r="12404" spans="1:2" x14ac:dyDescent="0.3">
      <c r="A12404" s="27">
        <v>71211</v>
      </c>
      <c r="B12404" s="29">
        <v>8</v>
      </c>
    </row>
    <row r="12405" spans="1:2" x14ac:dyDescent="0.3">
      <c r="A12405" s="27">
        <v>71212</v>
      </c>
      <c r="B12405" s="29">
        <v>8</v>
      </c>
    </row>
    <row r="12406" spans="1:2" x14ac:dyDescent="0.3">
      <c r="A12406" s="27">
        <v>71213</v>
      </c>
      <c r="B12406" s="29">
        <v>8</v>
      </c>
    </row>
    <row r="12407" spans="1:2" x14ac:dyDescent="0.3">
      <c r="A12407" s="27">
        <v>71214</v>
      </c>
      <c r="B12407" s="29">
        <v>8</v>
      </c>
    </row>
    <row r="12408" spans="1:2" x14ac:dyDescent="0.3">
      <c r="A12408" s="27">
        <v>71215</v>
      </c>
      <c r="B12408" s="29">
        <v>8</v>
      </c>
    </row>
    <row r="12409" spans="1:2" x14ac:dyDescent="0.3">
      <c r="A12409" s="27">
        <v>71216</v>
      </c>
      <c r="B12409" s="29">
        <v>8</v>
      </c>
    </row>
    <row r="12410" spans="1:2" x14ac:dyDescent="0.3">
      <c r="A12410" s="27">
        <v>71221</v>
      </c>
      <c r="B12410" s="29">
        <v>8</v>
      </c>
    </row>
    <row r="12411" spans="1:2" x14ac:dyDescent="0.3">
      <c r="A12411" s="27">
        <v>71222</v>
      </c>
      <c r="B12411" s="29">
        <v>8</v>
      </c>
    </row>
    <row r="12412" spans="1:2" x14ac:dyDescent="0.3">
      <c r="A12412" s="27">
        <v>71223</v>
      </c>
      <c r="B12412" s="29">
        <v>8</v>
      </c>
    </row>
    <row r="12413" spans="1:2" x14ac:dyDescent="0.3">
      <c r="A12413" s="27">
        <v>71227</v>
      </c>
      <c r="B12413" s="29">
        <v>8</v>
      </c>
    </row>
    <row r="12414" spans="1:2" x14ac:dyDescent="0.3">
      <c r="A12414" s="27">
        <v>71228</v>
      </c>
      <c r="B12414" s="29">
        <v>8</v>
      </c>
    </row>
    <row r="12415" spans="1:2" x14ac:dyDescent="0.3">
      <c r="A12415" s="27">
        <v>71229</v>
      </c>
      <c r="B12415" s="29">
        <v>8</v>
      </c>
    </row>
    <row r="12416" spans="1:2" x14ac:dyDescent="0.3">
      <c r="A12416" s="27">
        <v>71230</v>
      </c>
      <c r="B12416" s="29">
        <v>8</v>
      </c>
    </row>
    <row r="12417" spans="1:2" x14ac:dyDescent="0.3">
      <c r="A12417" s="27">
        <v>71233</v>
      </c>
      <c r="B12417" s="29">
        <v>8</v>
      </c>
    </row>
    <row r="12418" spans="1:2" x14ac:dyDescent="0.3">
      <c r="A12418" s="27">
        <v>71237</v>
      </c>
      <c r="B12418" s="29">
        <v>16</v>
      </c>
    </row>
    <row r="12419" spans="1:2" x14ac:dyDescent="0.3">
      <c r="A12419" s="27">
        <v>71241</v>
      </c>
      <c r="B12419" s="29">
        <v>8</v>
      </c>
    </row>
    <row r="12420" spans="1:2" x14ac:dyDescent="0.3">
      <c r="A12420" s="27">
        <v>71242</v>
      </c>
      <c r="B12420" s="29">
        <v>8</v>
      </c>
    </row>
    <row r="12421" spans="1:2" x14ac:dyDescent="0.3">
      <c r="A12421" s="27">
        <v>71243</v>
      </c>
      <c r="B12421" s="29">
        <v>8</v>
      </c>
    </row>
    <row r="12422" spans="1:2" x14ac:dyDescent="0.3">
      <c r="A12422" s="27">
        <v>71245</v>
      </c>
      <c r="B12422" s="29">
        <v>8</v>
      </c>
    </row>
    <row r="12423" spans="1:2" x14ac:dyDescent="0.3">
      <c r="A12423" s="27">
        <v>71246</v>
      </c>
      <c r="B12423" s="29">
        <v>8</v>
      </c>
    </row>
    <row r="12424" spans="1:2" x14ac:dyDescent="0.3">
      <c r="A12424" s="27">
        <v>71249</v>
      </c>
      <c r="B12424" s="29">
        <v>8</v>
      </c>
    </row>
    <row r="12425" spans="1:2" x14ac:dyDescent="0.3">
      <c r="A12425" s="27">
        <v>71253</v>
      </c>
      <c r="B12425" s="29">
        <v>8</v>
      </c>
    </row>
    <row r="12426" spans="1:2" x14ac:dyDescent="0.3">
      <c r="A12426" s="27">
        <v>71295</v>
      </c>
      <c r="B12426" s="29">
        <v>8</v>
      </c>
    </row>
    <row r="12427" spans="1:2" x14ac:dyDescent="0.3">
      <c r="A12427" s="27">
        <v>71297</v>
      </c>
      <c r="B12427" s="29">
        <v>8</v>
      </c>
    </row>
    <row r="12428" spans="1:2" x14ac:dyDescent="0.3">
      <c r="A12428" s="27">
        <v>71300</v>
      </c>
      <c r="B12428" s="29">
        <v>8</v>
      </c>
    </row>
    <row r="12429" spans="1:2" x14ac:dyDescent="0.3">
      <c r="A12429" s="27">
        <v>71301</v>
      </c>
      <c r="B12429" s="29">
        <v>8</v>
      </c>
    </row>
    <row r="12430" spans="1:2" x14ac:dyDescent="0.3">
      <c r="A12430" s="27">
        <v>71302</v>
      </c>
      <c r="B12430" s="29">
        <v>8</v>
      </c>
    </row>
    <row r="12431" spans="1:2" x14ac:dyDescent="0.3">
      <c r="A12431" s="27">
        <v>71303</v>
      </c>
      <c r="B12431" s="29">
        <v>8</v>
      </c>
    </row>
    <row r="12432" spans="1:2" x14ac:dyDescent="0.3">
      <c r="A12432" s="27">
        <v>71304</v>
      </c>
      <c r="B12432" s="29">
        <v>8</v>
      </c>
    </row>
    <row r="12433" spans="1:2" x14ac:dyDescent="0.3">
      <c r="A12433" s="27">
        <v>71305</v>
      </c>
      <c r="B12433" s="29">
        <v>8</v>
      </c>
    </row>
    <row r="12434" spans="1:2" x14ac:dyDescent="0.3">
      <c r="A12434" s="27">
        <v>71306</v>
      </c>
      <c r="B12434" s="29">
        <v>8</v>
      </c>
    </row>
    <row r="12435" spans="1:2" x14ac:dyDescent="0.3">
      <c r="A12435" s="27">
        <v>71307</v>
      </c>
      <c r="B12435" s="29">
        <v>8</v>
      </c>
    </row>
    <row r="12436" spans="1:2" x14ac:dyDescent="0.3">
      <c r="A12436" s="27">
        <v>71308</v>
      </c>
      <c r="B12436" s="29">
        <v>8</v>
      </c>
    </row>
    <row r="12437" spans="1:2" x14ac:dyDescent="0.3">
      <c r="A12437" s="27">
        <v>71310</v>
      </c>
      <c r="B12437" s="29">
        <v>8</v>
      </c>
    </row>
    <row r="12438" spans="1:2" x14ac:dyDescent="0.3">
      <c r="A12438" s="27">
        <v>71314</v>
      </c>
      <c r="B12438" s="29">
        <v>8</v>
      </c>
    </row>
    <row r="12439" spans="1:2" x14ac:dyDescent="0.3">
      <c r="A12439" s="27">
        <v>71317</v>
      </c>
      <c r="B12439" s="29">
        <v>8</v>
      </c>
    </row>
    <row r="12440" spans="1:2" x14ac:dyDescent="0.3">
      <c r="A12440" s="27">
        <v>71323</v>
      </c>
      <c r="B12440" s="29">
        <v>8</v>
      </c>
    </row>
    <row r="12441" spans="1:2" x14ac:dyDescent="0.3">
      <c r="A12441" s="27">
        <v>71324</v>
      </c>
      <c r="B12441" s="29">
        <v>8</v>
      </c>
    </row>
    <row r="12442" spans="1:2" x14ac:dyDescent="0.3">
      <c r="A12442" s="27">
        <v>71325</v>
      </c>
      <c r="B12442" s="29">
        <v>8</v>
      </c>
    </row>
    <row r="12443" spans="1:2" x14ac:dyDescent="0.3">
      <c r="A12443" s="27">
        <v>71326</v>
      </c>
      <c r="B12443" s="29">
        <v>8</v>
      </c>
    </row>
    <row r="12444" spans="1:2" x14ac:dyDescent="0.3">
      <c r="A12444" s="27">
        <v>71332</v>
      </c>
      <c r="B12444" s="29">
        <v>8</v>
      </c>
    </row>
    <row r="12445" spans="1:2" x14ac:dyDescent="0.3">
      <c r="A12445" s="27">
        <v>71333</v>
      </c>
      <c r="B12445" s="29">
        <v>8</v>
      </c>
    </row>
    <row r="12446" spans="1:2" x14ac:dyDescent="0.3">
      <c r="A12446" s="27">
        <v>71335</v>
      </c>
      <c r="B12446" s="29">
        <v>8</v>
      </c>
    </row>
    <row r="12447" spans="1:2" x14ac:dyDescent="0.3">
      <c r="A12447" s="27">
        <v>71336</v>
      </c>
      <c r="B12447" s="29">
        <v>16</v>
      </c>
    </row>
    <row r="12448" spans="1:2" x14ac:dyDescent="0.3">
      <c r="A12448" s="27">
        <v>71338</v>
      </c>
      <c r="B12448" s="29">
        <v>8</v>
      </c>
    </row>
    <row r="12449" spans="1:2" x14ac:dyDescent="0.3">
      <c r="A12449" s="27">
        <v>71340</v>
      </c>
      <c r="B12449" s="29">
        <v>8</v>
      </c>
    </row>
    <row r="12450" spans="1:2" x14ac:dyDescent="0.3">
      <c r="A12450" s="27">
        <v>71344</v>
      </c>
      <c r="B12450" s="29">
        <v>8</v>
      </c>
    </row>
    <row r="12451" spans="1:2" x14ac:dyDescent="0.3">
      <c r="A12451" s="27">
        <v>71350</v>
      </c>
      <c r="B12451" s="29">
        <v>8</v>
      </c>
    </row>
    <row r="12452" spans="1:2" x14ac:dyDescent="0.3">
      <c r="A12452" s="27">
        <v>71351</v>
      </c>
      <c r="B12452" s="29">
        <v>8</v>
      </c>
    </row>
    <row r="12453" spans="1:2" x14ac:dyDescent="0.3">
      <c r="A12453" s="27">
        <v>71357</v>
      </c>
      <c r="B12453" s="29">
        <v>16</v>
      </c>
    </row>
    <row r="12454" spans="1:2" x14ac:dyDescent="0.3">
      <c r="A12454" s="27">
        <v>71358</v>
      </c>
      <c r="B12454" s="29">
        <v>8</v>
      </c>
    </row>
    <row r="12455" spans="1:2" x14ac:dyDescent="0.3">
      <c r="A12455" s="27">
        <v>71359</v>
      </c>
      <c r="B12455" s="29">
        <v>8</v>
      </c>
    </row>
    <row r="12456" spans="1:2" x14ac:dyDescent="0.3">
      <c r="A12456" s="27">
        <v>71375</v>
      </c>
      <c r="B12456" s="29">
        <v>8</v>
      </c>
    </row>
    <row r="12457" spans="1:2" x14ac:dyDescent="0.3">
      <c r="A12457" s="27">
        <v>71376</v>
      </c>
      <c r="B12457" s="29">
        <v>16</v>
      </c>
    </row>
    <row r="12458" spans="1:2" x14ac:dyDescent="0.3">
      <c r="A12458" s="27">
        <v>71377</v>
      </c>
      <c r="B12458" s="29">
        <v>16</v>
      </c>
    </row>
    <row r="12459" spans="1:2" x14ac:dyDescent="0.3">
      <c r="A12459" s="27">
        <v>71378</v>
      </c>
      <c r="B12459" s="29">
        <v>8</v>
      </c>
    </row>
    <row r="12460" spans="1:2" x14ac:dyDescent="0.3">
      <c r="A12460" s="27">
        <v>71379</v>
      </c>
      <c r="B12460" s="29">
        <v>8</v>
      </c>
    </row>
    <row r="12461" spans="1:2" x14ac:dyDescent="0.3">
      <c r="A12461" s="27">
        <v>71380</v>
      </c>
      <c r="B12461" s="29">
        <v>8</v>
      </c>
    </row>
    <row r="12462" spans="1:2" x14ac:dyDescent="0.3">
      <c r="A12462" s="27">
        <v>71381</v>
      </c>
      <c r="B12462" s="29">
        <v>8</v>
      </c>
    </row>
    <row r="12463" spans="1:2" x14ac:dyDescent="0.3">
      <c r="A12463" s="27">
        <v>71382</v>
      </c>
      <c r="B12463" s="29">
        <v>8</v>
      </c>
    </row>
    <row r="12464" spans="1:2" x14ac:dyDescent="0.3">
      <c r="A12464" s="27">
        <v>71384</v>
      </c>
      <c r="B12464" s="29">
        <v>8</v>
      </c>
    </row>
    <row r="12465" spans="1:2" x14ac:dyDescent="0.3">
      <c r="A12465" s="27">
        <v>71386</v>
      </c>
      <c r="B12465" s="29">
        <v>16</v>
      </c>
    </row>
    <row r="12466" spans="1:2" x14ac:dyDescent="0.3">
      <c r="A12466" s="27">
        <v>71389</v>
      </c>
      <c r="B12466" s="29">
        <v>8</v>
      </c>
    </row>
    <row r="12467" spans="1:2" x14ac:dyDescent="0.3">
      <c r="A12467" s="27">
        <v>71390</v>
      </c>
      <c r="B12467" s="29">
        <v>8</v>
      </c>
    </row>
    <row r="12468" spans="1:2" x14ac:dyDescent="0.3">
      <c r="A12468" s="27">
        <v>71394</v>
      </c>
      <c r="B12468" s="29">
        <v>8</v>
      </c>
    </row>
    <row r="12469" spans="1:2" x14ac:dyDescent="0.3">
      <c r="A12469" s="27">
        <v>71395</v>
      </c>
      <c r="B12469" s="29">
        <v>8</v>
      </c>
    </row>
    <row r="12470" spans="1:2" x14ac:dyDescent="0.3">
      <c r="A12470" s="27">
        <v>71396</v>
      </c>
      <c r="B12470" s="29">
        <v>8</v>
      </c>
    </row>
    <row r="12471" spans="1:2" x14ac:dyDescent="0.3">
      <c r="A12471" s="27">
        <v>71398</v>
      </c>
      <c r="B12471" s="29">
        <v>8</v>
      </c>
    </row>
    <row r="12472" spans="1:2" x14ac:dyDescent="0.3">
      <c r="A12472" s="27">
        <v>71399</v>
      </c>
      <c r="B12472" s="29">
        <v>8</v>
      </c>
    </row>
    <row r="12473" spans="1:2" x14ac:dyDescent="0.3">
      <c r="A12473" s="27">
        <v>71400</v>
      </c>
      <c r="B12473" s="29">
        <v>8</v>
      </c>
    </row>
    <row r="12474" spans="1:2" x14ac:dyDescent="0.3">
      <c r="A12474" s="27">
        <v>71402</v>
      </c>
      <c r="B12474" s="29">
        <v>16</v>
      </c>
    </row>
    <row r="12475" spans="1:2" x14ac:dyDescent="0.3">
      <c r="A12475" s="27">
        <v>71403</v>
      </c>
      <c r="B12475" s="29">
        <v>8</v>
      </c>
    </row>
    <row r="12476" spans="1:2" x14ac:dyDescent="0.3">
      <c r="A12476" s="27">
        <v>71404</v>
      </c>
      <c r="B12476" s="29">
        <v>8</v>
      </c>
    </row>
    <row r="12477" spans="1:2" x14ac:dyDescent="0.3">
      <c r="A12477" s="27">
        <v>71407</v>
      </c>
      <c r="B12477" s="29">
        <v>8</v>
      </c>
    </row>
    <row r="12478" spans="1:2" x14ac:dyDescent="0.3">
      <c r="A12478" s="27">
        <v>71409</v>
      </c>
      <c r="B12478" s="29">
        <v>8</v>
      </c>
    </row>
    <row r="12479" spans="1:2" x14ac:dyDescent="0.3">
      <c r="A12479" s="27">
        <v>71410</v>
      </c>
      <c r="B12479" s="29">
        <v>8</v>
      </c>
    </row>
    <row r="12480" spans="1:2" x14ac:dyDescent="0.3">
      <c r="A12480" s="27">
        <v>71411</v>
      </c>
      <c r="B12480" s="29">
        <v>8</v>
      </c>
    </row>
    <row r="12481" spans="1:2" x14ac:dyDescent="0.3">
      <c r="A12481" s="27">
        <v>71412</v>
      </c>
      <c r="B12481" s="29">
        <v>8</v>
      </c>
    </row>
    <row r="12482" spans="1:2" x14ac:dyDescent="0.3">
      <c r="A12482" s="27">
        <v>71415</v>
      </c>
      <c r="B12482" s="29">
        <v>8</v>
      </c>
    </row>
    <row r="12483" spans="1:2" x14ac:dyDescent="0.3">
      <c r="A12483" s="27">
        <v>71416</v>
      </c>
      <c r="B12483" s="29">
        <v>8</v>
      </c>
    </row>
    <row r="12484" spans="1:2" x14ac:dyDescent="0.3">
      <c r="A12484" s="27">
        <v>71418</v>
      </c>
      <c r="B12484" s="29">
        <v>8</v>
      </c>
    </row>
    <row r="12485" spans="1:2" x14ac:dyDescent="0.3">
      <c r="A12485" s="27">
        <v>71420</v>
      </c>
      <c r="B12485" s="29">
        <v>8</v>
      </c>
    </row>
    <row r="12486" spans="1:2" x14ac:dyDescent="0.3">
      <c r="A12486" s="27">
        <v>71422</v>
      </c>
      <c r="B12486" s="29">
        <v>8</v>
      </c>
    </row>
    <row r="12487" spans="1:2" x14ac:dyDescent="0.3">
      <c r="A12487" s="27">
        <v>71428</v>
      </c>
      <c r="B12487" s="29">
        <v>8</v>
      </c>
    </row>
    <row r="12488" spans="1:2" x14ac:dyDescent="0.3">
      <c r="A12488" s="27">
        <v>71430</v>
      </c>
      <c r="B12488" s="29">
        <v>8</v>
      </c>
    </row>
    <row r="12489" spans="1:2" x14ac:dyDescent="0.3">
      <c r="A12489" s="27">
        <v>71431</v>
      </c>
      <c r="B12489" s="29">
        <v>8</v>
      </c>
    </row>
    <row r="12490" spans="1:2" x14ac:dyDescent="0.3">
      <c r="A12490" s="27">
        <v>71432</v>
      </c>
      <c r="B12490" s="29">
        <v>8</v>
      </c>
    </row>
    <row r="12491" spans="1:2" x14ac:dyDescent="0.3">
      <c r="A12491" s="27">
        <v>71462</v>
      </c>
      <c r="B12491" s="29">
        <v>16</v>
      </c>
    </row>
    <row r="12492" spans="1:2" x14ac:dyDescent="0.3">
      <c r="A12492" s="27">
        <v>71463</v>
      </c>
      <c r="B12492" s="29">
        <v>8</v>
      </c>
    </row>
    <row r="12493" spans="1:2" x14ac:dyDescent="0.3">
      <c r="A12493" s="27">
        <v>71467</v>
      </c>
      <c r="B12493" s="29">
        <v>8</v>
      </c>
    </row>
    <row r="12494" spans="1:2" x14ac:dyDescent="0.3">
      <c r="A12494" s="27">
        <v>71473</v>
      </c>
      <c r="B12494" s="29">
        <v>8</v>
      </c>
    </row>
    <row r="12495" spans="1:2" x14ac:dyDescent="0.3">
      <c r="A12495" s="27">
        <v>71476</v>
      </c>
      <c r="B12495" s="29">
        <v>16</v>
      </c>
    </row>
    <row r="12496" spans="1:2" x14ac:dyDescent="0.3">
      <c r="A12496" s="27">
        <v>71477</v>
      </c>
      <c r="B12496" s="29">
        <v>8</v>
      </c>
    </row>
    <row r="12497" spans="1:2" x14ac:dyDescent="0.3">
      <c r="A12497" s="27">
        <v>71478</v>
      </c>
      <c r="B12497" s="29">
        <v>8</v>
      </c>
    </row>
    <row r="12498" spans="1:2" x14ac:dyDescent="0.3">
      <c r="A12498" s="27">
        <v>71480</v>
      </c>
      <c r="B12498" s="29">
        <v>8</v>
      </c>
    </row>
    <row r="12499" spans="1:2" x14ac:dyDescent="0.3">
      <c r="A12499" s="27">
        <v>71485</v>
      </c>
      <c r="B12499" s="29">
        <v>8</v>
      </c>
    </row>
    <row r="12500" spans="1:2" x14ac:dyDescent="0.3">
      <c r="A12500" s="27">
        <v>71488</v>
      </c>
      <c r="B12500" s="29">
        <v>16</v>
      </c>
    </row>
    <row r="12501" spans="1:2" x14ac:dyDescent="0.3">
      <c r="A12501" s="27">
        <v>71503</v>
      </c>
      <c r="B12501" s="29">
        <v>8</v>
      </c>
    </row>
    <row r="12502" spans="1:2" x14ac:dyDescent="0.3">
      <c r="A12502" s="27">
        <v>71504</v>
      </c>
      <c r="B12502" s="29">
        <v>8</v>
      </c>
    </row>
    <row r="12503" spans="1:2" x14ac:dyDescent="0.3">
      <c r="A12503" s="27">
        <v>71506</v>
      </c>
      <c r="B12503" s="29">
        <v>8</v>
      </c>
    </row>
    <row r="12504" spans="1:2" x14ac:dyDescent="0.3">
      <c r="A12504" s="27">
        <v>71507</v>
      </c>
      <c r="B12504" s="29">
        <v>8</v>
      </c>
    </row>
    <row r="12505" spans="1:2" x14ac:dyDescent="0.3">
      <c r="A12505" s="27">
        <v>71508</v>
      </c>
      <c r="B12505" s="29">
        <v>8</v>
      </c>
    </row>
    <row r="12506" spans="1:2" x14ac:dyDescent="0.3">
      <c r="A12506" s="27">
        <v>71510</v>
      </c>
      <c r="B12506" s="29">
        <v>8</v>
      </c>
    </row>
    <row r="12507" spans="1:2" x14ac:dyDescent="0.3">
      <c r="A12507" s="27">
        <v>71513</v>
      </c>
      <c r="B12507" s="29">
        <v>8</v>
      </c>
    </row>
    <row r="12508" spans="1:2" x14ac:dyDescent="0.3">
      <c r="A12508" s="27">
        <v>71514</v>
      </c>
      <c r="B12508" s="29">
        <v>8</v>
      </c>
    </row>
    <row r="12509" spans="1:2" x14ac:dyDescent="0.3">
      <c r="A12509" s="27">
        <v>71516</v>
      </c>
      <c r="B12509" s="29">
        <v>8</v>
      </c>
    </row>
    <row r="12510" spans="1:2" x14ac:dyDescent="0.3">
      <c r="A12510" s="27">
        <v>71520</v>
      </c>
      <c r="B12510" s="29">
        <v>8</v>
      </c>
    </row>
    <row r="12511" spans="1:2" x14ac:dyDescent="0.3">
      <c r="A12511" s="27">
        <v>71521</v>
      </c>
      <c r="B12511" s="29">
        <v>8</v>
      </c>
    </row>
    <row r="12512" spans="1:2" x14ac:dyDescent="0.3">
      <c r="A12512" s="27">
        <v>71522</v>
      </c>
      <c r="B12512" s="29">
        <v>8</v>
      </c>
    </row>
    <row r="12513" spans="1:2" x14ac:dyDescent="0.3">
      <c r="A12513" s="27">
        <v>71526</v>
      </c>
      <c r="B12513" s="29">
        <v>8</v>
      </c>
    </row>
    <row r="12514" spans="1:2" x14ac:dyDescent="0.3">
      <c r="A12514" s="27">
        <v>71529</v>
      </c>
      <c r="B12514" s="29">
        <v>8</v>
      </c>
    </row>
    <row r="12515" spans="1:2" x14ac:dyDescent="0.3">
      <c r="A12515" s="27">
        <v>71530</v>
      </c>
      <c r="B12515" s="29">
        <v>8</v>
      </c>
    </row>
    <row r="12516" spans="1:2" x14ac:dyDescent="0.3">
      <c r="A12516" s="27">
        <v>71531</v>
      </c>
      <c r="B12516" s="29">
        <v>8</v>
      </c>
    </row>
    <row r="12517" spans="1:2" x14ac:dyDescent="0.3">
      <c r="A12517" s="27">
        <v>71540</v>
      </c>
      <c r="B12517" s="29">
        <v>8</v>
      </c>
    </row>
    <row r="12518" spans="1:2" x14ac:dyDescent="0.3">
      <c r="A12518" s="27">
        <v>71542</v>
      </c>
      <c r="B12518" s="29">
        <v>8</v>
      </c>
    </row>
    <row r="12519" spans="1:2" x14ac:dyDescent="0.3">
      <c r="A12519" s="27">
        <v>71544</v>
      </c>
      <c r="B12519" s="29">
        <v>8</v>
      </c>
    </row>
    <row r="12520" spans="1:2" x14ac:dyDescent="0.3">
      <c r="A12520" s="27">
        <v>71546</v>
      </c>
      <c r="B12520" s="29">
        <v>8</v>
      </c>
    </row>
    <row r="12521" spans="1:2" x14ac:dyDescent="0.3">
      <c r="A12521" s="27">
        <v>71547</v>
      </c>
      <c r="B12521" s="29">
        <v>8</v>
      </c>
    </row>
    <row r="12522" spans="1:2" x14ac:dyDescent="0.3">
      <c r="A12522" s="27">
        <v>71549</v>
      </c>
      <c r="B12522" s="29">
        <v>8</v>
      </c>
    </row>
    <row r="12523" spans="1:2" x14ac:dyDescent="0.3">
      <c r="A12523" s="27">
        <v>71552</v>
      </c>
      <c r="B12523" s="29">
        <v>8</v>
      </c>
    </row>
    <row r="12524" spans="1:2" x14ac:dyDescent="0.3">
      <c r="A12524" s="27">
        <v>71555</v>
      </c>
      <c r="B12524" s="29">
        <v>8</v>
      </c>
    </row>
    <row r="12525" spans="1:2" x14ac:dyDescent="0.3">
      <c r="A12525" s="27">
        <v>71566</v>
      </c>
      <c r="B12525" s="29">
        <v>8</v>
      </c>
    </row>
    <row r="12526" spans="1:2" x14ac:dyDescent="0.3">
      <c r="A12526" s="27">
        <v>71567</v>
      </c>
      <c r="B12526" s="29">
        <v>8</v>
      </c>
    </row>
    <row r="12527" spans="1:2" x14ac:dyDescent="0.3">
      <c r="A12527" s="27">
        <v>71574</v>
      </c>
      <c r="B12527" s="29">
        <v>8</v>
      </c>
    </row>
    <row r="12528" spans="1:2" x14ac:dyDescent="0.3">
      <c r="A12528" s="27">
        <v>71581</v>
      </c>
      <c r="B12528" s="29">
        <v>16</v>
      </c>
    </row>
    <row r="12529" spans="1:2" x14ac:dyDescent="0.3">
      <c r="A12529" s="27">
        <v>71582</v>
      </c>
      <c r="B12529" s="29">
        <v>8</v>
      </c>
    </row>
    <row r="12530" spans="1:2" x14ac:dyDescent="0.3">
      <c r="A12530" s="27">
        <v>71584</v>
      </c>
      <c r="B12530" s="29">
        <v>8</v>
      </c>
    </row>
    <row r="12531" spans="1:2" x14ac:dyDescent="0.3">
      <c r="A12531" s="27">
        <v>71586</v>
      </c>
      <c r="B12531" s="29">
        <v>8</v>
      </c>
    </row>
    <row r="12532" spans="1:2" x14ac:dyDescent="0.3">
      <c r="A12532" s="27">
        <v>71587</v>
      </c>
      <c r="B12532" s="29">
        <v>8</v>
      </c>
    </row>
    <row r="12533" spans="1:2" x14ac:dyDescent="0.3">
      <c r="A12533" s="27">
        <v>71591</v>
      </c>
      <c r="B12533" s="29">
        <v>8</v>
      </c>
    </row>
    <row r="12534" spans="1:2" x14ac:dyDescent="0.3">
      <c r="A12534" s="27">
        <v>71593</v>
      </c>
      <c r="B12534" s="29">
        <v>8</v>
      </c>
    </row>
    <row r="12535" spans="1:2" x14ac:dyDescent="0.3">
      <c r="A12535" s="27">
        <v>71595</v>
      </c>
      <c r="B12535" s="29">
        <v>8</v>
      </c>
    </row>
    <row r="12536" spans="1:2" x14ac:dyDescent="0.3">
      <c r="A12536" s="27">
        <v>71597</v>
      </c>
      <c r="B12536" s="29">
        <v>8</v>
      </c>
    </row>
    <row r="12537" spans="1:2" x14ac:dyDescent="0.3">
      <c r="A12537" s="27">
        <v>71598</v>
      </c>
      <c r="B12537" s="29">
        <v>8</v>
      </c>
    </row>
    <row r="12538" spans="1:2" x14ac:dyDescent="0.3">
      <c r="A12538" s="27">
        <v>71603</v>
      </c>
      <c r="B12538" s="29">
        <v>8</v>
      </c>
    </row>
    <row r="12539" spans="1:2" x14ac:dyDescent="0.3">
      <c r="A12539" s="27">
        <v>71604</v>
      </c>
      <c r="B12539" s="29">
        <v>8</v>
      </c>
    </row>
    <row r="12540" spans="1:2" x14ac:dyDescent="0.3">
      <c r="A12540" s="27">
        <v>71607</v>
      </c>
      <c r="B12540" s="29">
        <v>16</v>
      </c>
    </row>
    <row r="12541" spans="1:2" x14ac:dyDescent="0.3">
      <c r="A12541" s="27">
        <v>71608</v>
      </c>
      <c r="B12541" s="29">
        <v>16</v>
      </c>
    </row>
    <row r="12542" spans="1:2" x14ac:dyDescent="0.3">
      <c r="A12542" s="27">
        <v>71610</v>
      </c>
      <c r="B12542" s="29">
        <v>8</v>
      </c>
    </row>
    <row r="12543" spans="1:2" x14ac:dyDescent="0.3">
      <c r="A12543" s="27">
        <v>71611</v>
      </c>
      <c r="B12543" s="29">
        <v>8</v>
      </c>
    </row>
    <row r="12544" spans="1:2" x14ac:dyDescent="0.3">
      <c r="A12544" s="27">
        <v>71612</v>
      </c>
      <c r="B12544" s="29">
        <v>8</v>
      </c>
    </row>
    <row r="12545" spans="1:2" x14ac:dyDescent="0.3">
      <c r="A12545" s="27">
        <v>71616</v>
      </c>
      <c r="B12545" s="29">
        <v>8</v>
      </c>
    </row>
    <row r="12546" spans="1:2" x14ac:dyDescent="0.3">
      <c r="A12546" s="27">
        <v>71618</v>
      </c>
      <c r="B12546" s="29">
        <v>8</v>
      </c>
    </row>
    <row r="12547" spans="1:2" x14ac:dyDescent="0.3">
      <c r="A12547" s="27">
        <v>71619</v>
      </c>
      <c r="B12547" s="29">
        <v>8</v>
      </c>
    </row>
    <row r="12548" spans="1:2" x14ac:dyDescent="0.3">
      <c r="A12548" s="27">
        <v>71621</v>
      </c>
      <c r="B12548" s="29">
        <v>8</v>
      </c>
    </row>
    <row r="12549" spans="1:2" x14ac:dyDescent="0.3">
      <c r="A12549" s="27">
        <v>71622</v>
      </c>
      <c r="B12549" s="29">
        <v>8</v>
      </c>
    </row>
    <row r="12550" spans="1:2" x14ac:dyDescent="0.3">
      <c r="A12550" s="27">
        <v>71623</v>
      </c>
      <c r="B12550" s="29">
        <v>8</v>
      </c>
    </row>
    <row r="12551" spans="1:2" x14ac:dyDescent="0.3">
      <c r="A12551" s="27">
        <v>71626</v>
      </c>
      <c r="B12551" s="29">
        <v>8</v>
      </c>
    </row>
    <row r="12552" spans="1:2" x14ac:dyDescent="0.3">
      <c r="A12552" s="27">
        <v>71627</v>
      </c>
      <c r="B12552" s="29">
        <v>8</v>
      </c>
    </row>
    <row r="12553" spans="1:2" x14ac:dyDescent="0.3">
      <c r="A12553" s="27">
        <v>71628</v>
      </c>
      <c r="B12553" s="29">
        <v>8</v>
      </c>
    </row>
    <row r="12554" spans="1:2" x14ac:dyDescent="0.3">
      <c r="A12554" s="27">
        <v>71629</v>
      </c>
      <c r="B12554" s="29">
        <v>8</v>
      </c>
    </row>
    <row r="12555" spans="1:2" x14ac:dyDescent="0.3">
      <c r="A12555" s="27">
        <v>71630</v>
      </c>
      <c r="B12555" s="29">
        <v>8</v>
      </c>
    </row>
    <row r="12556" spans="1:2" x14ac:dyDescent="0.3">
      <c r="A12556" s="27">
        <v>71631</v>
      </c>
      <c r="B12556" s="29">
        <v>8</v>
      </c>
    </row>
    <row r="12557" spans="1:2" x14ac:dyDescent="0.3">
      <c r="A12557" s="27">
        <v>71634</v>
      </c>
      <c r="B12557" s="29">
        <v>8</v>
      </c>
    </row>
    <row r="12558" spans="1:2" x14ac:dyDescent="0.3">
      <c r="A12558" s="27">
        <v>71636</v>
      </c>
      <c r="B12558" s="29">
        <v>8</v>
      </c>
    </row>
    <row r="12559" spans="1:2" x14ac:dyDescent="0.3">
      <c r="A12559" s="27">
        <v>71637</v>
      </c>
      <c r="B12559" s="29">
        <v>8</v>
      </c>
    </row>
    <row r="12560" spans="1:2" x14ac:dyDescent="0.3">
      <c r="A12560" s="27">
        <v>71642</v>
      </c>
      <c r="B12560" s="29">
        <v>8</v>
      </c>
    </row>
    <row r="12561" spans="1:2" x14ac:dyDescent="0.3">
      <c r="A12561" s="27">
        <v>71647</v>
      </c>
      <c r="B12561" s="29">
        <v>8</v>
      </c>
    </row>
    <row r="12562" spans="1:2" x14ac:dyDescent="0.3">
      <c r="A12562" s="27">
        <v>71648</v>
      </c>
      <c r="B12562" s="29">
        <v>8</v>
      </c>
    </row>
    <row r="12563" spans="1:2" x14ac:dyDescent="0.3">
      <c r="A12563" s="27">
        <v>71649</v>
      </c>
      <c r="B12563" s="29">
        <v>8</v>
      </c>
    </row>
    <row r="12564" spans="1:2" x14ac:dyDescent="0.3">
      <c r="A12564" s="27">
        <v>71652</v>
      </c>
      <c r="B12564" s="29">
        <v>8</v>
      </c>
    </row>
    <row r="12565" spans="1:2" x14ac:dyDescent="0.3">
      <c r="A12565" s="27">
        <v>71653</v>
      </c>
      <c r="B12565" s="29">
        <v>8</v>
      </c>
    </row>
    <row r="12566" spans="1:2" x14ac:dyDescent="0.3">
      <c r="A12566" s="27">
        <v>71654</v>
      </c>
      <c r="B12566" s="29">
        <v>8</v>
      </c>
    </row>
    <row r="12567" spans="1:2" x14ac:dyDescent="0.3">
      <c r="A12567" s="27">
        <v>71664</v>
      </c>
      <c r="B12567" s="29">
        <v>8</v>
      </c>
    </row>
    <row r="12568" spans="1:2" x14ac:dyDescent="0.3">
      <c r="A12568" s="27">
        <v>71666</v>
      </c>
      <c r="B12568" s="29">
        <v>8</v>
      </c>
    </row>
    <row r="12569" spans="1:2" x14ac:dyDescent="0.3">
      <c r="A12569" s="27">
        <v>71668</v>
      </c>
      <c r="B12569" s="29">
        <v>8</v>
      </c>
    </row>
    <row r="12570" spans="1:2" x14ac:dyDescent="0.3">
      <c r="A12570" s="27">
        <v>71669</v>
      </c>
      <c r="B12570" s="29">
        <v>8</v>
      </c>
    </row>
    <row r="12571" spans="1:2" x14ac:dyDescent="0.3">
      <c r="A12571" s="27">
        <v>71670</v>
      </c>
      <c r="B12571" s="29">
        <v>8</v>
      </c>
    </row>
    <row r="12572" spans="1:2" x14ac:dyDescent="0.3">
      <c r="A12572" s="27">
        <v>71671</v>
      </c>
      <c r="B12572" s="29">
        <v>8</v>
      </c>
    </row>
    <row r="12573" spans="1:2" x14ac:dyDescent="0.3">
      <c r="A12573" s="27">
        <v>71672</v>
      </c>
      <c r="B12573" s="29">
        <v>8</v>
      </c>
    </row>
    <row r="12574" spans="1:2" x14ac:dyDescent="0.3">
      <c r="A12574" s="27">
        <v>71673</v>
      </c>
      <c r="B12574" s="29">
        <v>8</v>
      </c>
    </row>
    <row r="12575" spans="1:2" x14ac:dyDescent="0.3">
      <c r="A12575" s="27">
        <v>71674</v>
      </c>
      <c r="B12575" s="29">
        <v>8</v>
      </c>
    </row>
    <row r="12576" spans="1:2" x14ac:dyDescent="0.3">
      <c r="A12576" s="27">
        <v>71675</v>
      </c>
      <c r="B12576" s="29">
        <v>8</v>
      </c>
    </row>
    <row r="12577" spans="1:2" x14ac:dyDescent="0.3">
      <c r="A12577" s="27">
        <v>71676</v>
      </c>
      <c r="B12577" s="29">
        <v>8</v>
      </c>
    </row>
    <row r="12578" spans="1:2" x14ac:dyDescent="0.3">
      <c r="A12578" s="27">
        <v>71677</v>
      </c>
      <c r="B12578" s="29">
        <v>8</v>
      </c>
    </row>
    <row r="12579" spans="1:2" x14ac:dyDescent="0.3">
      <c r="A12579" s="27">
        <v>71678</v>
      </c>
      <c r="B12579" s="29">
        <v>8</v>
      </c>
    </row>
    <row r="12580" spans="1:2" x14ac:dyDescent="0.3">
      <c r="A12580" s="27">
        <v>71681</v>
      </c>
      <c r="B12580" s="29">
        <v>8</v>
      </c>
    </row>
    <row r="12581" spans="1:2" x14ac:dyDescent="0.3">
      <c r="A12581" s="27">
        <v>71682</v>
      </c>
      <c r="B12581" s="29">
        <v>8</v>
      </c>
    </row>
    <row r="12582" spans="1:2" x14ac:dyDescent="0.3">
      <c r="A12582" s="27">
        <v>71688</v>
      </c>
      <c r="B12582" s="29">
        <v>16</v>
      </c>
    </row>
    <row r="12583" spans="1:2" x14ac:dyDescent="0.3">
      <c r="A12583" s="27">
        <v>71695</v>
      </c>
      <c r="B12583" s="29">
        <v>8</v>
      </c>
    </row>
    <row r="12584" spans="1:2" x14ac:dyDescent="0.3">
      <c r="A12584" s="27">
        <v>71697</v>
      </c>
      <c r="B12584" s="29">
        <v>8</v>
      </c>
    </row>
    <row r="12585" spans="1:2" x14ac:dyDescent="0.3">
      <c r="A12585" s="27">
        <v>71698</v>
      </c>
      <c r="B12585" s="29">
        <v>8</v>
      </c>
    </row>
    <row r="12586" spans="1:2" x14ac:dyDescent="0.3">
      <c r="A12586" s="27">
        <v>71700</v>
      </c>
      <c r="B12586" s="29">
        <v>8</v>
      </c>
    </row>
    <row r="12587" spans="1:2" x14ac:dyDescent="0.3">
      <c r="A12587" s="27">
        <v>71703</v>
      </c>
      <c r="B12587" s="29">
        <v>8</v>
      </c>
    </row>
    <row r="12588" spans="1:2" x14ac:dyDescent="0.3">
      <c r="A12588" s="27">
        <v>71705</v>
      </c>
      <c r="B12588" s="29">
        <v>8</v>
      </c>
    </row>
    <row r="12589" spans="1:2" x14ac:dyDescent="0.3">
      <c r="A12589" s="27">
        <v>71708</v>
      </c>
      <c r="B12589" s="29">
        <v>8</v>
      </c>
    </row>
    <row r="12590" spans="1:2" x14ac:dyDescent="0.3">
      <c r="A12590" s="27">
        <v>71710</v>
      </c>
      <c r="B12590" s="29">
        <v>16</v>
      </c>
    </row>
    <row r="12591" spans="1:2" x14ac:dyDescent="0.3">
      <c r="A12591" s="27">
        <v>71715</v>
      </c>
      <c r="B12591" s="29">
        <v>8</v>
      </c>
    </row>
    <row r="12592" spans="1:2" x14ac:dyDescent="0.3">
      <c r="A12592" s="27">
        <v>71716</v>
      </c>
      <c r="B12592" s="29">
        <v>16</v>
      </c>
    </row>
    <row r="12593" spans="1:2" x14ac:dyDescent="0.3">
      <c r="A12593" s="27">
        <v>71719</v>
      </c>
      <c r="B12593" s="29">
        <v>8</v>
      </c>
    </row>
    <row r="12594" spans="1:2" x14ac:dyDescent="0.3">
      <c r="A12594" s="27">
        <v>71720</v>
      </c>
      <c r="B12594" s="29">
        <v>8</v>
      </c>
    </row>
    <row r="12595" spans="1:2" x14ac:dyDescent="0.3">
      <c r="A12595" s="27">
        <v>71721</v>
      </c>
      <c r="B12595" s="29">
        <v>8</v>
      </c>
    </row>
    <row r="12596" spans="1:2" x14ac:dyDescent="0.3">
      <c r="A12596" s="27">
        <v>71724</v>
      </c>
      <c r="B12596" s="29">
        <v>8</v>
      </c>
    </row>
    <row r="12597" spans="1:2" x14ac:dyDescent="0.3">
      <c r="A12597" s="27">
        <v>71728</v>
      </c>
      <c r="B12597" s="29">
        <v>8</v>
      </c>
    </row>
    <row r="12598" spans="1:2" x14ac:dyDescent="0.3">
      <c r="A12598" s="27">
        <v>71729</v>
      </c>
      <c r="B12598" s="29">
        <v>8</v>
      </c>
    </row>
    <row r="12599" spans="1:2" x14ac:dyDescent="0.3">
      <c r="A12599" s="27">
        <v>71732</v>
      </c>
      <c r="B12599" s="29">
        <v>16</v>
      </c>
    </row>
    <row r="12600" spans="1:2" x14ac:dyDescent="0.3">
      <c r="A12600" s="27">
        <v>71736</v>
      </c>
      <c r="B12600" s="29">
        <v>16</v>
      </c>
    </row>
    <row r="12601" spans="1:2" x14ac:dyDescent="0.3">
      <c r="A12601" s="27">
        <v>71737</v>
      </c>
      <c r="B12601" s="29">
        <v>8</v>
      </c>
    </row>
    <row r="12602" spans="1:2" x14ac:dyDescent="0.3">
      <c r="A12602" s="27">
        <v>71738</v>
      </c>
      <c r="B12602" s="29">
        <v>8</v>
      </c>
    </row>
    <row r="12603" spans="1:2" x14ac:dyDescent="0.3">
      <c r="A12603" s="27">
        <v>71742</v>
      </c>
      <c r="B12603" s="29">
        <v>8</v>
      </c>
    </row>
    <row r="12604" spans="1:2" x14ac:dyDescent="0.3">
      <c r="A12604" s="27">
        <v>71747</v>
      </c>
      <c r="B12604" s="29">
        <v>8</v>
      </c>
    </row>
    <row r="12605" spans="1:2" x14ac:dyDescent="0.3">
      <c r="A12605" s="27">
        <v>71748</v>
      </c>
      <c r="B12605" s="29">
        <v>8</v>
      </c>
    </row>
    <row r="12606" spans="1:2" x14ac:dyDescent="0.3">
      <c r="A12606" s="27">
        <v>71754</v>
      </c>
      <c r="B12606" s="29">
        <v>16</v>
      </c>
    </row>
    <row r="12607" spans="1:2" x14ac:dyDescent="0.3">
      <c r="A12607" s="27">
        <v>71756</v>
      </c>
      <c r="B12607" s="29">
        <v>16</v>
      </c>
    </row>
    <row r="12608" spans="1:2" x14ac:dyDescent="0.3">
      <c r="A12608" s="27">
        <v>71757</v>
      </c>
      <c r="B12608" s="29">
        <v>8</v>
      </c>
    </row>
    <row r="12609" spans="1:2" x14ac:dyDescent="0.3">
      <c r="A12609" s="27">
        <v>71758</v>
      </c>
      <c r="B12609" s="29">
        <v>16</v>
      </c>
    </row>
    <row r="12610" spans="1:2" x14ac:dyDescent="0.3">
      <c r="A12610" s="27">
        <v>71759</v>
      </c>
      <c r="B12610" s="29">
        <v>8</v>
      </c>
    </row>
    <row r="12611" spans="1:2" x14ac:dyDescent="0.3">
      <c r="A12611" s="27">
        <v>71765</v>
      </c>
      <c r="B12611" s="29">
        <v>8</v>
      </c>
    </row>
    <row r="12612" spans="1:2" x14ac:dyDescent="0.3">
      <c r="A12612" s="27">
        <v>71766</v>
      </c>
      <c r="B12612" s="29">
        <v>16</v>
      </c>
    </row>
    <row r="12613" spans="1:2" x14ac:dyDescent="0.3">
      <c r="A12613" s="27">
        <v>71767</v>
      </c>
      <c r="B12613" s="29">
        <v>16</v>
      </c>
    </row>
    <row r="12614" spans="1:2" x14ac:dyDescent="0.3">
      <c r="A12614" s="27">
        <v>71768</v>
      </c>
      <c r="B12614" s="29">
        <v>8</v>
      </c>
    </row>
    <row r="12615" spans="1:2" x14ac:dyDescent="0.3">
      <c r="A12615" s="27">
        <v>71770</v>
      </c>
      <c r="B12615" s="29">
        <v>8</v>
      </c>
    </row>
    <row r="12616" spans="1:2" x14ac:dyDescent="0.3">
      <c r="A12616" s="27">
        <v>71771</v>
      </c>
      <c r="B12616" s="29">
        <v>8</v>
      </c>
    </row>
    <row r="12617" spans="1:2" x14ac:dyDescent="0.3">
      <c r="A12617" s="27">
        <v>71772</v>
      </c>
      <c r="B12617" s="29">
        <v>8</v>
      </c>
    </row>
    <row r="12618" spans="1:2" x14ac:dyDescent="0.3">
      <c r="A12618" s="27">
        <v>71773</v>
      </c>
      <c r="B12618" s="29">
        <v>8</v>
      </c>
    </row>
    <row r="12619" spans="1:2" x14ac:dyDescent="0.3">
      <c r="A12619" s="27">
        <v>71775</v>
      </c>
      <c r="B12619" s="29">
        <v>8</v>
      </c>
    </row>
    <row r="12620" spans="1:2" x14ac:dyDescent="0.3">
      <c r="A12620" s="27">
        <v>71776</v>
      </c>
      <c r="B12620" s="29">
        <v>8</v>
      </c>
    </row>
    <row r="12621" spans="1:2" x14ac:dyDescent="0.3">
      <c r="A12621" s="27">
        <v>71777</v>
      </c>
      <c r="B12621" s="29">
        <v>8</v>
      </c>
    </row>
    <row r="12622" spans="1:2" x14ac:dyDescent="0.3">
      <c r="A12622" s="27">
        <v>71779</v>
      </c>
      <c r="B12622" s="29">
        <v>8</v>
      </c>
    </row>
    <row r="12623" spans="1:2" x14ac:dyDescent="0.3">
      <c r="A12623" s="27">
        <v>71780</v>
      </c>
      <c r="B12623" s="29">
        <v>8</v>
      </c>
    </row>
    <row r="12624" spans="1:2" x14ac:dyDescent="0.3">
      <c r="A12624" s="27">
        <v>71781</v>
      </c>
      <c r="B12624" s="29">
        <v>8</v>
      </c>
    </row>
    <row r="12625" spans="1:2" x14ac:dyDescent="0.3">
      <c r="A12625" s="27">
        <v>71790</v>
      </c>
      <c r="B12625" s="29">
        <v>8</v>
      </c>
    </row>
    <row r="12626" spans="1:2" x14ac:dyDescent="0.3">
      <c r="A12626" s="27">
        <v>71792</v>
      </c>
      <c r="B12626" s="29">
        <v>8</v>
      </c>
    </row>
    <row r="12627" spans="1:2" x14ac:dyDescent="0.3">
      <c r="A12627" s="27">
        <v>71793</v>
      </c>
      <c r="B12627" s="29">
        <v>8</v>
      </c>
    </row>
    <row r="12628" spans="1:2" x14ac:dyDescent="0.3">
      <c r="A12628" s="27">
        <v>71796</v>
      </c>
      <c r="B12628" s="29">
        <v>16</v>
      </c>
    </row>
    <row r="12629" spans="1:2" x14ac:dyDescent="0.3">
      <c r="A12629" s="27">
        <v>71797</v>
      </c>
      <c r="B12629" s="29">
        <v>8</v>
      </c>
    </row>
    <row r="12630" spans="1:2" x14ac:dyDescent="0.3">
      <c r="A12630" s="27">
        <v>71798</v>
      </c>
      <c r="B12630" s="29">
        <v>8</v>
      </c>
    </row>
    <row r="12631" spans="1:2" x14ac:dyDescent="0.3">
      <c r="A12631" s="27">
        <v>71800</v>
      </c>
      <c r="B12631" s="29">
        <v>8</v>
      </c>
    </row>
    <row r="12632" spans="1:2" x14ac:dyDescent="0.3">
      <c r="A12632" s="27">
        <v>71802</v>
      </c>
      <c r="B12632" s="29">
        <v>16</v>
      </c>
    </row>
    <row r="12633" spans="1:2" x14ac:dyDescent="0.3">
      <c r="A12633" s="27">
        <v>71804</v>
      </c>
      <c r="B12633" s="29">
        <v>8</v>
      </c>
    </row>
    <row r="12634" spans="1:2" x14ac:dyDescent="0.3">
      <c r="A12634" s="27">
        <v>71805</v>
      </c>
      <c r="B12634" s="29">
        <v>8</v>
      </c>
    </row>
    <row r="12635" spans="1:2" x14ac:dyDescent="0.3">
      <c r="A12635" s="27">
        <v>71807</v>
      </c>
      <c r="B12635" s="29">
        <v>16</v>
      </c>
    </row>
    <row r="12636" spans="1:2" x14ac:dyDescent="0.3">
      <c r="A12636" s="27">
        <v>71808</v>
      </c>
      <c r="B12636" s="29">
        <v>8</v>
      </c>
    </row>
    <row r="12637" spans="1:2" x14ac:dyDescent="0.3">
      <c r="A12637" s="27">
        <v>71809</v>
      </c>
      <c r="B12637" s="29">
        <v>16</v>
      </c>
    </row>
    <row r="12638" spans="1:2" x14ac:dyDescent="0.3">
      <c r="A12638" s="27">
        <v>71811</v>
      </c>
      <c r="B12638" s="29">
        <v>8</v>
      </c>
    </row>
    <row r="12639" spans="1:2" x14ac:dyDescent="0.3">
      <c r="A12639" s="27">
        <v>71812</v>
      </c>
      <c r="B12639" s="29">
        <v>8</v>
      </c>
    </row>
    <row r="12640" spans="1:2" x14ac:dyDescent="0.3">
      <c r="A12640" s="27">
        <v>71813</v>
      </c>
      <c r="B12640" s="29">
        <v>8</v>
      </c>
    </row>
    <row r="12641" spans="1:2" x14ac:dyDescent="0.3">
      <c r="A12641" s="27">
        <v>71816</v>
      </c>
      <c r="B12641" s="29">
        <v>8</v>
      </c>
    </row>
    <row r="12642" spans="1:2" x14ac:dyDescent="0.3">
      <c r="A12642" s="27">
        <v>71817</v>
      </c>
      <c r="B12642" s="29">
        <v>8</v>
      </c>
    </row>
    <row r="12643" spans="1:2" x14ac:dyDescent="0.3">
      <c r="A12643" s="27">
        <v>71818</v>
      </c>
      <c r="B12643" s="29">
        <v>8</v>
      </c>
    </row>
    <row r="12644" spans="1:2" x14ac:dyDescent="0.3">
      <c r="A12644" s="27">
        <v>71819</v>
      </c>
      <c r="B12644" s="29">
        <v>8</v>
      </c>
    </row>
    <row r="12645" spans="1:2" x14ac:dyDescent="0.3">
      <c r="A12645" s="27">
        <v>71820</v>
      </c>
      <c r="B12645" s="29">
        <v>8</v>
      </c>
    </row>
    <row r="12646" spans="1:2" x14ac:dyDescent="0.3">
      <c r="A12646" s="27">
        <v>71821</v>
      </c>
      <c r="B12646" s="29">
        <v>8</v>
      </c>
    </row>
    <row r="12647" spans="1:2" x14ac:dyDescent="0.3">
      <c r="A12647" s="27">
        <v>71822</v>
      </c>
      <c r="B12647" s="29">
        <v>8</v>
      </c>
    </row>
    <row r="12648" spans="1:2" x14ac:dyDescent="0.3">
      <c r="A12648" s="27">
        <v>71823</v>
      </c>
      <c r="B12648" s="29">
        <v>8</v>
      </c>
    </row>
    <row r="12649" spans="1:2" x14ac:dyDescent="0.3">
      <c r="A12649" s="27">
        <v>71824</v>
      </c>
      <c r="B12649" s="29">
        <v>8</v>
      </c>
    </row>
    <row r="12650" spans="1:2" x14ac:dyDescent="0.3">
      <c r="A12650" s="27">
        <v>71825</v>
      </c>
      <c r="B12650" s="29">
        <v>8</v>
      </c>
    </row>
    <row r="12651" spans="1:2" x14ac:dyDescent="0.3">
      <c r="A12651" s="27">
        <v>71828</v>
      </c>
      <c r="B12651" s="29">
        <v>16</v>
      </c>
    </row>
    <row r="12652" spans="1:2" x14ac:dyDescent="0.3">
      <c r="A12652" s="27">
        <v>71829</v>
      </c>
      <c r="B12652" s="29">
        <v>8</v>
      </c>
    </row>
    <row r="12653" spans="1:2" x14ac:dyDescent="0.3">
      <c r="A12653" s="27">
        <v>71830</v>
      </c>
      <c r="B12653" s="29">
        <v>8</v>
      </c>
    </row>
    <row r="12654" spans="1:2" x14ac:dyDescent="0.3">
      <c r="A12654" s="27">
        <v>71831</v>
      </c>
      <c r="B12654" s="29">
        <v>8</v>
      </c>
    </row>
    <row r="12655" spans="1:2" x14ac:dyDescent="0.3">
      <c r="A12655" s="27">
        <v>71832</v>
      </c>
      <c r="B12655" s="29">
        <v>8</v>
      </c>
    </row>
    <row r="12656" spans="1:2" x14ac:dyDescent="0.3">
      <c r="A12656" s="27">
        <v>71833</v>
      </c>
      <c r="B12656" s="29">
        <v>8</v>
      </c>
    </row>
    <row r="12657" spans="1:2" x14ac:dyDescent="0.3">
      <c r="A12657" s="27">
        <v>71835</v>
      </c>
      <c r="B12657" s="29">
        <v>8</v>
      </c>
    </row>
    <row r="12658" spans="1:2" x14ac:dyDescent="0.3">
      <c r="A12658" s="27">
        <v>71836</v>
      </c>
      <c r="B12658" s="29">
        <v>8</v>
      </c>
    </row>
    <row r="12659" spans="1:2" x14ac:dyDescent="0.3">
      <c r="A12659" s="27">
        <v>71837</v>
      </c>
      <c r="B12659" s="29">
        <v>8</v>
      </c>
    </row>
    <row r="12660" spans="1:2" x14ac:dyDescent="0.3">
      <c r="A12660" s="27">
        <v>71838</v>
      </c>
      <c r="B12660" s="29">
        <v>8</v>
      </c>
    </row>
    <row r="12661" spans="1:2" x14ac:dyDescent="0.3">
      <c r="A12661" s="27">
        <v>71839</v>
      </c>
      <c r="B12661" s="29">
        <v>8</v>
      </c>
    </row>
    <row r="12662" spans="1:2" x14ac:dyDescent="0.3">
      <c r="A12662" s="27">
        <v>71840</v>
      </c>
      <c r="B12662" s="29">
        <v>8</v>
      </c>
    </row>
    <row r="12663" spans="1:2" x14ac:dyDescent="0.3">
      <c r="A12663" s="27">
        <v>71842</v>
      </c>
      <c r="B12663" s="29">
        <v>16</v>
      </c>
    </row>
    <row r="12664" spans="1:2" x14ac:dyDescent="0.3">
      <c r="A12664" s="27">
        <v>71843</v>
      </c>
      <c r="B12664" s="29">
        <v>8</v>
      </c>
    </row>
    <row r="12665" spans="1:2" x14ac:dyDescent="0.3">
      <c r="A12665" s="27">
        <v>71844</v>
      </c>
      <c r="B12665" s="29">
        <v>8</v>
      </c>
    </row>
    <row r="12666" spans="1:2" x14ac:dyDescent="0.3">
      <c r="A12666" s="27">
        <v>71845</v>
      </c>
      <c r="B12666" s="29">
        <v>8</v>
      </c>
    </row>
    <row r="12667" spans="1:2" x14ac:dyDescent="0.3">
      <c r="A12667" s="27">
        <v>71847</v>
      </c>
      <c r="B12667" s="29">
        <v>8</v>
      </c>
    </row>
    <row r="12668" spans="1:2" x14ac:dyDescent="0.3">
      <c r="A12668" s="27">
        <v>71849</v>
      </c>
      <c r="B12668" s="29">
        <v>16</v>
      </c>
    </row>
    <row r="12669" spans="1:2" x14ac:dyDescent="0.3">
      <c r="A12669" s="27">
        <v>71851</v>
      </c>
      <c r="B12669" s="29">
        <v>8</v>
      </c>
    </row>
    <row r="12670" spans="1:2" x14ac:dyDescent="0.3">
      <c r="A12670" s="27">
        <v>71852</v>
      </c>
      <c r="B12670" s="29">
        <v>8</v>
      </c>
    </row>
    <row r="12671" spans="1:2" x14ac:dyDescent="0.3">
      <c r="A12671" s="27">
        <v>71854</v>
      </c>
      <c r="B12671" s="29">
        <v>8</v>
      </c>
    </row>
    <row r="12672" spans="1:2" x14ac:dyDescent="0.3">
      <c r="A12672" s="27">
        <v>71856</v>
      </c>
      <c r="B12672" s="29">
        <v>8</v>
      </c>
    </row>
    <row r="12673" spans="1:2" x14ac:dyDescent="0.3">
      <c r="A12673" s="27">
        <v>71857</v>
      </c>
      <c r="B12673" s="29">
        <v>8</v>
      </c>
    </row>
    <row r="12674" spans="1:2" x14ac:dyDescent="0.3">
      <c r="A12674" s="27">
        <v>71871</v>
      </c>
      <c r="B12674" s="29">
        <v>8</v>
      </c>
    </row>
    <row r="12675" spans="1:2" x14ac:dyDescent="0.3">
      <c r="A12675" s="27">
        <v>71873</v>
      </c>
      <c r="B12675" s="29">
        <v>16</v>
      </c>
    </row>
    <row r="12676" spans="1:2" x14ac:dyDescent="0.3">
      <c r="A12676" s="27">
        <v>71875</v>
      </c>
      <c r="B12676" s="29">
        <v>8</v>
      </c>
    </row>
    <row r="12677" spans="1:2" x14ac:dyDescent="0.3">
      <c r="A12677" s="27">
        <v>71877</v>
      </c>
      <c r="B12677" s="29">
        <v>8</v>
      </c>
    </row>
    <row r="12678" spans="1:2" x14ac:dyDescent="0.3">
      <c r="A12678" s="27">
        <v>71878</v>
      </c>
      <c r="B12678" s="29">
        <v>8</v>
      </c>
    </row>
    <row r="12679" spans="1:2" x14ac:dyDescent="0.3">
      <c r="A12679" s="27">
        <v>71881</v>
      </c>
      <c r="B12679" s="29">
        <v>8</v>
      </c>
    </row>
    <row r="12680" spans="1:2" x14ac:dyDescent="0.3">
      <c r="A12680" s="27">
        <v>71882</v>
      </c>
      <c r="B12680" s="29">
        <v>8</v>
      </c>
    </row>
    <row r="12681" spans="1:2" x14ac:dyDescent="0.3">
      <c r="A12681" s="27">
        <v>71888</v>
      </c>
      <c r="B12681" s="29">
        <v>8</v>
      </c>
    </row>
    <row r="12682" spans="1:2" x14ac:dyDescent="0.3">
      <c r="A12682" s="27">
        <v>71891</v>
      </c>
      <c r="B12682" s="29">
        <v>8</v>
      </c>
    </row>
    <row r="12683" spans="1:2" x14ac:dyDescent="0.3">
      <c r="A12683" s="27">
        <v>71892</v>
      </c>
      <c r="B12683" s="29">
        <v>8</v>
      </c>
    </row>
    <row r="12684" spans="1:2" x14ac:dyDescent="0.3">
      <c r="A12684" s="27">
        <v>71895</v>
      </c>
      <c r="B12684" s="29">
        <v>8</v>
      </c>
    </row>
    <row r="12685" spans="1:2" x14ac:dyDescent="0.3">
      <c r="A12685" s="27">
        <v>71896</v>
      </c>
      <c r="B12685" s="29">
        <v>8</v>
      </c>
    </row>
    <row r="12686" spans="1:2" x14ac:dyDescent="0.3">
      <c r="A12686" s="27">
        <v>71899</v>
      </c>
      <c r="B12686" s="29">
        <v>8</v>
      </c>
    </row>
    <row r="12687" spans="1:2" x14ac:dyDescent="0.3">
      <c r="A12687" s="27">
        <v>71900</v>
      </c>
      <c r="B12687" s="29">
        <v>8</v>
      </c>
    </row>
    <row r="12688" spans="1:2" x14ac:dyDescent="0.3">
      <c r="A12688" s="27">
        <v>71902</v>
      </c>
      <c r="B12688" s="29">
        <v>8</v>
      </c>
    </row>
    <row r="12689" spans="1:2" x14ac:dyDescent="0.3">
      <c r="A12689" s="27">
        <v>71904</v>
      </c>
      <c r="B12689" s="29">
        <v>8</v>
      </c>
    </row>
    <row r="12690" spans="1:2" x14ac:dyDescent="0.3">
      <c r="A12690" s="27">
        <v>71905</v>
      </c>
      <c r="B12690" s="29">
        <v>8</v>
      </c>
    </row>
    <row r="12691" spans="1:2" x14ac:dyDescent="0.3">
      <c r="A12691" s="27">
        <v>71906</v>
      </c>
      <c r="B12691" s="29">
        <v>8</v>
      </c>
    </row>
    <row r="12692" spans="1:2" x14ac:dyDescent="0.3">
      <c r="A12692" s="27">
        <v>71908</v>
      </c>
      <c r="B12692" s="29">
        <v>8</v>
      </c>
    </row>
    <row r="12693" spans="1:2" x14ac:dyDescent="0.3">
      <c r="A12693" s="27">
        <v>71909</v>
      </c>
      <c r="B12693" s="29">
        <v>8</v>
      </c>
    </row>
    <row r="12694" spans="1:2" x14ac:dyDescent="0.3">
      <c r="A12694" s="27">
        <v>71912</v>
      </c>
      <c r="B12694" s="29">
        <v>8</v>
      </c>
    </row>
    <row r="12695" spans="1:2" x14ac:dyDescent="0.3">
      <c r="A12695" s="27">
        <v>71915</v>
      </c>
      <c r="B12695" s="29">
        <v>8</v>
      </c>
    </row>
    <row r="12696" spans="1:2" x14ac:dyDescent="0.3">
      <c r="A12696" s="27">
        <v>71920</v>
      </c>
      <c r="B12696" s="29">
        <v>8</v>
      </c>
    </row>
    <row r="12697" spans="1:2" x14ac:dyDescent="0.3">
      <c r="A12697" s="27">
        <v>71923</v>
      </c>
      <c r="B12697" s="29">
        <v>8</v>
      </c>
    </row>
    <row r="12698" spans="1:2" x14ac:dyDescent="0.3">
      <c r="A12698" s="27">
        <v>71924</v>
      </c>
      <c r="B12698" s="29">
        <v>8</v>
      </c>
    </row>
    <row r="12699" spans="1:2" x14ac:dyDescent="0.3">
      <c r="A12699" s="27">
        <v>71927</v>
      </c>
      <c r="B12699" s="29">
        <v>8</v>
      </c>
    </row>
    <row r="12700" spans="1:2" x14ac:dyDescent="0.3">
      <c r="A12700" s="27">
        <v>71928</v>
      </c>
      <c r="B12700" s="29">
        <v>8</v>
      </c>
    </row>
    <row r="12701" spans="1:2" x14ac:dyDescent="0.3">
      <c r="A12701" s="27">
        <v>71929</v>
      </c>
      <c r="B12701" s="29">
        <v>8</v>
      </c>
    </row>
    <row r="12702" spans="1:2" x14ac:dyDescent="0.3">
      <c r="A12702" s="27">
        <v>71943</v>
      </c>
      <c r="B12702" s="29">
        <v>8</v>
      </c>
    </row>
    <row r="12703" spans="1:2" x14ac:dyDescent="0.3">
      <c r="A12703" s="27">
        <v>71945</v>
      </c>
      <c r="B12703" s="29">
        <v>8</v>
      </c>
    </row>
    <row r="12704" spans="1:2" x14ac:dyDescent="0.3">
      <c r="A12704" s="27">
        <v>71948</v>
      </c>
      <c r="B12704" s="29">
        <v>8</v>
      </c>
    </row>
    <row r="12705" spans="1:2" x14ac:dyDescent="0.3">
      <c r="A12705" s="27">
        <v>71955</v>
      </c>
      <c r="B12705" s="29">
        <v>8</v>
      </c>
    </row>
    <row r="12706" spans="1:2" x14ac:dyDescent="0.3">
      <c r="A12706" s="27">
        <v>71956</v>
      </c>
      <c r="B12706" s="29">
        <v>8</v>
      </c>
    </row>
    <row r="12707" spans="1:2" x14ac:dyDescent="0.3">
      <c r="A12707" s="27">
        <v>71961</v>
      </c>
      <c r="B12707" s="29">
        <v>8</v>
      </c>
    </row>
    <row r="12708" spans="1:2" x14ac:dyDescent="0.3">
      <c r="A12708" s="27">
        <v>71962</v>
      </c>
      <c r="B12708" s="29">
        <v>8</v>
      </c>
    </row>
    <row r="12709" spans="1:2" x14ac:dyDescent="0.3">
      <c r="A12709" s="27">
        <v>71964</v>
      </c>
      <c r="B12709" s="29">
        <v>8</v>
      </c>
    </row>
    <row r="12710" spans="1:2" x14ac:dyDescent="0.3">
      <c r="A12710" s="27">
        <v>71965</v>
      </c>
      <c r="B12710" s="29">
        <v>8</v>
      </c>
    </row>
    <row r="12711" spans="1:2" x14ac:dyDescent="0.3">
      <c r="A12711" s="27">
        <v>71966</v>
      </c>
      <c r="B12711" s="29">
        <v>16</v>
      </c>
    </row>
    <row r="12712" spans="1:2" x14ac:dyDescent="0.3">
      <c r="A12712" s="27">
        <v>71968</v>
      </c>
      <c r="B12712" s="29">
        <v>8</v>
      </c>
    </row>
    <row r="12713" spans="1:2" x14ac:dyDescent="0.3">
      <c r="A12713" s="27">
        <v>71969</v>
      </c>
      <c r="B12713" s="29">
        <v>8</v>
      </c>
    </row>
    <row r="12714" spans="1:2" x14ac:dyDescent="0.3">
      <c r="A12714" s="27">
        <v>71970</v>
      </c>
      <c r="B12714" s="29">
        <v>8</v>
      </c>
    </row>
    <row r="12715" spans="1:2" x14ac:dyDescent="0.3">
      <c r="A12715" s="27">
        <v>71971</v>
      </c>
      <c r="B12715" s="29">
        <v>8</v>
      </c>
    </row>
    <row r="12716" spans="1:2" x14ac:dyDescent="0.3">
      <c r="A12716" s="27">
        <v>71972</v>
      </c>
      <c r="B12716" s="29">
        <v>8</v>
      </c>
    </row>
    <row r="12717" spans="1:2" x14ac:dyDescent="0.3">
      <c r="A12717" s="27">
        <v>71973</v>
      </c>
      <c r="B12717" s="29">
        <v>8</v>
      </c>
    </row>
    <row r="12718" spans="1:2" x14ac:dyDescent="0.3">
      <c r="A12718" s="27">
        <v>71975</v>
      </c>
      <c r="B12718" s="29">
        <v>16</v>
      </c>
    </row>
    <row r="12719" spans="1:2" x14ac:dyDescent="0.3">
      <c r="A12719" s="27">
        <v>71976</v>
      </c>
      <c r="B12719" s="29">
        <v>8</v>
      </c>
    </row>
    <row r="12720" spans="1:2" x14ac:dyDescent="0.3">
      <c r="A12720" s="27">
        <v>71977</v>
      </c>
      <c r="B12720" s="29">
        <v>8</v>
      </c>
    </row>
    <row r="12721" spans="1:2" x14ac:dyDescent="0.3">
      <c r="A12721" s="27">
        <v>71981</v>
      </c>
      <c r="B12721" s="29">
        <v>8</v>
      </c>
    </row>
    <row r="12722" spans="1:2" x14ac:dyDescent="0.3">
      <c r="A12722" s="27">
        <v>71984</v>
      </c>
      <c r="B12722" s="29">
        <v>8</v>
      </c>
    </row>
    <row r="12723" spans="1:2" x14ac:dyDescent="0.3">
      <c r="A12723" s="27">
        <v>71986</v>
      </c>
      <c r="B12723" s="29">
        <v>8</v>
      </c>
    </row>
    <row r="12724" spans="1:2" x14ac:dyDescent="0.3">
      <c r="A12724" s="27">
        <v>71987</v>
      </c>
      <c r="B12724" s="29">
        <v>8</v>
      </c>
    </row>
    <row r="12725" spans="1:2" x14ac:dyDescent="0.3">
      <c r="A12725" s="27">
        <v>71988</v>
      </c>
      <c r="B12725" s="29">
        <v>8</v>
      </c>
    </row>
    <row r="12726" spans="1:2" x14ac:dyDescent="0.3">
      <c r="A12726" s="27">
        <v>71998</v>
      </c>
      <c r="B12726" s="29">
        <v>8</v>
      </c>
    </row>
    <row r="12727" spans="1:2" x14ac:dyDescent="0.3">
      <c r="A12727" s="27">
        <v>72000</v>
      </c>
      <c r="B12727" s="29">
        <v>8</v>
      </c>
    </row>
    <row r="12728" spans="1:2" x14ac:dyDescent="0.3">
      <c r="A12728" s="27">
        <v>72002</v>
      </c>
      <c r="B12728" s="29">
        <v>8</v>
      </c>
    </row>
    <row r="12729" spans="1:2" x14ac:dyDescent="0.3">
      <c r="A12729" s="27">
        <v>72005</v>
      </c>
      <c r="B12729" s="29">
        <v>8</v>
      </c>
    </row>
    <row r="12730" spans="1:2" x14ac:dyDescent="0.3">
      <c r="A12730" s="27">
        <v>72006</v>
      </c>
      <c r="B12730" s="29">
        <v>8</v>
      </c>
    </row>
    <row r="12731" spans="1:2" x14ac:dyDescent="0.3">
      <c r="A12731" s="27">
        <v>72012</v>
      </c>
      <c r="B12731" s="29">
        <v>16</v>
      </c>
    </row>
    <row r="12732" spans="1:2" x14ac:dyDescent="0.3">
      <c r="A12732" s="27">
        <v>72013</v>
      </c>
      <c r="B12732" s="29">
        <v>8</v>
      </c>
    </row>
    <row r="12733" spans="1:2" x14ac:dyDescent="0.3">
      <c r="A12733" s="27">
        <v>72018</v>
      </c>
      <c r="B12733" s="29">
        <v>16</v>
      </c>
    </row>
    <row r="12734" spans="1:2" x14ac:dyDescent="0.3">
      <c r="A12734" s="27">
        <v>72019</v>
      </c>
      <c r="B12734" s="29">
        <v>8</v>
      </c>
    </row>
    <row r="12735" spans="1:2" x14ac:dyDescent="0.3">
      <c r="A12735" s="27">
        <v>72022</v>
      </c>
      <c r="B12735" s="29">
        <v>8</v>
      </c>
    </row>
    <row r="12736" spans="1:2" x14ac:dyDescent="0.3">
      <c r="A12736" s="27">
        <v>72025</v>
      </c>
      <c r="B12736" s="29">
        <v>16</v>
      </c>
    </row>
    <row r="12737" spans="1:2" x14ac:dyDescent="0.3">
      <c r="A12737" s="27">
        <v>72029</v>
      </c>
      <c r="B12737" s="29">
        <v>16</v>
      </c>
    </row>
    <row r="12738" spans="1:2" x14ac:dyDescent="0.3">
      <c r="A12738" s="27">
        <v>72032</v>
      </c>
      <c r="B12738" s="29">
        <v>8</v>
      </c>
    </row>
    <row r="12739" spans="1:2" x14ac:dyDescent="0.3">
      <c r="A12739" s="27">
        <v>72034</v>
      </c>
      <c r="B12739" s="29">
        <v>8</v>
      </c>
    </row>
    <row r="12740" spans="1:2" x14ac:dyDescent="0.3">
      <c r="A12740" s="27">
        <v>72035</v>
      </c>
      <c r="B12740" s="29">
        <v>8</v>
      </c>
    </row>
    <row r="12741" spans="1:2" x14ac:dyDescent="0.3">
      <c r="A12741" s="27">
        <v>72038</v>
      </c>
      <c r="B12741" s="29">
        <v>8</v>
      </c>
    </row>
    <row r="12742" spans="1:2" x14ac:dyDescent="0.3">
      <c r="A12742" s="27">
        <v>72045</v>
      </c>
      <c r="B12742" s="29">
        <v>8</v>
      </c>
    </row>
    <row r="12743" spans="1:2" x14ac:dyDescent="0.3">
      <c r="A12743" s="27">
        <v>72046</v>
      </c>
      <c r="B12743" s="29">
        <v>8</v>
      </c>
    </row>
    <row r="12744" spans="1:2" x14ac:dyDescent="0.3">
      <c r="A12744" s="27">
        <v>72047</v>
      </c>
      <c r="B12744" s="29">
        <v>8</v>
      </c>
    </row>
    <row r="12745" spans="1:2" x14ac:dyDescent="0.3">
      <c r="A12745" s="27">
        <v>72050</v>
      </c>
      <c r="B12745" s="29">
        <v>8</v>
      </c>
    </row>
    <row r="12746" spans="1:2" x14ac:dyDescent="0.3">
      <c r="A12746" s="27">
        <v>72058</v>
      </c>
      <c r="B12746" s="29">
        <v>8</v>
      </c>
    </row>
    <row r="12747" spans="1:2" x14ac:dyDescent="0.3">
      <c r="A12747" s="27">
        <v>72059</v>
      </c>
      <c r="B12747" s="29">
        <v>8</v>
      </c>
    </row>
    <row r="12748" spans="1:2" x14ac:dyDescent="0.3">
      <c r="A12748" s="27">
        <v>72060</v>
      </c>
      <c r="B12748" s="29">
        <v>8</v>
      </c>
    </row>
    <row r="12749" spans="1:2" x14ac:dyDescent="0.3">
      <c r="A12749" s="27">
        <v>72063</v>
      </c>
      <c r="B12749" s="29">
        <v>8</v>
      </c>
    </row>
    <row r="12750" spans="1:2" x14ac:dyDescent="0.3">
      <c r="A12750" s="27">
        <v>72066</v>
      </c>
      <c r="B12750" s="29">
        <v>16</v>
      </c>
    </row>
    <row r="12751" spans="1:2" x14ac:dyDescent="0.3">
      <c r="A12751" s="27">
        <v>72068</v>
      </c>
      <c r="B12751" s="29">
        <v>8</v>
      </c>
    </row>
    <row r="12752" spans="1:2" x14ac:dyDescent="0.3">
      <c r="A12752" s="27">
        <v>72071</v>
      </c>
      <c r="B12752" s="29">
        <v>8</v>
      </c>
    </row>
    <row r="12753" spans="1:2" x14ac:dyDescent="0.3">
      <c r="A12753" s="27">
        <v>72072</v>
      </c>
      <c r="B12753" s="29">
        <v>8</v>
      </c>
    </row>
    <row r="12754" spans="1:2" x14ac:dyDescent="0.3">
      <c r="A12754" s="27">
        <v>72075</v>
      </c>
      <c r="B12754" s="29">
        <v>8</v>
      </c>
    </row>
    <row r="12755" spans="1:2" x14ac:dyDescent="0.3">
      <c r="A12755" s="27">
        <v>72077</v>
      </c>
      <c r="B12755" s="29">
        <v>8</v>
      </c>
    </row>
    <row r="12756" spans="1:2" x14ac:dyDescent="0.3">
      <c r="A12756" s="27">
        <v>72078</v>
      </c>
      <c r="B12756" s="29">
        <v>8</v>
      </c>
    </row>
    <row r="12757" spans="1:2" x14ac:dyDescent="0.3">
      <c r="A12757" s="27">
        <v>72081</v>
      </c>
      <c r="B12757" s="29">
        <v>8</v>
      </c>
    </row>
    <row r="12758" spans="1:2" x14ac:dyDescent="0.3">
      <c r="A12758" s="27">
        <v>72082</v>
      </c>
      <c r="B12758" s="29">
        <v>8</v>
      </c>
    </row>
    <row r="12759" spans="1:2" x14ac:dyDescent="0.3">
      <c r="A12759" s="27">
        <v>72090</v>
      </c>
      <c r="B12759" s="29">
        <v>16</v>
      </c>
    </row>
    <row r="12760" spans="1:2" x14ac:dyDescent="0.3">
      <c r="A12760" s="27">
        <v>72093</v>
      </c>
      <c r="B12760" s="29">
        <v>8</v>
      </c>
    </row>
    <row r="12761" spans="1:2" x14ac:dyDescent="0.3">
      <c r="A12761" s="27">
        <v>72095</v>
      </c>
      <c r="B12761" s="29">
        <v>16</v>
      </c>
    </row>
    <row r="12762" spans="1:2" x14ac:dyDescent="0.3">
      <c r="A12762" s="27">
        <v>72100</v>
      </c>
      <c r="B12762" s="29">
        <v>8</v>
      </c>
    </row>
    <row r="12763" spans="1:2" x14ac:dyDescent="0.3">
      <c r="A12763" s="27">
        <v>72102</v>
      </c>
      <c r="B12763" s="29">
        <v>8</v>
      </c>
    </row>
    <row r="12764" spans="1:2" x14ac:dyDescent="0.3">
      <c r="A12764" s="27">
        <v>72105</v>
      </c>
      <c r="B12764" s="29">
        <v>8</v>
      </c>
    </row>
    <row r="12765" spans="1:2" x14ac:dyDescent="0.3">
      <c r="A12765" s="27">
        <v>72110</v>
      </c>
      <c r="B12765" s="29">
        <v>8</v>
      </c>
    </row>
    <row r="12766" spans="1:2" x14ac:dyDescent="0.3">
      <c r="A12766" s="27">
        <v>72111</v>
      </c>
      <c r="B12766" s="29">
        <v>8</v>
      </c>
    </row>
    <row r="12767" spans="1:2" x14ac:dyDescent="0.3">
      <c r="A12767" s="27">
        <v>72114</v>
      </c>
      <c r="B12767" s="29">
        <v>8</v>
      </c>
    </row>
    <row r="12768" spans="1:2" x14ac:dyDescent="0.3">
      <c r="A12768" s="27">
        <v>72134</v>
      </c>
      <c r="B12768" s="29">
        <v>8</v>
      </c>
    </row>
    <row r="12769" spans="1:2" x14ac:dyDescent="0.3">
      <c r="A12769" s="27">
        <v>72137</v>
      </c>
      <c r="B12769" s="29">
        <v>8</v>
      </c>
    </row>
    <row r="12770" spans="1:2" x14ac:dyDescent="0.3">
      <c r="A12770" s="27">
        <v>72138</v>
      </c>
      <c r="B12770" s="29">
        <v>8</v>
      </c>
    </row>
    <row r="12771" spans="1:2" x14ac:dyDescent="0.3">
      <c r="A12771" s="27">
        <v>72142</v>
      </c>
      <c r="B12771" s="29">
        <v>16</v>
      </c>
    </row>
    <row r="12772" spans="1:2" x14ac:dyDescent="0.3">
      <c r="A12772" s="27">
        <v>72143</v>
      </c>
      <c r="B12772" s="29">
        <v>8</v>
      </c>
    </row>
    <row r="12773" spans="1:2" x14ac:dyDescent="0.3">
      <c r="A12773" s="27">
        <v>72144</v>
      </c>
      <c r="B12773" s="29">
        <v>8</v>
      </c>
    </row>
    <row r="12774" spans="1:2" x14ac:dyDescent="0.3">
      <c r="A12774" s="27">
        <v>72145</v>
      </c>
      <c r="B12774" s="29">
        <v>8</v>
      </c>
    </row>
    <row r="12775" spans="1:2" x14ac:dyDescent="0.3">
      <c r="A12775" s="27">
        <v>72146</v>
      </c>
      <c r="B12775" s="29">
        <v>8</v>
      </c>
    </row>
    <row r="12776" spans="1:2" x14ac:dyDescent="0.3">
      <c r="A12776" s="27">
        <v>72147</v>
      </c>
      <c r="B12776" s="29">
        <v>8</v>
      </c>
    </row>
    <row r="12777" spans="1:2" x14ac:dyDescent="0.3">
      <c r="A12777" s="27">
        <v>72148</v>
      </c>
      <c r="B12777" s="29">
        <v>8</v>
      </c>
    </row>
    <row r="12778" spans="1:2" x14ac:dyDescent="0.3">
      <c r="A12778" s="27">
        <v>72149</v>
      </c>
      <c r="B12778" s="29">
        <v>8</v>
      </c>
    </row>
    <row r="12779" spans="1:2" x14ac:dyDescent="0.3">
      <c r="A12779" s="27">
        <v>72150</v>
      </c>
      <c r="B12779" s="29">
        <v>8</v>
      </c>
    </row>
    <row r="12780" spans="1:2" x14ac:dyDescent="0.3">
      <c r="A12780" s="27">
        <v>72151</v>
      </c>
      <c r="B12780" s="29">
        <v>8</v>
      </c>
    </row>
    <row r="12781" spans="1:2" x14ac:dyDescent="0.3">
      <c r="A12781" s="27">
        <v>72163</v>
      </c>
      <c r="B12781" s="29">
        <v>8</v>
      </c>
    </row>
    <row r="12782" spans="1:2" x14ac:dyDescent="0.3">
      <c r="A12782" s="27">
        <v>72164</v>
      </c>
      <c r="B12782" s="29">
        <v>8</v>
      </c>
    </row>
    <row r="12783" spans="1:2" x14ac:dyDescent="0.3">
      <c r="A12783" s="27">
        <v>72166</v>
      </c>
      <c r="B12783" s="29">
        <v>8</v>
      </c>
    </row>
    <row r="12784" spans="1:2" x14ac:dyDescent="0.3">
      <c r="A12784" s="27">
        <v>72168</v>
      </c>
      <c r="B12784" s="29">
        <v>8</v>
      </c>
    </row>
    <row r="12785" spans="1:2" x14ac:dyDescent="0.3">
      <c r="A12785" s="27">
        <v>72169</v>
      </c>
      <c r="B12785" s="29">
        <v>8</v>
      </c>
    </row>
    <row r="12786" spans="1:2" x14ac:dyDescent="0.3">
      <c r="A12786" s="27">
        <v>72171</v>
      </c>
      <c r="B12786" s="29">
        <v>8</v>
      </c>
    </row>
    <row r="12787" spans="1:2" x14ac:dyDescent="0.3">
      <c r="A12787" s="27">
        <v>72174</v>
      </c>
      <c r="B12787" s="29">
        <v>8</v>
      </c>
    </row>
    <row r="12788" spans="1:2" x14ac:dyDescent="0.3">
      <c r="A12788" s="27">
        <v>72175</v>
      </c>
      <c r="B12788" s="29">
        <v>8</v>
      </c>
    </row>
    <row r="12789" spans="1:2" x14ac:dyDescent="0.3">
      <c r="A12789" s="27">
        <v>72176</v>
      </c>
      <c r="B12789" s="29">
        <v>16</v>
      </c>
    </row>
    <row r="12790" spans="1:2" x14ac:dyDescent="0.3">
      <c r="A12790" s="27">
        <v>72177</v>
      </c>
      <c r="B12790" s="29">
        <v>16</v>
      </c>
    </row>
    <row r="12791" spans="1:2" x14ac:dyDescent="0.3">
      <c r="A12791" s="27">
        <v>72178</v>
      </c>
      <c r="B12791" s="29">
        <v>8</v>
      </c>
    </row>
    <row r="12792" spans="1:2" x14ac:dyDescent="0.3">
      <c r="A12792" s="27">
        <v>72179</v>
      </c>
      <c r="B12792" s="29">
        <v>8</v>
      </c>
    </row>
    <row r="12793" spans="1:2" x14ac:dyDescent="0.3">
      <c r="A12793" s="27">
        <v>72181</v>
      </c>
      <c r="B12793" s="29">
        <v>8</v>
      </c>
    </row>
    <row r="12794" spans="1:2" x14ac:dyDescent="0.3">
      <c r="A12794" s="27">
        <v>72187</v>
      </c>
      <c r="B12794" s="29">
        <v>8</v>
      </c>
    </row>
    <row r="12795" spans="1:2" x14ac:dyDescent="0.3">
      <c r="A12795" s="27">
        <v>72189</v>
      </c>
      <c r="B12795" s="29">
        <v>8</v>
      </c>
    </row>
    <row r="12796" spans="1:2" x14ac:dyDescent="0.3">
      <c r="A12796" s="27">
        <v>72190</v>
      </c>
      <c r="B12796" s="29">
        <v>8</v>
      </c>
    </row>
    <row r="12797" spans="1:2" x14ac:dyDescent="0.3">
      <c r="A12797" s="27">
        <v>72191</v>
      </c>
      <c r="B12797" s="29">
        <v>16</v>
      </c>
    </row>
    <row r="12798" spans="1:2" x14ac:dyDescent="0.3">
      <c r="A12798" s="27">
        <v>72192</v>
      </c>
      <c r="B12798" s="29">
        <v>8</v>
      </c>
    </row>
    <row r="12799" spans="1:2" x14ac:dyDescent="0.3">
      <c r="A12799" s="27">
        <v>72205</v>
      </c>
      <c r="B12799" s="29">
        <v>8</v>
      </c>
    </row>
    <row r="12800" spans="1:2" x14ac:dyDescent="0.3">
      <c r="A12800" s="27">
        <v>72217</v>
      </c>
      <c r="B12800" s="29">
        <v>8</v>
      </c>
    </row>
    <row r="12801" spans="1:2" x14ac:dyDescent="0.3">
      <c r="A12801" s="27">
        <v>72218</v>
      </c>
      <c r="B12801" s="29">
        <v>8</v>
      </c>
    </row>
    <row r="12802" spans="1:2" x14ac:dyDescent="0.3">
      <c r="A12802" s="27">
        <v>72219</v>
      </c>
      <c r="B12802" s="29">
        <v>8</v>
      </c>
    </row>
    <row r="12803" spans="1:2" x14ac:dyDescent="0.3">
      <c r="A12803" s="27">
        <v>72221</v>
      </c>
      <c r="B12803" s="29">
        <v>8</v>
      </c>
    </row>
    <row r="12804" spans="1:2" x14ac:dyDescent="0.3">
      <c r="A12804" s="27">
        <v>72225</v>
      </c>
      <c r="B12804" s="29">
        <v>8</v>
      </c>
    </row>
    <row r="12805" spans="1:2" x14ac:dyDescent="0.3">
      <c r="A12805" s="27">
        <v>72228</v>
      </c>
      <c r="B12805" s="29">
        <v>8</v>
      </c>
    </row>
    <row r="12806" spans="1:2" x14ac:dyDescent="0.3">
      <c r="A12806" s="27">
        <v>72229</v>
      </c>
      <c r="B12806" s="29">
        <v>8</v>
      </c>
    </row>
    <row r="12807" spans="1:2" x14ac:dyDescent="0.3">
      <c r="A12807" s="27">
        <v>72231</v>
      </c>
      <c r="B12807" s="29">
        <v>8</v>
      </c>
    </row>
    <row r="12808" spans="1:2" x14ac:dyDescent="0.3">
      <c r="A12808" s="27">
        <v>72235</v>
      </c>
      <c r="B12808" s="29">
        <v>8</v>
      </c>
    </row>
    <row r="12809" spans="1:2" x14ac:dyDescent="0.3">
      <c r="A12809" s="27">
        <v>72237</v>
      </c>
      <c r="B12809" s="29">
        <v>8</v>
      </c>
    </row>
    <row r="12810" spans="1:2" x14ac:dyDescent="0.3">
      <c r="A12810" s="27">
        <v>72238</v>
      </c>
      <c r="B12810" s="29">
        <v>8</v>
      </c>
    </row>
    <row r="12811" spans="1:2" x14ac:dyDescent="0.3">
      <c r="A12811" s="27">
        <v>72239</v>
      </c>
      <c r="B12811" s="29">
        <v>8</v>
      </c>
    </row>
    <row r="12812" spans="1:2" x14ac:dyDescent="0.3">
      <c r="A12812" s="27">
        <v>72240</v>
      </c>
      <c r="B12812" s="29">
        <v>8</v>
      </c>
    </row>
    <row r="12813" spans="1:2" x14ac:dyDescent="0.3">
      <c r="A12813" s="27">
        <v>72246</v>
      </c>
      <c r="B12813" s="29">
        <v>8</v>
      </c>
    </row>
    <row r="12814" spans="1:2" x14ac:dyDescent="0.3">
      <c r="A12814" s="27">
        <v>72248</v>
      </c>
      <c r="B12814" s="29">
        <v>8</v>
      </c>
    </row>
    <row r="12815" spans="1:2" x14ac:dyDescent="0.3">
      <c r="A12815" s="27">
        <v>72249</v>
      </c>
      <c r="B12815" s="29">
        <v>8</v>
      </c>
    </row>
    <row r="12816" spans="1:2" x14ac:dyDescent="0.3">
      <c r="A12816" s="27">
        <v>72250</v>
      </c>
      <c r="B12816" s="29">
        <v>8</v>
      </c>
    </row>
    <row r="12817" spans="1:2" x14ac:dyDescent="0.3">
      <c r="A12817" s="27">
        <v>72252</v>
      </c>
      <c r="B12817" s="29">
        <v>8</v>
      </c>
    </row>
    <row r="12818" spans="1:2" x14ac:dyDescent="0.3">
      <c r="A12818" s="27">
        <v>72253</v>
      </c>
      <c r="B12818" s="29">
        <v>8</v>
      </c>
    </row>
    <row r="12819" spans="1:2" x14ac:dyDescent="0.3">
      <c r="A12819" s="27">
        <v>72254</v>
      </c>
      <c r="B12819" s="29">
        <v>16</v>
      </c>
    </row>
    <row r="12820" spans="1:2" x14ac:dyDescent="0.3">
      <c r="A12820" s="27">
        <v>72255</v>
      </c>
      <c r="B12820" s="29">
        <v>8</v>
      </c>
    </row>
    <row r="12821" spans="1:2" x14ac:dyDescent="0.3">
      <c r="A12821" s="27">
        <v>72256</v>
      </c>
      <c r="B12821" s="29">
        <v>8</v>
      </c>
    </row>
    <row r="12822" spans="1:2" x14ac:dyDescent="0.3">
      <c r="A12822" s="27">
        <v>72257</v>
      </c>
      <c r="B12822" s="29">
        <v>8</v>
      </c>
    </row>
    <row r="12823" spans="1:2" x14ac:dyDescent="0.3">
      <c r="A12823" s="27">
        <v>72259</v>
      </c>
      <c r="B12823" s="29">
        <v>8</v>
      </c>
    </row>
    <row r="12824" spans="1:2" x14ac:dyDescent="0.3">
      <c r="A12824" s="27">
        <v>72260</v>
      </c>
      <c r="B12824" s="29">
        <v>8</v>
      </c>
    </row>
    <row r="12825" spans="1:2" x14ac:dyDescent="0.3">
      <c r="A12825" s="27">
        <v>72263</v>
      </c>
      <c r="B12825" s="29">
        <v>8</v>
      </c>
    </row>
    <row r="12826" spans="1:2" x14ac:dyDescent="0.3">
      <c r="A12826" s="27">
        <v>72264</v>
      </c>
      <c r="B12826" s="29">
        <v>8</v>
      </c>
    </row>
    <row r="12827" spans="1:2" x14ac:dyDescent="0.3">
      <c r="A12827" s="27">
        <v>72266</v>
      </c>
      <c r="B12827" s="29">
        <v>8</v>
      </c>
    </row>
    <row r="12828" spans="1:2" x14ac:dyDescent="0.3">
      <c r="A12828" s="27">
        <v>72268</v>
      </c>
      <c r="B12828" s="29">
        <v>8</v>
      </c>
    </row>
    <row r="12829" spans="1:2" x14ac:dyDescent="0.3">
      <c r="A12829" s="27">
        <v>72269</v>
      </c>
      <c r="B12829" s="29">
        <v>8</v>
      </c>
    </row>
    <row r="12830" spans="1:2" x14ac:dyDescent="0.3">
      <c r="A12830" s="27">
        <v>72271</v>
      </c>
      <c r="B12830" s="29">
        <v>8</v>
      </c>
    </row>
    <row r="12831" spans="1:2" x14ac:dyDescent="0.3">
      <c r="A12831" s="27">
        <v>72272</v>
      </c>
      <c r="B12831" s="29">
        <v>8</v>
      </c>
    </row>
    <row r="12832" spans="1:2" x14ac:dyDescent="0.3">
      <c r="A12832" s="27">
        <v>72273</v>
      </c>
      <c r="B12832" s="29">
        <v>8</v>
      </c>
    </row>
    <row r="12833" spans="1:2" x14ac:dyDescent="0.3">
      <c r="A12833" s="27">
        <v>72275</v>
      </c>
      <c r="B12833" s="29">
        <v>8</v>
      </c>
    </row>
    <row r="12834" spans="1:2" x14ac:dyDescent="0.3">
      <c r="A12834" s="27">
        <v>72277</v>
      </c>
      <c r="B12834" s="29">
        <v>8</v>
      </c>
    </row>
    <row r="12835" spans="1:2" x14ac:dyDescent="0.3">
      <c r="A12835" s="27">
        <v>72280</v>
      </c>
      <c r="B12835" s="29">
        <v>8</v>
      </c>
    </row>
    <row r="12836" spans="1:2" x14ac:dyDescent="0.3">
      <c r="A12836" s="27">
        <v>72283</v>
      </c>
      <c r="B12836" s="29">
        <v>8</v>
      </c>
    </row>
    <row r="12837" spans="1:2" x14ac:dyDescent="0.3">
      <c r="A12837" s="27">
        <v>72284</v>
      </c>
      <c r="B12837" s="29">
        <v>8</v>
      </c>
    </row>
    <row r="12838" spans="1:2" x14ac:dyDescent="0.3">
      <c r="A12838" s="27">
        <v>72285</v>
      </c>
      <c r="B12838" s="29">
        <v>8</v>
      </c>
    </row>
    <row r="12839" spans="1:2" x14ac:dyDescent="0.3">
      <c r="A12839" s="27">
        <v>72286</v>
      </c>
      <c r="B12839" s="29">
        <v>8</v>
      </c>
    </row>
    <row r="12840" spans="1:2" x14ac:dyDescent="0.3">
      <c r="A12840" s="27">
        <v>72287</v>
      </c>
      <c r="B12840" s="29">
        <v>8</v>
      </c>
    </row>
    <row r="12841" spans="1:2" x14ac:dyDescent="0.3">
      <c r="A12841" s="27">
        <v>72288</v>
      </c>
      <c r="B12841" s="29">
        <v>8</v>
      </c>
    </row>
    <row r="12842" spans="1:2" x14ac:dyDescent="0.3">
      <c r="A12842" s="27">
        <v>72289</v>
      </c>
      <c r="B12842" s="29">
        <v>8</v>
      </c>
    </row>
    <row r="12843" spans="1:2" x14ac:dyDescent="0.3">
      <c r="A12843" s="27">
        <v>72295</v>
      </c>
      <c r="B12843" s="29">
        <v>8</v>
      </c>
    </row>
    <row r="12844" spans="1:2" x14ac:dyDescent="0.3">
      <c r="A12844" s="27">
        <v>72297</v>
      </c>
      <c r="B12844" s="29">
        <v>8</v>
      </c>
    </row>
    <row r="12845" spans="1:2" x14ac:dyDescent="0.3">
      <c r="A12845" s="27">
        <v>72298</v>
      </c>
      <c r="B12845" s="29">
        <v>8</v>
      </c>
    </row>
    <row r="12846" spans="1:2" x14ac:dyDescent="0.3">
      <c r="A12846" s="27">
        <v>72299</v>
      </c>
      <c r="B12846" s="29">
        <v>8</v>
      </c>
    </row>
    <row r="12847" spans="1:2" x14ac:dyDescent="0.3">
      <c r="A12847" s="27">
        <v>72300</v>
      </c>
      <c r="B12847" s="29">
        <v>8</v>
      </c>
    </row>
    <row r="12848" spans="1:2" x14ac:dyDescent="0.3">
      <c r="A12848" s="27">
        <v>72301</v>
      </c>
      <c r="B12848" s="29">
        <v>8</v>
      </c>
    </row>
    <row r="12849" spans="1:2" x14ac:dyDescent="0.3">
      <c r="A12849" s="27">
        <v>72304</v>
      </c>
      <c r="B12849" s="29">
        <v>8</v>
      </c>
    </row>
    <row r="12850" spans="1:2" x14ac:dyDescent="0.3">
      <c r="A12850" s="27">
        <v>72305</v>
      </c>
      <c r="B12850" s="29">
        <v>8</v>
      </c>
    </row>
    <row r="12851" spans="1:2" x14ac:dyDescent="0.3">
      <c r="A12851" s="27">
        <v>72306</v>
      </c>
      <c r="B12851" s="29">
        <v>8</v>
      </c>
    </row>
    <row r="12852" spans="1:2" x14ac:dyDescent="0.3">
      <c r="A12852" s="27">
        <v>72308</v>
      </c>
      <c r="B12852" s="29">
        <v>8</v>
      </c>
    </row>
    <row r="12853" spans="1:2" x14ac:dyDescent="0.3">
      <c r="A12853" s="27">
        <v>72309</v>
      </c>
      <c r="B12853" s="29">
        <v>8</v>
      </c>
    </row>
    <row r="12854" spans="1:2" x14ac:dyDescent="0.3">
      <c r="A12854" s="27">
        <v>72313</v>
      </c>
      <c r="B12854" s="29">
        <v>16</v>
      </c>
    </row>
    <row r="12855" spans="1:2" x14ac:dyDescent="0.3">
      <c r="A12855" s="27">
        <v>72314</v>
      </c>
      <c r="B12855" s="29">
        <v>8</v>
      </c>
    </row>
    <row r="12856" spans="1:2" x14ac:dyDescent="0.3">
      <c r="A12856" s="27">
        <v>72316</v>
      </c>
      <c r="B12856" s="29">
        <v>8</v>
      </c>
    </row>
    <row r="12857" spans="1:2" x14ac:dyDescent="0.3">
      <c r="A12857" s="27">
        <v>72319</v>
      </c>
      <c r="B12857" s="29">
        <v>8</v>
      </c>
    </row>
    <row r="12858" spans="1:2" x14ac:dyDescent="0.3">
      <c r="A12858" s="27">
        <v>72320</v>
      </c>
      <c r="B12858" s="29">
        <v>8</v>
      </c>
    </row>
    <row r="12859" spans="1:2" x14ac:dyDescent="0.3">
      <c r="A12859" s="27">
        <v>72322</v>
      </c>
      <c r="B12859" s="29">
        <v>8</v>
      </c>
    </row>
    <row r="12860" spans="1:2" x14ac:dyDescent="0.3">
      <c r="A12860" s="27">
        <v>72323</v>
      </c>
      <c r="B12860" s="29">
        <v>16</v>
      </c>
    </row>
    <row r="12861" spans="1:2" x14ac:dyDescent="0.3">
      <c r="A12861" s="27">
        <v>72324</v>
      </c>
      <c r="B12861" s="29">
        <v>8</v>
      </c>
    </row>
    <row r="12862" spans="1:2" x14ac:dyDescent="0.3">
      <c r="A12862" s="27">
        <v>72325</v>
      </c>
      <c r="B12862" s="29">
        <v>8</v>
      </c>
    </row>
    <row r="12863" spans="1:2" x14ac:dyDescent="0.3">
      <c r="A12863" s="27">
        <v>72326</v>
      </c>
      <c r="B12863" s="29">
        <v>8</v>
      </c>
    </row>
    <row r="12864" spans="1:2" x14ac:dyDescent="0.3">
      <c r="A12864" s="27">
        <v>72329</v>
      </c>
      <c r="B12864" s="29">
        <v>8</v>
      </c>
    </row>
    <row r="12865" spans="1:2" x14ac:dyDescent="0.3">
      <c r="A12865" s="27">
        <v>72330</v>
      </c>
      <c r="B12865" s="29">
        <v>8</v>
      </c>
    </row>
    <row r="12866" spans="1:2" x14ac:dyDescent="0.3">
      <c r="A12866" s="27">
        <v>72331</v>
      </c>
      <c r="B12866" s="29">
        <v>8</v>
      </c>
    </row>
    <row r="12867" spans="1:2" x14ac:dyDescent="0.3">
      <c r="A12867" s="27">
        <v>72332</v>
      </c>
      <c r="B12867" s="29">
        <v>8</v>
      </c>
    </row>
    <row r="12868" spans="1:2" x14ac:dyDescent="0.3">
      <c r="A12868" s="27">
        <v>72333</v>
      </c>
      <c r="B12868" s="29">
        <v>8</v>
      </c>
    </row>
    <row r="12869" spans="1:2" x14ac:dyDescent="0.3">
      <c r="A12869" s="27">
        <v>72343</v>
      </c>
      <c r="B12869" s="29">
        <v>8</v>
      </c>
    </row>
    <row r="12870" spans="1:2" x14ac:dyDescent="0.3">
      <c r="A12870" s="27">
        <v>72344</v>
      </c>
      <c r="B12870" s="29">
        <v>8</v>
      </c>
    </row>
    <row r="12871" spans="1:2" x14ac:dyDescent="0.3">
      <c r="A12871" s="27">
        <v>72345</v>
      </c>
      <c r="B12871" s="29">
        <v>8</v>
      </c>
    </row>
    <row r="12872" spans="1:2" x14ac:dyDescent="0.3">
      <c r="A12872" s="27">
        <v>72450</v>
      </c>
      <c r="B12872" s="29">
        <v>8</v>
      </c>
    </row>
    <row r="12873" spans="1:2" x14ac:dyDescent="0.3">
      <c r="A12873" s="27">
        <v>72452</v>
      </c>
      <c r="B12873" s="29">
        <v>16</v>
      </c>
    </row>
    <row r="12874" spans="1:2" x14ac:dyDescent="0.3">
      <c r="A12874" s="27">
        <v>72455</v>
      </c>
      <c r="B12874" s="29">
        <v>8</v>
      </c>
    </row>
    <row r="12875" spans="1:2" x14ac:dyDescent="0.3">
      <c r="A12875" s="27">
        <v>72457</v>
      </c>
      <c r="B12875" s="29">
        <v>8</v>
      </c>
    </row>
    <row r="12876" spans="1:2" x14ac:dyDescent="0.3">
      <c r="A12876" s="27">
        <v>72458</v>
      </c>
      <c r="B12876" s="29">
        <v>8</v>
      </c>
    </row>
    <row r="12877" spans="1:2" x14ac:dyDescent="0.3">
      <c r="A12877" s="27">
        <v>72460</v>
      </c>
      <c r="B12877" s="29">
        <v>8</v>
      </c>
    </row>
    <row r="12878" spans="1:2" x14ac:dyDescent="0.3">
      <c r="A12878" s="27">
        <v>72462</v>
      </c>
      <c r="B12878" s="29">
        <v>8</v>
      </c>
    </row>
    <row r="12879" spans="1:2" x14ac:dyDescent="0.3">
      <c r="A12879" s="27">
        <v>72467</v>
      </c>
      <c r="B12879" s="29">
        <v>8</v>
      </c>
    </row>
    <row r="12880" spans="1:2" x14ac:dyDescent="0.3">
      <c r="A12880" s="27">
        <v>72469</v>
      </c>
      <c r="B12880" s="29">
        <v>8</v>
      </c>
    </row>
    <row r="12881" spans="1:2" x14ac:dyDescent="0.3">
      <c r="A12881" s="27">
        <v>72470</v>
      </c>
      <c r="B12881" s="29">
        <v>8</v>
      </c>
    </row>
    <row r="12882" spans="1:2" x14ac:dyDescent="0.3">
      <c r="A12882" s="27">
        <v>72472</v>
      </c>
      <c r="B12882" s="29">
        <v>16</v>
      </c>
    </row>
    <row r="12883" spans="1:2" x14ac:dyDescent="0.3">
      <c r="A12883" s="27">
        <v>72474</v>
      </c>
      <c r="B12883" s="29">
        <v>8</v>
      </c>
    </row>
    <row r="12884" spans="1:2" x14ac:dyDescent="0.3">
      <c r="A12884" s="27">
        <v>72475</v>
      </c>
      <c r="B12884" s="29">
        <v>8</v>
      </c>
    </row>
    <row r="12885" spans="1:2" x14ac:dyDescent="0.3">
      <c r="A12885" s="27">
        <v>72477</v>
      </c>
      <c r="B12885" s="29">
        <v>8</v>
      </c>
    </row>
    <row r="12886" spans="1:2" x14ac:dyDescent="0.3">
      <c r="A12886" s="27">
        <v>72480</v>
      </c>
      <c r="B12886" s="29">
        <v>8</v>
      </c>
    </row>
    <row r="12887" spans="1:2" x14ac:dyDescent="0.3">
      <c r="A12887" s="27">
        <v>72481</v>
      </c>
      <c r="B12887" s="29">
        <v>8</v>
      </c>
    </row>
    <row r="12888" spans="1:2" x14ac:dyDescent="0.3">
      <c r="A12888" s="27">
        <v>72482</v>
      </c>
      <c r="B12888" s="29">
        <v>8</v>
      </c>
    </row>
    <row r="12889" spans="1:2" x14ac:dyDescent="0.3">
      <c r="A12889" s="27">
        <v>72489</v>
      </c>
      <c r="B12889" s="29">
        <v>8</v>
      </c>
    </row>
    <row r="12890" spans="1:2" x14ac:dyDescent="0.3">
      <c r="A12890" s="27">
        <v>72490</v>
      </c>
      <c r="B12890" s="29">
        <v>8</v>
      </c>
    </row>
    <row r="12891" spans="1:2" x14ac:dyDescent="0.3">
      <c r="A12891" s="27">
        <v>72492</v>
      </c>
      <c r="B12891" s="29">
        <v>8</v>
      </c>
    </row>
    <row r="12892" spans="1:2" x14ac:dyDescent="0.3">
      <c r="A12892" s="27">
        <v>72493</v>
      </c>
      <c r="B12892" s="29">
        <v>8</v>
      </c>
    </row>
    <row r="12893" spans="1:2" x14ac:dyDescent="0.3">
      <c r="A12893" s="27">
        <v>72494</v>
      </c>
      <c r="B12893" s="29">
        <v>8</v>
      </c>
    </row>
    <row r="12894" spans="1:2" x14ac:dyDescent="0.3">
      <c r="A12894" s="27">
        <v>72497</v>
      </c>
      <c r="B12894" s="29">
        <v>8</v>
      </c>
    </row>
    <row r="12895" spans="1:2" x14ac:dyDescent="0.3">
      <c r="A12895" s="27">
        <v>72501</v>
      </c>
      <c r="B12895" s="29">
        <v>8</v>
      </c>
    </row>
    <row r="12896" spans="1:2" x14ac:dyDescent="0.3">
      <c r="A12896" s="27">
        <v>72503</v>
      </c>
      <c r="B12896" s="29">
        <v>8</v>
      </c>
    </row>
    <row r="12897" spans="1:2" x14ac:dyDescent="0.3">
      <c r="A12897" s="27">
        <v>72504</v>
      </c>
      <c r="B12897" s="29">
        <v>8</v>
      </c>
    </row>
    <row r="12898" spans="1:2" x14ac:dyDescent="0.3">
      <c r="A12898" s="27">
        <v>72505</v>
      </c>
      <c r="B12898" s="29">
        <v>16</v>
      </c>
    </row>
    <row r="12899" spans="1:2" x14ac:dyDescent="0.3">
      <c r="A12899" s="27">
        <v>72506</v>
      </c>
      <c r="B12899" s="29">
        <v>16</v>
      </c>
    </row>
    <row r="12900" spans="1:2" x14ac:dyDescent="0.3">
      <c r="A12900" s="27">
        <v>72513</v>
      </c>
      <c r="B12900" s="29">
        <v>8</v>
      </c>
    </row>
    <row r="12901" spans="1:2" x14ac:dyDescent="0.3">
      <c r="A12901" s="27">
        <v>72515</v>
      </c>
      <c r="B12901" s="29">
        <v>8</v>
      </c>
    </row>
    <row r="12902" spans="1:2" x14ac:dyDescent="0.3">
      <c r="A12902" s="27">
        <v>72516</v>
      </c>
      <c r="B12902" s="29">
        <v>8</v>
      </c>
    </row>
    <row r="12903" spans="1:2" x14ac:dyDescent="0.3">
      <c r="A12903" s="27">
        <v>72517</v>
      </c>
      <c r="B12903" s="29">
        <v>8</v>
      </c>
    </row>
    <row r="12904" spans="1:2" x14ac:dyDescent="0.3">
      <c r="A12904" s="27">
        <v>72518</v>
      </c>
      <c r="B12904" s="29">
        <v>8</v>
      </c>
    </row>
    <row r="12905" spans="1:2" x14ac:dyDescent="0.3">
      <c r="A12905" s="27">
        <v>72520</v>
      </c>
      <c r="B12905" s="29">
        <v>8</v>
      </c>
    </row>
    <row r="12906" spans="1:2" x14ac:dyDescent="0.3">
      <c r="A12906" s="27">
        <v>72522</v>
      </c>
      <c r="B12906" s="29">
        <v>8</v>
      </c>
    </row>
    <row r="12907" spans="1:2" x14ac:dyDescent="0.3">
      <c r="A12907" s="27">
        <v>72523</v>
      </c>
      <c r="B12907" s="29">
        <v>8</v>
      </c>
    </row>
    <row r="12908" spans="1:2" x14ac:dyDescent="0.3">
      <c r="A12908" s="27">
        <v>72528</v>
      </c>
      <c r="B12908" s="29">
        <v>16</v>
      </c>
    </row>
    <row r="12909" spans="1:2" x14ac:dyDescent="0.3">
      <c r="A12909" s="27">
        <v>72531</v>
      </c>
      <c r="B12909" s="29">
        <v>8</v>
      </c>
    </row>
    <row r="12910" spans="1:2" x14ac:dyDescent="0.3">
      <c r="A12910" s="27">
        <v>72532</v>
      </c>
      <c r="B12910" s="29">
        <v>8</v>
      </c>
    </row>
    <row r="12911" spans="1:2" x14ac:dyDescent="0.3">
      <c r="A12911" s="27">
        <v>72539</v>
      </c>
      <c r="B12911" s="29">
        <v>8</v>
      </c>
    </row>
    <row r="12912" spans="1:2" x14ac:dyDescent="0.3">
      <c r="A12912" s="27">
        <v>72541</v>
      </c>
      <c r="B12912" s="29">
        <v>8</v>
      </c>
    </row>
    <row r="12913" spans="1:2" x14ac:dyDescent="0.3">
      <c r="A12913" s="27">
        <v>72542</v>
      </c>
      <c r="B12913" s="29">
        <v>8</v>
      </c>
    </row>
    <row r="12914" spans="1:2" x14ac:dyDescent="0.3">
      <c r="A12914" s="27">
        <v>72543</v>
      </c>
      <c r="B12914" s="29">
        <v>8</v>
      </c>
    </row>
    <row r="12915" spans="1:2" x14ac:dyDescent="0.3">
      <c r="A12915" s="27">
        <v>72544</v>
      </c>
      <c r="B12915" s="29">
        <v>8</v>
      </c>
    </row>
    <row r="12916" spans="1:2" x14ac:dyDescent="0.3">
      <c r="A12916" s="27">
        <v>72545</v>
      </c>
      <c r="B12916" s="29">
        <v>16</v>
      </c>
    </row>
    <row r="12917" spans="1:2" x14ac:dyDescent="0.3">
      <c r="A12917" s="27">
        <v>72553</v>
      </c>
      <c r="B12917" s="29">
        <v>8</v>
      </c>
    </row>
    <row r="12918" spans="1:2" x14ac:dyDescent="0.3">
      <c r="A12918" s="27">
        <v>72556</v>
      </c>
      <c r="B12918" s="29">
        <v>8</v>
      </c>
    </row>
    <row r="12919" spans="1:2" x14ac:dyDescent="0.3">
      <c r="A12919" s="27">
        <v>72560</v>
      </c>
      <c r="B12919" s="29">
        <v>8</v>
      </c>
    </row>
    <row r="12920" spans="1:2" x14ac:dyDescent="0.3">
      <c r="A12920" s="27">
        <v>72566</v>
      </c>
      <c r="B12920" s="29">
        <v>16</v>
      </c>
    </row>
    <row r="12921" spans="1:2" x14ac:dyDescent="0.3">
      <c r="A12921" s="27">
        <v>72567</v>
      </c>
      <c r="B12921" s="29">
        <v>8</v>
      </c>
    </row>
    <row r="12922" spans="1:2" x14ac:dyDescent="0.3">
      <c r="A12922" s="27">
        <v>72568</v>
      </c>
      <c r="B12922" s="29">
        <v>8</v>
      </c>
    </row>
    <row r="12923" spans="1:2" x14ac:dyDescent="0.3">
      <c r="A12923" s="27">
        <v>72569</v>
      </c>
      <c r="B12923" s="29">
        <v>8</v>
      </c>
    </row>
    <row r="12924" spans="1:2" x14ac:dyDescent="0.3">
      <c r="A12924" s="27">
        <v>72570</v>
      </c>
      <c r="B12924" s="29">
        <v>8</v>
      </c>
    </row>
    <row r="12925" spans="1:2" x14ac:dyDescent="0.3">
      <c r="A12925" s="27">
        <v>72571</v>
      </c>
      <c r="B12925" s="29">
        <v>8</v>
      </c>
    </row>
    <row r="12926" spans="1:2" x14ac:dyDescent="0.3">
      <c r="A12926" s="27">
        <v>72572</v>
      </c>
      <c r="B12926" s="29">
        <v>8</v>
      </c>
    </row>
    <row r="12927" spans="1:2" x14ac:dyDescent="0.3">
      <c r="A12927" s="27">
        <v>72573</v>
      </c>
      <c r="B12927" s="29">
        <v>8</v>
      </c>
    </row>
    <row r="12928" spans="1:2" x14ac:dyDescent="0.3">
      <c r="A12928" s="27">
        <v>72575</v>
      </c>
      <c r="B12928" s="29">
        <v>16</v>
      </c>
    </row>
    <row r="12929" spans="1:2" x14ac:dyDescent="0.3">
      <c r="A12929" s="27">
        <v>72576</v>
      </c>
      <c r="B12929" s="29">
        <v>8</v>
      </c>
    </row>
    <row r="12930" spans="1:2" x14ac:dyDescent="0.3">
      <c r="A12930" s="27">
        <v>72578</v>
      </c>
      <c r="B12930" s="29">
        <v>16</v>
      </c>
    </row>
    <row r="12931" spans="1:2" x14ac:dyDescent="0.3">
      <c r="A12931" s="27">
        <v>72582</v>
      </c>
      <c r="B12931" s="29">
        <v>8</v>
      </c>
    </row>
    <row r="12932" spans="1:2" x14ac:dyDescent="0.3">
      <c r="A12932" s="27">
        <v>72583</v>
      </c>
      <c r="B12932" s="29">
        <v>16</v>
      </c>
    </row>
    <row r="12933" spans="1:2" x14ac:dyDescent="0.3">
      <c r="A12933" s="27">
        <v>72584</v>
      </c>
      <c r="B12933" s="29">
        <v>8</v>
      </c>
    </row>
    <row r="12934" spans="1:2" x14ac:dyDescent="0.3">
      <c r="A12934" s="27">
        <v>72585</v>
      </c>
      <c r="B12934" s="29">
        <v>8</v>
      </c>
    </row>
    <row r="12935" spans="1:2" x14ac:dyDescent="0.3">
      <c r="A12935" s="27">
        <v>72586</v>
      </c>
      <c r="B12935" s="29">
        <v>8</v>
      </c>
    </row>
    <row r="12936" spans="1:2" x14ac:dyDescent="0.3">
      <c r="A12936" s="27">
        <v>72589</v>
      </c>
      <c r="B12936" s="29">
        <v>8</v>
      </c>
    </row>
    <row r="12937" spans="1:2" x14ac:dyDescent="0.3">
      <c r="A12937" s="27">
        <v>72590</v>
      </c>
      <c r="B12937" s="29">
        <v>8</v>
      </c>
    </row>
    <row r="12938" spans="1:2" x14ac:dyDescent="0.3">
      <c r="A12938" s="27">
        <v>72592</v>
      </c>
      <c r="B12938" s="29">
        <v>8</v>
      </c>
    </row>
    <row r="12939" spans="1:2" x14ac:dyDescent="0.3">
      <c r="A12939" s="27">
        <v>72593</v>
      </c>
      <c r="B12939" s="29">
        <v>8</v>
      </c>
    </row>
    <row r="12940" spans="1:2" x14ac:dyDescent="0.3">
      <c r="A12940" s="27">
        <v>72599</v>
      </c>
      <c r="B12940" s="29">
        <v>8</v>
      </c>
    </row>
    <row r="12941" spans="1:2" x14ac:dyDescent="0.3">
      <c r="A12941" s="27">
        <v>72603</v>
      </c>
      <c r="B12941" s="29">
        <v>8</v>
      </c>
    </row>
    <row r="12942" spans="1:2" x14ac:dyDescent="0.3">
      <c r="A12942" s="27">
        <v>72604</v>
      </c>
      <c r="B12942" s="29">
        <v>8</v>
      </c>
    </row>
    <row r="12943" spans="1:2" x14ac:dyDescent="0.3">
      <c r="A12943" s="27">
        <v>72609</v>
      </c>
      <c r="B12943" s="29">
        <v>8</v>
      </c>
    </row>
    <row r="12944" spans="1:2" x14ac:dyDescent="0.3">
      <c r="A12944" s="27">
        <v>72610</v>
      </c>
      <c r="B12944" s="29">
        <v>8</v>
      </c>
    </row>
    <row r="12945" spans="1:2" x14ac:dyDescent="0.3">
      <c r="A12945" s="27">
        <v>72611</v>
      </c>
      <c r="B12945" s="29">
        <v>8</v>
      </c>
    </row>
    <row r="12946" spans="1:2" x14ac:dyDescent="0.3">
      <c r="A12946" s="27">
        <v>72612</v>
      </c>
      <c r="B12946" s="29">
        <v>8</v>
      </c>
    </row>
    <row r="12947" spans="1:2" x14ac:dyDescent="0.3">
      <c r="A12947" s="27">
        <v>72613</v>
      </c>
      <c r="B12947" s="29">
        <v>8</v>
      </c>
    </row>
    <row r="12948" spans="1:2" x14ac:dyDescent="0.3">
      <c r="A12948" s="27">
        <v>72614</v>
      </c>
      <c r="B12948" s="29">
        <v>8</v>
      </c>
    </row>
    <row r="12949" spans="1:2" x14ac:dyDescent="0.3">
      <c r="A12949" s="27">
        <v>72615</v>
      </c>
      <c r="B12949" s="29">
        <v>8</v>
      </c>
    </row>
    <row r="12950" spans="1:2" x14ac:dyDescent="0.3">
      <c r="A12950" s="27">
        <v>72619</v>
      </c>
      <c r="B12950" s="29">
        <v>8</v>
      </c>
    </row>
    <row r="12951" spans="1:2" x14ac:dyDescent="0.3">
      <c r="A12951" s="27">
        <v>72622</v>
      </c>
      <c r="B12951" s="29">
        <v>8</v>
      </c>
    </row>
    <row r="12952" spans="1:2" x14ac:dyDescent="0.3">
      <c r="A12952" s="27">
        <v>72623</v>
      </c>
      <c r="B12952" s="29">
        <v>8</v>
      </c>
    </row>
    <row r="12953" spans="1:2" x14ac:dyDescent="0.3">
      <c r="A12953" s="27">
        <v>72624</v>
      </c>
      <c r="B12953" s="29">
        <v>8</v>
      </c>
    </row>
    <row r="12954" spans="1:2" x14ac:dyDescent="0.3">
      <c r="A12954" s="27">
        <v>72628</v>
      </c>
      <c r="B12954" s="29">
        <v>8</v>
      </c>
    </row>
    <row r="12955" spans="1:2" x14ac:dyDescent="0.3">
      <c r="A12955" s="27">
        <v>72630</v>
      </c>
      <c r="B12955" s="29">
        <v>8</v>
      </c>
    </row>
    <row r="12956" spans="1:2" x14ac:dyDescent="0.3">
      <c r="A12956" s="27">
        <v>72632</v>
      </c>
      <c r="B12956" s="29">
        <v>8</v>
      </c>
    </row>
    <row r="12957" spans="1:2" x14ac:dyDescent="0.3">
      <c r="A12957" s="27">
        <v>72633</v>
      </c>
      <c r="B12957" s="29">
        <v>16</v>
      </c>
    </row>
    <row r="12958" spans="1:2" x14ac:dyDescent="0.3">
      <c r="A12958" s="27">
        <v>72640</v>
      </c>
      <c r="B12958" s="29">
        <v>8</v>
      </c>
    </row>
    <row r="12959" spans="1:2" x14ac:dyDescent="0.3">
      <c r="A12959" s="27">
        <v>72641</v>
      </c>
      <c r="B12959" s="29">
        <v>8</v>
      </c>
    </row>
    <row r="12960" spans="1:2" x14ac:dyDescent="0.3">
      <c r="A12960" s="27">
        <v>72644</v>
      </c>
      <c r="B12960" s="29">
        <v>8</v>
      </c>
    </row>
    <row r="12961" spans="1:2" x14ac:dyDescent="0.3">
      <c r="A12961" s="27">
        <v>72645</v>
      </c>
      <c r="B12961" s="29">
        <v>8</v>
      </c>
    </row>
    <row r="12962" spans="1:2" x14ac:dyDescent="0.3">
      <c r="A12962" s="27">
        <v>72648</v>
      </c>
      <c r="B12962" s="29">
        <v>8</v>
      </c>
    </row>
    <row r="12963" spans="1:2" x14ac:dyDescent="0.3">
      <c r="A12963" s="27">
        <v>72653</v>
      </c>
      <c r="B12963" s="29">
        <v>16</v>
      </c>
    </row>
    <row r="12964" spans="1:2" x14ac:dyDescent="0.3">
      <c r="A12964" s="27">
        <v>72654</v>
      </c>
      <c r="B12964" s="29">
        <v>8</v>
      </c>
    </row>
    <row r="12965" spans="1:2" x14ac:dyDescent="0.3">
      <c r="A12965" s="27">
        <v>72655</v>
      </c>
      <c r="B12965" s="29">
        <v>8</v>
      </c>
    </row>
    <row r="12966" spans="1:2" x14ac:dyDescent="0.3">
      <c r="A12966" s="27">
        <v>72657</v>
      </c>
      <c r="B12966" s="29">
        <v>8</v>
      </c>
    </row>
    <row r="12967" spans="1:2" x14ac:dyDescent="0.3">
      <c r="A12967" s="27">
        <v>72658</v>
      </c>
      <c r="B12967" s="29">
        <v>8</v>
      </c>
    </row>
    <row r="12968" spans="1:2" x14ac:dyDescent="0.3">
      <c r="A12968" s="27">
        <v>72659</v>
      </c>
      <c r="B12968" s="29">
        <v>8</v>
      </c>
    </row>
    <row r="12969" spans="1:2" x14ac:dyDescent="0.3">
      <c r="A12969" s="27">
        <v>72665</v>
      </c>
      <c r="B12969" s="29">
        <v>8</v>
      </c>
    </row>
    <row r="12970" spans="1:2" x14ac:dyDescent="0.3">
      <c r="A12970" s="27">
        <v>72666</v>
      </c>
      <c r="B12970" s="29">
        <v>8</v>
      </c>
    </row>
    <row r="12971" spans="1:2" x14ac:dyDescent="0.3">
      <c r="A12971" s="27">
        <v>72667</v>
      </c>
      <c r="B12971" s="29">
        <v>8</v>
      </c>
    </row>
    <row r="12972" spans="1:2" x14ac:dyDescent="0.3">
      <c r="A12972" s="27">
        <v>72668</v>
      </c>
      <c r="B12972" s="29">
        <v>8</v>
      </c>
    </row>
    <row r="12973" spans="1:2" x14ac:dyDescent="0.3">
      <c r="A12973" s="27">
        <v>72672</v>
      </c>
      <c r="B12973" s="29">
        <v>8</v>
      </c>
    </row>
    <row r="12974" spans="1:2" x14ac:dyDescent="0.3">
      <c r="A12974" s="27">
        <v>72674</v>
      </c>
      <c r="B12974" s="29">
        <v>16</v>
      </c>
    </row>
    <row r="12975" spans="1:2" x14ac:dyDescent="0.3">
      <c r="A12975" s="27">
        <v>72675</v>
      </c>
      <c r="B12975" s="29">
        <v>8</v>
      </c>
    </row>
    <row r="12976" spans="1:2" x14ac:dyDescent="0.3">
      <c r="A12976" s="27">
        <v>72676</v>
      </c>
      <c r="B12976" s="29">
        <v>8</v>
      </c>
    </row>
    <row r="12977" spans="1:2" x14ac:dyDescent="0.3">
      <c r="A12977" s="27">
        <v>72677</v>
      </c>
      <c r="B12977" s="29">
        <v>8</v>
      </c>
    </row>
    <row r="12978" spans="1:2" x14ac:dyDescent="0.3">
      <c r="A12978" s="27">
        <v>72678</v>
      </c>
      <c r="B12978" s="29">
        <v>8</v>
      </c>
    </row>
    <row r="12979" spans="1:2" x14ac:dyDescent="0.3">
      <c r="A12979" s="27">
        <v>72679</v>
      </c>
      <c r="B12979" s="29">
        <v>8</v>
      </c>
    </row>
    <row r="12980" spans="1:2" x14ac:dyDescent="0.3">
      <c r="A12980" s="27">
        <v>72680</v>
      </c>
      <c r="B12980" s="29">
        <v>8</v>
      </c>
    </row>
    <row r="12981" spans="1:2" x14ac:dyDescent="0.3">
      <c r="A12981" s="27">
        <v>72681</v>
      </c>
      <c r="B12981" s="29">
        <v>8</v>
      </c>
    </row>
    <row r="12982" spans="1:2" x14ac:dyDescent="0.3">
      <c r="A12982" s="27">
        <v>72682</v>
      </c>
      <c r="B12982" s="29">
        <v>8</v>
      </c>
    </row>
    <row r="12983" spans="1:2" x14ac:dyDescent="0.3">
      <c r="A12983" s="27">
        <v>72683</v>
      </c>
      <c r="B12983" s="29">
        <v>8</v>
      </c>
    </row>
    <row r="12984" spans="1:2" x14ac:dyDescent="0.3">
      <c r="A12984" s="27">
        <v>72684</v>
      </c>
      <c r="B12984" s="29">
        <v>8</v>
      </c>
    </row>
    <row r="12985" spans="1:2" x14ac:dyDescent="0.3">
      <c r="A12985" s="27">
        <v>72685</v>
      </c>
      <c r="B12985" s="29">
        <v>8</v>
      </c>
    </row>
    <row r="12986" spans="1:2" x14ac:dyDescent="0.3">
      <c r="A12986" s="27">
        <v>72686</v>
      </c>
      <c r="B12986" s="29">
        <v>8</v>
      </c>
    </row>
    <row r="12987" spans="1:2" x14ac:dyDescent="0.3">
      <c r="A12987" s="27">
        <v>72687</v>
      </c>
      <c r="B12987" s="29">
        <v>8</v>
      </c>
    </row>
    <row r="12988" spans="1:2" x14ac:dyDescent="0.3">
      <c r="A12988" s="27">
        <v>72688</v>
      </c>
      <c r="B12988" s="29">
        <v>8</v>
      </c>
    </row>
    <row r="12989" spans="1:2" x14ac:dyDescent="0.3">
      <c r="A12989" s="27">
        <v>72689</v>
      </c>
      <c r="B12989" s="29">
        <v>8</v>
      </c>
    </row>
    <row r="12990" spans="1:2" x14ac:dyDescent="0.3">
      <c r="A12990" s="27">
        <v>72690</v>
      </c>
      <c r="B12990" s="29">
        <v>8</v>
      </c>
    </row>
    <row r="12991" spans="1:2" x14ac:dyDescent="0.3">
      <c r="A12991" s="27">
        <v>72691</v>
      </c>
      <c r="B12991" s="29">
        <v>8</v>
      </c>
    </row>
    <row r="12992" spans="1:2" x14ac:dyDescent="0.3">
      <c r="A12992" s="27">
        <v>72692</v>
      </c>
      <c r="B12992" s="29">
        <v>16</v>
      </c>
    </row>
    <row r="12993" spans="1:2" x14ac:dyDescent="0.3">
      <c r="A12993" s="27">
        <v>72693</v>
      </c>
      <c r="B12993" s="29">
        <v>8</v>
      </c>
    </row>
    <row r="12994" spans="1:2" x14ac:dyDescent="0.3">
      <c r="A12994" s="27">
        <v>72694</v>
      </c>
      <c r="B12994" s="29">
        <v>8</v>
      </c>
    </row>
    <row r="12995" spans="1:2" x14ac:dyDescent="0.3">
      <c r="A12995" s="27">
        <v>72696</v>
      </c>
      <c r="B12995" s="29">
        <v>8</v>
      </c>
    </row>
    <row r="12996" spans="1:2" x14ac:dyDescent="0.3">
      <c r="A12996" s="27">
        <v>72697</v>
      </c>
      <c r="B12996" s="29">
        <v>8</v>
      </c>
    </row>
    <row r="12997" spans="1:2" x14ac:dyDescent="0.3">
      <c r="A12997" s="27">
        <v>72698</v>
      </c>
      <c r="B12997" s="29">
        <v>8</v>
      </c>
    </row>
    <row r="12998" spans="1:2" x14ac:dyDescent="0.3">
      <c r="A12998" s="27">
        <v>72699</v>
      </c>
      <c r="B12998" s="29">
        <v>8</v>
      </c>
    </row>
    <row r="12999" spans="1:2" x14ac:dyDescent="0.3">
      <c r="A12999" s="27">
        <v>72701</v>
      </c>
      <c r="B12999" s="29">
        <v>8</v>
      </c>
    </row>
    <row r="13000" spans="1:2" x14ac:dyDescent="0.3">
      <c r="A13000" s="27">
        <v>72703</v>
      </c>
      <c r="B13000" s="29">
        <v>8</v>
      </c>
    </row>
    <row r="13001" spans="1:2" x14ac:dyDescent="0.3">
      <c r="A13001" s="27">
        <v>72704</v>
      </c>
      <c r="B13001" s="29">
        <v>8</v>
      </c>
    </row>
    <row r="13002" spans="1:2" x14ac:dyDescent="0.3">
      <c r="A13002" s="27">
        <v>72705</v>
      </c>
      <c r="B13002" s="29">
        <v>8</v>
      </c>
    </row>
    <row r="13003" spans="1:2" x14ac:dyDescent="0.3">
      <c r="A13003" s="27">
        <v>72713</v>
      </c>
      <c r="B13003" s="29">
        <v>8</v>
      </c>
    </row>
    <row r="13004" spans="1:2" x14ac:dyDescent="0.3">
      <c r="A13004" s="27">
        <v>72714</v>
      </c>
      <c r="B13004" s="29">
        <v>8</v>
      </c>
    </row>
    <row r="13005" spans="1:2" x14ac:dyDescent="0.3">
      <c r="A13005" s="27">
        <v>72715</v>
      </c>
      <c r="B13005" s="29">
        <v>8</v>
      </c>
    </row>
    <row r="13006" spans="1:2" x14ac:dyDescent="0.3">
      <c r="A13006" s="27">
        <v>72716</v>
      </c>
      <c r="B13006" s="29">
        <v>8</v>
      </c>
    </row>
    <row r="13007" spans="1:2" x14ac:dyDescent="0.3">
      <c r="A13007" s="27">
        <v>72717</v>
      </c>
      <c r="B13007" s="29">
        <v>16</v>
      </c>
    </row>
    <row r="13008" spans="1:2" x14ac:dyDescent="0.3">
      <c r="A13008" s="27">
        <v>72718</v>
      </c>
      <c r="B13008" s="29">
        <v>8</v>
      </c>
    </row>
    <row r="13009" spans="1:2" x14ac:dyDescent="0.3">
      <c r="A13009" s="27">
        <v>72719</v>
      </c>
      <c r="B13009" s="29">
        <v>8</v>
      </c>
    </row>
    <row r="13010" spans="1:2" x14ac:dyDescent="0.3">
      <c r="A13010" s="27">
        <v>72720</v>
      </c>
      <c r="B13010" s="29">
        <v>8</v>
      </c>
    </row>
    <row r="13011" spans="1:2" x14ac:dyDescent="0.3">
      <c r="A13011" s="27">
        <v>72721</v>
      </c>
      <c r="B13011" s="29">
        <v>8</v>
      </c>
    </row>
    <row r="13012" spans="1:2" x14ac:dyDescent="0.3">
      <c r="A13012" s="27">
        <v>72722</v>
      </c>
      <c r="B13012" s="29">
        <v>8</v>
      </c>
    </row>
    <row r="13013" spans="1:2" x14ac:dyDescent="0.3">
      <c r="A13013" s="27">
        <v>72725</v>
      </c>
      <c r="B13013" s="29">
        <v>8</v>
      </c>
    </row>
    <row r="13014" spans="1:2" x14ac:dyDescent="0.3">
      <c r="A13014" s="27">
        <v>72726</v>
      </c>
      <c r="B13014" s="29">
        <v>8</v>
      </c>
    </row>
    <row r="13015" spans="1:2" x14ac:dyDescent="0.3">
      <c r="A13015" s="27">
        <v>72728</v>
      </c>
      <c r="B13015" s="29">
        <v>8</v>
      </c>
    </row>
    <row r="13016" spans="1:2" x14ac:dyDescent="0.3">
      <c r="A13016" s="27">
        <v>72729</v>
      </c>
      <c r="B13016" s="29">
        <v>8</v>
      </c>
    </row>
    <row r="13017" spans="1:2" x14ac:dyDescent="0.3">
      <c r="A13017" s="27">
        <v>72731</v>
      </c>
      <c r="B13017" s="29">
        <v>8</v>
      </c>
    </row>
    <row r="13018" spans="1:2" x14ac:dyDescent="0.3">
      <c r="A13018" s="27">
        <v>72734</v>
      </c>
      <c r="B13018" s="29">
        <v>8</v>
      </c>
    </row>
    <row r="13019" spans="1:2" x14ac:dyDescent="0.3">
      <c r="A13019" s="27">
        <v>72735</v>
      </c>
      <c r="B13019" s="29">
        <v>8</v>
      </c>
    </row>
    <row r="13020" spans="1:2" x14ac:dyDescent="0.3">
      <c r="A13020" s="27">
        <v>72736</v>
      </c>
      <c r="B13020" s="29">
        <v>8</v>
      </c>
    </row>
    <row r="13021" spans="1:2" x14ac:dyDescent="0.3">
      <c r="A13021" s="27">
        <v>72739</v>
      </c>
      <c r="B13021" s="29">
        <v>8</v>
      </c>
    </row>
    <row r="13022" spans="1:2" x14ac:dyDescent="0.3">
      <c r="A13022" s="27">
        <v>72740</v>
      </c>
      <c r="B13022" s="29">
        <v>8</v>
      </c>
    </row>
    <row r="13023" spans="1:2" x14ac:dyDescent="0.3">
      <c r="A13023" s="27">
        <v>72742</v>
      </c>
      <c r="B13023" s="29">
        <v>8</v>
      </c>
    </row>
    <row r="13024" spans="1:2" x14ac:dyDescent="0.3">
      <c r="A13024" s="27">
        <v>72743</v>
      </c>
      <c r="B13024" s="29">
        <v>8</v>
      </c>
    </row>
    <row r="13025" spans="1:2" x14ac:dyDescent="0.3">
      <c r="A13025" s="27">
        <v>72746</v>
      </c>
      <c r="B13025" s="29">
        <v>8</v>
      </c>
    </row>
    <row r="13026" spans="1:2" x14ac:dyDescent="0.3">
      <c r="A13026" s="27">
        <v>72821</v>
      </c>
      <c r="B13026" s="29">
        <v>8</v>
      </c>
    </row>
    <row r="13027" spans="1:2" x14ac:dyDescent="0.3">
      <c r="A13027" s="27">
        <v>72823</v>
      </c>
      <c r="B13027" s="29">
        <v>8</v>
      </c>
    </row>
    <row r="13028" spans="1:2" x14ac:dyDescent="0.3">
      <c r="A13028" s="27">
        <v>72825</v>
      </c>
      <c r="B13028" s="29">
        <v>8</v>
      </c>
    </row>
    <row r="13029" spans="1:2" x14ac:dyDescent="0.3">
      <c r="A13029" s="27">
        <v>72826</v>
      </c>
      <c r="B13029" s="29">
        <v>8</v>
      </c>
    </row>
    <row r="13030" spans="1:2" x14ac:dyDescent="0.3">
      <c r="A13030" s="27">
        <v>72828</v>
      </c>
      <c r="B13030" s="29">
        <v>8</v>
      </c>
    </row>
    <row r="13031" spans="1:2" x14ac:dyDescent="0.3">
      <c r="A13031" s="27">
        <v>72832</v>
      </c>
      <c r="B13031" s="29">
        <v>8</v>
      </c>
    </row>
    <row r="13032" spans="1:2" x14ac:dyDescent="0.3">
      <c r="A13032" s="27">
        <v>72838</v>
      </c>
      <c r="B13032" s="29">
        <v>8</v>
      </c>
    </row>
    <row r="13033" spans="1:2" x14ac:dyDescent="0.3">
      <c r="A13033" s="27">
        <v>72839</v>
      </c>
      <c r="B13033" s="29">
        <v>8</v>
      </c>
    </row>
    <row r="13034" spans="1:2" x14ac:dyDescent="0.3">
      <c r="A13034" s="27">
        <v>72841</v>
      </c>
      <c r="B13034" s="29">
        <v>8</v>
      </c>
    </row>
    <row r="13035" spans="1:2" x14ac:dyDescent="0.3">
      <c r="A13035" s="27">
        <v>72842</v>
      </c>
      <c r="B13035" s="29">
        <v>8</v>
      </c>
    </row>
    <row r="13036" spans="1:2" x14ac:dyDescent="0.3">
      <c r="A13036" s="27">
        <v>72844</v>
      </c>
      <c r="B13036" s="29">
        <v>8</v>
      </c>
    </row>
    <row r="13037" spans="1:2" x14ac:dyDescent="0.3">
      <c r="A13037" s="27">
        <v>72847</v>
      </c>
      <c r="B13037" s="29">
        <v>8</v>
      </c>
    </row>
    <row r="13038" spans="1:2" x14ac:dyDescent="0.3">
      <c r="A13038" s="27">
        <v>72848</v>
      </c>
      <c r="B13038" s="29">
        <v>8</v>
      </c>
    </row>
    <row r="13039" spans="1:2" x14ac:dyDescent="0.3">
      <c r="A13039" s="27">
        <v>72850</v>
      </c>
      <c r="B13039" s="29">
        <v>8</v>
      </c>
    </row>
    <row r="13040" spans="1:2" x14ac:dyDescent="0.3">
      <c r="A13040" s="27">
        <v>72851</v>
      </c>
      <c r="B13040" s="29">
        <v>8</v>
      </c>
    </row>
    <row r="13041" spans="1:2" x14ac:dyDescent="0.3">
      <c r="A13041" s="27">
        <v>72852</v>
      </c>
      <c r="B13041" s="29">
        <v>8</v>
      </c>
    </row>
    <row r="13042" spans="1:2" x14ac:dyDescent="0.3">
      <c r="A13042" s="27">
        <v>72854</v>
      </c>
      <c r="B13042" s="29">
        <v>8</v>
      </c>
    </row>
    <row r="13043" spans="1:2" x14ac:dyDescent="0.3">
      <c r="A13043" s="27">
        <v>72856</v>
      </c>
      <c r="B13043" s="29">
        <v>16</v>
      </c>
    </row>
    <row r="13044" spans="1:2" x14ac:dyDescent="0.3">
      <c r="A13044" s="27">
        <v>72857</v>
      </c>
      <c r="B13044" s="29">
        <v>8</v>
      </c>
    </row>
    <row r="13045" spans="1:2" x14ac:dyDescent="0.3">
      <c r="A13045" s="27">
        <v>72859</v>
      </c>
      <c r="B13045" s="29">
        <v>8</v>
      </c>
    </row>
    <row r="13046" spans="1:2" x14ac:dyDescent="0.3">
      <c r="A13046" s="27">
        <v>72863</v>
      </c>
      <c r="B13046" s="29">
        <v>8</v>
      </c>
    </row>
    <row r="13047" spans="1:2" x14ac:dyDescent="0.3">
      <c r="A13047" s="27">
        <v>72864</v>
      </c>
      <c r="B13047" s="29">
        <v>8</v>
      </c>
    </row>
    <row r="13048" spans="1:2" x14ac:dyDescent="0.3">
      <c r="A13048" s="27">
        <v>72865</v>
      </c>
      <c r="B13048" s="29">
        <v>8</v>
      </c>
    </row>
    <row r="13049" spans="1:2" x14ac:dyDescent="0.3">
      <c r="A13049" s="27">
        <v>72866</v>
      </c>
      <c r="B13049" s="29">
        <v>8</v>
      </c>
    </row>
    <row r="13050" spans="1:2" x14ac:dyDescent="0.3">
      <c r="A13050" s="27">
        <v>72868</v>
      </c>
      <c r="B13050" s="29">
        <v>8</v>
      </c>
    </row>
    <row r="13051" spans="1:2" x14ac:dyDescent="0.3">
      <c r="A13051" s="27">
        <v>72869</v>
      </c>
      <c r="B13051" s="29">
        <v>8</v>
      </c>
    </row>
    <row r="13052" spans="1:2" x14ac:dyDescent="0.3">
      <c r="A13052" s="27">
        <v>72871</v>
      </c>
      <c r="B13052" s="29">
        <v>8</v>
      </c>
    </row>
    <row r="13053" spans="1:2" x14ac:dyDescent="0.3">
      <c r="A13053" s="27">
        <v>72877</v>
      </c>
      <c r="B13053" s="29">
        <v>16</v>
      </c>
    </row>
    <row r="13054" spans="1:2" x14ac:dyDescent="0.3">
      <c r="A13054" s="27">
        <v>72881</v>
      </c>
      <c r="B13054" s="29">
        <v>8</v>
      </c>
    </row>
    <row r="13055" spans="1:2" x14ac:dyDescent="0.3">
      <c r="A13055" s="27">
        <v>72889</v>
      </c>
      <c r="B13055" s="29">
        <v>8</v>
      </c>
    </row>
    <row r="13056" spans="1:2" x14ac:dyDescent="0.3">
      <c r="A13056" s="27">
        <v>72890</v>
      </c>
      <c r="B13056" s="29">
        <v>8</v>
      </c>
    </row>
    <row r="13057" spans="1:2" x14ac:dyDescent="0.3">
      <c r="A13057" s="27">
        <v>72897</v>
      </c>
      <c r="B13057" s="29">
        <v>8</v>
      </c>
    </row>
    <row r="13058" spans="1:2" x14ac:dyDescent="0.3">
      <c r="A13058" s="27">
        <v>72900</v>
      </c>
      <c r="B13058" s="29">
        <v>8</v>
      </c>
    </row>
    <row r="13059" spans="1:2" x14ac:dyDescent="0.3">
      <c r="A13059" s="27">
        <v>72901</v>
      </c>
      <c r="B13059" s="29">
        <v>8</v>
      </c>
    </row>
    <row r="13060" spans="1:2" x14ac:dyDescent="0.3">
      <c r="A13060" s="27">
        <v>72902</v>
      </c>
      <c r="B13060" s="29">
        <v>8</v>
      </c>
    </row>
    <row r="13061" spans="1:2" x14ac:dyDescent="0.3">
      <c r="A13061" s="27">
        <v>72903</v>
      </c>
      <c r="B13061" s="29">
        <v>8</v>
      </c>
    </row>
    <row r="13062" spans="1:2" x14ac:dyDescent="0.3">
      <c r="A13062" s="27">
        <v>72904</v>
      </c>
      <c r="B13062" s="29">
        <v>8</v>
      </c>
    </row>
    <row r="13063" spans="1:2" x14ac:dyDescent="0.3">
      <c r="A13063" s="27">
        <v>72905</v>
      </c>
      <c r="B13063" s="29">
        <v>8</v>
      </c>
    </row>
    <row r="13064" spans="1:2" x14ac:dyDescent="0.3">
      <c r="A13064" s="27">
        <v>72906</v>
      </c>
      <c r="B13064" s="29">
        <v>8</v>
      </c>
    </row>
    <row r="13065" spans="1:2" x14ac:dyDescent="0.3">
      <c r="A13065" s="27">
        <v>72907</v>
      </c>
      <c r="B13065" s="29">
        <v>8</v>
      </c>
    </row>
    <row r="13066" spans="1:2" x14ac:dyDescent="0.3">
      <c r="A13066" s="27">
        <v>72908</v>
      </c>
      <c r="B13066" s="29">
        <v>8</v>
      </c>
    </row>
    <row r="13067" spans="1:2" x14ac:dyDescent="0.3">
      <c r="A13067" s="27">
        <v>72909</v>
      </c>
      <c r="B13067" s="29">
        <v>8</v>
      </c>
    </row>
    <row r="13068" spans="1:2" x14ac:dyDescent="0.3">
      <c r="A13068" s="27">
        <v>72910</v>
      </c>
      <c r="B13068" s="29">
        <v>8</v>
      </c>
    </row>
    <row r="13069" spans="1:2" x14ac:dyDescent="0.3">
      <c r="A13069" s="27">
        <v>72911</v>
      </c>
      <c r="B13069" s="29">
        <v>8</v>
      </c>
    </row>
    <row r="13070" spans="1:2" x14ac:dyDescent="0.3">
      <c r="A13070" s="27">
        <v>72913</v>
      </c>
      <c r="B13070" s="29">
        <v>8</v>
      </c>
    </row>
    <row r="13071" spans="1:2" x14ac:dyDescent="0.3">
      <c r="A13071" s="27">
        <v>72914</v>
      </c>
      <c r="B13071" s="29">
        <v>8</v>
      </c>
    </row>
    <row r="13072" spans="1:2" x14ac:dyDescent="0.3">
      <c r="A13072" s="27">
        <v>72915</v>
      </c>
      <c r="B13072" s="29">
        <v>8</v>
      </c>
    </row>
    <row r="13073" spans="1:2" x14ac:dyDescent="0.3">
      <c r="A13073" s="27">
        <v>72916</v>
      </c>
      <c r="B13073" s="29">
        <v>8</v>
      </c>
    </row>
    <row r="13074" spans="1:2" x14ac:dyDescent="0.3">
      <c r="A13074" s="27">
        <v>72917</v>
      </c>
      <c r="B13074" s="29">
        <v>8</v>
      </c>
    </row>
    <row r="13075" spans="1:2" x14ac:dyDescent="0.3">
      <c r="A13075" s="27">
        <v>72920</v>
      </c>
      <c r="B13075" s="29">
        <v>8</v>
      </c>
    </row>
    <row r="13076" spans="1:2" x14ac:dyDescent="0.3">
      <c r="A13076" s="27">
        <v>72921</v>
      </c>
      <c r="B13076" s="29">
        <v>8</v>
      </c>
    </row>
    <row r="13077" spans="1:2" x14ac:dyDescent="0.3">
      <c r="A13077" s="27">
        <v>72924</v>
      </c>
      <c r="B13077" s="29">
        <v>8</v>
      </c>
    </row>
    <row r="13078" spans="1:2" x14ac:dyDescent="0.3">
      <c r="A13078" s="27">
        <v>72927</v>
      </c>
      <c r="B13078" s="29">
        <v>8</v>
      </c>
    </row>
    <row r="13079" spans="1:2" x14ac:dyDescent="0.3">
      <c r="A13079" s="27">
        <v>72928</v>
      </c>
      <c r="B13079" s="29">
        <v>8</v>
      </c>
    </row>
    <row r="13080" spans="1:2" x14ac:dyDescent="0.3">
      <c r="A13080" s="27">
        <v>72929</v>
      </c>
      <c r="B13080" s="29">
        <v>8</v>
      </c>
    </row>
    <row r="13081" spans="1:2" x14ac:dyDescent="0.3">
      <c r="A13081" s="27">
        <v>72932</v>
      </c>
      <c r="B13081" s="29">
        <v>8</v>
      </c>
    </row>
    <row r="13082" spans="1:2" x14ac:dyDescent="0.3">
      <c r="A13082" s="27">
        <v>72934</v>
      </c>
      <c r="B13082" s="29">
        <v>8</v>
      </c>
    </row>
    <row r="13083" spans="1:2" x14ac:dyDescent="0.3">
      <c r="A13083" s="27">
        <v>72935</v>
      </c>
      <c r="B13083" s="29">
        <v>8</v>
      </c>
    </row>
    <row r="13084" spans="1:2" x14ac:dyDescent="0.3">
      <c r="A13084" s="27">
        <v>72936</v>
      </c>
      <c r="B13084" s="29">
        <v>8</v>
      </c>
    </row>
    <row r="13085" spans="1:2" x14ac:dyDescent="0.3">
      <c r="A13085" s="27">
        <v>72937</v>
      </c>
      <c r="B13085" s="29">
        <v>8</v>
      </c>
    </row>
    <row r="13086" spans="1:2" x14ac:dyDescent="0.3">
      <c r="A13086" s="27">
        <v>72940</v>
      </c>
      <c r="B13086" s="29">
        <v>8</v>
      </c>
    </row>
    <row r="13087" spans="1:2" x14ac:dyDescent="0.3">
      <c r="A13087" s="27">
        <v>72941</v>
      </c>
      <c r="B13087" s="29">
        <v>16</v>
      </c>
    </row>
    <row r="13088" spans="1:2" x14ac:dyDescent="0.3">
      <c r="A13088" s="27">
        <v>72943</v>
      </c>
      <c r="B13088" s="29">
        <v>8</v>
      </c>
    </row>
    <row r="13089" spans="1:2" x14ac:dyDescent="0.3">
      <c r="A13089" s="27">
        <v>72945</v>
      </c>
      <c r="B13089" s="29">
        <v>8</v>
      </c>
    </row>
    <row r="13090" spans="1:2" x14ac:dyDescent="0.3">
      <c r="A13090" s="27">
        <v>72948</v>
      </c>
      <c r="B13090" s="29">
        <v>8</v>
      </c>
    </row>
    <row r="13091" spans="1:2" x14ac:dyDescent="0.3">
      <c r="A13091" s="27">
        <v>72957</v>
      </c>
      <c r="B13091" s="29">
        <v>8</v>
      </c>
    </row>
    <row r="13092" spans="1:2" x14ac:dyDescent="0.3">
      <c r="A13092" s="27">
        <v>72960</v>
      </c>
      <c r="B13092" s="29">
        <v>8</v>
      </c>
    </row>
    <row r="13093" spans="1:2" x14ac:dyDescent="0.3">
      <c r="A13093" s="27">
        <v>72962</v>
      </c>
      <c r="B13093" s="29">
        <v>8</v>
      </c>
    </row>
    <row r="13094" spans="1:2" x14ac:dyDescent="0.3">
      <c r="A13094" s="27">
        <v>72963</v>
      </c>
      <c r="B13094" s="29">
        <v>8</v>
      </c>
    </row>
    <row r="13095" spans="1:2" x14ac:dyDescent="0.3">
      <c r="A13095" s="27">
        <v>72967</v>
      </c>
      <c r="B13095" s="29">
        <v>8</v>
      </c>
    </row>
    <row r="13096" spans="1:2" x14ac:dyDescent="0.3">
      <c r="A13096" s="27">
        <v>72974</v>
      </c>
      <c r="B13096" s="29">
        <v>8</v>
      </c>
    </row>
    <row r="13097" spans="1:2" x14ac:dyDescent="0.3">
      <c r="A13097" s="27">
        <v>72975</v>
      </c>
      <c r="B13097" s="29">
        <v>8</v>
      </c>
    </row>
    <row r="13098" spans="1:2" x14ac:dyDescent="0.3">
      <c r="A13098" s="27">
        <v>72976</v>
      </c>
      <c r="B13098" s="29">
        <v>8</v>
      </c>
    </row>
    <row r="13099" spans="1:2" x14ac:dyDescent="0.3">
      <c r="A13099" s="27">
        <v>72977</v>
      </c>
      <c r="B13099" s="29">
        <v>8</v>
      </c>
    </row>
    <row r="13100" spans="1:2" x14ac:dyDescent="0.3">
      <c r="A13100" s="27">
        <v>72979</v>
      </c>
      <c r="B13100" s="29">
        <v>8</v>
      </c>
    </row>
    <row r="13101" spans="1:2" x14ac:dyDescent="0.3">
      <c r="A13101" s="27">
        <v>72980</v>
      </c>
      <c r="B13101" s="29">
        <v>8</v>
      </c>
    </row>
    <row r="13102" spans="1:2" x14ac:dyDescent="0.3">
      <c r="A13102" s="27">
        <v>72982</v>
      </c>
      <c r="B13102" s="29">
        <v>8</v>
      </c>
    </row>
    <row r="13103" spans="1:2" x14ac:dyDescent="0.3">
      <c r="A13103" s="27">
        <v>72983</v>
      </c>
      <c r="B13103" s="29">
        <v>8</v>
      </c>
    </row>
    <row r="13104" spans="1:2" x14ac:dyDescent="0.3">
      <c r="A13104" s="27">
        <v>72988</v>
      </c>
      <c r="B13104" s="29">
        <v>8</v>
      </c>
    </row>
    <row r="13105" spans="1:2" x14ac:dyDescent="0.3">
      <c r="A13105" s="27">
        <v>72997</v>
      </c>
      <c r="B13105" s="29">
        <v>8</v>
      </c>
    </row>
    <row r="13106" spans="1:2" x14ac:dyDescent="0.3">
      <c r="A13106" s="27">
        <v>72998</v>
      </c>
      <c r="B13106" s="29">
        <v>16</v>
      </c>
    </row>
    <row r="13107" spans="1:2" x14ac:dyDescent="0.3">
      <c r="A13107" s="27">
        <v>73000</v>
      </c>
      <c r="B13107" s="29">
        <v>8</v>
      </c>
    </row>
    <row r="13108" spans="1:2" x14ac:dyDescent="0.3">
      <c r="A13108" s="27">
        <v>73008</v>
      </c>
      <c r="B13108" s="29">
        <v>8</v>
      </c>
    </row>
    <row r="13109" spans="1:2" x14ac:dyDescent="0.3">
      <c r="A13109" s="27">
        <v>73011</v>
      </c>
      <c r="B13109" s="29">
        <v>8</v>
      </c>
    </row>
    <row r="13110" spans="1:2" x14ac:dyDescent="0.3">
      <c r="A13110" s="27">
        <v>73026</v>
      </c>
      <c r="B13110" s="29">
        <v>16</v>
      </c>
    </row>
    <row r="13111" spans="1:2" x14ac:dyDescent="0.3">
      <c r="A13111" s="27">
        <v>73028</v>
      </c>
      <c r="B13111" s="29">
        <v>8</v>
      </c>
    </row>
    <row r="13112" spans="1:2" x14ac:dyDescent="0.3">
      <c r="A13112" s="27">
        <v>73033</v>
      </c>
      <c r="B13112" s="29">
        <v>8</v>
      </c>
    </row>
    <row r="13113" spans="1:2" x14ac:dyDescent="0.3">
      <c r="A13113" s="27">
        <v>73035</v>
      </c>
      <c r="B13113" s="29">
        <v>8</v>
      </c>
    </row>
    <row r="13114" spans="1:2" x14ac:dyDescent="0.3">
      <c r="A13114" s="27">
        <v>73036</v>
      </c>
      <c r="B13114" s="29">
        <v>8</v>
      </c>
    </row>
    <row r="13115" spans="1:2" x14ac:dyDescent="0.3">
      <c r="A13115" s="27">
        <v>73037</v>
      </c>
      <c r="B13115" s="29">
        <v>8</v>
      </c>
    </row>
    <row r="13116" spans="1:2" x14ac:dyDescent="0.3">
      <c r="A13116" s="27">
        <v>73043</v>
      </c>
      <c r="B13116" s="29">
        <v>16</v>
      </c>
    </row>
    <row r="13117" spans="1:2" x14ac:dyDescent="0.3">
      <c r="A13117" s="27">
        <v>73044</v>
      </c>
      <c r="B13117" s="29">
        <v>16</v>
      </c>
    </row>
    <row r="13118" spans="1:2" x14ac:dyDescent="0.3">
      <c r="A13118" s="27">
        <v>73045</v>
      </c>
      <c r="B13118" s="29">
        <v>8</v>
      </c>
    </row>
    <row r="13119" spans="1:2" x14ac:dyDescent="0.3">
      <c r="A13119" s="27">
        <v>73048</v>
      </c>
      <c r="B13119" s="29">
        <v>8</v>
      </c>
    </row>
    <row r="13120" spans="1:2" x14ac:dyDescent="0.3">
      <c r="A13120" s="27">
        <v>73049</v>
      </c>
      <c r="B13120" s="29">
        <v>8</v>
      </c>
    </row>
    <row r="13121" spans="1:2" x14ac:dyDescent="0.3">
      <c r="A13121" s="27">
        <v>73053</v>
      </c>
      <c r="B13121" s="29">
        <v>8</v>
      </c>
    </row>
    <row r="13122" spans="1:2" x14ac:dyDescent="0.3">
      <c r="A13122" s="27">
        <v>73055</v>
      </c>
      <c r="B13122" s="29">
        <v>8</v>
      </c>
    </row>
    <row r="13123" spans="1:2" x14ac:dyDescent="0.3">
      <c r="A13123" s="27">
        <v>73059</v>
      </c>
      <c r="B13123" s="29">
        <v>8</v>
      </c>
    </row>
    <row r="13124" spans="1:2" x14ac:dyDescent="0.3">
      <c r="A13124" s="27">
        <v>73061</v>
      </c>
      <c r="B13124" s="29">
        <v>16</v>
      </c>
    </row>
    <row r="13125" spans="1:2" x14ac:dyDescent="0.3">
      <c r="A13125" s="27">
        <v>73071</v>
      </c>
      <c r="B13125" s="29">
        <v>8</v>
      </c>
    </row>
    <row r="13126" spans="1:2" x14ac:dyDescent="0.3">
      <c r="A13126" s="27">
        <v>73076</v>
      </c>
      <c r="B13126" s="29">
        <v>8</v>
      </c>
    </row>
    <row r="13127" spans="1:2" x14ac:dyDescent="0.3">
      <c r="A13127" s="27">
        <v>73077</v>
      </c>
      <c r="B13127" s="29">
        <v>8</v>
      </c>
    </row>
    <row r="13128" spans="1:2" x14ac:dyDescent="0.3">
      <c r="A13128" s="27">
        <v>73081</v>
      </c>
      <c r="B13128" s="29">
        <v>16</v>
      </c>
    </row>
    <row r="13129" spans="1:2" x14ac:dyDescent="0.3">
      <c r="A13129" s="27">
        <v>73082</v>
      </c>
      <c r="B13129" s="29">
        <v>8</v>
      </c>
    </row>
    <row r="13130" spans="1:2" x14ac:dyDescent="0.3">
      <c r="A13130" s="27">
        <v>73083</v>
      </c>
      <c r="B13130" s="29">
        <v>8</v>
      </c>
    </row>
    <row r="13131" spans="1:2" x14ac:dyDescent="0.3">
      <c r="A13131" s="27">
        <v>73101</v>
      </c>
      <c r="B13131" s="29">
        <v>16</v>
      </c>
    </row>
    <row r="13132" spans="1:2" x14ac:dyDescent="0.3">
      <c r="A13132" s="27">
        <v>73102</v>
      </c>
      <c r="B13132" s="29">
        <v>8</v>
      </c>
    </row>
    <row r="13133" spans="1:2" x14ac:dyDescent="0.3">
      <c r="A13133" s="27">
        <v>73112</v>
      </c>
      <c r="B13133" s="29">
        <v>8</v>
      </c>
    </row>
    <row r="13134" spans="1:2" x14ac:dyDescent="0.3">
      <c r="A13134" s="27">
        <v>73127</v>
      </c>
      <c r="B13134" s="29">
        <v>8</v>
      </c>
    </row>
    <row r="13135" spans="1:2" x14ac:dyDescent="0.3">
      <c r="A13135" s="27">
        <v>73152</v>
      </c>
      <c r="B13135" s="29">
        <v>8</v>
      </c>
    </row>
    <row r="13136" spans="1:2" x14ac:dyDescent="0.3">
      <c r="A13136" s="27">
        <v>73153</v>
      </c>
      <c r="B13136" s="29">
        <v>8</v>
      </c>
    </row>
    <row r="13137" spans="1:2" x14ac:dyDescent="0.3">
      <c r="A13137" s="27">
        <v>73154</v>
      </c>
      <c r="B13137" s="29">
        <v>8</v>
      </c>
    </row>
    <row r="13138" spans="1:2" x14ac:dyDescent="0.3">
      <c r="A13138" s="27">
        <v>73167</v>
      </c>
      <c r="B13138" s="29">
        <v>8</v>
      </c>
    </row>
    <row r="13139" spans="1:2" x14ac:dyDescent="0.3">
      <c r="A13139" s="27">
        <v>73175</v>
      </c>
      <c r="B13139" s="29">
        <v>8</v>
      </c>
    </row>
    <row r="13140" spans="1:2" x14ac:dyDescent="0.3">
      <c r="A13140" s="27">
        <v>73193</v>
      </c>
      <c r="B13140" s="29">
        <v>8</v>
      </c>
    </row>
    <row r="13141" spans="1:2" x14ac:dyDescent="0.3">
      <c r="A13141" s="27">
        <v>73194</v>
      </c>
      <c r="B13141" s="29">
        <v>8</v>
      </c>
    </row>
    <row r="13142" spans="1:2" x14ac:dyDescent="0.3">
      <c r="A13142" s="27">
        <v>73195</v>
      </c>
      <c r="B13142" s="29">
        <v>8</v>
      </c>
    </row>
    <row r="13143" spans="1:2" x14ac:dyDescent="0.3">
      <c r="A13143" s="27">
        <v>73196</v>
      </c>
      <c r="B13143" s="29">
        <v>8</v>
      </c>
    </row>
    <row r="13144" spans="1:2" x14ac:dyDescent="0.3">
      <c r="A13144" s="27">
        <v>73205</v>
      </c>
      <c r="B13144" s="29">
        <v>8</v>
      </c>
    </row>
    <row r="13145" spans="1:2" x14ac:dyDescent="0.3">
      <c r="A13145" s="27">
        <v>73206</v>
      </c>
      <c r="B13145" s="29">
        <v>8</v>
      </c>
    </row>
    <row r="13146" spans="1:2" x14ac:dyDescent="0.3">
      <c r="A13146" s="27">
        <v>73208</v>
      </c>
      <c r="B13146" s="29">
        <v>8</v>
      </c>
    </row>
    <row r="13147" spans="1:2" x14ac:dyDescent="0.3">
      <c r="A13147" s="27">
        <v>73211</v>
      </c>
      <c r="B13147" s="29">
        <v>8</v>
      </c>
    </row>
    <row r="13148" spans="1:2" x14ac:dyDescent="0.3">
      <c r="A13148" s="27">
        <v>73215</v>
      </c>
      <c r="B13148" s="29">
        <v>8</v>
      </c>
    </row>
    <row r="13149" spans="1:2" x14ac:dyDescent="0.3">
      <c r="A13149" s="27">
        <v>73221</v>
      </c>
      <c r="B13149" s="29">
        <v>8</v>
      </c>
    </row>
    <row r="13150" spans="1:2" x14ac:dyDescent="0.3">
      <c r="A13150" s="27">
        <v>73224</v>
      </c>
      <c r="B13150" s="29">
        <v>8</v>
      </c>
    </row>
    <row r="13151" spans="1:2" x14ac:dyDescent="0.3">
      <c r="A13151" s="27">
        <v>73228</v>
      </c>
      <c r="B13151" s="29">
        <v>8</v>
      </c>
    </row>
    <row r="13152" spans="1:2" x14ac:dyDescent="0.3">
      <c r="A13152" s="27">
        <v>73229</v>
      </c>
      <c r="B13152" s="29">
        <v>8</v>
      </c>
    </row>
    <row r="13153" spans="1:2" x14ac:dyDescent="0.3">
      <c r="A13153" s="27">
        <v>73247</v>
      </c>
      <c r="B13153" s="29">
        <v>8</v>
      </c>
    </row>
    <row r="13154" spans="1:2" x14ac:dyDescent="0.3">
      <c r="A13154" s="27">
        <v>73250</v>
      </c>
      <c r="B13154" s="29">
        <v>8</v>
      </c>
    </row>
    <row r="13155" spans="1:2" x14ac:dyDescent="0.3">
      <c r="A13155" s="27">
        <v>73251</v>
      </c>
      <c r="B13155" s="29">
        <v>8</v>
      </c>
    </row>
    <row r="13156" spans="1:2" x14ac:dyDescent="0.3">
      <c r="A13156" s="27">
        <v>73254</v>
      </c>
      <c r="B13156" s="29">
        <v>8</v>
      </c>
    </row>
    <row r="13157" spans="1:2" x14ac:dyDescent="0.3">
      <c r="A13157" s="27">
        <v>73255</v>
      </c>
      <c r="B13157" s="29">
        <v>8</v>
      </c>
    </row>
    <row r="13158" spans="1:2" x14ac:dyDescent="0.3">
      <c r="A13158" s="27">
        <v>73268</v>
      </c>
      <c r="B13158" s="29">
        <v>8</v>
      </c>
    </row>
    <row r="13159" spans="1:2" x14ac:dyDescent="0.3">
      <c r="A13159" s="27">
        <v>73269</v>
      </c>
      <c r="B13159" s="29">
        <v>8</v>
      </c>
    </row>
    <row r="13160" spans="1:2" x14ac:dyDescent="0.3">
      <c r="A13160" s="27">
        <v>73270</v>
      </c>
      <c r="B13160" s="29">
        <v>8</v>
      </c>
    </row>
    <row r="13161" spans="1:2" x14ac:dyDescent="0.3">
      <c r="A13161" s="27">
        <v>73271</v>
      </c>
      <c r="B13161" s="29">
        <v>8</v>
      </c>
    </row>
    <row r="13162" spans="1:2" x14ac:dyDescent="0.3">
      <c r="A13162" s="27">
        <v>73272</v>
      </c>
      <c r="B13162" s="29">
        <v>8</v>
      </c>
    </row>
    <row r="13163" spans="1:2" x14ac:dyDescent="0.3">
      <c r="A13163" s="27">
        <v>73273</v>
      </c>
      <c r="B13163" s="29">
        <v>8</v>
      </c>
    </row>
    <row r="13164" spans="1:2" x14ac:dyDescent="0.3">
      <c r="A13164" s="27">
        <v>73274</v>
      </c>
      <c r="B13164" s="29">
        <v>8</v>
      </c>
    </row>
    <row r="13165" spans="1:2" x14ac:dyDescent="0.3">
      <c r="A13165" s="27">
        <v>73275</v>
      </c>
      <c r="B13165" s="29">
        <v>8</v>
      </c>
    </row>
    <row r="13166" spans="1:2" x14ac:dyDescent="0.3">
      <c r="A13166" s="27">
        <v>73277</v>
      </c>
      <c r="B13166" s="29">
        <v>8</v>
      </c>
    </row>
    <row r="13167" spans="1:2" x14ac:dyDescent="0.3">
      <c r="A13167" s="27">
        <v>73279</v>
      </c>
      <c r="B13167" s="29">
        <v>8</v>
      </c>
    </row>
    <row r="13168" spans="1:2" x14ac:dyDescent="0.3">
      <c r="A13168" s="27">
        <v>73290</v>
      </c>
      <c r="B13168" s="29">
        <v>8</v>
      </c>
    </row>
    <row r="13169" spans="1:2" x14ac:dyDescent="0.3">
      <c r="A13169" s="27">
        <v>73291</v>
      </c>
      <c r="B13169" s="29">
        <v>8</v>
      </c>
    </row>
    <row r="13170" spans="1:2" x14ac:dyDescent="0.3">
      <c r="A13170" s="27">
        <v>73313</v>
      </c>
      <c r="B13170" s="29">
        <v>8</v>
      </c>
    </row>
    <row r="13171" spans="1:2" x14ac:dyDescent="0.3">
      <c r="A13171" s="27">
        <v>73318</v>
      </c>
      <c r="B13171" s="29">
        <v>8</v>
      </c>
    </row>
    <row r="13172" spans="1:2" x14ac:dyDescent="0.3">
      <c r="A13172" s="27">
        <v>73328</v>
      </c>
      <c r="B13172" s="29">
        <v>8</v>
      </c>
    </row>
    <row r="13173" spans="1:2" x14ac:dyDescent="0.3">
      <c r="A13173" s="27">
        <v>73331</v>
      </c>
      <c r="B13173" s="29">
        <v>8</v>
      </c>
    </row>
    <row r="13174" spans="1:2" x14ac:dyDescent="0.3">
      <c r="A13174" s="27">
        <v>73332</v>
      </c>
      <c r="B13174" s="29">
        <v>8</v>
      </c>
    </row>
    <row r="13175" spans="1:2" x14ac:dyDescent="0.3">
      <c r="A13175" s="27">
        <v>73335</v>
      </c>
      <c r="B13175" s="29">
        <v>8</v>
      </c>
    </row>
    <row r="13176" spans="1:2" x14ac:dyDescent="0.3">
      <c r="A13176" s="27">
        <v>73337</v>
      </c>
      <c r="B13176" s="29">
        <v>8</v>
      </c>
    </row>
    <row r="13177" spans="1:2" x14ac:dyDescent="0.3">
      <c r="A13177" s="27">
        <v>73340</v>
      </c>
      <c r="B13177" s="29">
        <v>8</v>
      </c>
    </row>
    <row r="13178" spans="1:2" x14ac:dyDescent="0.3">
      <c r="A13178" s="27">
        <v>73341</v>
      </c>
      <c r="B13178" s="29">
        <v>8</v>
      </c>
    </row>
    <row r="13179" spans="1:2" x14ac:dyDescent="0.3">
      <c r="A13179" s="27">
        <v>73344</v>
      </c>
      <c r="B13179" s="29">
        <v>8</v>
      </c>
    </row>
    <row r="13180" spans="1:2" x14ac:dyDescent="0.3">
      <c r="A13180" s="27">
        <v>73348</v>
      </c>
      <c r="B13180" s="29">
        <v>8</v>
      </c>
    </row>
    <row r="13181" spans="1:2" x14ac:dyDescent="0.3">
      <c r="A13181" s="27">
        <v>73349</v>
      </c>
      <c r="B13181" s="29">
        <v>8</v>
      </c>
    </row>
    <row r="13182" spans="1:2" x14ac:dyDescent="0.3">
      <c r="A13182" s="27">
        <v>73350</v>
      </c>
      <c r="B13182" s="29">
        <v>8</v>
      </c>
    </row>
    <row r="13183" spans="1:2" x14ac:dyDescent="0.3">
      <c r="A13183" s="27">
        <v>73370</v>
      </c>
      <c r="B13183" s="29">
        <v>8</v>
      </c>
    </row>
    <row r="13184" spans="1:2" x14ac:dyDescent="0.3">
      <c r="A13184" s="27">
        <v>73371</v>
      </c>
      <c r="B13184" s="29">
        <v>8</v>
      </c>
    </row>
    <row r="13185" spans="1:2" x14ac:dyDescent="0.3">
      <c r="A13185" s="27">
        <v>73372</v>
      </c>
      <c r="B13185" s="29">
        <v>8</v>
      </c>
    </row>
    <row r="13186" spans="1:2" x14ac:dyDescent="0.3">
      <c r="A13186" s="27">
        <v>73373</v>
      </c>
      <c r="B13186" s="29">
        <v>8</v>
      </c>
    </row>
    <row r="13187" spans="1:2" x14ac:dyDescent="0.3">
      <c r="A13187" s="27">
        <v>73376</v>
      </c>
      <c r="B13187" s="29">
        <v>8</v>
      </c>
    </row>
    <row r="13188" spans="1:2" x14ac:dyDescent="0.3">
      <c r="A13188" s="27">
        <v>73378</v>
      </c>
      <c r="B13188" s="29">
        <v>8</v>
      </c>
    </row>
    <row r="13189" spans="1:2" x14ac:dyDescent="0.3">
      <c r="A13189" s="27">
        <v>73383</v>
      </c>
      <c r="B13189" s="29">
        <v>8</v>
      </c>
    </row>
    <row r="13190" spans="1:2" x14ac:dyDescent="0.3">
      <c r="A13190" s="27">
        <v>73384</v>
      </c>
      <c r="B13190" s="29">
        <v>8</v>
      </c>
    </row>
    <row r="13191" spans="1:2" x14ac:dyDescent="0.3">
      <c r="A13191" s="27">
        <v>73388</v>
      </c>
      <c r="B13191" s="29">
        <v>8</v>
      </c>
    </row>
    <row r="13192" spans="1:2" x14ac:dyDescent="0.3">
      <c r="A13192" s="27">
        <v>73401</v>
      </c>
      <c r="B13192" s="29">
        <v>8</v>
      </c>
    </row>
    <row r="13193" spans="1:2" x14ac:dyDescent="0.3">
      <c r="A13193" s="27">
        <v>73403</v>
      </c>
      <c r="B13193" s="29">
        <v>16</v>
      </c>
    </row>
    <row r="13194" spans="1:2" x14ac:dyDescent="0.3">
      <c r="A13194" s="27">
        <v>73410</v>
      </c>
      <c r="B13194" s="29">
        <v>16</v>
      </c>
    </row>
    <row r="13195" spans="1:2" x14ac:dyDescent="0.3">
      <c r="A13195" s="27">
        <v>73416</v>
      </c>
      <c r="B13195" s="29">
        <v>16</v>
      </c>
    </row>
    <row r="13196" spans="1:2" x14ac:dyDescent="0.3">
      <c r="A13196" s="27">
        <v>73417</v>
      </c>
      <c r="B13196" s="29">
        <v>8</v>
      </c>
    </row>
    <row r="13197" spans="1:2" x14ac:dyDescent="0.3">
      <c r="A13197" s="27">
        <v>73418</v>
      </c>
      <c r="B13197" s="29">
        <v>8</v>
      </c>
    </row>
    <row r="13198" spans="1:2" x14ac:dyDescent="0.3">
      <c r="A13198" s="27">
        <v>73421</v>
      </c>
      <c r="B13198" s="29">
        <v>8</v>
      </c>
    </row>
    <row r="13199" spans="1:2" x14ac:dyDescent="0.3">
      <c r="A13199" s="27">
        <v>73422</v>
      </c>
      <c r="B13199" s="29">
        <v>8</v>
      </c>
    </row>
    <row r="13200" spans="1:2" x14ac:dyDescent="0.3">
      <c r="A13200" s="27">
        <v>73423</v>
      </c>
      <c r="B13200" s="29">
        <v>8</v>
      </c>
    </row>
    <row r="13201" spans="1:2" x14ac:dyDescent="0.3">
      <c r="A13201" s="27">
        <v>73429</v>
      </c>
      <c r="B13201" s="29">
        <v>16</v>
      </c>
    </row>
    <row r="13202" spans="1:2" x14ac:dyDescent="0.3">
      <c r="A13202" s="27">
        <v>73430</v>
      </c>
      <c r="B13202" s="29">
        <v>8</v>
      </c>
    </row>
    <row r="13203" spans="1:2" x14ac:dyDescent="0.3">
      <c r="A13203" s="27">
        <v>73431</v>
      </c>
      <c r="B13203" s="29">
        <v>16</v>
      </c>
    </row>
    <row r="13204" spans="1:2" x14ac:dyDescent="0.3">
      <c r="A13204" s="27">
        <v>73432</v>
      </c>
      <c r="B13204" s="29">
        <v>8</v>
      </c>
    </row>
    <row r="13205" spans="1:2" x14ac:dyDescent="0.3">
      <c r="A13205" s="27">
        <v>73441</v>
      </c>
      <c r="B13205" s="29">
        <v>8</v>
      </c>
    </row>
    <row r="13206" spans="1:2" x14ac:dyDescent="0.3">
      <c r="A13206" s="27">
        <v>73442</v>
      </c>
      <c r="B13206" s="29">
        <v>8</v>
      </c>
    </row>
    <row r="13207" spans="1:2" x14ac:dyDescent="0.3">
      <c r="A13207" s="27">
        <v>73443</v>
      </c>
      <c r="B13207" s="29">
        <v>8</v>
      </c>
    </row>
    <row r="13208" spans="1:2" x14ac:dyDescent="0.3">
      <c r="A13208" s="27">
        <v>73447</v>
      </c>
      <c r="B13208" s="29">
        <v>8</v>
      </c>
    </row>
    <row r="13209" spans="1:2" x14ac:dyDescent="0.3">
      <c r="A13209" s="27">
        <v>73449</v>
      </c>
      <c r="B13209" s="29">
        <v>8</v>
      </c>
    </row>
    <row r="13210" spans="1:2" x14ac:dyDescent="0.3">
      <c r="A13210" s="27">
        <v>73454</v>
      </c>
      <c r="B13210" s="29">
        <v>8</v>
      </c>
    </row>
    <row r="13211" spans="1:2" x14ac:dyDescent="0.3">
      <c r="A13211" s="27">
        <v>73455</v>
      </c>
      <c r="B13211" s="29">
        <v>8</v>
      </c>
    </row>
    <row r="13212" spans="1:2" x14ac:dyDescent="0.3">
      <c r="A13212" s="27">
        <v>73456</v>
      </c>
      <c r="B13212" s="29">
        <v>8</v>
      </c>
    </row>
    <row r="13213" spans="1:2" x14ac:dyDescent="0.3">
      <c r="A13213" s="27">
        <v>73464</v>
      </c>
      <c r="B13213" s="29">
        <v>8</v>
      </c>
    </row>
    <row r="13214" spans="1:2" x14ac:dyDescent="0.3">
      <c r="A13214" s="27">
        <v>73485</v>
      </c>
      <c r="B13214" s="29">
        <v>8</v>
      </c>
    </row>
    <row r="13215" spans="1:2" x14ac:dyDescent="0.3">
      <c r="A13215" s="27">
        <v>73486</v>
      </c>
      <c r="B13215" s="29">
        <v>8</v>
      </c>
    </row>
    <row r="13216" spans="1:2" x14ac:dyDescent="0.3">
      <c r="A13216" s="27">
        <v>73487</v>
      </c>
      <c r="B13216" s="29">
        <v>8</v>
      </c>
    </row>
    <row r="13217" spans="1:2" x14ac:dyDescent="0.3">
      <c r="A13217" s="27">
        <v>73488</v>
      </c>
      <c r="B13217" s="29">
        <v>8</v>
      </c>
    </row>
    <row r="13218" spans="1:2" x14ac:dyDescent="0.3">
      <c r="A13218" s="27">
        <v>73490</v>
      </c>
      <c r="B13218" s="29">
        <v>8</v>
      </c>
    </row>
    <row r="13219" spans="1:2" x14ac:dyDescent="0.3">
      <c r="A13219" s="27">
        <v>73495</v>
      </c>
      <c r="B13219" s="29">
        <v>8</v>
      </c>
    </row>
    <row r="13220" spans="1:2" x14ac:dyDescent="0.3">
      <c r="A13220" s="27">
        <v>73496</v>
      </c>
      <c r="B13220" s="29">
        <v>8</v>
      </c>
    </row>
    <row r="13221" spans="1:2" x14ac:dyDescent="0.3">
      <c r="A13221" s="27">
        <v>73497</v>
      </c>
      <c r="B13221" s="29">
        <v>8</v>
      </c>
    </row>
    <row r="13222" spans="1:2" x14ac:dyDescent="0.3">
      <c r="A13222" s="27">
        <v>73498</v>
      </c>
      <c r="B13222" s="29">
        <v>16</v>
      </c>
    </row>
    <row r="13223" spans="1:2" x14ac:dyDescent="0.3">
      <c r="A13223" s="27">
        <v>73499</v>
      </c>
      <c r="B13223" s="29">
        <v>8</v>
      </c>
    </row>
    <row r="13224" spans="1:2" x14ac:dyDescent="0.3">
      <c r="A13224" s="27">
        <v>73500</v>
      </c>
      <c r="B13224" s="29">
        <v>8</v>
      </c>
    </row>
    <row r="13225" spans="1:2" x14ac:dyDescent="0.3">
      <c r="A13225" s="27">
        <v>73501</v>
      </c>
      <c r="B13225" s="29">
        <v>8</v>
      </c>
    </row>
    <row r="13226" spans="1:2" x14ac:dyDescent="0.3">
      <c r="A13226" s="27">
        <v>73503</v>
      </c>
      <c r="B13226" s="29">
        <v>16</v>
      </c>
    </row>
    <row r="13227" spans="1:2" x14ac:dyDescent="0.3">
      <c r="A13227" s="27">
        <v>73504</v>
      </c>
      <c r="B13227" s="29">
        <v>8</v>
      </c>
    </row>
    <row r="13228" spans="1:2" x14ac:dyDescent="0.3">
      <c r="A13228" s="27">
        <v>73505</v>
      </c>
      <c r="B13228" s="29">
        <v>8</v>
      </c>
    </row>
    <row r="13229" spans="1:2" x14ac:dyDescent="0.3">
      <c r="A13229" s="27">
        <v>73507</v>
      </c>
      <c r="B13229" s="29">
        <v>8</v>
      </c>
    </row>
    <row r="13230" spans="1:2" x14ac:dyDescent="0.3">
      <c r="A13230" s="27">
        <v>73508</v>
      </c>
      <c r="B13230" s="29">
        <v>8</v>
      </c>
    </row>
    <row r="13231" spans="1:2" x14ac:dyDescent="0.3">
      <c r="A13231" s="27">
        <v>73510</v>
      </c>
      <c r="B13231" s="29">
        <v>8</v>
      </c>
    </row>
    <row r="13232" spans="1:2" x14ac:dyDescent="0.3">
      <c r="A13232" s="27">
        <v>73512</v>
      </c>
      <c r="B13232" s="29">
        <v>8</v>
      </c>
    </row>
    <row r="13233" spans="1:2" x14ac:dyDescent="0.3">
      <c r="A13233" s="27">
        <v>73514</v>
      </c>
      <c r="B13233" s="29">
        <v>8</v>
      </c>
    </row>
    <row r="13234" spans="1:2" x14ac:dyDescent="0.3">
      <c r="A13234" s="27">
        <v>73516</v>
      </c>
      <c r="B13234" s="29">
        <v>8</v>
      </c>
    </row>
    <row r="13235" spans="1:2" x14ac:dyDescent="0.3">
      <c r="A13235" s="27">
        <v>73517</v>
      </c>
      <c r="B13235" s="29">
        <v>8</v>
      </c>
    </row>
    <row r="13236" spans="1:2" x14ac:dyDescent="0.3">
      <c r="A13236" s="27">
        <v>73518</v>
      </c>
      <c r="B13236" s="29">
        <v>16</v>
      </c>
    </row>
    <row r="13237" spans="1:2" x14ac:dyDescent="0.3">
      <c r="A13237" s="27">
        <v>73520</v>
      </c>
      <c r="B13237" s="29">
        <v>8</v>
      </c>
    </row>
    <row r="13238" spans="1:2" x14ac:dyDescent="0.3">
      <c r="A13238" s="27">
        <v>73521</v>
      </c>
      <c r="B13238" s="29">
        <v>8</v>
      </c>
    </row>
    <row r="13239" spans="1:2" x14ac:dyDescent="0.3">
      <c r="A13239" s="27">
        <v>73523</v>
      </c>
      <c r="B13239" s="29">
        <v>8</v>
      </c>
    </row>
    <row r="13240" spans="1:2" x14ac:dyDescent="0.3">
      <c r="A13240" s="27">
        <v>73525</v>
      </c>
      <c r="B13240" s="29">
        <v>8</v>
      </c>
    </row>
    <row r="13241" spans="1:2" x14ac:dyDescent="0.3">
      <c r="A13241" s="27">
        <v>73527</v>
      </c>
      <c r="B13241" s="29">
        <v>8</v>
      </c>
    </row>
    <row r="13242" spans="1:2" x14ac:dyDescent="0.3">
      <c r="A13242" s="27">
        <v>73531</v>
      </c>
      <c r="B13242" s="29">
        <v>8</v>
      </c>
    </row>
    <row r="13243" spans="1:2" x14ac:dyDescent="0.3">
      <c r="A13243" s="27">
        <v>73532</v>
      </c>
      <c r="B13243" s="29">
        <v>8</v>
      </c>
    </row>
    <row r="13244" spans="1:2" x14ac:dyDescent="0.3">
      <c r="A13244" s="27">
        <v>73535</v>
      </c>
      <c r="B13244" s="29">
        <v>8</v>
      </c>
    </row>
    <row r="13245" spans="1:2" x14ac:dyDescent="0.3">
      <c r="A13245" s="27">
        <v>73537</v>
      </c>
      <c r="B13245" s="29">
        <v>8</v>
      </c>
    </row>
    <row r="13246" spans="1:2" x14ac:dyDescent="0.3">
      <c r="A13246" s="27">
        <v>73538</v>
      </c>
      <c r="B13246" s="29">
        <v>8</v>
      </c>
    </row>
    <row r="13247" spans="1:2" x14ac:dyDescent="0.3">
      <c r="A13247" s="27">
        <v>73539</v>
      </c>
      <c r="B13247" s="29">
        <v>8</v>
      </c>
    </row>
    <row r="13248" spans="1:2" x14ac:dyDescent="0.3">
      <c r="A13248" s="27">
        <v>73543</v>
      </c>
      <c r="B13248" s="29">
        <v>8</v>
      </c>
    </row>
    <row r="13249" spans="1:2" x14ac:dyDescent="0.3">
      <c r="A13249" s="27">
        <v>73544</v>
      </c>
      <c r="B13249" s="29">
        <v>16</v>
      </c>
    </row>
    <row r="13250" spans="1:2" x14ac:dyDescent="0.3">
      <c r="A13250" s="27">
        <v>73545</v>
      </c>
      <c r="B13250" s="29">
        <v>8</v>
      </c>
    </row>
    <row r="13251" spans="1:2" x14ac:dyDescent="0.3">
      <c r="A13251" s="27">
        <v>73546</v>
      </c>
      <c r="B13251" s="29">
        <v>8</v>
      </c>
    </row>
    <row r="13252" spans="1:2" x14ac:dyDescent="0.3">
      <c r="A13252" s="27">
        <v>73547</v>
      </c>
      <c r="B13252" s="29">
        <v>8</v>
      </c>
    </row>
    <row r="13253" spans="1:2" x14ac:dyDescent="0.3">
      <c r="A13253" s="27">
        <v>73549</v>
      </c>
      <c r="B13253" s="29">
        <v>8</v>
      </c>
    </row>
    <row r="13254" spans="1:2" x14ac:dyDescent="0.3">
      <c r="A13254" s="27">
        <v>73550</v>
      </c>
      <c r="B13254" s="29">
        <v>8</v>
      </c>
    </row>
    <row r="13255" spans="1:2" x14ac:dyDescent="0.3">
      <c r="A13255" s="27">
        <v>73551</v>
      </c>
      <c r="B13255" s="29">
        <v>16</v>
      </c>
    </row>
    <row r="13256" spans="1:2" x14ac:dyDescent="0.3">
      <c r="A13256" s="27">
        <v>73553</v>
      </c>
      <c r="B13256" s="29">
        <v>8</v>
      </c>
    </row>
    <row r="13257" spans="1:2" x14ac:dyDescent="0.3">
      <c r="A13257" s="27">
        <v>73554</v>
      </c>
      <c r="B13257" s="29">
        <v>8</v>
      </c>
    </row>
    <row r="13258" spans="1:2" x14ac:dyDescent="0.3">
      <c r="A13258" s="27">
        <v>73600</v>
      </c>
      <c r="B13258" s="29">
        <v>8</v>
      </c>
    </row>
    <row r="13259" spans="1:2" x14ac:dyDescent="0.3">
      <c r="A13259" s="27">
        <v>73602</v>
      </c>
      <c r="B13259" s="29">
        <v>8</v>
      </c>
    </row>
    <row r="13260" spans="1:2" x14ac:dyDescent="0.3">
      <c r="A13260" s="27">
        <v>73623</v>
      </c>
      <c r="B13260" s="29">
        <v>8</v>
      </c>
    </row>
    <row r="13261" spans="1:2" x14ac:dyDescent="0.3">
      <c r="A13261" s="27">
        <v>73624</v>
      </c>
      <c r="B13261" s="29">
        <v>8</v>
      </c>
    </row>
    <row r="13262" spans="1:2" x14ac:dyDescent="0.3">
      <c r="A13262" s="27">
        <v>73625</v>
      </c>
      <c r="B13262" s="29">
        <v>16</v>
      </c>
    </row>
    <row r="13263" spans="1:2" x14ac:dyDescent="0.3">
      <c r="A13263" s="27">
        <v>73645</v>
      </c>
      <c r="B13263" s="29">
        <v>8</v>
      </c>
    </row>
    <row r="13264" spans="1:2" x14ac:dyDescent="0.3">
      <c r="A13264" s="27">
        <v>73646</v>
      </c>
      <c r="B13264" s="29">
        <v>8</v>
      </c>
    </row>
    <row r="13265" spans="1:2" x14ac:dyDescent="0.3">
      <c r="A13265" s="27">
        <v>73647</v>
      </c>
      <c r="B13265" s="29">
        <v>8</v>
      </c>
    </row>
    <row r="13266" spans="1:2" x14ac:dyDescent="0.3">
      <c r="A13266" s="27">
        <v>73648</v>
      </c>
      <c r="B13266" s="29">
        <v>8</v>
      </c>
    </row>
    <row r="13267" spans="1:2" x14ac:dyDescent="0.3">
      <c r="A13267" s="27">
        <v>73649</v>
      </c>
      <c r="B13267" s="29">
        <v>8</v>
      </c>
    </row>
    <row r="13268" spans="1:2" x14ac:dyDescent="0.3">
      <c r="A13268" s="27">
        <v>73693</v>
      </c>
      <c r="B13268" s="29">
        <v>8</v>
      </c>
    </row>
    <row r="13269" spans="1:2" x14ac:dyDescent="0.3">
      <c r="A13269" s="27">
        <v>73694</v>
      </c>
      <c r="B13269" s="29">
        <v>16</v>
      </c>
    </row>
    <row r="13270" spans="1:2" x14ac:dyDescent="0.3">
      <c r="A13270" s="27">
        <v>73695</v>
      </c>
      <c r="B13270" s="29">
        <v>8</v>
      </c>
    </row>
    <row r="13271" spans="1:2" x14ac:dyDescent="0.3">
      <c r="A13271" s="27">
        <v>73696</v>
      </c>
      <c r="B13271" s="29">
        <v>8</v>
      </c>
    </row>
    <row r="13272" spans="1:2" x14ac:dyDescent="0.3">
      <c r="A13272" s="27">
        <v>73697</v>
      </c>
      <c r="B13272" s="29">
        <v>8</v>
      </c>
    </row>
    <row r="13273" spans="1:2" x14ac:dyDescent="0.3">
      <c r="A13273" s="27">
        <v>73699</v>
      </c>
      <c r="B13273" s="29">
        <v>8</v>
      </c>
    </row>
    <row r="13274" spans="1:2" x14ac:dyDescent="0.3">
      <c r="A13274" s="27">
        <v>73703</v>
      </c>
      <c r="B13274" s="29">
        <v>8</v>
      </c>
    </row>
    <row r="13275" spans="1:2" x14ac:dyDescent="0.3">
      <c r="A13275" s="27">
        <v>73704</v>
      </c>
      <c r="B13275" s="29">
        <v>8</v>
      </c>
    </row>
    <row r="13276" spans="1:2" x14ac:dyDescent="0.3">
      <c r="A13276" s="27">
        <v>73705</v>
      </c>
      <c r="B13276" s="29">
        <v>8</v>
      </c>
    </row>
    <row r="13277" spans="1:2" x14ac:dyDescent="0.3">
      <c r="A13277" s="27">
        <v>73706</v>
      </c>
      <c r="B13277" s="29">
        <v>8</v>
      </c>
    </row>
    <row r="13278" spans="1:2" x14ac:dyDescent="0.3">
      <c r="A13278" s="27">
        <v>73707</v>
      </c>
      <c r="B13278" s="29">
        <v>8</v>
      </c>
    </row>
    <row r="13279" spans="1:2" x14ac:dyDescent="0.3">
      <c r="A13279" s="27">
        <v>73708</v>
      </c>
      <c r="B13279" s="29">
        <v>8</v>
      </c>
    </row>
    <row r="13280" spans="1:2" x14ac:dyDescent="0.3">
      <c r="A13280" s="27">
        <v>73709</v>
      </c>
      <c r="B13280" s="29">
        <v>8</v>
      </c>
    </row>
    <row r="13281" spans="1:2" x14ac:dyDescent="0.3">
      <c r="A13281" s="27">
        <v>73710</v>
      </c>
      <c r="B13281" s="29">
        <v>8</v>
      </c>
    </row>
    <row r="13282" spans="1:2" x14ac:dyDescent="0.3">
      <c r="A13282" s="27">
        <v>73711</v>
      </c>
      <c r="B13282" s="29">
        <v>8</v>
      </c>
    </row>
    <row r="13283" spans="1:2" x14ac:dyDescent="0.3">
      <c r="A13283" s="27">
        <v>73715</v>
      </c>
      <c r="B13283" s="29">
        <v>8</v>
      </c>
    </row>
    <row r="13284" spans="1:2" x14ac:dyDescent="0.3">
      <c r="A13284" s="27">
        <v>73716</v>
      </c>
      <c r="B13284" s="29">
        <v>8</v>
      </c>
    </row>
    <row r="13285" spans="1:2" x14ac:dyDescent="0.3">
      <c r="A13285" s="27">
        <v>73717</v>
      </c>
      <c r="B13285" s="29">
        <v>16</v>
      </c>
    </row>
    <row r="13286" spans="1:2" x14ac:dyDescent="0.3">
      <c r="A13286" s="27">
        <v>73718</v>
      </c>
      <c r="B13286" s="29">
        <v>8</v>
      </c>
    </row>
    <row r="13287" spans="1:2" x14ac:dyDescent="0.3">
      <c r="A13287" s="27">
        <v>73720</v>
      </c>
      <c r="B13287" s="29">
        <v>8</v>
      </c>
    </row>
    <row r="13288" spans="1:2" x14ac:dyDescent="0.3">
      <c r="A13288" s="27">
        <v>73721</v>
      </c>
      <c r="B13288" s="29">
        <v>8</v>
      </c>
    </row>
    <row r="13289" spans="1:2" x14ac:dyDescent="0.3">
      <c r="A13289" s="27">
        <v>73729</v>
      </c>
      <c r="B13289" s="29">
        <v>16</v>
      </c>
    </row>
    <row r="13290" spans="1:2" x14ac:dyDescent="0.3">
      <c r="A13290" s="27">
        <v>73730</v>
      </c>
      <c r="B13290" s="29">
        <v>8</v>
      </c>
    </row>
    <row r="13291" spans="1:2" x14ac:dyDescent="0.3">
      <c r="A13291" s="27">
        <v>73731</v>
      </c>
      <c r="B13291" s="29">
        <v>8</v>
      </c>
    </row>
    <row r="13292" spans="1:2" x14ac:dyDescent="0.3">
      <c r="A13292" s="27">
        <v>73732</v>
      </c>
      <c r="B13292" s="29">
        <v>8</v>
      </c>
    </row>
    <row r="13293" spans="1:2" x14ac:dyDescent="0.3">
      <c r="A13293" s="27">
        <v>73733</v>
      </c>
      <c r="B13293" s="29">
        <v>8</v>
      </c>
    </row>
    <row r="13294" spans="1:2" x14ac:dyDescent="0.3">
      <c r="A13294" s="27">
        <v>73735</v>
      </c>
      <c r="B13294" s="29">
        <v>8</v>
      </c>
    </row>
    <row r="13295" spans="1:2" x14ac:dyDescent="0.3">
      <c r="A13295" s="27">
        <v>73736</v>
      </c>
      <c r="B13295" s="29">
        <v>8</v>
      </c>
    </row>
    <row r="13296" spans="1:2" x14ac:dyDescent="0.3">
      <c r="A13296" s="27">
        <v>73737</v>
      </c>
      <c r="B13296" s="29">
        <v>16</v>
      </c>
    </row>
    <row r="13297" spans="1:2" x14ac:dyDescent="0.3">
      <c r="A13297" s="27">
        <v>73738</v>
      </c>
      <c r="B13297" s="29">
        <v>16</v>
      </c>
    </row>
    <row r="13298" spans="1:2" x14ac:dyDescent="0.3">
      <c r="A13298" s="27">
        <v>73740</v>
      </c>
      <c r="B13298" s="29">
        <v>8</v>
      </c>
    </row>
    <row r="13299" spans="1:2" x14ac:dyDescent="0.3">
      <c r="A13299" s="27">
        <v>73741</v>
      </c>
      <c r="B13299" s="29">
        <v>8</v>
      </c>
    </row>
    <row r="13300" spans="1:2" x14ac:dyDescent="0.3">
      <c r="A13300" s="27">
        <v>73742</v>
      </c>
      <c r="B13300" s="29">
        <v>8</v>
      </c>
    </row>
    <row r="13301" spans="1:2" x14ac:dyDescent="0.3">
      <c r="A13301" s="27">
        <v>73743</v>
      </c>
      <c r="B13301" s="29">
        <v>8</v>
      </c>
    </row>
    <row r="13302" spans="1:2" x14ac:dyDescent="0.3">
      <c r="A13302" s="27">
        <v>73747</v>
      </c>
      <c r="B13302" s="29">
        <v>8</v>
      </c>
    </row>
    <row r="13303" spans="1:2" x14ac:dyDescent="0.3">
      <c r="A13303" s="27">
        <v>73748</v>
      </c>
      <c r="B13303" s="29">
        <v>8</v>
      </c>
    </row>
    <row r="13304" spans="1:2" x14ac:dyDescent="0.3">
      <c r="A13304" s="27">
        <v>73749</v>
      </c>
      <c r="B13304" s="29">
        <v>8</v>
      </c>
    </row>
    <row r="13305" spans="1:2" x14ac:dyDescent="0.3">
      <c r="A13305" s="27">
        <v>73750</v>
      </c>
      <c r="B13305" s="29">
        <v>8</v>
      </c>
    </row>
    <row r="13306" spans="1:2" x14ac:dyDescent="0.3">
      <c r="A13306" s="27">
        <v>73751</v>
      </c>
      <c r="B13306" s="29">
        <v>8</v>
      </c>
    </row>
    <row r="13307" spans="1:2" x14ac:dyDescent="0.3">
      <c r="A13307" s="27">
        <v>73752</v>
      </c>
      <c r="B13307" s="29">
        <v>8</v>
      </c>
    </row>
    <row r="13308" spans="1:2" x14ac:dyDescent="0.3">
      <c r="A13308" s="27">
        <v>73753</v>
      </c>
      <c r="B13308" s="29">
        <v>8</v>
      </c>
    </row>
    <row r="13309" spans="1:2" x14ac:dyDescent="0.3">
      <c r="A13309" s="27">
        <v>73755</v>
      </c>
      <c r="B13309" s="29">
        <v>8</v>
      </c>
    </row>
    <row r="13310" spans="1:2" x14ac:dyDescent="0.3">
      <c r="A13310" s="27">
        <v>73758</v>
      </c>
      <c r="B13310" s="29">
        <v>8</v>
      </c>
    </row>
    <row r="13311" spans="1:2" x14ac:dyDescent="0.3">
      <c r="A13311" s="27">
        <v>73759</v>
      </c>
      <c r="B13311" s="29">
        <v>8</v>
      </c>
    </row>
    <row r="13312" spans="1:2" x14ac:dyDescent="0.3">
      <c r="A13312" s="27">
        <v>73761</v>
      </c>
      <c r="B13312" s="29">
        <v>8</v>
      </c>
    </row>
    <row r="13313" spans="1:2" x14ac:dyDescent="0.3">
      <c r="A13313" s="27">
        <v>73764</v>
      </c>
      <c r="B13313" s="29">
        <v>8</v>
      </c>
    </row>
    <row r="13314" spans="1:2" x14ac:dyDescent="0.3">
      <c r="A13314" s="27">
        <v>73765</v>
      </c>
      <c r="B13314" s="29">
        <v>16</v>
      </c>
    </row>
    <row r="13315" spans="1:2" x14ac:dyDescent="0.3">
      <c r="A13315" s="27">
        <v>73782</v>
      </c>
      <c r="B13315" s="29">
        <v>8</v>
      </c>
    </row>
    <row r="13316" spans="1:2" x14ac:dyDescent="0.3">
      <c r="A13316" s="27">
        <v>73783</v>
      </c>
      <c r="B13316" s="29">
        <v>8</v>
      </c>
    </row>
    <row r="13317" spans="1:2" x14ac:dyDescent="0.3">
      <c r="A13317" s="27">
        <v>73784</v>
      </c>
      <c r="B13317" s="29">
        <v>8</v>
      </c>
    </row>
    <row r="13318" spans="1:2" x14ac:dyDescent="0.3">
      <c r="A13318" s="27">
        <v>73785</v>
      </c>
      <c r="B13318" s="29">
        <v>8</v>
      </c>
    </row>
    <row r="13319" spans="1:2" x14ac:dyDescent="0.3">
      <c r="A13319" s="27">
        <v>73786</v>
      </c>
      <c r="B13319" s="29">
        <v>8</v>
      </c>
    </row>
    <row r="13320" spans="1:2" x14ac:dyDescent="0.3">
      <c r="A13320" s="27">
        <v>73788</v>
      </c>
      <c r="B13320" s="29">
        <v>8</v>
      </c>
    </row>
    <row r="13321" spans="1:2" x14ac:dyDescent="0.3">
      <c r="A13321" s="27">
        <v>73793</v>
      </c>
      <c r="B13321" s="29">
        <v>8</v>
      </c>
    </row>
    <row r="13322" spans="1:2" x14ac:dyDescent="0.3">
      <c r="A13322" s="27">
        <v>73797</v>
      </c>
      <c r="B13322" s="29">
        <v>8</v>
      </c>
    </row>
    <row r="13323" spans="1:2" x14ac:dyDescent="0.3">
      <c r="A13323" s="27">
        <v>73799</v>
      </c>
      <c r="B13323" s="29">
        <v>8</v>
      </c>
    </row>
    <row r="13324" spans="1:2" x14ac:dyDescent="0.3">
      <c r="A13324" s="27">
        <v>73801</v>
      </c>
      <c r="B13324" s="29">
        <v>8</v>
      </c>
    </row>
    <row r="13325" spans="1:2" x14ac:dyDescent="0.3">
      <c r="A13325" s="27">
        <v>73802</v>
      </c>
      <c r="B13325" s="29">
        <v>8</v>
      </c>
    </row>
    <row r="13326" spans="1:2" x14ac:dyDescent="0.3">
      <c r="A13326" s="27">
        <v>73803</v>
      </c>
      <c r="B13326" s="29">
        <v>8</v>
      </c>
    </row>
    <row r="13327" spans="1:2" x14ac:dyDescent="0.3">
      <c r="A13327" s="27">
        <v>73808</v>
      </c>
      <c r="B13327" s="29">
        <v>8</v>
      </c>
    </row>
    <row r="13328" spans="1:2" x14ac:dyDescent="0.3">
      <c r="A13328" s="27">
        <v>73809</v>
      </c>
      <c r="B13328" s="29">
        <v>16</v>
      </c>
    </row>
    <row r="13329" spans="1:2" x14ac:dyDescent="0.3">
      <c r="A13329" s="27">
        <v>73810</v>
      </c>
      <c r="B13329" s="29">
        <v>8</v>
      </c>
    </row>
    <row r="13330" spans="1:2" x14ac:dyDescent="0.3">
      <c r="A13330" s="27">
        <v>73811</v>
      </c>
      <c r="B13330" s="29">
        <v>8</v>
      </c>
    </row>
    <row r="13331" spans="1:2" x14ac:dyDescent="0.3">
      <c r="A13331" s="27">
        <v>73812</v>
      </c>
      <c r="B13331" s="29">
        <v>8</v>
      </c>
    </row>
    <row r="13332" spans="1:2" x14ac:dyDescent="0.3">
      <c r="A13332" s="27">
        <v>73822</v>
      </c>
      <c r="B13332" s="29">
        <v>16</v>
      </c>
    </row>
    <row r="13333" spans="1:2" x14ac:dyDescent="0.3">
      <c r="A13333" s="27">
        <v>73824</v>
      </c>
      <c r="B13333" s="29">
        <v>8</v>
      </c>
    </row>
    <row r="13334" spans="1:2" x14ac:dyDescent="0.3">
      <c r="A13334" s="27">
        <v>73825</v>
      </c>
      <c r="B13334" s="29">
        <v>8</v>
      </c>
    </row>
    <row r="13335" spans="1:2" x14ac:dyDescent="0.3">
      <c r="A13335" s="27">
        <v>73829</v>
      </c>
      <c r="B13335" s="29">
        <v>8</v>
      </c>
    </row>
    <row r="13336" spans="1:2" x14ac:dyDescent="0.3">
      <c r="A13336" s="27">
        <v>73832</v>
      </c>
      <c r="B13336" s="29">
        <v>8</v>
      </c>
    </row>
    <row r="13337" spans="1:2" x14ac:dyDescent="0.3">
      <c r="A13337" s="27">
        <v>73833</v>
      </c>
      <c r="B13337" s="29">
        <v>8</v>
      </c>
    </row>
    <row r="13338" spans="1:2" x14ac:dyDescent="0.3">
      <c r="A13338" s="27">
        <v>73838</v>
      </c>
      <c r="B13338" s="29">
        <v>8</v>
      </c>
    </row>
    <row r="13339" spans="1:2" x14ac:dyDescent="0.3">
      <c r="A13339" s="27">
        <v>73843</v>
      </c>
      <c r="B13339" s="29">
        <v>16</v>
      </c>
    </row>
    <row r="13340" spans="1:2" x14ac:dyDescent="0.3">
      <c r="A13340" s="27">
        <v>73845</v>
      </c>
      <c r="B13340" s="29">
        <v>8</v>
      </c>
    </row>
    <row r="13341" spans="1:2" x14ac:dyDescent="0.3">
      <c r="A13341" s="27">
        <v>73846</v>
      </c>
      <c r="B13341" s="29">
        <v>8</v>
      </c>
    </row>
    <row r="13342" spans="1:2" x14ac:dyDescent="0.3">
      <c r="A13342" s="27">
        <v>73847</v>
      </c>
      <c r="B13342" s="29">
        <v>8</v>
      </c>
    </row>
    <row r="13343" spans="1:2" x14ac:dyDescent="0.3">
      <c r="A13343" s="27">
        <v>73848</v>
      </c>
      <c r="B13343" s="29">
        <v>8</v>
      </c>
    </row>
    <row r="13344" spans="1:2" x14ac:dyDescent="0.3">
      <c r="A13344" s="27">
        <v>73849</v>
      </c>
      <c r="B13344" s="29">
        <v>8</v>
      </c>
    </row>
    <row r="13345" spans="1:2" x14ac:dyDescent="0.3">
      <c r="A13345" s="27">
        <v>73874</v>
      </c>
      <c r="B13345" s="29">
        <v>8</v>
      </c>
    </row>
    <row r="13346" spans="1:2" x14ac:dyDescent="0.3">
      <c r="A13346" s="27">
        <v>73882</v>
      </c>
      <c r="B13346" s="29">
        <v>8</v>
      </c>
    </row>
    <row r="13347" spans="1:2" x14ac:dyDescent="0.3">
      <c r="A13347" s="27">
        <v>73883</v>
      </c>
      <c r="B13347" s="29">
        <v>8</v>
      </c>
    </row>
    <row r="13348" spans="1:2" x14ac:dyDescent="0.3">
      <c r="A13348" s="27">
        <v>73884</v>
      </c>
      <c r="B13348" s="29">
        <v>8</v>
      </c>
    </row>
    <row r="13349" spans="1:2" x14ac:dyDescent="0.3">
      <c r="A13349" s="27">
        <v>73886</v>
      </c>
      <c r="B13349" s="29">
        <v>8</v>
      </c>
    </row>
    <row r="13350" spans="1:2" x14ac:dyDescent="0.3">
      <c r="A13350" s="27">
        <v>73890</v>
      </c>
      <c r="B13350" s="29">
        <v>8</v>
      </c>
    </row>
    <row r="13351" spans="1:2" x14ac:dyDescent="0.3">
      <c r="A13351" s="27">
        <v>73898</v>
      </c>
      <c r="B13351" s="29">
        <v>8</v>
      </c>
    </row>
    <row r="13352" spans="1:2" x14ac:dyDescent="0.3">
      <c r="A13352" s="27">
        <v>73899</v>
      </c>
      <c r="B13352" s="29">
        <v>8</v>
      </c>
    </row>
    <row r="13353" spans="1:2" x14ac:dyDescent="0.3">
      <c r="A13353" s="27">
        <v>73914</v>
      </c>
      <c r="B13353" s="29">
        <v>8</v>
      </c>
    </row>
    <row r="13354" spans="1:2" x14ac:dyDescent="0.3">
      <c r="A13354" s="27">
        <v>73915</v>
      </c>
      <c r="B13354" s="29">
        <v>16</v>
      </c>
    </row>
    <row r="13355" spans="1:2" x14ac:dyDescent="0.3">
      <c r="A13355" s="27">
        <v>73916</v>
      </c>
      <c r="B13355" s="29">
        <v>16</v>
      </c>
    </row>
    <row r="13356" spans="1:2" x14ac:dyDescent="0.3">
      <c r="A13356" s="27">
        <v>73917</v>
      </c>
      <c r="B13356" s="29">
        <v>8</v>
      </c>
    </row>
    <row r="13357" spans="1:2" x14ac:dyDescent="0.3">
      <c r="A13357" s="27">
        <v>73920</v>
      </c>
      <c r="B13357" s="29">
        <v>8</v>
      </c>
    </row>
    <row r="13358" spans="1:2" x14ac:dyDescent="0.3">
      <c r="A13358" s="27">
        <v>73924</v>
      </c>
      <c r="B13358" s="29">
        <v>16</v>
      </c>
    </row>
    <row r="13359" spans="1:2" x14ac:dyDescent="0.3">
      <c r="A13359" s="27">
        <v>73925</v>
      </c>
      <c r="B13359" s="29">
        <v>8</v>
      </c>
    </row>
    <row r="13360" spans="1:2" x14ac:dyDescent="0.3">
      <c r="A13360" s="27">
        <v>73926</v>
      </c>
      <c r="B13360" s="29">
        <v>8</v>
      </c>
    </row>
    <row r="13361" spans="1:2" x14ac:dyDescent="0.3">
      <c r="A13361" s="27">
        <v>73931</v>
      </c>
      <c r="B13361" s="29">
        <v>8</v>
      </c>
    </row>
    <row r="13362" spans="1:2" x14ac:dyDescent="0.3">
      <c r="A13362" s="27">
        <v>73934</v>
      </c>
      <c r="B13362" s="29">
        <v>8</v>
      </c>
    </row>
    <row r="13363" spans="1:2" x14ac:dyDescent="0.3">
      <c r="A13363" s="27">
        <v>73937</v>
      </c>
      <c r="B13363" s="29">
        <v>8</v>
      </c>
    </row>
    <row r="13364" spans="1:2" x14ac:dyDescent="0.3">
      <c r="A13364" s="27">
        <v>73938</v>
      </c>
      <c r="B13364" s="29">
        <v>8</v>
      </c>
    </row>
    <row r="13365" spans="1:2" x14ac:dyDescent="0.3">
      <c r="A13365" s="27">
        <v>73939</v>
      </c>
      <c r="B13365" s="29">
        <v>8</v>
      </c>
    </row>
    <row r="13366" spans="1:2" x14ac:dyDescent="0.3">
      <c r="A13366" s="27">
        <v>73940</v>
      </c>
      <c r="B13366" s="29">
        <v>8</v>
      </c>
    </row>
    <row r="13367" spans="1:2" x14ac:dyDescent="0.3">
      <c r="A13367" s="27">
        <v>73941</v>
      </c>
      <c r="B13367" s="29">
        <v>8</v>
      </c>
    </row>
    <row r="13368" spans="1:2" x14ac:dyDescent="0.3">
      <c r="A13368" s="27">
        <v>73942</v>
      </c>
      <c r="B13368" s="29">
        <v>8</v>
      </c>
    </row>
    <row r="13369" spans="1:2" x14ac:dyDescent="0.3">
      <c r="A13369" s="27">
        <v>73944</v>
      </c>
      <c r="B13369" s="29">
        <v>8</v>
      </c>
    </row>
    <row r="13370" spans="1:2" x14ac:dyDescent="0.3">
      <c r="A13370" s="27">
        <v>73945</v>
      </c>
      <c r="B13370" s="29">
        <v>8</v>
      </c>
    </row>
    <row r="13371" spans="1:2" x14ac:dyDescent="0.3">
      <c r="A13371" s="27">
        <v>73946</v>
      </c>
      <c r="B13371" s="29">
        <v>8</v>
      </c>
    </row>
    <row r="13372" spans="1:2" x14ac:dyDescent="0.3">
      <c r="A13372" s="27">
        <v>73947</v>
      </c>
      <c r="B13372" s="29">
        <v>8</v>
      </c>
    </row>
    <row r="13373" spans="1:2" x14ac:dyDescent="0.3">
      <c r="A13373" s="27">
        <v>73951</v>
      </c>
      <c r="B13373" s="29">
        <v>16</v>
      </c>
    </row>
    <row r="13374" spans="1:2" x14ac:dyDescent="0.3">
      <c r="A13374" s="27">
        <v>73953</v>
      </c>
      <c r="B13374" s="29">
        <v>8</v>
      </c>
    </row>
    <row r="13375" spans="1:2" x14ac:dyDescent="0.3">
      <c r="A13375" s="27">
        <v>73955</v>
      </c>
      <c r="B13375" s="29">
        <v>8</v>
      </c>
    </row>
    <row r="13376" spans="1:2" x14ac:dyDescent="0.3">
      <c r="A13376" s="27">
        <v>73959</v>
      </c>
      <c r="B13376" s="29">
        <v>8</v>
      </c>
    </row>
    <row r="13377" spans="1:2" x14ac:dyDescent="0.3">
      <c r="A13377" s="27">
        <v>73964</v>
      </c>
      <c r="B13377" s="29">
        <v>8</v>
      </c>
    </row>
    <row r="13378" spans="1:2" x14ac:dyDescent="0.3">
      <c r="A13378" s="27">
        <v>73965</v>
      </c>
      <c r="B13378" s="29">
        <v>8</v>
      </c>
    </row>
    <row r="13379" spans="1:2" x14ac:dyDescent="0.3">
      <c r="A13379" s="27">
        <v>73966</v>
      </c>
      <c r="B13379" s="29">
        <v>8</v>
      </c>
    </row>
    <row r="13380" spans="1:2" x14ac:dyDescent="0.3">
      <c r="A13380" s="27">
        <v>73967</v>
      </c>
      <c r="B13380" s="29">
        <v>8</v>
      </c>
    </row>
    <row r="13381" spans="1:2" x14ac:dyDescent="0.3">
      <c r="A13381" s="27">
        <v>74000</v>
      </c>
      <c r="B13381" s="29">
        <v>16</v>
      </c>
    </row>
    <row r="13382" spans="1:2" x14ac:dyDescent="0.3">
      <c r="A13382" s="27">
        <v>74002</v>
      </c>
      <c r="B13382" s="29">
        <v>8</v>
      </c>
    </row>
    <row r="13383" spans="1:2" x14ac:dyDescent="0.3">
      <c r="A13383" s="27">
        <v>74003</v>
      </c>
      <c r="B13383" s="29">
        <v>8</v>
      </c>
    </row>
    <row r="13384" spans="1:2" x14ac:dyDescent="0.3">
      <c r="A13384" s="27">
        <v>74005</v>
      </c>
      <c r="B13384" s="29">
        <v>16</v>
      </c>
    </row>
    <row r="13385" spans="1:2" x14ac:dyDescent="0.3">
      <c r="A13385" s="27">
        <v>74006</v>
      </c>
      <c r="B13385" s="29">
        <v>8</v>
      </c>
    </row>
    <row r="13386" spans="1:2" x14ac:dyDescent="0.3">
      <c r="A13386" s="27">
        <v>74007</v>
      </c>
      <c r="B13386" s="29">
        <v>8</v>
      </c>
    </row>
    <row r="13387" spans="1:2" x14ac:dyDescent="0.3">
      <c r="A13387" s="27">
        <v>74008</v>
      </c>
      <c r="B13387" s="29">
        <v>8</v>
      </c>
    </row>
    <row r="13388" spans="1:2" x14ac:dyDescent="0.3">
      <c r="A13388" s="27">
        <v>74009</v>
      </c>
      <c r="B13388" s="29">
        <v>8</v>
      </c>
    </row>
    <row r="13389" spans="1:2" x14ac:dyDescent="0.3">
      <c r="A13389" s="27">
        <v>74010</v>
      </c>
      <c r="B13389" s="29">
        <v>8</v>
      </c>
    </row>
    <row r="13390" spans="1:2" x14ac:dyDescent="0.3">
      <c r="A13390" s="27">
        <v>74044</v>
      </c>
      <c r="B13390" s="29">
        <v>8</v>
      </c>
    </row>
    <row r="13391" spans="1:2" x14ac:dyDescent="0.3">
      <c r="A13391" s="27">
        <v>74045</v>
      </c>
      <c r="B13391" s="29">
        <v>8</v>
      </c>
    </row>
    <row r="13392" spans="1:2" x14ac:dyDescent="0.3">
      <c r="A13392" s="27">
        <v>74049</v>
      </c>
      <c r="B13392" s="29">
        <v>8</v>
      </c>
    </row>
    <row r="13393" spans="1:2" x14ac:dyDescent="0.3">
      <c r="A13393" s="27">
        <v>74054</v>
      </c>
      <c r="B13393" s="29">
        <v>8</v>
      </c>
    </row>
    <row r="13394" spans="1:2" x14ac:dyDescent="0.3">
      <c r="A13394" s="27">
        <v>74058</v>
      </c>
      <c r="B13394" s="29">
        <v>8</v>
      </c>
    </row>
    <row r="13395" spans="1:2" x14ac:dyDescent="0.3">
      <c r="A13395" s="27">
        <v>74059</v>
      </c>
      <c r="B13395" s="29">
        <v>8</v>
      </c>
    </row>
    <row r="13396" spans="1:2" x14ac:dyDescent="0.3">
      <c r="A13396" s="27">
        <v>74063</v>
      </c>
      <c r="B13396" s="29">
        <v>8</v>
      </c>
    </row>
    <row r="13397" spans="1:2" x14ac:dyDescent="0.3">
      <c r="A13397" s="27">
        <v>74065</v>
      </c>
      <c r="B13397" s="29">
        <v>8</v>
      </c>
    </row>
    <row r="13398" spans="1:2" x14ac:dyDescent="0.3">
      <c r="A13398" s="27">
        <v>74067</v>
      </c>
      <c r="B13398" s="29">
        <v>8</v>
      </c>
    </row>
    <row r="13399" spans="1:2" x14ac:dyDescent="0.3">
      <c r="A13399" s="27">
        <v>74068</v>
      </c>
      <c r="B13399" s="29">
        <v>8</v>
      </c>
    </row>
    <row r="13400" spans="1:2" x14ac:dyDescent="0.3">
      <c r="A13400" s="27">
        <v>74077</v>
      </c>
      <c r="B13400" s="29">
        <v>16</v>
      </c>
    </row>
    <row r="13401" spans="1:2" x14ac:dyDescent="0.3">
      <c r="A13401" s="27">
        <v>74078</v>
      </c>
      <c r="B13401" s="29">
        <v>8</v>
      </c>
    </row>
    <row r="13402" spans="1:2" x14ac:dyDescent="0.3">
      <c r="A13402" s="27">
        <v>74080</v>
      </c>
      <c r="B13402" s="29">
        <v>8</v>
      </c>
    </row>
    <row r="13403" spans="1:2" x14ac:dyDescent="0.3">
      <c r="A13403" s="27">
        <v>74082</v>
      </c>
      <c r="B13403" s="29">
        <v>8</v>
      </c>
    </row>
    <row r="13404" spans="1:2" x14ac:dyDescent="0.3">
      <c r="A13404" s="27">
        <v>74083</v>
      </c>
      <c r="B13404" s="29">
        <v>8</v>
      </c>
    </row>
    <row r="13405" spans="1:2" x14ac:dyDescent="0.3">
      <c r="A13405" s="27">
        <v>74086</v>
      </c>
      <c r="B13405" s="29">
        <v>8</v>
      </c>
    </row>
    <row r="13406" spans="1:2" x14ac:dyDescent="0.3">
      <c r="A13406" s="27">
        <v>74087</v>
      </c>
      <c r="B13406" s="29">
        <v>8</v>
      </c>
    </row>
    <row r="13407" spans="1:2" x14ac:dyDescent="0.3">
      <c r="A13407" s="27">
        <v>74088</v>
      </c>
      <c r="B13407" s="29">
        <v>8</v>
      </c>
    </row>
    <row r="13408" spans="1:2" x14ac:dyDescent="0.3">
      <c r="A13408" s="27">
        <v>74089</v>
      </c>
      <c r="B13408" s="29">
        <v>8</v>
      </c>
    </row>
    <row r="13409" spans="1:2" x14ac:dyDescent="0.3">
      <c r="A13409" s="27">
        <v>74090</v>
      </c>
      <c r="B13409" s="29">
        <v>8</v>
      </c>
    </row>
    <row r="13410" spans="1:2" x14ac:dyDescent="0.3">
      <c r="A13410" s="27">
        <v>74092</v>
      </c>
      <c r="B13410" s="29">
        <v>8</v>
      </c>
    </row>
    <row r="13411" spans="1:2" x14ac:dyDescent="0.3">
      <c r="A13411" s="27">
        <v>74094</v>
      </c>
      <c r="B13411" s="29">
        <v>8</v>
      </c>
    </row>
    <row r="13412" spans="1:2" x14ac:dyDescent="0.3">
      <c r="A13412" s="27">
        <v>74095</v>
      </c>
      <c r="B13412" s="29">
        <v>8</v>
      </c>
    </row>
    <row r="13413" spans="1:2" x14ac:dyDescent="0.3">
      <c r="A13413" s="27">
        <v>74097</v>
      </c>
      <c r="B13413" s="29">
        <v>8</v>
      </c>
    </row>
    <row r="13414" spans="1:2" x14ac:dyDescent="0.3">
      <c r="A13414" s="27">
        <v>74099</v>
      </c>
      <c r="B13414" s="29">
        <v>8</v>
      </c>
    </row>
    <row r="13415" spans="1:2" x14ac:dyDescent="0.3">
      <c r="A13415" s="27">
        <v>74104</v>
      </c>
      <c r="B13415" s="29">
        <v>8</v>
      </c>
    </row>
    <row r="13416" spans="1:2" x14ac:dyDescent="0.3">
      <c r="A13416" s="27">
        <v>74105</v>
      </c>
      <c r="B13416" s="29">
        <v>8</v>
      </c>
    </row>
    <row r="13417" spans="1:2" x14ac:dyDescent="0.3">
      <c r="A13417" s="27">
        <v>74106</v>
      </c>
      <c r="B13417" s="29">
        <v>8</v>
      </c>
    </row>
    <row r="13418" spans="1:2" x14ac:dyDescent="0.3">
      <c r="A13418" s="27">
        <v>74107</v>
      </c>
      <c r="B13418" s="29">
        <v>8</v>
      </c>
    </row>
    <row r="13419" spans="1:2" x14ac:dyDescent="0.3">
      <c r="A13419" s="27">
        <v>74111</v>
      </c>
      <c r="B13419" s="29">
        <v>8</v>
      </c>
    </row>
    <row r="13420" spans="1:2" x14ac:dyDescent="0.3">
      <c r="A13420" s="27">
        <v>74113</v>
      </c>
      <c r="B13420" s="29">
        <v>16</v>
      </c>
    </row>
    <row r="13421" spans="1:2" x14ac:dyDescent="0.3">
      <c r="A13421" s="27">
        <v>74114</v>
      </c>
      <c r="B13421" s="29">
        <v>8</v>
      </c>
    </row>
    <row r="13422" spans="1:2" x14ac:dyDescent="0.3">
      <c r="A13422" s="27">
        <v>74116</v>
      </c>
      <c r="B13422" s="29">
        <v>8</v>
      </c>
    </row>
    <row r="13423" spans="1:2" x14ac:dyDescent="0.3">
      <c r="A13423" s="27">
        <v>74117</v>
      </c>
      <c r="B13423" s="29">
        <v>8</v>
      </c>
    </row>
    <row r="13424" spans="1:2" x14ac:dyDescent="0.3">
      <c r="A13424" s="27">
        <v>74118</v>
      </c>
      <c r="B13424" s="29">
        <v>8</v>
      </c>
    </row>
    <row r="13425" spans="1:2" x14ac:dyDescent="0.3">
      <c r="A13425" s="27">
        <v>74119</v>
      </c>
      <c r="B13425" s="29">
        <v>8</v>
      </c>
    </row>
    <row r="13426" spans="1:2" x14ac:dyDescent="0.3">
      <c r="A13426" s="27">
        <v>74120</v>
      </c>
      <c r="B13426" s="29">
        <v>8</v>
      </c>
    </row>
    <row r="13427" spans="1:2" x14ac:dyDescent="0.3">
      <c r="A13427" s="27">
        <v>74121</v>
      </c>
      <c r="B13427" s="29">
        <v>8</v>
      </c>
    </row>
    <row r="13428" spans="1:2" x14ac:dyDescent="0.3">
      <c r="A13428" s="27">
        <v>74122</v>
      </c>
      <c r="B13428" s="29">
        <v>8</v>
      </c>
    </row>
    <row r="13429" spans="1:2" x14ac:dyDescent="0.3">
      <c r="A13429" s="27">
        <v>74124</v>
      </c>
      <c r="B13429" s="29">
        <v>8</v>
      </c>
    </row>
    <row r="13430" spans="1:2" x14ac:dyDescent="0.3">
      <c r="A13430" s="27">
        <v>74125</v>
      </c>
      <c r="B13430" s="29">
        <v>8</v>
      </c>
    </row>
    <row r="13431" spans="1:2" x14ac:dyDescent="0.3">
      <c r="A13431" s="27">
        <v>74126</v>
      </c>
      <c r="B13431" s="29">
        <v>16</v>
      </c>
    </row>
    <row r="13432" spans="1:2" x14ac:dyDescent="0.3">
      <c r="A13432" s="27">
        <v>74127</v>
      </c>
      <c r="B13432" s="29">
        <v>8</v>
      </c>
    </row>
    <row r="13433" spans="1:2" x14ac:dyDescent="0.3">
      <c r="A13433" s="27">
        <v>74128</v>
      </c>
      <c r="B13433" s="29">
        <v>8</v>
      </c>
    </row>
    <row r="13434" spans="1:2" x14ac:dyDescent="0.3">
      <c r="A13434" s="27">
        <v>74140</v>
      </c>
      <c r="B13434" s="29">
        <v>8</v>
      </c>
    </row>
    <row r="13435" spans="1:2" x14ac:dyDescent="0.3">
      <c r="A13435" s="27">
        <v>74141</v>
      </c>
      <c r="B13435" s="29">
        <v>8</v>
      </c>
    </row>
    <row r="13436" spans="1:2" x14ac:dyDescent="0.3">
      <c r="A13436" s="27">
        <v>74142</v>
      </c>
      <c r="B13436" s="29">
        <v>8</v>
      </c>
    </row>
    <row r="13437" spans="1:2" x14ac:dyDescent="0.3">
      <c r="A13437" s="27">
        <v>74143</v>
      </c>
      <c r="B13437" s="29">
        <v>8</v>
      </c>
    </row>
    <row r="13438" spans="1:2" x14ac:dyDescent="0.3">
      <c r="A13438" s="27">
        <v>74144</v>
      </c>
      <c r="B13438" s="29">
        <v>8</v>
      </c>
    </row>
    <row r="13439" spans="1:2" x14ac:dyDescent="0.3">
      <c r="A13439" s="27">
        <v>74145</v>
      </c>
      <c r="B13439" s="29">
        <v>8</v>
      </c>
    </row>
    <row r="13440" spans="1:2" x14ac:dyDescent="0.3">
      <c r="A13440" s="27">
        <v>74146</v>
      </c>
      <c r="B13440" s="29">
        <v>8</v>
      </c>
    </row>
    <row r="13441" spans="1:2" x14ac:dyDescent="0.3">
      <c r="A13441" s="27">
        <v>74152</v>
      </c>
      <c r="B13441" s="29">
        <v>8</v>
      </c>
    </row>
    <row r="13442" spans="1:2" x14ac:dyDescent="0.3">
      <c r="A13442" s="27">
        <v>74153</v>
      </c>
      <c r="B13442" s="29">
        <v>8</v>
      </c>
    </row>
    <row r="13443" spans="1:2" x14ac:dyDescent="0.3">
      <c r="A13443" s="27">
        <v>74154</v>
      </c>
      <c r="B13443" s="29">
        <v>16</v>
      </c>
    </row>
    <row r="13444" spans="1:2" x14ac:dyDescent="0.3">
      <c r="A13444" s="27">
        <v>74156</v>
      </c>
      <c r="B13444" s="29">
        <v>8</v>
      </c>
    </row>
    <row r="13445" spans="1:2" x14ac:dyDescent="0.3">
      <c r="A13445" s="27">
        <v>74158</v>
      </c>
      <c r="B13445" s="29">
        <v>16</v>
      </c>
    </row>
    <row r="13446" spans="1:2" x14ac:dyDescent="0.3">
      <c r="A13446" s="27">
        <v>74159</v>
      </c>
      <c r="B13446" s="29">
        <v>8</v>
      </c>
    </row>
    <row r="13447" spans="1:2" x14ac:dyDescent="0.3">
      <c r="A13447" s="27">
        <v>74160</v>
      </c>
      <c r="B13447" s="29">
        <v>8</v>
      </c>
    </row>
    <row r="13448" spans="1:2" x14ac:dyDescent="0.3">
      <c r="A13448" s="27">
        <v>74162</v>
      </c>
      <c r="B13448" s="29">
        <v>8</v>
      </c>
    </row>
    <row r="13449" spans="1:2" x14ac:dyDescent="0.3">
      <c r="A13449" s="27">
        <v>74163</v>
      </c>
      <c r="B13449" s="29">
        <v>8</v>
      </c>
    </row>
    <row r="13450" spans="1:2" x14ac:dyDescent="0.3">
      <c r="A13450" s="27">
        <v>74166</v>
      </c>
      <c r="B13450" s="29">
        <v>8</v>
      </c>
    </row>
    <row r="13451" spans="1:2" x14ac:dyDescent="0.3">
      <c r="A13451" s="27">
        <v>74167</v>
      </c>
      <c r="B13451" s="29">
        <v>8</v>
      </c>
    </row>
    <row r="13452" spans="1:2" x14ac:dyDescent="0.3">
      <c r="A13452" s="27">
        <v>74176</v>
      </c>
      <c r="B13452" s="29">
        <v>8</v>
      </c>
    </row>
    <row r="13453" spans="1:2" x14ac:dyDescent="0.3">
      <c r="A13453" s="27">
        <v>74177</v>
      </c>
      <c r="B13453" s="29">
        <v>8</v>
      </c>
    </row>
    <row r="13454" spans="1:2" x14ac:dyDescent="0.3">
      <c r="A13454" s="27">
        <v>74178</v>
      </c>
      <c r="B13454" s="29">
        <v>16</v>
      </c>
    </row>
    <row r="13455" spans="1:2" x14ac:dyDescent="0.3">
      <c r="A13455" s="27">
        <v>74179</v>
      </c>
      <c r="B13455" s="29">
        <v>16</v>
      </c>
    </row>
    <row r="13456" spans="1:2" x14ac:dyDescent="0.3">
      <c r="A13456" s="27">
        <v>74181</v>
      </c>
      <c r="B13456" s="29">
        <v>16</v>
      </c>
    </row>
    <row r="13457" spans="1:2" x14ac:dyDescent="0.3">
      <c r="A13457" s="27">
        <v>74182</v>
      </c>
      <c r="B13457" s="29">
        <v>8</v>
      </c>
    </row>
    <row r="13458" spans="1:2" x14ac:dyDescent="0.3">
      <c r="A13458" s="27">
        <v>74183</v>
      </c>
      <c r="B13458" s="29">
        <v>8</v>
      </c>
    </row>
    <row r="13459" spans="1:2" x14ac:dyDescent="0.3">
      <c r="A13459" s="27">
        <v>74187</v>
      </c>
      <c r="B13459" s="29">
        <v>16</v>
      </c>
    </row>
    <row r="13460" spans="1:2" x14ac:dyDescent="0.3">
      <c r="A13460" s="27">
        <v>74188</v>
      </c>
      <c r="B13460" s="29">
        <v>8</v>
      </c>
    </row>
    <row r="13461" spans="1:2" x14ac:dyDescent="0.3">
      <c r="A13461" s="27">
        <v>74190</v>
      </c>
      <c r="B13461" s="29">
        <v>8</v>
      </c>
    </row>
    <row r="13462" spans="1:2" x14ac:dyDescent="0.3">
      <c r="A13462" s="27">
        <v>74193</v>
      </c>
      <c r="B13462" s="29">
        <v>8</v>
      </c>
    </row>
    <row r="13463" spans="1:2" x14ac:dyDescent="0.3">
      <c r="A13463" s="27">
        <v>74194</v>
      </c>
      <c r="B13463" s="29">
        <v>16</v>
      </c>
    </row>
    <row r="13464" spans="1:2" x14ac:dyDescent="0.3">
      <c r="A13464" s="27">
        <v>74195</v>
      </c>
      <c r="B13464" s="29">
        <v>8</v>
      </c>
    </row>
    <row r="13465" spans="1:2" x14ac:dyDescent="0.3">
      <c r="A13465" s="27">
        <v>74197</v>
      </c>
      <c r="B13465" s="29">
        <v>8</v>
      </c>
    </row>
    <row r="13466" spans="1:2" x14ac:dyDescent="0.3">
      <c r="A13466" s="27">
        <v>74198</v>
      </c>
      <c r="B13466" s="29">
        <v>8</v>
      </c>
    </row>
    <row r="13467" spans="1:2" x14ac:dyDescent="0.3">
      <c r="A13467" s="27">
        <v>74199</v>
      </c>
      <c r="B13467" s="29">
        <v>8</v>
      </c>
    </row>
    <row r="13468" spans="1:2" x14ac:dyDescent="0.3">
      <c r="A13468" s="27">
        <v>74201</v>
      </c>
      <c r="B13468" s="29">
        <v>8</v>
      </c>
    </row>
    <row r="13469" spans="1:2" x14ac:dyDescent="0.3">
      <c r="A13469" s="27">
        <v>74202</v>
      </c>
      <c r="B13469" s="29">
        <v>8</v>
      </c>
    </row>
    <row r="13470" spans="1:2" x14ac:dyDescent="0.3">
      <c r="A13470" s="27">
        <v>74204</v>
      </c>
      <c r="B13470" s="29">
        <v>8</v>
      </c>
    </row>
    <row r="13471" spans="1:2" x14ac:dyDescent="0.3">
      <c r="A13471" s="27">
        <v>74206</v>
      </c>
      <c r="B13471" s="29">
        <v>8</v>
      </c>
    </row>
    <row r="13472" spans="1:2" x14ac:dyDescent="0.3">
      <c r="A13472" s="27">
        <v>74207</v>
      </c>
      <c r="B13472" s="29">
        <v>8</v>
      </c>
    </row>
    <row r="13473" spans="1:2" x14ac:dyDescent="0.3">
      <c r="A13473" s="27">
        <v>74208</v>
      </c>
      <c r="B13473" s="29">
        <v>8</v>
      </c>
    </row>
    <row r="13474" spans="1:2" x14ac:dyDescent="0.3">
      <c r="A13474" s="27">
        <v>74210</v>
      </c>
      <c r="B13474" s="29">
        <v>8</v>
      </c>
    </row>
    <row r="13475" spans="1:2" x14ac:dyDescent="0.3">
      <c r="A13475" s="27">
        <v>74211</v>
      </c>
      <c r="B13475" s="29">
        <v>8</v>
      </c>
    </row>
    <row r="13476" spans="1:2" x14ac:dyDescent="0.3">
      <c r="A13476" s="27">
        <v>74213</v>
      </c>
      <c r="B13476" s="29">
        <v>8</v>
      </c>
    </row>
    <row r="13477" spans="1:2" x14ac:dyDescent="0.3">
      <c r="A13477" s="27">
        <v>74214</v>
      </c>
      <c r="B13477" s="29">
        <v>16</v>
      </c>
    </row>
    <row r="13478" spans="1:2" x14ac:dyDescent="0.3">
      <c r="A13478" s="27">
        <v>74216</v>
      </c>
      <c r="B13478" s="29">
        <v>8</v>
      </c>
    </row>
    <row r="13479" spans="1:2" x14ac:dyDescent="0.3">
      <c r="A13479" s="27">
        <v>74217</v>
      </c>
      <c r="B13479" s="29">
        <v>16</v>
      </c>
    </row>
    <row r="13480" spans="1:2" x14ac:dyDescent="0.3">
      <c r="A13480" s="27">
        <v>74220</v>
      </c>
      <c r="B13480" s="29">
        <v>8</v>
      </c>
    </row>
    <row r="13481" spans="1:2" x14ac:dyDescent="0.3">
      <c r="A13481" s="27">
        <v>74221</v>
      </c>
      <c r="B13481" s="29">
        <v>8</v>
      </c>
    </row>
    <row r="13482" spans="1:2" x14ac:dyDescent="0.3">
      <c r="A13482" s="27">
        <v>74222</v>
      </c>
      <c r="B13482" s="29">
        <v>8</v>
      </c>
    </row>
    <row r="13483" spans="1:2" x14ac:dyDescent="0.3">
      <c r="A13483" s="27">
        <v>74223</v>
      </c>
      <c r="B13483" s="29">
        <v>8</v>
      </c>
    </row>
    <row r="13484" spans="1:2" x14ac:dyDescent="0.3">
      <c r="A13484" s="27">
        <v>74226</v>
      </c>
      <c r="B13484" s="29">
        <v>8</v>
      </c>
    </row>
    <row r="13485" spans="1:2" x14ac:dyDescent="0.3">
      <c r="A13485" s="27">
        <v>74235</v>
      </c>
      <c r="B13485" s="29">
        <v>8</v>
      </c>
    </row>
    <row r="13486" spans="1:2" x14ac:dyDescent="0.3">
      <c r="A13486" s="27">
        <v>74238</v>
      </c>
      <c r="B13486" s="29">
        <v>8</v>
      </c>
    </row>
    <row r="13487" spans="1:2" x14ac:dyDescent="0.3">
      <c r="A13487" s="27">
        <v>74239</v>
      </c>
      <c r="B13487" s="29">
        <v>8</v>
      </c>
    </row>
    <row r="13488" spans="1:2" x14ac:dyDescent="0.3">
      <c r="A13488" s="27">
        <v>74240</v>
      </c>
      <c r="B13488" s="29">
        <v>8</v>
      </c>
    </row>
    <row r="13489" spans="1:2" x14ac:dyDescent="0.3">
      <c r="A13489" s="27">
        <v>74242</v>
      </c>
      <c r="B13489" s="29">
        <v>8</v>
      </c>
    </row>
    <row r="13490" spans="1:2" x14ac:dyDescent="0.3">
      <c r="A13490" s="27">
        <v>74243</v>
      </c>
      <c r="B13490" s="29">
        <v>16</v>
      </c>
    </row>
    <row r="13491" spans="1:2" x14ac:dyDescent="0.3">
      <c r="A13491" s="27">
        <v>74244</v>
      </c>
      <c r="B13491" s="29">
        <v>8</v>
      </c>
    </row>
    <row r="13492" spans="1:2" x14ac:dyDescent="0.3">
      <c r="A13492" s="27">
        <v>74245</v>
      </c>
      <c r="B13492" s="29">
        <v>8</v>
      </c>
    </row>
    <row r="13493" spans="1:2" x14ac:dyDescent="0.3">
      <c r="A13493" s="27">
        <v>74251</v>
      </c>
      <c r="B13493" s="29">
        <v>8</v>
      </c>
    </row>
    <row r="13494" spans="1:2" x14ac:dyDescent="0.3">
      <c r="A13494" s="27">
        <v>74254</v>
      </c>
      <c r="B13494" s="29">
        <v>8</v>
      </c>
    </row>
    <row r="13495" spans="1:2" x14ac:dyDescent="0.3">
      <c r="A13495" s="27">
        <v>74258</v>
      </c>
      <c r="B13495" s="29">
        <v>8</v>
      </c>
    </row>
    <row r="13496" spans="1:2" x14ac:dyDescent="0.3">
      <c r="A13496" s="27">
        <v>74259</v>
      </c>
      <c r="B13496" s="29">
        <v>8</v>
      </c>
    </row>
    <row r="13497" spans="1:2" x14ac:dyDescent="0.3">
      <c r="A13497" s="27">
        <v>74260</v>
      </c>
      <c r="B13497" s="29">
        <v>8</v>
      </c>
    </row>
    <row r="13498" spans="1:2" x14ac:dyDescent="0.3">
      <c r="A13498" s="27">
        <v>74261</v>
      </c>
      <c r="B13498" s="29">
        <v>8</v>
      </c>
    </row>
    <row r="13499" spans="1:2" x14ac:dyDescent="0.3">
      <c r="A13499" s="27">
        <v>74262</v>
      </c>
      <c r="B13499" s="29">
        <v>8</v>
      </c>
    </row>
    <row r="13500" spans="1:2" x14ac:dyDescent="0.3">
      <c r="A13500" s="27">
        <v>74265</v>
      </c>
      <c r="B13500" s="29">
        <v>8</v>
      </c>
    </row>
    <row r="13501" spans="1:2" x14ac:dyDescent="0.3">
      <c r="A13501" s="27">
        <v>74266</v>
      </c>
      <c r="B13501" s="29">
        <v>8</v>
      </c>
    </row>
    <row r="13502" spans="1:2" x14ac:dyDescent="0.3">
      <c r="A13502" s="27">
        <v>74268</v>
      </c>
      <c r="B13502" s="29">
        <v>8</v>
      </c>
    </row>
    <row r="13503" spans="1:2" x14ac:dyDescent="0.3">
      <c r="A13503" s="27">
        <v>74270</v>
      </c>
      <c r="B13503" s="29">
        <v>8</v>
      </c>
    </row>
    <row r="13504" spans="1:2" x14ac:dyDescent="0.3">
      <c r="A13504" s="27">
        <v>74271</v>
      </c>
      <c r="B13504" s="29">
        <v>8</v>
      </c>
    </row>
    <row r="13505" spans="1:2" x14ac:dyDescent="0.3">
      <c r="A13505" s="27">
        <v>74272</v>
      </c>
      <c r="B13505" s="29">
        <v>8</v>
      </c>
    </row>
    <row r="13506" spans="1:2" x14ac:dyDescent="0.3">
      <c r="A13506" s="27">
        <v>74273</v>
      </c>
      <c r="B13506" s="29">
        <v>8</v>
      </c>
    </row>
    <row r="13507" spans="1:2" x14ac:dyDescent="0.3">
      <c r="A13507" s="27">
        <v>74274</v>
      </c>
      <c r="B13507" s="29">
        <v>8</v>
      </c>
    </row>
    <row r="13508" spans="1:2" x14ac:dyDescent="0.3">
      <c r="A13508" s="27">
        <v>74275</v>
      </c>
      <c r="B13508" s="29">
        <v>8</v>
      </c>
    </row>
    <row r="13509" spans="1:2" x14ac:dyDescent="0.3">
      <c r="A13509" s="27">
        <v>74276</v>
      </c>
      <c r="B13509" s="29">
        <v>16</v>
      </c>
    </row>
    <row r="13510" spans="1:2" x14ac:dyDescent="0.3">
      <c r="A13510" s="27">
        <v>74277</v>
      </c>
      <c r="B13510" s="29">
        <v>8</v>
      </c>
    </row>
    <row r="13511" spans="1:2" x14ac:dyDescent="0.3">
      <c r="A13511" s="27">
        <v>74278</v>
      </c>
      <c r="B13511" s="29">
        <v>8</v>
      </c>
    </row>
    <row r="13512" spans="1:2" x14ac:dyDescent="0.3">
      <c r="A13512" s="27">
        <v>74279</v>
      </c>
      <c r="B13512" s="29">
        <v>8</v>
      </c>
    </row>
    <row r="13513" spans="1:2" x14ac:dyDescent="0.3">
      <c r="A13513" s="27">
        <v>74280</v>
      </c>
      <c r="B13513" s="29">
        <v>8</v>
      </c>
    </row>
    <row r="13514" spans="1:2" x14ac:dyDescent="0.3">
      <c r="A13514" s="27">
        <v>74281</v>
      </c>
      <c r="B13514" s="29">
        <v>16</v>
      </c>
    </row>
    <row r="13515" spans="1:2" x14ac:dyDescent="0.3">
      <c r="A13515" s="27">
        <v>74282</v>
      </c>
      <c r="B13515" s="29">
        <v>8</v>
      </c>
    </row>
    <row r="13516" spans="1:2" x14ac:dyDescent="0.3">
      <c r="A13516" s="27">
        <v>74283</v>
      </c>
      <c r="B13516" s="29">
        <v>8</v>
      </c>
    </row>
    <row r="13517" spans="1:2" x14ac:dyDescent="0.3">
      <c r="A13517" s="27">
        <v>74285</v>
      </c>
      <c r="B13517" s="29">
        <v>8</v>
      </c>
    </row>
    <row r="13518" spans="1:2" x14ac:dyDescent="0.3">
      <c r="A13518" s="27">
        <v>74287</v>
      </c>
      <c r="B13518" s="29">
        <v>8</v>
      </c>
    </row>
    <row r="13519" spans="1:2" x14ac:dyDescent="0.3">
      <c r="A13519" s="27">
        <v>74288</v>
      </c>
      <c r="B13519" s="29">
        <v>8</v>
      </c>
    </row>
    <row r="13520" spans="1:2" x14ac:dyDescent="0.3">
      <c r="A13520" s="27">
        <v>74289</v>
      </c>
      <c r="B13520" s="29">
        <v>16</v>
      </c>
    </row>
    <row r="13521" spans="1:2" x14ac:dyDescent="0.3">
      <c r="A13521" s="27">
        <v>74290</v>
      </c>
      <c r="B13521" s="29">
        <v>8</v>
      </c>
    </row>
    <row r="13522" spans="1:2" x14ac:dyDescent="0.3">
      <c r="A13522" s="27">
        <v>74291</v>
      </c>
      <c r="B13522" s="29">
        <v>8</v>
      </c>
    </row>
    <row r="13523" spans="1:2" x14ac:dyDescent="0.3">
      <c r="A13523" s="27">
        <v>74295</v>
      </c>
      <c r="B13523" s="29">
        <v>8</v>
      </c>
    </row>
    <row r="13524" spans="1:2" x14ac:dyDescent="0.3">
      <c r="A13524" s="27">
        <v>74296</v>
      </c>
      <c r="B13524" s="29">
        <v>8</v>
      </c>
    </row>
    <row r="13525" spans="1:2" x14ac:dyDescent="0.3">
      <c r="A13525" s="27">
        <v>74298</v>
      </c>
      <c r="B13525" s="29">
        <v>8</v>
      </c>
    </row>
    <row r="13526" spans="1:2" x14ac:dyDescent="0.3">
      <c r="A13526" s="27">
        <v>74326</v>
      </c>
      <c r="B13526" s="29">
        <v>8</v>
      </c>
    </row>
    <row r="13527" spans="1:2" x14ac:dyDescent="0.3">
      <c r="A13527" s="27">
        <v>74329</v>
      </c>
      <c r="B13527" s="29">
        <v>8</v>
      </c>
    </row>
    <row r="13528" spans="1:2" x14ac:dyDescent="0.3">
      <c r="A13528" s="27">
        <v>74332</v>
      </c>
      <c r="B13528" s="29">
        <v>8</v>
      </c>
    </row>
    <row r="13529" spans="1:2" x14ac:dyDescent="0.3">
      <c r="A13529" s="27">
        <v>74334</v>
      </c>
      <c r="B13529" s="29">
        <v>8</v>
      </c>
    </row>
    <row r="13530" spans="1:2" x14ac:dyDescent="0.3">
      <c r="A13530" s="27">
        <v>74335</v>
      </c>
      <c r="B13530" s="29">
        <v>8</v>
      </c>
    </row>
    <row r="13531" spans="1:2" x14ac:dyDescent="0.3">
      <c r="A13531" s="27">
        <v>74336</v>
      </c>
      <c r="B13531" s="29">
        <v>8</v>
      </c>
    </row>
    <row r="13532" spans="1:2" x14ac:dyDescent="0.3">
      <c r="A13532" s="27">
        <v>74337</v>
      </c>
      <c r="B13532" s="29">
        <v>8</v>
      </c>
    </row>
    <row r="13533" spans="1:2" x14ac:dyDescent="0.3">
      <c r="A13533" s="27">
        <v>74339</v>
      </c>
      <c r="B13533" s="29">
        <v>8</v>
      </c>
    </row>
    <row r="13534" spans="1:2" x14ac:dyDescent="0.3">
      <c r="A13534" s="27">
        <v>74356</v>
      </c>
      <c r="B13534" s="29">
        <v>8</v>
      </c>
    </row>
    <row r="13535" spans="1:2" x14ac:dyDescent="0.3">
      <c r="A13535" s="27">
        <v>74362</v>
      </c>
      <c r="B13535" s="29">
        <v>8</v>
      </c>
    </row>
    <row r="13536" spans="1:2" x14ac:dyDescent="0.3">
      <c r="A13536" s="27">
        <v>74363</v>
      </c>
      <c r="B13536" s="29">
        <v>8</v>
      </c>
    </row>
    <row r="13537" spans="1:2" x14ac:dyDescent="0.3">
      <c r="A13537" s="27">
        <v>74365</v>
      </c>
      <c r="B13537" s="29">
        <v>8</v>
      </c>
    </row>
    <row r="13538" spans="1:2" x14ac:dyDescent="0.3">
      <c r="A13538" s="27">
        <v>74366</v>
      </c>
      <c r="B13538" s="29">
        <v>8</v>
      </c>
    </row>
    <row r="13539" spans="1:2" x14ac:dyDescent="0.3">
      <c r="A13539" s="27">
        <v>74368</v>
      </c>
      <c r="B13539" s="29">
        <v>8</v>
      </c>
    </row>
    <row r="13540" spans="1:2" x14ac:dyDescent="0.3">
      <c r="A13540" s="27">
        <v>74370</v>
      </c>
      <c r="B13540" s="29">
        <v>8</v>
      </c>
    </row>
    <row r="13541" spans="1:2" x14ac:dyDescent="0.3">
      <c r="A13541" s="27">
        <v>74371</v>
      </c>
      <c r="B13541" s="29">
        <v>8</v>
      </c>
    </row>
    <row r="13542" spans="1:2" x14ac:dyDescent="0.3">
      <c r="A13542" s="27">
        <v>74373</v>
      </c>
      <c r="B13542" s="29">
        <v>8</v>
      </c>
    </row>
    <row r="13543" spans="1:2" x14ac:dyDescent="0.3">
      <c r="A13543" s="27">
        <v>74376</v>
      </c>
      <c r="B13543" s="29">
        <v>8</v>
      </c>
    </row>
    <row r="13544" spans="1:2" x14ac:dyDescent="0.3">
      <c r="A13544" s="27">
        <v>74378</v>
      </c>
      <c r="B13544" s="29">
        <v>8</v>
      </c>
    </row>
    <row r="13545" spans="1:2" x14ac:dyDescent="0.3">
      <c r="A13545" s="27">
        <v>74379</v>
      </c>
      <c r="B13545" s="29">
        <v>8</v>
      </c>
    </row>
    <row r="13546" spans="1:2" x14ac:dyDescent="0.3">
      <c r="A13546" s="27">
        <v>74380</v>
      </c>
      <c r="B13546" s="29">
        <v>8</v>
      </c>
    </row>
    <row r="13547" spans="1:2" x14ac:dyDescent="0.3">
      <c r="A13547" s="27">
        <v>74382</v>
      </c>
      <c r="B13547" s="29">
        <v>8</v>
      </c>
    </row>
    <row r="13548" spans="1:2" x14ac:dyDescent="0.3">
      <c r="A13548" s="27">
        <v>74388</v>
      </c>
      <c r="B13548" s="29">
        <v>8</v>
      </c>
    </row>
    <row r="13549" spans="1:2" x14ac:dyDescent="0.3">
      <c r="A13549" s="27">
        <v>74389</v>
      </c>
      <c r="B13549" s="29">
        <v>8</v>
      </c>
    </row>
    <row r="13550" spans="1:2" x14ac:dyDescent="0.3">
      <c r="A13550" s="27">
        <v>74390</v>
      </c>
      <c r="B13550" s="29">
        <v>8</v>
      </c>
    </row>
    <row r="13551" spans="1:2" x14ac:dyDescent="0.3">
      <c r="A13551" s="27">
        <v>74391</v>
      </c>
      <c r="B13551" s="29">
        <v>8</v>
      </c>
    </row>
    <row r="13552" spans="1:2" x14ac:dyDescent="0.3">
      <c r="A13552" s="27">
        <v>74394</v>
      </c>
      <c r="B13552" s="29">
        <v>8</v>
      </c>
    </row>
    <row r="13553" spans="1:2" x14ac:dyDescent="0.3">
      <c r="A13553" s="27">
        <v>74395</v>
      </c>
      <c r="B13553" s="29">
        <v>8</v>
      </c>
    </row>
    <row r="13554" spans="1:2" x14ac:dyDescent="0.3">
      <c r="A13554" s="27">
        <v>74396</v>
      </c>
      <c r="B13554" s="29">
        <v>8</v>
      </c>
    </row>
    <row r="13555" spans="1:2" x14ac:dyDescent="0.3">
      <c r="A13555" s="27">
        <v>74397</v>
      </c>
      <c r="B13555" s="29">
        <v>8</v>
      </c>
    </row>
    <row r="13556" spans="1:2" x14ac:dyDescent="0.3">
      <c r="A13556" s="27">
        <v>74398</v>
      </c>
      <c r="B13556" s="29">
        <v>8</v>
      </c>
    </row>
    <row r="13557" spans="1:2" x14ac:dyDescent="0.3">
      <c r="A13557" s="27">
        <v>74399</v>
      </c>
      <c r="B13557" s="29">
        <v>8</v>
      </c>
    </row>
    <row r="13558" spans="1:2" x14ac:dyDescent="0.3">
      <c r="A13558" s="27">
        <v>74400</v>
      </c>
      <c r="B13558" s="29">
        <v>8</v>
      </c>
    </row>
    <row r="13559" spans="1:2" x14ac:dyDescent="0.3">
      <c r="A13559" s="27">
        <v>74404</v>
      </c>
      <c r="B13559" s="29">
        <v>8</v>
      </c>
    </row>
    <row r="13560" spans="1:2" x14ac:dyDescent="0.3">
      <c r="A13560" s="27">
        <v>74406</v>
      </c>
      <c r="B13560" s="29">
        <v>8</v>
      </c>
    </row>
    <row r="13561" spans="1:2" x14ac:dyDescent="0.3">
      <c r="A13561" s="27">
        <v>74407</v>
      </c>
      <c r="B13561" s="29">
        <v>8</v>
      </c>
    </row>
    <row r="13562" spans="1:2" x14ac:dyDescent="0.3">
      <c r="A13562" s="27">
        <v>74408</v>
      </c>
      <c r="B13562" s="29">
        <v>8</v>
      </c>
    </row>
    <row r="13563" spans="1:2" x14ac:dyDescent="0.3">
      <c r="A13563" s="27">
        <v>74409</v>
      </c>
      <c r="B13563" s="29">
        <v>8</v>
      </c>
    </row>
    <row r="13564" spans="1:2" x14ac:dyDescent="0.3">
      <c r="A13564" s="27">
        <v>74414</v>
      </c>
      <c r="B13564" s="29">
        <v>8</v>
      </c>
    </row>
    <row r="13565" spans="1:2" x14ac:dyDescent="0.3">
      <c r="A13565" s="27">
        <v>74418</v>
      </c>
      <c r="B13565" s="29">
        <v>8</v>
      </c>
    </row>
    <row r="13566" spans="1:2" x14ac:dyDescent="0.3">
      <c r="A13566" s="27">
        <v>74419</v>
      </c>
      <c r="B13566" s="29">
        <v>8</v>
      </c>
    </row>
    <row r="13567" spans="1:2" x14ac:dyDescent="0.3">
      <c r="A13567" s="27">
        <v>74421</v>
      </c>
      <c r="B13567" s="29">
        <v>8</v>
      </c>
    </row>
    <row r="13568" spans="1:2" x14ac:dyDescent="0.3">
      <c r="A13568" s="27">
        <v>74422</v>
      </c>
      <c r="B13568" s="29">
        <v>8</v>
      </c>
    </row>
    <row r="13569" spans="1:2" x14ac:dyDescent="0.3">
      <c r="A13569" s="27">
        <v>74423</v>
      </c>
      <c r="B13569" s="29">
        <v>8</v>
      </c>
    </row>
    <row r="13570" spans="1:2" x14ac:dyDescent="0.3">
      <c r="A13570" s="27">
        <v>74425</v>
      </c>
      <c r="B13570" s="29">
        <v>8</v>
      </c>
    </row>
    <row r="13571" spans="1:2" x14ac:dyDescent="0.3">
      <c r="A13571" s="27">
        <v>74426</v>
      </c>
      <c r="B13571" s="29">
        <v>8</v>
      </c>
    </row>
    <row r="13572" spans="1:2" x14ac:dyDescent="0.3">
      <c r="A13572" s="27">
        <v>74428</v>
      </c>
      <c r="B13572" s="29">
        <v>8</v>
      </c>
    </row>
    <row r="13573" spans="1:2" x14ac:dyDescent="0.3">
      <c r="A13573" s="27">
        <v>74429</v>
      </c>
      <c r="B13573" s="29">
        <v>8</v>
      </c>
    </row>
    <row r="13574" spans="1:2" x14ac:dyDescent="0.3">
      <c r="A13574" s="27">
        <v>74439</v>
      </c>
      <c r="B13574" s="29">
        <v>8</v>
      </c>
    </row>
    <row r="13575" spans="1:2" x14ac:dyDescent="0.3">
      <c r="A13575" s="27">
        <v>74440</v>
      </c>
      <c r="B13575" s="29">
        <v>8</v>
      </c>
    </row>
    <row r="13576" spans="1:2" x14ac:dyDescent="0.3">
      <c r="A13576" s="27">
        <v>74441</v>
      </c>
      <c r="B13576" s="29">
        <v>8</v>
      </c>
    </row>
    <row r="13577" spans="1:2" x14ac:dyDescent="0.3">
      <c r="A13577" s="27">
        <v>74443</v>
      </c>
      <c r="B13577" s="29">
        <v>8</v>
      </c>
    </row>
    <row r="13578" spans="1:2" x14ac:dyDescent="0.3">
      <c r="A13578" s="27">
        <v>74446</v>
      </c>
      <c r="B13578" s="29">
        <v>16</v>
      </c>
    </row>
    <row r="13579" spans="1:2" x14ac:dyDescent="0.3">
      <c r="A13579" s="27">
        <v>74448</v>
      </c>
      <c r="B13579" s="29">
        <v>16</v>
      </c>
    </row>
    <row r="13580" spans="1:2" x14ac:dyDescent="0.3">
      <c r="A13580" s="27">
        <v>74449</v>
      </c>
      <c r="B13580" s="29">
        <v>8</v>
      </c>
    </row>
    <row r="13581" spans="1:2" x14ac:dyDescent="0.3">
      <c r="A13581" s="27">
        <v>74450</v>
      </c>
      <c r="B13581" s="29">
        <v>8</v>
      </c>
    </row>
    <row r="13582" spans="1:2" x14ac:dyDescent="0.3">
      <c r="A13582" s="27">
        <v>74451</v>
      </c>
      <c r="B13582" s="29">
        <v>8</v>
      </c>
    </row>
    <row r="13583" spans="1:2" x14ac:dyDescent="0.3">
      <c r="A13583" s="27">
        <v>74452</v>
      </c>
      <c r="B13583" s="29">
        <v>8</v>
      </c>
    </row>
    <row r="13584" spans="1:2" x14ac:dyDescent="0.3">
      <c r="A13584" s="27">
        <v>74453</v>
      </c>
      <c r="B13584" s="29">
        <v>8</v>
      </c>
    </row>
    <row r="13585" spans="1:2" x14ac:dyDescent="0.3">
      <c r="A13585" s="27">
        <v>74454</v>
      </c>
      <c r="B13585" s="29">
        <v>8</v>
      </c>
    </row>
    <row r="13586" spans="1:2" x14ac:dyDescent="0.3">
      <c r="A13586" s="27">
        <v>74455</v>
      </c>
      <c r="B13586" s="29">
        <v>8</v>
      </c>
    </row>
    <row r="13587" spans="1:2" x14ac:dyDescent="0.3">
      <c r="A13587" s="27">
        <v>74456</v>
      </c>
      <c r="B13587" s="29">
        <v>8</v>
      </c>
    </row>
    <row r="13588" spans="1:2" x14ac:dyDescent="0.3">
      <c r="A13588" s="27">
        <v>74458</v>
      </c>
      <c r="B13588" s="29">
        <v>8</v>
      </c>
    </row>
    <row r="13589" spans="1:2" x14ac:dyDescent="0.3">
      <c r="A13589" s="27">
        <v>74460</v>
      </c>
      <c r="B13589" s="29">
        <v>8</v>
      </c>
    </row>
    <row r="13590" spans="1:2" x14ac:dyDescent="0.3">
      <c r="A13590" s="27">
        <v>74462</v>
      </c>
      <c r="B13590" s="29">
        <v>8</v>
      </c>
    </row>
    <row r="13591" spans="1:2" x14ac:dyDescent="0.3">
      <c r="A13591" s="27">
        <v>74463</v>
      </c>
      <c r="B13591" s="29">
        <v>8</v>
      </c>
    </row>
    <row r="13592" spans="1:2" x14ac:dyDescent="0.3">
      <c r="A13592" s="27">
        <v>74465</v>
      </c>
      <c r="B13592" s="29">
        <v>8</v>
      </c>
    </row>
    <row r="13593" spans="1:2" x14ac:dyDescent="0.3">
      <c r="A13593" s="27">
        <v>74466</v>
      </c>
      <c r="B13593" s="29">
        <v>8</v>
      </c>
    </row>
    <row r="13594" spans="1:2" x14ac:dyDescent="0.3">
      <c r="A13594" s="27">
        <v>74467</v>
      </c>
      <c r="B13594" s="29">
        <v>8</v>
      </c>
    </row>
    <row r="13595" spans="1:2" x14ac:dyDescent="0.3">
      <c r="A13595" s="27">
        <v>74468</v>
      </c>
      <c r="B13595" s="29">
        <v>8</v>
      </c>
    </row>
    <row r="13596" spans="1:2" x14ac:dyDescent="0.3">
      <c r="A13596" s="27">
        <v>74469</v>
      </c>
      <c r="B13596" s="29">
        <v>8</v>
      </c>
    </row>
    <row r="13597" spans="1:2" x14ac:dyDescent="0.3">
      <c r="A13597" s="27">
        <v>74470</v>
      </c>
      <c r="B13597" s="29">
        <v>8</v>
      </c>
    </row>
    <row r="13598" spans="1:2" x14ac:dyDescent="0.3">
      <c r="A13598" s="27">
        <v>74471</v>
      </c>
      <c r="B13598" s="29">
        <v>8</v>
      </c>
    </row>
    <row r="13599" spans="1:2" x14ac:dyDescent="0.3">
      <c r="A13599" s="27">
        <v>74472</v>
      </c>
      <c r="B13599" s="29">
        <v>8</v>
      </c>
    </row>
    <row r="13600" spans="1:2" x14ac:dyDescent="0.3">
      <c r="A13600" s="27">
        <v>74473</v>
      </c>
      <c r="B13600" s="29">
        <v>8</v>
      </c>
    </row>
    <row r="13601" spans="1:2" x14ac:dyDescent="0.3">
      <c r="A13601" s="27">
        <v>74474</v>
      </c>
      <c r="B13601" s="29">
        <v>8</v>
      </c>
    </row>
    <row r="13602" spans="1:2" x14ac:dyDescent="0.3">
      <c r="A13602" s="27">
        <v>74476</v>
      </c>
      <c r="B13602" s="29">
        <v>8</v>
      </c>
    </row>
    <row r="13603" spans="1:2" x14ac:dyDescent="0.3">
      <c r="A13603" s="27">
        <v>74477</v>
      </c>
      <c r="B13603" s="29">
        <v>8</v>
      </c>
    </row>
    <row r="13604" spans="1:2" x14ac:dyDescent="0.3">
      <c r="A13604" s="27">
        <v>74478</v>
      </c>
      <c r="B13604" s="29">
        <v>8</v>
      </c>
    </row>
    <row r="13605" spans="1:2" x14ac:dyDescent="0.3">
      <c r="A13605" s="27">
        <v>74479</v>
      </c>
      <c r="B13605" s="29">
        <v>8</v>
      </c>
    </row>
    <row r="13606" spans="1:2" x14ac:dyDescent="0.3">
      <c r="A13606" s="27">
        <v>74480</v>
      </c>
      <c r="B13606" s="29">
        <v>8</v>
      </c>
    </row>
    <row r="13607" spans="1:2" x14ac:dyDescent="0.3">
      <c r="A13607" s="27">
        <v>74481</v>
      </c>
      <c r="B13607" s="29">
        <v>8</v>
      </c>
    </row>
    <row r="13608" spans="1:2" x14ac:dyDescent="0.3">
      <c r="A13608" s="27">
        <v>74482</v>
      </c>
      <c r="B13608" s="29">
        <v>8</v>
      </c>
    </row>
    <row r="13609" spans="1:2" x14ac:dyDescent="0.3">
      <c r="A13609" s="27">
        <v>74483</v>
      </c>
      <c r="B13609" s="29">
        <v>8</v>
      </c>
    </row>
    <row r="13610" spans="1:2" x14ac:dyDescent="0.3">
      <c r="A13610" s="27">
        <v>74485</v>
      </c>
      <c r="B13610" s="29">
        <v>8</v>
      </c>
    </row>
    <row r="13611" spans="1:2" x14ac:dyDescent="0.3">
      <c r="A13611" s="27">
        <v>74487</v>
      </c>
      <c r="B13611" s="29">
        <v>8</v>
      </c>
    </row>
    <row r="13612" spans="1:2" x14ac:dyDescent="0.3">
      <c r="A13612" s="27">
        <v>74488</v>
      </c>
      <c r="B13612" s="29">
        <v>8</v>
      </c>
    </row>
    <row r="13613" spans="1:2" x14ac:dyDescent="0.3">
      <c r="A13613" s="27">
        <v>74489</v>
      </c>
      <c r="B13613" s="29">
        <v>8</v>
      </c>
    </row>
    <row r="13614" spans="1:2" x14ac:dyDescent="0.3">
      <c r="A13614" s="27">
        <v>74491</v>
      </c>
      <c r="B13614" s="29">
        <v>16</v>
      </c>
    </row>
    <row r="13615" spans="1:2" x14ac:dyDescent="0.3">
      <c r="A13615" s="27">
        <v>74492</v>
      </c>
      <c r="B13615" s="29">
        <v>8</v>
      </c>
    </row>
    <row r="13616" spans="1:2" x14ac:dyDescent="0.3">
      <c r="A13616" s="27">
        <v>74493</v>
      </c>
      <c r="B13616" s="29">
        <v>8</v>
      </c>
    </row>
    <row r="13617" spans="1:2" x14ac:dyDescent="0.3">
      <c r="A13617" s="27">
        <v>74494</v>
      </c>
      <c r="B13617" s="29">
        <v>8</v>
      </c>
    </row>
    <row r="13618" spans="1:2" x14ac:dyDescent="0.3">
      <c r="A13618" s="27">
        <v>74495</v>
      </c>
      <c r="B13618" s="29">
        <v>8</v>
      </c>
    </row>
    <row r="13619" spans="1:2" x14ac:dyDescent="0.3">
      <c r="A13619" s="27">
        <v>74496</v>
      </c>
      <c r="B13619" s="29">
        <v>16</v>
      </c>
    </row>
    <row r="13620" spans="1:2" x14ac:dyDescent="0.3">
      <c r="A13620" s="27">
        <v>74497</v>
      </c>
      <c r="B13620" s="29">
        <v>8</v>
      </c>
    </row>
    <row r="13621" spans="1:2" x14ac:dyDescent="0.3">
      <c r="A13621" s="27">
        <v>74498</v>
      </c>
      <c r="B13621" s="29">
        <v>8</v>
      </c>
    </row>
    <row r="13622" spans="1:2" x14ac:dyDescent="0.3">
      <c r="A13622" s="27">
        <v>74500</v>
      </c>
      <c r="B13622" s="29">
        <v>16</v>
      </c>
    </row>
    <row r="13623" spans="1:2" x14ac:dyDescent="0.3">
      <c r="A13623" s="27">
        <v>74506</v>
      </c>
      <c r="B13623" s="29">
        <v>8</v>
      </c>
    </row>
    <row r="13624" spans="1:2" x14ac:dyDescent="0.3">
      <c r="A13624" s="27">
        <v>74507</v>
      </c>
      <c r="B13624" s="29">
        <v>8</v>
      </c>
    </row>
    <row r="13625" spans="1:2" x14ac:dyDescent="0.3">
      <c r="A13625" s="27">
        <v>74509</v>
      </c>
      <c r="B13625" s="29">
        <v>8</v>
      </c>
    </row>
    <row r="13626" spans="1:2" x14ac:dyDescent="0.3">
      <c r="A13626" s="27">
        <v>74510</v>
      </c>
      <c r="B13626" s="29">
        <v>8</v>
      </c>
    </row>
    <row r="13627" spans="1:2" x14ac:dyDescent="0.3">
      <c r="A13627" s="27">
        <v>74511</v>
      </c>
      <c r="B13627" s="29">
        <v>8</v>
      </c>
    </row>
    <row r="13628" spans="1:2" x14ac:dyDescent="0.3">
      <c r="A13628" s="27">
        <v>74512</v>
      </c>
      <c r="B13628" s="29">
        <v>8</v>
      </c>
    </row>
    <row r="13629" spans="1:2" x14ac:dyDescent="0.3">
      <c r="A13629" s="27">
        <v>74513</v>
      </c>
      <c r="B13629" s="29">
        <v>8</v>
      </c>
    </row>
    <row r="13630" spans="1:2" x14ac:dyDescent="0.3">
      <c r="A13630" s="27">
        <v>74514</v>
      </c>
      <c r="B13630" s="29">
        <v>8</v>
      </c>
    </row>
    <row r="13631" spans="1:2" x14ac:dyDescent="0.3">
      <c r="A13631" s="27">
        <v>74515</v>
      </c>
      <c r="B13631" s="29">
        <v>16</v>
      </c>
    </row>
    <row r="13632" spans="1:2" x14ac:dyDescent="0.3">
      <c r="A13632" s="27">
        <v>74517</v>
      </c>
      <c r="B13632" s="29">
        <v>8</v>
      </c>
    </row>
    <row r="13633" spans="1:2" x14ac:dyDescent="0.3">
      <c r="A13633" s="27">
        <v>74518</v>
      </c>
      <c r="B13633" s="29">
        <v>16</v>
      </c>
    </row>
    <row r="13634" spans="1:2" x14ac:dyDescent="0.3">
      <c r="A13634" s="27">
        <v>74519</v>
      </c>
      <c r="B13634" s="29">
        <v>8</v>
      </c>
    </row>
    <row r="13635" spans="1:2" x14ac:dyDescent="0.3">
      <c r="A13635" s="27">
        <v>74520</v>
      </c>
      <c r="B13635" s="29">
        <v>8</v>
      </c>
    </row>
    <row r="13636" spans="1:2" x14ac:dyDescent="0.3">
      <c r="A13636" s="27">
        <v>74522</v>
      </c>
      <c r="B13636" s="29">
        <v>8</v>
      </c>
    </row>
    <row r="13637" spans="1:2" x14ac:dyDescent="0.3">
      <c r="A13637" s="27">
        <v>74523</v>
      </c>
      <c r="B13637" s="29">
        <v>8</v>
      </c>
    </row>
    <row r="13638" spans="1:2" x14ac:dyDescent="0.3">
      <c r="A13638" s="27">
        <v>74524</v>
      </c>
      <c r="B13638" s="29">
        <v>16</v>
      </c>
    </row>
    <row r="13639" spans="1:2" x14ac:dyDescent="0.3">
      <c r="A13639" s="27">
        <v>74525</v>
      </c>
      <c r="B13639" s="29">
        <v>8</v>
      </c>
    </row>
    <row r="13640" spans="1:2" x14ac:dyDescent="0.3">
      <c r="A13640" s="27">
        <v>74526</v>
      </c>
      <c r="B13640" s="29">
        <v>8</v>
      </c>
    </row>
    <row r="13641" spans="1:2" x14ac:dyDescent="0.3">
      <c r="A13641" s="27">
        <v>74527</v>
      </c>
      <c r="B13641" s="29">
        <v>16</v>
      </c>
    </row>
    <row r="13642" spans="1:2" x14ac:dyDescent="0.3">
      <c r="A13642" s="27">
        <v>74528</v>
      </c>
      <c r="B13642" s="29">
        <v>8</v>
      </c>
    </row>
    <row r="13643" spans="1:2" x14ac:dyDescent="0.3">
      <c r="A13643" s="27">
        <v>74529</v>
      </c>
      <c r="B13643" s="29">
        <v>8</v>
      </c>
    </row>
    <row r="13644" spans="1:2" x14ac:dyDescent="0.3">
      <c r="A13644" s="27">
        <v>74532</v>
      </c>
      <c r="B13644" s="29">
        <v>8</v>
      </c>
    </row>
    <row r="13645" spans="1:2" x14ac:dyDescent="0.3">
      <c r="A13645" s="27">
        <v>74533</v>
      </c>
      <c r="B13645" s="29">
        <v>8</v>
      </c>
    </row>
    <row r="13646" spans="1:2" x14ac:dyDescent="0.3">
      <c r="A13646" s="27">
        <v>74534</v>
      </c>
      <c r="B13646" s="29">
        <v>8</v>
      </c>
    </row>
    <row r="13647" spans="1:2" x14ac:dyDescent="0.3">
      <c r="A13647" s="27">
        <v>74535</v>
      </c>
      <c r="B13647" s="29">
        <v>8</v>
      </c>
    </row>
    <row r="13648" spans="1:2" x14ac:dyDescent="0.3">
      <c r="A13648" s="27">
        <v>74536</v>
      </c>
      <c r="B13648" s="29">
        <v>8</v>
      </c>
    </row>
    <row r="13649" spans="1:2" x14ac:dyDescent="0.3">
      <c r="A13649" s="27">
        <v>74537</v>
      </c>
      <c r="B13649" s="29">
        <v>8</v>
      </c>
    </row>
    <row r="13650" spans="1:2" x14ac:dyDescent="0.3">
      <c r="A13650" s="27">
        <v>74539</v>
      </c>
      <c r="B13650" s="29">
        <v>8</v>
      </c>
    </row>
    <row r="13651" spans="1:2" x14ac:dyDescent="0.3">
      <c r="A13651" s="27">
        <v>74540</v>
      </c>
      <c r="B13651" s="29">
        <v>8</v>
      </c>
    </row>
    <row r="13652" spans="1:2" x14ac:dyDescent="0.3">
      <c r="A13652" s="27">
        <v>74541</v>
      </c>
      <c r="B13652" s="29">
        <v>8</v>
      </c>
    </row>
    <row r="13653" spans="1:2" x14ac:dyDescent="0.3">
      <c r="A13653" s="27">
        <v>74542</v>
      </c>
      <c r="B13653" s="29">
        <v>8</v>
      </c>
    </row>
    <row r="13654" spans="1:2" x14ac:dyDescent="0.3">
      <c r="A13654" s="27">
        <v>74544</v>
      </c>
      <c r="B13654" s="29">
        <v>8</v>
      </c>
    </row>
    <row r="13655" spans="1:2" x14ac:dyDescent="0.3">
      <c r="A13655" s="27">
        <v>74545</v>
      </c>
      <c r="B13655" s="29">
        <v>8</v>
      </c>
    </row>
    <row r="13656" spans="1:2" x14ac:dyDescent="0.3">
      <c r="A13656" s="27">
        <v>74546</v>
      </c>
      <c r="B13656" s="29">
        <v>8</v>
      </c>
    </row>
    <row r="13657" spans="1:2" x14ac:dyDescent="0.3">
      <c r="A13657" s="27">
        <v>74547</v>
      </c>
      <c r="B13657" s="29">
        <v>8</v>
      </c>
    </row>
    <row r="13658" spans="1:2" x14ac:dyDescent="0.3">
      <c r="A13658" s="27">
        <v>74548</v>
      </c>
      <c r="B13658" s="29">
        <v>8</v>
      </c>
    </row>
    <row r="13659" spans="1:2" x14ac:dyDescent="0.3">
      <c r="A13659" s="27">
        <v>74549</v>
      </c>
      <c r="B13659" s="29">
        <v>8</v>
      </c>
    </row>
    <row r="13660" spans="1:2" x14ac:dyDescent="0.3">
      <c r="A13660" s="27">
        <v>74550</v>
      </c>
      <c r="B13660" s="29">
        <v>8</v>
      </c>
    </row>
    <row r="13661" spans="1:2" x14ac:dyDescent="0.3">
      <c r="A13661" s="27">
        <v>74551</v>
      </c>
      <c r="B13661" s="29">
        <v>8</v>
      </c>
    </row>
    <row r="13662" spans="1:2" x14ac:dyDescent="0.3">
      <c r="A13662" s="27">
        <v>74552</v>
      </c>
      <c r="B13662" s="29">
        <v>8</v>
      </c>
    </row>
    <row r="13663" spans="1:2" x14ac:dyDescent="0.3">
      <c r="A13663" s="27">
        <v>74553</v>
      </c>
      <c r="B13663" s="29">
        <v>8</v>
      </c>
    </row>
    <row r="13664" spans="1:2" x14ac:dyDescent="0.3">
      <c r="A13664" s="27">
        <v>74554</v>
      </c>
      <c r="B13664" s="29">
        <v>8</v>
      </c>
    </row>
    <row r="13665" spans="1:2" x14ac:dyDescent="0.3">
      <c r="A13665" s="27">
        <v>74556</v>
      </c>
      <c r="B13665" s="29">
        <v>8</v>
      </c>
    </row>
    <row r="13666" spans="1:2" x14ac:dyDescent="0.3">
      <c r="A13666" s="27">
        <v>74557</v>
      </c>
      <c r="B13666" s="29">
        <v>8</v>
      </c>
    </row>
    <row r="13667" spans="1:2" x14ac:dyDescent="0.3">
      <c r="A13667" s="27">
        <v>74558</v>
      </c>
      <c r="B13667" s="29">
        <v>8</v>
      </c>
    </row>
    <row r="13668" spans="1:2" x14ac:dyDescent="0.3">
      <c r="A13668" s="27">
        <v>74565</v>
      </c>
      <c r="B13668" s="29">
        <v>8</v>
      </c>
    </row>
    <row r="13669" spans="1:2" x14ac:dyDescent="0.3">
      <c r="A13669" s="27">
        <v>74566</v>
      </c>
      <c r="B13669" s="29">
        <v>16</v>
      </c>
    </row>
    <row r="13670" spans="1:2" x14ac:dyDescent="0.3">
      <c r="A13670" s="27">
        <v>74567</v>
      </c>
      <c r="B13670" s="29">
        <v>8</v>
      </c>
    </row>
    <row r="13671" spans="1:2" x14ac:dyDescent="0.3">
      <c r="A13671" s="27">
        <v>74568</v>
      </c>
      <c r="B13671" s="29">
        <v>8</v>
      </c>
    </row>
    <row r="13672" spans="1:2" x14ac:dyDescent="0.3">
      <c r="A13672" s="27">
        <v>74569</v>
      </c>
      <c r="B13672" s="29">
        <v>8</v>
      </c>
    </row>
    <row r="13673" spans="1:2" x14ac:dyDescent="0.3">
      <c r="A13673" s="27">
        <v>74570</v>
      </c>
      <c r="B13673" s="29">
        <v>8</v>
      </c>
    </row>
    <row r="13674" spans="1:2" x14ac:dyDescent="0.3">
      <c r="A13674" s="27">
        <v>74571</v>
      </c>
      <c r="B13674" s="29">
        <v>8</v>
      </c>
    </row>
    <row r="13675" spans="1:2" x14ac:dyDescent="0.3">
      <c r="A13675" s="27">
        <v>74572</v>
      </c>
      <c r="B13675" s="29">
        <v>8</v>
      </c>
    </row>
    <row r="13676" spans="1:2" x14ac:dyDescent="0.3">
      <c r="A13676" s="27">
        <v>74573</v>
      </c>
      <c r="B13676" s="29">
        <v>8</v>
      </c>
    </row>
    <row r="13677" spans="1:2" x14ac:dyDescent="0.3">
      <c r="A13677" s="27">
        <v>74574</v>
      </c>
      <c r="B13677" s="29">
        <v>8</v>
      </c>
    </row>
    <row r="13678" spans="1:2" x14ac:dyDescent="0.3">
      <c r="A13678" s="27">
        <v>74575</v>
      </c>
      <c r="B13678" s="29">
        <v>8</v>
      </c>
    </row>
    <row r="13679" spans="1:2" x14ac:dyDescent="0.3">
      <c r="A13679" s="27">
        <v>74576</v>
      </c>
      <c r="B13679" s="29">
        <v>8</v>
      </c>
    </row>
    <row r="13680" spans="1:2" x14ac:dyDescent="0.3">
      <c r="A13680" s="27">
        <v>74577</v>
      </c>
      <c r="B13680" s="29">
        <v>8</v>
      </c>
    </row>
    <row r="13681" spans="1:2" x14ac:dyDescent="0.3">
      <c r="A13681" s="27">
        <v>74578</v>
      </c>
      <c r="B13681" s="29">
        <v>8</v>
      </c>
    </row>
    <row r="13682" spans="1:2" x14ac:dyDescent="0.3">
      <c r="A13682" s="27">
        <v>74580</v>
      </c>
      <c r="B13682" s="29">
        <v>8</v>
      </c>
    </row>
    <row r="13683" spans="1:2" x14ac:dyDescent="0.3">
      <c r="A13683" s="27">
        <v>74583</v>
      </c>
      <c r="B13683" s="29">
        <v>8</v>
      </c>
    </row>
    <row r="13684" spans="1:2" x14ac:dyDescent="0.3">
      <c r="A13684" s="27">
        <v>74584</v>
      </c>
      <c r="B13684" s="29">
        <v>8</v>
      </c>
    </row>
    <row r="13685" spans="1:2" x14ac:dyDescent="0.3">
      <c r="A13685" s="27">
        <v>74586</v>
      </c>
      <c r="B13685" s="29">
        <v>8</v>
      </c>
    </row>
    <row r="13686" spans="1:2" x14ac:dyDescent="0.3">
      <c r="A13686" s="27">
        <v>74587</v>
      </c>
      <c r="B13686" s="29">
        <v>8</v>
      </c>
    </row>
    <row r="13687" spans="1:2" x14ac:dyDescent="0.3">
      <c r="A13687" s="27">
        <v>74589</v>
      </c>
      <c r="B13687" s="29">
        <v>8</v>
      </c>
    </row>
    <row r="13688" spans="1:2" x14ac:dyDescent="0.3">
      <c r="A13688" s="27">
        <v>74593</v>
      </c>
      <c r="B13688" s="29">
        <v>16</v>
      </c>
    </row>
    <row r="13689" spans="1:2" x14ac:dyDescent="0.3">
      <c r="A13689" s="27">
        <v>74594</v>
      </c>
      <c r="B13689" s="29">
        <v>8</v>
      </c>
    </row>
    <row r="13690" spans="1:2" x14ac:dyDescent="0.3">
      <c r="A13690" s="27">
        <v>74595</v>
      </c>
      <c r="B13690" s="29">
        <v>8</v>
      </c>
    </row>
    <row r="13691" spans="1:2" x14ac:dyDescent="0.3">
      <c r="A13691" s="27">
        <v>74596</v>
      </c>
      <c r="B13691" s="29">
        <v>8</v>
      </c>
    </row>
    <row r="13692" spans="1:2" x14ac:dyDescent="0.3">
      <c r="A13692" s="27">
        <v>74597</v>
      </c>
      <c r="B13692" s="29">
        <v>8</v>
      </c>
    </row>
    <row r="13693" spans="1:2" x14ac:dyDescent="0.3">
      <c r="A13693" s="27">
        <v>74598</v>
      </c>
      <c r="B13693" s="29">
        <v>8</v>
      </c>
    </row>
    <row r="13694" spans="1:2" x14ac:dyDescent="0.3">
      <c r="A13694" s="27">
        <v>74599</v>
      </c>
      <c r="B13694" s="29">
        <v>8</v>
      </c>
    </row>
    <row r="13695" spans="1:2" x14ac:dyDescent="0.3">
      <c r="A13695" s="27">
        <v>74600</v>
      </c>
      <c r="B13695" s="29">
        <v>8</v>
      </c>
    </row>
    <row r="13696" spans="1:2" x14ac:dyDescent="0.3">
      <c r="A13696" s="27">
        <v>74601</v>
      </c>
      <c r="B13696" s="29">
        <v>8</v>
      </c>
    </row>
    <row r="13697" spans="1:2" x14ac:dyDescent="0.3">
      <c r="A13697" s="27">
        <v>74602</v>
      </c>
      <c r="B13697" s="29">
        <v>8</v>
      </c>
    </row>
    <row r="13698" spans="1:2" x14ac:dyDescent="0.3">
      <c r="A13698" s="27">
        <v>74603</v>
      </c>
      <c r="B13698" s="29">
        <v>8</v>
      </c>
    </row>
    <row r="13699" spans="1:2" x14ac:dyDescent="0.3">
      <c r="A13699" s="27">
        <v>74610</v>
      </c>
      <c r="B13699" s="29">
        <v>8</v>
      </c>
    </row>
    <row r="13700" spans="1:2" x14ac:dyDescent="0.3">
      <c r="A13700" s="27">
        <v>74611</v>
      </c>
      <c r="B13700" s="29">
        <v>8</v>
      </c>
    </row>
    <row r="13701" spans="1:2" x14ac:dyDescent="0.3">
      <c r="A13701" s="27">
        <v>74614</v>
      </c>
      <c r="B13701" s="29">
        <v>8</v>
      </c>
    </row>
    <row r="13702" spans="1:2" x14ac:dyDescent="0.3">
      <c r="A13702" s="27">
        <v>74630</v>
      </c>
      <c r="B13702" s="29">
        <v>16</v>
      </c>
    </row>
    <row r="13703" spans="1:2" x14ac:dyDescent="0.3">
      <c r="A13703" s="27">
        <v>74710</v>
      </c>
      <c r="B13703" s="29">
        <v>16</v>
      </c>
    </row>
    <row r="13704" spans="1:2" x14ac:dyDescent="0.3">
      <c r="A13704" s="27">
        <v>74711</v>
      </c>
      <c r="B13704" s="29">
        <v>16</v>
      </c>
    </row>
    <row r="13705" spans="1:2" x14ac:dyDescent="0.3">
      <c r="A13705" s="27">
        <v>74712</v>
      </c>
      <c r="B13705" s="29">
        <v>8</v>
      </c>
    </row>
    <row r="13706" spans="1:2" x14ac:dyDescent="0.3">
      <c r="A13706" s="27">
        <v>74717</v>
      </c>
      <c r="B13706" s="29">
        <v>8</v>
      </c>
    </row>
    <row r="13707" spans="1:2" x14ac:dyDescent="0.3">
      <c r="A13707" s="27">
        <v>74719</v>
      </c>
      <c r="B13707" s="29">
        <v>8</v>
      </c>
    </row>
    <row r="13708" spans="1:2" x14ac:dyDescent="0.3">
      <c r="A13708" s="27">
        <v>74722</v>
      </c>
      <c r="B13708" s="29">
        <v>8</v>
      </c>
    </row>
    <row r="13709" spans="1:2" x14ac:dyDescent="0.3">
      <c r="A13709" s="27">
        <v>74724</v>
      </c>
      <c r="B13709" s="29">
        <v>8</v>
      </c>
    </row>
    <row r="13710" spans="1:2" x14ac:dyDescent="0.3">
      <c r="A13710" s="27">
        <v>74725</v>
      </c>
      <c r="B13710" s="29">
        <v>8</v>
      </c>
    </row>
    <row r="13711" spans="1:2" x14ac:dyDescent="0.3">
      <c r="A13711" s="27">
        <v>74728</v>
      </c>
      <c r="B13711" s="29">
        <v>8</v>
      </c>
    </row>
    <row r="13712" spans="1:2" x14ac:dyDescent="0.3">
      <c r="A13712" s="27">
        <v>74730</v>
      </c>
      <c r="B13712" s="29">
        <v>8</v>
      </c>
    </row>
    <row r="13713" spans="1:2" x14ac:dyDescent="0.3">
      <c r="A13713" s="27">
        <v>74732</v>
      </c>
      <c r="B13713" s="29">
        <v>8</v>
      </c>
    </row>
    <row r="13714" spans="1:2" x14ac:dyDescent="0.3">
      <c r="A13714" s="27">
        <v>74734</v>
      </c>
      <c r="B13714" s="29">
        <v>8</v>
      </c>
    </row>
    <row r="13715" spans="1:2" x14ac:dyDescent="0.3">
      <c r="A13715" s="27">
        <v>74735</v>
      </c>
      <c r="B13715" s="29">
        <v>8</v>
      </c>
    </row>
    <row r="13716" spans="1:2" x14ac:dyDescent="0.3">
      <c r="A13716" s="27">
        <v>74736</v>
      </c>
      <c r="B13716" s="29">
        <v>8</v>
      </c>
    </row>
    <row r="13717" spans="1:2" x14ac:dyDescent="0.3">
      <c r="A13717" s="27">
        <v>74737</v>
      </c>
      <c r="B13717" s="29">
        <v>8</v>
      </c>
    </row>
    <row r="13718" spans="1:2" x14ac:dyDescent="0.3">
      <c r="A13718" s="27">
        <v>74739</v>
      </c>
      <c r="B13718" s="29">
        <v>8</v>
      </c>
    </row>
    <row r="13719" spans="1:2" x14ac:dyDescent="0.3">
      <c r="A13719" s="27">
        <v>74740</v>
      </c>
      <c r="B13719" s="29">
        <v>8</v>
      </c>
    </row>
    <row r="13720" spans="1:2" x14ac:dyDescent="0.3">
      <c r="A13720" s="27">
        <v>74742</v>
      </c>
      <c r="B13720" s="29">
        <v>8</v>
      </c>
    </row>
    <row r="13721" spans="1:2" x14ac:dyDescent="0.3">
      <c r="A13721" s="27">
        <v>74743</v>
      </c>
      <c r="B13721" s="29">
        <v>16</v>
      </c>
    </row>
    <row r="13722" spans="1:2" x14ac:dyDescent="0.3">
      <c r="A13722" s="27">
        <v>74744</v>
      </c>
      <c r="B13722" s="29">
        <v>8</v>
      </c>
    </row>
    <row r="13723" spans="1:2" x14ac:dyDescent="0.3">
      <c r="A13723" s="27">
        <v>74745</v>
      </c>
      <c r="B13723" s="29">
        <v>8</v>
      </c>
    </row>
    <row r="13724" spans="1:2" x14ac:dyDescent="0.3">
      <c r="A13724" s="27">
        <v>74746</v>
      </c>
      <c r="B13724" s="29">
        <v>16</v>
      </c>
    </row>
    <row r="13725" spans="1:2" x14ac:dyDescent="0.3">
      <c r="A13725" s="27">
        <v>74748</v>
      </c>
      <c r="B13725" s="29">
        <v>16</v>
      </c>
    </row>
    <row r="13726" spans="1:2" x14ac:dyDescent="0.3">
      <c r="A13726" s="27">
        <v>74749</v>
      </c>
      <c r="B13726" s="29">
        <v>8</v>
      </c>
    </row>
    <row r="13727" spans="1:2" x14ac:dyDescent="0.3">
      <c r="A13727" s="27">
        <v>74750</v>
      </c>
      <c r="B13727" s="29">
        <v>8</v>
      </c>
    </row>
    <row r="13728" spans="1:2" x14ac:dyDescent="0.3">
      <c r="A13728" s="27">
        <v>74751</v>
      </c>
      <c r="B13728" s="29">
        <v>8</v>
      </c>
    </row>
    <row r="13729" spans="1:2" x14ac:dyDescent="0.3">
      <c r="A13729" s="27">
        <v>74752</v>
      </c>
      <c r="B13729" s="29">
        <v>8</v>
      </c>
    </row>
    <row r="13730" spans="1:2" x14ac:dyDescent="0.3">
      <c r="A13730" s="27">
        <v>74754</v>
      </c>
      <c r="B13730" s="29">
        <v>8</v>
      </c>
    </row>
    <row r="13731" spans="1:2" x14ac:dyDescent="0.3">
      <c r="A13731" s="27">
        <v>74755</v>
      </c>
      <c r="B13731" s="29">
        <v>8</v>
      </c>
    </row>
    <row r="13732" spans="1:2" x14ac:dyDescent="0.3">
      <c r="A13732" s="27">
        <v>74756</v>
      </c>
      <c r="B13732" s="29">
        <v>16</v>
      </c>
    </row>
    <row r="13733" spans="1:2" x14ac:dyDescent="0.3">
      <c r="A13733" s="27">
        <v>74757</v>
      </c>
      <c r="B13733" s="29">
        <v>8</v>
      </c>
    </row>
    <row r="13734" spans="1:2" x14ac:dyDescent="0.3">
      <c r="A13734" s="27">
        <v>74760</v>
      </c>
      <c r="B13734" s="29">
        <v>8</v>
      </c>
    </row>
    <row r="13735" spans="1:2" x14ac:dyDescent="0.3">
      <c r="A13735" s="27">
        <v>74761</v>
      </c>
      <c r="B13735" s="29">
        <v>8</v>
      </c>
    </row>
    <row r="13736" spans="1:2" x14ac:dyDescent="0.3">
      <c r="A13736" s="27">
        <v>74762</v>
      </c>
      <c r="B13736" s="29">
        <v>8</v>
      </c>
    </row>
    <row r="13737" spans="1:2" x14ac:dyDescent="0.3">
      <c r="A13737" s="27">
        <v>74763</v>
      </c>
      <c r="B13737" s="29">
        <v>8</v>
      </c>
    </row>
    <row r="13738" spans="1:2" x14ac:dyDescent="0.3">
      <c r="A13738" s="27">
        <v>74764</v>
      </c>
      <c r="B13738" s="29">
        <v>8</v>
      </c>
    </row>
    <row r="13739" spans="1:2" x14ac:dyDescent="0.3">
      <c r="A13739" s="27">
        <v>74765</v>
      </c>
      <c r="B13739" s="29">
        <v>8</v>
      </c>
    </row>
    <row r="13740" spans="1:2" x14ac:dyDescent="0.3">
      <c r="A13740" s="27">
        <v>74766</v>
      </c>
      <c r="B13740" s="29">
        <v>8</v>
      </c>
    </row>
    <row r="13741" spans="1:2" x14ac:dyDescent="0.3">
      <c r="A13741" s="27">
        <v>74767</v>
      </c>
      <c r="B13741" s="29">
        <v>8</v>
      </c>
    </row>
    <row r="13742" spans="1:2" x14ac:dyDescent="0.3">
      <c r="A13742" s="27">
        <v>74768</v>
      </c>
      <c r="B13742" s="29">
        <v>16</v>
      </c>
    </row>
    <row r="13743" spans="1:2" x14ac:dyDescent="0.3">
      <c r="A13743" s="27">
        <v>74769</v>
      </c>
      <c r="B13743" s="29">
        <v>8</v>
      </c>
    </row>
    <row r="13744" spans="1:2" x14ac:dyDescent="0.3">
      <c r="A13744" s="27">
        <v>74770</v>
      </c>
      <c r="B13744" s="29">
        <v>8</v>
      </c>
    </row>
    <row r="13745" spans="1:2" x14ac:dyDescent="0.3">
      <c r="A13745" s="27">
        <v>74771</v>
      </c>
      <c r="B13745" s="29">
        <v>8</v>
      </c>
    </row>
    <row r="13746" spans="1:2" x14ac:dyDescent="0.3">
      <c r="A13746" s="27">
        <v>74772</v>
      </c>
      <c r="B13746" s="29">
        <v>8</v>
      </c>
    </row>
    <row r="13747" spans="1:2" x14ac:dyDescent="0.3">
      <c r="A13747" s="27">
        <v>74775</v>
      </c>
      <c r="B13747" s="29">
        <v>8</v>
      </c>
    </row>
    <row r="13748" spans="1:2" x14ac:dyDescent="0.3">
      <c r="A13748" s="27">
        <v>74776</v>
      </c>
      <c r="B13748" s="29">
        <v>8</v>
      </c>
    </row>
    <row r="13749" spans="1:2" x14ac:dyDescent="0.3">
      <c r="A13749" s="27">
        <v>74777</v>
      </c>
      <c r="B13749" s="29">
        <v>8</v>
      </c>
    </row>
    <row r="13750" spans="1:2" x14ac:dyDescent="0.3">
      <c r="A13750" s="27">
        <v>74779</v>
      </c>
      <c r="B13750" s="29">
        <v>8</v>
      </c>
    </row>
    <row r="13751" spans="1:2" x14ac:dyDescent="0.3">
      <c r="A13751" s="27">
        <v>74780</v>
      </c>
      <c r="B13751" s="29">
        <v>8</v>
      </c>
    </row>
    <row r="13752" spans="1:2" x14ac:dyDescent="0.3">
      <c r="A13752" s="27">
        <v>74784</v>
      </c>
      <c r="B13752" s="29">
        <v>8</v>
      </c>
    </row>
    <row r="13753" spans="1:2" x14ac:dyDescent="0.3">
      <c r="A13753" s="27">
        <v>74785</v>
      </c>
      <c r="B13753" s="29">
        <v>8</v>
      </c>
    </row>
    <row r="13754" spans="1:2" x14ac:dyDescent="0.3">
      <c r="A13754" s="27">
        <v>74786</v>
      </c>
      <c r="B13754" s="29">
        <v>8</v>
      </c>
    </row>
    <row r="13755" spans="1:2" x14ac:dyDescent="0.3">
      <c r="A13755" s="27">
        <v>74789</v>
      </c>
      <c r="B13755" s="29">
        <v>8</v>
      </c>
    </row>
    <row r="13756" spans="1:2" x14ac:dyDescent="0.3">
      <c r="A13756" s="27">
        <v>74790</v>
      </c>
      <c r="B13756" s="29">
        <v>8</v>
      </c>
    </row>
    <row r="13757" spans="1:2" x14ac:dyDescent="0.3">
      <c r="A13757" s="27">
        <v>74792</v>
      </c>
      <c r="B13757" s="29">
        <v>8</v>
      </c>
    </row>
    <row r="13758" spans="1:2" x14ac:dyDescent="0.3">
      <c r="A13758" s="27">
        <v>74793</v>
      </c>
      <c r="B13758" s="29">
        <v>8</v>
      </c>
    </row>
    <row r="13759" spans="1:2" x14ac:dyDescent="0.3">
      <c r="A13759" s="27">
        <v>74794</v>
      </c>
      <c r="B13759" s="29">
        <v>8</v>
      </c>
    </row>
    <row r="13760" spans="1:2" x14ac:dyDescent="0.3">
      <c r="A13760" s="27">
        <v>74795</v>
      </c>
      <c r="B13760" s="29">
        <v>8</v>
      </c>
    </row>
    <row r="13761" spans="1:2" x14ac:dyDescent="0.3">
      <c r="A13761" s="27">
        <v>74796</v>
      </c>
      <c r="B13761" s="29">
        <v>8</v>
      </c>
    </row>
    <row r="13762" spans="1:2" x14ac:dyDescent="0.3">
      <c r="A13762" s="27">
        <v>74797</v>
      </c>
      <c r="B13762" s="29">
        <v>8</v>
      </c>
    </row>
    <row r="13763" spans="1:2" x14ac:dyDescent="0.3">
      <c r="A13763" s="27">
        <v>74799</v>
      </c>
      <c r="B13763" s="29">
        <v>16</v>
      </c>
    </row>
    <row r="13764" spans="1:2" x14ac:dyDescent="0.3">
      <c r="A13764" s="27">
        <v>74800</v>
      </c>
      <c r="B13764" s="29">
        <v>8</v>
      </c>
    </row>
    <row r="13765" spans="1:2" x14ac:dyDescent="0.3">
      <c r="A13765" s="27">
        <v>74801</v>
      </c>
      <c r="B13765" s="29">
        <v>8</v>
      </c>
    </row>
    <row r="13766" spans="1:2" x14ac:dyDescent="0.3">
      <c r="A13766" s="27">
        <v>74802</v>
      </c>
      <c r="B13766" s="29">
        <v>8</v>
      </c>
    </row>
    <row r="13767" spans="1:2" x14ac:dyDescent="0.3">
      <c r="A13767" s="27">
        <v>74803</v>
      </c>
      <c r="B13767" s="29">
        <v>8</v>
      </c>
    </row>
    <row r="13768" spans="1:2" x14ac:dyDescent="0.3">
      <c r="A13768" s="27">
        <v>74804</v>
      </c>
      <c r="B13768" s="29">
        <v>8</v>
      </c>
    </row>
    <row r="13769" spans="1:2" x14ac:dyDescent="0.3">
      <c r="A13769" s="27">
        <v>74812</v>
      </c>
      <c r="B13769" s="29">
        <v>8</v>
      </c>
    </row>
    <row r="13770" spans="1:2" x14ac:dyDescent="0.3">
      <c r="A13770" s="27">
        <v>74816</v>
      </c>
      <c r="B13770" s="29">
        <v>8</v>
      </c>
    </row>
    <row r="13771" spans="1:2" x14ac:dyDescent="0.3">
      <c r="A13771" s="27">
        <v>74819</v>
      </c>
      <c r="B13771" s="29">
        <v>8</v>
      </c>
    </row>
    <row r="13772" spans="1:2" x14ac:dyDescent="0.3">
      <c r="A13772" s="27">
        <v>74821</v>
      </c>
      <c r="B13772" s="29">
        <v>8</v>
      </c>
    </row>
    <row r="13773" spans="1:2" x14ac:dyDescent="0.3">
      <c r="A13773" s="27">
        <v>74822</v>
      </c>
      <c r="B13773" s="29">
        <v>8</v>
      </c>
    </row>
    <row r="13774" spans="1:2" x14ac:dyDescent="0.3">
      <c r="A13774" s="27">
        <v>74823</v>
      </c>
      <c r="B13774" s="29">
        <v>8</v>
      </c>
    </row>
    <row r="13775" spans="1:2" x14ac:dyDescent="0.3">
      <c r="A13775" s="27">
        <v>74824</v>
      </c>
      <c r="B13775" s="29">
        <v>8</v>
      </c>
    </row>
    <row r="13776" spans="1:2" x14ac:dyDescent="0.3">
      <c r="A13776" s="27">
        <v>74825</v>
      </c>
      <c r="B13776" s="29">
        <v>8</v>
      </c>
    </row>
    <row r="13777" spans="1:2" x14ac:dyDescent="0.3">
      <c r="A13777" s="27">
        <v>74826</v>
      </c>
      <c r="B13777" s="29">
        <v>8</v>
      </c>
    </row>
    <row r="13778" spans="1:2" x14ac:dyDescent="0.3">
      <c r="A13778" s="27">
        <v>74827</v>
      </c>
      <c r="B13778" s="29">
        <v>8</v>
      </c>
    </row>
    <row r="13779" spans="1:2" x14ac:dyDescent="0.3">
      <c r="A13779" s="27">
        <v>74828</v>
      </c>
      <c r="B13779" s="29">
        <v>16</v>
      </c>
    </row>
    <row r="13780" spans="1:2" x14ac:dyDescent="0.3">
      <c r="A13780" s="27">
        <v>74829</v>
      </c>
      <c r="B13780" s="29">
        <v>8</v>
      </c>
    </row>
    <row r="13781" spans="1:2" x14ac:dyDescent="0.3">
      <c r="A13781" s="27">
        <v>74832</v>
      </c>
      <c r="B13781" s="29">
        <v>8</v>
      </c>
    </row>
    <row r="13782" spans="1:2" x14ac:dyDescent="0.3">
      <c r="A13782" s="27">
        <v>74836</v>
      </c>
      <c r="B13782" s="29">
        <v>8</v>
      </c>
    </row>
    <row r="13783" spans="1:2" x14ac:dyDescent="0.3">
      <c r="A13783" s="27">
        <v>74840</v>
      </c>
      <c r="B13783" s="29">
        <v>8</v>
      </c>
    </row>
    <row r="13784" spans="1:2" x14ac:dyDescent="0.3">
      <c r="A13784" s="27">
        <v>74843</v>
      </c>
      <c r="B13784" s="29">
        <v>16</v>
      </c>
    </row>
    <row r="13785" spans="1:2" x14ac:dyDescent="0.3">
      <c r="A13785" s="27">
        <v>74847</v>
      </c>
      <c r="B13785" s="29">
        <v>8</v>
      </c>
    </row>
    <row r="13786" spans="1:2" x14ac:dyDescent="0.3">
      <c r="A13786" s="27">
        <v>74848</v>
      </c>
      <c r="B13786" s="29">
        <v>8</v>
      </c>
    </row>
    <row r="13787" spans="1:2" x14ac:dyDescent="0.3">
      <c r="A13787" s="27">
        <v>74849</v>
      </c>
      <c r="B13787" s="29">
        <v>8</v>
      </c>
    </row>
    <row r="13788" spans="1:2" x14ac:dyDescent="0.3">
      <c r="A13788" s="27">
        <v>74851</v>
      </c>
      <c r="B13788" s="29">
        <v>8</v>
      </c>
    </row>
    <row r="13789" spans="1:2" x14ac:dyDescent="0.3">
      <c r="A13789" s="27">
        <v>74852</v>
      </c>
      <c r="B13789" s="29">
        <v>8</v>
      </c>
    </row>
    <row r="13790" spans="1:2" x14ac:dyDescent="0.3">
      <c r="A13790" s="27">
        <v>74854</v>
      </c>
      <c r="B13790" s="29">
        <v>8</v>
      </c>
    </row>
    <row r="13791" spans="1:2" x14ac:dyDescent="0.3">
      <c r="A13791" s="27">
        <v>74856</v>
      </c>
      <c r="B13791" s="29">
        <v>8</v>
      </c>
    </row>
    <row r="13792" spans="1:2" x14ac:dyDescent="0.3">
      <c r="A13792" s="27">
        <v>74857</v>
      </c>
      <c r="B13792" s="29">
        <v>8</v>
      </c>
    </row>
    <row r="13793" spans="1:2" x14ac:dyDescent="0.3">
      <c r="A13793" s="27">
        <v>74859</v>
      </c>
      <c r="B13793" s="29">
        <v>8</v>
      </c>
    </row>
    <row r="13794" spans="1:2" x14ac:dyDescent="0.3">
      <c r="A13794" s="27">
        <v>74860</v>
      </c>
      <c r="B13794" s="29">
        <v>8</v>
      </c>
    </row>
    <row r="13795" spans="1:2" x14ac:dyDescent="0.3">
      <c r="A13795" s="27">
        <v>74865</v>
      </c>
      <c r="B13795" s="29">
        <v>8</v>
      </c>
    </row>
    <row r="13796" spans="1:2" x14ac:dyDescent="0.3">
      <c r="A13796" s="27">
        <v>74866</v>
      </c>
      <c r="B13796" s="29">
        <v>8</v>
      </c>
    </row>
    <row r="13797" spans="1:2" x14ac:dyDescent="0.3">
      <c r="A13797" s="27">
        <v>74867</v>
      </c>
      <c r="B13797" s="29">
        <v>8</v>
      </c>
    </row>
    <row r="13798" spans="1:2" x14ac:dyDescent="0.3">
      <c r="A13798" s="27">
        <v>74869</v>
      </c>
      <c r="B13798" s="29">
        <v>8</v>
      </c>
    </row>
    <row r="13799" spans="1:2" x14ac:dyDescent="0.3">
      <c r="A13799" s="27">
        <v>74874</v>
      </c>
      <c r="B13799" s="29">
        <v>8</v>
      </c>
    </row>
    <row r="13800" spans="1:2" x14ac:dyDescent="0.3">
      <c r="A13800" s="27">
        <v>74877</v>
      </c>
      <c r="B13800" s="29">
        <v>8</v>
      </c>
    </row>
    <row r="13801" spans="1:2" x14ac:dyDescent="0.3">
      <c r="A13801" s="27">
        <v>74881</v>
      </c>
      <c r="B13801" s="29">
        <v>8</v>
      </c>
    </row>
    <row r="13802" spans="1:2" x14ac:dyDescent="0.3">
      <c r="A13802" s="27">
        <v>74883</v>
      </c>
      <c r="B13802" s="29">
        <v>8</v>
      </c>
    </row>
    <row r="13803" spans="1:2" x14ac:dyDescent="0.3">
      <c r="A13803" s="27">
        <v>74885</v>
      </c>
      <c r="B13803" s="29">
        <v>8</v>
      </c>
    </row>
    <row r="13804" spans="1:2" x14ac:dyDescent="0.3">
      <c r="A13804" s="27">
        <v>74886</v>
      </c>
      <c r="B13804" s="29">
        <v>8</v>
      </c>
    </row>
    <row r="13805" spans="1:2" x14ac:dyDescent="0.3">
      <c r="A13805" s="27">
        <v>74887</v>
      </c>
      <c r="B13805" s="29">
        <v>16</v>
      </c>
    </row>
    <row r="13806" spans="1:2" x14ac:dyDescent="0.3">
      <c r="A13806" s="27">
        <v>74888</v>
      </c>
      <c r="B13806" s="29">
        <v>8</v>
      </c>
    </row>
    <row r="13807" spans="1:2" x14ac:dyDescent="0.3">
      <c r="A13807" s="27">
        <v>74889</v>
      </c>
      <c r="B13807" s="29">
        <v>8</v>
      </c>
    </row>
    <row r="13808" spans="1:2" x14ac:dyDescent="0.3">
      <c r="A13808" s="27">
        <v>74893</v>
      </c>
      <c r="B13808" s="29">
        <v>16</v>
      </c>
    </row>
    <row r="13809" spans="1:2" x14ac:dyDescent="0.3">
      <c r="A13809" s="27">
        <v>74897</v>
      </c>
      <c r="B13809" s="29">
        <v>8</v>
      </c>
    </row>
    <row r="13810" spans="1:2" x14ac:dyDescent="0.3">
      <c r="A13810" s="27">
        <v>74902</v>
      </c>
      <c r="B13810" s="29">
        <v>8</v>
      </c>
    </row>
    <row r="13811" spans="1:2" x14ac:dyDescent="0.3">
      <c r="A13811" s="27">
        <v>74904</v>
      </c>
      <c r="B13811" s="29">
        <v>8</v>
      </c>
    </row>
    <row r="13812" spans="1:2" x14ac:dyDescent="0.3">
      <c r="A13812" s="27">
        <v>74906</v>
      </c>
      <c r="B13812" s="29">
        <v>8</v>
      </c>
    </row>
    <row r="13813" spans="1:2" x14ac:dyDescent="0.3">
      <c r="A13813" s="27">
        <v>74907</v>
      </c>
      <c r="B13813" s="29">
        <v>8</v>
      </c>
    </row>
    <row r="13814" spans="1:2" x14ac:dyDescent="0.3">
      <c r="A13814" s="27">
        <v>74908</v>
      </c>
      <c r="B13814" s="29">
        <v>8</v>
      </c>
    </row>
    <row r="13815" spans="1:2" x14ac:dyDescent="0.3">
      <c r="A13815" s="27">
        <v>74910</v>
      </c>
      <c r="B13815" s="29">
        <v>8</v>
      </c>
    </row>
    <row r="13816" spans="1:2" x14ac:dyDescent="0.3">
      <c r="A13816" s="27">
        <v>74911</v>
      </c>
      <c r="B13816" s="29">
        <v>8</v>
      </c>
    </row>
    <row r="13817" spans="1:2" x14ac:dyDescent="0.3">
      <c r="A13817" s="27">
        <v>74913</v>
      </c>
      <c r="B13817" s="29">
        <v>8</v>
      </c>
    </row>
    <row r="13818" spans="1:2" x14ac:dyDescent="0.3">
      <c r="A13818" s="27">
        <v>74914</v>
      </c>
      <c r="B13818" s="29">
        <v>8</v>
      </c>
    </row>
    <row r="13819" spans="1:2" x14ac:dyDescent="0.3">
      <c r="A13819" s="27">
        <v>74916</v>
      </c>
      <c r="B13819" s="29">
        <v>8</v>
      </c>
    </row>
    <row r="13820" spans="1:2" x14ac:dyDescent="0.3">
      <c r="A13820" s="27">
        <v>74918</v>
      </c>
      <c r="B13820" s="29">
        <v>8</v>
      </c>
    </row>
    <row r="13821" spans="1:2" x14ac:dyDescent="0.3">
      <c r="A13821" s="27">
        <v>74919</v>
      </c>
      <c r="B13821" s="29">
        <v>8</v>
      </c>
    </row>
    <row r="13822" spans="1:2" x14ac:dyDescent="0.3">
      <c r="A13822" s="27">
        <v>74921</v>
      </c>
      <c r="B13822" s="29">
        <v>8</v>
      </c>
    </row>
    <row r="13823" spans="1:2" x14ac:dyDescent="0.3">
      <c r="A13823" s="27">
        <v>74922</v>
      </c>
      <c r="B13823" s="29">
        <v>8</v>
      </c>
    </row>
    <row r="13824" spans="1:2" x14ac:dyDescent="0.3">
      <c r="A13824" s="27">
        <v>74923</v>
      </c>
      <c r="B13824" s="29">
        <v>8</v>
      </c>
    </row>
    <row r="13825" spans="1:2" x14ac:dyDescent="0.3">
      <c r="A13825" s="27">
        <v>74924</v>
      </c>
      <c r="B13825" s="29">
        <v>8</v>
      </c>
    </row>
    <row r="13826" spans="1:2" x14ac:dyDescent="0.3">
      <c r="A13826" s="27">
        <v>74925</v>
      </c>
      <c r="B13826" s="29">
        <v>8</v>
      </c>
    </row>
    <row r="13827" spans="1:2" x14ac:dyDescent="0.3">
      <c r="A13827" s="27">
        <v>74926</v>
      </c>
      <c r="B13827" s="29">
        <v>8</v>
      </c>
    </row>
    <row r="13828" spans="1:2" x14ac:dyDescent="0.3">
      <c r="A13828" s="27">
        <v>74928</v>
      </c>
      <c r="B13828" s="29">
        <v>8</v>
      </c>
    </row>
    <row r="13829" spans="1:2" x14ac:dyDescent="0.3">
      <c r="A13829" s="27">
        <v>74929</v>
      </c>
      <c r="B13829" s="29">
        <v>8</v>
      </c>
    </row>
    <row r="13830" spans="1:2" x14ac:dyDescent="0.3">
      <c r="A13830" s="27">
        <v>74934</v>
      </c>
      <c r="B13830" s="29">
        <v>8</v>
      </c>
    </row>
    <row r="13831" spans="1:2" x14ac:dyDescent="0.3">
      <c r="A13831" s="27">
        <v>74935</v>
      </c>
      <c r="B13831" s="29">
        <v>8</v>
      </c>
    </row>
    <row r="13832" spans="1:2" x14ac:dyDescent="0.3">
      <c r="A13832" s="27">
        <v>74936</v>
      </c>
      <c r="B13832" s="29">
        <v>8</v>
      </c>
    </row>
    <row r="13833" spans="1:2" x14ac:dyDescent="0.3">
      <c r="A13833" s="27">
        <v>74938</v>
      </c>
      <c r="B13833" s="29">
        <v>8</v>
      </c>
    </row>
    <row r="13834" spans="1:2" x14ac:dyDescent="0.3">
      <c r="A13834" s="27">
        <v>74939</v>
      </c>
      <c r="B13834" s="29">
        <v>8</v>
      </c>
    </row>
    <row r="13835" spans="1:2" x14ac:dyDescent="0.3">
      <c r="A13835" s="27">
        <v>74940</v>
      </c>
      <c r="B13835" s="29">
        <v>8</v>
      </c>
    </row>
    <row r="13836" spans="1:2" x14ac:dyDescent="0.3">
      <c r="A13836" s="27">
        <v>74941</v>
      </c>
      <c r="B13836" s="29">
        <v>16</v>
      </c>
    </row>
    <row r="13837" spans="1:2" x14ac:dyDescent="0.3">
      <c r="A13837" s="27">
        <v>74942</v>
      </c>
      <c r="B13837" s="29">
        <v>8</v>
      </c>
    </row>
    <row r="13838" spans="1:2" x14ac:dyDescent="0.3">
      <c r="A13838" s="27">
        <v>74943</v>
      </c>
      <c r="B13838" s="29">
        <v>8</v>
      </c>
    </row>
    <row r="13839" spans="1:2" x14ac:dyDescent="0.3">
      <c r="A13839" s="27">
        <v>74944</v>
      </c>
      <c r="B13839" s="29">
        <v>8</v>
      </c>
    </row>
    <row r="13840" spans="1:2" x14ac:dyDescent="0.3">
      <c r="A13840" s="27">
        <v>74945</v>
      </c>
      <c r="B13840" s="29">
        <v>8</v>
      </c>
    </row>
    <row r="13841" spans="1:2" x14ac:dyDescent="0.3">
      <c r="A13841" s="27">
        <v>74946</v>
      </c>
      <c r="B13841" s="29">
        <v>8</v>
      </c>
    </row>
    <row r="13842" spans="1:2" x14ac:dyDescent="0.3">
      <c r="A13842" s="27">
        <v>74947</v>
      </c>
      <c r="B13842" s="29">
        <v>8</v>
      </c>
    </row>
    <row r="13843" spans="1:2" x14ac:dyDescent="0.3">
      <c r="A13843" s="27">
        <v>74948</v>
      </c>
      <c r="B13843" s="29">
        <v>8</v>
      </c>
    </row>
    <row r="13844" spans="1:2" x14ac:dyDescent="0.3">
      <c r="A13844" s="27">
        <v>74949</v>
      </c>
      <c r="B13844" s="29">
        <v>8</v>
      </c>
    </row>
    <row r="13845" spans="1:2" x14ac:dyDescent="0.3">
      <c r="A13845" s="27">
        <v>74950</v>
      </c>
      <c r="B13845" s="29">
        <v>16</v>
      </c>
    </row>
    <row r="13846" spans="1:2" x14ac:dyDescent="0.3">
      <c r="A13846" s="27">
        <v>74952</v>
      </c>
      <c r="B13846" s="29">
        <v>8</v>
      </c>
    </row>
    <row r="13847" spans="1:2" x14ac:dyDescent="0.3">
      <c r="A13847" s="27">
        <v>74954</v>
      </c>
      <c r="B13847" s="29">
        <v>16</v>
      </c>
    </row>
    <row r="13848" spans="1:2" x14ac:dyDescent="0.3">
      <c r="A13848" s="27">
        <v>74955</v>
      </c>
      <c r="B13848" s="29">
        <v>8</v>
      </c>
    </row>
    <row r="13849" spans="1:2" x14ac:dyDescent="0.3">
      <c r="A13849" s="27">
        <v>74956</v>
      </c>
      <c r="B13849" s="29">
        <v>8</v>
      </c>
    </row>
    <row r="13850" spans="1:2" x14ac:dyDescent="0.3">
      <c r="A13850" s="27">
        <v>74959</v>
      </c>
      <c r="B13850" s="29">
        <v>8</v>
      </c>
    </row>
    <row r="13851" spans="1:2" x14ac:dyDescent="0.3">
      <c r="A13851" s="27">
        <v>74960</v>
      </c>
      <c r="B13851" s="29">
        <v>8</v>
      </c>
    </row>
    <row r="13852" spans="1:2" x14ac:dyDescent="0.3">
      <c r="A13852" s="27">
        <v>74961</v>
      </c>
      <c r="B13852" s="29">
        <v>8</v>
      </c>
    </row>
    <row r="13853" spans="1:2" x14ac:dyDescent="0.3">
      <c r="A13853" s="27">
        <v>74962</v>
      </c>
      <c r="B13853" s="29">
        <v>8</v>
      </c>
    </row>
    <row r="13854" spans="1:2" x14ac:dyDescent="0.3">
      <c r="A13854" s="27">
        <v>74963</v>
      </c>
      <c r="B13854" s="29">
        <v>8</v>
      </c>
    </row>
    <row r="13855" spans="1:2" x14ac:dyDescent="0.3">
      <c r="A13855" s="27">
        <v>74964</v>
      </c>
      <c r="B13855" s="29">
        <v>8</v>
      </c>
    </row>
    <row r="13856" spans="1:2" x14ac:dyDescent="0.3">
      <c r="A13856" s="27">
        <v>74965</v>
      </c>
      <c r="B13856" s="29">
        <v>8</v>
      </c>
    </row>
    <row r="13857" spans="1:2" x14ac:dyDescent="0.3">
      <c r="A13857" s="27">
        <v>74966</v>
      </c>
      <c r="B13857" s="29">
        <v>8</v>
      </c>
    </row>
    <row r="13858" spans="1:2" x14ac:dyDescent="0.3">
      <c r="A13858" s="27">
        <v>74968</v>
      </c>
      <c r="B13858" s="29">
        <v>8</v>
      </c>
    </row>
    <row r="13859" spans="1:2" x14ac:dyDescent="0.3">
      <c r="A13859" s="27">
        <v>74969</v>
      </c>
      <c r="B13859" s="29">
        <v>8</v>
      </c>
    </row>
    <row r="13860" spans="1:2" x14ac:dyDescent="0.3">
      <c r="A13860" s="27">
        <v>74970</v>
      </c>
      <c r="B13860" s="29">
        <v>8</v>
      </c>
    </row>
    <row r="13861" spans="1:2" x14ac:dyDescent="0.3">
      <c r="A13861" s="27">
        <v>74971</v>
      </c>
      <c r="B13861" s="29">
        <v>8</v>
      </c>
    </row>
    <row r="13862" spans="1:2" x14ac:dyDescent="0.3">
      <c r="A13862" s="27">
        <v>74973</v>
      </c>
      <c r="B13862" s="29">
        <v>8</v>
      </c>
    </row>
    <row r="13863" spans="1:2" x14ac:dyDescent="0.3">
      <c r="A13863" s="27">
        <v>74982</v>
      </c>
      <c r="B13863" s="29">
        <v>8</v>
      </c>
    </row>
    <row r="13864" spans="1:2" x14ac:dyDescent="0.3">
      <c r="A13864" s="27">
        <v>75027</v>
      </c>
      <c r="B13864" s="29">
        <v>16</v>
      </c>
    </row>
    <row r="13865" spans="1:2" x14ac:dyDescent="0.3">
      <c r="A13865" s="27">
        <v>75028</v>
      </c>
      <c r="B13865" s="29">
        <v>8</v>
      </c>
    </row>
    <row r="13866" spans="1:2" x14ac:dyDescent="0.3">
      <c r="A13866" s="27">
        <v>75029</v>
      </c>
      <c r="B13866" s="29">
        <v>8</v>
      </c>
    </row>
    <row r="13867" spans="1:2" x14ac:dyDescent="0.3">
      <c r="A13867" s="27">
        <v>75030</v>
      </c>
      <c r="B13867" s="29">
        <v>16</v>
      </c>
    </row>
    <row r="13868" spans="1:2" x14ac:dyDescent="0.3">
      <c r="A13868" s="27">
        <v>75034</v>
      </c>
      <c r="B13868" s="29">
        <v>8</v>
      </c>
    </row>
    <row r="13869" spans="1:2" x14ac:dyDescent="0.3">
      <c r="A13869" s="27">
        <v>75037</v>
      </c>
      <c r="B13869" s="29">
        <v>8</v>
      </c>
    </row>
    <row r="13870" spans="1:2" x14ac:dyDescent="0.3">
      <c r="A13870" s="27">
        <v>75038</v>
      </c>
      <c r="B13870" s="29">
        <v>8</v>
      </c>
    </row>
    <row r="13871" spans="1:2" x14ac:dyDescent="0.3">
      <c r="A13871" s="27">
        <v>75039</v>
      </c>
      <c r="B13871" s="29">
        <v>8</v>
      </c>
    </row>
    <row r="13872" spans="1:2" x14ac:dyDescent="0.3">
      <c r="A13872" s="27">
        <v>75040</v>
      </c>
      <c r="B13872" s="29">
        <v>8</v>
      </c>
    </row>
    <row r="13873" spans="1:2" x14ac:dyDescent="0.3">
      <c r="A13873" s="27">
        <v>75041</v>
      </c>
      <c r="B13873" s="29">
        <v>8</v>
      </c>
    </row>
    <row r="13874" spans="1:2" x14ac:dyDescent="0.3">
      <c r="A13874" s="27">
        <v>75042</v>
      </c>
      <c r="B13874" s="29">
        <v>8</v>
      </c>
    </row>
    <row r="13875" spans="1:2" x14ac:dyDescent="0.3">
      <c r="A13875" s="27">
        <v>75044</v>
      </c>
      <c r="B13875" s="29">
        <v>8</v>
      </c>
    </row>
    <row r="13876" spans="1:2" x14ac:dyDescent="0.3">
      <c r="A13876" s="27">
        <v>75046</v>
      </c>
      <c r="B13876" s="29">
        <v>8</v>
      </c>
    </row>
    <row r="13877" spans="1:2" x14ac:dyDescent="0.3">
      <c r="A13877" s="27">
        <v>75047</v>
      </c>
      <c r="B13877" s="29">
        <v>8</v>
      </c>
    </row>
    <row r="13878" spans="1:2" x14ac:dyDescent="0.3">
      <c r="A13878" s="27">
        <v>75048</v>
      </c>
      <c r="B13878" s="29">
        <v>8</v>
      </c>
    </row>
    <row r="13879" spans="1:2" x14ac:dyDescent="0.3">
      <c r="A13879" s="27">
        <v>75049</v>
      </c>
      <c r="B13879" s="29">
        <v>8</v>
      </c>
    </row>
    <row r="13880" spans="1:2" x14ac:dyDescent="0.3">
      <c r="A13880" s="27">
        <v>75050</v>
      </c>
      <c r="B13880" s="29">
        <v>8</v>
      </c>
    </row>
    <row r="13881" spans="1:2" x14ac:dyDescent="0.3">
      <c r="A13881" s="27">
        <v>75051</v>
      </c>
      <c r="B13881" s="29">
        <v>8</v>
      </c>
    </row>
    <row r="13882" spans="1:2" x14ac:dyDescent="0.3">
      <c r="A13882" s="27">
        <v>75052</v>
      </c>
      <c r="B13882" s="29">
        <v>8</v>
      </c>
    </row>
    <row r="13883" spans="1:2" x14ac:dyDescent="0.3">
      <c r="A13883" s="27">
        <v>75053</v>
      </c>
      <c r="B13883" s="29">
        <v>8</v>
      </c>
    </row>
    <row r="13884" spans="1:2" x14ac:dyDescent="0.3">
      <c r="A13884" s="27">
        <v>75055</v>
      </c>
      <c r="B13884" s="29">
        <v>8</v>
      </c>
    </row>
    <row r="13885" spans="1:2" x14ac:dyDescent="0.3">
      <c r="A13885" s="27">
        <v>75056</v>
      </c>
      <c r="B13885" s="29">
        <v>8</v>
      </c>
    </row>
    <row r="13886" spans="1:2" x14ac:dyDescent="0.3">
      <c r="A13886" s="27">
        <v>75057</v>
      </c>
      <c r="B13886" s="29">
        <v>8</v>
      </c>
    </row>
    <row r="13887" spans="1:2" x14ac:dyDescent="0.3">
      <c r="A13887" s="27">
        <v>75059</v>
      </c>
      <c r="B13887" s="29">
        <v>8</v>
      </c>
    </row>
    <row r="13888" spans="1:2" x14ac:dyDescent="0.3">
      <c r="A13888" s="27">
        <v>75060</v>
      </c>
      <c r="B13888" s="29">
        <v>16</v>
      </c>
    </row>
    <row r="13889" spans="1:2" x14ac:dyDescent="0.3">
      <c r="A13889" s="27">
        <v>75062</v>
      </c>
      <c r="B13889" s="29">
        <v>8</v>
      </c>
    </row>
    <row r="13890" spans="1:2" x14ac:dyDescent="0.3">
      <c r="A13890" s="27">
        <v>75063</v>
      </c>
      <c r="B13890" s="29">
        <v>16</v>
      </c>
    </row>
    <row r="13891" spans="1:2" x14ac:dyDescent="0.3">
      <c r="A13891" s="27">
        <v>75064</v>
      </c>
      <c r="B13891" s="29">
        <v>8</v>
      </c>
    </row>
    <row r="13892" spans="1:2" x14ac:dyDescent="0.3">
      <c r="A13892" s="27">
        <v>75065</v>
      </c>
      <c r="B13892" s="29">
        <v>8</v>
      </c>
    </row>
    <row r="13893" spans="1:2" x14ac:dyDescent="0.3">
      <c r="A13893" s="27">
        <v>75067</v>
      </c>
      <c r="B13893" s="29">
        <v>8</v>
      </c>
    </row>
    <row r="13894" spans="1:2" x14ac:dyDescent="0.3">
      <c r="A13894" s="27">
        <v>75068</v>
      </c>
      <c r="B13894" s="29">
        <v>8</v>
      </c>
    </row>
    <row r="13895" spans="1:2" x14ac:dyDescent="0.3">
      <c r="A13895" s="27">
        <v>75070</v>
      </c>
      <c r="B13895" s="29">
        <v>8</v>
      </c>
    </row>
    <row r="13896" spans="1:2" x14ac:dyDescent="0.3">
      <c r="A13896" s="27">
        <v>75073</v>
      </c>
      <c r="B13896" s="29">
        <v>8</v>
      </c>
    </row>
    <row r="13897" spans="1:2" x14ac:dyDescent="0.3">
      <c r="A13897" s="27">
        <v>75075</v>
      </c>
      <c r="B13897" s="29">
        <v>8</v>
      </c>
    </row>
    <row r="13898" spans="1:2" x14ac:dyDescent="0.3">
      <c r="A13898" s="27">
        <v>75076</v>
      </c>
      <c r="B13898" s="29">
        <v>8</v>
      </c>
    </row>
    <row r="13899" spans="1:2" x14ac:dyDescent="0.3">
      <c r="A13899" s="27">
        <v>75078</v>
      </c>
      <c r="B13899" s="29">
        <v>8</v>
      </c>
    </row>
    <row r="13900" spans="1:2" x14ac:dyDescent="0.3">
      <c r="A13900" s="27">
        <v>75079</v>
      </c>
      <c r="B13900" s="29">
        <v>8</v>
      </c>
    </row>
    <row r="13901" spans="1:2" x14ac:dyDescent="0.3">
      <c r="A13901" s="27">
        <v>75080</v>
      </c>
      <c r="B13901" s="29">
        <v>8</v>
      </c>
    </row>
    <row r="13902" spans="1:2" x14ac:dyDescent="0.3">
      <c r="A13902" s="27">
        <v>75082</v>
      </c>
      <c r="B13902" s="29">
        <v>8</v>
      </c>
    </row>
    <row r="13903" spans="1:2" x14ac:dyDescent="0.3">
      <c r="A13903" s="27">
        <v>75084</v>
      </c>
      <c r="B13903" s="29">
        <v>8</v>
      </c>
    </row>
    <row r="13904" spans="1:2" x14ac:dyDescent="0.3">
      <c r="A13904" s="27">
        <v>75085</v>
      </c>
      <c r="B13904" s="29">
        <v>8</v>
      </c>
    </row>
    <row r="13905" spans="1:2" x14ac:dyDescent="0.3">
      <c r="A13905" s="27">
        <v>75088</v>
      </c>
      <c r="B13905" s="29">
        <v>8</v>
      </c>
    </row>
    <row r="13906" spans="1:2" x14ac:dyDescent="0.3">
      <c r="A13906" s="27">
        <v>75090</v>
      </c>
      <c r="B13906" s="29">
        <v>8</v>
      </c>
    </row>
    <row r="13907" spans="1:2" x14ac:dyDescent="0.3">
      <c r="A13907" s="27">
        <v>75091</v>
      </c>
      <c r="B13907" s="29">
        <v>8</v>
      </c>
    </row>
    <row r="13908" spans="1:2" x14ac:dyDescent="0.3">
      <c r="A13908" s="27">
        <v>75092</v>
      </c>
      <c r="B13908" s="29">
        <v>8</v>
      </c>
    </row>
    <row r="13909" spans="1:2" x14ac:dyDescent="0.3">
      <c r="A13909" s="27">
        <v>75094</v>
      </c>
      <c r="B13909" s="29">
        <v>8</v>
      </c>
    </row>
    <row r="13910" spans="1:2" x14ac:dyDescent="0.3">
      <c r="A13910" s="27">
        <v>75096</v>
      </c>
      <c r="B13910" s="29">
        <v>8</v>
      </c>
    </row>
    <row r="13911" spans="1:2" x14ac:dyDescent="0.3">
      <c r="A13911" s="27">
        <v>75097</v>
      </c>
      <c r="B13911" s="29">
        <v>16</v>
      </c>
    </row>
    <row r="13912" spans="1:2" x14ac:dyDescent="0.3">
      <c r="A13912" s="27">
        <v>75098</v>
      </c>
      <c r="B13912" s="29">
        <v>8</v>
      </c>
    </row>
    <row r="13913" spans="1:2" x14ac:dyDescent="0.3">
      <c r="A13913" s="27">
        <v>75101</v>
      </c>
      <c r="B13913" s="29">
        <v>16</v>
      </c>
    </row>
    <row r="13914" spans="1:2" x14ac:dyDescent="0.3">
      <c r="A13914" s="27">
        <v>75102</v>
      </c>
      <c r="B13914" s="29">
        <v>8</v>
      </c>
    </row>
    <row r="13915" spans="1:2" x14ac:dyDescent="0.3">
      <c r="A13915" s="27">
        <v>75104</v>
      </c>
      <c r="B13915" s="29">
        <v>8</v>
      </c>
    </row>
    <row r="13916" spans="1:2" x14ac:dyDescent="0.3">
      <c r="A13916" s="27">
        <v>75106</v>
      </c>
      <c r="B13916" s="29">
        <v>16</v>
      </c>
    </row>
    <row r="13917" spans="1:2" x14ac:dyDescent="0.3">
      <c r="A13917" s="27">
        <v>75109</v>
      </c>
      <c r="B13917" s="29">
        <v>8</v>
      </c>
    </row>
    <row r="13918" spans="1:2" x14ac:dyDescent="0.3">
      <c r="A13918" s="27">
        <v>75110</v>
      </c>
      <c r="B13918" s="29">
        <v>8</v>
      </c>
    </row>
    <row r="13919" spans="1:2" x14ac:dyDescent="0.3">
      <c r="A13919" s="27">
        <v>75112</v>
      </c>
      <c r="B13919" s="29">
        <v>8</v>
      </c>
    </row>
    <row r="13920" spans="1:2" x14ac:dyDescent="0.3">
      <c r="A13920" s="27">
        <v>75113</v>
      </c>
      <c r="B13920" s="29">
        <v>8</v>
      </c>
    </row>
    <row r="13921" spans="1:2" x14ac:dyDescent="0.3">
      <c r="A13921" s="27">
        <v>75114</v>
      </c>
      <c r="B13921" s="29">
        <v>8</v>
      </c>
    </row>
    <row r="13922" spans="1:2" x14ac:dyDescent="0.3">
      <c r="A13922" s="27">
        <v>75115</v>
      </c>
      <c r="B13922" s="29">
        <v>8</v>
      </c>
    </row>
    <row r="13923" spans="1:2" x14ac:dyDescent="0.3">
      <c r="A13923" s="27">
        <v>75116</v>
      </c>
      <c r="B13923" s="29">
        <v>8</v>
      </c>
    </row>
    <row r="13924" spans="1:2" x14ac:dyDescent="0.3">
      <c r="A13924" s="27">
        <v>75119</v>
      </c>
      <c r="B13924" s="29">
        <v>8</v>
      </c>
    </row>
    <row r="13925" spans="1:2" x14ac:dyDescent="0.3">
      <c r="A13925" s="27">
        <v>75120</v>
      </c>
      <c r="B13925" s="29">
        <v>8</v>
      </c>
    </row>
    <row r="13926" spans="1:2" x14ac:dyDescent="0.3">
      <c r="A13926" s="27">
        <v>75121</v>
      </c>
      <c r="B13926" s="29">
        <v>8</v>
      </c>
    </row>
    <row r="13927" spans="1:2" x14ac:dyDescent="0.3">
      <c r="A13927" s="27">
        <v>75122</v>
      </c>
      <c r="B13927" s="29">
        <v>8</v>
      </c>
    </row>
    <row r="13928" spans="1:2" x14ac:dyDescent="0.3">
      <c r="A13928" s="27">
        <v>75123</v>
      </c>
      <c r="B13928" s="29">
        <v>8</v>
      </c>
    </row>
    <row r="13929" spans="1:2" x14ac:dyDescent="0.3">
      <c r="A13929" s="27">
        <v>75124</v>
      </c>
      <c r="B13929" s="29">
        <v>8</v>
      </c>
    </row>
    <row r="13930" spans="1:2" x14ac:dyDescent="0.3">
      <c r="A13930" s="27">
        <v>75125</v>
      </c>
      <c r="B13930" s="29">
        <v>8</v>
      </c>
    </row>
    <row r="13931" spans="1:2" x14ac:dyDescent="0.3">
      <c r="A13931" s="27">
        <v>75126</v>
      </c>
      <c r="B13931" s="29">
        <v>8</v>
      </c>
    </row>
    <row r="13932" spans="1:2" x14ac:dyDescent="0.3">
      <c r="A13932" s="27">
        <v>75127</v>
      </c>
      <c r="B13932" s="29">
        <v>8</v>
      </c>
    </row>
    <row r="13933" spans="1:2" x14ac:dyDescent="0.3">
      <c r="A13933" s="27">
        <v>75130</v>
      </c>
      <c r="B13933" s="29">
        <v>8</v>
      </c>
    </row>
    <row r="13934" spans="1:2" x14ac:dyDescent="0.3">
      <c r="A13934" s="27">
        <v>75131</v>
      </c>
      <c r="B13934" s="29">
        <v>8</v>
      </c>
    </row>
    <row r="13935" spans="1:2" x14ac:dyDescent="0.3">
      <c r="A13935" s="27">
        <v>75132</v>
      </c>
      <c r="B13935" s="29">
        <v>8</v>
      </c>
    </row>
    <row r="13936" spans="1:2" x14ac:dyDescent="0.3">
      <c r="A13936" s="27">
        <v>75134</v>
      </c>
      <c r="B13936" s="29">
        <v>8</v>
      </c>
    </row>
    <row r="13937" spans="1:2" x14ac:dyDescent="0.3">
      <c r="A13937" s="27">
        <v>75135</v>
      </c>
      <c r="B13937" s="29">
        <v>8</v>
      </c>
    </row>
    <row r="13938" spans="1:2" x14ac:dyDescent="0.3">
      <c r="A13938" s="27">
        <v>75136</v>
      </c>
      <c r="B13938" s="29">
        <v>8</v>
      </c>
    </row>
    <row r="13939" spans="1:2" x14ac:dyDescent="0.3">
      <c r="A13939" s="27">
        <v>75137</v>
      </c>
      <c r="B13939" s="29">
        <v>8</v>
      </c>
    </row>
    <row r="13940" spans="1:2" x14ac:dyDescent="0.3">
      <c r="A13940" s="27">
        <v>75138</v>
      </c>
      <c r="B13940" s="29">
        <v>8</v>
      </c>
    </row>
    <row r="13941" spans="1:2" x14ac:dyDescent="0.3">
      <c r="A13941" s="27">
        <v>75140</v>
      </c>
      <c r="B13941" s="29">
        <v>8</v>
      </c>
    </row>
    <row r="13942" spans="1:2" x14ac:dyDescent="0.3">
      <c r="A13942" s="27">
        <v>75142</v>
      </c>
      <c r="B13942" s="29">
        <v>8</v>
      </c>
    </row>
    <row r="13943" spans="1:2" x14ac:dyDescent="0.3">
      <c r="A13943" s="27">
        <v>75143</v>
      </c>
      <c r="B13943" s="29">
        <v>16</v>
      </c>
    </row>
    <row r="13944" spans="1:2" x14ac:dyDescent="0.3">
      <c r="A13944" s="27">
        <v>75145</v>
      </c>
      <c r="B13944" s="29">
        <v>16</v>
      </c>
    </row>
    <row r="13945" spans="1:2" x14ac:dyDescent="0.3">
      <c r="A13945" s="27">
        <v>75147</v>
      </c>
      <c r="B13945" s="29">
        <v>8</v>
      </c>
    </row>
    <row r="13946" spans="1:2" x14ac:dyDescent="0.3">
      <c r="A13946" s="27">
        <v>75149</v>
      </c>
      <c r="B13946" s="29">
        <v>8</v>
      </c>
    </row>
    <row r="13947" spans="1:2" x14ac:dyDescent="0.3">
      <c r="A13947" s="27">
        <v>75150</v>
      </c>
      <c r="B13947" s="29">
        <v>8</v>
      </c>
    </row>
    <row r="13948" spans="1:2" x14ac:dyDescent="0.3">
      <c r="A13948" s="27">
        <v>75152</v>
      </c>
      <c r="B13948" s="29">
        <v>8</v>
      </c>
    </row>
    <row r="13949" spans="1:2" x14ac:dyDescent="0.3">
      <c r="A13949" s="27">
        <v>75154</v>
      </c>
      <c r="B13949" s="29">
        <v>8</v>
      </c>
    </row>
    <row r="13950" spans="1:2" x14ac:dyDescent="0.3">
      <c r="A13950" s="27">
        <v>75181</v>
      </c>
      <c r="B13950" s="29">
        <v>8</v>
      </c>
    </row>
    <row r="13951" spans="1:2" x14ac:dyDescent="0.3">
      <c r="A13951" s="27">
        <v>75182</v>
      </c>
      <c r="B13951" s="29">
        <v>8</v>
      </c>
    </row>
    <row r="13952" spans="1:2" x14ac:dyDescent="0.3">
      <c r="A13952" s="27">
        <v>75183</v>
      </c>
      <c r="B13952" s="29">
        <v>8</v>
      </c>
    </row>
    <row r="13953" spans="1:2" x14ac:dyDescent="0.3">
      <c r="A13953" s="27">
        <v>75184</v>
      </c>
      <c r="B13953" s="29">
        <v>8</v>
      </c>
    </row>
    <row r="13954" spans="1:2" x14ac:dyDescent="0.3">
      <c r="A13954" s="27">
        <v>75185</v>
      </c>
      <c r="B13954" s="29">
        <v>8</v>
      </c>
    </row>
    <row r="13955" spans="1:2" x14ac:dyDescent="0.3">
      <c r="A13955" s="27">
        <v>75187</v>
      </c>
      <c r="B13955" s="29">
        <v>8</v>
      </c>
    </row>
    <row r="13956" spans="1:2" x14ac:dyDescent="0.3">
      <c r="A13956" s="27">
        <v>75190</v>
      </c>
      <c r="B13956" s="29">
        <v>8</v>
      </c>
    </row>
    <row r="13957" spans="1:2" x14ac:dyDescent="0.3">
      <c r="A13957" s="27">
        <v>75192</v>
      </c>
      <c r="B13957" s="29">
        <v>8</v>
      </c>
    </row>
    <row r="13958" spans="1:2" x14ac:dyDescent="0.3">
      <c r="A13958" s="27">
        <v>75193</v>
      </c>
      <c r="B13958" s="29">
        <v>8</v>
      </c>
    </row>
    <row r="13959" spans="1:2" x14ac:dyDescent="0.3">
      <c r="A13959" s="27">
        <v>75194</v>
      </c>
      <c r="B13959" s="29">
        <v>8</v>
      </c>
    </row>
    <row r="13960" spans="1:2" x14ac:dyDescent="0.3">
      <c r="A13960" s="27">
        <v>75195</v>
      </c>
      <c r="B13960" s="29">
        <v>8</v>
      </c>
    </row>
    <row r="13961" spans="1:2" x14ac:dyDescent="0.3">
      <c r="A13961" s="27">
        <v>75196</v>
      </c>
      <c r="B13961" s="29">
        <v>8</v>
      </c>
    </row>
    <row r="13962" spans="1:2" x14ac:dyDescent="0.3">
      <c r="A13962" s="27">
        <v>75197</v>
      </c>
      <c r="B13962" s="29">
        <v>8</v>
      </c>
    </row>
    <row r="13963" spans="1:2" x14ac:dyDescent="0.3">
      <c r="A13963" s="27">
        <v>75200</v>
      </c>
      <c r="B13963" s="29">
        <v>8</v>
      </c>
    </row>
    <row r="13964" spans="1:2" x14ac:dyDescent="0.3">
      <c r="A13964" s="27">
        <v>75201</v>
      </c>
      <c r="B13964" s="29">
        <v>8</v>
      </c>
    </row>
    <row r="13965" spans="1:2" x14ac:dyDescent="0.3">
      <c r="A13965" s="27">
        <v>75202</v>
      </c>
      <c r="B13965" s="29">
        <v>16</v>
      </c>
    </row>
    <row r="13966" spans="1:2" x14ac:dyDescent="0.3">
      <c r="A13966" s="27">
        <v>75207</v>
      </c>
      <c r="B13966" s="29">
        <v>8</v>
      </c>
    </row>
    <row r="13967" spans="1:2" x14ac:dyDescent="0.3">
      <c r="A13967" s="27">
        <v>75208</v>
      </c>
      <c r="B13967" s="29">
        <v>8</v>
      </c>
    </row>
    <row r="13968" spans="1:2" x14ac:dyDescent="0.3">
      <c r="A13968" s="27">
        <v>75244</v>
      </c>
      <c r="B13968" s="29">
        <v>8</v>
      </c>
    </row>
    <row r="13969" spans="1:2" x14ac:dyDescent="0.3">
      <c r="A13969" s="27">
        <v>75247</v>
      </c>
      <c r="B13969" s="29">
        <v>8</v>
      </c>
    </row>
    <row r="13970" spans="1:2" x14ac:dyDescent="0.3">
      <c r="A13970" s="27">
        <v>75250</v>
      </c>
      <c r="B13970" s="29">
        <v>8</v>
      </c>
    </row>
    <row r="13971" spans="1:2" x14ac:dyDescent="0.3">
      <c r="A13971" s="27">
        <v>75252</v>
      </c>
      <c r="B13971" s="29">
        <v>16</v>
      </c>
    </row>
    <row r="13972" spans="1:2" x14ac:dyDescent="0.3">
      <c r="A13972" s="27">
        <v>75253</v>
      </c>
      <c r="B13972" s="29">
        <v>8</v>
      </c>
    </row>
    <row r="13973" spans="1:2" x14ac:dyDescent="0.3">
      <c r="A13973" s="27">
        <v>75254</v>
      </c>
      <c r="B13973" s="29">
        <v>8</v>
      </c>
    </row>
    <row r="13974" spans="1:2" x14ac:dyDescent="0.3">
      <c r="A13974" s="27">
        <v>75255</v>
      </c>
      <c r="B13974" s="29">
        <v>8</v>
      </c>
    </row>
    <row r="13975" spans="1:2" x14ac:dyDescent="0.3">
      <c r="A13975" s="27">
        <v>75257</v>
      </c>
      <c r="B13975" s="29">
        <v>8</v>
      </c>
    </row>
    <row r="13976" spans="1:2" x14ac:dyDescent="0.3">
      <c r="A13976" s="27">
        <v>75258</v>
      </c>
      <c r="B13976" s="29">
        <v>8</v>
      </c>
    </row>
    <row r="13977" spans="1:2" x14ac:dyDescent="0.3">
      <c r="A13977" s="27">
        <v>75259</v>
      </c>
      <c r="B13977" s="29">
        <v>8</v>
      </c>
    </row>
    <row r="13978" spans="1:2" x14ac:dyDescent="0.3">
      <c r="A13978" s="27">
        <v>75260</v>
      </c>
      <c r="B13978" s="29">
        <v>8</v>
      </c>
    </row>
    <row r="13979" spans="1:2" x14ac:dyDescent="0.3">
      <c r="A13979" s="27">
        <v>75261</v>
      </c>
      <c r="B13979" s="29">
        <v>16</v>
      </c>
    </row>
    <row r="13980" spans="1:2" x14ac:dyDescent="0.3">
      <c r="A13980" s="27">
        <v>75262</v>
      </c>
      <c r="B13980" s="29">
        <v>8</v>
      </c>
    </row>
    <row r="13981" spans="1:2" x14ac:dyDescent="0.3">
      <c r="A13981" s="27">
        <v>75263</v>
      </c>
      <c r="B13981" s="29">
        <v>8</v>
      </c>
    </row>
    <row r="13982" spans="1:2" x14ac:dyDescent="0.3">
      <c r="A13982" s="27">
        <v>75266</v>
      </c>
      <c r="B13982" s="29">
        <v>8</v>
      </c>
    </row>
    <row r="13983" spans="1:2" x14ac:dyDescent="0.3">
      <c r="A13983" s="27">
        <v>75267</v>
      </c>
      <c r="B13983" s="29">
        <v>8</v>
      </c>
    </row>
    <row r="13984" spans="1:2" x14ac:dyDescent="0.3">
      <c r="A13984" s="27">
        <v>75268</v>
      </c>
      <c r="B13984" s="29">
        <v>8</v>
      </c>
    </row>
    <row r="13985" spans="1:2" x14ac:dyDescent="0.3">
      <c r="A13985" s="27">
        <v>75269</v>
      </c>
      <c r="B13985" s="29">
        <v>8</v>
      </c>
    </row>
    <row r="13986" spans="1:2" x14ac:dyDescent="0.3">
      <c r="A13986" s="27">
        <v>75270</v>
      </c>
      <c r="B13986" s="29">
        <v>8</v>
      </c>
    </row>
    <row r="13987" spans="1:2" x14ac:dyDescent="0.3">
      <c r="A13987" s="27">
        <v>75271</v>
      </c>
      <c r="B13987" s="29">
        <v>8</v>
      </c>
    </row>
    <row r="13988" spans="1:2" x14ac:dyDescent="0.3">
      <c r="A13988" s="27">
        <v>75272</v>
      </c>
      <c r="B13988" s="29">
        <v>8</v>
      </c>
    </row>
    <row r="13989" spans="1:2" x14ac:dyDescent="0.3">
      <c r="A13989" s="27">
        <v>75273</v>
      </c>
      <c r="B13989" s="29">
        <v>8</v>
      </c>
    </row>
    <row r="13990" spans="1:2" x14ac:dyDescent="0.3">
      <c r="A13990" s="27">
        <v>75276</v>
      </c>
      <c r="B13990" s="29">
        <v>8</v>
      </c>
    </row>
    <row r="13991" spans="1:2" x14ac:dyDescent="0.3">
      <c r="A13991" s="27">
        <v>75280</v>
      </c>
      <c r="B13991" s="29">
        <v>8</v>
      </c>
    </row>
    <row r="13992" spans="1:2" x14ac:dyDescent="0.3">
      <c r="A13992" s="27">
        <v>75281</v>
      </c>
      <c r="B13992" s="29">
        <v>8</v>
      </c>
    </row>
    <row r="13993" spans="1:2" x14ac:dyDescent="0.3">
      <c r="A13993" s="27">
        <v>75284</v>
      </c>
      <c r="B13993" s="29">
        <v>8</v>
      </c>
    </row>
    <row r="13994" spans="1:2" x14ac:dyDescent="0.3">
      <c r="A13994" s="27">
        <v>75285</v>
      </c>
      <c r="B13994" s="29">
        <v>8</v>
      </c>
    </row>
    <row r="13995" spans="1:2" x14ac:dyDescent="0.3">
      <c r="A13995" s="27">
        <v>75286</v>
      </c>
      <c r="B13995" s="29">
        <v>8</v>
      </c>
    </row>
    <row r="13996" spans="1:2" x14ac:dyDescent="0.3">
      <c r="A13996" s="27">
        <v>75287</v>
      </c>
      <c r="B13996" s="29">
        <v>8</v>
      </c>
    </row>
    <row r="13997" spans="1:2" x14ac:dyDescent="0.3">
      <c r="A13997" s="27">
        <v>75288</v>
      </c>
      <c r="B13997" s="29">
        <v>8</v>
      </c>
    </row>
    <row r="13998" spans="1:2" x14ac:dyDescent="0.3">
      <c r="A13998" s="27">
        <v>75291</v>
      </c>
      <c r="B13998" s="29">
        <v>8</v>
      </c>
    </row>
    <row r="13999" spans="1:2" x14ac:dyDescent="0.3">
      <c r="A13999" s="27">
        <v>75292</v>
      </c>
      <c r="B13999" s="29">
        <v>8</v>
      </c>
    </row>
    <row r="14000" spans="1:2" x14ac:dyDescent="0.3">
      <c r="A14000" s="27">
        <v>75293</v>
      </c>
      <c r="B14000" s="29">
        <v>8</v>
      </c>
    </row>
    <row r="14001" spans="1:2" x14ac:dyDescent="0.3">
      <c r="A14001" s="27">
        <v>75294</v>
      </c>
      <c r="B14001" s="29">
        <v>8</v>
      </c>
    </row>
    <row r="14002" spans="1:2" x14ac:dyDescent="0.3">
      <c r="A14002" s="27">
        <v>75295</v>
      </c>
      <c r="B14002" s="29">
        <v>8</v>
      </c>
    </row>
    <row r="14003" spans="1:2" x14ac:dyDescent="0.3">
      <c r="A14003" s="27">
        <v>75297</v>
      </c>
      <c r="B14003" s="29">
        <v>8</v>
      </c>
    </row>
    <row r="14004" spans="1:2" x14ac:dyDescent="0.3">
      <c r="A14004" s="27">
        <v>75298</v>
      </c>
      <c r="B14004" s="29">
        <v>8</v>
      </c>
    </row>
    <row r="14005" spans="1:2" x14ac:dyDescent="0.3">
      <c r="A14005" s="27">
        <v>75299</v>
      </c>
      <c r="B14005" s="29">
        <v>8</v>
      </c>
    </row>
    <row r="14006" spans="1:2" x14ac:dyDescent="0.3">
      <c r="A14006" s="27">
        <v>75300</v>
      </c>
      <c r="B14006" s="29">
        <v>8</v>
      </c>
    </row>
    <row r="14007" spans="1:2" x14ac:dyDescent="0.3">
      <c r="A14007" s="27">
        <v>75302</v>
      </c>
      <c r="B14007" s="29">
        <v>8</v>
      </c>
    </row>
    <row r="14008" spans="1:2" x14ac:dyDescent="0.3">
      <c r="A14008" s="27">
        <v>75310</v>
      </c>
      <c r="B14008" s="29">
        <v>8</v>
      </c>
    </row>
    <row r="14009" spans="1:2" x14ac:dyDescent="0.3">
      <c r="A14009" s="27">
        <v>75313</v>
      </c>
      <c r="B14009" s="29">
        <v>8</v>
      </c>
    </row>
    <row r="14010" spans="1:2" x14ac:dyDescent="0.3">
      <c r="A14010" s="27">
        <v>75314</v>
      </c>
      <c r="B14010" s="29">
        <v>16</v>
      </c>
    </row>
    <row r="14011" spans="1:2" x14ac:dyDescent="0.3">
      <c r="A14011" s="27">
        <v>75316</v>
      </c>
      <c r="B14011" s="29">
        <v>8</v>
      </c>
    </row>
    <row r="14012" spans="1:2" x14ac:dyDescent="0.3">
      <c r="A14012" s="27">
        <v>75317</v>
      </c>
      <c r="B14012" s="29">
        <v>8</v>
      </c>
    </row>
    <row r="14013" spans="1:2" x14ac:dyDescent="0.3">
      <c r="A14013" s="27">
        <v>75318</v>
      </c>
      <c r="B14013" s="29">
        <v>8</v>
      </c>
    </row>
    <row r="14014" spans="1:2" x14ac:dyDescent="0.3">
      <c r="A14014" s="27">
        <v>75319</v>
      </c>
      <c r="B14014" s="29">
        <v>8</v>
      </c>
    </row>
    <row r="14015" spans="1:2" x14ac:dyDescent="0.3">
      <c r="A14015" s="27">
        <v>75320</v>
      </c>
      <c r="B14015" s="29">
        <v>8</v>
      </c>
    </row>
    <row r="14016" spans="1:2" x14ac:dyDescent="0.3">
      <c r="A14016" s="27">
        <v>75321</v>
      </c>
      <c r="B14016" s="29">
        <v>16</v>
      </c>
    </row>
    <row r="14017" spans="1:2" x14ac:dyDescent="0.3">
      <c r="A14017" s="27">
        <v>75323</v>
      </c>
      <c r="B14017" s="29">
        <v>8</v>
      </c>
    </row>
    <row r="14018" spans="1:2" x14ac:dyDescent="0.3">
      <c r="A14018" s="27">
        <v>75324</v>
      </c>
      <c r="B14018" s="29">
        <v>16</v>
      </c>
    </row>
    <row r="14019" spans="1:2" x14ac:dyDescent="0.3">
      <c r="A14019" s="27">
        <v>75325</v>
      </c>
      <c r="B14019" s="29">
        <v>8</v>
      </c>
    </row>
    <row r="14020" spans="1:2" x14ac:dyDescent="0.3">
      <c r="A14020" s="27">
        <v>75326</v>
      </c>
      <c r="B14020" s="29">
        <v>8</v>
      </c>
    </row>
    <row r="14021" spans="1:2" x14ac:dyDescent="0.3">
      <c r="A14021" s="27">
        <v>75327</v>
      </c>
      <c r="B14021" s="29">
        <v>8</v>
      </c>
    </row>
    <row r="14022" spans="1:2" x14ac:dyDescent="0.3">
      <c r="A14022" s="27">
        <v>75328</v>
      </c>
      <c r="B14022" s="29">
        <v>8</v>
      </c>
    </row>
    <row r="14023" spans="1:2" x14ac:dyDescent="0.3">
      <c r="A14023" s="27">
        <v>75329</v>
      </c>
      <c r="B14023" s="29">
        <v>8</v>
      </c>
    </row>
    <row r="14024" spans="1:2" x14ac:dyDescent="0.3">
      <c r="A14024" s="27">
        <v>75331</v>
      </c>
      <c r="B14024" s="29">
        <v>8</v>
      </c>
    </row>
    <row r="14025" spans="1:2" x14ac:dyDescent="0.3">
      <c r="A14025" s="27">
        <v>75332</v>
      </c>
      <c r="B14025" s="29">
        <v>8</v>
      </c>
    </row>
    <row r="14026" spans="1:2" x14ac:dyDescent="0.3">
      <c r="A14026" s="27">
        <v>75333</v>
      </c>
      <c r="B14026" s="29">
        <v>8</v>
      </c>
    </row>
    <row r="14027" spans="1:2" x14ac:dyDescent="0.3">
      <c r="A14027" s="27">
        <v>75334</v>
      </c>
      <c r="B14027" s="29">
        <v>8</v>
      </c>
    </row>
    <row r="14028" spans="1:2" x14ac:dyDescent="0.3">
      <c r="A14028" s="27">
        <v>75335</v>
      </c>
      <c r="B14028" s="29">
        <v>8</v>
      </c>
    </row>
    <row r="14029" spans="1:2" x14ac:dyDescent="0.3">
      <c r="A14029" s="27">
        <v>75336</v>
      </c>
      <c r="B14029" s="29">
        <v>8</v>
      </c>
    </row>
    <row r="14030" spans="1:2" x14ac:dyDescent="0.3">
      <c r="A14030" s="27">
        <v>75337</v>
      </c>
      <c r="B14030" s="29">
        <v>8</v>
      </c>
    </row>
    <row r="14031" spans="1:2" x14ac:dyDescent="0.3">
      <c r="A14031" s="27">
        <v>75343</v>
      </c>
      <c r="B14031" s="29">
        <v>8</v>
      </c>
    </row>
    <row r="14032" spans="1:2" x14ac:dyDescent="0.3">
      <c r="A14032" s="27">
        <v>75344</v>
      </c>
      <c r="B14032" s="29">
        <v>8</v>
      </c>
    </row>
    <row r="14033" spans="1:2" x14ac:dyDescent="0.3">
      <c r="A14033" s="27">
        <v>75345</v>
      </c>
      <c r="B14033" s="29">
        <v>8</v>
      </c>
    </row>
    <row r="14034" spans="1:2" x14ac:dyDescent="0.3">
      <c r="A14034" s="27">
        <v>75346</v>
      </c>
      <c r="B14034" s="29">
        <v>8</v>
      </c>
    </row>
    <row r="14035" spans="1:2" x14ac:dyDescent="0.3">
      <c r="A14035" s="27">
        <v>75347</v>
      </c>
      <c r="B14035" s="29">
        <v>8</v>
      </c>
    </row>
    <row r="14036" spans="1:2" x14ac:dyDescent="0.3">
      <c r="A14036" s="27">
        <v>75349</v>
      </c>
      <c r="B14036" s="29">
        <v>8</v>
      </c>
    </row>
    <row r="14037" spans="1:2" x14ac:dyDescent="0.3">
      <c r="A14037" s="27">
        <v>75350</v>
      </c>
      <c r="B14037" s="29">
        <v>8</v>
      </c>
    </row>
    <row r="14038" spans="1:2" x14ac:dyDescent="0.3">
      <c r="A14038" s="27">
        <v>75351</v>
      </c>
      <c r="B14038" s="29">
        <v>8</v>
      </c>
    </row>
    <row r="14039" spans="1:2" x14ac:dyDescent="0.3">
      <c r="A14039" s="27">
        <v>75352</v>
      </c>
      <c r="B14039" s="29">
        <v>8</v>
      </c>
    </row>
    <row r="14040" spans="1:2" x14ac:dyDescent="0.3">
      <c r="A14040" s="27">
        <v>75353</v>
      </c>
      <c r="B14040" s="29">
        <v>8</v>
      </c>
    </row>
    <row r="14041" spans="1:2" x14ac:dyDescent="0.3">
      <c r="A14041" s="27">
        <v>75354</v>
      </c>
      <c r="B14041" s="29">
        <v>16</v>
      </c>
    </row>
    <row r="14042" spans="1:2" x14ac:dyDescent="0.3">
      <c r="A14042" s="27">
        <v>75355</v>
      </c>
      <c r="B14042" s="29">
        <v>8</v>
      </c>
    </row>
    <row r="14043" spans="1:2" x14ac:dyDescent="0.3">
      <c r="A14043" s="27">
        <v>75357</v>
      </c>
      <c r="B14043" s="29">
        <v>8</v>
      </c>
    </row>
    <row r="14044" spans="1:2" x14ac:dyDescent="0.3">
      <c r="A14044" s="27">
        <v>75358</v>
      </c>
      <c r="B14044" s="29">
        <v>8</v>
      </c>
    </row>
    <row r="14045" spans="1:2" x14ac:dyDescent="0.3">
      <c r="A14045" s="27">
        <v>75359</v>
      </c>
      <c r="B14045" s="29">
        <v>8</v>
      </c>
    </row>
    <row r="14046" spans="1:2" x14ac:dyDescent="0.3">
      <c r="A14046" s="27">
        <v>75360</v>
      </c>
      <c r="B14046" s="29">
        <v>8</v>
      </c>
    </row>
    <row r="14047" spans="1:2" x14ac:dyDescent="0.3">
      <c r="A14047" s="27">
        <v>75363</v>
      </c>
      <c r="B14047" s="29">
        <v>8</v>
      </c>
    </row>
    <row r="14048" spans="1:2" x14ac:dyDescent="0.3">
      <c r="A14048" s="27">
        <v>75364</v>
      </c>
      <c r="B14048" s="29">
        <v>8</v>
      </c>
    </row>
    <row r="14049" spans="1:2" x14ac:dyDescent="0.3">
      <c r="A14049" s="27">
        <v>75365</v>
      </c>
      <c r="B14049" s="29">
        <v>8</v>
      </c>
    </row>
    <row r="14050" spans="1:2" x14ac:dyDescent="0.3">
      <c r="A14050" s="27">
        <v>75366</v>
      </c>
      <c r="B14050" s="29">
        <v>8</v>
      </c>
    </row>
    <row r="14051" spans="1:2" x14ac:dyDescent="0.3">
      <c r="A14051" s="27">
        <v>75385</v>
      </c>
      <c r="B14051" s="29">
        <v>8</v>
      </c>
    </row>
    <row r="14052" spans="1:2" x14ac:dyDescent="0.3">
      <c r="A14052" s="27">
        <v>75386</v>
      </c>
      <c r="B14052" s="29">
        <v>8</v>
      </c>
    </row>
    <row r="14053" spans="1:2" x14ac:dyDescent="0.3">
      <c r="A14053" s="27">
        <v>75388</v>
      </c>
      <c r="B14053" s="29">
        <v>8</v>
      </c>
    </row>
    <row r="14054" spans="1:2" x14ac:dyDescent="0.3">
      <c r="A14054" s="27">
        <v>75390</v>
      </c>
      <c r="B14054" s="29">
        <v>8</v>
      </c>
    </row>
    <row r="14055" spans="1:2" x14ac:dyDescent="0.3">
      <c r="A14055" s="27">
        <v>75391</v>
      </c>
      <c r="B14055" s="29">
        <v>8</v>
      </c>
    </row>
    <row r="14056" spans="1:2" x14ac:dyDescent="0.3">
      <c r="A14056" s="27">
        <v>75392</v>
      </c>
      <c r="B14056" s="29">
        <v>8</v>
      </c>
    </row>
    <row r="14057" spans="1:2" x14ac:dyDescent="0.3">
      <c r="A14057" s="27">
        <v>75393</v>
      </c>
      <c r="B14057" s="29">
        <v>8</v>
      </c>
    </row>
    <row r="14058" spans="1:2" x14ac:dyDescent="0.3">
      <c r="A14058" s="27">
        <v>75394</v>
      </c>
      <c r="B14058" s="29">
        <v>8</v>
      </c>
    </row>
    <row r="14059" spans="1:2" x14ac:dyDescent="0.3">
      <c r="A14059" s="27">
        <v>75395</v>
      </c>
      <c r="B14059" s="29">
        <v>8</v>
      </c>
    </row>
    <row r="14060" spans="1:2" x14ac:dyDescent="0.3">
      <c r="A14060" s="27">
        <v>75396</v>
      </c>
      <c r="B14060" s="29">
        <v>8</v>
      </c>
    </row>
    <row r="14061" spans="1:2" x14ac:dyDescent="0.3">
      <c r="A14061" s="27">
        <v>75397</v>
      </c>
      <c r="B14061" s="29">
        <v>8</v>
      </c>
    </row>
    <row r="14062" spans="1:2" x14ac:dyDescent="0.3">
      <c r="A14062" s="27">
        <v>75399</v>
      </c>
      <c r="B14062" s="29">
        <v>8</v>
      </c>
    </row>
    <row r="14063" spans="1:2" x14ac:dyDescent="0.3">
      <c r="A14063" s="27">
        <v>75400</v>
      </c>
      <c r="B14063" s="29">
        <v>8</v>
      </c>
    </row>
    <row r="14064" spans="1:2" x14ac:dyDescent="0.3">
      <c r="A14064" s="27">
        <v>75401</v>
      </c>
      <c r="B14064" s="29">
        <v>8</v>
      </c>
    </row>
    <row r="14065" spans="1:2" x14ac:dyDescent="0.3">
      <c r="A14065" s="27">
        <v>75402</v>
      </c>
      <c r="B14065" s="29">
        <v>8</v>
      </c>
    </row>
    <row r="14066" spans="1:2" x14ac:dyDescent="0.3">
      <c r="A14066" s="27">
        <v>75403</v>
      </c>
      <c r="B14066" s="29">
        <v>8</v>
      </c>
    </row>
    <row r="14067" spans="1:2" x14ac:dyDescent="0.3">
      <c r="A14067" s="27">
        <v>75404</v>
      </c>
      <c r="B14067" s="29">
        <v>8</v>
      </c>
    </row>
    <row r="14068" spans="1:2" x14ac:dyDescent="0.3">
      <c r="A14068" s="27">
        <v>75405</v>
      </c>
      <c r="B14068" s="29">
        <v>8</v>
      </c>
    </row>
    <row r="14069" spans="1:2" x14ac:dyDescent="0.3">
      <c r="A14069" s="27">
        <v>75406</v>
      </c>
      <c r="B14069" s="29">
        <v>8</v>
      </c>
    </row>
    <row r="14070" spans="1:2" x14ac:dyDescent="0.3">
      <c r="A14070" s="27">
        <v>75407</v>
      </c>
      <c r="B14070" s="29">
        <v>8</v>
      </c>
    </row>
    <row r="14071" spans="1:2" x14ac:dyDescent="0.3">
      <c r="A14071" s="27">
        <v>75408</v>
      </c>
      <c r="B14071" s="29">
        <v>8</v>
      </c>
    </row>
    <row r="14072" spans="1:2" x14ac:dyDescent="0.3">
      <c r="A14072" s="27">
        <v>75409</v>
      </c>
      <c r="B14072" s="29">
        <v>8</v>
      </c>
    </row>
    <row r="14073" spans="1:2" x14ac:dyDescent="0.3">
      <c r="A14073" s="27">
        <v>75410</v>
      </c>
      <c r="B14073" s="29">
        <v>8</v>
      </c>
    </row>
    <row r="14074" spans="1:2" x14ac:dyDescent="0.3">
      <c r="A14074" s="27">
        <v>75412</v>
      </c>
      <c r="B14074" s="29">
        <v>8</v>
      </c>
    </row>
    <row r="14075" spans="1:2" x14ac:dyDescent="0.3">
      <c r="A14075" s="27">
        <v>75413</v>
      </c>
      <c r="B14075" s="29">
        <v>8</v>
      </c>
    </row>
    <row r="14076" spans="1:2" x14ac:dyDescent="0.3">
      <c r="A14076" s="27">
        <v>75414</v>
      </c>
      <c r="B14076" s="29">
        <v>8</v>
      </c>
    </row>
    <row r="14077" spans="1:2" x14ac:dyDescent="0.3">
      <c r="A14077" s="27">
        <v>75415</v>
      </c>
      <c r="B14077" s="29">
        <v>8</v>
      </c>
    </row>
    <row r="14078" spans="1:2" x14ac:dyDescent="0.3">
      <c r="A14078" s="27">
        <v>75416</v>
      </c>
      <c r="B14078" s="29">
        <v>8</v>
      </c>
    </row>
    <row r="14079" spans="1:2" x14ac:dyDescent="0.3">
      <c r="A14079" s="27">
        <v>75417</v>
      </c>
      <c r="B14079" s="29">
        <v>8</v>
      </c>
    </row>
    <row r="14080" spans="1:2" x14ac:dyDescent="0.3">
      <c r="A14080" s="27">
        <v>75418</v>
      </c>
      <c r="B14080" s="29">
        <v>8</v>
      </c>
    </row>
    <row r="14081" spans="1:2" x14ac:dyDescent="0.3">
      <c r="A14081" s="27">
        <v>75420</v>
      </c>
      <c r="B14081" s="29">
        <v>8</v>
      </c>
    </row>
    <row r="14082" spans="1:2" x14ac:dyDescent="0.3">
      <c r="A14082" s="27">
        <v>75421</v>
      </c>
      <c r="B14082" s="29">
        <v>8</v>
      </c>
    </row>
    <row r="14083" spans="1:2" x14ac:dyDescent="0.3">
      <c r="A14083" s="27">
        <v>75423</v>
      </c>
      <c r="B14083" s="29">
        <v>8</v>
      </c>
    </row>
    <row r="14084" spans="1:2" x14ac:dyDescent="0.3">
      <c r="A14084" s="27">
        <v>75424</v>
      </c>
      <c r="B14084" s="29">
        <v>8</v>
      </c>
    </row>
    <row r="14085" spans="1:2" x14ac:dyDescent="0.3">
      <c r="A14085" s="27">
        <v>75425</v>
      </c>
      <c r="B14085" s="29">
        <v>8</v>
      </c>
    </row>
    <row r="14086" spans="1:2" x14ac:dyDescent="0.3">
      <c r="A14086" s="27">
        <v>75426</v>
      </c>
      <c r="B14086" s="29">
        <v>8</v>
      </c>
    </row>
    <row r="14087" spans="1:2" x14ac:dyDescent="0.3">
      <c r="A14087" s="27">
        <v>75428</v>
      </c>
      <c r="B14087" s="29">
        <v>8</v>
      </c>
    </row>
    <row r="14088" spans="1:2" x14ac:dyDescent="0.3">
      <c r="A14088" s="27">
        <v>75429</v>
      </c>
      <c r="B14088" s="29">
        <v>8</v>
      </c>
    </row>
    <row r="14089" spans="1:2" x14ac:dyDescent="0.3">
      <c r="A14089" s="27">
        <v>75430</v>
      </c>
      <c r="B14089" s="29">
        <v>8</v>
      </c>
    </row>
    <row r="14090" spans="1:2" x14ac:dyDescent="0.3">
      <c r="A14090" s="27">
        <v>75433</v>
      </c>
      <c r="B14090" s="29">
        <v>8</v>
      </c>
    </row>
    <row r="14091" spans="1:2" x14ac:dyDescent="0.3">
      <c r="A14091" s="27">
        <v>75434</v>
      </c>
      <c r="B14091" s="29">
        <v>8</v>
      </c>
    </row>
    <row r="14092" spans="1:2" x14ac:dyDescent="0.3">
      <c r="A14092" s="27">
        <v>75436</v>
      </c>
      <c r="B14092" s="29">
        <v>8</v>
      </c>
    </row>
    <row r="14093" spans="1:2" x14ac:dyDescent="0.3">
      <c r="A14093" s="27">
        <v>75437</v>
      </c>
      <c r="B14093" s="29">
        <v>8</v>
      </c>
    </row>
    <row r="14094" spans="1:2" x14ac:dyDescent="0.3">
      <c r="A14094" s="27">
        <v>75438</v>
      </c>
      <c r="B14094" s="29">
        <v>8</v>
      </c>
    </row>
    <row r="14095" spans="1:2" x14ac:dyDescent="0.3">
      <c r="A14095" s="27">
        <v>75439</v>
      </c>
      <c r="B14095" s="29">
        <v>8</v>
      </c>
    </row>
    <row r="14096" spans="1:2" x14ac:dyDescent="0.3">
      <c r="A14096" s="27">
        <v>75441</v>
      </c>
      <c r="B14096" s="29">
        <v>8</v>
      </c>
    </row>
    <row r="14097" spans="1:2" x14ac:dyDescent="0.3">
      <c r="A14097" s="27">
        <v>75443</v>
      </c>
      <c r="B14097" s="29">
        <v>8</v>
      </c>
    </row>
    <row r="14098" spans="1:2" x14ac:dyDescent="0.3">
      <c r="A14098" s="27">
        <v>75445</v>
      </c>
      <c r="B14098" s="29">
        <v>8</v>
      </c>
    </row>
    <row r="14099" spans="1:2" x14ac:dyDescent="0.3">
      <c r="A14099" s="27">
        <v>75446</v>
      </c>
      <c r="B14099" s="29">
        <v>8</v>
      </c>
    </row>
    <row r="14100" spans="1:2" x14ac:dyDescent="0.3">
      <c r="A14100" s="27">
        <v>75447</v>
      </c>
      <c r="B14100" s="29">
        <v>8</v>
      </c>
    </row>
    <row r="14101" spans="1:2" x14ac:dyDescent="0.3">
      <c r="A14101" s="27">
        <v>75448</v>
      </c>
      <c r="B14101" s="29">
        <v>8</v>
      </c>
    </row>
    <row r="14102" spans="1:2" x14ac:dyDescent="0.3">
      <c r="A14102" s="27">
        <v>75449</v>
      </c>
      <c r="B14102" s="29">
        <v>8</v>
      </c>
    </row>
    <row r="14103" spans="1:2" x14ac:dyDescent="0.3">
      <c r="A14103" s="27">
        <v>75450</v>
      </c>
      <c r="B14103" s="29">
        <v>8</v>
      </c>
    </row>
    <row r="14104" spans="1:2" x14ac:dyDescent="0.3">
      <c r="A14104" s="27">
        <v>75451</v>
      </c>
      <c r="B14104" s="29">
        <v>8</v>
      </c>
    </row>
    <row r="14105" spans="1:2" x14ac:dyDescent="0.3">
      <c r="A14105" s="27">
        <v>75453</v>
      </c>
      <c r="B14105" s="29">
        <v>8</v>
      </c>
    </row>
    <row r="14106" spans="1:2" x14ac:dyDescent="0.3">
      <c r="A14106" s="27">
        <v>75454</v>
      </c>
      <c r="B14106" s="29">
        <v>8</v>
      </c>
    </row>
    <row r="14107" spans="1:2" x14ac:dyDescent="0.3">
      <c r="A14107" s="27">
        <v>75455</v>
      </c>
      <c r="B14107" s="29">
        <v>8</v>
      </c>
    </row>
    <row r="14108" spans="1:2" x14ac:dyDescent="0.3">
      <c r="A14108" s="27">
        <v>75456</v>
      </c>
      <c r="B14108" s="29">
        <v>8</v>
      </c>
    </row>
    <row r="14109" spans="1:2" x14ac:dyDescent="0.3">
      <c r="A14109" s="27">
        <v>75457</v>
      </c>
      <c r="B14109" s="29">
        <v>8</v>
      </c>
    </row>
    <row r="14110" spans="1:2" x14ac:dyDescent="0.3">
      <c r="A14110" s="27">
        <v>75459</v>
      </c>
      <c r="B14110" s="29">
        <v>8</v>
      </c>
    </row>
    <row r="14111" spans="1:2" x14ac:dyDescent="0.3">
      <c r="A14111" s="27">
        <v>75460</v>
      </c>
      <c r="B14111" s="29">
        <v>8</v>
      </c>
    </row>
    <row r="14112" spans="1:2" x14ac:dyDescent="0.3">
      <c r="A14112" s="27">
        <v>75461</v>
      </c>
      <c r="B14112" s="29">
        <v>8</v>
      </c>
    </row>
    <row r="14113" spans="1:2" x14ac:dyDescent="0.3">
      <c r="A14113" s="27">
        <v>75462</v>
      </c>
      <c r="B14113" s="29">
        <v>8</v>
      </c>
    </row>
    <row r="14114" spans="1:2" x14ac:dyDescent="0.3">
      <c r="A14114" s="27">
        <v>75464</v>
      </c>
      <c r="B14114" s="29">
        <v>8</v>
      </c>
    </row>
    <row r="14115" spans="1:2" x14ac:dyDescent="0.3">
      <c r="A14115" s="27">
        <v>75465</v>
      </c>
      <c r="B14115" s="29">
        <v>8</v>
      </c>
    </row>
    <row r="14116" spans="1:2" x14ac:dyDescent="0.3">
      <c r="A14116" s="27">
        <v>75466</v>
      </c>
      <c r="B14116" s="29">
        <v>8</v>
      </c>
    </row>
    <row r="14117" spans="1:2" x14ac:dyDescent="0.3">
      <c r="A14117" s="27">
        <v>75467</v>
      </c>
      <c r="B14117" s="29">
        <v>8</v>
      </c>
    </row>
    <row r="14118" spans="1:2" x14ac:dyDescent="0.3">
      <c r="A14118" s="27">
        <v>75469</v>
      </c>
      <c r="B14118" s="29">
        <v>8</v>
      </c>
    </row>
    <row r="14119" spans="1:2" x14ac:dyDescent="0.3">
      <c r="A14119" s="27">
        <v>75470</v>
      </c>
      <c r="B14119" s="29">
        <v>8</v>
      </c>
    </row>
    <row r="14120" spans="1:2" x14ac:dyDescent="0.3">
      <c r="A14120" s="27">
        <v>75472</v>
      </c>
      <c r="B14120" s="29">
        <v>16</v>
      </c>
    </row>
    <row r="14121" spans="1:2" x14ac:dyDescent="0.3">
      <c r="A14121" s="27">
        <v>75473</v>
      </c>
      <c r="B14121" s="29">
        <v>8</v>
      </c>
    </row>
    <row r="14122" spans="1:2" x14ac:dyDescent="0.3">
      <c r="A14122" s="27">
        <v>75477</v>
      </c>
      <c r="B14122" s="29">
        <v>8</v>
      </c>
    </row>
    <row r="14123" spans="1:2" x14ac:dyDescent="0.3">
      <c r="A14123" s="27">
        <v>75478</v>
      </c>
      <c r="B14123" s="29">
        <v>8</v>
      </c>
    </row>
    <row r="14124" spans="1:2" x14ac:dyDescent="0.3">
      <c r="A14124" s="27">
        <v>75479</v>
      </c>
      <c r="B14124" s="29">
        <v>8</v>
      </c>
    </row>
    <row r="14125" spans="1:2" x14ac:dyDescent="0.3">
      <c r="A14125" s="27">
        <v>75480</v>
      </c>
      <c r="B14125" s="29">
        <v>8</v>
      </c>
    </row>
    <row r="14126" spans="1:2" x14ac:dyDescent="0.3">
      <c r="A14126" s="27">
        <v>75481</v>
      </c>
      <c r="B14126" s="29">
        <v>8</v>
      </c>
    </row>
    <row r="14127" spans="1:2" x14ac:dyDescent="0.3">
      <c r="A14127" s="27">
        <v>75482</v>
      </c>
      <c r="B14127" s="29">
        <v>8</v>
      </c>
    </row>
    <row r="14128" spans="1:2" x14ac:dyDescent="0.3">
      <c r="A14128" s="27">
        <v>75483</v>
      </c>
      <c r="B14128" s="29">
        <v>8</v>
      </c>
    </row>
    <row r="14129" spans="1:2" x14ac:dyDescent="0.3">
      <c r="A14129" s="27">
        <v>75484</v>
      </c>
      <c r="B14129" s="29">
        <v>8</v>
      </c>
    </row>
    <row r="14130" spans="1:2" x14ac:dyDescent="0.3">
      <c r="A14130" s="27">
        <v>75485</v>
      </c>
      <c r="B14130" s="29">
        <v>8</v>
      </c>
    </row>
    <row r="14131" spans="1:2" x14ac:dyDescent="0.3">
      <c r="A14131" s="27">
        <v>75487</v>
      </c>
      <c r="B14131" s="29">
        <v>8</v>
      </c>
    </row>
    <row r="14132" spans="1:2" x14ac:dyDescent="0.3">
      <c r="A14132" s="27">
        <v>75488</v>
      </c>
      <c r="B14132" s="29">
        <v>8</v>
      </c>
    </row>
    <row r="14133" spans="1:2" x14ac:dyDescent="0.3">
      <c r="A14133" s="27">
        <v>75492</v>
      </c>
      <c r="B14133" s="29">
        <v>8</v>
      </c>
    </row>
    <row r="14134" spans="1:2" x14ac:dyDescent="0.3">
      <c r="A14134" s="27">
        <v>75493</v>
      </c>
      <c r="B14134" s="29">
        <v>8</v>
      </c>
    </row>
    <row r="14135" spans="1:2" x14ac:dyDescent="0.3">
      <c r="A14135" s="27">
        <v>75494</v>
      </c>
      <c r="B14135" s="29">
        <v>8</v>
      </c>
    </row>
    <row r="14136" spans="1:2" x14ac:dyDescent="0.3">
      <c r="A14136" s="27">
        <v>75495</v>
      </c>
      <c r="B14136" s="29">
        <v>8</v>
      </c>
    </row>
    <row r="14137" spans="1:2" x14ac:dyDescent="0.3">
      <c r="A14137" s="27">
        <v>75496</v>
      </c>
      <c r="B14137" s="29">
        <v>8</v>
      </c>
    </row>
    <row r="14138" spans="1:2" x14ac:dyDescent="0.3">
      <c r="A14138" s="27">
        <v>75497</v>
      </c>
      <c r="B14138" s="29">
        <v>8</v>
      </c>
    </row>
    <row r="14139" spans="1:2" x14ac:dyDescent="0.3">
      <c r="A14139" s="27">
        <v>75501</v>
      </c>
      <c r="B14139" s="29">
        <v>8</v>
      </c>
    </row>
    <row r="14140" spans="1:2" x14ac:dyDescent="0.3">
      <c r="A14140" s="27">
        <v>75503</v>
      </c>
      <c r="B14140" s="29">
        <v>8</v>
      </c>
    </row>
    <row r="14141" spans="1:2" x14ac:dyDescent="0.3">
      <c r="A14141" s="27">
        <v>75504</v>
      </c>
      <c r="B14141" s="29">
        <v>8</v>
      </c>
    </row>
    <row r="14142" spans="1:2" x14ac:dyDescent="0.3">
      <c r="A14142" s="27">
        <v>75505</v>
      </c>
      <c r="B14142" s="29">
        <v>8</v>
      </c>
    </row>
    <row r="14143" spans="1:2" x14ac:dyDescent="0.3">
      <c r="A14143" s="27">
        <v>75507</v>
      </c>
      <c r="B14143" s="29">
        <v>8</v>
      </c>
    </row>
    <row r="14144" spans="1:2" x14ac:dyDescent="0.3">
      <c r="A14144" s="27">
        <v>75508</v>
      </c>
      <c r="B14144" s="29">
        <v>8</v>
      </c>
    </row>
    <row r="14145" spans="1:2" x14ac:dyDescent="0.3">
      <c r="A14145" s="27">
        <v>75509</v>
      </c>
      <c r="B14145" s="29">
        <v>8</v>
      </c>
    </row>
    <row r="14146" spans="1:2" x14ac:dyDescent="0.3">
      <c r="A14146" s="27">
        <v>75512</v>
      </c>
      <c r="B14146" s="29">
        <v>8</v>
      </c>
    </row>
    <row r="14147" spans="1:2" x14ac:dyDescent="0.3">
      <c r="A14147" s="27">
        <v>75513</v>
      </c>
      <c r="B14147" s="29">
        <v>16</v>
      </c>
    </row>
    <row r="14148" spans="1:2" x14ac:dyDescent="0.3">
      <c r="A14148" s="27">
        <v>75514</v>
      </c>
      <c r="B14148" s="29">
        <v>8</v>
      </c>
    </row>
    <row r="14149" spans="1:2" x14ac:dyDescent="0.3">
      <c r="A14149" s="27">
        <v>75515</v>
      </c>
      <c r="B14149" s="29">
        <v>8</v>
      </c>
    </row>
    <row r="14150" spans="1:2" x14ac:dyDescent="0.3">
      <c r="A14150" s="27">
        <v>75516</v>
      </c>
      <c r="B14150" s="29">
        <v>8</v>
      </c>
    </row>
    <row r="14151" spans="1:2" x14ac:dyDescent="0.3">
      <c r="A14151" s="27">
        <v>75517</v>
      </c>
      <c r="B14151" s="29">
        <v>16</v>
      </c>
    </row>
    <row r="14152" spans="1:2" x14ac:dyDescent="0.3">
      <c r="A14152" s="27">
        <v>75518</v>
      </c>
      <c r="B14152" s="29">
        <v>8</v>
      </c>
    </row>
    <row r="14153" spans="1:2" x14ac:dyDescent="0.3">
      <c r="A14153" s="27">
        <v>75520</v>
      </c>
      <c r="B14153" s="29">
        <v>8</v>
      </c>
    </row>
    <row r="14154" spans="1:2" x14ac:dyDescent="0.3">
      <c r="A14154" s="27">
        <v>75521</v>
      </c>
      <c r="B14154" s="29">
        <v>8</v>
      </c>
    </row>
    <row r="14155" spans="1:2" x14ac:dyDescent="0.3">
      <c r="A14155" s="27">
        <v>75523</v>
      </c>
      <c r="B14155" s="29">
        <v>8</v>
      </c>
    </row>
    <row r="14156" spans="1:2" x14ac:dyDescent="0.3">
      <c r="A14156" s="27">
        <v>75524</v>
      </c>
      <c r="B14156" s="29">
        <v>8</v>
      </c>
    </row>
    <row r="14157" spans="1:2" x14ac:dyDescent="0.3">
      <c r="A14157" s="27">
        <v>75525</v>
      </c>
      <c r="B14157" s="29">
        <v>8</v>
      </c>
    </row>
    <row r="14158" spans="1:2" x14ac:dyDescent="0.3">
      <c r="A14158" s="27">
        <v>75526</v>
      </c>
      <c r="B14158" s="29">
        <v>8</v>
      </c>
    </row>
    <row r="14159" spans="1:2" x14ac:dyDescent="0.3">
      <c r="A14159" s="27">
        <v>75560</v>
      </c>
      <c r="B14159" s="29">
        <v>8</v>
      </c>
    </row>
    <row r="14160" spans="1:2" x14ac:dyDescent="0.3">
      <c r="A14160" s="27">
        <v>75562</v>
      </c>
      <c r="B14160" s="29">
        <v>8</v>
      </c>
    </row>
    <row r="14161" spans="1:2" x14ac:dyDescent="0.3">
      <c r="A14161" s="27">
        <v>75563</v>
      </c>
      <c r="B14161" s="29">
        <v>8</v>
      </c>
    </row>
    <row r="14162" spans="1:2" x14ac:dyDescent="0.3">
      <c r="A14162" s="27">
        <v>75564</v>
      </c>
      <c r="B14162" s="29">
        <v>8</v>
      </c>
    </row>
    <row r="14163" spans="1:2" x14ac:dyDescent="0.3">
      <c r="A14163" s="27">
        <v>75565</v>
      </c>
      <c r="B14163" s="29">
        <v>8</v>
      </c>
    </row>
    <row r="14164" spans="1:2" x14ac:dyDescent="0.3">
      <c r="A14164" s="27">
        <v>75566</v>
      </c>
      <c r="B14164" s="29">
        <v>8</v>
      </c>
    </row>
    <row r="14165" spans="1:2" x14ac:dyDescent="0.3">
      <c r="A14165" s="27">
        <v>75567</v>
      </c>
      <c r="B14165" s="29">
        <v>8</v>
      </c>
    </row>
    <row r="14166" spans="1:2" x14ac:dyDescent="0.3">
      <c r="A14166" s="27">
        <v>75569</v>
      </c>
      <c r="B14166" s="29">
        <v>8</v>
      </c>
    </row>
    <row r="14167" spans="1:2" x14ac:dyDescent="0.3">
      <c r="A14167" s="27">
        <v>75570</v>
      </c>
      <c r="B14167" s="29">
        <v>8</v>
      </c>
    </row>
    <row r="14168" spans="1:2" x14ac:dyDescent="0.3">
      <c r="A14168" s="27">
        <v>75571</v>
      </c>
      <c r="B14168" s="29">
        <v>8</v>
      </c>
    </row>
    <row r="14169" spans="1:2" x14ac:dyDescent="0.3">
      <c r="A14169" s="27">
        <v>75573</v>
      </c>
      <c r="B14169" s="29">
        <v>8</v>
      </c>
    </row>
    <row r="14170" spans="1:2" x14ac:dyDescent="0.3">
      <c r="A14170" s="27">
        <v>75574</v>
      </c>
      <c r="B14170" s="29">
        <v>8</v>
      </c>
    </row>
    <row r="14171" spans="1:2" x14ac:dyDescent="0.3">
      <c r="A14171" s="27">
        <v>75575</v>
      </c>
      <c r="B14171" s="29">
        <v>8</v>
      </c>
    </row>
    <row r="14172" spans="1:2" x14ac:dyDescent="0.3">
      <c r="A14172" s="27">
        <v>75577</v>
      </c>
      <c r="B14172" s="29">
        <v>8</v>
      </c>
    </row>
    <row r="14173" spans="1:2" x14ac:dyDescent="0.3">
      <c r="A14173" s="27">
        <v>75578</v>
      </c>
      <c r="B14173" s="29">
        <v>8</v>
      </c>
    </row>
    <row r="14174" spans="1:2" x14ac:dyDescent="0.3">
      <c r="A14174" s="27">
        <v>75580</v>
      </c>
      <c r="B14174" s="29">
        <v>8</v>
      </c>
    </row>
    <row r="14175" spans="1:2" x14ac:dyDescent="0.3">
      <c r="A14175" s="27">
        <v>75592</v>
      </c>
      <c r="B14175" s="29">
        <v>8</v>
      </c>
    </row>
    <row r="14176" spans="1:2" x14ac:dyDescent="0.3">
      <c r="A14176" s="27">
        <v>75593</v>
      </c>
      <c r="B14176" s="29">
        <v>8</v>
      </c>
    </row>
    <row r="14177" spans="1:2" x14ac:dyDescent="0.3">
      <c r="A14177" s="27">
        <v>75596</v>
      </c>
      <c r="B14177" s="29">
        <v>8</v>
      </c>
    </row>
    <row r="14178" spans="1:2" x14ac:dyDescent="0.3">
      <c r="A14178" s="27">
        <v>75598</v>
      </c>
      <c r="B14178" s="29">
        <v>8</v>
      </c>
    </row>
    <row r="14179" spans="1:2" x14ac:dyDescent="0.3">
      <c r="A14179" s="27">
        <v>75599</v>
      </c>
      <c r="B14179" s="29">
        <v>8</v>
      </c>
    </row>
    <row r="14180" spans="1:2" x14ac:dyDescent="0.3">
      <c r="A14180" s="27">
        <v>75600</v>
      </c>
      <c r="B14180" s="29">
        <v>8</v>
      </c>
    </row>
    <row r="14181" spans="1:2" x14ac:dyDescent="0.3">
      <c r="A14181" s="27">
        <v>75601</v>
      </c>
      <c r="B14181" s="29">
        <v>16</v>
      </c>
    </row>
    <row r="14182" spans="1:2" x14ac:dyDescent="0.3">
      <c r="A14182" s="27">
        <v>75602</v>
      </c>
      <c r="B14182" s="29">
        <v>8</v>
      </c>
    </row>
    <row r="14183" spans="1:2" x14ac:dyDescent="0.3">
      <c r="A14183" s="27">
        <v>75603</v>
      </c>
      <c r="B14183" s="29">
        <v>8</v>
      </c>
    </row>
    <row r="14184" spans="1:2" x14ac:dyDescent="0.3">
      <c r="A14184" s="27">
        <v>75604</v>
      </c>
      <c r="B14184" s="29">
        <v>8</v>
      </c>
    </row>
    <row r="14185" spans="1:2" x14ac:dyDescent="0.3">
      <c r="A14185" s="27">
        <v>75605</v>
      </c>
      <c r="B14185" s="29">
        <v>8</v>
      </c>
    </row>
    <row r="14186" spans="1:2" x14ac:dyDescent="0.3">
      <c r="A14186" s="27">
        <v>75606</v>
      </c>
      <c r="B14186" s="29">
        <v>8</v>
      </c>
    </row>
    <row r="14187" spans="1:2" x14ac:dyDescent="0.3">
      <c r="A14187" s="27">
        <v>75607</v>
      </c>
      <c r="B14187" s="29">
        <v>8</v>
      </c>
    </row>
    <row r="14188" spans="1:2" x14ac:dyDescent="0.3">
      <c r="A14188" s="27">
        <v>75608</v>
      </c>
      <c r="B14188" s="29">
        <v>8</v>
      </c>
    </row>
    <row r="14189" spans="1:2" x14ac:dyDescent="0.3">
      <c r="A14189" s="27">
        <v>75609</v>
      </c>
      <c r="B14189" s="29">
        <v>8</v>
      </c>
    </row>
    <row r="14190" spans="1:2" x14ac:dyDescent="0.3">
      <c r="A14190" s="27">
        <v>75611</v>
      </c>
      <c r="B14190" s="29">
        <v>8</v>
      </c>
    </row>
    <row r="14191" spans="1:2" x14ac:dyDescent="0.3">
      <c r="A14191" s="27">
        <v>75612</v>
      </c>
      <c r="B14191" s="29">
        <v>8</v>
      </c>
    </row>
    <row r="14192" spans="1:2" x14ac:dyDescent="0.3">
      <c r="A14192" s="27">
        <v>75613</v>
      </c>
      <c r="B14192" s="29">
        <v>8</v>
      </c>
    </row>
    <row r="14193" spans="1:2" x14ac:dyDescent="0.3">
      <c r="A14193" s="27">
        <v>75614</v>
      </c>
      <c r="B14193" s="29">
        <v>8</v>
      </c>
    </row>
    <row r="14194" spans="1:2" x14ac:dyDescent="0.3">
      <c r="A14194" s="27">
        <v>75615</v>
      </c>
      <c r="B14194" s="29">
        <v>8</v>
      </c>
    </row>
    <row r="14195" spans="1:2" x14ac:dyDescent="0.3">
      <c r="A14195" s="27">
        <v>75616</v>
      </c>
      <c r="B14195" s="29">
        <v>8</v>
      </c>
    </row>
    <row r="14196" spans="1:2" x14ac:dyDescent="0.3">
      <c r="A14196" s="27">
        <v>75633</v>
      </c>
      <c r="B14196" s="29">
        <v>16</v>
      </c>
    </row>
    <row r="14197" spans="1:2" x14ac:dyDescent="0.3">
      <c r="A14197" s="27">
        <v>75634</v>
      </c>
      <c r="B14197" s="29">
        <v>8</v>
      </c>
    </row>
    <row r="14198" spans="1:2" x14ac:dyDescent="0.3">
      <c r="A14198" s="27">
        <v>75635</v>
      </c>
      <c r="B14198" s="29">
        <v>8</v>
      </c>
    </row>
    <row r="14199" spans="1:2" x14ac:dyDescent="0.3">
      <c r="A14199" s="27">
        <v>75636</v>
      </c>
      <c r="B14199" s="29">
        <v>8</v>
      </c>
    </row>
    <row r="14200" spans="1:2" x14ac:dyDescent="0.3">
      <c r="A14200" s="27">
        <v>75638</v>
      </c>
      <c r="B14200" s="29">
        <v>8</v>
      </c>
    </row>
    <row r="14201" spans="1:2" x14ac:dyDescent="0.3">
      <c r="A14201" s="27">
        <v>75639</v>
      </c>
      <c r="B14201" s="29">
        <v>16</v>
      </c>
    </row>
    <row r="14202" spans="1:2" x14ac:dyDescent="0.3">
      <c r="A14202" s="27">
        <v>75640</v>
      </c>
      <c r="B14202" s="29">
        <v>8</v>
      </c>
    </row>
    <row r="14203" spans="1:2" x14ac:dyDescent="0.3">
      <c r="A14203" s="27">
        <v>75642</v>
      </c>
      <c r="B14203" s="29">
        <v>8</v>
      </c>
    </row>
    <row r="14204" spans="1:2" x14ac:dyDescent="0.3">
      <c r="A14204" s="27">
        <v>75644</v>
      </c>
      <c r="B14204" s="29">
        <v>8</v>
      </c>
    </row>
    <row r="14205" spans="1:2" x14ac:dyDescent="0.3">
      <c r="A14205" s="27">
        <v>75645</v>
      </c>
      <c r="B14205" s="29">
        <v>16</v>
      </c>
    </row>
    <row r="14206" spans="1:2" x14ac:dyDescent="0.3">
      <c r="A14206" s="27">
        <v>75647</v>
      </c>
      <c r="B14206" s="29">
        <v>8</v>
      </c>
    </row>
    <row r="14207" spans="1:2" x14ac:dyDescent="0.3">
      <c r="A14207" s="27">
        <v>75648</v>
      </c>
      <c r="B14207" s="29">
        <v>8</v>
      </c>
    </row>
    <row r="14208" spans="1:2" x14ac:dyDescent="0.3">
      <c r="A14208" s="27">
        <v>75649</v>
      </c>
      <c r="B14208" s="29">
        <v>8</v>
      </c>
    </row>
    <row r="14209" spans="1:2" x14ac:dyDescent="0.3">
      <c r="A14209" s="27">
        <v>75650</v>
      </c>
      <c r="B14209" s="29">
        <v>8</v>
      </c>
    </row>
    <row r="14210" spans="1:2" x14ac:dyDescent="0.3">
      <c r="A14210" s="27">
        <v>75651</v>
      </c>
      <c r="B14210" s="29">
        <v>8</v>
      </c>
    </row>
    <row r="14211" spans="1:2" x14ac:dyDescent="0.3">
      <c r="A14211" s="27">
        <v>75652</v>
      </c>
      <c r="B14211" s="29">
        <v>8</v>
      </c>
    </row>
    <row r="14212" spans="1:2" x14ac:dyDescent="0.3">
      <c r="A14212" s="27">
        <v>75655</v>
      </c>
      <c r="B14212" s="29">
        <v>8</v>
      </c>
    </row>
    <row r="14213" spans="1:2" x14ac:dyDescent="0.3">
      <c r="A14213" s="27">
        <v>75657</v>
      </c>
      <c r="B14213" s="29">
        <v>8</v>
      </c>
    </row>
    <row r="14214" spans="1:2" x14ac:dyDescent="0.3">
      <c r="A14214" s="27">
        <v>75658</v>
      </c>
      <c r="B14214" s="29">
        <v>8</v>
      </c>
    </row>
    <row r="14215" spans="1:2" x14ac:dyDescent="0.3">
      <c r="A14215" s="27">
        <v>75659</v>
      </c>
      <c r="B14215" s="29">
        <v>8</v>
      </c>
    </row>
    <row r="14216" spans="1:2" x14ac:dyDescent="0.3">
      <c r="A14216" s="27">
        <v>75660</v>
      </c>
      <c r="B14216" s="29">
        <v>8</v>
      </c>
    </row>
    <row r="14217" spans="1:2" x14ac:dyDescent="0.3">
      <c r="A14217" s="27">
        <v>75661</v>
      </c>
      <c r="B14217" s="29">
        <v>8</v>
      </c>
    </row>
    <row r="14218" spans="1:2" x14ac:dyDescent="0.3">
      <c r="A14218" s="27">
        <v>75663</v>
      </c>
      <c r="B14218" s="29">
        <v>16</v>
      </c>
    </row>
    <row r="14219" spans="1:2" x14ac:dyDescent="0.3">
      <c r="A14219" s="27">
        <v>75665</v>
      </c>
      <c r="B14219" s="29">
        <v>8</v>
      </c>
    </row>
    <row r="14220" spans="1:2" x14ac:dyDescent="0.3">
      <c r="A14220" s="27">
        <v>75668</v>
      </c>
      <c r="B14220" s="29">
        <v>8</v>
      </c>
    </row>
    <row r="14221" spans="1:2" x14ac:dyDescent="0.3">
      <c r="A14221" s="27">
        <v>75669</v>
      </c>
      <c r="B14221" s="29">
        <v>8</v>
      </c>
    </row>
    <row r="14222" spans="1:2" x14ac:dyDescent="0.3">
      <c r="A14222" s="27">
        <v>75671</v>
      </c>
      <c r="B14222" s="29">
        <v>8</v>
      </c>
    </row>
    <row r="14223" spans="1:2" x14ac:dyDescent="0.3">
      <c r="A14223" s="27">
        <v>75672</v>
      </c>
      <c r="B14223" s="29">
        <v>8</v>
      </c>
    </row>
    <row r="14224" spans="1:2" x14ac:dyDescent="0.3">
      <c r="A14224" s="27">
        <v>75673</v>
      </c>
      <c r="B14224" s="29">
        <v>8</v>
      </c>
    </row>
    <row r="14225" spans="1:2" x14ac:dyDescent="0.3">
      <c r="A14225" s="27">
        <v>75674</v>
      </c>
      <c r="B14225" s="29">
        <v>8</v>
      </c>
    </row>
    <row r="14226" spans="1:2" x14ac:dyDescent="0.3">
      <c r="A14226" s="27">
        <v>75675</v>
      </c>
      <c r="B14226" s="29">
        <v>8</v>
      </c>
    </row>
    <row r="14227" spans="1:2" x14ac:dyDescent="0.3">
      <c r="A14227" s="27">
        <v>75676</v>
      </c>
      <c r="B14227" s="29">
        <v>8</v>
      </c>
    </row>
    <row r="14228" spans="1:2" x14ac:dyDescent="0.3">
      <c r="A14228" s="27">
        <v>75677</v>
      </c>
      <c r="B14228" s="29">
        <v>8</v>
      </c>
    </row>
    <row r="14229" spans="1:2" x14ac:dyDescent="0.3">
      <c r="A14229" s="27">
        <v>75678</v>
      </c>
      <c r="B14229" s="29">
        <v>8</v>
      </c>
    </row>
    <row r="14230" spans="1:2" x14ac:dyDescent="0.3">
      <c r="A14230" s="27">
        <v>75679</v>
      </c>
      <c r="B14230" s="29">
        <v>8</v>
      </c>
    </row>
    <row r="14231" spans="1:2" x14ac:dyDescent="0.3">
      <c r="A14231" s="27">
        <v>75680</v>
      </c>
      <c r="B14231" s="29">
        <v>8</v>
      </c>
    </row>
    <row r="14232" spans="1:2" x14ac:dyDescent="0.3">
      <c r="A14232" s="27">
        <v>75681</v>
      </c>
      <c r="B14232" s="29">
        <v>8</v>
      </c>
    </row>
    <row r="14233" spans="1:2" x14ac:dyDescent="0.3">
      <c r="A14233" s="27">
        <v>75682</v>
      </c>
      <c r="B14233" s="29">
        <v>8</v>
      </c>
    </row>
    <row r="14234" spans="1:2" x14ac:dyDescent="0.3">
      <c r="A14234" s="27">
        <v>75683</v>
      </c>
      <c r="B14234" s="29">
        <v>16</v>
      </c>
    </row>
    <row r="14235" spans="1:2" x14ac:dyDescent="0.3">
      <c r="A14235" s="27">
        <v>75684</v>
      </c>
      <c r="B14235" s="29">
        <v>8</v>
      </c>
    </row>
    <row r="14236" spans="1:2" x14ac:dyDescent="0.3">
      <c r="A14236" s="27">
        <v>75685</v>
      </c>
      <c r="B14236" s="29">
        <v>8</v>
      </c>
    </row>
    <row r="14237" spans="1:2" x14ac:dyDescent="0.3">
      <c r="A14237" s="27">
        <v>75687</v>
      </c>
      <c r="B14237" s="29">
        <v>8</v>
      </c>
    </row>
    <row r="14238" spans="1:2" x14ac:dyDescent="0.3">
      <c r="A14238" s="27">
        <v>75688</v>
      </c>
      <c r="B14238" s="29">
        <v>8</v>
      </c>
    </row>
    <row r="14239" spans="1:2" x14ac:dyDescent="0.3">
      <c r="A14239" s="27">
        <v>75689</v>
      </c>
      <c r="B14239" s="29">
        <v>8</v>
      </c>
    </row>
    <row r="14240" spans="1:2" x14ac:dyDescent="0.3">
      <c r="A14240" s="27">
        <v>75690</v>
      </c>
      <c r="B14240" s="29">
        <v>8</v>
      </c>
    </row>
    <row r="14241" spans="1:2" x14ac:dyDescent="0.3">
      <c r="A14241" s="27">
        <v>75691</v>
      </c>
      <c r="B14241" s="29">
        <v>8</v>
      </c>
    </row>
    <row r="14242" spans="1:2" x14ac:dyDescent="0.3">
      <c r="A14242" s="27">
        <v>75692</v>
      </c>
      <c r="B14242" s="29">
        <v>8</v>
      </c>
    </row>
    <row r="14243" spans="1:2" x14ac:dyDescent="0.3">
      <c r="A14243" s="27">
        <v>75694</v>
      </c>
      <c r="B14243" s="29">
        <v>8</v>
      </c>
    </row>
    <row r="14244" spans="1:2" x14ac:dyDescent="0.3">
      <c r="A14244" s="27">
        <v>75695</v>
      </c>
      <c r="B14244" s="29">
        <v>8</v>
      </c>
    </row>
    <row r="14245" spans="1:2" x14ac:dyDescent="0.3">
      <c r="A14245" s="27">
        <v>75697</v>
      </c>
      <c r="B14245" s="29">
        <v>8</v>
      </c>
    </row>
    <row r="14246" spans="1:2" x14ac:dyDescent="0.3">
      <c r="A14246" s="27">
        <v>75717</v>
      </c>
      <c r="B14246" s="29">
        <v>8</v>
      </c>
    </row>
    <row r="14247" spans="1:2" x14ac:dyDescent="0.3">
      <c r="A14247" s="27">
        <v>75719</v>
      </c>
      <c r="B14247" s="29">
        <v>16</v>
      </c>
    </row>
    <row r="14248" spans="1:2" x14ac:dyDescent="0.3">
      <c r="A14248" s="27">
        <v>75721</v>
      </c>
      <c r="B14248" s="29">
        <v>8</v>
      </c>
    </row>
    <row r="14249" spans="1:2" x14ac:dyDescent="0.3">
      <c r="A14249" s="27">
        <v>75722</v>
      </c>
      <c r="B14249" s="29">
        <v>8</v>
      </c>
    </row>
    <row r="14250" spans="1:2" x14ac:dyDescent="0.3">
      <c r="A14250" s="27">
        <v>75723</v>
      </c>
      <c r="B14250" s="29">
        <v>8</v>
      </c>
    </row>
    <row r="14251" spans="1:2" x14ac:dyDescent="0.3">
      <c r="A14251" s="27">
        <v>75724</v>
      </c>
      <c r="B14251" s="29">
        <v>8</v>
      </c>
    </row>
    <row r="14252" spans="1:2" x14ac:dyDescent="0.3">
      <c r="A14252" s="27">
        <v>75725</v>
      </c>
      <c r="B14252" s="29">
        <v>8</v>
      </c>
    </row>
    <row r="14253" spans="1:2" x14ac:dyDescent="0.3">
      <c r="A14253" s="27">
        <v>75726</v>
      </c>
      <c r="B14253" s="29">
        <v>8</v>
      </c>
    </row>
    <row r="14254" spans="1:2" x14ac:dyDescent="0.3">
      <c r="A14254" s="27">
        <v>75727</v>
      </c>
      <c r="B14254" s="29">
        <v>8</v>
      </c>
    </row>
    <row r="14255" spans="1:2" x14ac:dyDescent="0.3">
      <c r="A14255" s="27">
        <v>75729</v>
      </c>
      <c r="B14255" s="29">
        <v>8</v>
      </c>
    </row>
    <row r="14256" spans="1:2" x14ac:dyDescent="0.3">
      <c r="A14256" s="27">
        <v>75730</v>
      </c>
      <c r="B14256" s="29">
        <v>8</v>
      </c>
    </row>
    <row r="14257" spans="1:2" x14ac:dyDescent="0.3">
      <c r="A14257" s="27">
        <v>75732</v>
      </c>
      <c r="B14257" s="29">
        <v>8</v>
      </c>
    </row>
    <row r="14258" spans="1:2" x14ac:dyDescent="0.3">
      <c r="A14258" s="27">
        <v>75733</v>
      </c>
      <c r="B14258" s="29">
        <v>8</v>
      </c>
    </row>
    <row r="14259" spans="1:2" x14ac:dyDescent="0.3">
      <c r="A14259" s="27">
        <v>75734</v>
      </c>
      <c r="B14259" s="29">
        <v>8</v>
      </c>
    </row>
    <row r="14260" spans="1:2" x14ac:dyDescent="0.3">
      <c r="A14260" s="27">
        <v>75736</v>
      </c>
      <c r="B14260" s="29">
        <v>16</v>
      </c>
    </row>
    <row r="14261" spans="1:2" x14ac:dyDescent="0.3">
      <c r="A14261" s="27">
        <v>75738</v>
      </c>
      <c r="B14261" s="29">
        <v>8</v>
      </c>
    </row>
    <row r="14262" spans="1:2" x14ac:dyDescent="0.3">
      <c r="A14262" s="27">
        <v>75739</v>
      </c>
      <c r="B14262" s="29">
        <v>8</v>
      </c>
    </row>
    <row r="14263" spans="1:2" x14ac:dyDescent="0.3">
      <c r="A14263" s="27">
        <v>75740</v>
      </c>
      <c r="B14263" s="29">
        <v>8</v>
      </c>
    </row>
    <row r="14264" spans="1:2" x14ac:dyDescent="0.3">
      <c r="A14264" s="27">
        <v>75741</v>
      </c>
      <c r="B14264" s="29">
        <v>8</v>
      </c>
    </row>
    <row r="14265" spans="1:2" x14ac:dyDescent="0.3">
      <c r="A14265" s="27">
        <v>75742</v>
      </c>
      <c r="B14265" s="29">
        <v>8</v>
      </c>
    </row>
    <row r="14266" spans="1:2" x14ac:dyDescent="0.3">
      <c r="A14266" s="27">
        <v>75743</v>
      </c>
      <c r="B14266" s="29">
        <v>16</v>
      </c>
    </row>
    <row r="14267" spans="1:2" x14ac:dyDescent="0.3">
      <c r="A14267" s="27">
        <v>75753</v>
      </c>
      <c r="B14267" s="29">
        <v>8</v>
      </c>
    </row>
    <row r="14268" spans="1:2" x14ac:dyDescent="0.3">
      <c r="A14268" s="27">
        <v>75754</v>
      </c>
      <c r="B14268" s="29">
        <v>8</v>
      </c>
    </row>
    <row r="14269" spans="1:2" x14ac:dyDescent="0.3">
      <c r="A14269" s="27">
        <v>75755</v>
      </c>
      <c r="B14269" s="29">
        <v>8</v>
      </c>
    </row>
    <row r="14270" spans="1:2" x14ac:dyDescent="0.3">
      <c r="A14270" s="27">
        <v>75768</v>
      </c>
      <c r="B14270" s="29">
        <v>8</v>
      </c>
    </row>
    <row r="14271" spans="1:2" x14ac:dyDescent="0.3">
      <c r="A14271" s="27">
        <v>75769</v>
      </c>
      <c r="B14271" s="29">
        <v>8</v>
      </c>
    </row>
    <row r="14272" spans="1:2" x14ac:dyDescent="0.3">
      <c r="A14272" s="27">
        <v>75771</v>
      </c>
      <c r="B14272" s="29">
        <v>8</v>
      </c>
    </row>
    <row r="14273" spans="1:2" x14ac:dyDescent="0.3">
      <c r="A14273" s="27">
        <v>75772</v>
      </c>
      <c r="B14273" s="29">
        <v>8</v>
      </c>
    </row>
    <row r="14274" spans="1:2" x14ac:dyDescent="0.3">
      <c r="A14274" s="27">
        <v>75773</v>
      </c>
      <c r="B14274" s="29">
        <v>8</v>
      </c>
    </row>
    <row r="14275" spans="1:2" x14ac:dyDescent="0.3">
      <c r="A14275" s="27">
        <v>75775</v>
      </c>
      <c r="B14275" s="29">
        <v>8</v>
      </c>
    </row>
    <row r="14276" spans="1:2" x14ac:dyDescent="0.3">
      <c r="A14276" s="27">
        <v>75776</v>
      </c>
      <c r="B14276" s="29">
        <v>8</v>
      </c>
    </row>
    <row r="14277" spans="1:2" x14ac:dyDescent="0.3">
      <c r="A14277" s="27">
        <v>75777</v>
      </c>
      <c r="B14277" s="29">
        <v>8</v>
      </c>
    </row>
    <row r="14278" spans="1:2" x14ac:dyDescent="0.3">
      <c r="A14278" s="27">
        <v>75778</v>
      </c>
      <c r="B14278" s="29">
        <v>8</v>
      </c>
    </row>
    <row r="14279" spans="1:2" x14ac:dyDescent="0.3">
      <c r="A14279" s="27">
        <v>75779</v>
      </c>
      <c r="B14279" s="29">
        <v>8</v>
      </c>
    </row>
    <row r="14280" spans="1:2" x14ac:dyDescent="0.3">
      <c r="A14280" s="27">
        <v>75780</v>
      </c>
      <c r="B14280" s="29">
        <v>8</v>
      </c>
    </row>
    <row r="14281" spans="1:2" x14ac:dyDescent="0.3">
      <c r="A14281" s="27">
        <v>75781</v>
      </c>
      <c r="B14281" s="29">
        <v>8</v>
      </c>
    </row>
    <row r="14282" spans="1:2" x14ac:dyDescent="0.3">
      <c r="A14282" s="27">
        <v>75782</v>
      </c>
      <c r="B14282" s="29">
        <v>8</v>
      </c>
    </row>
    <row r="14283" spans="1:2" x14ac:dyDescent="0.3">
      <c r="A14283" s="27">
        <v>75783</v>
      </c>
      <c r="B14283" s="29">
        <v>8</v>
      </c>
    </row>
    <row r="14284" spans="1:2" x14ac:dyDescent="0.3">
      <c r="A14284" s="27">
        <v>75784</v>
      </c>
      <c r="B14284" s="29">
        <v>8</v>
      </c>
    </row>
    <row r="14285" spans="1:2" x14ac:dyDescent="0.3">
      <c r="A14285" s="27">
        <v>75785</v>
      </c>
      <c r="B14285" s="29">
        <v>8</v>
      </c>
    </row>
    <row r="14286" spans="1:2" x14ac:dyDescent="0.3">
      <c r="A14286" s="27">
        <v>75787</v>
      </c>
      <c r="B14286" s="29">
        <v>8</v>
      </c>
    </row>
    <row r="14287" spans="1:2" x14ac:dyDescent="0.3">
      <c r="A14287" s="27">
        <v>75788</v>
      </c>
      <c r="B14287" s="29">
        <v>8</v>
      </c>
    </row>
    <row r="14288" spans="1:2" x14ac:dyDescent="0.3">
      <c r="A14288" s="27">
        <v>75789</v>
      </c>
      <c r="B14288" s="29">
        <v>8</v>
      </c>
    </row>
    <row r="14289" spans="1:2" x14ac:dyDescent="0.3">
      <c r="A14289" s="27">
        <v>75790</v>
      </c>
      <c r="B14289" s="29">
        <v>8</v>
      </c>
    </row>
    <row r="14290" spans="1:2" x14ac:dyDescent="0.3">
      <c r="A14290" s="27">
        <v>75791</v>
      </c>
      <c r="B14290" s="29">
        <v>8</v>
      </c>
    </row>
    <row r="14291" spans="1:2" x14ac:dyDescent="0.3">
      <c r="A14291" s="27">
        <v>75792</v>
      </c>
      <c r="B14291" s="29">
        <v>8</v>
      </c>
    </row>
    <row r="14292" spans="1:2" x14ac:dyDescent="0.3">
      <c r="A14292" s="27">
        <v>75793</v>
      </c>
      <c r="B14292" s="29">
        <v>8</v>
      </c>
    </row>
    <row r="14293" spans="1:2" x14ac:dyDescent="0.3">
      <c r="A14293" s="27">
        <v>75794</v>
      </c>
      <c r="B14293" s="29">
        <v>8</v>
      </c>
    </row>
    <row r="14294" spans="1:2" x14ac:dyDescent="0.3">
      <c r="A14294" s="27">
        <v>75795</v>
      </c>
      <c r="B14294" s="29">
        <v>8</v>
      </c>
    </row>
    <row r="14295" spans="1:2" x14ac:dyDescent="0.3">
      <c r="A14295" s="27">
        <v>75796</v>
      </c>
      <c r="B14295" s="29">
        <v>16</v>
      </c>
    </row>
    <row r="14296" spans="1:2" x14ac:dyDescent="0.3">
      <c r="A14296" s="27">
        <v>75798</v>
      </c>
      <c r="B14296" s="29">
        <v>8</v>
      </c>
    </row>
    <row r="14297" spans="1:2" x14ac:dyDescent="0.3">
      <c r="A14297" s="27">
        <v>75799</v>
      </c>
      <c r="B14297" s="29">
        <v>8</v>
      </c>
    </row>
    <row r="14298" spans="1:2" x14ac:dyDescent="0.3">
      <c r="A14298" s="27">
        <v>75800</v>
      </c>
      <c r="B14298" s="29">
        <v>8</v>
      </c>
    </row>
    <row r="14299" spans="1:2" x14ac:dyDescent="0.3">
      <c r="A14299" s="27">
        <v>75801</v>
      </c>
      <c r="B14299" s="29">
        <v>8</v>
      </c>
    </row>
    <row r="14300" spans="1:2" x14ac:dyDescent="0.3">
      <c r="A14300" s="27">
        <v>75802</v>
      </c>
      <c r="B14300" s="29">
        <v>8</v>
      </c>
    </row>
    <row r="14301" spans="1:2" x14ac:dyDescent="0.3">
      <c r="A14301" s="27">
        <v>75803</v>
      </c>
      <c r="B14301" s="29">
        <v>8</v>
      </c>
    </row>
    <row r="14302" spans="1:2" x14ac:dyDescent="0.3">
      <c r="A14302" s="27">
        <v>75828</v>
      </c>
      <c r="B14302" s="29">
        <v>8</v>
      </c>
    </row>
    <row r="14303" spans="1:2" x14ac:dyDescent="0.3">
      <c r="A14303" s="27">
        <v>75829</v>
      </c>
      <c r="B14303" s="29">
        <v>8</v>
      </c>
    </row>
    <row r="14304" spans="1:2" x14ac:dyDescent="0.3">
      <c r="A14304" s="27">
        <v>75831</v>
      </c>
      <c r="B14304" s="29">
        <v>8</v>
      </c>
    </row>
    <row r="14305" spans="1:2" x14ac:dyDescent="0.3">
      <c r="A14305" s="27">
        <v>75832</v>
      </c>
      <c r="B14305" s="29">
        <v>8</v>
      </c>
    </row>
    <row r="14306" spans="1:2" x14ac:dyDescent="0.3">
      <c r="A14306" s="27">
        <v>75833</v>
      </c>
      <c r="B14306" s="29">
        <v>8</v>
      </c>
    </row>
    <row r="14307" spans="1:2" x14ac:dyDescent="0.3">
      <c r="A14307" s="27">
        <v>75834</v>
      </c>
      <c r="B14307" s="29">
        <v>8</v>
      </c>
    </row>
    <row r="14308" spans="1:2" x14ac:dyDescent="0.3">
      <c r="A14308" s="27">
        <v>75835</v>
      </c>
      <c r="B14308" s="29">
        <v>8</v>
      </c>
    </row>
    <row r="14309" spans="1:2" x14ac:dyDescent="0.3">
      <c r="A14309" s="27">
        <v>75837</v>
      </c>
      <c r="B14309" s="29">
        <v>8</v>
      </c>
    </row>
    <row r="14310" spans="1:2" x14ac:dyDescent="0.3">
      <c r="A14310" s="27">
        <v>75839</v>
      </c>
      <c r="B14310" s="29">
        <v>8</v>
      </c>
    </row>
    <row r="14311" spans="1:2" x14ac:dyDescent="0.3">
      <c r="A14311" s="27">
        <v>75840</v>
      </c>
      <c r="B14311" s="29">
        <v>8</v>
      </c>
    </row>
    <row r="14312" spans="1:2" x14ac:dyDescent="0.3">
      <c r="A14312" s="27">
        <v>75841</v>
      </c>
      <c r="B14312" s="29">
        <v>8</v>
      </c>
    </row>
    <row r="14313" spans="1:2" x14ac:dyDescent="0.3">
      <c r="A14313" s="27">
        <v>75842</v>
      </c>
      <c r="B14313" s="29">
        <v>8</v>
      </c>
    </row>
    <row r="14314" spans="1:2" x14ac:dyDescent="0.3">
      <c r="A14314" s="27">
        <v>75843</v>
      </c>
      <c r="B14314" s="29">
        <v>8</v>
      </c>
    </row>
    <row r="14315" spans="1:2" x14ac:dyDescent="0.3">
      <c r="A14315" s="27">
        <v>75844</v>
      </c>
      <c r="B14315" s="29">
        <v>8</v>
      </c>
    </row>
    <row r="14316" spans="1:2" x14ac:dyDescent="0.3">
      <c r="A14316" s="27">
        <v>75845</v>
      </c>
      <c r="B14316" s="29">
        <v>8</v>
      </c>
    </row>
    <row r="14317" spans="1:2" x14ac:dyDescent="0.3">
      <c r="A14317" s="27">
        <v>75846</v>
      </c>
      <c r="B14317" s="29">
        <v>8</v>
      </c>
    </row>
    <row r="14318" spans="1:2" x14ac:dyDescent="0.3">
      <c r="A14318" s="27">
        <v>75847</v>
      </c>
      <c r="B14318" s="29">
        <v>8</v>
      </c>
    </row>
    <row r="14319" spans="1:2" x14ac:dyDescent="0.3">
      <c r="A14319" s="27">
        <v>75848</v>
      </c>
      <c r="B14319" s="29">
        <v>8</v>
      </c>
    </row>
    <row r="14320" spans="1:2" x14ac:dyDescent="0.3">
      <c r="A14320" s="27">
        <v>75849</v>
      </c>
      <c r="B14320" s="29">
        <v>8</v>
      </c>
    </row>
    <row r="14321" spans="1:2" x14ac:dyDescent="0.3">
      <c r="A14321" s="27">
        <v>75850</v>
      </c>
      <c r="B14321" s="29">
        <v>8</v>
      </c>
    </row>
    <row r="14322" spans="1:2" x14ac:dyDescent="0.3">
      <c r="A14322" s="27">
        <v>75851</v>
      </c>
      <c r="B14322" s="29">
        <v>8</v>
      </c>
    </row>
    <row r="14323" spans="1:2" x14ac:dyDescent="0.3">
      <c r="A14323" s="27">
        <v>75852</v>
      </c>
      <c r="B14323" s="29">
        <v>8</v>
      </c>
    </row>
    <row r="14324" spans="1:2" x14ac:dyDescent="0.3">
      <c r="A14324" s="27">
        <v>75853</v>
      </c>
      <c r="B14324" s="29">
        <v>8</v>
      </c>
    </row>
    <row r="14325" spans="1:2" x14ac:dyDescent="0.3">
      <c r="A14325" s="27">
        <v>75854</v>
      </c>
      <c r="B14325" s="29">
        <v>8</v>
      </c>
    </row>
    <row r="14326" spans="1:2" x14ac:dyDescent="0.3">
      <c r="A14326" s="27">
        <v>75873</v>
      </c>
      <c r="B14326" s="29">
        <v>8</v>
      </c>
    </row>
    <row r="14327" spans="1:2" x14ac:dyDescent="0.3">
      <c r="A14327" s="27">
        <v>75874</v>
      </c>
      <c r="B14327" s="29">
        <v>8</v>
      </c>
    </row>
    <row r="14328" spans="1:2" x14ac:dyDescent="0.3">
      <c r="A14328" s="27">
        <v>75875</v>
      </c>
      <c r="B14328" s="29">
        <v>16</v>
      </c>
    </row>
    <row r="14329" spans="1:2" x14ac:dyDescent="0.3">
      <c r="A14329" s="27">
        <v>75876</v>
      </c>
      <c r="B14329" s="29">
        <v>8</v>
      </c>
    </row>
    <row r="14330" spans="1:2" x14ac:dyDescent="0.3">
      <c r="A14330" s="27">
        <v>75877</v>
      </c>
      <c r="B14330" s="29">
        <v>8</v>
      </c>
    </row>
    <row r="14331" spans="1:2" x14ac:dyDescent="0.3">
      <c r="A14331" s="27">
        <v>75878</v>
      </c>
      <c r="B14331" s="29">
        <v>16</v>
      </c>
    </row>
    <row r="14332" spans="1:2" x14ac:dyDescent="0.3">
      <c r="A14332" s="27">
        <v>75879</v>
      </c>
      <c r="B14332" s="29">
        <v>16</v>
      </c>
    </row>
    <row r="14333" spans="1:2" x14ac:dyDescent="0.3">
      <c r="A14333" s="27">
        <v>75880</v>
      </c>
      <c r="B14333" s="29">
        <v>8</v>
      </c>
    </row>
    <row r="14334" spans="1:2" x14ac:dyDescent="0.3">
      <c r="A14334" s="27">
        <v>75881</v>
      </c>
      <c r="B14334" s="29">
        <v>8</v>
      </c>
    </row>
    <row r="14335" spans="1:2" x14ac:dyDescent="0.3">
      <c r="A14335" s="27">
        <v>75885</v>
      </c>
      <c r="B14335" s="29">
        <v>8</v>
      </c>
    </row>
    <row r="14336" spans="1:2" x14ac:dyDescent="0.3">
      <c r="A14336" s="27">
        <v>75886</v>
      </c>
      <c r="B14336" s="29">
        <v>8</v>
      </c>
    </row>
    <row r="14337" spans="1:2" x14ac:dyDescent="0.3">
      <c r="A14337" s="27">
        <v>75887</v>
      </c>
      <c r="B14337" s="29">
        <v>8</v>
      </c>
    </row>
    <row r="14338" spans="1:2" x14ac:dyDescent="0.3">
      <c r="A14338" s="27">
        <v>75888</v>
      </c>
      <c r="B14338" s="29">
        <v>8</v>
      </c>
    </row>
    <row r="14339" spans="1:2" x14ac:dyDescent="0.3">
      <c r="A14339" s="27">
        <v>75889</v>
      </c>
      <c r="B14339" s="29">
        <v>8</v>
      </c>
    </row>
    <row r="14340" spans="1:2" x14ac:dyDescent="0.3">
      <c r="A14340" s="27">
        <v>75890</v>
      </c>
      <c r="B14340" s="29">
        <v>8</v>
      </c>
    </row>
    <row r="14341" spans="1:2" x14ac:dyDescent="0.3">
      <c r="A14341" s="27">
        <v>75891</v>
      </c>
      <c r="B14341" s="29">
        <v>8</v>
      </c>
    </row>
    <row r="14342" spans="1:2" x14ac:dyDescent="0.3">
      <c r="A14342" s="27">
        <v>75892</v>
      </c>
      <c r="B14342" s="29">
        <v>8</v>
      </c>
    </row>
    <row r="14343" spans="1:2" x14ac:dyDescent="0.3">
      <c r="A14343" s="27">
        <v>75893</v>
      </c>
      <c r="B14343" s="29">
        <v>8</v>
      </c>
    </row>
    <row r="14344" spans="1:2" x14ac:dyDescent="0.3">
      <c r="A14344" s="27">
        <v>75895</v>
      </c>
      <c r="B14344" s="29">
        <v>8</v>
      </c>
    </row>
    <row r="14345" spans="1:2" x14ac:dyDescent="0.3">
      <c r="A14345" s="27">
        <v>75896</v>
      </c>
      <c r="B14345" s="29">
        <v>8</v>
      </c>
    </row>
    <row r="14346" spans="1:2" x14ac:dyDescent="0.3">
      <c r="A14346" s="27">
        <v>75897</v>
      </c>
      <c r="B14346" s="29">
        <v>8</v>
      </c>
    </row>
    <row r="14347" spans="1:2" x14ac:dyDescent="0.3">
      <c r="A14347" s="27">
        <v>75898</v>
      </c>
      <c r="B14347" s="29">
        <v>8</v>
      </c>
    </row>
    <row r="14348" spans="1:2" x14ac:dyDescent="0.3">
      <c r="A14348" s="27">
        <v>75899</v>
      </c>
      <c r="B14348" s="29">
        <v>8</v>
      </c>
    </row>
    <row r="14349" spans="1:2" x14ac:dyDescent="0.3">
      <c r="A14349" s="27">
        <v>75900</v>
      </c>
      <c r="B14349" s="29">
        <v>8</v>
      </c>
    </row>
    <row r="14350" spans="1:2" x14ac:dyDescent="0.3">
      <c r="A14350" s="27">
        <v>75903</v>
      </c>
      <c r="B14350" s="29">
        <v>8</v>
      </c>
    </row>
    <row r="14351" spans="1:2" x14ac:dyDescent="0.3">
      <c r="A14351" s="27">
        <v>75904</v>
      </c>
      <c r="B14351" s="29">
        <v>8</v>
      </c>
    </row>
    <row r="14352" spans="1:2" x14ac:dyDescent="0.3">
      <c r="A14352" s="27">
        <v>75905</v>
      </c>
      <c r="B14352" s="29">
        <v>8</v>
      </c>
    </row>
    <row r="14353" spans="1:2" x14ac:dyDescent="0.3">
      <c r="A14353" s="27">
        <v>75907</v>
      </c>
      <c r="B14353" s="29">
        <v>8</v>
      </c>
    </row>
    <row r="14354" spans="1:2" x14ac:dyDescent="0.3">
      <c r="A14354" s="27">
        <v>75908</v>
      </c>
      <c r="B14354" s="29">
        <v>8</v>
      </c>
    </row>
    <row r="14355" spans="1:2" x14ac:dyDescent="0.3">
      <c r="A14355" s="27">
        <v>75911</v>
      </c>
      <c r="B14355" s="29">
        <v>8</v>
      </c>
    </row>
    <row r="14356" spans="1:2" x14ac:dyDescent="0.3">
      <c r="A14356" s="27">
        <v>75912</v>
      </c>
      <c r="B14356" s="29">
        <v>8</v>
      </c>
    </row>
    <row r="14357" spans="1:2" x14ac:dyDescent="0.3">
      <c r="A14357" s="27">
        <v>75913</v>
      </c>
      <c r="B14357" s="29">
        <v>8</v>
      </c>
    </row>
    <row r="14358" spans="1:2" x14ac:dyDescent="0.3">
      <c r="A14358" s="27">
        <v>75921</v>
      </c>
      <c r="B14358" s="29">
        <v>16</v>
      </c>
    </row>
    <row r="14359" spans="1:2" x14ac:dyDescent="0.3">
      <c r="A14359" s="27">
        <v>75922</v>
      </c>
      <c r="B14359" s="29">
        <v>8</v>
      </c>
    </row>
    <row r="14360" spans="1:2" x14ac:dyDescent="0.3">
      <c r="A14360" s="27">
        <v>75924</v>
      </c>
      <c r="B14360" s="29">
        <v>8</v>
      </c>
    </row>
    <row r="14361" spans="1:2" x14ac:dyDescent="0.3">
      <c r="A14361" s="27">
        <v>75925</v>
      </c>
      <c r="B14361" s="29">
        <v>8</v>
      </c>
    </row>
    <row r="14362" spans="1:2" x14ac:dyDescent="0.3">
      <c r="A14362" s="27">
        <v>75926</v>
      </c>
      <c r="B14362" s="29">
        <v>8</v>
      </c>
    </row>
    <row r="14363" spans="1:2" x14ac:dyDescent="0.3">
      <c r="A14363" s="27">
        <v>75927</v>
      </c>
      <c r="B14363" s="29">
        <v>8</v>
      </c>
    </row>
    <row r="14364" spans="1:2" x14ac:dyDescent="0.3">
      <c r="A14364" s="27">
        <v>75928</v>
      </c>
      <c r="B14364" s="29">
        <v>8</v>
      </c>
    </row>
    <row r="14365" spans="1:2" x14ac:dyDescent="0.3">
      <c r="A14365" s="27">
        <v>75929</v>
      </c>
      <c r="B14365" s="29">
        <v>8</v>
      </c>
    </row>
    <row r="14366" spans="1:2" x14ac:dyDescent="0.3">
      <c r="A14366" s="27">
        <v>75930</v>
      </c>
      <c r="B14366" s="29">
        <v>8</v>
      </c>
    </row>
    <row r="14367" spans="1:2" x14ac:dyDescent="0.3">
      <c r="A14367" s="27">
        <v>75932</v>
      </c>
      <c r="B14367" s="29">
        <v>8</v>
      </c>
    </row>
    <row r="14368" spans="1:2" x14ac:dyDescent="0.3">
      <c r="A14368" s="27">
        <v>75933</v>
      </c>
      <c r="B14368" s="29">
        <v>8</v>
      </c>
    </row>
    <row r="14369" spans="1:2" x14ac:dyDescent="0.3">
      <c r="A14369" s="27">
        <v>75935</v>
      </c>
      <c r="B14369" s="29">
        <v>8</v>
      </c>
    </row>
    <row r="14370" spans="1:2" x14ac:dyDescent="0.3">
      <c r="A14370" s="27">
        <v>75936</v>
      </c>
      <c r="B14370" s="29">
        <v>8</v>
      </c>
    </row>
    <row r="14371" spans="1:2" x14ac:dyDescent="0.3">
      <c r="A14371" s="27">
        <v>75938</v>
      </c>
      <c r="B14371" s="29">
        <v>8</v>
      </c>
    </row>
    <row r="14372" spans="1:2" x14ac:dyDescent="0.3">
      <c r="A14372" s="27">
        <v>75939</v>
      </c>
      <c r="B14372" s="29">
        <v>8</v>
      </c>
    </row>
    <row r="14373" spans="1:2" x14ac:dyDescent="0.3">
      <c r="A14373" s="27">
        <v>75940</v>
      </c>
      <c r="B14373" s="29">
        <v>8</v>
      </c>
    </row>
    <row r="14374" spans="1:2" x14ac:dyDescent="0.3">
      <c r="A14374" s="27">
        <v>75942</v>
      </c>
      <c r="B14374" s="29">
        <v>8</v>
      </c>
    </row>
    <row r="14375" spans="1:2" x14ac:dyDescent="0.3">
      <c r="A14375" s="27">
        <v>75943</v>
      </c>
      <c r="B14375" s="29">
        <v>16</v>
      </c>
    </row>
    <row r="14376" spans="1:2" x14ac:dyDescent="0.3">
      <c r="A14376" s="27">
        <v>75944</v>
      </c>
      <c r="B14376" s="29">
        <v>8</v>
      </c>
    </row>
    <row r="14377" spans="1:2" x14ac:dyDescent="0.3">
      <c r="A14377" s="27">
        <v>75946</v>
      </c>
      <c r="B14377" s="29">
        <v>8</v>
      </c>
    </row>
    <row r="14378" spans="1:2" x14ac:dyDescent="0.3">
      <c r="A14378" s="27">
        <v>75948</v>
      </c>
      <c r="B14378" s="29">
        <v>8</v>
      </c>
    </row>
    <row r="14379" spans="1:2" x14ac:dyDescent="0.3">
      <c r="A14379" s="27">
        <v>75949</v>
      </c>
      <c r="B14379" s="29">
        <v>8</v>
      </c>
    </row>
    <row r="14380" spans="1:2" x14ac:dyDescent="0.3">
      <c r="A14380" s="27">
        <v>75950</v>
      </c>
      <c r="B14380" s="29">
        <v>8</v>
      </c>
    </row>
    <row r="14381" spans="1:2" x14ac:dyDescent="0.3">
      <c r="A14381" s="27">
        <v>75951</v>
      </c>
      <c r="B14381" s="29">
        <v>16</v>
      </c>
    </row>
    <row r="14382" spans="1:2" x14ac:dyDescent="0.3">
      <c r="A14382" s="27">
        <v>75952</v>
      </c>
      <c r="B14382" s="29">
        <v>8</v>
      </c>
    </row>
    <row r="14383" spans="1:2" x14ac:dyDescent="0.3">
      <c r="A14383" s="27">
        <v>75981</v>
      </c>
      <c r="B14383" s="29">
        <v>16</v>
      </c>
    </row>
    <row r="14384" spans="1:2" x14ac:dyDescent="0.3">
      <c r="A14384" s="27">
        <v>75984</v>
      </c>
      <c r="B14384" s="29">
        <v>8</v>
      </c>
    </row>
    <row r="14385" spans="1:2" x14ac:dyDescent="0.3">
      <c r="A14385" s="27">
        <v>75985</v>
      </c>
      <c r="B14385" s="29">
        <v>8</v>
      </c>
    </row>
    <row r="14386" spans="1:2" x14ac:dyDescent="0.3">
      <c r="A14386" s="27">
        <v>75986</v>
      </c>
      <c r="B14386" s="29">
        <v>8</v>
      </c>
    </row>
    <row r="14387" spans="1:2" x14ac:dyDescent="0.3">
      <c r="A14387" s="27">
        <v>75990</v>
      </c>
      <c r="B14387" s="29">
        <v>8</v>
      </c>
    </row>
    <row r="14388" spans="1:2" x14ac:dyDescent="0.3">
      <c r="A14388" s="27">
        <v>75991</v>
      </c>
      <c r="B14388" s="29">
        <v>8</v>
      </c>
    </row>
    <row r="14389" spans="1:2" x14ac:dyDescent="0.3">
      <c r="A14389" s="27">
        <v>75992</v>
      </c>
      <c r="B14389" s="29">
        <v>8</v>
      </c>
    </row>
    <row r="14390" spans="1:2" x14ac:dyDescent="0.3">
      <c r="A14390" s="27">
        <v>75994</v>
      </c>
      <c r="B14390" s="29">
        <v>8</v>
      </c>
    </row>
    <row r="14391" spans="1:2" x14ac:dyDescent="0.3">
      <c r="A14391" s="27">
        <v>75995</v>
      </c>
      <c r="B14391" s="29">
        <v>8</v>
      </c>
    </row>
    <row r="14392" spans="1:2" x14ac:dyDescent="0.3">
      <c r="A14392" s="27">
        <v>75997</v>
      </c>
      <c r="B14392" s="29">
        <v>8</v>
      </c>
    </row>
    <row r="14393" spans="1:2" x14ac:dyDescent="0.3">
      <c r="A14393" s="27">
        <v>76002</v>
      </c>
      <c r="B14393" s="29">
        <v>8</v>
      </c>
    </row>
    <row r="14394" spans="1:2" x14ac:dyDescent="0.3">
      <c r="A14394" s="27">
        <v>76003</v>
      </c>
      <c r="B14394" s="29">
        <v>8</v>
      </c>
    </row>
    <row r="14395" spans="1:2" x14ac:dyDescent="0.3">
      <c r="A14395" s="27">
        <v>76004</v>
      </c>
      <c r="B14395" s="29">
        <v>8</v>
      </c>
    </row>
    <row r="14396" spans="1:2" x14ac:dyDescent="0.3">
      <c r="A14396" s="27">
        <v>76005</v>
      </c>
      <c r="B14396" s="29">
        <v>8</v>
      </c>
    </row>
    <row r="14397" spans="1:2" x14ac:dyDescent="0.3">
      <c r="A14397" s="27">
        <v>76006</v>
      </c>
      <c r="B14397" s="29">
        <v>8</v>
      </c>
    </row>
    <row r="14398" spans="1:2" x14ac:dyDescent="0.3">
      <c r="A14398" s="27">
        <v>76010</v>
      </c>
      <c r="B14398" s="29">
        <v>16</v>
      </c>
    </row>
    <row r="14399" spans="1:2" x14ac:dyDescent="0.3">
      <c r="A14399" s="27">
        <v>76012</v>
      </c>
      <c r="B14399" s="29">
        <v>8</v>
      </c>
    </row>
    <row r="14400" spans="1:2" x14ac:dyDescent="0.3">
      <c r="A14400" s="27">
        <v>76013</v>
      </c>
      <c r="B14400" s="29">
        <v>8</v>
      </c>
    </row>
    <row r="14401" spans="1:2" x14ac:dyDescent="0.3">
      <c r="A14401" s="27">
        <v>76015</v>
      </c>
      <c r="B14401" s="29">
        <v>16</v>
      </c>
    </row>
    <row r="14402" spans="1:2" x14ac:dyDescent="0.3">
      <c r="A14402" s="27">
        <v>76016</v>
      </c>
      <c r="B14402" s="29">
        <v>8</v>
      </c>
    </row>
    <row r="14403" spans="1:2" x14ac:dyDescent="0.3">
      <c r="A14403" s="27">
        <v>76018</v>
      </c>
      <c r="B14403" s="29">
        <v>8</v>
      </c>
    </row>
    <row r="14404" spans="1:2" x14ac:dyDescent="0.3">
      <c r="A14404" s="27">
        <v>76019</v>
      </c>
      <c r="B14404" s="29">
        <v>8</v>
      </c>
    </row>
    <row r="14405" spans="1:2" x14ac:dyDescent="0.3">
      <c r="A14405" s="27">
        <v>76020</v>
      </c>
      <c r="B14405" s="29">
        <v>8</v>
      </c>
    </row>
    <row r="14406" spans="1:2" x14ac:dyDescent="0.3">
      <c r="A14406" s="27">
        <v>76022</v>
      </c>
      <c r="B14406" s="29">
        <v>8</v>
      </c>
    </row>
    <row r="14407" spans="1:2" x14ac:dyDescent="0.3">
      <c r="A14407" s="27">
        <v>76025</v>
      </c>
      <c r="B14407" s="29">
        <v>8</v>
      </c>
    </row>
    <row r="14408" spans="1:2" x14ac:dyDescent="0.3">
      <c r="A14408" s="27">
        <v>76026</v>
      </c>
      <c r="B14408" s="29">
        <v>8</v>
      </c>
    </row>
    <row r="14409" spans="1:2" x14ac:dyDescent="0.3">
      <c r="A14409" s="27">
        <v>76029</v>
      </c>
      <c r="B14409" s="29">
        <v>8</v>
      </c>
    </row>
    <row r="14410" spans="1:2" x14ac:dyDescent="0.3">
      <c r="A14410" s="27">
        <v>76030</v>
      </c>
      <c r="B14410" s="29">
        <v>8</v>
      </c>
    </row>
    <row r="14411" spans="1:2" x14ac:dyDescent="0.3">
      <c r="A14411" s="27">
        <v>76031</v>
      </c>
      <c r="B14411" s="29">
        <v>8</v>
      </c>
    </row>
    <row r="14412" spans="1:2" x14ac:dyDescent="0.3">
      <c r="A14412" s="27">
        <v>76034</v>
      </c>
      <c r="B14412" s="29">
        <v>8</v>
      </c>
    </row>
    <row r="14413" spans="1:2" x14ac:dyDescent="0.3">
      <c r="A14413" s="27">
        <v>76035</v>
      </c>
      <c r="B14413" s="29">
        <v>8</v>
      </c>
    </row>
    <row r="14414" spans="1:2" x14ac:dyDescent="0.3">
      <c r="A14414" s="27">
        <v>76036</v>
      </c>
      <c r="B14414" s="29">
        <v>8</v>
      </c>
    </row>
    <row r="14415" spans="1:2" x14ac:dyDescent="0.3">
      <c r="A14415" s="27">
        <v>76038</v>
      </c>
      <c r="B14415" s="29">
        <v>8</v>
      </c>
    </row>
    <row r="14416" spans="1:2" x14ac:dyDescent="0.3">
      <c r="A14416" s="27">
        <v>76040</v>
      </c>
      <c r="B14416" s="29">
        <v>8</v>
      </c>
    </row>
    <row r="14417" spans="1:2" x14ac:dyDescent="0.3">
      <c r="A14417" s="27">
        <v>76042</v>
      </c>
      <c r="B14417" s="29">
        <v>8</v>
      </c>
    </row>
    <row r="14418" spans="1:2" x14ac:dyDescent="0.3">
      <c r="A14418" s="27">
        <v>76043</v>
      </c>
      <c r="B14418" s="29">
        <v>8</v>
      </c>
    </row>
    <row r="14419" spans="1:2" x14ac:dyDescent="0.3">
      <c r="A14419" s="27">
        <v>76046</v>
      </c>
      <c r="B14419" s="29">
        <v>8</v>
      </c>
    </row>
    <row r="14420" spans="1:2" x14ac:dyDescent="0.3">
      <c r="A14420" s="27">
        <v>76047</v>
      </c>
      <c r="B14420" s="29">
        <v>8</v>
      </c>
    </row>
    <row r="14421" spans="1:2" x14ac:dyDescent="0.3">
      <c r="A14421" s="27">
        <v>76048</v>
      </c>
      <c r="B14421" s="29">
        <v>8</v>
      </c>
    </row>
    <row r="14422" spans="1:2" x14ac:dyDescent="0.3">
      <c r="A14422" s="27">
        <v>76049</v>
      </c>
      <c r="B14422" s="29">
        <v>8</v>
      </c>
    </row>
    <row r="14423" spans="1:2" x14ac:dyDescent="0.3">
      <c r="A14423" s="27">
        <v>76050</v>
      </c>
      <c r="B14423" s="29">
        <v>8</v>
      </c>
    </row>
    <row r="14424" spans="1:2" x14ac:dyDescent="0.3">
      <c r="A14424" s="27">
        <v>76051</v>
      </c>
      <c r="B14424" s="29">
        <v>8</v>
      </c>
    </row>
    <row r="14425" spans="1:2" x14ac:dyDescent="0.3">
      <c r="A14425" s="27">
        <v>76052</v>
      </c>
      <c r="B14425" s="29">
        <v>8</v>
      </c>
    </row>
    <row r="14426" spans="1:2" x14ac:dyDescent="0.3">
      <c r="A14426" s="27">
        <v>76053</v>
      </c>
      <c r="B14426" s="29">
        <v>8</v>
      </c>
    </row>
    <row r="14427" spans="1:2" x14ac:dyDescent="0.3">
      <c r="A14427" s="27">
        <v>76058</v>
      </c>
      <c r="B14427" s="29">
        <v>8</v>
      </c>
    </row>
    <row r="14428" spans="1:2" x14ac:dyDescent="0.3">
      <c r="A14428" s="27">
        <v>76059</v>
      </c>
      <c r="B14428" s="29">
        <v>8</v>
      </c>
    </row>
    <row r="14429" spans="1:2" x14ac:dyDescent="0.3">
      <c r="A14429" s="27">
        <v>76060</v>
      </c>
      <c r="B14429" s="29">
        <v>8</v>
      </c>
    </row>
    <row r="14430" spans="1:2" x14ac:dyDescent="0.3">
      <c r="A14430" s="27">
        <v>76061</v>
      </c>
      <c r="B14430" s="29">
        <v>8</v>
      </c>
    </row>
    <row r="14431" spans="1:2" x14ac:dyDescent="0.3">
      <c r="A14431" s="27">
        <v>76063</v>
      </c>
      <c r="B14431" s="29">
        <v>16</v>
      </c>
    </row>
    <row r="14432" spans="1:2" x14ac:dyDescent="0.3">
      <c r="A14432" s="27">
        <v>76064</v>
      </c>
      <c r="B14432" s="29">
        <v>8</v>
      </c>
    </row>
    <row r="14433" spans="1:2" x14ac:dyDescent="0.3">
      <c r="A14433" s="27">
        <v>76065</v>
      </c>
      <c r="B14433" s="29">
        <v>8</v>
      </c>
    </row>
    <row r="14434" spans="1:2" x14ac:dyDescent="0.3">
      <c r="A14434" s="27">
        <v>76066</v>
      </c>
      <c r="B14434" s="29">
        <v>8</v>
      </c>
    </row>
    <row r="14435" spans="1:2" x14ac:dyDescent="0.3">
      <c r="A14435" s="27">
        <v>76067</v>
      </c>
      <c r="B14435" s="29">
        <v>8</v>
      </c>
    </row>
    <row r="14436" spans="1:2" x14ac:dyDescent="0.3">
      <c r="A14436" s="27">
        <v>76068</v>
      </c>
      <c r="B14436" s="29">
        <v>8</v>
      </c>
    </row>
    <row r="14437" spans="1:2" x14ac:dyDescent="0.3">
      <c r="A14437" s="27">
        <v>76069</v>
      </c>
      <c r="B14437" s="29">
        <v>8</v>
      </c>
    </row>
    <row r="14438" spans="1:2" x14ac:dyDescent="0.3">
      <c r="A14438" s="27">
        <v>76070</v>
      </c>
      <c r="B14438" s="29">
        <v>8</v>
      </c>
    </row>
    <row r="14439" spans="1:2" x14ac:dyDescent="0.3">
      <c r="A14439" s="27">
        <v>76071</v>
      </c>
      <c r="B14439" s="29">
        <v>8</v>
      </c>
    </row>
    <row r="14440" spans="1:2" x14ac:dyDescent="0.3">
      <c r="A14440" s="27">
        <v>76072</v>
      </c>
      <c r="B14440" s="29">
        <v>16</v>
      </c>
    </row>
    <row r="14441" spans="1:2" x14ac:dyDescent="0.3">
      <c r="A14441" s="27">
        <v>76073</v>
      </c>
      <c r="B14441" s="29">
        <v>8</v>
      </c>
    </row>
    <row r="14442" spans="1:2" x14ac:dyDescent="0.3">
      <c r="A14442" s="27">
        <v>76074</v>
      </c>
      <c r="B14442" s="29">
        <v>8</v>
      </c>
    </row>
    <row r="14443" spans="1:2" x14ac:dyDescent="0.3">
      <c r="A14443" s="27">
        <v>76075</v>
      </c>
      <c r="B14443" s="29">
        <v>8</v>
      </c>
    </row>
    <row r="14444" spans="1:2" x14ac:dyDescent="0.3">
      <c r="A14444" s="27">
        <v>76076</v>
      </c>
      <c r="B14444" s="29">
        <v>8</v>
      </c>
    </row>
    <row r="14445" spans="1:2" x14ac:dyDescent="0.3">
      <c r="A14445" s="27">
        <v>76077</v>
      </c>
      <c r="B14445" s="29">
        <v>8</v>
      </c>
    </row>
    <row r="14446" spans="1:2" x14ac:dyDescent="0.3">
      <c r="A14446" s="27">
        <v>76078</v>
      </c>
      <c r="B14446" s="29">
        <v>8</v>
      </c>
    </row>
    <row r="14447" spans="1:2" x14ac:dyDescent="0.3">
      <c r="A14447" s="27">
        <v>76080</v>
      </c>
      <c r="B14447" s="29">
        <v>8</v>
      </c>
    </row>
    <row r="14448" spans="1:2" x14ac:dyDescent="0.3">
      <c r="A14448" s="27">
        <v>76081</v>
      </c>
      <c r="B14448" s="29">
        <v>8</v>
      </c>
    </row>
    <row r="14449" spans="1:2" x14ac:dyDescent="0.3">
      <c r="A14449" s="27">
        <v>76082</v>
      </c>
      <c r="B14449" s="29">
        <v>8</v>
      </c>
    </row>
    <row r="14450" spans="1:2" x14ac:dyDescent="0.3">
      <c r="A14450" s="27">
        <v>76084</v>
      </c>
      <c r="B14450" s="29">
        <v>8</v>
      </c>
    </row>
    <row r="14451" spans="1:2" x14ac:dyDescent="0.3">
      <c r="A14451" s="27">
        <v>76085</v>
      </c>
      <c r="B14451" s="29">
        <v>8</v>
      </c>
    </row>
    <row r="14452" spans="1:2" x14ac:dyDescent="0.3">
      <c r="A14452" s="27">
        <v>76086</v>
      </c>
      <c r="B14452" s="29">
        <v>8</v>
      </c>
    </row>
    <row r="14453" spans="1:2" x14ac:dyDescent="0.3">
      <c r="A14453" s="27">
        <v>76089</v>
      </c>
      <c r="B14453" s="29">
        <v>16</v>
      </c>
    </row>
    <row r="14454" spans="1:2" x14ac:dyDescent="0.3">
      <c r="A14454" s="27">
        <v>76090</v>
      </c>
      <c r="B14454" s="29">
        <v>8</v>
      </c>
    </row>
    <row r="14455" spans="1:2" x14ac:dyDescent="0.3">
      <c r="A14455" s="27">
        <v>76091</v>
      </c>
      <c r="B14455" s="29">
        <v>8</v>
      </c>
    </row>
    <row r="14456" spans="1:2" x14ac:dyDescent="0.3">
      <c r="A14456" s="27">
        <v>76092</v>
      </c>
      <c r="B14456" s="29">
        <v>8</v>
      </c>
    </row>
    <row r="14457" spans="1:2" x14ac:dyDescent="0.3">
      <c r="A14457" s="27">
        <v>76093</v>
      </c>
      <c r="B14457" s="29">
        <v>8</v>
      </c>
    </row>
    <row r="14458" spans="1:2" x14ac:dyDescent="0.3">
      <c r="A14458" s="27">
        <v>76094</v>
      </c>
      <c r="B14458" s="29">
        <v>8</v>
      </c>
    </row>
    <row r="14459" spans="1:2" x14ac:dyDescent="0.3">
      <c r="A14459" s="27">
        <v>76096</v>
      </c>
      <c r="B14459" s="29">
        <v>8</v>
      </c>
    </row>
    <row r="14460" spans="1:2" x14ac:dyDescent="0.3">
      <c r="A14460" s="27">
        <v>76097</v>
      </c>
      <c r="B14460" s="29">
        <v>8</v>
      </c>
    </row>
    <row r="14461" spans="1:2" x14ac:dyDescent="0.3">
      <c r="A14461" s="27">
        <v>76098</v>
      </c>
      <c r="B14461" s="29">
        <v>8</v>
      </c>
    </row>
    <row r="14462" spans="1:2" x14ac:dyDescent="0.3">
      <c r="A14462" s="27">
        <v>76099</v>
      </c>
      <c r="B14462" s="29">
        <v>8</v>
      </c>
    </row>
    <row r="14463" spans="1:2" x14ac:dyDescent="0.3">
      <c r="A14463" s="27">
        <v>76100</v>
      </c>
      <c r="B14463" s="29">
        <v>8</v>
      </c>
    </row>
    <row r="14464" spans="1:2" x14ac:dyDescent="0.3">
      <c r="A14464" s="27">
        <v>76101</v>
      </c>
      <c r="B14464" s="29">
        <v>8</v>
      </c>
    </row>
    <row r="14465" spans="1:2" x14ac:dyDescent="0.3">
      <c r="A14465" s="27">
        <v>76102</v>
      </c>
      <c r="B14465" s="29">
        <v>8</v>
      </c>
    </row>
    <row r="14466" spans="1:2" x14ac:dyDescent="0.3">
      <c r="A14466" s="27">
        <v>76103</v>
      </c>
      <c r="B14466" s="29">
        <v>8</v>
      </c>
    </row>
    <row r="14467" spans="1:2" x14ac:dyDescent="0.3">
      <c r="A14467" s="27">
        <v>76112</v>
      </c>
      <c r="B14467" s="29">
        <v>8</v>
      </c>
    </row>
    <row r="14468" spans="1:2" x14ac:dyDescent="0.3">
      <c r="A14468" s="27">
        <v>76119</v>
      </c>
      <c r="B14468" s="29">
        <v>8</v>
      </c>
    </row>
    <row r="14469" spans="1:2" x14ac:dyDescent="0.3">
      <c r="A14469" s="27">
        <v>76120</v>
      </c>
      <c r="B14469" s="29">
        <v>16</v>
      </c>
    </row>
    <row r="14470" spans="1:2" x14ac:dyDescent="0.3">
      <c r="A14470" s="27">
        <v>76121</v>
      </c>
      <c r="B14470" s="29">
        <v>8</v>
      </c>
    </row>
    <row r="14471" spans="1:2" x14ac:dyDescent="0.3">
      <c r="A14471" s="27">
        <v>76124</v>
      </c>
      <c r="B14471" s="29">
        <v>8</v>
      </c>
    </row>
    <row r="14472" spans="1:2" x14ac:dyDescent="0.3">
      <c r="A14472" s="27">
        <v>76127</v>
      </c>
      <c r="B14472" s="29">
        <v>8</v>
      </c>
    </row>
    <row r="14473" spans="1:2" x14ac:dyDescent="0.3">
      <c r="A14473" s="27">
        <v>76129</v>
      </c>
      <c r="B14473" s="29">
        <v>8</v>
      </c>
    </row>
    <row r="14474" spans="1:2" x14ac:dyDescent="0.3">
      <c r="A14474" s="27">
        <v>76130</v>
      </c>
      <c r="B14474" s="29">
        <v>8</v>
      </c>
    </row>
    <row r="14475" spans="1:2" x14ac:dyDescent="0.3">
      <c r="A14475" s="27">
        <v>76132</v>
      </c>
      <c r="B14475" s="29">
        <v>16</v>
      </c>
    </row>
    <row r="14476" spans="1:2" x14ac:dyDescent="0.3">
      <c r="A14476" s="27">
        <v>76133</v>
      </c>
      <c r="B14476" s="29">
        <v>16</v>
      </c>
    </row>
    <row r="14477" spans="1:2" x14ac:dyDescent="0.3">
      <c r="A14477" s="27">
        <v>76135</v>
      </c>
      <c r="B14477" s="29">
        <v>16</v>
      </c>
    </row>
    <row r="14478" spans="1:2" x14ac:dyDescent="0.3">
      <c r="A14478" s="27">
        <v>76138</v>
      </c>
      <c r="B14478" s="29">
        <v>8</v>
      </c>
    </row>
    <row r="14479" spans="1:2" x14ac:dyDescent="0.3">
      <c r="A14479" s="27">
        <v>76139</v>
      </c>
      <c r="B14479" s="29">
        <v>8</v>
      </c>
    </row>
    <row r="14480" spans="1:2" x14ac:dyDescent="0.3">
      <c r="A14480" s="27">
        <v>76140</v>
      </c>
      <c r="B14480" s="29">
        <v>8</v>
      </c>
    </row>
    <row r="14481" spans="1:2" x14ac:dyDescent="0.3">
      <c r="A14481" s="27">
        <v>76141</v>
      </c>
      <c r="B14481" s="29">
        <v>8</v>
      </c>
    </row>
    <row r="14482" spans="1:2" x14ac:dyDescent="0.3">
      <c r="A14482" s="27">
        <v>76143</v>
      </c>
      <c r="B14482" s="29">
        <v>8</v>
      </c>
    </row>
    <row r="14483" spans="1:2" x14ac:dyDescent="0.3">
      <c r="A14483" s="27">
        <v>76146</v>
      </c>
      <c r="B14483" s="29">
        <v>8</v>
      </c>
    </row>
    <row r="14484" spans="1:2" x14ac:dyDescent="0.3">
      <c r="A14484" s="27">
        <v>76147</v>
      </c>
      <c r="B14484" s="29">
        <v>8</v>
      </c>
    </row>
    <row r="14485" spans="1:2" x14ac:dyDescent="0.3">
      <c r="A14485" s="27">
        <v>76149</v>
      </c>
      <c r="B14485" s="29">
        <v>8</v>
      </c>
    </row>
    <row r="14486" spans="1:2" x14ac:dyDescent="0.3">
      <c r="A14486" s="27">
        <v>76151</v>
      </c>
      <c r="B14486" s="29">
        <v>8</v>
      </c>
    </row>
    <row r="14487" spans="1:2" x14ac:dyDescent="0.3">
      <c r="A14487" s="27">
        <v>76154</v>
      </c>
      <c r="B14487" s="29">
        <v>8</v>
      </c>
    </row>
    <row r="14488" spans="1:2" x14ac:dyDescent="0.3">
      <c r="A14488" s="27">
        <v>76155</v>
      </c>
      <c r="B14488" s="29">
        <v>8</v>
      </c>
    </row>
    <row r="14489" spans="1:2" x14ac:dyDescent="0.3">
      <c r="A14489" s="27">
        <v>76156</v>
      </c>
      <c r="B14489" s="29">
        <v>8</v>
      </c>
    </row>
    <row r="14490" spans="1:2" x14ac:dyDescent="0.3">
      <c r="A14490" s="27">
        <v>76158</v>
      </c>
      <c r="B14490" s="29">
        <v>16</v>
      </c>
    </row>
    <row r="14491" spans="1:2" x14ac:dyDescent="0.3">
      <c r="A14491" s="27">
        <v>76159</v>
      </c>
      <c r="B14491" s="29">
        <v>8</v>
      </c>
    </row>
    <row r="14492" spans="1:2" x14ac:dyDescent="0.3">
      <c r="A14492" s="27">
        <v>76161</v>
      </c>
      <c r="B14492" s="29">
        <v>8</v>
      </c>
    </row>
    <row r="14493" spans="1:2" x14ac:dyDescent="0.3">
      <c r="A14493" s="27">
        <v>76162</v>
      </c>
      <c r="B14493" s="29">
        <v>8</v>
      </c>
    </row>
    <row r="14494" spans="1:2" x14ac:dyDescent="0.3">
      <c r="A14494" s="27">
        <v>76165</v>
      </c>
      <c r="B14494" s="29">
        <v>8</v>
      </c>
    </row>
    <row r="14495" spans="1:2" x14ac:dyDescent="0.3">
      <c r="A14495" s="27">
        <v>76167</v>
      </c>
      <c r="B14495" s="29">
        <v>8</v>
      </c>
    </row>
    <row r="14496" spans="1:2" x14ac:dyDescent="0.3">
      <c r="A14496" s="27">
        <v>76171</v>
      </c>
      <c r="B14496" s="29">
        <v>8</v>
      </c>
    </row>
    <row r="14497" spans="1:2" x14ac:dyDescent="0.3">
      <c r="A14497" s="27">
        <v>76173</v>
      </c>
      <c r="B14497" s="29">
        <v>8</v>
      </c>
    </row>
    <row r="14498" spans="1:2" x14ac:dyDescent="0.3">
      <c r="A14498" s="27">
        <v>76174</v>
      </c>
      <c r="B14498" s="29">
        <v>8</v>
      </c>
    </row>
    <row r="14499" spans="1:2" x14ac:dyDescent="0.3">
      <c r="A14499" s="27">
        <v>76176</v>
      </c>
      <c r="B14499" s="29">
        <v>8</v>
      </c>
    </row>
    <row r="14500" spans="1:2" x14ac:dyDescent="0.3">
      <c r="A14500" s="27">
        <v>76185</v>
      </c>
      <c r="B14500" s="29">
        <v>8</v>
      </c>
    </row>
    <row r="14501" spans="1:2" x14ac:dyDescent="0.3">
      <c r="A14501" s="27">
        <v>76186</v>
      </c>
      <c r="B14501" s="29">
        <v>8</v>
      </c>
    </row>
    <row r="14502" spans="1:2" x14ac:dyDescent="0.3">
      <c r="A14502" s="27">
        <v>76187</v>
      </c>
      <c r="B14502" s="29">
        <v>8</v>
      </c>
    </row>
    <row r="14503" spans="1:2" x14ac:dyDescent="0.3">
      <c r="A14503" s="27">
        <v>76191</v>
      </c>
      <c r="B14503" s="29">
        <v>8</v>
      </c>
    </row>
    <row r="14504" spans="1:2" x14ac:dyDescent="0.3">
      <c r="A14504" s="27">
        <v>76192</v>
      </c>
      <c r="B14504" s="29">
        <v>8</v>
      </c>
    </row>
    <row r="14505" spans="1:2" x14ac:dyDescent="0.3">
      <c r="A14505" s="27">
        <v>76193</v>
      </c>
      <c r="B14505" s="29">
        <v>8</v>
      </c>
    </row>
    <row r="14506" spans="1:2" x14ac:dyDescent="0.3">
      <c r="A14506" s="27">
        <v>76196</v>
      </c>
      <c r="B14506" s="29">
        <v>8</v>
      </c>
    </row>
    <row r="14507" spans="1:2" x14ac:dyDescent="0.3">
      <c r="A14507" s="27">
        <v>76200</v>
      </c>
      <c r="B14507" s="29">
        <v>8</v>
      </c>
    </row>
    <row r="14508" spans="1:2" x14ac:dyDescent="0.3">
      <c r="A14508" s="27">
        <v>76202</v>
      </c>
      <c r="B14508" s="29">
        <v>8</v>
      </c>
    </row>
    <row r="14509" spans="1:2" x14ac:dyDescent="0.3">
      <c r="A14509" s="27">
        <v>76207</v>
      </c>
      <c r="B14509" s="29">
        <v>8</v>
      </c>
    </row>
    <row r="14510" spans="1:2" x14ac:dyDescent="0.3">
      <c r="A14510" s="27">
        <v>76208</v>
      </c>
      <c r="B14510" s="29">
        <v>16</v>
      </c>
    </row>
    <row r="14511" spans="1:2" x14ac:dyDescent="0.3">
      <c r="A14511" s="27">
        <v>76210</v>
      </c>
      <c r="B14511" s="29">
        <v>8</v>
      </c>
    </row>
    <row r="14512" spans="1:2" x14ac:dyDescent="0.3">
      <c r="A14512" s="27">
        <v>76211</v>
      </c>
      <c r="B14512" s="29">
        <v>8</v>
      </c>
    </row>
    <row r="14513" spans="1:2" x14ac:dyDescent="0.3">
      <c r="A14513" s="27">
        <v>76212</v>
      </c>
      <c r="B14513" s="29">
        <v>8</v>
      </c>
    </row>
    <row r="14514" spans="1:2" x14ac:dyDescent="0.3">
      <c r="A14514" s="27">
        <v>76214</v>
      </c>
      <c r="B14514" s="29">
        <v>8</v>
      </c>
    </row>
    <row r="14515" spans="1:2" x14ac:dyDescent="0.3">
      <c r="A14515" s="27">
        <v>76215</v>
      </c>
      <c r="B14515" s="29">
        <v>8</v>
      </c>
    </row>
    <row r="14516" spans="1:2" x14ac:dyDescent="0.3">
      <c r="A14516" s="27">
        <v>76216</v>
      </c>
      <c r="B14516" s="29">
        <v>8</v>
      </c>
    </row>
    <row r="14517" spans="1:2" x14ac:dyDescent="0.3">
      <c r="A14517" s="27">
        <v>76218</v>
      </c>
      <c r="B14517" s="29">
        <v>8</v>
      </c>
    </row>
    <row r="14518" spans="1:2" x14ac:dyDescent="0.3">
      <c r="A14518" s="27">
        <v>76221</v>
      </c>
      <c r="B14518" s="29">
        <v>8</v>
      </c>
    </row>
    <row r="14519" spans="1:2" x14ac:dyDescent="0.3">
      <c r="A14519" s="27">
        <v>76223</v>
      </c>
      <c r="B14519" s="29">
        <v>8</v>
      </c>
    </row>
    <row r="14520" spans="1:2" x14ac:dyDescent="0.3">
      <c r="A14520" s="27">
        <v>76224</v>
      </c>
      <c r="B14520" s="29">
        <v>8</v>
      </c>
    </row>
    <row r="14521" spans="1:2" x14ac:dyDescent="0.3">
      <c r="A14521" s="27">
        <v>76226</v>
      </c>
      <c r="B14521" s="29">
        <v>8</v>
      </c>
    </row>
    <row r="14522" spans="1:2" x14ac:dyDescent="0.3">
      <c r="A14522" s="27">
        <v>76227</v>
      </c>
      <c r="B14522" s="29">
        <v>8</v>
      </c>
    </row>
    <row r="14523" spans="1:2" x14ac:dyDescent="0.3">
      <c r="A14523" s="27">
        <v>76228</v>
      </c>
      <c r="B14523" s="29">
        <v>8</v>
      </c>
    </row>
    <row r="14524" spans="1:2" x14ac:dyDescent="0.3">
      <c r="A14524" s="27">
        <v>76229</v>
      </c>
      <c r="B14524" s="29">
        <v>16</v>
      </c>
    </row>
    <row r="14525" spans="1:2" x14ac:dyDescent="0.3">
      <c r="A14525" s="27">
        <v>76230</v>
      </c>
      <c r="B14525" s="29">
        <v>8</v>
      </c>
    </row>
    <row r="14526" spans="1:2" x14ac:dyDescent="0.3">
      <c r="A14526" s="27">
        <v>76231</v>
      </c>
      <c r="B14526" s="29">
        <v>8</v>
      </c>
    </row>
    <row r="14527" spans="1:2" x14ac:dyDescent="0.3">
      <c r="A14527" s="27">
        <v>76232</v>
      </c>
      <c r="B14527" s="29">
        <v>8</v>
      </c>
    </row>
    <row r="14528" spans="1:2" x14ac:dyDescent="0.3">
      <c r="A14528" s="27">
        <v>76234</v>
      </c>
      <c r="B14528" s="29">
        <v>8</v>
      </c>
    </row>
    <row r="14529" spans="1:2" x14ac:dyDescent="0.3">
      <c r="A14529" s="27">
        <v>76235</v>
      </c>
      <c r="B14529" s="29">
        <v>8</v>
      </c>
    </row>
    <row r="14530" spans="1:2" x14ac:dyDescent="0.3">
      <c r="A14530" s="27">
        <v>76236</v>
      </c>
      <c r="B14530" s="29">
        <v>8</v>
      </c>
    </row>
    <row r="14531" spans="1:2" x14ac:dyDescent="0.3">
      <c r="A14531" s="27">
        <v>76237</v>
      </c>
      <c r="B14531" s="29">
        <v>8</v>
      </c>
    </row>
    <row r="14532" spans="1:2" x14ac:dyDescent="0.3">
      <c r="A14532" s="27">
        <v>76238</v>
      </c>
      <c r="B14532" s="29">
        <v>8</v>
      </c>
    </row>
    <row r="14533" spans="1:2" x14ac:dyDescent="0.3">
      <c r="A14533" s="27">
        <v>76239</v>
      </c>
      <c r="B14533" s="29">
        <v>8</v>
      </c>
    </row>
    <row r="14534" spans="1:2" x14ac:dyDescent="0.3">
      <c r="A14534" s="27">
        <v>76240</v>
      </c>
      <c r="B14534" s="29">
        <v>8</v>
      </c>
    </row>
    <row r="14535" spans="1:2" x14ac:dyDescent="0.3">
      <c r="A14535" s="27">
        <v>76241</v>
      </c>
      <c r="B14535" s="29">
        <v>8</v>
      </c>
    </row>
    <row r="14536" spans="1:2" x14ac:dyDescent="0.3">
      <c r="A14536" s="27">
        <v>76242</v>
      </c>
      <c r="B14536" s="29">
        <v>16</v>
      </c>
    </row>
    <row r="14537" spans="1:2" x14ac:dyDescent="0.3">
      <c r="A14537" s="27">
        <v>76243</v>
      </c>
      <c r="B14537" s="29">
        <v>8</v>
      </c>
    </row>
    <row r="14538" spans="1:2" x14ac:dyDescent="0.3">
      <c r="A14538" s="27">
        <v>76244</v>
      </c>
      <c r="B14538" s="29">
        <v>8</v>
      </c>
    </row>
    <row r="14539" spans="1:2" x14ac:dyDescent="0.3">
      <c r="A14539" s="27">
        <v>76247</v>
      </c>
      <c r="B14539" s="29">
        <v>8</v>
      </c>
    </row>
    <row r="14540" spans="1:2" x14ac:dyDescent="0.3">
      <c r="A14540" s="27">
        <v>76248</v>
      </c>
      <c r="B14540" s="29">
        <v>8</v>
      </c>
    </row>
    <row r="14541" spans="1:2" x14ac:dyDescent="0.3">
      <c r="A14541" s="27">
        <v>76249</v>
      </c>
      <c r="B14541" s="29">
        <v>8</v>
      </c>
    </row>
    <row r="14542" spans="1:2" x14ac:dyDescent="0.3">
      <c r="A14542" s="27">
        <v>76257</v>
      </c>
      <c r="B14542" s="29">
        <v>8</v>
      </c>
    </row>
    <row r="14543" spans="1:2" x14ac:dyDescent="0.3">
      <c r="A14543" s="27">
        <v>76262</v>
      </c>
      <c r="B14543" s="29">
        <v>8</v>
      </c>
    </row>
    <row r="14544" spans="1:2" x14ac:dyDescent="0.3">
      <c r="A14544" s="27">
        <v>76263</v>
      </c>
      <c r="B14544" s="29">
        <v>8</v>
      </c>
    </row>
    <row r="14545" spans="1:2" x14ac:dyDescent="0.3">
      <c r="A14545" s="27">
        <v>76264</v>
      </c>
      <c r="B14545" s="29">
        <v>8</v>
      </c>
    </row>
    <row r="14546" spans="1:2" x14ac:dyDescent="0.3">
      <c r="A14546" s="27">
        <v>76265</v>
      </c>
      <c r="B14546" s="29">
        <v>8</v>
      </c>
    </row>
    <row r="14547" spans="1:2" x14ac:dyDescent="0.3">
      <c r="A14547" s="27">
        <v>76266</v>
      </c>
      <c r="B14547" s="29">
        <v>8</v>
      </c>
    </row>
    <row r="14548" spans="1:2" x14ac:dyDescent="0.3">
      <c r="A14548" s="27">
        <v>76267</v>
      </c>
      <c r="B14548" s="29">
        <v>8</v>
      </c>
    </row>
    <row r="14549" spans="1:2" x14ac:dyDescent="0.3">
      <c r="A14549" s="27">
        <v>76268</v>
      </c>
      <c r="B14549" s="29">
        <v>8</v>
      </c>
    </row>
    <row r="14550" spans="1:2" x14ac:dyDescent="0.3">
      <c r="A14550" s="27">
        <v>76270</v>
      </c>
      <c r="B14550" s="29">
        <v>8</v>
      </c>
    </row>
    <row r="14551" spans="1:2" x14ac:dyDescent="0.3">
      <c r="A14551" s="27">
        <v>76274</v>
      </c>
      <c r="B14551" s="29">
        <v>8</v>
      </c>
    </row>
    <row r="14552" spans="1:2" x14ac:dyDescent="0.3">
      <c r="A14552" s="27">
        <v>76275</v>
      </c>
      <c r="B14552" s="29">
        <v>8</v>
      </c>
    </row>
    <row r="14553" spans="1:2" x14ac:dyDescent="0.3">
      <c r="A14553" s="27">
        <v>76277</v>
      </c>
      <c r="B14553" s="29">
        <v>8</v>
      </c>
    </row>
    <row r="14554" spans="1:2" x14ac:dyDescent="0.3">
      <c r="A14554" s="27">
        <v>76278</v>
      </c>
      <c r="B14554" s="29">
        <v>8</v>
      </c>
    </row>
    <row r="14555" spans="1:2" x14ac:dyDescent="0.3">
      <c r="A14555" s="27">
        <v>76279</v>
      </c>
      <c r="B14555" s="29">
        <v>8</v>
      </c>
    </row>
    <row r="14556" spans="1:2" x14ac:dyDescent="0.3">
      <c r="A14556" s="27">
        <v>76280</v>
      </c>
      <c r="B14556" s="29">
        <v>8</v>
      </c>
    </row>
    <row r="14557" spans="1:2" x14ac:dyDescent="0.3">
      <c r="A14557" s="27">
        <v>76282</v>
      </c>
      <c r="B14557" s="29">
        <v>8</v>
      </c>
    </row>
    <row r="14558" spans="1:2" x14ac:dyDescent="0.3">
      <c r="A14558" s="27">
        <v>76283</v>
      </c>
      <c r="B14558" s="29">
        <v>8</v>
      </c>
    </row>
    <row r="14559" spans="1:2" x14ac:dyDescent="0.3">
      <c r="A14559" s="27">
        <v>76287</v>
      </c>
      <c r="B14559" s="29">
        <v>8</v>
      </c>
    </row>
    <row r="14560" spans="1:2" x14ac:dyDescent="0.3">
      <c r="A14560" s="27">
        <v>76288</v>
      </c>
      <c r="B14560" s="29">
        <v>8</v>
      </c>
    </row>
    <row r="14561" spans="1:2" x14ac:dyDescent="0.3">
      <c r="A14561" s="27">
        <v>76291</v>
      </c>
      <c r="B14561" s="29">
        <v>8</v>
      </c>
    </row>
    <row r="14562" spans="1:2" x14ac:dyDescent="0.3">
      <c r="A14562" s="27">
        <v>76292</v>
      </c>
      <c r="B14562" s="29">
        <v>8</v>
      </c>
    </row>
    <row r="14563" spans="1:2" x14ac:dyDescent="0.3">
      <c r="A14563" s="27">
        <v>76293</v>
      </c>
      <c r="B14563" s="29">
        <v>8</v>
      </c>
    </row>
    <row r="14564" spans="1:2" x14ac:dyDescent="0.3">
      <c r="A14564" s="27">
        <v>76295</v>
      </c>
      <c r="B14564" s="29">
        <v>8</v>
      </c>
    </row>
    <row r="14565" spans="1:2" x14ac:dyDescent="0.3">
      <c r="A14565" s="27">
        <v>76296</v>
      </c>
      <c r="B14565" s="29">
        <v>16</v>
      </c>
    </row>
    <row r="14566" spans="1:2" x14ac:dyDescent="0.3">
      <c r="A14566" s="27">
        <v>76298</v>
      </c>
      <c r="B14566" s="29">
        <v>8</v>
      </c>
    </row>
    <row r="14567" spans="1:2" x14ac:dyDescent="0.3">
      <c r="A14567" s="27">
        <v>76299</v>
      </c>
      <c r="B14567" s="29">
        <v>8</v>
      </c>
    </row>
    <row r="14568" spans="1:2" x14ac:dyDescent="0.3">
      <c r="A14568" s="27">
        <v>76301</v>
      </c>
      <c r="B14568" s="29">
        <v>8</v>
      </c>
    </row>
    <row r="14569" spans="1:2" x14ac:dyDescent="0.3">
      <c r="A14569" s="27">
        <v>76302</v>
      </c>
      <c r="B14569" s="29">
        <v>8</v>
      </c>
    </row>
    <row r="14570" spans="1:2" x14ac:dyDescent="0.3">
      <c r="A14570" s="27">
        <v>76304</v>
      </c>
      <c r="B14570" s="29">
        <v>16</v>
      </c>
    </row>
    <row r="14571" spans="1:2" x14ac:dyDescent="0.3">
      <c r="A14571" s="27">
        <v>76305</v>
      </c>
      <c r="B14571" s="29">
        <v>8</v>
      </c>
    </row>
    <row r="14572" spans="1:2" x14ac:dyDescent="0.3">
      <c r="A14572" s="27">
        <v>76306</v>
      </c>
      <c r="B14572" s="29">
        <v>8</v>
      </c>
    </row>
    <row r="14573" spans="1:2" x14ac:dyDescent="0.3">
      <c r="A14573" s="27">
        <v>76308</v>
      </c>
      <c r="B14573" s="29">
        <v>8</v>
      </c>
    </row>
    <row r="14574" spans="1:2" x14ac:dyDescent="0.3">
      <c r="A14574" s="27">
        <v>76309</v>
      </c>
      <c r="B14574" s="29">
        <v>8</v>
      </c>
    </row>
    <row r="14575" spans="1:2" x14ac:dyDescent="0.3">
      <c r="A14575" s="27">
        <v>76310</v>
      </c>
      <c r="B14575" s="29">
        <v>8</v>
      </c>
    </row>
    <row r="14576" spans="1:2" x14ac:dyDescent="0.3">
      <c r="A14576" s="27">
        <v>76311</v>
      </c>
      <c r="B14576" s="29">
        <v>8</v>
      </c>
    </row>
    <row r="14577" spans="1:2" x14ac:dyDescent="0.3">
      <c r="A14577" s="27">
        <v>76313</v>
      </c>
      <c r="B14577" s="29">
        <v>8</v>
      </c>
    </row>
    <row r="14578" spans="1:2" x14ac:dyDescent="0.3">
      <c r="A14578" s="27">
        <v>76314</v>
      </c>
      <c r="B14578" s="29">
        <v>8</v>
      </c>
    </row>
    <row r="14579" spans="1:2" x14ac:dyDescent="0.3">
      <c r="A14579" s="27">
        <v>76316</v>
      </c>
      <c r="B14579" s="29">
        <v>8</v>
      </c>
    </row>
    <row r="14580" spans="1:2" x14ac:dyDescent="0.3">
      <c r="A14580" s="27">
        <v>76317</v>
      </c>
      <c r="B14580" s="29">
        <v>16</v>
      </c>
    </row>
    <row r="14581" spans="1:2" x14ac:dyDescent="0.3">
      <c r="A14581" s="27">
        <v>76318</v>
      </c>
      <c r="B14581" s="29">
        <v>8</v>
      </c>
    </row>
    <row r="14582" spans="1:2" x14ac:dyDescent="0.3">
      <c r="A14582" s="27">
        <v>76321</v>
      </c>
      <c r="B14582" s="29">
        <v>8</v>
      </c>
    </row>
    <row r="14583" spans="1:2" x14ac:dyDescent="0.3">
      <c r="A14583" s="27">
        <v>76322</v>
      </c>
      <c r="B14583" s="29">
        <v>8</v>
      </c>
    </row>
    <row r="14584" spans="1:2" x14ac:dyDescent="0.3">
      <c r="A14584" s="27">
        <v>76323</v>
      </c>
      <c r="B14584" s="29">
        <v>8</v>
      </c>
    </row>
    <row r="14585" spans="1:2" x14ac:dyDescent="0.3">
      <c r="A14585" s="27">
        <v>76324</v>
      </c>
      <c r="B14585" s="29">
        <v>8</v>
      </c>
    </row>
    <row r="14586" spans="1:2" x14ac:dyDescent="0.3">
      <c r="A14586" s="27">
        <v>76325</v>
      </c>
      <c r="B14586" s="29">
        <v>8</v>
      </c>
    </row>
    <row r="14587" spans="1:2" x14ac:dyDescent="0.3">
      <c r="A14587" s="27">
        <v>76327</v>
      </c>
      <c r="B14587" s="29">
        <v>8</v>
      </c>
    </row>
    <row r="14588" spans="1:2" x14ac:dyDescent="0.3">
      <c r="A14588" s="27">
        <v>76330</v>
      </c>
      <c r="B14588" s="29">
        <v>8</v>
      </c>
    </row>
    <row r="14589" spans="1:2" x14ac:dyDescent="0.3">
      <c r="A14589" s="27">
        <v>76331</v>
      </c>
      <c r="B14589" s="29">
        <v>16</v>
      </c>
    </row>
    <row r="14590" spans="1:2" x14ac:dyDescent="0.3">
      <c r="A14590" s="27">
        <v>76332</v>
      </c>
      <c r="B14590" s="29">
        <v>8</v>
      </c>
    </row>
    <row r="14591" spans="1:2" x14ac:dyDescent="0.3">
      <c r="A14591" s="27">
        <v>76333</v>
      </c>
      <c r="B14591" s="29">
        <v>8</v>
      </c>
    </row>
    <row r="14592" spans="1:2" x14ac:dyDescent="0.3">
      <c r="A14592" s="27">
        <v>76334</v>
      </c>
      <c r="B14592" s="29">
        <v>8</v>
      </c>
    </row>
    <row r="14593" spans="1:2" x14ac:dyDescent="0.3">
      <c r="A14593" s="27">
        <v>76340</v>
      </c>
      <c r="B14593" s="29">
        <v>8</v>
      </c>
    </row>
    <row r="14594" spans="1:2" x14ac:dyDescent="0.3">
      <c r="A14594" s="27">
        <v>76341</v>
      </c>
      <c r="B14594" s="29">
        <v>8</v>
      </c>
    </row>
    <row r="14595" spans="1:2" x14ac:dyDescent="0.3">
      <c r="A14595" s="27">
        <v>76342</v>
      </c>
      <c r="B14595" s="29">
        <v>8</v>
      </c>
    </row>
    <row r="14596" spans="1:2" x14ac:dyDescent="0.3">
      <c r="A14596" s="27">
        <v>76343</v>
      </c>
      <c r="B14596" s="29">
        <v>8</v>
      </c>
    </row>
    <row r="14597" spans="1:2" x14ac:dyDescent="0.3">
      <c r="A14597" s="27">
        <v>76345</v>
      </c>
      <c r="B14597" s="29">
        <v>8</v>
      </c>
    </row>
    <row r="14598" spans="1:2" x14ac:dyDescent="0.3">
      <c r="A14598" s="27">
        <v>76346</v>
      </c>
      <c r="B14598" s="29">
        <v>8</v>
      </c>
    </row>
    <row r="14599" spans="1:2" x14ac:dyDescent="0.3">
      <c r="A14599" s="27">
        <v>76347</v>
      </c>
      <c r="B14599" s="29">
        <v>8</v>
      </c>
    </row>
    <row r="14600" spans="1:2" x14ac:dyDescent="0.3">
      <c r="A14600" s="27">
        <v>76348</v>
      </c>
      <c r="B14600" s="29">
        <v>8</v>
      </c>
    </row>
    <row r="14601" spans="1:2" x14ac:dyDescent="0.3">
      <c r="A14601" s="27">
        <v>76350</v>
      </c>
      <c r="B14601" s="29">
        <v>8</v>
      </c>
    </row>
    <row r="14602" spans="1:2" x14ac:dyDescent="0.3">
      <c r="A14602" s="27">
        <v>76351</v>
      </c>
      <c r="B14602" s="29">
        <v>8</v>
      </c>
    </row>
    <row r="14603" spans="1:2" x14ac:dyDescent="0.3">
      <c r="A14603" s="27">
        <v>76353</v>
      </c>
      <c r="B14603" s="29">
        <v>8</v>
      </c>
    </row>
    <row r="14604" spans="1:2" x14ac:dyDescent="0.3">
      <c r="A14604" s="27">
        <v>76354</v>
      </c>
      <c r="B14604" s="29">
        <v>8</v>
      </c>
    </row>
    <row r="14605" spans="1:2" x14ac:dyDescent="0.3">
      <c r="A14605" s="27">
        <v>76355</v>
      </c>
      <c r="B14605" s="29">
        <v>8</v>
      </c>
    </row>
    <row r="14606" spans="1:2" x14ac:dyDescent="0.3">
      <c r="A14606" s="27">
        <v>76356</v>
      </c>
      <c r="B14606" s="29">
        <v>8</v>
      </c>
    </row>
    <row r="14607" spans="1:2" x14ac:dyDescent="0.3">
      <c r="A14607" s="27">
        <v>76357</v>
      </c>
      <c r="B14607" s="29">
        <v>8</v>
      </c>
    </row>
    <row r="14608" spans="1:2" x14ac:dyDescent="0.3">
      <c r="A14608" s="27">
        <v>76359</v>
      </c>
      <c r="B14608" s="29">
        <v>8</v>
      </c>
    </row>
    <row r="14609" spans="1:2" x14ac:dyDescent="0.3">
      <c r="A14609" s="27">
        <v>76361</v>
      </c>
      <c r="B14609" s="29">
        <v>8</v>
      </c>
    </row>
    <row r="14610" spans="1:2" x14ac:dyDescent="0.3">
      <c r="A14610" s="27">
        <v>76365</v>
      </c>
      <c r="B14610" s="29">
        <v>8</v>
      </c>
    </row>
    <row r="14611" spans="1:2" x14ac:dyDescent="0.3">
      <c r="A14611" s="27">
        <v>76366</v>
      </c>
      <c r="B14611" s="29">
        <v>16</v>
      </c>
    </row>
    <row r="14612" spans="1:2" x14ac:dyDescent="0.3">
      <c r="A14612" s="27">
        <v>76371</v>
      </c>
      <c r="B14612" s="29">
        <v>8</v>
      </c>
    </row>
    <row r="14613" spans="1:2" x14ac:dyDescent="0.3">
      <c r="A14613" s="27">
        <v>76373</v>
      </c>
      <c r="B14613" s="29">
        <v>8</v>
      </c>
    </row>
    <row r="14614" spans="1:2" x14ac:dyDescent="0.3">
      <c r="A14614" s="27">
        <v>76374</v>
      </c>
      <c r="B14614" s="29">
        <v>16</v>
      </c>
    </row>
    <row r="14615" spans="1:2" x14ac:dyDescent="0.3">
      <c r="A14615" s="27">
        <v>76377</v>
      </c>
      <c r="B14615" s="29">
        <v>8</v>
      </c>
    </row>
    <row r="14616" spans="1:2" x14ac:dyDescent="0.3">
      <c r="A14616" s="27">
        <v>76380</v>
      </c>
      <c r="B14616" s="29">
        <v>8</v>
      </c>
    </row>
    <row r="14617" spans="1:2" x14ac:dyDescent="0.3">
      <c r="A14617" s="27">
        <v>76383</v>
      </c>
      <c r="B14617" s="29">
        <v>8</v>
      </c>
    </row>
    <row r="14618" spans="1:2" x14ac:dyDescent="0.3">
      <c r="A14618" s="27">
        <v>76385</v>
      </c>
      <c r="B14618" s="29">
        <v>8</v>
      </c>
    </row>
    <row r="14619" spans="1:2" x14ac:dyDescent="0.3">
      <c r="A14619" s="27">
        <v>76386</v>
      </c>
      <c r="B14619" s="29">
        <v>8</v>
      </c>
    </row>
    <row r="14620" spans="1:2" x14ac:dyDescent="0.3">
      <c r="A14620" s="27">
        <v>76387</v>
      </c>
      <c r="B14620" s="29">
        <v>8</v>
      </c>
    </row>
    <row r="14621" spans="1:2" x14ac:dyDescent="0.3">
      <c r="A14621" s="27">
        <v>76388</v>
      </c>
      <c r="B14621" s="29">
        <v>8</v>
      </c>
    </row>
    <row r="14622" spans="1:2" x14ac:dyDescent="0.3">
      <c r="A14622" s="27">
        <v>76389</v>
      </c>
      <c r="B14622" s="29">
        <v>8</v>
      </c>
    </row>
    <row r="14623" spans="1:2" x14ac:dyDescent="0.3">
      <c r="A14623" s="27">
        <v>76391</v>
      </c>
      <c r="B14623" s="29">
        <v>8</v>
      </c>
    </row>
    <row r="14624" spans="1:2" x14ac:dyDescent="0.3">
      <c r="A14624" s="27">
        <v>76396</v>
      </c>
      <c r="B14624" s="29">
        <v>8</v>
      </c>
    </row>
    <row r="14625" spans="1:2" x14ac:dyDescent="0.3">
      <c r="A14625" s="27">
        <v>76402</v>
      </c>
      <c r="B14625" s="29">
        <v>8</v>
      </c>
    </row>
    <row r="14626" spans="1:2" x14ac:dyDescent="0.3">
      <c r="A14626" s="27">
        <v>76405</v>
      </c>
      <c r="B14626" s="29">
        <v>8</v>
      </c>
    </row>
    <row r="14627" spans="1:2" x14ac:dyDescent="0.3">
      <c r="A14627" s="27">
        <v>76406</v>
      </c>
      <c r="B14627" s="29">
        <v>8</v>
      </c>
    </row>
    <row r="14628" spans="1:2" x14ac:dyDescent="0.3">
      <c r="A14628" s="27">
        <v>76408</v>
      </c>
      <c r="B14628" s="29">
        <v>8</v>
      </c>
    </row>
    <row r="14629" spans="1:2" x14ac:dyDescent="0.3">
      <c r="A14629" s="27">
        <v>76413</v>
      </c>
      <c r="B14629" s="29">
        <v>8</v>
      </c>
    </row>
    <row r="14630" spans="1:2" x14ac:dyDescent="0.3">
      <c r="A14630" s="27">
        <v>76415</v>
      </c>
      <c r="B14630" s="29">
        <v>8</v>
      </c>
    </row>
    <row r="14631" spans="1:2" x14ac:dyDescent="0.3">
      <c r="A14631" s="27">
        <v>76416</v>
      </c>
      <c r="B14631" s="29">
        <v>8</v>
      </c>
    </row>
    <row r="14632" spans="1:2" x14ac:dyDescent="0.3">
      <c r="A14632" s="27">
        <v>76417</v>
      </c>
      <c r="B14632" s="29">
        <v>8</v>
      </c>
    </row>
    <row r="14633" spans="1:2" x14ac:dyDescent="0.3">
      <c r="A14633" s="27">
        <v>76418</v>
      </c>
      <c r="B14633" s="29">
        <v>8</v>
      </c>
    </row>
    <row r="14634" spans="1:2" x14ac:dyDescent="0.3">
      <c r="A14634" s="27">
        <v>76421</v>
      </c>
      <c r="B14634" s="29">
        <v>8</v>
      </c>
    </row>
    <row r="14635" spans="1:2" x14ac:dyDescent="0.3">
      <c r="A14635" s="27">
        <v>76422</v>
      </c>
      <c r="B14635" s="29">
        <v>8</v>
      </c>
    </row>
    <row r="14636" spans="1:2" x14ac:dyDescent="0.3">
      <c r="A14636" s="27">
        <v>76427</v>
      </c>
      <c r="B14636" s="29">
        <v>8</v>
      </c>
    </row>
    <row r="14637" spans="1:2" x14ac:dyDescent="0.3">
      <c r="A14637" s="27">
        <v>76428</v>
      </c>
      <c r="B14637" s="29">
        <v>8</v>
      </c>
    </row>
    <row r="14638" spans="1:2" x14ac:dyDescent="0.3">
      <c r="A14638" s="27">
        <v>76429</v>
      </c>
      <c r="B14638" s="29">
        <v>8</v>
      </c>
    </row>
    <row r="14639" spans="1:2" x14ac:dyDescent="0.3">
      <c r="A14639" s="27">
        <v>76430</v>
      </c>
      <c r="B14639" s="29">
        <v>8</v>
      </c>
    </row>
    <row r="14640" spans="1:2" x14ac:dyDescent="0.3">
      <c r="A14640" s="27">
        <v>76431</v>
      </c>
      <c r="B14640" s="29">
        <v>8</v>
      </c>
    </row>
    <row r="14641" spans="1:2" x14ac:dyDescent="0.3">
      <c r="A14641" s="27">
        <v>76432</v>
      </c>
      <c r="B14641" s="29">
        <v>8</v>
      </c>
    </row>
    <row r="14642" spans="1:2" x14ac:dyDescent="0.3">
      <c r="A14642" s="27">
        <v>76434</v>
      </c>
      <c r="B14642" s="29">
        <v>8</v>
      </c>
    </row>
    <row r="14643" spans="1:2" x14ac:dyDescent="0.3">
      <c r="A14643" s="27">
        <v>76440</v>
      </c>
      <c r="B14643" s="29">
        <v>8</v>
      </c>
    </row>
    <row r="14644" spans="1:2" x14ac:dyDescent="0.3">
      <c r="A14644" s="27">
        <v>76444</v>
      </c>
      <c r="B14644" s="29">
        <v>8</v>
      </c>
    </row>
    <row r="14645" spans="1:2" x14ac:dyDescent="0.3">
      <c r="A14645" s="27">
        <v>76446</v>
      </c>
      <c r="B14645" s="29">
        <v>16</v>
      </c>
    </row>
    <row r="14646" spans="1:2" x14ac:dyDescent="0.3">
      <c r="A14646" s="27">
        <v>76447</v>
      </c>
      <c r="B14646" s="29">
        <v>8</v>
      </c>
    </row>
    <row r="14647" spans="1:2" x14ac:dyDescent="0.3">
      <c r="A14647" s="27">
        <v>76448</v>
      </c>
      <c r="B14647" s="29">
        <v>8</v>
      </c>
    </row>
    <row r="14648" spans="1:2" x14ac:dyDescent="0.3">
      <c r="A14648" s="27">
        <v>76451</v>
      </c>
      <c r="B14648" s="29">
        <v>8</v>
      </c>
    </row>
    <row r="14649" spans="1:2" x14ac:dyDescent="0.3">
      <c r="A14649" s="27">
        <v>76452</v>
      </c>
      <c r="B14649" s="29">
        <v>8</v>
      </c>
    </row>
    <row r="14650" spans="1:2" x14ac:dyDescent="0.3">
      <c r="A14650" s="27">
        <v>76453</v>
      </c>
      <c r="B14650" s="29">
        <v>8</v>
      </c>
    </row>
    <row r="14651" spans="1:2" x14ac:dyDescent="0.3">
      <c r="A14651" s="27">
        <v>76454</v>
      </c>
      <c r="B14651" s="29">
        <v>16</v>
      </c>
    </row>
    <row r="14652" spans="1:2" x14ac:dyDescent="0.3">
      <c r="A14652" s="27">
        <v>76457</v>
      </c>
      <c r="B14652" s="29">
        <v>8</v>
      </c>
    </row>
    <row r="14653" spans="1:2" x14ac:dyDescent="0.3">
      <c r="A14653" s="27">
        <v>76458</v>
      </c>
      <c r="B14653" s="29">
        <v>8</v>
      </c>
    </row>
    <row r="14654" spans="1:2" x14ac:dyDescent="0.3">
      <c r="A14654" s="27">
        <v>76459</v>
      </c>
      <c r="B14654" s="29">
        <v>8</v>
      </c>
    </row>
    <row r="14655" spans="1:2" x14ac:dyDescent="0.3">
      <c r="A14655" s="27">
        <v>76460</v>
      </c>
      <c r="B14655" s="29">
        <v>8</v>
      </c>
    </row>
    <row r="14656" spans="1:2" x14ac:dyDescent="0.3">
      <c r="A14656" s="27">
        <v>76461</v>
      </c>
      <c r="B14656" s="29">
        <v>8</v>
      </c>
    </row>
    <row r="14657" spans="1:2" x14ac:dyDescent="0.3">
      <c r="A14657" s="27">
        <v>76463</v>
      </c>
      <c r="B14657" s="29">
        <v>8</v>
      </c>
    </row>
    <row r="14658" spans="1:2" x14ac:dyDescent="0.3">
      <c r="A14658" s="27">
        <v>76464</v>
      </c>
      <c r="B14658" s="29">
        <v>8</v>
      </c>
    </row>
    <row r="14659" spans="1:2" x14ac:dyDescent="0.3">
      <c r="A14659" s="27">
        <v>76465</v>
      </c>
      <c r="B14659" s="29">
        <v>8</v>
      </c>
    </row>
    <row r="14660" spans="1:2" x14ac:dyDescent="0.3">
      <c r="A14660" s="27">
        <v>76466</v>
      </c>
      <c r="B14660" s="29">
        <v>8</v>
      </c>
    </row>
    <row r="14661" spans="1:2" x14ac:dyDescent="0.3">
      <c r="A14661" s="27">
        <v>76467</v>
      </c>
      <c r="B14661" s="29">
        <v>8</v>
      </c>
    </row>
    <row r="14662" spans="1:2" x14ac:dyDescent="0.3">
      <c r="A14662" s="27">
        <v>76468</v>
      </c>
      <c r="B14662" s="29">
        <v>8</v>
      </c>
    </row>
    <row r="14663" spans="1:2" x14ac:dyDescent="0.3">
      <c r="A14663" s="27">
        <v>76469</v>
      </c>
      <c r="B14663" s="29">
        <v>8</v>
      </c>
    </row>
    <row r="14664" spans="1:2" x14ac:dyDescent="0.3">
      <c r="A14664" s="27">
        <v>76470</v>
      </c>
      <c r="B14664" s="29">
        <v>8</v>
      </c>
    </row>
    <row r="14665" spans="1:2" x14ac:dyDescent="0.3">
      <c r="A14665" s="27">
        <v>76471</v>
      </c>
      <c r="B14665" s="29">
        <v>8</v>
      </c>
    </row>
    <row r="14666" spans="1:2" x14ac:dyDescent="0.3">
      <c r="A14666" s="27">
        <v>76472</v>
      </c>
      <c r="B14666" s="29">
        <v>8</v>
      </c>
    </row>
    <row r="14667" spans="1:2" x14ac:dyDescent="0.3">
      <c r="A14667" s="27">
        <v>76473</v>
      </c>
      <c r="B14667" s="29">
        <v>8</v>
      </c>
    </row>
    <row r="14668" spans="1:2" x14ac:dyDescent="0.3">
      <c r="A14668" s="27">
        <v>76475</v>
      </c>
      <c r="B14668" s="29">
        <v>8</v>
      </c>
    </row>
    <row r="14669" spans="1:2" x14ac:dyDescent="0.3">
      <c r="A14669" s="27">
        <v>76478</v>
      </c>
      <c r="B14669" s="29">
        <v>8</v>
      </c>
    </row>
    <row r="14670" spans="1:2" x14ac:dyDescent="0.3">
      <c r="A14670" s="27">
        <v>76480</v>
      </c>
      <c r="B14670" s="29">
        <v>8</v>
      </c>
    </row>
    <row r="14671" spans="1:2" x14ac:dyDescent="0.3">
      <c r="A14671" s="27">
        <v>76481</v>
      </c>
      <c r="B14671" s="29">
        <v>8</v>
      </c>
    </row>
    <row r="14672" spans="1:2" x14ac:dyDescent="0.3">
      <c r="A14672" s="27">
        <v>76482</v>
      </c>
      <c r="B14672" s="29">
        <v>8</v>
      </c>
    </row>
    <row r="14673" spans="1:2" x14ac:dyDescent="0.3">
      <c r="A14673" s="27">
        <v>76483</v>
      </c>
      <c r="B14673" s="29">
        <v>8</v>
      </c>
    </row>
    <row r="14674" spans="1:2" x14ac:dyDescent="0.3">
      <c r="A14674" s="27">
        <v>76484</v>
      </c>
      <c r="B14674" s="29">
        <v>8</v>
      </c>
    </row>
    <row r="14675" spans="1:2" x14ac:dyDescent="0.3">
      <c r="A14675" s="27">
        <v>76485</v>
      </c>
      <c r="B14675" s="29">
        <v>16</v>
      </c>
    </row>
    <row r="14676" spans="1:2" x14ac:dyDescent="0.3">
      <c r="A14676" s="27">
        <v>76489</v>
      </c>
      <c r="B14676" s="29">
        <v>8</v>
      </c>
    </row>
    <row r="14677" spans="1:2" x14ac:dyDescent="0.3">
      <c r="A14677" s="27">
        <v>76490</v>
      </c>
      <c r="B14677" s="29">
        <v>8</v>
      </c>
    </row>
    <row r="14678" spans="1:2" x14ac:dyDescent="0.3">
      <c r="A14678" s="27">
        <v>76491</v>
      </c>
      <c r="B14678" s="29">
        <v>8</v>
      </c>
    </row>
    <row r="14679" spans="1:2" x14ac:dyDescent="0.3">
      <c r="A14679" s="27">
        <v>76492</v>
      </c>
      <c r="B14679" s="29">
        <v>8</v>
      </c>
    </row>
    <row r="14680" spans="1:2" x14ac:dyDescent="0.3">
      <c r="A14680" s="27">
        <v>76493</v>
      </c>
      <c r="B14680" s="29">
        <v>8</v>
      </c>
    </row>
    <row r="14681" spans="1:2" x14ac:dyDescent="0.3">
      <c r="A14681" s="27">
        <v>76494</v>
      </c>
      <c r="B14681" s="29">
        <v>8</v>
      </c>
    </row>
    <row r="14682" spans="1:2" x14ac:dyDescent="0.3">
      <c r="A14682" s="27">
        <v>76496</v>
      </c>
      <c r="B14682" s="29">
        <v>8</v>
      </c>
    </row>
    <row r="14683" spans="1:2" x14ac:dyDescent="0.3">
      <c r="A14683" s="27">
        <v>76497</v>
      </c>
      <c r="B14683" s="29">
        <v>8</v>
      </c>
    </row>
    <row r="14684" spans="1:2" x14ac:dyDescent="0.3">
      <c r="A14684" s="27">
        <v>76498</v>
      </c>
      <c r="B14684" s="29">
        <v>8</v>
      </c>
    </row>
    <row r="14685" spans="1:2" x14ac:dyDescent="0.3">
      <c r="A14685" s="27">
        <v>76500</v>
      </c>
      <c r="B14685" s="29">
        <v>8</v>
      </c>
    </row>
    <row r="14686" spans="1:2" x14ac:dyDescent="0.3">
      <c r="A14686" s="27">
        <v>76503</v>
      </c>
      <c r="B14686" s="29">
        <v>8</v>
      </c>
    </row>
    <row r="14687" spans="1:2" x14ac:dyDescent="0.3">
      <c r="A14687" s="27">
        <v>76504</v>
      </c>
      <c r="B14687" s="29">
        <v>8</v>
      </c>
    </row>
    <row r="14688" spans="1:2" x14ac:dyDescent="0.3">
      <c r="A14688" s="27">
        <v>76505</v>
      </c>
      <c r="B14688" s="29">
        <v>8</v>
      </c>
    </row>
    <row r="14689" spans="1:2" x14ac:dyDescent="0.3">
      <c r="A14689" s="27">
        <v>76508</v>
      </c>
      <c r="B14689" s="29">
        <v>8</v>
      </c>
    </row>
    <row r="14690" spans="1:2" x14ac:dyDescent="0.3">
      <c r="A14690" s="27">
        <v>76511</v>
      </c>
      <c r="B14690" s="29">
        <v>8</v>
      </c>
    </row>
    <row r="14691" spans="1:2" x14ac:dyDescent="0.3">
      <c r="A14691" s="27">
        <v>76512</v>
      </c>
      <c r="B14691" s="29">
        <v>8</v>
      </c>
    </row>
    <row r="14692" spans="1:2" x14ac:dyDescent="0.3">
      <c r="A14692" s="27">
        <v>76513</v>
      </c>
      <c r="B14692" s="29">
        <v>8</v>
      </c>
    </row>
    <row r="14693" spans="1:2" x14ac:dyDescent="0.3">
      <c r="A14693" s="27">
        <v>76514</v>
      </c>
      <c r="B14693" s="29">
        <v>8</v>
      </c>
    </row>
    <row r="14694" spans="1:2" x14ac:dyDescent="0.3">
      <c r="A14694" s="27">
        <v>76516</v>
      </c>
      <c r="B14694" s="29">
        <v>8</v>
      </c>
    </row>
    <row r="14695" spans="1:2" x14ac:dyDescent="0.3">
      <c r="A14695" s="27">
        <v>76518</v>
      </c>
      <c r="B14695" s="29">
        <v>8</v>
      </c>
    </row>
    <row r="14696" spans="1:2" x14ac:dyDescent="0.3">
      <c r="A14696" s="27">
        <v>76519</v>
      </c>
      <c r="B14696" s="29">
        <v>8</v>
      </c>
    </row>
    <row r="14697" spans="1:2" x14ac:dyDescent="0.3">
      <c r="A14697" s="27">
        <v>76520</v>
      </c>
      <c r="B14697" s="29">
        <v>8</v>
      </c>
    </row>
    <row r="14698" spans="1:2" x14ac:dyDescent="0.3">
      <c r="A14698" s="27">
        <v>76521</v>
      </c>
      <c r="B14698" s="29">
        <v>8</v>
      </c>
    </row>
    <row r="14699" spans="1:2" x14ac:dyDescent="0.3">
      <c r="A14699" s="27">
        <v>76523</v>
      </c>
      <c r="B14699" s="29">
        <v>16</v>
      </c>
    </row>
    <row r="14700" spans="1:2" x14ac:dyDescent="0.3">
      <c r="A14700" s="27">
        <v>76524</v>
      </c>
      <c r="B14700" s="29">
        <v>8</v>
      </c>
    </row>
    <row r="14701" spans="1:2" x14ac:dyDescent="0.3">
      <c r="A14701" s="27">
        <v>76525</v>
      </c>
      <c r="B14701" s="29">
        <v>8</v>
      </c>
    </row>
    <row r="14702" spans="1:2" x14ac:dyDescent="0.3">
      <c r="A14702" s="27">
        <v>76530</v>
      </c>
      <c r="B14702" s="29">
        <v>8</v>
      </c>
    </row>
    <row r="14703" spans="1:2" x14ac:dyDescent="0.3">
      <c r="A14703" s="27">
        <v>76531</v>
      </c>
      <c r="B14703" s="29">
        <v>16</v>
      </c>
    </row>
    <row r="14704" spans="1:2" x14ac:dyDescent="0.3">
      <c r="A14704" s="27">
        <v>76533</v>
      </c>
      <c r="B14704" s="29">
        <v>8</v>
      </c>
    </row>
    <row r="14705" spans="1:2" x14ac:dyDescent="0.3">
      <c r="A14705" s="27">
        <v>76534</v>
      </c>
      <c r="B14705" s="29">
        <v>8</v>
      </c>
    </row>
    <row r="14706" spans="1:2" x14ac:dyDescent="0.3">
      <c r="A14706" s="27">
        <v>76535</v>
      </c>
      <c r="B14706" s="29">
        <v>8</v>
      </c>
    </row>
    <row r="14707" spans="1:2" x14ac:dyDescent="0.3">
      <c r="A14707" s="27">
        <v>76543</v>
      </c>
      <c r="B14707" s="29">
        <v>8</v>
      </c>
    </row>
    <row r="14708" spans="1:2" x14ac:dyDescent="0.3">
      <c r="A14708" s="27">
        <v>76547</v>
      </c>
      <c r="B14708" s="29">
        <v>8</v>
      </c>
    </row>
    <row r="14709" spans="1:2" x14ac:dyDescent="0.3">
      <c r="A14709" s="27">
        <v>76548</v>
      </c>
      <c r="B14709" s="29">
        <v>8</v>
      </c>
    </row>
    <row r="14710" spans="1:2" x14ac:dyDescent="0.3">
      <c r="A14710" s="27">
        <v>76549</v>
      </c>
      <c r="B14710" s="29">
        <v>8</v>
      </c>
    </row>
    <row r="14711" spans="1:2" x14ac:dyDescent="0.3">
      <c r="A14711" s="27">
        <v>76553</v>
      </c>
      <c r="B14711" s="29">
        <v>8</v>
      </c>
    </row>
    <row r="14712" spans="1:2" x14ac:dyDescent="0.3">
      <c r="A14712" s="27">
        <v>76554</v>
      </c>
      <c r="B14712" s="29">
        <v>8</v>
      </c>
    </row>
    <row r="14713" spans="1:2" x14ac:dyDescent="0.3">
      <c r="A14713" s="27">
        <v>76558</v>
      </c>
      <c r="B14713" s="29">
        <v>8</v>
      </c>
    </row>
    <row r="14714" spans="1:2" x14ac:dyDescent="0.3">
      <c r="A14714" s="27">
        <v>76561</v>
      </c>
      <c r="B14714" s="29">
        <v>8</v>
      </c>
    </row>
    <row r="14715" spans="1:2" x14ac:dyDescent="0.3">
      <c r="A14715" s="27">
        <v>76567</v>
      </c>
      <c r="B14715" s="29">
        <v>8</v>
      </c>
    </row>
    <row r="14716" spans="1:2" x14ac:dyDescent="0.3">
      <c r="A14716" s="27">
        <v>76569</v>
      </c>
      <c r="B14716" s="29">
        <v>8</v>
      </c>
    </row>
    <row r="14717" spans="1:2" x14ac:dyDescent="0.3">
      <c r="A14717" s="27">
        <v>76573</v>
      </c>
      <c r="B14717" s="29">
        <v>8</v>
      </c>
    </row>
    <row r="14718" spans="1:2" x14ac:dyDescent="0.3">
      <c r="A14718" s="27">
        <v>76574</v>
      </c>
      <c r="B14718" s="29">
        <v>8</v>
      </c>
    </row>
    <row r="14719" spans="1:2" x14ac:dyDescent="0.3">
      <c r="A14719" s="27">
        <v>76575</v>
      </c>
      <c r="B14719" s="29">
        <v>8</v>
      </c>
    </row>
    <row r="14720" spans="1:2" x14ac:dyDescent="0.3">
      <c r="A14720" s="27">
        <v>76576</v>
      </c>
      <c r="B14720" s="29">
        <v>8</v>
      </c>
    </row>
    <row r="14721" spans="1:2" x14ac:dyDescent="0.3">
      <c r="A14721" s="27">
        <v>76577</v>
      </c>
      <c r="B14721" s="29">
        <v>8</v>
      </c>
    </row>
    <row r="14722" spans="1:2" x14ac:dyDescent="0.3">
      <c r="A14722" s="27">
        <v>76578</v>
      </c>
      <c r="B14722" s="29">
        <v>8</v>
      </c>
    </row>
    <row r="14723" spans="1:2" x14ac:dyDescent="0.3">
      <c r="A14723" s="27">
        <v>76579</v>
      </c>
      <c r="B14723" s="29">
        <v>16</v>
      </c>
    </row>
    <row r="14724" spans="1:2" x14ac:dyDescent="0.3">
      <c r="A14724" s="27">
        <v>76581</v>
      </c>
      <c r="B14724" s="29">
        <v>8</v>
      </c>
    </row>
    <row r="14725" spans="1:2" x14ac:dyDescent="0.3">
      <c r="A14725" s="27">
        <v>76582</v>
      </c>
      <c r="B14725" s="29">
        <v>8</v>
      </c>
    </row>
    <row r="14726" spans="1:2" x14ac:dyDescent="0.3">
      <c r="A14726" s="27">
        <v>76583</v>
      </c>
      <c r="B14726" s="29">
        <v>8</v>
      </c>
    </row>
    <row r="14727" spans="1:2" x14ac:dyDescent="0.3">
      <c r="A14727" s="27">
        <v>76585</v>
      </c>
      <c r="B14727" s="29">
        <v>8</v>
      </c>
    </row>
    <row r="14728" spans="1:2" x14ac:dyDescent="0.3">
      <c r="A14728" s="27">
        <v>76587</v>
      </c>
      <c r="B14728" s="29">
        <v>8</v>
      </c>
    </row>
    <row r="14729" spans="1:2" x14ac:dyDescent="0.3">
      <c r="A14729" s="27">
        <v>76590</v>
      </c>
      <c r="B14729" s="29">
        <v>8</v>
      </c>
    </row>
    <row r="14730" spans="1:2" x14ac:dyDescent="0.3">
      <c r="A14730" s="27">
        <v>76591</v>
      </c>
      <c r="B14730" s="29">
        <v>8</v>
      </c>
    </row>
    <row r="14731" spans="1:2" x14ac:dyDescent="0.3">
      <c r="A14731" s="27">
        <v>76594</v>
      </c>
      <c r="B14731" s="29">
        <v>8</v>
      </c>
    </row>
    <row r="14732" spans="1:2" x14ac:dyDescent="0.3">
      <c r="A14732" s="27">
        <v>76595</v>
      </c>
      <c r="B14732" s="29">
        <v>8</v>
      </c>
    </row>
    <row r="14733" spans="1:2" x14ac:dyDescent="0.3">
      <c r="A14733" s="27">
        <v>76596</v>
      </c>
      <c r="B14733" s="29">
        <v>8</v>
      </c>
    </row>
    <row r="14734" spans="1:2" x14ac:dyDescent="0.3">
      <c r="A14734" s="27">
        <v>76599</v>
      </c>
      <c r="B14734" s="29">
        <v>8</v>
      </c>
    </row>
    <row r="14735" spans="1:2" x14ac:dyDescent="0.3">
      <c r="A14735" s="27">
        <v>76600</v>
      </c>
      <c r="B14735" s="29">
        <v>8</v>
      </c>
    </row>
    <row r="14736" spans="1:2" x14ac:dyDescent="0.3">
      <c r="A14736" s="27">
        <v>76601</v>
      </c>
      <c r="B14736" s="29">
        <v>8</v>
      </c>
    </row>
    <row r="14737" spans="1:2" x14ac:dyDescent="0.3">
      <c r="A14737" s="27">
        <v>76602</v>
      </c>
      <c r="B14737" s="29">
        <v>8</v>
      </c>
    </row>
    <row r="14738" spans="1:2" x14ac:dyDescent="0.3">
      <c r="A14738" s="27">
        <v>76603</v>
      </c>
      <c r="B14738" s="29">
        <v>16</v>
      </c>
    </row>
    <row r="14739" spans="1:2" x14ac:dyDescent="0.3">
      <c r="A14739" s="27">
        <v>76606</v>
      </c>
      <c r="B14739" s="29">
        <v>8</v>
      </c>
    </row>
    <row r="14740" spans="1:2" x14ac:dyDescent="0.3">
      <c r="A14740" s="27">
        <v>76608</v>
      </c>
      <c r="B14740" s="29">
        <v>8</v>
      </c>
    </row>
    <row r="14741" spans="1:2" x14ac:dyDescent="0.3">
      <c r="A14741" s="27">
        <v>76609</v>
      </c>
      <c r="B14741" s="29">
        <v>8</v>
      </c>
    </row>
    <row r="14742" spans="1:2" x14ac:dyDescent="0.3">
      <c r="A14742" s="27">
        <v>76611</v>
      </c>
      <c r="B14742" s="29">
        <v>8</v>
      </c>
    </row>
    <row r="14743" spans="1:2" x14ac:dyDescent="0.3">
      <c r="A14743" s="27">
        <v>76612</v>
      </c>
      <c r="B14743" s="29">
        <v>8</v>
      </c>
    </row>
    <row r="14744" spans="1:2" x14ac:dyDescent="0.3">
      <c r="A14744" s="27">
        <v>76613</v>
      </c>
      <c r="B14744" s="29">
        <v>8</v>
      </c>
    </row>
    <row r="14745" spans="1:2" x14ac:dyDescent="0.3">
      <c r="A14745" s="27">
        <v>76614</v>
      </c>
      <c r="B14745" s="29">
        <v>8</v>
      </c>
    </row>
    <row r="14746" spans="1:2" x14ac:dyDescent="0.3">
      <c r="A14746" s="27">
        <v>76616</v>
      </c>
      <c r="B14746" s="29">
        <v>8</v>
      </c>
    </row>
    <row r="14747" spans="1:2" x14ac:dyDescent="0.3">
      <c r="A14747" s="27">
        <v>76620</v>
      </c>
      <c r="B14747" s="29">
        <v>8</v>
      </c>
    </row>
    <row r="14748" spans="1:2" x14ac:dyDescent="0.3">
      <c r="A14748" s="27">
        <v>76621</v>
      </c>
      <c r="B14748" s="29">
        <v>8</v>
      </c>
    </row>
    <row r="14749" spans="1:2" x14ac:dyDescent="0.3">
      <c r="A14749" s="27">
        <v>76623</v>
      </c>
      <c r="B14749" s="29">
        <v>8</v>
      </c>
    </row>
    <row r="14750" spans="1:2" x14ac:dyDescent="0.3">
      <c r="A14750" s="27">
        <v>76629</v>
      </c>
      <c r="B14750" s="29">
        <v>8</v>
      </c>
    </row>
    <row r="14751" spans="1:2" x14ac:dyDescent="0.3">
      <c r="A14751" s="27">
        <v>76632</v>
      </c>
      <c r="B14751" s="29">
        <v>8</v>
      </c>
    </row>
    <row r="14752" spans="1:2" x14ac:dyDescent="0.3">
      <c r="A14752" s="27">
        <v>76633</v>
      </c>
      <c r="B14752" s="29">
        <v>8</v>
      </c>
    </row>
    <row r="14753" spans="1:2" x14ac:dyDescent="0.3">
      <c r="A14753" s="27">
        <v>76635</v>
      </c>
      <c r="B14753" s="29">
        <v>16</v>
      </c>
    </row>
    <row r="14754" spans="1:2" x14ac:dyDescent="0.3">
      <c r="A14754" s="27">
        <v>76637</v>
      </c>
      <c r="B14754" s="29">
        <v>8</v>
      </c>
    </row>
    <row r="14755" spans="1:2" x14ac:dyDescent="0.3">
      <c r="A14755" s="27">
        <v>76638</v>
      </c>
      <c r="B14755" s="29">
        <v>8</v>
      </c>
    </row>
    <row r="14756" spans="1:2" x14ac:dyDescent="0.3">
      <c r="A14756" s="27">
        <v>76642</v>
      </c>
      <c r="B14756" s="29">
        <v>8</v>
      </c>
    </row>
    <row r="14757" spans="1:2" x14ac:dyDescent="0.3">
      <c r="A14757" s="27">
        <v>76643</v>
      </c>
      <c r="B14757" s="29">
        <v>8</v>
      </c>
    </row>
    <row r="14758" spans="1:2" x14ac:dyDescent="0.3">
      <c r="A14758" s="27">
        <v>76645</v>
      </c>
      <c r="B14758" s="29">
        <v>8</v>
      </c>
    </row>
    <row r="14759" spans="1:2" x14ac:dyDescent="0.3">
      <c r="A14759" s="27">
        <v>76646</v>
      </c>
      <c r="B14759" s="29">
        <v>8</v>
      </c>
    </row>
    <row r="14760" spans="1:2" x14ac:dyDescent="0.3">
      <c r="A14760" s="27">
        <v>76648</v>
      </c>
      <c r="B14760" s="29">
        <v>8</v>
      </c>
    </row>
    <row r="14761" spans="1:2" x14ac:dyDescent="0.3">
      <c r="A14761" s="27">
        <v>76653</v>
      </c>
      <c r="B14761" s="29">
        <v>8</v>
      </c>
    </row>
    <row r="14762" spans="1:2" x14ac:dyDescent="0.3">
      <c r="A14762" s="27">
        <v>76665</v>
      </c>
      <c r="B14762" s="29">
        <v>8</v>
      </c>
    </row>
    <row r="14763" spans="1:2" x14ac:dyDescent="0.3">
      <c r="A14763" s="27">
        <v>76668</v>
      </c>
      <c r="B14763" s="29">
        <v>8</v>
      </c>
    </row>
    <row r="14764" spans="1:2" x14ac:dyDescent="0.3">
      <c r="A14764" s="27">
        <v>76670</v>
      </c>
      <c r="B14764" s="29">
        <v>8</v>
      </c>
    </row>
    <row r="14765" spans="1:2" x14ac:dyDescent="0.3">
      <c r="A14765" s="27">
        <v>76673</v>
      </c>
      <c r="B14765" s="29">
        <v>8</v>
      </c>
    </row>
    <row r="14766" spans="1:2" x14ac:dyDescent="0.3">
      <c r="A14766" s="27">
        <v>76677</v>
      </c>
      <c r="B14766" s="29">
        <v>8</v>
      </c>
    </row>
    <row r="14767" spans="1:2" x14ac:dyDescent="0.3">
      <c r="A14767" s="27">
        <v>76680</v>
      </c>
      <c r="B14767" s="29">
        <v>8</v>
      </c>
    </row>
    <row r="14768" spans="1:2" x14ac:dyDescent="0.3">
      <c r="A14768" s="27">
        <v>76685</v>
      </c>
      <c r="B14768" s="29">
        <v>8</v>
      </c>
    </row>
    <row r="14769" spans="1:2" x14ac:dyDescent="0.3">
      <c r="A14769" s="27">
        <v>76687</v>
      </c>
      <c r="B14769" s="29">
        <v>8</v>
      </c>
    </row>
    <row r="14770" spans="1:2" x14ac:dyDescent="0.3">
      <c r="A14770" s="27">
        <v>76694</v>
      </c>
      <c r="B14770" s="29">
        <v>8</v>
      </c>
    </row>
    <row r="14771" spans="1:2" x14ac:dyDescent="0.3">
      <c r="A14771" s="27">
        <v>76695</v>
      </c>
      <c r="B14771" s="29">
        <v>8</v>
      </c>
    </row>
    <row r="14772" spans="1:2" x14ac:dyDescent="0.3">
      <c r="A14772" s="27">
        <v>76703</v>
      </c>
      <c r="B14772" s="29">
        <v>8</v>
      </c>
    </row>
    <row r="14773" spans="1:2" x14ac:dyDescent="0.3">
      <c r="A14773" s="27">
        <v>76704</v>
      </c>
      <c r="B14773" s="29">
        <v>8</v>
      </c>
    </row>
    <row r="14774" spans="1:2" x14ac:dyDescent="0.3">
      <c r="A14774" s="27">
        <v>76705</v>
      </c>
      <c r="B14774" s="29">
        <v>8</v>
      </c>
    </row>
    <row r="14775" spans="1:2" x14ac:dyDescent="0.3">
      <c r="A14775" s="27">
        <v>76710</v>
      </c>
      <c r="B14775" s="29">
        <v>8</v>
      </c>
    </row>
    <row r="14776" spans="1:2" x14ac:dyDescent="0.3">
      <c r="A14776" s="27">
        <v>76711</v>
      </c>
      <c r="B14776" s="29">
        <v>8</v>
      </c>
    </row>
    <row r="14777" spans="1:2" x14ac:dyDescent="0.3">
      <c r="A14777" s="27">
        <v>76712</v>
      </c>
      <c r="B14777" s="29">
        <v>8</v>
      </c>
    </row>
    <row r="14778" spans="1:2" x14ac:dyDescent="0.3">
      <c r="A14778" s="27">
        <v>76713</v>
      </c>
      <c r="B14778" s="29">
        <v>8</v>
      </c>
    </row>
    <row r="14779" spans="1:2" x14ac:dyDescent="0.3">
      <c r="A14779" s="27">
        <v>76714</v>
      </c>
      <c r="B14779" s="29">
        <v>8</v>
      </c>
    </row>
    <row r="14780" spans="1:2" x14ac:dyDescent="0.3">
      <c r="A14780" s="27">
        <v>76715</v>
      </c>
      <c r="B14780" s="29">
        <v>8</v>
      </c>
    </row>
    <row r="14781" spans="1:2" x14ac:dyDescent="0.3">
      <c r="A14781" s="27">
        <v>76718</v>
      </c>
      <c r="B14781" s="29">
        <v>8</v>
      </c>
    </row>
    <row r="14782" spans="1:2" x14ac:dyDescent="0.3">
      <c r="A14782" s="27">
        <v>76719</v>
      </c>
      <c r="B14782" s="29">
        <v>8</v>
      </c>
    </row>
    <row r="14783" spans="1:2" x14ac:dyDescent="0.3">
      <c r="A14783" s="27">
        <v>76720</v>
      </c>
      <c r="B14783" s="29">
        <v>8</v>
      </c>
    </row>
    <row r="14784" spans="1:2" x14ac:dyDescent="0.3">
      <c r="A14784" s="27">
        <v>76722</v>
      </c>
      <c r="B14784" s="29">
        <v>8</v>
      </c>
    </row>
    <row r="14785" spans="1:2" x14ac:dyDescent="0.3">
      <c r="A14785" s="27">
        <v>76724</v>
      </c>
      <c r="B14785" s="29">
        <v>8</v>
      </c>
    </row>
    <row r="14786" spans="1:2" x14ac:dyDescent="0.3">
      <c r="A14786" s="27">
        <v>76725</v>
      </c>
      <c r="B14786" s="29">
        <v>8</v>
      </c>
    </row>
    <row r="14787" spans="1:2" x14ac:dyDescent="0.3">
      <c r="A14787" s="27">
        <v>76726</v>
      </c>
      <c r="B14787" s="29">
        <v>8</v>
      </c>
    </row>
    <row r="14788" spans="1:2" x14ac:dyDescent="0.3">
      <c r="A14788" s="27">
        <v>76727</v>
      </c>
      <c r="B14788" s="29">
        <v>8</v>
      </c>
    </row>
    <row r="14789" spans="1:2" x14ac:dyDescent="0.3">
      <c r="A14789" s="27">
        <v>76730</v>
      </c>
      <c r="B14789" s="29">
        <v>8</v>
      </c>
    </row>
    <row r="14790" spans="1:2" x14ac:dyDescent="0.3">
      <c r="A14790" s="27">
        <v>76731</v>
      </c>
      <c r="B14790" s="29">
        <v>8</v>
      </c>
    </row>
    <row r="14791" spans="1:2" x14ac:dyDescent="0.3">
      <c r="A14791" s="27">
        <v>76732</v>
      </c>
      <c r="B14791" s="29">
        <v>8</v>
      </c>
    </row>
    <row r="14792" spans="1:2" x14ac:dyDescent="0.3">
      <c r="A14792" s="27">
        <v>76733</v>
      </c>
      <c r="B14792" s="29">
        <v>8</v>
      </c>
    </row>
    <row r="14793" spans="1:2" x14ac:dyDescent="0.3">
      <c r="A14793" s="27">
        <v>76734</v>
      </c>
      <c r="B14793" s="29">
        <v>16</v>
      </c>
    </row>
    <row r="14794" spans="1:2" x14ac:dyDescent="0.3">
      <c r="A14794" s="27">
        <v>76735</v>
      </c>
      <c r="B14794" s="29">
        <v>8</v>
      </c>
    </row>
    <row r="14795" spans="1:2" x14ac:dyDescent="0.3">
      <c r="A14795" s="27">
        <v>76736</v>
      </c>
      <c r="B14795" s="29">
        <v>8</v>
      </c>
    </row>
    <row r="14796" spans="1:2" x14ac:dyDescent="0.3">
      <c r="A14796" s="27">
        <v>76738</v>
      </c>
      <c r="B14796" s="29">
        <v>8</v>
      </c>
    </row>
    <row r="14797" spans="1:2" x14ac:dyDescent="0.3">
      <c r="A14797" s="27">
        <v>76739</v>
      </c>
      <c r="B14797" s="29">
        <v>16</v>
      </c>
    </row>
    <row r="14798" spans="1:2" x14ac:dyDescent="0.3">
      <c r="A14798" s="27">
        <v>76740</v>
      </c>
      <c r="B14798" s="29">
        <v>8</v>
      </c>
    </row>
    <row r="14799" spans="1:2" x14ac:dyDescent="0.3">
      <c r="A14799" s="27">
        <v>76741</v>
      </c>
      <c r="B14799" s="29">
        <v>8</v>
      </c>
    </row>
    <row r="14800" spans="1:2" x14ac:dyDescent="0.3">
      <c r="A14800" s="27">
        <v>76743</v>
      </c>
      <c r="B14800" s="29">
        <v>16</v>
      </c>
    </row>
    <row r="14801" spans="1:2" x14ac:dyDescent="0.3">
      <c r="A14801" s="27">
        <v>76746</v>
      </c>
      <c r="B14801" s="29">
        <v>8</v>
      </c>
    </row>
    <row r="14802" spans="1:2" x14ac:dyDescent="0.3">
      <c r="A14802" s="27">
        <v>76747</v>
      </c>
      <c r="B14802" s="29">
        <v>8</v>
      </c>
    </row>
    <row r="14803" spans="1:2" x14ac:dyDescent="0.3">
      <c r="A14803" s="27">
        <v>76748</v>
      </c>
      <c r="B14803" s="29">
        <v>16</v>
      </c>
    </row>
    <row r="14804" spans="1:2" x14ac:dyDescent="0.3">
      <c r="A14804" s="27">
        <v>76749</v>
      </c>
      <c r="B14804" s="29">
        <v>8</v>
      </c>
    </row>
    <row r="14805" spans="1:2" x14ac:dyDescent="0.3">
      <c r="A14805" s="27">
        <v>76754</v>
      </c>
      <c r="B14805" s="29">
        <v>8</v>
      </c>
    </row>
    <row r="14806" spans="1:2" x14ac:dyDescent="0.3">
      <c r="A14806" s="27">
        <v>76755</v>
      </c>
      <c r="B14806" s="29">
        <v>8</v>
      </c>
    </row>
    <row r="14807" spans="1:2" x14ac:dyDescent="0.3">
      <c r="A14807" s="27">
        <v>76756</v>
      </c>
      <c r="B14807" s="29">
        <v>8</v>
      </c>
    </row>
    <row r="14808" spans="1:2" x14ac:dyDescent="0.3">
      <c r="A14808" s="27">
        <v>76757</v>
      </c>
      <c r="B14808" s="29">
        <v>8</v>
      </c>
    </row>
    <row r="14809" spans="1:2" x14ac:dyDescent="0.3">
      <c r="A14809" s="27">
        <v>76758</v>
      </c>
      <c r="B14809" s="29">
        <v>8</v>
      </c>
    </row>
    <row r="14810" spans="1:2" x14ac:dyDescent="0.3">
      <c r="A14810" s="27">
        <v>76760</v>
      </c>
      <c r="B14810" s="29">
        <v>8</v>
      </c>
    </row>
    <row r="14811" spans="1:2" x14ac:dyDescent="0.3">
      <c r="A14811" s="27">
        <v>76763</v>
      </c>
      <c r="B14811" s="29">
        <v>8</v>
      </c>
    </row>
    <row r="14812" spans="1:2" x14ac:dyDescent="0.3">
      <c r="A14812" s="27">
        <v>76765</v>
      </c>
      <c r="B14812" s="29">
        <v>8</v>
      </c>
    </row>
    <row r="14813" spans="1:2" x14ac:dyDescent="0.3">
      <c r="A14813" s="27">
        <v>76766</v>
      </c>
      <c r="B14813" s="29">
        <v>8</v>
      </c>
    </row>
    <row r="14814" spans="1:2" x14ac:dyDescent="0.3">
      <c r="A14814" s="27">
        <v>76767</v>
      </c>
      <c r="B14814" s="29">
        <v>8</v>
      </c>
    </row>
    <row r="14815" spans="1:2" x14ac:dyDescent="0.3">
      <c r="A14815" s="27">
        <v>76768</v>
      </c>
      <c r="B14815" s="29">
        <v>8</v>
      </c>
    </row>
    <row r="14816" spans="1:2" x14ac:dyDescent="0.3">
      <c r="A14816" s="27">
        <v>76769</v>
      </c>
      <c r="B14816" s="29">
        <v>16</v>
      </c>
    </row>
    <row r="14817" spans="1:2" x14ac:dyDescent="0.3">
      <c r="A14817" s="27">
        <v>76770</v>
      </c>
      <c r="B14817" s="29">
        <v>8</v>
      </c>
    </row>
    <row r="14818" spans="1:2" x14ac:dyDescent="0.3">
      <c r="A14818" s="27">
        <v>76771</v>
      </c>
      <c r="B14818" s="29">
        <v>16</v>
      </c>
    </row>
    <row r="14819" spans="1:2" x14ac:dyDescent="0.3">
      <c r="A14819" s="27">
        <v>76772</v>
      </c>
      <c r="B14819" s="29">
        <v>8</v>
      </c>
    </row>
    <row r="14820" spans="1:2" x14ac:dyDescent="0.3">
      <c r="A14820" s="27">
        <v>76773</v>
      </c>
      <c r="B14820" s="29">
        <v>8</v>
      </c>
    </row>
    <row r="14821" spans="1:2" x14ac:dyDescent="0.3">
      <c r="A14821" s="27">
        <v>76774</v>
      </c>
      <c r="B14821" s="29">
        <v>8</v>
      </c>
    </row>
    <row r="14822" spans="1:2" x14ac:dyDescent="0.3">
      <c r="A14822" s="27">
        <v>76775</v>
      </c>
      <c r="B14822" s="29">
        <v>8</v>
      </c>
    </row>
    <row r="14823" spans="1:2" x14ac:dyDescent="0.3">
      <c r="A14823" s="27">
        <v>76776</v>
      </c>
      <c r="B14823" s="29">
        <v>8</v>
      </c>
    </row>
    <row r="14824" spans="1:2" x14ac:dyDescent="0.3">
      <c r="A14824" s="27">
        <v>76777</v>
      </c>
      <c r="B14824" s="29">
        <v>8</v>
      </c>
    </row>
    <row r="14825" spans="1:2" x14ac:dyDescent="0.3">
      <c r="A14825" s="27">
        <v>76778</v>
      </c>
      <c r="B14825" s="29">
        <v>8</v>
      </c>
    </row>
    <row r="14826" spans="1:2" x14ac:dyDescent="0.3">
      <c r="A14826" s="27">
        <v>76779</v>
      </c>
      <c r="B14826" s="29">
        <v>8</v>
      </c>
    </row>
    <row r="14827" spans="1:2" x14ac:dyDescent="0.3">
      <c r="A14827" s="27">
        <v>76780</v>
      </c>
      <c r="B14827" s="29">
        <v>8</v>
      </c>
    </row>
    <row r="14828" spans="1:2" x14ac:dyDescent="0.3">
      <c r="A14828" s="27">
        <v>76782</v>
      </c>
      <c r="B14828" s="29">
        <v>8</v>
      </c>
    </row>
    <row r="14829" spans="1:2" x14ac:dyDescent="0.3">
      <c r="A14829" s="27">
        <v>76783</v>
      </c>
      <c r="B14829" s="29">
        <v>8</v>
      </c>
    </row>
    <row r="14830" spans="1:2" x14ac:dyDescent="0.3">
      <c r="A14830" s="27">
        <v>76786</v>
      </c>
      <c r="B14830" s="29">
        <v>16</v>
      </c>
    </row>
    <row r="14831" spans="1:2" x14ac:dyDescent="0.3">
      <c r="A14831" s="27">
        <v>76787</v>
      </c>
      <c r="B14831" s="29">
        <v>8</v>
      </c>
    </row>
    <row r="14832" spans="1:2" x14ac:dyDescent="0.3">
      <c r="A14832" s="27">
        <v>76788</v>
      </c>
      <c r="B14832" s="29">
        <v>8</v>
      </c>
    </row>
    <row r="14833" spans="1:2" x14ac:dyDescent="0.3">
      <c r="A14833" s="27">
        <v>76789</v>
      </c>
      <c r="B14833" s="29">
        <v>8</v>
      </c>
    </row>
    <row r="14834" spans="1:2" x14ac:dyDescent="0.3">
      <c r="A14834" s="27">
        <v>76790</v>
      </c>
      <c r="B14834" s="29">
        <v>8</v>
      </c>
    </row>
    <row r="14835" spans="1:2" x14ac:dyDescent="0.3">
      <c r="A14835" s="27">
        <v>76791</v>
      </c>
      <c r="B14835" s="29">
        <v>8</v>
      </c>
    </row>
    <row r="14836" spans="1:2" x14ac:dyDescent="0.3">
      <c r="A14836" s="27">
        <v>76792</v>
      </c>
      <c r="B14836" s="29">
        <v>8</v>
      </c>
    </row>
    <row r="14837" spans="1:2" x14ac:dyDescent="0.3">
      <c r="A14837" s="27">
        <v>76794</v>
      </c>
      <c r="B14837" s="29">
        <v>8</v>
      </c>
    </row>
    <row r="14838" spans="1:2" x14ac:dyDescent="0.3">
      <c r="A14838" s="27">
        <v>76795</v>
      </c>
      <c r="B14838" s="29">
        <v>8</v>
      </c>
    </row>
    <row r="14839" spans="1:2" x14ac:dyDescent="0.3">
      <c r="A14839" s="27">
        <v>76796</v>
      </c>
      <c r="B14839" s="29">
        <v>8</v>
      </c>
    </row>
    <row r="14840" spans="1:2" x14ac:dyDescent="0.3">
      <c r="A14840" s="27">
        <v>76797</v>
      </c>
      <c r="B14840" s="29">
        <v>8</v>
      </c>
    </row>
    <row r="14841" spans="1:2" x14ac:dyDescent="0.3">
      <c r="A14841" s="27">
        <v>76799</v>
      </c>
      <c r="B14841" s="29">
        <v>8</v>
      </c>
    </row>
    <row r="14842" spans="1:2" x14ac:dyDescent="0.3">
      <c r="A14842" s="27">
        <v>76800</v>
      </c>
      <c r="B14842" s="29">
        <v>16</v>
      </c>
    </row>
    <row r="14843" spans="1:2" x14ac:dyDescent="0.3">
      <c r="A14843" s="27">
        <v>76801</v>
      </c>
      <c r="B14843" s="29">
        <v>8</v>
      </c>
    </row>
    <row r="14844" spans="1:2" x14ac:dyDescent="0.3">
      <c r="A14844" s="27">
        <v>76802</v>
      </c>
      <c r="B14844" s="29">
        <v>8</v>
      </c>
    </row>
    <row r="14845" spans="1:2" x14ac:dyDescent="0.3">
      <c r="A14845" s="27">
        <v>76803</v>
      </c>
      <c r="B14845" s="29">
        <v>8</v>
      </c>
    </row>
    <row r="14846" spans="1:2" x14ac:dyDescent="0.3">
      <c r="A14846" s="27">
        <v>76804</v>
      </c>
      <c r="B14846" s="29">
        <v>8</v>
      </c>
    </row>
    <row r="14847" spans="1:2" x14ac:dyDescent="0.3">
      <c r="A14847" s="27">
        <v>76805</v>
      </c>
      <c r="B14847" s="29">
        <v>8</v>
      </c>
    </row>
    <row r="14848" spans="1:2" x14ac:dyDescent="0.3">
      <c r="A14848" s="27">
        <v>76806</v>
      </c>
      <c r="B14848" s="29">
        <v>8</v>
      </c>
    </row>
    <row r="14849" spans="1:2" x14ac:dyDescent="0.3">
      <c r="A14849" s="27">
        <v>76807</v>
      </c>
      <c r="B14849" s="29">
        <v>8</v>
      </c>
    </row>
    <row r="14850" spans="1:2" x14ac:dyDescent="0.3">
      <c r="A14850" s="27">
        <v>76808</v>
      </c>
      <c r="B14850" s="29">
        <v>8</v>
      </c>
    </row>
    <row r="14851" spans="1:2" x14ac:dyDescent="0.3">
      <c r="A14851" s="27">
        <v>76809</v>
      </c>
      <c r="B14851" s="29">
        <v>8</v>
      </c>
    </row>
    <row r="14852" spans="1:2" x14ac:dyDescent="0.3">
      <c r="A14852" s="27">
        <v>76810</v>
      </c>
      <c r="B14852" s="29">
        <v>8</v>
      </c>
    </row>
    <row r="14853" spans="1:2" x14ac:dyDescent="0.3">
      <c r="A14853" s="27">
        <v>76811</v>
      </c>
      <c r="B14853" s="29">
        <v>8</v>
      </c>
    </row>
    <row r="14854" spans="1:2" x14ac:dyDescent="0.3">
      <c r="A14854" s="27">
        <v>76812</v>
      </c>
      <c r="B14854" s="29">
        <v>8</v>
      </c>
    </row>
    <row r="14855" spans="1:2" x14ac:dyDescent="0.3">
      <c r="A14855" s="27">
        <v>76813</v>
      </c>
      <c r="B14855" s="29">
        <v>8</v>
      </c>
    </row>
    <row r="14856" spans="1:2" x14ac:dyDescent="0.3">
      <c r="A14856" s="27">
        <v>76814</v>
      </c>
      <c r="B14856" s="29">
        <v>8</v>
      </c>
    </row>
    <row r="14857" spans="1:2" x14ac:dyDescent="0.3">
      <c r="A14857" s="27">
        <v>76817</v>
      </c>
      <c r="B14857" s="29">
        <v>8</v>
      </c>
    </row>
    <row r="14858" spans="1:2" x14ac:dyDescent="0.3">
      <c r="A14858" s="27">
        <v>76850</v>
      </c>
      <c r="B14858" s="29">
        <v>8</v>
      </c>
    </row>
    <row r="14859" spans="1:2" x14ac:dyDescent="0.3">
      <c r="A14859" s="27">
        <v>76852</v>
      </c>
      <c r="B14859" s="29">
        <v>8</v>
      </c>
    </row>
    <row r="14860" spans="1:2" x14ac:dyDescent="0.3">
      <c r="A14860" s="27">
        <v>76853</v>
      </c>
      <c r="B14860" s="29">
        <v>8</v>
      </c>
    </row>
    <row r="14861" spans="1:2" x14ac:dyDescent="0.3">
      <c r="A14861" s="27">
        <v>76854</v>
      </c>
      <c r="B14861" s="29">
        <v>8</v>
      </c>
    </row>
    <row r="14862" spans="1:2" x14ac:dyDescent="0.3">
      <c r="A14862" s="27">
        <v>76855</v>
      </c>
      <c r="B14862" s="29">
        <v>8</v>
      </c>
    </row>
    <row r="14863" spans="1:2" x14ac:dyDescent="0.3">
      <c r="A14863" s="27">
        <v>76857</v>
      </c>
      <c r="B14863" s="29">
        <v>8</v>
      </c>
    </row>
    <row r="14864" spans="1:2" x14ac:dyDescent="0.3">
      <c r="A14864" s="27">
        <v>76858</v>
      </c>
      <c r="B14864" s="29">
        <v>8</v>
      </c>
    </row>
    <row r="14865" spans="1:2" x14ac:dyDescent="0.3">
      <c r="A14865" s="27">
        <v>76859</v>
      </c>
      <c r="B14865" s="29">
        <v>8</v>
      </c>
    </row>
    <row r="14866" spans="1:2" x14ac:dyDescent="0.3">
      <c r="A14866" s="27">
        <v>76860</v>
      </c>
      <c r="B14866" s="29">
        <v>8</v>
      </c>
    </row>
    <row r="14867" spans="1:2" x14ac:dyDescent="0.3">
      <c r="A14867" s="27">
        <v>76863</v>
      </c>
      <c r="B14867" s="29">
        <v>8</v>
      </c>
    </row>
    <row r="14868" spans="1:2" x14ac:dyDescent="0.3">
      <c r="A14868" s="27">
        <v>76864</v>
      </c>
      <c r="B14868" s="29">
        <v>8</v>
      </c>
    </row>
    <row r="14869" spans="1:2" x14ac:dyDescent="0.3">
      <c r="A14869" s="27">
        <v>76866</v>
      </c>
      <c r="B14869" s="29">
        <v>8</v>
      </c>
    </row>
    <row r="14870" spans="1:2" x14ac:dyDescent="0.3">
      <c r="A14870" s="27">
        <v>76868</v>
      </c>
      <c r="B14870" s="29">
        <v>8</v>
      </c>
    </row>
    <row r="14871" spans="1:2" x14ac:dyDescent="0.3">
      <c r="A14871" s="27">
        <v>76869</v>
      </c>
      <c r="B14871" s="29">
        <v>8</v>
      </c>
    </row>
    <row r="14872" spans="1:2" x14ac:dyDescent="0.3">
      <c r="A14872" s="27">
        <v>76870</v>
      </c>
      <c r="B14872" s="29">
        <v>8</v>
      </c>
    </row>
    <row r="14873" spans="1:2" x14ac:dyDescent="0.3">
      <c r="A14873" s="27">
        <v>76871</v>
      </c>
      <c r="B14873" s="29">
        <v>8</v>
      </c>
    </row>
    <row r="14874" spans="1:2" x14ac:dyDescent="0.3">
      <c r="A14874" s="27">
        <v>76872</v>
      </c>
      <c r="B14874" s="29">
        <v>8</v>
      </c>
    </row>
    <row r="14875" spans="1:2" x14ac:dyDescent="0.3">
      <c r="A14875" s="27">
        <v>76873</v>
      </c>
      <c r="B14875" s="29">
        <v>8</v>
      </c>
    </row>
    <row r="14876" spans="1:2" x14ac:dyDescent="0.3">
      <c r="A14876" s="27">
        <v>76874</v>
      </c>
      <c r="B14876" s="29">
        <v>8</v>
      </c>
    </row>
    <row r="14877" spans="1:2" x14ac:dyDescent="0.3">
      <c r="A14877" s="27">
        <v>76875</v>
      </c>
      <c r="B14877" s="29">
        <v>8</v>
      </c>
    </row>
    <row r="14878" spans="1:2" x14ac:dyDescent="0.3">
      <c r="A14878" s="27">
        <v>76876</v>
      </c>
      <c r="B14878" s="29">
        <v>8</v>
      </c>
    </row>
    <row r="14879" spans="1:2" x14ac:dyDescent="0.3">
      <c r="A14879" s="27">
        <v>76877</v>
      </c>
      <c r="B14879" s="29">
        <v>8</v>
      </c>
    </row>
    <row r="14880" spans="1:2" x14ac:dyDescent="0.3">
      <c r="A14880" s="27">
        <v>76878</v>
      </c>
      <c r="B14880" s="29">
        <v>8</v>
      </c>
    </row>
    <row r="14881" spans="1:2" x14ac:dyDescent="0.3">
      <c r="A14881" s="27">
        <v>76880</v>
      </c>
      <c r="B14881" s="29">
        <v>8</v>
      </c>
    </row>
    <row r="14882" spans="1:2" x14ac:dyDescent="0.3">
      <c r="A14882" s="27">
        <v>76881</v>
      </c>
      <c r="B14882" s="29">
        <v>8</v>
      </c>
    </row>
    <row r="14883" spans="1:2" x14ac:dyDescent="0.3">
      <c r="A14883" s="27">
        <v>76882</v>
      </c>
      <c r="B14883" s="29">
        <v>8</v>
      </c>
    </row>
    <row r="14884" spans="1:2" x14ac:dyDescent="0.3">
      <c r="A14884" s="27">
        <v>76883</v>
      </c>
      <c r="B14884" s="29">
        <v>8</v>
      </c>
    </row>
    <row r="14885" spans="1:2" x14ac:dyDescent="0.3">
      <c r="A14885" s="27">
        <v>76885</v>
      </c>
      <c r="B14885" s="29">
        <v>8</v>
      </c>
    </row>
    <row r="14886" spans="1:2" x14ac:dyDescent="0.3">
      <c r="A14886" s="27">
        <v>76886</v>
      </c>
      <c r="B14886" s="29">
        <v>8</v>
      </c>
    </row>
    <row r="14887" spans="1:2" x14ac:dyDescent="0.3">
      <c r="A14887" s="27">
        <v>76888</v>
      </c>
      <c r="B14887" s="29">
        <v>8</v>
      </c>
    </row>
    <row r="14888" spans="1:2" x14ac:dyDescent="0.3">
      <c r="A14888" s="27">
        <v>76889</v>
      </c>
      <c r="B14888" s="29">
        <v>8</v>
      </c>
    </row>
    <row r="14889" spans="1:2" x14ac:dyDescent="0.3">
      <c r="A14889" s="27">
        <v>76890</v>
      </c>
      <c r="B14889" s="29">
        <v>8</v>
      </c>
    </row>
    <row r="14890" spans="1:2" x14ac:dyDescent="0.3">
      <c r="A14890" s="27">
        <v>76891</v>
      </c>
      <c r="B14890" s="29">
        <v>8</v>
      </c>
    </row>
    <row r="14891" spans="1:2" x14ac:dyDescent="0.3">
      <c r="A14891" s="27">
        <v>76893</v>
      </c>
      <c r="B14891" s="29">
        <v>8</v>
      </c>
    </row>
    <row r="14892" spans="1:2" x14ac:dyDescent="0.3">
      <c r="A14892" s="27">
        <v>76894</v>
      </c>
      <c r="B14892" s="29">
        <v>8</v>
      </c>
    </row>
    <row r="14893" spans="1:2" x14ac:dyDescent="0.3">
      <c r="A14893" s="27">
        <v>76895</v>
      </c>
      <c r="B14893" s="29">
        <v>8</v>
      </c>
    </row>
    <row r="14894" spans="1:2" x14ac:dyDescent="0.3">
      <c r="A14894" s="27">
        <v>76896</v>
      </c>
      <c r="B14894" s="29">
        <v>8</v>
      </c>
    </row>
    <row r="14895" spans="1:2" x14ac:dyDescent="0.3">
      <c r="A14895" s="27">
        <v>76898</v>
      </c>
      <c r="B14895" s="29">
        <v>8</v>
      </c>
    </row>
    <row r="14896" spans="1:2" x14ac:dyDescent="0.3">
      <c r="A14896" s="27">
        <v>76900</v>
      </c>
      <c r="B14896" s="29">
        <v>8</v>
      </c>
    </row>
    <row r="14897" spans="1:2" x14ac:dyDescent="0.3">
      <c r="A14897" s="27">
        <v>76901</v>
      </c>
      <c r="B14897" s="29">
        <v>8</v>
      </c>
    </row>
    <row r="14898" spans="1:2" x14ac:dyDescent="0.3">
      <c r="A14898" s="27">
        <v>76902</v>
      </c>
      <c r="B14898" s="29">
        <v>8</v>
      </c>
    </row>
    <row r="14899" spans="1:2" x14ac:dyDescent="0.3">
      <c r="A14899" s="27">
        <v>76903</v>
      </c>
      <c r="B14899" s="29">
        <v>8</v>
      </c>
    </row>
    <row r="14900" spans="1:2" x14ac:dyDescent="0.3">
      <c r="A14900" s="27">
        <v>76904</v>
      </c>
      <c r="B14900" s="29">
        <v>8</v>
      </c>
    </row>
    <row r="14901" spans="1:2" x14ac:dyDescent="0.3">
      <c r="A14901" s="27">
        <v>76905</v>
      </c>
      <c r="B14901" s="29">
        <v>8</v>
      </c>
    </row>
    <row r="14902" spans="1:2" x14ac:dyDescent="0.3">
      <c r="A14902" s="27">
        <v>76906</v>
      </c>
      <c r="B14902" s="29">
        <v>8</v>
      </c>
    </row>
    <row r="14903" spans="1:2" x14ac:dyDescent="0.3">
      <c r="A14903" s="27">
        <v>76907</v>
      </c>
      <c r="B14903" s="29">
        <v>8</v>
      </c>
    </row>
    <row r="14904" spans="1:2" x14ac:dyDescent="0.3">
      <c r="A14904" s="27">
        <v>76908</v>
      </c>
      <c r="B14904" s="29">
        <v>8</v>
      </c>
    </row>
    <row r="14905" spans="1:2" x14ac:dyDescent="0.3">
      <c r="A14905" s="27">
        <v>76909</v>
      </c>
      <c r="B14905" s="29">
        <v>8</v>
      </c>
    </row>
    <row r="14906" spans="1:2" x14ac:dyDescent="0.3">
      <c r="A14906" s="27">
        <v>76910</v>
      </c>
      <c r="B14906" s="29">
        <v>8</v>
      </c>
    </row>
    <row r="14907" spans="1:2" x14ac:dyDescent="0.3">
      <c r="A14907" s="27">
        <v>76911</v>
      </c>
      <c r="B14907" s="29">
        <v>8</v>
      </c>
    </row>
    <row r="14908" spans="1:2" x14ac:dyDescent="0.3">
      <c r="A14908" s="27">
        <v>76912</v>
      </c>
      <c r="B14908" s="29">
        <v>8</v>
      </c>
    </row>
    <row r="14909" spans="1:2" x14ac:dyDescent="0.3">
      <c r="A14909" s="27">
        <v>76913</v>
      </c>
      <c r="B14909" s="29">
        <v>8</v>
      </c>
    </row>
    <row r="14910" spans="1:2" x14ac:dyDescent="0.3">
      <c r="A14910" s="27">
        <v>76914</v>
      </c>
      <c r="B14910" s="29">
        <v>8</v>
      </c>
    </row>
    <row r="14911" spans="1:2" x14ac:dyDescent="0.3">
      <c r="A14911" s="27">
        <v>76915</v>
      </c>
      <c r="B14911" s="29">
        <v>8</v>
      </c>
    </row>
    <row r="14912" spans="1:2" x14ac:dyDescent="0.3">
      <c r="A14912" s="27">
        <v>76916</v>
      </c>
      <c r="B14912" s="29">
        <v>8</v>
      </c>
    </row>
    <row r="14913" spans="1:2" x14ac:dyDescent="0.3">
      <c r="A14913" s="27">
        <v>76917</v>
      </c>
      <c r="B14913" s="29">
        <v>8</v>
      </c>
    </row>
    <row r="14914" spans="1:2" x14ac:dyDescent="0.3">
      <c r="A14914" s="27">
        <v>76918</v>
      </c>
      <c r="B14914" s="29">
        <v>16</v>
      </c>
    </row>
    <row r="14915" spans="1:2" x14ac:dyDescent="0.3">
      <c r="A14915" s="27">
        <v>76919</v>
      </c>
      <c r="B14915" s="29">
        <v>8</v>
      </c>
    </row>
    <row r="14916" spans="1:2" x14ac:dyDescent="0.3">
      <c r="A14916" s="27">
        <v>76921</v>
      </c>
      <c r="B14916" s="29">
        <v>8</v>
      </c>
    </row>
    <row r="14917" spans="1:2" x14ac:dyDescent="0.3">
      <c r="A14917" s="27">
        <v>76923</v>
      </c>
      <c r="B14917" s="29">
        <v>8</v>
      </c>
    </row>
    <row r="14918" spans="1:2" x14ac:dyDescent="0.3">
      <c r="A14918" s="27">
        <v>76924</v>
      </c>
      <c r="B14918" s="29">
        <v>8</v>
      </c>
    </row>
    <row r="14919" spans="1:2" x14ac:dyDescent="0.3">
      <c r="A14919" s="27">
        <v>76925</v>
      </c>
      <c r="B14919" s="29">
        <v>8</v>
      </c>
    </row>
    <row r="14920" spans="1:2" x14ac:dyDescent="0.3">
      <c r="A14920" s="27">
        <v>76926</v>
      </c>
      <c r="B14920" s="29">
        <v>8</v>
      </c>
    </row>
    <row r="14921" spans="1:2" x14ac:dyDescent="0.3">
      <c r="A14921" s="27">
        <v>76927</v>
      </c>
      <c r="B14921" s="29">
        <v>8</v>
      </c>
    </row>
    <row r="14922" spans="1:2" x14ac:dyDescent="0.3">
      <c r="A14922" s="27">
        <v>76928</v>
      </c>
      <c r="B14922" s="29">
        <v>16</v>
      </c>
    </row>
    <row r="14923" spans="1:2" x14ac:dyDescent="0.3">
      <c r="A14923" s="27">
        <v>76929</v>
      </c>
      <c r="B14923" s="29">
        <v>8</v>
      </c>
    </row>
    <row r="14924" spans="1:2" x14ac:dyDescent="0.3">
      <c r="A14924" s="27">
        <v>76931</v>
      </c>
      <c r="B14924" s="29">
        <v>8</v>
      </c>
    </row>
    <row r="14925" spans="1:2" x14ac:dyDescent="0.3">
      <c r="A14925" s="27">
        <v>76932</v>
      </c>
      <c r="B14925" s="29">
        <v>8</v>
      </c>
    </row>
    <row r="14926" spans="1:2" x14ac:dyDescent="0.3">
      <c r="A14926" s="27">
        <v>76933</v>
      </c>
      <c r="B14926" s="29">
        <v>8</v>
      </c>
    </row>
    <row r="14927" spans="1:2" x14ac:dyDescent="0.3">
      <c r="A14927" s="27">
        <v>76934</v>
      </c>
      <c r="B14927" s="29">
        <v>8</v>
      </c>
    </row>
    <row r="14928" spans="1:2" x14ac:dyDescent="0.3">
      <c r="A14928" s="27">
        <v>76935</v>
      </c>
      <c r="B14928" s="29">
        <v>8</v>
      </c>
    </row>
    <row r="14929" spans="1:2" x14ac:dyDescent="0.3">
      <c r="A14929" s="27">
        <v>76936</v>
      </c>
      <c r="B14929" s="29">
        <v>8</v>
      </c>
    </row>
    <row r="14930" spans="1:2" x14ac:dyDescent="0.3">
      <c r="A14930" s="27">
        <v>76938</v>
      </c>
      <c r="B14930" s="29">
        <v>8</v>
      </c>
    </row>
    <row r="14931" spans="1:2" x14ac:dyDescent="0.3">
      <c r="A14931" s="27">
        <v>76939</v>
      </c>
      <c r="B14931" s="29">
        <v>8</v>
      </c>
    </row>
    <row r="14932" spans="1:2" x14ac:dyDescent="0.3">
      <c r="A14932" s="27">
        <v>76940</v>
      </c>
      <c r="B14932" s="29">
        <v>8</v>
      </c>
    </row>
    <row r="14933" spans="1:2" x14ac:dyDescent="0.3">
      <c r="A14933" s="27">
        <v>76942</v>
      </c>
      <c r="B14933" s="29">
        <v>8</v>
      </c>
    </row>
    <row r="14934" spans="1:2" x14ac:dyDescent="0.3">
      <c r="A14934" s="27">
        <v>76943</v>
      </c>
      <c r="B14934" s="29">
        <v>8</v>
      </c>
    </row>
    <row r="14935" spans="1:2" x14ac:dyDescent="0.3">
      <c r="A14935" s="27">
        <v>76944</v>
      </c>
      <c r="B14935" s="29">
        <v>8</v>
      </c>
    </row>
    <row r="14936" spans="1:2" x14ac:dyDescent="0.3">
      <c r="A14936" s="27">
        <v>76945</v>
      </c>
      <c r="B14936" s="29">
        <v>8</v>
      </c>
    </row>
    <row r="14937" spans="1:2" x14ac:dyDescent="0.3">
      <c r="A14937" s="27">
        <v>76946</v>
      </c>
      <c r="B14937" s="29">
        <v>8</v>
      </c>
    </row>
    <row r="14938" spans="1:2" x14ac:dyDescent="0.3">
      <c r="A14938" s="27">
        <v>76947</v>
      </c>
      <c r="B14938" s="29">
        <v>8</v>
      </c>
    </row>
    <row r="14939" spans="1:2" x14ac:dyDescent="0.3">
      <c r="A14939" s="27">
        <v>76949</v>
      </c>
      <c r="B14939" s="29">
        <v>8</v>
      </c>
    </row>
    <row r="14940" spans="1:2" x14ac:dyDescent="0.3">
      <c r="A14940" s="27">
        <v>76950</v>
      </c>
      <c r="B14940" s="29">
        <v>8</v>
      </c>
    </row>
    <row r="14941" spans="1:2" x14ac:dyDescent="0.3">
      <c r="A14941" s="27">
        <v>76951</v>
      </c>
      <c r="B14941" s="29">
        <v>16</v>
      </c>
    </row>
    <row r="14942" spans="1:2" x14ac:dyDescent="0.3">
      <c r="A14942" s="27">
        <v>76952</v>
      </c>
      <c r="B14942" s="29">
        <v>8</v>
      </c>
    </row>
    <row r="14943" spans="1:2" x14ac:dyDescent="0.3">
      <c r="A14943" s="27">
        <v>76954</v>
      </c>
      <c r="B14943" s="29">
        <v>8</v>
      </c>
    </row>
    <row r="14944" spans="1:2" x14ac:dyDescent="0.3">
      <c r="A14944" s="27">
        <v>76957</v>
      </c>
      <c r="B14944" s="29">
        <v>8</v>
      </c>
    </row>
    <row r="14945" spans="1:2" x14ac:dyDescent="0.3">
      <c r="A14945" s="27">
        <v>76958</v>
      </c>
      <c r="B14945" s="29">
        <v>8</v>
      </c>
    </row>
    <row r="14946" spans="1:2" x14ac:dyDescent="0.3">
      <c r="A14946" s="27">
        <v>76960</v>
      </c>
      <c r="B14946" s="29">
        <v>8</v>
      </c>
    </row>
    <row r="14947" spans="1:2" x14ac:dyDescent="0.3">
      <c r="A14947" s="27">
        <v>76961</v>
      </c>
      <c r="B14947" s="29">
        <v>8</v>
      </c>
    </row>
    <row r="14948" spans="1:2" x14ac:dyDescent="0.3">
      <c r="A14948" s="27">
        <v>76963</v>
      </c>
      <c r="B14948" s="29">
        <v>16</v>
      </c>
    </row>
    <row r="14949" spans="1:2" x14ac:dyDescent="0.3">
      <c r="A14949" s="27">
        <v>76964</v>
      </c>
      <c r="B14949" s="29">
        <v>8</v>
      </c>
    </row>
    <row r="14950" spans="1:2" x14ac:dyDescent="0.3">
      <c r="A14950" s="27">
        <v>76966</v>
      </c>
      <c r="B14950" s="29">
        <v>8</v>
      </c>
    </row>
    <row r="14951" spans="1:2" x14ac:dyDescent="0.3">
      <c r="A14951" s="27">
        <v>76968</v>
      </c>
      <c r="B14951" s="29">
        <v>8</v>
      </c>
    </row>
    <row r="14952" spans="1:2" x14ac:dyDescent="0.3">
      <c r="A14952" s="27">
        <v>76969</v>
      </c>
      <c r="B14952" s="29">
        <v>8</v>
      </c>
    </row>
    <row r="14953" spans="1:2" x14ac:dyDescent="0.3">
      <c r="A14953" s="27">
        <v>76970</v>
      </c>
      <c r="B14953" s="29">
        <v>8</v>
      </c>
    </row>
    <row r="14954" spans="1:2" x14ac:dyDescent="0.3">
      <c r="A14954" s="27">
        <v>76971</v>
      </c>
      <c r="B14954" s="29">
        <v>8</v>
      </c>
    </row>
    <row r="14955" spans="1:2" x14ac:dyDescent="0.3">
      <c r="A14955" s="27">
        <v>76972</v>
      </c>
      <c r="B14955" s="29">
        <v>8</v>
      </c>
    </row>
    <row r="14956" spans="1:2" x14ac:dyDescent="0.3">
      <c r="A14956" s="27">
        <v>76973</v>
      </c>
      <c r="B14956" s="29">
        <v>8</v>
      </c>
    </row>
    <row r="14957" spans="1:2" x14ac:dyDescent="0.3">
      <c r="A14957" s="27">
        <v>76974</v>
      </c>
      <c r="B14957" s="29">
        <v>8</v>
      </c>
    </row>
    <row r="14958" spans="1:2" x14ac:dyDescent="0.3">
      <c r="A14958" s="27">
        <v>76975</v>
      </c>
      <c r="B14958" s="29">
        <v>8</v>
      </c>
    </row>
    <row r="14959" spans="1:2" x14ac:dyDescent="0.3">
      <c r="A14959" s="27">
        <v>76978</v>
      </c>
      <c r="B14959" s="29">
        <v>8</v>
      </c>
    </row>
    <row r="14960" spans="1:2" x14ac:dyDescent="0.3">
      <c r="A14960" s="27">
        <v>76979</v>
      </c>
      <c r="B14960" s="29">
        <v>8</v>
      </c>
    </row>
    <row r="14961" spans="1:2" x14ac:dyDescent="0.3">
      <c r="A14961" s="27">
        <v>76980</v>
      </c>
      <c r="B14961" s="29">
        <v>8</v>
      </c>
    </row>
    <row r="14962" spans="1:2" x14ac:dyDescent="0.3">
      <c r="A14962" s="27">
        <v>76981</v>
      </c>
      <c r="B14962" s="29">
        <v>8</v>
      </c>
    </row>
    <row r="14963" spans="1:2" x14ac:dyDescent="0.3">
      <c r="A14963" s="27">
        <v>76982</v>
      </c>
      <c r="B14963" s="29">
        <v>8</v>
      </c>
    </row>
    <row r="14964" spans="1:2" x14ac:dyDescent="0.3">
      <c r="A14964" s="27">
        <v>76983</v>
      </c>
      <c r="B14964" s="29">
        <v>8</v>
      </c>
    </row>
    <row r="14965" spans="1:2" x14ac:dyDescent="0.3">
      <c r="A14965" s="27">
        <v>76985</v>
      </c>
      <c r="B14965" s="29">
        <v>8</v>
      </c>
    </row>
    <row r="14966" spans="1:2" x14ac:dyDescent="0.3">
      <c r="A14966" s="27">
        <v>76986</v>
      </c>
      <c r="B14966" s="29">
        <v>8</v>
      </c>
    </row>
    <row r="14967" spans="1:2" x14ac:dyDescent="0.3">
      <c r="A14967" s="27">
        <v>76987</v>
      </c>
      <c r="B14967" s="29">
        <v>8</v>
      </c>
    </row>
    <row r="14968" spans="1:2" x14ac:dyDescent="0.3">
      <c r="A14968" s="27">
        <v>76988</v>
      </c>
      <c r="B14968" s="29">
        <v>8</v>
      </c>
    </row>
    <row r="14969" spans="1:2" x14ac:dyDescent="0.3">
      <c r="A14969" s="27">
        <v>76990</v>
      </c>
      <c r="B14969" s="29">
        <v>16</v>
      </c>
    </row>
    <row r="14970" spans="1:2" x14ac:dyDescent="0.3">
      <c r="A14970" s="27">
        <v>76993</v>
      </c>
      <c r="B14970" s="29">
        <v>8</v>
      </c>
    </row>
    <row r="14971" spans="1:2" x14ac:dyDescent="0.3">
      <c r="A14971" s="27">
        <v>76995</v>
      </c>
      <c r="B14971" s="29">
        <v>16</v>
      </c>
    </row>
    <row r="14972" spans="1:2" x14ac:dyDescent="0.3">
      <c r="A14972" s="27">
        <v>76997</v>
      </c>
      <c r="B14972" s="29">
        <v>8</v>
      </c>
    </row>
    <row r="14973" spans="1:2" x14ac:dyDescent="0.3">
      <c r="A14973" s="27">
        <v>77001</v>
      </c>
      <c r="B14973" s="29">
        <v>8</v>
      </c>
    </row>
    <row r="14974" spans="1:2" x14ac:dyDescent="0.3">
      <c r="A14974" s="27">
        <v>77003</v>
      </c>
      <c r="B14974" s="29">
        <v>8</v>
      </c>
    </row>
    <row r="14975" spans="1:2" x14ac:dyDescent="0.3">
      <c r="A14975" s="27">
        <v>77004</v>
      </c>
      <c r="B14975" s="29">
        <v>8</v>
      </c>
    </row>
    <row r="14976" spans="1:2" x14ac:dyDescent="0.3">
      <c r="A14976" s="27">
        <v>77005</v>
      </c>
      <c r="B14976" s="29">
        <v>8</v>
      </c>
    </row>
    <row r="14977" spans="1:2" x14ac:dyDescent="0.3">
      <c r="A14977" s="27">
        <v>77006</v>
      </c>
      <c r="B14977" s="29">
        <v>8</v>
      </c>
    </row>
    <row r="14978" spans="1:2" x14ac:dyDescent="0.3">
      <c r="A14978" s="27">
        <v>77007</v>
      </c>
      <c r="B14978" s="29">
        <v>8</v>
      </c>
    </row>
    <row r="14979" spans="1:2" x14ac:dyDescent="0.3">
      <c r="A14979" s="27">
        <v>77009</v>
      </c>
      <c r="B14979" s="29">
        <v>8</v>
      </c>
    </row>
    <row r="14980" spans="1:2" x14ac:dyDescent="0.3">
      <c r="A14980" s="27">
        <v>77011</v>
      </c>
      <c r="B14980" s="29">
        <v>8</v>
      </c>
    </row>
    <row r="14981" spans="1:2" x14ac:dyDescent="0.3">
      <c r="A14981" s="27">
        <v>77012</v>
      </c>
      <c r="B14981" s="29">
        <v>8</v>
      </c>
    </row>
    <row r="14982" spans="1:2" x14ac:dyDescent="0.3">
      <c r="A14982" s="27">
        <v>77015</v>
      </c>
      <c r="B14982" s="29">
        <v>8</v>
      </c>
    </row>
    <row r="14983" spans="1:2" x14ac:dyDescent="0.3">
      <c r="A14983" s="27">
        <v>77016</v>
      </c>
      <c r="B14983" s="29">
        <v>8</v>
      </c>
    </row>
    <row r="14984" spans="1:2" x14ac:dyDescent="0.3">
      <c r="A14984" s="27">
        <v>77017</v>
      </c>
      <c r="B14984" s="29">
        <v>8</v>
      </c>
    </row>
    <row r="14985" spans="1:2" x14ac:dyDescent="0.3">
      <c r="A14985" s="27">
        <v>77018</v>
      </c>
      <c r="B14985" s="29">
        <v>8</v>
      </c>
    </row>
    <row r="14986" spans="1:2" x14ac:dyDescent="0.3">
      <c r="A14986" s="27">
        <v>77019</v>
      </c>
      <c r="B14986" s="29">
        <v>8</v>
      </c>
    </row>
    <row r="14987" spans="1:2" x14ac:dyDescent="0.3">
      <c r="A14987" s="27">
        <v>77020</v>
      </c>
      <c r="B14987" s="29">
        <v>8</v>
      </c>
    </row>
    <row r="14988" spans="1:2" x14ac:dyDescent="0.3">
      <c r="A14988" s="27">
        <v>77021</v>
      </c>
      <c r="B14988" s="29">
        <v>8</v>
      </c>
    </row>
    <row r="14989" spans="1:2" x14ac:dyDescent="0.3">
      <c r="A14989" s="27">
        <v>77022</v>
      </c>
      <c r="B14989" s="29">
        <v>8</v>
      </c>
    </row>
    <row r="14990" spans="1:2" x14ac:dyDescent="0.3">
      <c r="A14990" s="27">
        <v>77023</v>
      </c>
      <c r="B14990" s="29">
        <v>8</v>
      </c>
    </row>
    <row r="14991" spans="1:2" x14ac:dyDescent="0.3">
      <c r="A14991" s="27">
        <v>77024</v>
      </c>
      <c r="B14991" s="29">
        <v>8</v>
      </c>
    </row>
    <row r="14992" spans="1:2" x14ac:dyDescent="0.3">
      <c r="A14992" s="27">
        <v>77025</v>
      </c>
      <c r="B14992" s="29">
        <v>8</v>
      </c>
    </row>
    <row r="14993" spans="1:2" x14ac:dyDescent="0.3">
      <c r="A14993" s="27">
        <v>77026</v>
      </c>
      <c r="B14993" s="29">
        <v>8</v>
      </c>
    </row>
    <row r="14994" spans="1:2" x14ac:dyDescent="0.3">
      <c r="A14994" s="27">
        <v>77028</v>
      </c>
      <c r="B14994" s="29">
        <v>8</v>
      </c>
    </row>
    <row r="14995" spans="1:2" x14ac:dyDescent="0.3">
      <c r="A14995" s="27">
        <v>77029</v>
      </c>
      <c r="B14995" s="29">
        <v>8</v>
      </c>
    </row>
    <row r="14996" spans="1:2" x14ac:dyDescent="0.3">
      <c r="A14996" s="27">
        <v>77030</v>
      </c>
      <c r="B14996" s="29">
        <v>8</v>
      </c>
    </row>
    <row r="14997" spans="1:2" x14ac:dyDescent="0.3">
      <c r="A14997" s="27">
        <v>77031</v>
      </c>
      <c r="B14997" s="29">
        <v>8</v>
      </c>
    </row>
    <row r="14998" spans="1:2" x14ac:dyDescent="0.3">
      <c r="A14998" s="27">
        <v>77032</v>
      </c>
      <c r="B14998" s="29">
        <v>8</v>
      </c>
    </row>
    <row r="14999" spans="1:2" x14ac:dyDescent="0.3">
      <c r="A14999" s="27">
        <v>77034</v>
      </c>
      <c r="B14999" s="29">
        <v>8</v>
      </c>
    </row>
    <row r="15000" spans="1:2" x14ac:dyDescent="0.3">
      <c r="A15000" s="27">
        <v>77035</v>
      </c>
      <c r="B15000" s="29">
        <v>8</v>
      </c>
    </row>
    <row r="15001" spans="1:2" x14ac:dyDescent="0.3">
      <c r="A15001" s="27">
        <v>77036</v>
      </c>
      <c r="B15001" s="29">
        <v>8</v>
      </c>
    </row>
    <row r="15002" spans="1:2" x14ac:dyDescent="0.3">
      <c r="A15002" s="27">
        <v>77037</v>
      </c>
      <c r="B15002" s="29">
        <v>8</v>
      </c>
    </row>
    <row r="15003" spans="1:2" x14ac:dyDescent="0.3">
      <c r="A15003" s="27">
        <v>77038</v>
      </c>
      <c r="B15003" s="29">
        <v>8</v>
      </c>
    </row>
    <row r="15004" spans="1:2" x14ac:dyDescent="0.3">
      <c r="A15004" s="27">
        <v>77039</v>
      </c>
      <c r="B15004" s="29">
        <v>8</v>
      </c>
    </row>
    <row r="15005" spans="1:2" x14ac:dyDescent="0.3">
      <c r="A15005" s="27">
        <v>77040</v>
      </c>
      <c r="B15005" s="29">
        <v>8</v>
      </c>
    </row>
    <row r="15006" spans="1:2" x14ac:dyDescent="0.3">
      <c r="A15006" s="27">
        <v>77041</v>
      </c>
      <c r="B15006" s="29">
        <v>8</v>
      </c>
    </row>
    <row r="15007" spans="1:2" x14ac:dyDescent="0.3">
      <c r="A15007" s="27">
        <v>77045</v>
      </c>
      <c r="B15007" s="29">
        <v>8</v>
      </c>
    </row>
    <row r="15008" spans="1:2" x14ac:dyDescent="0.3">
      <c r="A15008" s="27">
        <v>77047</v>
      </c>
      <c r="B15008" s="29">
        <v>8</v>
      </c>
    </row>
    <row r="15009" spans="1:2" x14ac:dyDescent="0.3">
      <c r="A15009" s="27">
        <v>77048</v>
      </c>
      <c r="B15009" s="29">
        <v>8</v>
      </c>
    </row>
    <row r="15010" spans="1:2" x14ac:dyDescent="0.3">
      <c r="A15010" s="27">
        <v>77049</v>
      </c>
      <c r="B15010" s="29">
        <v>8</v>
      </c>
    </row>
    <row r="15011" spans="1:2" x14ac:dyDescent="0.3">
      <c r="A15011" s="27">
        <v>77050</v>
      </c>
      <c r="B15011" s="29">
        <v>8</v>
      </c>
    </row>
    <row r="15012" spans="1:2" x14ac:dyDescent="0.3">
      <c r="A15012" s="27">
        <v>77051</v>
      </c>
      <c r="B15012" s="29">
        <v>8</v>
      </c>
    </row>
    <row r="15013" spans="1:2" x14ac:dyDescent="0.3">
      <c r="A15013" s="27">
        <v>77058</v>
      </c>
      <c r="B15013" s="29">
        <v>8</v>
      </c>
    </row>
    <row r="15014" spans="1:2" x14ac:dyDescent="0.3">
      <c r="A15014" s="27">
        <v>77066</v>
      </c>
      <c r="B15014" s="29">
        <v>8</v>
      </c>
    </row>
    <row r="15015" spans="1:2" x14ac:dyDescent="0.3">
      <c r="A15015" s="27">
        <v>77068</v>
      </c>
      <c r="B15015" s="29">
        <v>8</v>
      </c>
    </row>
    <row r="15016" spans="1:2" x14ac:dyDescent="0.3">
      <c r="A15016" s="27">
        <v>77073</v>
      </c>
      <c r="B15016" s="29">
        <v>8</v>
      </c>
    </row>
    <row r="15017" spans="1:2" x14ac:dyDescent="0.3">
      <c r="A15017" s="27">
        <v>77077</v>
      </c>
      <c r="B15017" s="29">
        <v>8</v>
      </c>
    </row>
    <row r="15018" spans="1:2" x14ac:dyDescent="0.3">
      <c r="A15018" s="27">
        <v>77078</v>
      </c>
      <c r="B15018" s="29">
        <v>8</v>
      </c>
    </row>
    <row r="15019" spans="1:2" x14ac:dyDescent="0.3">
      <c r="A15019" s="27">
        <v>77079</v>
      </c>
      <c r="B15019" s="29">
        <v>8</v>
      </c>
    </row>
    <row r="15020" spans="1:2" x14ac:dyDescent="0.3">
      <c r="A15020" s="27">
        <v>77080</v>
      </c>
      <c r="B15020" s="29">
        <v>8</v>
      </c>
    </row>
    <row r="15021" spans="1:2" x14ac:dyDescent="0.3">
      <c r="A15021" s="27">
        <v>77082</v>
      </c>
      <c r="B15021" s="29">
        <v>8</v>
      </c>
    </row>
    <row r="15022" spans="1:2" x14ac:dyDescent="0.3">
      <c r="A15022" s="27">
        <v>77087</v>
      </c>
      <c r="B15022" s="29">
        <v>8</v>
      </c>
    </row>
    <row r="15023" spans="1:2" x14ac:dyDescent="0.3">
      <c r="A15023" s="27">
        <v>77088</v>
      </c>
      <c r="B15023" s="29">
        <v>8</v>
      </c>
    </row>
    <row r="15024" spans="1:2" x14ac:dyDescent="0.3">
      <c r="A15024" s="27">
        <v>77089</v>
      </c>
      <c r="B15024" s="29">
        <v>8</v>
      </c>
    </row>
    <row r="15025" spans="1:2" x14ac:dyDescent="0.3">
      <c r="A15025" s="27">
        <v>77090</v>
      </c>
      <c r="B15025" s="29">
        <v>8</v>
      </c>
    </row>
    <row r="15026" spans="1:2" x14ac:dyDescent="0.3">
      <c r="A15026" s="27">
        <v>77091</v>
      </c>
      <c r="B15026" s="29">
        <v>8</v>
      </c>
    </row>
    <row r="15027" spans="1:2" x14ac:dyDescent="0.3">
      <c r="A15027" s="27">
        <v>77093</v>
      </c>
      <c r="B15027" s="29">
        <v>8</v>
      </c>
    </row>
    <row r="15028" spans="1:2" x14ac:dyDescent="0.3">
      <c r="A15028" s="27">
        <v>77098</v>
      </c>
      <c r="B15028" s="29">
        <v>8</v>
      </c>
    </row>
    <row r="15029" spans="1:2" x14ac:dyDescent="0.3">
      <c r="A15029" s="27">
        <v>77103</v>
      </c>
      <c r="B15029" s="29">
        <v>8</v>
      </c>
    </row>
    <row r="15030" spans="1:2" x14ac:dyDescent="0.3">
      <c r="A15030" s="27">
        <v>77105</v>
      </c>
      <c r="B15030" s="29">
        <v>8</v>
      </c>
    </row>
    <row r="15031" spans="1:2" x14ac:dyDescent="0.3">
      <c r="A15031" s="27">
        <v>77106</v>
      </c>
      <c r="B15031" s="29">
        <v>8</v>
      </c>
    </row>
    <row r="15032" spans="1:2" x14ac:dyDescent="0.3">
      <c r="A15032" s="27">
        <v>77107</v>
      </c>
      <c r="B15032" s="29">
        <v>8</v>
      </c>
    </row>
    <row r="15033" spans="1:2" x14ac:dyDescent="0.3">
      <c r="A15033" s="27">
        <v>77109</v>
      </c>
      <c r="B15033" s="29">
        <v>8</v>
      </c>
    </row>
    <row r="15034" spans="1:2" x14ac:dyDescent="0.3">
      <c r="A15034" s="27">
        <v>77110</v>
      </c>
      <c r="B15034" s="29">
        <v>16</v>
      </c>
    </row>
    <row r="15035" spans="1:2" x14ac:dyDescent="0.3">
      <c r="A15035" s="27">
        <v>77112</v>
      </c>
      <c r="B15035" s="29">
        <v>8</v>
      </c>
    </row>
    <row r="15036" spans="1:2" x14ac:dyDescent="0.3">
      <c r="A15036" s="27">
        <v>77113</v>
      </c>
      <c r="B15036" s="29">
        <v>8</v>
      </c>
    </row>
    <row r="15037" spans="1:2" x14ac:dyDescent="0.3">
      <c r="A15037" s="27">
        <v>77117</v>
      </c>
      <c r="B15037" s="29">
        <v>8</v>
      </c>
    </row>
    <row r="15038" spans="1:2" x14ac:dyDescent="0.3">
      <c r="A15038" s="27">
        <v>77118</v>
      </c>
      <c r="B15038" s="29">
        <v>8</v>
      </c>
    </row>
    <row r="15039" spans="1:2" x14ac:dyDescent="0.3">
      <c r="A15039" s="27">
        <v>77120</v>
      </c>
      <c r="B15039" s="29">
        <v>8</v>
      </c>
    </row>
    <row r="15040" spans="1:2" x14ac:dyDescent="0.3">
      <c r="A15040" s="27">
        <v>77121</v>
      </c>
      <c r="B15040" s="29">
        <v>8</v>
      </c>
    </row>
    <row r="15041" spans="1:2" x14ac:dyDescent="0.3">
      <c r="A15041" s="27">
        <v>77122</v>
      </c>
      <c r="B15041" s="29">
        <v>8</v>
      </c>
    </row>
    <row r="15042" spans="1:2" x14ac:dyDescent="0.3">
      <c r="A15042" s="27">
        <v>77123</v>
      </c>
      <c r="B15042" s="29">
        <v>8</v>
      </c>
    </row>
    <row r="15043" spans="1:2" x14ac:dyDescent="0.3">
      <c r="A15043" s="27">
        <v>77125</v>
      </c>
      <c r="B15043" s="29">
        <v>8</v>
      </c>
    </row>
    <row r="15044" spans="1:2" x14ac:dyDescent="0.3">
      <c r="A15044" s="27">
        <v>77127</v>
      </c>
      <c r="B15044" s="29">
        <v>8</v>
      </c>
    </row>
    <row r="15045" spans="1:2" x14ac:dyDescent="0.3">
      <c r="A15045" s="27">
        <v>77128</v>
      </c>
      <c r="B15045" s="29">
        <v>8</v>
      </c>
    </row>
    <row r="15046" spans="1:2" x14ac:dyDescent="0.3">
      <c r="A15046" s="27">
        <v>77129</v>
      </c>
      <c r="B15046" s="29">
        <v>8</v>
      </c>
    </row>
    <row r="15047" spans="1:2" x14ac:dyDescent="0.3">
      <c r="A15047" s="27">
        <v>77130</v>
      </c>
      <c r="B15047" s="29">
        <v>8</v>
      </c>
    </row>
    <row r="15048" spans="1:2" x14ac:dyDescent="0.3">
      <c r="A15048" s="27">
        <v>77131</v>
      </c>
      <c r="B15048" s="29">
        <v>8</v>
      </c>
    </row>
    <row r="15049" spans="1:2" x14ac:dyDescent="0.3">
      <c r="A15049" s="27">
        <v>77132</v>
      </c>
      <c r="B15049" s="29">
        <v>8</v>
      </c>
    </row>
    <row r="15050" spans="1:2" x14ac:dyDescent="0.3">
      <c r="A15050" s="27">
        <v>77133</v>
      </c>
      <c r="B15050" s="29">
        <v>8</v>
      </c>
    </row>
    <row r="15051" spans="1:2" x14ac:dyDescent="0.3">
      <c r="A15051" s="27">
        <v>77134</v>
      </c>
      <c r="B15051" s="29">
        <v>8</v>
      </c>
    </row>
    <row r="15052" spans="1:2" x14ac:dyDescent="0.3">
      <c r="A15052" s="27">
        <v>77135</v>
      </c>
      <c r="B15052" s="29">
        <v>8</v>
      </c>
    </row>
    <row r="15053" spans="1:2" x14ac:dyDescent="0.3">
      <c r="A15053" s="27">
        <v>77136</v>
      </c>
      <c r="B15053" s="29">
        <v>8</v>
      </c>
    </row>
    <row r="15054" spans="1:2" x14ac:dyDescent="0.3">
      <c r="A15054" s="27">
        <v>77137</v>
      </c>
      <c r="B15054" s="29">
        <v>8</v>
      </c>
    </row>
    <row r="15055" spans="1:2" x14ac:dyDescent="0.3">
      <c r="A15055" s="27">
        <v>77138</v>
      </c>
      <c r="B15055" s="29">
        <v>8</v>
      </c>
    </row>
    <row r="15056" spans="1:2" x14ac:dyDescent="0.3">
      <c r="A15056" s="27">
        <v>77139</v>
      </c>
      <c r="B15056" s="29">
        <v>8</v>
      </c>
    </row>
    <row r="15057" spans="1:2" x14ac:dyDescent="0.3">
      <c r="A15057" s="27">
        <v>77140</v>
      </c>
      <c r="B15057" s="29">
        <v>8</v>
      </c>
    </row>
    <row r="15058" spans="1:2" x14ac:dyDescent="0.3">
      <c r="A15058" s="27">
        <v>77141</v>
      </c>
      <c r="B15058" s="29">
        <v>8</v>
      </c>
    </row>
    <row r="15059" spans="1:2" x14ac:dyDescent="0.3">
      <c r="A15059" s="27">
        <v>77142</v>
      </c>
      <c r="B15059" s="29">
        <v>8</v>
      </c>
    </row>
    <row r="15060" spans="1:2" x14ac:dyDescent="0.3">
      <c r="A15060" s="27">
        <v>77143</v>
      </c>
      <c r="B15060" s="29">
        <v>8</v>
      </c>
    </row>
    <row r="15061" spans="1:2" x14ac:dyDescent="0.3">
      <c r="A15061" s="27">
        <v>77144</v>
      </c>
      <c r="B15061" s="29">
        <v>8</v>
      </c>
    </row>
    <row r="15062" spans="1:2" x14ac:dyDescent="0.3">
      <c r="A15062" s="27">
        <v>77145</v>
      </c>
      <c r="B15062" s="29">
        <v>8</v>
      </c>
    </row>
    <row r="15063" spans="1:2" x14ac:dyDescent="0.3">
      <c r="A15063" s="27">
        <v>77146</v>
      </c>
      <c r="B15063" s="29">
        <v>8</v>
      </c>
    </row>
    <row r="15064" spans="1:2" x14ac:dyDescent="0.3">
      <c r="A15064" s="27">
        <v>77147</v>
      </c>
      <c r="B15064" s="29">
        <v>8</v>
      </c>
    </row>
    <row r="15065" spans="1:2" x14ac:dyDescent="0.3">
      <c r="A15065" s="27">
        <v>77148</v>
      </c>
      <c r="B15065" s="29">
        <v>8</v>
      </c>
    </row>
    <row r="15066" spans="1:2" x14ac:dyDescent="0.3">
      <c r="A15066" s="27">
        <v>77149</v>
      </c>
      <c r="B15066" s="29">
        <v>8</v>
      </c>
    </row>
    <row r="15067" spans="1:2" x14ac:dyDescent="0.3">
      <c r="A15067" s="27">
        <v>77151</v>
      </c>
      <c r="B15067" s="29">
        <v>8</v>
      </c>
    </row>
    <row r="15068" spans="1:2" x14ac:dyDescent="0.3">
      <c r="A15068" s="27">
        <v>77152</v>
      </c>
      <c r="B15068" s="29">
        <v>8</v>
      </c>
    </row>
    <row r="15069" spans="1:2" x14ac:dyDescent="0.3">
      <c r="A15069" s="27">
        <v>77153</v>
      </c>
      <c r="B15069" s="29">
        <v>8</v>
      </c>
    </row>
    <row r="15070" spans="1:2" x14ac:dyDescent="0.3">
      <c r="A15070" s="27">
        <v>77154</v>
      </c>
      <c r="B15070" s="29">
        <v>8</v>
      </c>
    </row>
    <row r="15071" spans="1:2" x14ac:dyDescent="0.3">
      <c r="A15071" s="27">
        <v>77156</v>
      </c>
      <c r="B15071" s="29">
        <v>8</v>
      </c>
    </row>
    <row r="15072" spans="1:2" x14ac:dyDescent="0.3">
      <c r="A15072" s="27">
        <v>77159</v>
      </c>
      <c r="B15072" s="29">
        <v>8</v>
      </c>
    </row>
    <row r="15073" spans="1:2" x14ac:dyDescent="0.3">
      <c r="A15073" s="27">
        <v>77160</v>
      </c>
      <c r="B15073" s="29">
        <v>8</v>
      </c>
    </row>
    <row r="15074" spans="1:2" x14ac:dyDescent="0.3">
      <c r="A15074" s="27">
        <v>77161</v>
      </c>
      <c r="B15074" s="29">
        <v>8</v>
      </c>
    </row>
    <row r="15075" spans="1:2" x14ac:dyDescent="0.3">
      <c r="A15075" s="27">
        <v>77162</v>
      </c>
      <c r="B15075" s="29">
        <v>16</v>
      </c>
    </row>
    <row r="15076" spans="1:2" x14ac:dyDescent="0.3">
      <c r="A15076" s="27">
        <v>77164</v>
      </c>
      <c r="B15076" s="29">
        <v>8</v>
      </c>
    </row>
    <row r="15077" spans="1:2" x14ac:dyDescent="0.3">
      <c r="A15077" s="27">
        <v>77166</v>
      </c>
      <c r="B15077" s="29">
        <v>8</v>
      </c>
    </row>
    <row r="15078" spans="1:2" x14ac:dyDescent="0.3">
      <c r="A15078" s="27">
        <v>77167</v>
      </c>
      <c r="B15078" s="29">
        <v>8</v>
      </c>
    </row>
    <row r="15079" spans="1:2" x14ac:dyDescent="0.3">
      <c r="A15079" s="27">
        <v>77169</v>
      </c>
      <c r="B15079" s="29">
        <v>8</v>
      </c>
    </row>
    <row r="15080" spans="1:2" x14ac:dyDescent="0.3">
      <c r="A15080" s="27">
        <v>77170</v>
      </c>
      <c r="B15080" s="29">
        <v>8</v>
      </c>
    </row>
    <row r="15081" spans="1:2" x14ac:dyDescent="0.3">
      <c r="A15081" s="27">
        <v>77171</v>
      </c>
      <c r="B15081" s="29">
        <v>8</v>
      </c>
    </row>
    <row r="15082" spans="1:2" x14ac:dyDescent="0.3">
      <c r="A15082" s="27">
        <v>77172</v>
      </c>
      <c r="B15082" s="29">
        <v>8</v>
      </c>
    </row>
    <row r="15083" spans="1:2" x14ac:dyDescent="0.3">
      <c r="A15083" s="27">
        <v>77173</v>
      </c>
      <c r="B15083" s="29">
        <v>16</v>
      </c>
    </row>
    <row r="15084" spans="1:2" x14ac:dyDescent="0.3">
      <c r="A15084" s="27">
        <v>77174</v>
      </c>
      <c r="B15084" s="29">
        <v>8</v>
      </c>
    </row>
    <row r="15085" spans="1:2" x14ac:dyDescent="0.3">
      <c r="A15085" s="27">
        <v>77176</v>
      </c>
      <c r="B15085" s="29">
        <v>8</v>
      </c>
    </row>
    <row r="15086" spans="1:2" x14ac:dyDescent="0.3">
      <c r="A15086" s="27">
        <v>77178</v>
      </c>
      <c r="B15086" s="29">
        <v>8</v>
      </c>
    </row>
    <row r="15087" spans="1:2" x14ac:dyDescent="0.3">
      <c r="A15087" s="27">
        <v>77179</v>
      </c>
      <c r="B15087" s="29">
        <v>8</v>
      </c>
    </row>
    <row r="15088" spans="1:2" x14ac:dyDescent="0.3">
      <c r="A15088" s="27">
        <v>77180</v>
      </c>
      <c r="B15088" s="29">
        <v>8</v>
      </c>
    </row>
    <row r="15089" spans="1:2" x14ac:dyDescent="0.3">
      <c r="A15089" s="27">
        <v>77181</v>
      </c>
      <c r="B15089" s="29">
        <v>8</v>
      </c>
    </row>
    <row r="15090" spans="1:2" x14ac:dyDescent="0.3">
      <c r="A15090" s="27">
        <v>77185</v>
      </c>
      <c r="B15090" s="29">
        <v>16</v>
      </c>
    </row>
    <row r="15091" spans="1:2" x14ac:dyDescent="0.3">
      <c r="A15091" s="27">
        <v>77186</v>
      </c>
      <c r="B15091" s="29">
        <v>8</v>
      </c>
    </row>
    <row r="15092" spans="1:2" x14ac:dyDescent="0.3">
      <c r="A15092" s="27">
        <v>77189</v>
      </c>
      <c r="B15092" s="29">
        <v>8</v>
      </c>
    </row>
    <row r="15093" spans="1:2" x14ac:dyDescent="0.3">
      <c r="A15093" s="27">
        <v>77193</v>
      </c>
      <c r="B15093" s="29">
        <v>8</v>
      </c>
    </row>
    <row r="15094" spans="1:2" x14ac:dyDescent="0.3">
      <c r="A15094" s="27">
        <v>77194</v>
      </c>
      <c r="B15094" s="29">
        <v>8</v>
      </c>
    </row>
    <row r="15095" spans="1:2" x14ac:dyDescent="0.3">
      <c r="A15095" s="27">
        <v>77195</v>
      </c>
      <c r="B15095" s="29">
        <v>8</v>
      </c>
    </row>
    <row r="15096" spans="1:2" x14ac:dyDescent="0.3">
      <c r="A15096" s="27">
        <v>77197</v>
      </c>
      <c r="B15096" s="29">
        <v>8</v>
      </c>
    </row>
    <row r="15097" spans="1:2" x14ac:dyDescent="0.3">
      <c r="A15097" s="27">
        <v>77198</v>
      </c>
      <c r="B15097" s="29">
        <v>8</v>
      </c>
    </row>
    <row r="15098" spans="1:2" x14ac:dyDescent="0.3">
      <c r="A15098" s="27">
        <v>77199</v>
      </c>
      <c r="B15098" s="29">
        <v>8</v>
      </c>
    </row>
    <row r="15099" spans="1:2" x14ac:dyDescent="0.3">
      <c r="A15099" s="27">
        <v>77201</v>
      </c>
      <c r="B15099" s="29">
        <v>8</v>
      </c>
    </row>
    <row r="15100" spans="1:2" x14ac:dyDescent="0.3">
      <c r="A15100" s="27">
        <v>77202</v>
      </c>
      <c r="B15100" s="29">
        <v>8</v>
      </c>
    </row>
    <row r="15101" spans="1:2" x14ac:dyDescent="0.3">
      <c r="A15101" s="27">
        <v>77203</v>
      </c>
      <c r="B15101" s="29">
        <v>8</v>
      </c>
    </row>
    <row r="15102" spans="1:2" x14ac:dyDescent="0.3">
      <c r="A15102" s="27">
        <v>77205</v>
      </c>
      <c r="B15102" s="29">
        <v>8</v>
      </c>
    </row>
    <row r="15103" spans="1:2" x14ac:dyDescent="0.3">
      <c r="A15103" s="27">
        <v>77206</v>
      </c>
      <c r="B15103" s="29">
        <v>8</v>
      </c>
    </row>
    <row r="15104" spans="1:2" x14ac:dyDescent="0.3">
      <c r="A15104" s="27">
        <v>77207</v>
      </c>
      <c r="B15104" s="29">
        <v>8</v>
      </c>
    </row>
    <row r="15105" spans="1:2" x14ac:dyDescent="0.3">
      <c r="A15105" s="27">
        <v>77209</v>
      </c>
      <c r="B15105" s="29">
        <v>16</v>
      </c>
    </row>
    <row r="15106" spans="1:2" x14ac:dyDescent="0.3">
      <c r="A15106" s="27">
        <v>77210</v>
      </c>
      <c r="B15106" s="29">
        <v>8</v>
      </c>
    </row>
    <row r="15107" spans="1:2" x14ac:dyDescent="0.3">
      <c r="A15107" s="27">
        <v>77211</v>
      </c>
      <c r="B15107" s="29">
        <v>8</v>
      </c>
    </row>
    <row r="15108" spans="1:2" x14ac:dyDescent="0.3">
      <c r="A15108" s="27">
        <v>77212</v>
      </c>
      <c r="B15108" s="29">
        <v>16</v>
      </c>
    </row>
    <row r="15109" spans="1:2" x14ac:dyDescent="0.3">
      <c r="A15109" s="27">
        <v>77213</v>
      </c>
      <c r="B15109" s="29">
        <v>8</v>
      </c>
    </row>
    <row r="15110" spans="1:2" x14ac:dyDescent="0.3">
      <c r="A15110" s="27">
        <v>77214</v>
      </c>
      <c r="B15110" s="29">
        <v>8</v>
      </c>
    </row>
    <row r="15111" spans="1:2" x14ac:dyDescent="0.3">
      <c r="A15111" s="27">
        <v>77215</v>
      </c>
      <c r="B15111" s="29">
        <v>16</v>
      </c>
    </row>
    <row r="15112" spans="1:2" x14ac:dyDescent="0.3">
      <c r="A15112" s="27">
        <v>77216</v>
      </c>
      <c r="B15112" s="29">
        <v>8</v>
      </c>
    </row>
    <row r="15113" spans="1:2" x14ac:dyDescent="0.3">
      <c r="A15113" s="27">
        <v>77217</v>
      </c>
      <c r="B15113" s="29">
        <v>8</v>
      </c>
    </row>
    <row r="15114" spans="1:2" x14ac:dyDescent="0.3">
      <c r="A15114" s="27">
        <v>77218</v>
      </c>
      <c r="B15114" s="29">
        <v>8</v>
      </c>
    </row>
    <row r="15115" spans="1:2" x14ac:dyDescent="0.3">
      <c r="A15115" s="27">
        <v>77219</v>
      </c>
      <c r="B15115" s="29">
        <v>8</v>
      </c>
    </row>
    <row r="15116" spans="1:2" x14ac:dyDescent="0.3">
      <c r="A15116" s="27">
        <v>77220</v>
      </c>
      <c r="B15116" s="29">
        <v>8</v>
      </c>
    </row>
    <row r="15117" spans="1:2" x14ac:dyDescent="0.3">
      <c r="A15117" s="27">
        <v>77221</v>
      </c>
      <c r="B15117" s="29">
        <v>8</v>
      </c>
    </row>
    <row r="15118" spans="1:2" x14ac:dyDescent="0.3">
      <c r="A15118" s="27">
        <v>77222</v>
      </c>
      <c r="B15118" s="29">
        <v>16</v>
      </c>
    </row>
    <row r="15119" spans="1:2" x14ac:dyDescent="0.3">
      <c r="A15119" s="27">
        <v>77223</v>
      </c>
      <c r="B15119" s="29">
        <v>8</v>
      </c>
    </row>
    <row r="15120" spans="1:2" x14ac:dyDescent="0.3">
      <c r="A15120" s="27">
        <v>77224</v>
      </c>
      <c r="B15120" s="29">
        <v>8</v>
      </c>
    </row>
    <row r="15121" spans="1:2" x14ac:dyDescent="0.3">
      <c r="A15121" s="27">
        <v>77226</v>
      </c>
      <c r="B15121" s="29">
        <v>8</v>
      </c>
    </row>
    <row r="15122" spans="1:2" x14ac:dyDescent="0.3">
      <c r="A15122" s="27">
        <v>77227</v>
      </c>
      <c r="B15122" s="29">
        <v>8</v>
      </c>
    </row>
    <row r="15123" spans="1:2" x14ac:dyDescent="0.3">
      <c r="A15123" s="27">
        <v>77228</v>
      </c>
      <c r="B15123" s="29">
        <v>8</v>
      </c>
    </row>
    <row r="15124" spans="1:2" x14ac:dyDescent="0.3">
      <c r="A15124" s="27">
        <v>77229</v>
      </c>
      <c r="B15124" s="29">
        <v>8</v>
      </c>
    </row>
    <row r="15125" spans="1:2" x14ac:dyDescent="0.3">
      <c r="A15125" s="27">
        <v>77230</v>
      </c>
      <c r="B15125" s="29">
        <v>8</v>
      </c>
    </row>
    <row r="15126" spans="1:2" x14ac:dyDescent="0.3">
      <c r="A15126" s="27">
        <v>77232</v>
      </c>
      <c r="B15126" s="29">
        <v>8</v>
      </c>
    </row>
    <row r="15127" spans="1:2" x14ac:dyDescent="0.3">
      <c r="A15127" s="27">
        <v>77233</v>
      </c>
      <c r="B15127" s="29">
        <v>8</v>
      </c>
    </row>
    <row r="15128" spans="1:2" x14ac:dyDescent="0.3">
      <c r="A15128" s="27">
        <v>77234</v>
      </c>
      <c r="B15128" s="29">
        <v>8</v>
      </c>
    </row>
    <row r="15129" spans="1:2" x14ac:dyDescent="0.3">
      <c r="A15129" s="27">
        <v>77235</v>
      </c>
      <c r="B15129" s="29">
        <v>16</v>
      </c>
    </row>
    <row r="15130" spans="1:2" x14ac:dyDescent="0.3">
      <c r="A15130" s="27">
        <v>77236</v>
      </c>
      <c r="B15130" s="29">
        <v>8</v>
      </c>
    </row>
    <row r="15131" spans="1:2" x14ac:dyDescent="0.3">
      <c r="A15131" s="27">
        <v>77237</v>
      </c>
      <c r="B15131" s="29">
        <v>8</v>
      </c>
    </row>
    <row r="15132" spans="1:2" x14ac:dyDescent="0.3">
      <c r="A15132" s="27">
        <v>77238</v>
      </c>
      <c r="B15132" s="29">
        <v>8</v>
      </c>
    </row>
    <row r="15133" spans="1:2" x14ac:dyDescent="0.3">
      <c r="A15133" s="27">
        <v>77239</v>
      </c>
      <c r="B15133" s="29">
        <v>8</v>
      </c>
    </row>
    <row r="15134" spans="1:2" x14ac:dyDescent="0.3">
      <c r="A15134" s="27">
        <v>77240</v>
      </c>
      <c r="B15134" s="29">
        <v>8</v>
      </c>
    </row>
    <row r="15135" spans="1:2" x14ac:dyDescent="0.3">
      <c r="A15135" s="27">
        <v>77241</v>
      </c>
      <c r="B15135" s="29">
        <v>8</v>
      </c>
    </row>
    <row r="15136" spans="1:2" x14ac:dyDescent="0.3">
      <c r="A15136" s="27">
        <v>77242</v>
      </c>
      <c r="B15136" s="29">
        <v>8</v>
      </c>
    </row>
    <row r="15137" spans="1:2" x14ac:dyDescent="0.3">
      <c r="A15137" s="27">
        <v>77243</v>
      </c>
      <c r="B15137" s="29">
        <v>8</v>
      </c>
    </row>
    <row r="15138" spans="1:2" x14ac:dyDescent="0.3">
      <c r="A15138" s="27">
        <v>77244</v>
      </c>
      <c r="B15138" s="29">
        <v>8</v>
      </c>
    </row>
    <row r="15139" spans="1:2" x14ac:dyDescent="0.3">
      <c r="A15139" s="27">
        <v>77245</v>
      </c>
      <c r="B15139" s="29">
        <v>8</v>
      </c>
    </row>
    <row r="15140" spans="1:2" x14ac:dyDescent="0.3">
      <c r="A15140" s="27">
        <v>77246</v>
      </c>
      <c r="B15140" s="29">
        <v>8</v>
      </c>
    </row>
    <row r="15141" spans="1:2" x14ac:dyDescent="0.3">
      <c r="A15141" s="27">
        <v>77247</v>
      </c>
      <c r="B15141" s="29">
        <v>8</v>
      </c>
    </row>
    <row r="15142" spans="1:2" x14ac:dyDescent="0.3">
      <c r="A15142" s="27">
        <v>77248</v>
      </c>
      <c r="B15142" s="29">
        <v>8</v>
      </c>
    </row>
    <row r="15143" spans="1:2" x14ac:dyDescent="0.3">
      <c r="A15143" s="27">
        <v>77249</v>
      </c>
      <c r="B15143" s="29">
        <v>8</v>
      </c>
    </row>
    <row r="15144" spans="1:2" x14ac:dyDescent="0.3">
      <c r="A15144" s="27">
        <v>77250</v>
      </c>
      <c r="B15144" s="29">
        <v>8</v>
      </c>
    </row>
    <row r="15145" spans="1:2" x14ac:dyDescent="0.3">
      <c r="A15145" s="27">
        <v>77251</v>
      </c>
      <c r="B15145" s="29">
        <v>8</v>
      </c>
    </row>
    <row r="15146" spans="1:2" x14ac:dyDescent="0.3">
      <c r="A15146" s="27">
        <v>77252</v>
      </c>
      <c r="B15146" s="29">
        <v>8</v>
      </c>
    </row>
    <row r="15147" spans="1:2" x14ac:dyDescent="0.3">
      <c r="A15147" s="27">
        <v>77253</v>
      </c>
      <c r="B15147" s="29">
        <v>8</v>
      </c>
    </row>
    <row r="15148" spans="1:2" x14ac:dyDescent="0.3">
      <c r="A15148" s="27">
        <v>77255</v>
      </c>
      <c r="B15148" s="29">
        <v>8</v>
      </c>
    </row>
    <row r="15149" spans="1:2" x14ac:dyDescent="0.3">
      <c r="A15149" s="27">
        <v>77256</v>
      </c>
      <c r="B15149" s="29">
        <v>8</v>
      </c>
    </row>
    <row r="15150" spans="1:2" x14ac:dyDescent="0.3">
      <c r="A15150" s="27">
        <v>77257</v>
      </c>
      <c r="B15150" s="29">
        <v>8</v>
      </c>
    </row>
    <row r="15151" spans="1:2" x14ac:dyDescent="0.3">
      <c r="A15151" s="27">
        <v>77258</v>
      </c>
      <c r="B15151" s="29">
        <v>8</v>
      </c>
    </row>
    <row r="15152" spans="1:2" x14ac:dyDescent="0.3">
      <c r="A15152" s="27">
        <v>77259</v>
      </c>
      <c r="B15152" s="29">
        <v>8</v>
      </c>
    </row>
    <row r="15153" spans="1:2" x14ac:dyDescent="0.3">
      <c r="A15153" s="27">
        <v>77260</v>
      </c>
      <c r="B15153" s="29">
        <v>8</v>
      </c>
    </row>
    <row r="15154" spans="1:2" x14ac:dyDescent="0.3">
      <c r="A15154" s="27">
        <v>77261</v>
      </c>
      <c r="B15154" s="29">
        <v>8</v>
      </c>
    </row>
    <row r="15155" spans="1:2" x14ac:dyDescent="0.3">
      <c r="A15155" s="27">
        <v>77262</v>
      </c>
      <c r="B15155" s="29">
        <v>8</v>
      </c>
    </row>
    <row r="15156" spans="1:2" x14ac:dyDescent="0.3">
      <c r="A15156" s="27">
        <v>77263</v>
      </c>
      <c r="B15156" s="29">
        <v>8</v>
      </c>
    </row>
    <row r="15157" spans="1:2" x14ac:dyDescent="0.3">
      <c r="A15157" s="27">
        <v>77265</v>
      </c>
      <c r="B15157" s="29">
        <v>8</v>
      </c>
    </row>
    <row r="15158" spans="1:2" x14ac:dyDescent="0.3">
      <c r="A15158" s="27">
        <v>77267</v>
      </c>
      <c r="B15158" s="29">
        <v>8</v>
      </c>
    </row>
    <row r="15159" spans="1:2" x14ac:dyDescent="0.3">
      <c r="A15159" s="27">
        <v>77268</v>
      </c>
      <c r="B15159" s="29">
        <v>16</v>
      </c>
    </row>
    <row r="15160" spans="1:2" x14ac:dyDescent="0.3">
      <c r="A15160" s="27">
        <v>77269</v>
      </c>
      <c r="B15160" s="29">
        <v>8</v>
      </c>
    </row>
    <row r="15161" spans="1:2" x14ac:dyDescent="0.3">
      <c r="A15161" s="27">
        <v>77270</v>
      </c>
      <c r="B15161" s="29">
        <v>8</v>
      </c>
    </row>
    <row r="15162" spans="1:2" x14ac:dyDescent="0.3">
      <c r="A15162" s="27">
        <v>77274</v>
      </c>
      <c r="B15162" s="29">
        <v>8</v>
      </c>
    </row>
    <row r="15163" spans="1:2" x14ac:dyDescent="0.3">
      <c r="A15163" s="27">
        <v>77275</v>
      </c>
      <c r="B15163" s="29">
        <v>8</v>
      </c>
    </row>
    <row r="15164" spans="1:2" x14ac:dyDescent="0.3">
      <c r="A15164" s="27">
        <v>77276</v>
      </c>
      <c r="B15164" s="29">
        <v>8</v>
      </c>
    </row>
    <row r="15165" spans="1:2" x14ac:dyDescent="0.3">
      <c r="A15165" s="27">
        <v>77277</v>
      </c>
      <c r="B15165" s="29">
        <v>8</v>
      </c>
    </row>
    <row r="15166" spans="1:2" x14ac:dyDescent="0.3">
      <c r="A15166" s="27">
        <v>77278</v>
      </c>
      <c r="B15166" s="29">
        <v>8</v>
      </c>
    </row>
    <row r="15167" spans="1:2" x14ac:dyDescent="0.3">
      <c r="A15167" s="27">
        <v>77279</v>
      </c>
      <c r="B15167" s="29">
        <v>8</v>
      </c>
    </row>
    <row r="15168" spans="1:2" x14ac:dyDescent="0.3">
      <c r="A15168" s="27">
        <v>77281</v>
      </c>
      <c r="B15168" s="29">
        <v>16</v>
      </c>
    </row>
    <row r="15169" spans="1:2" x14ac:dyDescent="0.3">
      <c r="A15169" s="27">
        <v>77282</v>
      </c>
      <c r="B15169" s="29">
        <v>8</v>
      </c>
    </row>
    <row r="15170" spans="1:2" x14ac:dyDescent="0.3">
      <c r="A15170" s="27">
        <v>77283</v>
      </c>
      <c r="B15170" s="29">
        <v>8</v>
      </c>
    </row>
    <row r="15171" spans="1:2" x14ac:dyDescent="0.3">
      <c r="A15171" s="27">
        <v>77284</v>
      </c>
      <c r="B15171" s="29">
        <v>8</v>
      </c>
    </row>
    <row r="15172" spans="1:2" x14ac:dyDescent="0.3">
      <c r="A15172" s="27">
        <v>77286</v>
      </c>
      <c r="B15172" s="29">
        <v>8</v>
      </c>
    </row>
    <row r="15173" spans="1:2" x14ac:dyDescent="0.3">
      <c r="A15173" s="27">
        <v>77287</v>
      </c>
      <c r="B15173" s="29">
        <v>8</v>
      </c>
    </row>
    <row r="15174" spans="1:2" x14ac:dyDescent="0.3">
      <c r="A15174" s="27">
        <v>77288</v>
      </c>
      <c r="B15174" s="29">
        <v>8</v>
      </c>
    </row>
    <row r="15175" spans="1:2" x14ac:dyDescent="0.3">
      <c r="A15175" s="27">
        <v>77289</v>
      </c>
      <c r="B15175" s="29">
        <v>8</v>
      </c>
    </row>
    <row r="15176" spans="1:2" x14ac:dyDescent="0.3">
      <c r="A15176" s="27">
        <v>77290</v>
      </c>
      <c r="B15176" s="29">
        <v>8</v>
      </c>
    </row>
    <row r="15177" spans="1:2" x14ac:dyDescent="0.3">
      <c r="A15177" s="27">
        <v>77291</v>
      </c>
      <c r="B15177" s="29">
        <v>8</v>
      </c>
    </row>
    <row r="15178" spans="1:2" x14ac:dyDescent="0.3">
      <c r="A15178" s="27">
        <v>77292</v>
      </c>
      <c r="B15178" s="29">
        <v>16</v>
      </c>
    </row>
    <row r="15179" spans="1:2" x14ac:dyDescent="0.3">
      <c r="A15179" s="27">
        <v>77293</v>
      </c>
      <c r="B15179" s="29">
        <v>8</v>
      </c>
    </row>
    <row r="15180" spans="1:2" x14ac:dyDescent="0.3">
      <c r="A15180" s="27">
        <v>77294</v>
      </c>
      <c r="B15180" s="29">
        <v>8</v>
      </c>
    </row>
    <row r="15181" spans="1:2" x14ac:dyDescent="0.3">
      <c r="A15181" s="27">
        <v>77296</v>
      </c>
      <c r="B15181" s="29">
        <v>8</v>
      </c>
    </row>
    <row r="15182" spans="1:2" x14ac:dyDescent="0.3">
      <c r="A15182" s="27">
        <v>77297</v>
      </c>
      <c r="B15182" s="29">
        <v>8</v>
      </c>
    </row>
    <row r="15183" spans="1:2" x14ac:dyDescent="0.3">
      <c r="A15183" s="27">
        <v>77298</v>
      </c>
      <c r="B15183" s="29">
        <v>8</v>
      </c>
    </row>
    <row r="15184" spans="1:2" x14ac:dyDescent="0.3">
      <c r="A15184" s="27">
        <v>77299</v>
      </c>
      <c r="B15184" s="29">
        <v>8</v>
      </c>
    </row>
    <row r="15185" spans="1:2" x14ac:dyDescent="0.3">
      <c r="A15185" s="27">
        <v>77300</v>
      </c>
      <c r="B15185" s="29">
        <v>8</v>
      </c>
    </row>
    <row r="15186" spans="1:2" x14ac:dyDescent="0.3">
      <c r="A15186" s="27">
        <v>77302</v>
      </c>
      <c r="B15186" s="29">
        <v>8</v>
      </c>
    </row>
    <row r="15187" spans="1:2" x14ac:dyDescent="0.3">
      <c r="A15187" s="27">
        <v>77303</v>
      </c>
      <c r="B15187" s="29">
        <v>8</v>
      </c>
    </row>
    <row r="15188" spans="1:2" x14ac:dyDescent="0.3">
      <c r="A15188" s="27">
        <v>77304</v>
      </c>
      <c r="B15188" s="29">
        <v>8</v>
      </c>
    </row>
    <row r="15189" spans="1:2" x14ac:dyDescent="0.3">
      <c r="A15189" s="27">
        <v>77305</v>
      </c>
      <c r="B15189" s="29">
        <v>8</v>
      </c>
    </row>
    <row r="15190" spans="1:2" x14ac:dyDescent="0.3">
      <c r="A15190" s="27">
        <v>77307</v>
      </c>
      <c r="B15190" s="29">
        <v>8</v>
      </c>
    </row>
    <row r="15191" spans="1:2" x14ac:dyDescent="0.3">
      <c r="A15191" s="27">
        <v>77308</v>
      </c>
      <c r="B15191" s="29">
        <v>8</v>
      </c>
    </row>
    <row r="15192" spans="1:2" x14ac:dyDescent="0.3">
      <c r="A15192" s="27">
        <v>77309</v>
      </c>
      <c r="B15192" s="29">
        <v>8</v>
      </c>
    </row>
    <row r="15193" spans="1:2" x14ac:dyDescent="0.3">
      <c r="A15193" s="27">
        <v>77310</v>
      </c>
      <c r="B15193" s="29">
        <v>8</v>
      </c>
    </row>
    <row r="15194" spans="1:2" x14ac:dyDescent="0.3">
      <c r="A15194" s="27">
        <v>77311</v>
      </c>
      <c r="B15194" s="29">
        <v>8</v>
      </c>
    </row>
    <row r="15195" spans="1:2" x14ac:dyDescent="0.3">
      <c r="A15195" s="27">
        <v>77313</v>
      </c>
      <c r="B15195" s="29">
        <v>8</v>
      </c>
    </row>
    <row r="15196" spans="1:2" x14ac:dyDescent="0.3">
      <c r="A15196" s="27">
        <v>77314</v>
      </c>
      <c r="B15196" s="29">
        <v>8</v>
      </c>
    </row>
    <row r="15197" spans="1:2" x14ac:dyDescent="0.3">
      <c r="A15197" s="27">
        <v>77315</v>
      </c>
      <c r="B15197" s="29">
        <v>8</v>
      </c>
    </row>
    <row r="15198" spans="1:2" x14ac:dyDescent="0.3">
      <c r="A15198" s="27">
        <v>77316</v>
      </c>
      <c r="B15198" s="29">
        <v>8</v>
      </c>
    </row>
    <row r="15199" spans="1:2" x14ac:dyDescent="0.3">
      <c r="A15199" s="27">
        <v>77317</v>
      </c>
      <c r="B15199" s="29">
        <v>8</v>
      </c>
    </row>
    <row r="15200" spans="1:2" x14ac:dyDescent="0.3">
      <c r="A15200" s="27">
        <v>77318</v>
      </c>
      <c r="B15200" s="29">
        <v>8</v>
      </c>
    </row>
    <row r="15201" spans="1:2" x14ac:dyDescent="0.3">
      <c r="A15201" s="27">
        <v>77319</v>
      </c>
      <c r="B15201" s="29">
        <v>8</v>
      </c>
    </row>
    <row r="15202" spans="1:2" x14ac:dyDescent="0.3">
      <c r="A15202" s="27">
        <v>77321</v>
      </c>
      <c r="B15202" s="29">
        <v>8</v>
      </c>
    </row>
    <row r="15203" spans="1:2" x14ac:dyDescent="0.3">
      <c r="A15203" s="27">
        <v>77322</v>
      </c>
      <c r="B15203" s="29">
        <v>8</v>
      </c>
    </row>
    <row r="15204" spans="1:2" x14ac:dyDescent="0.3">
      <c r="A15204" s="27">
        <v>77323</v>
      </c>
      <c r="B15204" s="29">
        <v>8</v>
      </c>
    </row>
    <row r="15205" spans="1:2" x14ac:dyDescent="0.3">
      <c r="A15205" s="27">
        <v>77324</v>
      </c>
      <c r="B15205" s="29">
        <v>8</v>
      </c>
    </row>
    <row r="15206" spans="1:2" x14ac:dyDescent="0.3">
      <c r="A15206" s="27">
        <v>77325</v>
      </c>
      <c r="B15206" s="29">
        <v>8</v>
      </c>
    </row>
    <row r="15207" spans="1:2" x14ac:dyDescent="0.3">
      <c r="A15207" s="27">
        <v>77326</v>
      </c>
      <c r="B15207" s="29">
        <v>8</v>
      </c>
    </row>
    <row r="15208" spans="1:2" x14ac:dyDescent="0.3">
      <c r="A15208" s="27">
        <v>77327</v>
      </c>
      <c r="B15208" s="29">
        <v>8</v>
      </c>
    </row>
    <row r="15209" spans="1:2" x14ac:dyDescent="0.3">
      <c r="A15209" s="27">
        <v>77328</v>
      </c>
      <c r="B15209" s="29">
        <v>8</v>
      </c>
    </row>
    <row r="15210" spans="1:2" x14ac:dyDescent="0.3">
      <c r="A15210" s="27">
        <v>77329</v>
      </c>
      <c r="B15210" s="29">
        <v>8</v>
      </c>
    </row>
    <row r="15211" spans="1:2" x14ac:dyDescent="0.3">
      <c r="A15211" s="27">
        <v>77330</v>
      </c>
      <c r="B15211" s="29">
        <v>8</v>
      </c>
    </row>
    <row r="15212" spans="1:2" x14ac:dyDescent="0.3">
      <c r="A15212" s="27">
        <v>77331</v>
      </c>
      <c r="B15212" s="29">
        <v>8</v>
      </c>
    </row>
    <row r="15213" spans="1:2" x14ac:dyDescent="0.3">
      <c r="A15213" s="27">
        <v>77332</v>
      </c>
      <c r="B15213" s="29">
        <v>8</v>
      </c>
    </row>
    <row r="15214" spans="1:2" x14ac:dyDescent="0.3">
      <c r="A15214" s="27">
        <v>77333</v>
      </c>
      <c r="B15214" s="29">
        <v>8</v>
      </c>
    </row>
    <row r="15215" spans="1:2" x14ac:dyDescent="0.3">
      <c r="A15215" s="27">
        <v>77334</v>
      </c>
      <c r="B15215" s="29">
        <v>8</v>
      </c>
    </row>
    <row r="15216" spans="1:2" x14ac:dyDescent="0.3">
      <c r="A15216" s="27">
        <v>77335</v>
      </c>
      <c r="B15216" s="29">
        <v>8</v>
      </c>
    </row>
    <row r="15217" spans="1:2" x14ac:dyDescent="0.3">
      <c r="A15217" s="27">
        <v>77336</v>
      </c>
      <c r="B15217" s="29">
        <v>8</v>
      </c>
    </row>
    <row r="15218" spans="1:2" x14ac:dyDescent="0.3">
      <c r="A15218" s="27">
        <v>77337</v>
      </c>
      <c r="B15218" s="29">
        <v>8</v>
      </c>
    </row>
    <row r="15219" spans="1:2" x14ac:dyDescent="0.3">
      <c r="A15219" s="27">
        <v>77338</v>
      </c>
      <c r="B15219" s="29">
        <v>8</v>
      </c>
    </row>
    <row r="15220" spans="1:2" x14ac:dyDescent="0.3">
      <c r="A15220" s="27">
        <v>77339</v>
      </c>
      <c r="B15220" s="29">
        <v>8</v>
      </c>
    </row>
    <row r="15221" spans="1:2" x14ac:dyDescent="0.3">
      <c r="A15221" s="27">
        <v>77340</v>
      </c>
      <c r="B15221" s="29">
        <v>8</v>
      </c>
    </row>
    <row r="15222" spans="1:2" x14ac:dyDescent="0.3">
      <c r="A15222" s="27">
        <v>77341</v>
      </c>
      <c r="B15222" s="29">
        <v>8</v>
      </c>
    </row>
    <row r="15223" spans="1:2" x14ac:dyDescent="0.3">
      <c r="A15223" s="27">
        <v>77342</v>
      </c>
      <c r="B15223" s="29">
        <v>8</v>
      </c>
    </row>
    <row r="15224" spans="1:2" x14ac:dyDescent="0.3">
      <c r="A15224" s="27">
        <v>77343</v>
      </c>
      <c r="B15224" s="29">
        <v>8</v>
      </c>
    </row>
    <row r="15225" spans="1:2" x14ac:dyDescent="0.3">
      <c r="A15225" s="27">
        <v>77345</v>
      </c>
      <c r="B15225" s="29">
        <v>8</v>
      </c>
    </row>
    <row r="15226" spans="1:2" x14ac:dyDescent="0.3">
      <c r="A15226" s="27">
        <v>77346</v>
      </c>
      <c r="B15226" s="29">
        <v>8</v>
      </c>
    </row>
    <row r="15227" spans="1:2" x14ac:dyDescent="0.3">
      <c r="A15227" s="27">
        <v>77347</v>
      </c>
      <c r="B15227" s="29">
        <v>8</v>
      </c>
    </row>
    <row r="15228" spans="1:2" x14ac:dyDescent="0.3">
      <c r="A15228" s="27">
        <v>77352</v>
      </c>
      <c r="B15228" s="29">
        <v>8</v>
      </c>
    </row>
    <row r="15229" spans="1:2" x14ac:dyDescent="0.3">
      <c r="A15229" s="27">
        <v>77353</v>
      </c>
      <c r="B15229" s="29">
        <v>8</v>
      </c>
    </row>
    <row r="15230" spans="1:2" x14ac:dyDescent="0.3">
      <c r="A15230" s="27">
        <v>77354</v>
      </c>
      <c r="B15230" s="29">
        <v>8</v>
      </c>
    </row>
    <row r="15231" spans="1:2" x14ac:dyDescent="0.3">
      <c r="A15231" s="27">
        <v>77355</v>
      </c>
      <c r="B15231" s="29">
        <v>8</v>
      </c>
    </row>
    <row r="15232" spans="1:2" x14ac:dyDescent="0.3">
      <c r="A15232" s="27">
        <v>77356</v>
      </c>
      <c r="B15232" s="29">
        <v>8</v>
      </c>
    </row>
    <row r="15233" spans="1:2" x14ac:dyDescent="0.3">
      <c r="A15233" s="27">
        <v>77359</v>
      </c>
      <c r="B15233" s="29">
        <v>8</v>
      </c>
    </row>
    <row r="15234" spans="1:2" x14ac:dyDescent="0.3">
      <c r="A15234" s="27">
        <v>77360</v>
      </c>
      <c r="B15234" s="29">
        <v>8</v>
      </c>
    </row>
    <row r="15235" spans="1:2" x14ac:dyDescent="0.3">
      <c r="A15235" s="27">
        <v>77361</v>
      </c>
      <c r="B15235" s="29">
        <v>8</v>
      </c>
    </row>
    <row r="15236" spans="1:2" x14ac:dyDescent="0.3">
      <c r="A15236" s="27">
        <v>77362</v>
      </c>
      <c r="B15236" s="29">
        <v>8</v>
      </c>
    </row>
    <row r="15237" spans="1:2" x14ac:dyDescent="0.3">
      <c r="A15237" s="27">
        <v>77363</v>
      </c>
      <c r="B15237" s="29">
        <v>8</v>
      </c>
    </row>
    <row r="15238" spans="1:2" x14ac:dyDescent="0.3">
      <c r="A15238" s="27">
        <v>77364</v>
      </c>
      <c r="B15238" s="29">
        <v>8</v>
      </c>
    </row>
    <row r="15239" spans="1:2" x14ac:dyDescent="0.3">
      <c r="A15239" s="27">
        <v>77366</v>
      </c>
      <c r="B15239" s="29">
        <v>8</v>
      </c>
    </row>
    <row r="15240" spans="1:2" x14ac:dyDescent="0.3">
      <c r="A15240" s="27">
        <v>77367</v>
      </c>
      <c r="B15240" s="29">
        <v>8</v>
      </c>
    </row>
    <row r="15241" spans="1:2" x14ac:dyDescent="0.3">
      <c r="A15241" s="27">
        <v>77368</v>
      </c>
      <c r="B15241" s="29">
        <v>8</v>
      </c>
    </row>
    <row r="15242" spans="1:2" x14ac:dyDescent="0.3">
      <c r="A15242" s="27">
        <v>77369</v>
      </c>
      <c r="B15242" s="29">
        <v>8</v>
      </c>
    </row>
    <row r="15243" spans="1:2" x14ac:dyDescent="0.3">
      <c r="A15243" s="27">
        <v>77370</v>
      </c>
      <c r="B15243" s="29">
        <v>8</v>
      </c>
    </row>
    <row r="15244" spans="1:2" x14ac:dyDescent="0.3">
      <c r="A15244" s="27">
        <v>77371</v>
      </c>
      <c r="B15244" s="29">
        <v>8</v>
      </c>
    </row>
    <row r="15245" spans="1:2" x14ac:dyDescent="0.3">
      <c r="A15245" s="27">
        <v>77372</v>
      </c>
      <c r="B15245" s="29">
        <v>8</v>
      </c>
    </row>
    <row r="15246" spans="1:2" x14ac:dyDescent="0.3">
      <c r="A15246" s="27">
        <v>77373</v>
      </c>
      <c r="B15246" s="29">
        <v>8</v>
      </c>
    </row>
    <row r="15247" spans="1:2" x14ac:dyDescent="0.3">
      <c r="A15247" s="27">
        <v>77374</v>
      </c>
      <c r="B15247" s="29">
        <v>8</v>
      </c>
    </row>
    <row r="15248" spans="1:2" x14ac:dyDescent="0.3">
      <c r="A15248" s="27">
        <v>77375</v>
      </c>
      <c r="B15248" s="29">
        <v>8</v>
      </c>
    </row>
    <row r="15249" spans="1:2" x14ac:dyDescent="0.3">
      <c r="A15249" s="27">
        <v>77376</v>
      </c>
      <c r="B15249" s="29">
        <v>8</v>
      </c>
    </row>
    <row r="15250" spans="1:2" x14ac:dyDescent="0.3">
      <c r="A15250" s="27">
        <v>77377</v>
      </c>
      <c r="B15250" s="29">
        <v>8</v>
      </c>
    </row>
    <row r="15251" spans="1:2" x14ac:dyDescent="0.3">
      <c r="A15251" s="27">
        <v>77383</v>
      </c>
      <c r="B15251" s="29">
        <v>8</v>
      </c>
    </row>
    <row r="15252" spans="1:2" x14ac:dyDescent="0.3">
      <c r="A15252" s="27">
        <v>77384</v>
      </c>
      <c r="B15252" s="29">
        <v>8</v>
      </c>
    </row>
    <row r="15253" spans="1:2" x14ac:dyDescent="0.3">
      <c r="A15253" s="27">
        <v>77386</v>
      </c>
      <c r="B15253" s="29">
        <v>8</v>
      </c>
    </row>
    <row r="15254" spans="1:2" x14ac:dyDescent="0.3">
      <c r="A15254" s="27">
        <v>77387</v>
      </c>
      <c r="B15254" s="29">
        <v>8</v>
      </c>
    </row>
    <row r="15255" spans="1:2" x14ac:dyDescent="0.3">
      <c r="A15255" s="27">
        <v>77388</v>
      </c>
      <c r="B15255" s="29">
        <v>8</v>
      </c>
    </row>
    <row r="15256" spans="1:2" x14ac:dyDescent="0.3">
      <c r="A15256" s="27">
        <v>77389</v>
      </c>
      <c r="B15256" s="29">
        <v>16</v>
      </c>
    </row>
    <row r="15257" spans="1:2" x14ac:dyDescent="0.3">
      <c r="A15257" s="27">
        <v>77394</v>
      </c>
      <c r="B15257" s="29">
        <v>8</v>
      </c>
    </row>
    <row r="15258" spans="1:2" x14ac:dyDescent="0.3">
      <c r="A15258" s="27">
        <v>77395</v>
      </c>
      <c r="B15258" s="29">
        <v>8</v>
      </c>
    </row>
    <row r="15259" spans="1:2" x14ac:dyDescent="0.3">
      <c r="A15259" s="27">
        <v>77397</v>
      </c>
      <c r="B15259" s="29">
        <v>8</v>
      </c>
    </row>
    <row r="15260" spans="1:2" x14ac:dyDescent="0.3">
      <c r="A15260" s="27">
        <v>77398</v>
      </c>
      <c r="B15260" s="29">
        <v>8</v>
      </c>
    </row>
    <row r="15261" spans="1:2" x14ac:dyDescent="0.3">
      <c r="A15261" s="27">
        <v>77399</v>
      </c>
      <c r="B15261" s="29">
        <v>16</v>
      </c>
    </row>
    <row r="15262" spans="1:2" x14ac:dyDescent="0.3">
      <c r="A15262" s="27">
        <v>77401</v>
      </c>
      <c r="B15262" s="29">
        <v>8</v>
      </c>
    </row>
    <row r="15263" spans="1:2" x14ac:dyDescent="0.3">
      <c r="A15263" s="27">
        <v>77403</v>
      </c>
      <c r="B15263" s="29">
        <v>8</v>
      </c>
    </row>
    <row r="15264" spans="1:2" x14ac:dyDescent="0.3">
      <c r="A15264" s="27">
        <v>77404</v>
      </c>
      <c r="B15264" s="29">
        <v>8</v>
      </c>
    </row>
    <row r="15265" spans="1:2" x14ac:dyDescent="0.3">
      <c r="A15265" s="27">
        <v>77405</v>
      </c>
      <c r="B15265" s="29">
        <v>8</v>
      </c>
    </row>
    <row r="15266" spans="1:2" x14ac:dyDescent="0.3">
      <c r="A15266" s="27">
        <v>77406</v>
      </c>
      <c r="B15266" s="29">
        <v>8</v>
      </c>
    </row>
    <row r="15267" spans="1:2" x14ac:dyDescent="0.3">
      <c r="A15267" s="27">
        <v>77407</v>
      </c>
      <c r="B15267" s="29">
        <v>8</v>
      </c>
    </row>
    <row r="15268" spans="1:2" x14ac:dyDescent="0.3">
      <c r="A15268" s="27">
        <v>77409</v>
      </c>
      <c r="B15268" s="29">
        <v>8</v>
      </c>
    </row>
    <row r="15269" spans="1:2" x14ac:dyDescent="0.3">
      <c r="A15269" s="27">
        <v>77410</v>
      </c>
      <c r="B15269" s="29">
        <v>8</v>
      </c>
    </row>
    <row r="15270" spans="1:2" x14ac:dyDescent="0.3">
      <c r="A15270" s="27">
        <v>77411</v>
      </c>
      <c r="B15270" s="29">
        <v>8</v>
      </c>
    </row>
    <row r="15271" spans="1:2" x14ac:dyDescent="0.3">
      <c r="A15271" s="27">
        <v>77412</v>
      </c>
      <c r="B15271" s="29">
        <v>8</v>
      </c>
    </row>
    <row r="15272" spans="1:2" x14ac:dyDescent="0.3">
      <c r="A15272" s="27">
        <v>77413</v>
      </c>
      <c r="B15272" s="29">
        <v>8</v>
      </c>
    </row>
    <row r="15273" spans="1:2" x14ac:dyDescent="0.3">
      <c r="A15273" s="27">
        <v>77415</v>
      </c>
      <c r="B15273" s="29">
        <v>8</v>
      </c>
    </row>
    <row r="15274" spans="1:2" x14ac:dyDescent="0.3">
      <c r="A15274" s="27">
        <v>77416</v>
      </c>
      <c r="B15274" s="29">
        <v>8</v>
      </c>
    </row>
    <row r="15275" spans="1:2" x14ac:dyDescent="0.3">
      <c r="A15275" s="27">
        <v>77417</v>
      </c>
      <c r="B15275" s="29">
        <v>8</v>
      </c>
    </row>
    <row r="15276" spans="1:2" x14ac:dyDescent="0.3">
      <c r="A15276" s="27">
        <v>77418</v>
      </c>
      <c r="B15276" s="29">
        <v>8</v>
      </c>
    </row>
    <row r="15277" spans="1:2" x14ac:dyDescent="0.3">
      <c r="A15277" s="27">
        <v>77419</v>
      </c>
      <c r="B15277" s="29">
        <v>8</v>
      </c>
    </row>
    <row r="15278" spans="1:2" x14ac:dyDescent="0.3">
      <c r="A15278" s="27">
        <v>77420</v>
      </c>
      <c r="B15278" s="29">
        <v>8</v>
      </c>
    </row>
    <row r="15279" spans="1:2" x14ac:dyDescent="0.3">
      <c r="A15279" s="27">
        <v>77424</v>
      </c>
      <c r="B15279" s="29">
        <v>8</v>
      </c>
    </row>
    <row r="15280" spans="1:2" x14ac:dyDescent="0.3">
      <c r="A15280" s="27">
        <v>77426</v>
      </c>
      <c r="B15280" s="29">
        <v>8</v>
      </c>
    </row>
    <row r="15281" spans="1:2" x14ac:dyDescent="0.3">
      <c r="A15281" s="27">
        <v>77428</v>
      </c>
      <c r="B15281" s="29">
        <v>16</v>
      </c>
    </row>
    <row r="15282" spans="1:2" x14ac:dyDescent="0.3">
      <c r="A15282" s="27">
        <v>77429</v>
      </c>
      <c r="B15282" s="29">
        <v>8</v>
      </c>
    </row>
    <row r="15283" spans="1:2" x14ac:dyDescent="0.3">
      <c r="A15283" s="27">
        <v>77431</v>
      </c>
      <c r="B15283" s="29">
        <v>8</v>
      </c>
    </row>
    <row r="15284" spans="1:2" x14ac:dyDescent="0.3">
      <c r="A15284" s="27">
        <v>77432</v>
      </c>
      <c r="B15284" s="29">
        <v>8</v>
      </c>
    </row>
    <row r="15285" spans="1:2" x14ac:dyDescent="0.3">
      <c r="A15285" s="27">
        <v>77433</v>
      </c>
      <c r="B15285" s="29">
        <v>16</v>
      </c>
    </row>
    <row r="15286" spans="1:2" x14ac:dyDescent="0.3">
      <c r="A15286" s="27">
        <v>77434</v>
      </c>
      <c r="B15286" s="29">
        <v>8</v>
      </c>
    </row>
    <row r="15287" spans="1:2" x14ac:dyDescent="0.3">
      <c r="A15287" s="27">
        <v>77435</v>
      </c>
      <c r="B15287" s="29">
        <v>8</v>
      </c>
    </row>
    <row r="15288" spans="1:2" x14ac:dyDescent="0.3">
      <c r="A15288" s="27">
        <v>77436</v>
      </c>
      <c r="B15288" s="29">
        <v>8</v>
      </c>
    </row>
    <row r="15289" spans="1:2" x14ac:dyDescent="0.3">
      <c r="A15289" s="27">
        <v>77437</v>
      </c>
      <c r="B15289" s="29">
        <v>16</v>
      </c>
    </row>
    <row r="15290" spans="1:2" x14ac:dyDescent="0.3">
      <c r="A15290" s="27">
        <v>77439</v>
      </c>
      <c r="B15290" s="29">
        <v>8</v>
      </c>
    </row>
    <row r="15291" spans="1:2" x14ac:dyDescent="0.3">
      <c r="A15291" s="27">
        <v>77440</v>
      </c>
      <c r="B15291" s="29">
        <v>8</v>
      </c>
    </row>
    <row r="15292" spans="1:2" x14ac:dyDescent="0.3">
      <c r="A15292" s="27">
        <v>77441</v>
      </c>
      <c r="B15292" s="29">
        <v>8</v>
      </c>
    </row>
    <row r="15293" spans="1:2" x14ac:dyDescent="0.3">
      <c r="A15293" s="27">
        <v>77442</v>
      </c>
      <c r="B15293" s="29">
        <v>8</v>
      </c>
    </row>
    <row r="15294" spans="1:2" x14ac:dyDescent="0.3">
      <c r="A15294" s="27">
        <v>77444</v>
      </c>
      <c r="B15294" s="29">
        <v>8</v>
      </c>
    </row>
    <row r="15295" spans="1:2" x14ac:dyDescent="0.3">
      <c r="A15295" s="27">
        <v>77447</v>
      </c>
      <c r="B15295" s="29">
        <v>8</v>
      </c>
    </row>
    <row r="15296" spans="1:2" x14ac:dyDescent="0.3">
      <c r="A15296" s="27">
        <v>77448</v>
      </c>
      <c r="B15296" s="29">
        <v>8</v>
      </c>
    </row>
    <row r="15297" spans="1:2" x14ac:dyDescent="0.3">
      <c r="A15297" s="27">
        <v>77449</v>
      </c>
      <c r="B15297" s="29">
        <v>8</v>
      </c>
    </row>
    <row r="15298" spans="1:2" x14ac:dyDescent="0.3">
      <c r="A15298" s="27">
        <v>77450</v>
      </c>
      <c r="B15298" s="29">
        <v>8</v>
      </c>
    </row>
    <row r="15299" spans="1:2" x14ac:dyDescent="0.3">
      <c r="A15299" s="27">
        <v>77451</v>
      </c>
      <c r="B15299" s="29">
        <v>8</v>
      </c>
    </row>
    <row r="15300" spans="1:2" x14ac:dyDescent="0.3">
      <c r="A15300" s="27">
        <v>77452</v>
      </c>
      <c r="B15300" s="29">
        <v>8</v>
      </c>
    </row>
    <row r="15301" spans="1:2" x14ac:dyDescent="0.3">
      <c r="A15301" s="27">
        <v>77453</v>
      </c>
      <c r="B15301" s="29">
        <v>8</v>
      </c>
    </row>
    <row r="15302" spans="1:2" x14ac:dyDescent="0.3">
      <c r="A15302" s="27">
        <v>77454</v>
      </c>
      <c r="B15302" s="29">
        <v>8</v>
      </c>
    </row>
    <row r="15303" spans="1:2" x14ac:dyDescent="0.3">
      <c r="A15303" s="27">
        <v>77455</v>
      </c>
      <c r="B15303" s="29">
        <v>8</v>
      </c>
    </row>
    <row r="15304" spans="1:2" x14ac:dyDescent="0.3">
      <c r="A15304" s="27">
        <v>77456</v>
      </c>
      <c r="B15304" s="29">
        <v>8</v>
      </c>
    </row>
    <row r="15305" spans="1:2" x14ac:dyDescent="0.3">
      <c r="A15305" s="27">
        <v>77457</v>
      </c>
      <c r="B15305" s="29">
        <v>8</v>
      </c>
    </row>
    <row r="15306" spans="1:2" x14ac:dyDescent="0.3">
      <c r="A15306" s="27">
        <v>77458</v>
      </c>
      <c r="B15306" s="29">
        <v>8</v>
      </c>
    </row>
    <row r="15307" spans="1:2" x14ac:dyDescent="0.3">
      <c r="A15307" s="27">
        <v>77459</v>
      </c>
      <c r="B15307" s="29">
        <v>16</v>
      </c>
    </row>
    <row r="15308" spans="1:2" x14ac:dyDescent="0.3">
      <c r="A15308" s="27">
        <v>77460</v>
      </c>
      <c r="B15308" s="29">
        <v>8</v>
      </c>
    </row>
    <row r="15309" spans="1:2" x14ac:dyDescent="0.3">
      <c r="A15309" s="27">
        <v>77462</v>
      </c>
      <c r="B15309" s="29">
        <v>8</v>
      </c>
    </row>
    <row r="15310" spans="1:2" x14ac:dyDescent="0.3">
      <c r="A15310" s="27">
        <v>77463</v>
      </c>
      <c r="B15310" s="29">
        <v>8</v>
      </c>
    </row>
    <row r="15311" spans="1:2" x14ac:dyDescent="0.3">
      <c r="A15311" s="27">
        <v>77464</v>
      </c>
      <c r="B15311" s="29">
        <v>8</v>
      </c>
    </row>
    <row r="15312" spans="1:2" x14ac:dyDescent="0.3">
      <c r="A15312" s="27">
        <v>77465</v>
      </c>
      <c r="B15312" s="29">
        <v>8</v>
      </c>
    </row>
    <row r="15313" spans="1:2" x14ac:dyDescent="0.3">
      <c r="A15313" s="27">
        <v>77466</v>
      </c>
      <c r="B15313" s="29">
        <v>8</v>
      </c>
    </row>
    <row r="15314" spans="1:2" x14ac:dyDescent="0.3">
      <c r="A15314" s="27">
        <v>77467</v>
      </c>
      <c r="B15314" s="29">
        <v>8</v>
      </c>
    </row>
    <row r="15315" spans="1:2" x14ac:dyDescent="0.3">
      <c r="A15315" s="27">
        <v>77468</v>
      </c>
      <c r="B15315" s="29">
        <v>8</v>
      </c>
    </row>
    <row r="15316" spans="1:2" x14ac:dyDescent="0.3">
      <c r="A15316" s="27">
        <v>77469</v>
      </c>
      <c r="B15316" s="29">
        <v>8</v>
      </c>
    </row>
    <row r="15317" spans="1:2" x14ac:dyDescent="0.3">
      <c r="A15317" s="27">
        <v>77470</v>
      </c>
      <c r="B15317" s="29">
        <v>8</v>
      </c>
    </row>
    <row r="15318" spans="1:2" x14ac:dyDescent="0.3">
      <c r="A15318" s="27">
        <v>77471</v>
      </c>
      <c r="B15318" s="29">
        <v>8</v>
      </c>
    </row>
    <row r="15319" spans="1:2" x14ac:dyDescent="0.3">
      <c r="A15319" s="27">
        <v>77473</v>
      </c>
      <c r="B15319" s="29">
        <v>8</v>
      </c>
    </row>
    <row r="15320" spans="1:2" x14ac:dyDescent="0.3">
      <c r="A15320" s="27">
        <v>77474</v>
      </c>
      <c r="B15320" s="29">
        <v>8</v>
      </c>
    </row>
    <row r="15321" spans="1:2" x14ac:dyDescent="0.3">
      <c r="A15321" s="27">
        <v>77475</v>
      </c>
      <c r="B15321" s="29">
        <v>8</v>
      </c>
    </row>
    <row r="15322" spans="1:2" x14ac:dyDescent="0.3">
      <c r="A15322" s="27">
        <v>77476</v>
      </c>
      <c r="B15322" s="29">
        <v>16</v>
      </c>
    </row>
    <row r="15323" spans="1:2" x14ac:dyDescent="0.3">
      <c r="A15323" s="27">
        <v>77477</v>
      </c>
      <c r="B15323" s="29">
        <v>8</v>
      </c>
    </row>
    <row r="15324" spans="1:2" x14ac:dyDescent="0.3">
      <c r="A15324" s="27">
        <v>77479</v>
      </c>
      <c r="B15324" s="29">
        <v>8</v>
      </c>
    </row>
    <row r="15325" spans="1:2" x14ac:dyDescent="0.3">
      <c r="A15325" s="27">
        <v>77480</v>
      </c>
      <c r="B15325" s="29">
        <v>8</v>
      </c>
    </row>
    <row r="15326" spans="1:2" x14ac:dyDescent="0.3">
      <c r="A15326" s="27">
        <v>77481</v>
      </c>
      <c r="B15326" s="29">
        <v>8</v>
      </c>
    </row>
    <row r="15327" spans="1:2" x14ac:dyDescent="0.3">
      <c r="A15327" s="27">
        <v>77482</v>
      </c>
      <c r="B15327" s="29">
        <v>8</v>
      </c>
    </row>
    <row r="15328" spans="1:2" x14ac:dyDescent="0.3">
      <c r="A15328" s="27">
        <v>77483</v>
      </c>
      <c r="B15328" s="29">
        <v>8</v>
      </c>
    </row>
    <row r="15329" spans="1:2" x14ac:dyDescent="0.3">
      <c r="A15329" s="27">
        <v>77486</v>
      </c>
      <c r="B15329" s="29">
        <v>8</v>
      </c>
    </row>
    <row r="15330" spans="1:2" x14ac:dyDescent="0.3">
      <c r="A15330" s="27">
        <v>77487</v>
      </c>
      <c r="B15330" s="29">
        <v>8</v>
      </c>
    </row>
    <row r="15331" spans="1:2" x14ac:dyDescent="0.3">
      <c r="A15331" s="27">
        <v>77488</v>
      </c>
      <c r="B15331" s="29">
        <v>8</v>
      </c>
    </row>
    <row r="15332" spans="1:2" x14ac:dyDescent="0.3">
      <c r="A15332" s="27">
        <v>77489</v>
      </c>
      <c r="B15332" s="29">
        <v>8</v>
      </c>
    </row>
    <row r="15333" spans="1:2" x14ac:dyDescent="0.3">
      <c r="A15333" s="27">
        <v>77490</v>
      </c>
      <c r="B15333" s="29">
        <v>8</v>
      </c>
    </row>
    <row r="15334" spans="1:2" x14ac:dyDescent="0.3">
      <c r="A15334" s="27">
        <v>77491</v>
      </c>
      <c r="B15334" s="29">
        <v>8</v>
      </c>
    </row>
    <row r="15335" spans="1:2" x14ac:dyDescent="0.3">
      <c r="A15335" s="27">
        <v>77493</v>
      </c>
      <c r="B15335" s="29">
        <v>8</v>
      </c>
    </row>
    <row r="15336" spans="1:2" x14ac:dyDescent="0.3">
      <c r="A15336" s="27">
        <v>77494</v>
      </c>
      <c r="B15336" s="29">
        <v>8</v>
      </c>
    </row>
    <row r="15337" spans="1:2" x14ac:dyDescent="0.3">
      <c r="A15337" s="27">
        <v>77495</v>
      </c>
      <c r="B15337" s="29">
        <v>8</v>
      </c>
    </row>
    <row r="15338" spans="1:2" x14ac:dyDescent="0.3">
      <c r="A15338" s="27">
        <v>77497</v>
      </c>
      <c r="B15338" s="29">
        <v>8</v>
      </c>
    </row>
    <row r="15339" spans="1:2" x14ac:dyDescent="0.3">
      <c r="A15339" s="27">
        <v>77498</v>
      </c>
      <c r="B15339" s="29">
        <v>8</v>
      </c>
    </row>
    <row r="15340" spans="1:2" x14ac:dyDescent="0.3">
      <c r="A15340" s="27">
        <v>77499</v>
      </c>
      <c r="B15340" s="29">
        <v>8</v>
      </c>
    </row>
    <row r="15341" spans="1:2" x14ac:dyDescent="0.3">
      <c r="A15341" s="27">
        <v>77500</v>
      </c>
      <c r="B15341" s="29">
        <v>8</v>
      </c>
    </row>
    <row r="15342" spans="1:2" x14ac:dyDescent="0.3">
      <c r="A15342" s="27">
        <v>77502</v>
      </c>
      <c r="B15342" s="29">
        <v>8</v>
      </c>
    </row>
    <row r="15343" spans="1:2" x14ac:dyDescent="0.3">
      <c r="A15343" s="27">
        <v>77503</v>
      </c>
      <c r="B15343" s="29">
        <v>8</v>
      </c>
    </row>
    <row r="15344" spans="1:2" x14ac:dyDescent="0.3">
      <c r="A15344" s="27">
        <v>77504</v>
      </c>
      <c r="B15344" s="29">
        <v>8</v>
      </c>
    </row>
    <row r="15345" spans="1:2" x14ac:dyDescent="0.3">
      <c r="A15345" s="27">
        <v>77505</v>
      </c>
      <c r="B15345" s="29">
        <v>8</v>
      </c>
    </row>
    <row r="15346" spans="1:2" x14ac:dyDescent="0.3">
      <c r="A15346" s="27">
        <v>77508</v>
      </c>
      <c r="B15346" s="29">
        <v>8</v>
      </c>
    </row>
    <row r="15347" spans="1:2" x14ac:dyDescent="0.3">
      <c r="A15347" s="27">
        <v>77509</v>
      </c>
      <c r="B15347" s="29">
        <v>8</v>
      </c>
    </row>
    <row r="15348" spans="1:2" x14ac:dyDescent="0.3">
      <c r="A15348" s="27">
        <v>77510</v>
      </c>
      <c r="B15348" s="29">
        <v>8</v>
      </c>
    </row>
    <row r="15349" spans="1:2" x14ac:dyDescent="0.3">
      <c r="A15349" s="27">
        <v>77511</v>
      </c>
      <c r="B15349" s="29">
        <v>8</v>
      </c>
    </row>
    <row r="15350" spans="1:2" x14ac:dyDescent="0.3">
      <c r="A15350" s="27">
        <v>77512</v>
      </c>
      <c r="B15350" s="29">
        <v>8</v>
      </c>
    </row>
    <row r="15351" spans="1:2" x14ac:dyDescent="0.3">
      <c r="A15351" s="27">
        <v>77513</v>
      </c>
      <c r="B15351" s="29">
        <v>8</v>
      </c>
    </row>
    <row r="15352" spans="1:2" x14ac:dyDescent="0.3">
      <c r="A15352" s="27">
        <v>77514</v>
      </c>
      <c r="B15352" s="29">
        <v>16</v>
      </c>
    </row>
    <row r="15353" spans="1:2" x14ac:dyDescent="0.3">
      <c r="A15353" s="27">
        <v>77515</v>
      </c>
      <c r="B15353" s="29">
        <v>8</v>
      </c>
    </row>
    <row r="15354" spans="1:2" x14ac:dyDescent="0.3">
      <c r="A15354" s="27">
        <v>77516</v>
      </c>
      <c r="B15354" s="29">
        <v>16</v>
      </c>
    </row>
    <row r="15355" spans="1:2" x14ac:dyDescent="0.3">
      <c r="A15355" s="27">
        <v>77517</v>
      </c>
      <c r="B15355" s="29">
        <v>8</v>
      </c>
    </row>
    <row r="15356" spans="1:2" x14ac:dyDescent="0.3">
      <c r="A15356" s="27">
        <v>77534</v>
      </c>
      <c r="B15356" s="29">
        <v>8</v>
      </c>
    </row>
    <row r="15357" spans="1:2" x14ac:dyDescent="0.3">
      <c r="A15357" s="27">
        <v>77537</v>
      </c>
      <c r="B15357" s="29">
        <v>8</v>
      </c>
    </row>
    <row r="15358" spans="1:2" x14ac:dyDescent="0.3">
      <c r="A15358" s="27">
        <v>77538</v>
      </c>
      <c r="B15358" s="29">
        <v>8</v>
      </c>
    </row>
    <row r="15359" spans="1:2" x14ac:dyDescent="0.3">
      <c r="A15359" s="27">
        <v>77543</v>
      </c>
      <c r="B15359" s="29">
        <v>8</v>
      </c>
    </row>
    <row r="15360" spans="1:2" x14ac:dyDescent="0.3">
      <c r="A15360" s="27">
        <v>77544</v>
      </c>
      <c r="B15360" s="29">
        <v>16</v>
      </c>
    </row>
    <row r="15361" spans="1:2" x14ac:dyDescent="0.3">
      <c r="A15361" s="27">
        <v>77545</v>
      </c>
      <c r="B15361" s="29">
        <v>8</v>
      </c>
    </row>
    <row r="15362" spans="1:2" x14ac:dyDescent="0.3">
      <c r="A15362" s="27">
        <v>77546</v>
      </c>
      <c r="B15362" s="29">
        <v>8</v>
      </c>
    </row>
    <row r="15363" spans="1:2" x14ac:dyDescent="0.3">
      <c r="A15363" s="27">
        <v>77547</v>
      </c>
      <c r="B15363" s="29">
        <v>16</v>
      </c>
    </row>
    <row r="15364" spans="1:2" x14ac:dyDescent="0.3">
      <c r="A15364" s="27">
        <v>77548</v>
      </c>
      <c r="B15364" s="29">
        <v>8</v>
      </c>
    </row>
    <row r="15365" spans="1:2" x14ac:dyDescent="0.3">
      <c r="A15365" s="27">
        <v>77549</v>
      </c>
      <c r="B15365" s="29">
        <v>8</v>
      </c>
    </row>
    <row r="15366" spans="1:2" x14ac:dyDescent="0.3">
      <c r="A15366" s="27">
        <v>77550</v>
      </c>
      <c r="B15366" s="29">
        <v>8</v>
      </c>
    </row>
    <row r="15367" spans="1:2" x14ac:dyDescent="0.3">
      <c r="A15367" s="27">
        <v>77551</v>
      </c>
      <c r="B15367" s="29">
        <v>8</v>
      </c>
    </row>
    <row r="15368" spans="1:2" x14ac:dyDescent="0.3">
      <c r="A15368" s="27">
        <v>77552</v>
      </c>
      <c r="B15368" s="29">
        <v>8</v>
      </c>
    </row>
    <row r="15369" spans="1:2" x14ac:dyDescent="0.3">
      <c r="A15369" s="27">
        <v>77553</v>
      </c>
      <c r="B15369" s="29">
        <v>8</v>
      </c>
    </row>
    <row r="15370" spans="1:2" x14ac:dyDescent="0.3">
      <c r="A15370" s="27">
        <v>77554</v>
      </c>
      <c r="B15370" s="29">
        <v>8</v>
      </c>
    </row>
    <row r="15371" spans="1:2" x14ac:dyDescent="0.3">
      <c r="A15371" s="27">
        <v>77555</v>
      </c>
      <c r="B15371" s="29">
        <v>8</v>
      </c>
    </row>
    <row r="15372" spans="1:2" x14ac:dyDescent="0.3">
      <c r="A15372" s="27">
        <v>77556</v>
      </c>
      <c r="B15372" s="29">
        <v>8</v>
      </c>
    </row>
    <row r="15373" spans="1:2" x14ac:dyDescent="0.3">
      <c r="A15373" s="27">
        <v>77557</v>
      </c>
      <c r="B15373" s="29">
        <v>8</v>
      </c>
    </row>
    <row r="15374" spans="1:2" x14ac:dyDescent="0.3">
      <c r="A15374" s="27">
        <v>77558</v>
      </c>
      <c r="B15374" s="29">
        <v>8</v>
      </c>
    </row>
    <row r="15375" spans="1:2" x14ac:dyDescent="0.3">
      <c r="A15375" s="27">
        <v>77559</v>
      </c>
      <c r="B15375" s="29">
        <v>8</v>
      </c>
    </row>
    <row r="15376" spans="1:2" x14ac:dyDescent="0.3">
      <c r="A15376" s="27">
        <v>77560</v>
      </c>
      <c r="B15376" s="29">
        <v>8</v>
      </c>
    </row>
    <row r="15377" spans="1:2" x14ac:dyDescent="0.3">
      <c r="A15377" s="27">
        <v>77561</v>
      </c>
      <c r="B15377" s="29">
        <v>8</v>
      </c>
    </row>
    <row r="15378" spans="1:2" x14ac:dyDescent="0.3">
      <c r="A15378" s="27">
        <v>77563</v>
      </c>
      <c r="B15378" s="29">
        <v>8</v>
      </c>
    </row>
    <row r="15379" spans="1:2" x14ac:dyDescent="0.3">
      <c r="A15379" s="27">
        <v>77564</v>
      </c>
      <c r="B15379" s="29">
        <v>8</v>
      </c>
    </row>
    <row r="15380" spans="1:2" x14ac:dyDescent="0.3">
      <c r="A15380" s="27">
        <v>77565</v>
      </c>
      <c r="B15380" s="29">
        <v>8</v>
      </c>
    </row>
    <row r="15381" spans="1:2" x14ac:dyDescent="0.3">
      <c r="A15381" s="27">
        <v>77566</v>
      </c>
      <c r="B15381" s="29">
        <v>8</v>
      </c>
    </row>
    <row r="15382" spans="1:2" x14ac:dyDescent="0.3">
      <c r="A15382" s="27">
        <v>77567</v>
      </c>
      <c r="B15382" s="29">
        <v>8</v>
      </c>
    </row>
    <row r="15383" spans="1:2" x14ac:dyDescent="0.3">
      <c r="A15383" s="27">
        <v>77568</v>
      </c>
      <c r="B15383" s="29">
        <v>8</v>
      </c>
    </row>
    <row r="15384" spans="1:2" x14ac:dyDescent="0.3">
      <c r="A15384" s="27">
        <v>77569</v>
      </c>
      <c r="B15384" s="29">
        <v>8</v>
      </c>
    </row>
    <row r="15385" spans="1:2" x14ac:dyDescent="0.3">
      <c r="A15385" s="27">
        <v>77571</v>
      </c>
      <c r="B15385" s="29">
        <v>8</v>
      </c>
    </row>
    <row r="15386" spans="1:2" x14ac:dyDescent="0.3">
      <c r="A15386" s="27">
        <v>77572</v>
      </c>
      <c r="B15386" s="29">
        <v>8</v>
      </c>
    </row>
    <row r="15387" spans="1:2" x14ac:dyDescent="0.3">
      <c r="A15387" s="27">
        <v>77573</v>
      </c>
      <c r="B15387" s="29">
        <v>8</v>
      </c>
    </row>
    <row r="15388" spans="1:2" x14ac:dyDescent="0.3">
      <c r="A15388" s="27">
        <v>77575</v>
      </c>
      <c r="B15388" s="29">
        <v>8</v>
      </c>
    </row>
    <row r="15389" spans="1:2" x14ac:dyDescent="0.3">
      <c r="A15389" s="27">
        <v>77576</v>
      </c>
      <c r="B15389" s="29">
        <v>8</v>
      </c>
    </row>
    <row r="15390" spans="1:2" x14ac:dyDescent="0.3">
      <c r="A15390" s="27">
        <v>77577</v>
      </c>
      <c r="B15390" s="29">
        <v>8</v>
      </c>
    </row>
    <row r="15391" spans="1:2" x14ac:dyDescent="0.3">
      <c r="A15391" s="27">
        <v>77578</v>
      </c>
      <c r="B15391" s="29">
        <v>8</v>
      </c>
    </row>
    <row r="15392" spans="1:2" x14ac:dyDescent="0.3">
      <c r="A15392" s="27">
        <v>77579</v>
      </c>
      <c r="B15392" s="29">
        <v>16</v>
      </c>
    </row>
    <row r="15393" spans="1:2" x14ac:dyDescent="0.3">
      <c r="A15393" s="27">
        <v>77582</v>
      </c>
      <c r="B15393" s="29">
        <v>8</v>
      </c>
    </row>
    <row r="15394" spans="1:2" x14ac:dyDescent="0.3">
      <c r="A15394" s="27">
        <v>77583</v>
      </c>
      <c r="B15394" s="29">
        <v>8</v>
      </c>
    </row>
    <row r="15395" spans="1:2" x14ac:dyDescent="0.3">
      <c r="A15395" s="27">
        <v>77585</v>
      </c>
      <c r="B15395" s="29">
        <v>8</v>
      </c>
    </row>
    <row r="15396" spans="1:2" x14ac:dyDescent="0.3">
      <c r="A15396" s="27">
        <v>77587</v>
      </c>
      <c r="B15396" s="29">
        <v>8</v>
      </c>
    </row>
    <row r="15397" spans="1:2" x14ac:dyDescent="0.3">
      <c r="A15397" s="27">
        <v>77590</v>
      </c>
      <c r="B15397" s="29">
        <v>8</v>
      </c>
    </row>
    <row r="15398" spans="1:2" x14ac:dyDescent="0.3">
      <c r="A15398" s="27">
        <v>77591</v>
      </c>
      <c r="B15398" s="29">
        <v>8</v>
      </c>
    </row>
    <row r="15399" spans="1:2" x14ac:dyDescent="0.3">
      <c r="A15399" s="27">
        <v>77594</v>
      </c>
      <c r="B15399" s="29">
        <v>8</v>
      </c>
    </row>
    <row r="15400" spans="1:2" x14ac:dyDescent="0.3">
      <c r="A15400" s="27">
        <v>77595</v>
      </c>
      <c r="B15400" s="29">
        <v>8</v>
      </c>
    </row>
    <row r="15401" spans="1:2" x14ac:dyDescent="0.3">
      <c r="A15401" s="27">
        <v>77596</v>
      </c>
      <c r="B15401" s="29">
        <v>16</v>
      </c>
    </row>
    <row r="15402" spans="1:2" x14ac:dyDescent="0.3">
      <c r="A15402" s="27">
        <v>77597</v>
      </c>
      <c r="B15402" s="29">
        <v>8</v>
      </c>
    </row>
    <row r="15403" spans="1:2" x14ac:dyDescent="0.3">
      <c r="A15403" s="27">
        <v>77598</v>
      </c>
      <c r="B15403" s="29">
        <v>8</v>
      </c>
    </row>
    <row r="15404" spans="1:2" x14ac:dyDescent="0.3">
      <c r="A15404" s="27">
        <v>77599</v>
      </c>
      <c r="B15404" s="29">
        <v>8</v>
      </c>
    </row>
    <row r="15405" spans="1:2" x14ac:dyDescent="0.3">
      <c r="A15405" s="27">
        <v>77600</v>
      </c>
      <c r="B15405" s="29">
        <v>8</v>
      </c>
    </row>
    <row r="15406" spans="1:2" x14ac:dyDescent="0.3">
      <c r="A15406" s="27">
        <v>77601</v>
      </c>
      <c r="B15406" s="29">
        <v>8</v>
      </c>
    </row>
    <row r="15407" spans="1:2" x14ac:dyDescent="0.3">
      <c r="A15407" s="27">
        <v>77602</v>
      </c>
      <c r="B15407" s="29">
        <v>8</v>
      </c>
    </row>
    <row r="15408" spans="1:2" x14ac:dyDescent="0.3">
      <c r="A15408" s="27">
        <v>77603</v>
      </c>
      <c r="B15408" s="29">
        <v>8</v>
      </c>
    </row>
    <row r="15409" spans="1:2" x14ac:dyDescent="0.3">
      <c r="A15409" s="27">
        <v>77604</v>
      </c>
      <c r="B15409" s="29">
        <v>8</v>
      </c>
    </row>
    <row r="15410" spans="1:2" x14ac:dyDescent="0.3">
      <c r="A15410" s="27">
        <v>77605</v>
      </c>
      <c r="B15410" s="29">
        <v>8</v>
      </c>
    </row>
    <row r="15411" spans="1:2" x14ac:dyDescent="0.3">
      <c r="A15411" s="27">
        <v>77607</v>
      </c>
      <c r="B15411" s="29">
        <v>8</v>
      </c>
    </row>
    <row r="15412" spans="1:2" x14ac:dyDescent="0.3">
      <c r="A15412" s="27">
        <v>77608</v>
      </c>
      <c r="B15412" s="29">
        <v>8</v>
      </c>
    </row>
    <row r="15413" spans="1:2" x14ac:dyDescent="0.3">
      <c r="A15413" s="27">
        <v>77609</v>
      </c>
      <c r="B15413" s="29">
        <v>8</v>
      </c>
    </row>
    <row r="15414" spans="1:2" x14ac:dyDescent="0.3">
      <c r="A15414" s="27">
        <v>77610</v>
      </c>
      <c r="B15414" s="29">
        <v>8</v>
      </c>
    </row>
    <row r="15415" spans="1:2" x14ac:dyDescent="0.3">
      <c r="A15415" s="27">
        <v>77611</v>
      </c>
      <c r="B15415" s="29">
        <v>8</v>
      </c>
    </row>
    <row r="15416" spans="1:2" x14ac:dyDescent="0.3">
      <c r="A15416" s="27">
        <v>77612</v>
      </c>
      <c r="B15416" s="29">
        <v>8</v>
      </c>
    </row>
    <row r="15417" spans="1:2" x14ac:dyDescent="0.3">
      <c r="A15417" s="27">
        <v>77613</v>
      </c>
      <c r="B15417" s="29">
        <v>8</v>
      </c>
    </row>
    <row r="15418" spans="1:2" x14ac:dyDescent="0.3">
      <c r="A15418" s="27">
        <v>77614</v>
      </c>
      <c r="B15418" s="29">
        <v>8</v>
      </c>
    </row>
    <row r="15419" spans="1:2" x14ac:dyDescent="0.3">
      <c r="A15419" s="27">
        <v>77615</v>
      </c>
      <c r="B15419" s="29">
        <v>8</v>
      </c>
    </row>
    <row r="15420" spans="1:2" x14ac:dyDescent="0.3">
      <c r="A15420" s="27">
        <v>77616</v>
      </c>
      <c r="B15420" s="29">
        <v>8</v>
      </c>
    </row>
    <row r="15421" spans="1:2" x14ac:dyDescent="0.3">
      <c r="A15421" s="27">
        <v>77619</v>
      </c>
      <c r="B15421" s="29">
        <v>8</v>
      </c>
    </row>
    <row r="15422" spans="1:2" x14ac:dyDescent="0.3">
      <c r="A15422" s="27">
        <v>77620</v>
      </c>
      <c r="B15422" s="29">
        <v>8</v>
      </c>
    </row>
    <row r="15423" spans="1:2" x14ac:dyDescent="0.3">
      <c r="A15423" s="27">
        <v>77621</v>
      </c>
      <c r="B15423" s="29">
        <v>8</v>
      </c>
    </row>
    <row r="15424" spans="1:2" x14ac:dyDescent="0.3">
      <c r="A15424" s="27">
        <v>77623</v>
      </c>
      <c r="B15424" s="29">
        <v>8</v>
      </c>
    </row>
    <row r="15425" spans="1:2" x14ac:dyDescent="0.3">
      <c r="A15425" s="27">
        <v>77624</v>
      </c>
      <c r="B15425" s="29">
        <v>16</v>
      </c>
    </row>
    <row r="15426" spans="1:2" x14ac:dyDescent="0.3">
      <c r="A15426" s="27">
        <v>77625</v>
      </c>
      <c r="B15426" s="29">
        <v>8</v>
      </c>
    </row>
    <row r="15427" spans="1:2" x14ac:dyDescent="0.3">
      <c r="A15427" s="27">
        <v>77626</v>
      </c>
      <c r="B15427" s="29">
        <v>8</v>
      </c>
    </row>
    <row r="15428" spans="1:2" x14ac:dyDescent="0.3">
      <c r="A15428" s="27">
        <v>77627</v>
      </c>
      <c r="B15428" s="29">
        <v>8</v>
      </c>
    </row>
    <row r="15429" spans="1:2" x14ac:dyDescent="0.3">
      <c r="A15429" s="27">
        <v>77628</v>
      </c>
      <c r="B15429" s="29">
        <v>8</v>
      </c>
    </row>
    <row r="15430" spans="1:2" x14ac:dyDescent="0.3">
      <c r="A15430" s="27">
        <v>77629</v>
      </c>
      <c r="B15430" s="29">
        <v>8</v>
      </c>
    </row>
    <row r="15431" spans="1:2" x14ac:dyDescent="0.3">
      <c r="A15431" s="27">
        <v>77630</v>
      </c>
      <c r="B15431" s="29">
        <v>8</v>
      </c>
    </row>
    <row r="15432" spans="1:2" x14ac:dyDescent="0.3">
      <c r="A15432" s="27">
        <v>77632</v>
      </c>
      <c r="B15432" s="29">
        <v>8</v>
      </c>
    </row>
    <row r="15433" spans="1:2" x14ac:dyDescent="0.3">
      <c r="A15433" s="27">
        <v>77633</v>
      </c>
      <c r="B15433" s="29">
        <v>8</v>
      </c>
    </row>
    <row r="15434" spans="1:2" x14ac:dyDescent="0.3">
      <c r="A15434" s="27">
        <v>77634</v>
      </c>
      <c r="B15434" s="29">
        <v>8</v>
      </c>
    </row>
    <row r="15435" spans="1:2" x14ac:dyDescent="0.3">
      <c r="A15435" s="27">
        <v>77635</v>
      </c>
      <c r="B15435" s="29">
        <v>16</v>
      </c>
    </row>
    <row r="15436" spans="1:2" x14ac:dyDescent="0.3">
      <c r="A15436" s="27">
        <v>77636</v>
      </c>
      <c r="B15436" s="29">
        <v>8</v>
      </c>
    </row>
    <row r="15437" spans="1:2" x14ac:dyDescent="0.3">
      <c r="A15437" s="27">
        <v>77637</v>
      </c>
      <c r="B15437" s="29">
        <v>8</v>
      </c>
    </row>
    <row r="15438" spans="1:2" x14ac:dyDescent="0.3">
      <c r="A15438" s="27">
        <v>77638</v>
      </c>
      <c r="B15438" s="29">
        <v>8</v>
      </c>
    </row>
    <row r="15439" spans="1:2" x14ac:dyDescent="0.3">
      <c r="A15439" s="27">
        <v>77639</v>
      </c>
      <c r="B15439" s="29">
        <v>16</v>
      </c>
    </row>
    <row r="15440" spans="1:2" x14ac:dyDescent="0.3">
      <c r="A15440" s="27">
        <v>77641</v>
      </c>
      <c r="B15440" s="29">
        <v>8</v>
      </c>
    </row>
    <row r="15441" spans="1:2" x14ac:dyDescent="0.3">
      <c r="A15441" s="27">
        <v>77642</v>
      </c>
      <c r="B15441" s="29">
        <v>8</v>
      </c>
    </row>
    <row r="15442" spans="1:2" x14ac:dyDescent="0.3">
      <c r="A15442" s="27">
        <v>77643</v>
      </c>
      <c r="B15442" s="29">
        <v>8</v>
      </c>
    </row>
    <row r="15443" spans="1:2" x14ac:dyDescent="0.3">
      <c r="A15443" s="27">
        <v>77644</v>
      </c>
      <c r="B15443" s="29">
        <v>8</v>
      </c>
    </row>
    <row r="15444" spans="1:2" x14ac:dyDescent="0.3">
      <c r="A15444" s="27">
        <v>77645</v>
      </c>
      <c r="B15444" s="29">
        <v>8</v>
      </c>
    </row>
    <row r="15445" spans="1:2" x14ac:dyDescent="0.3">
      <c r="A15445" s="27">
        <v>77646</v>
      </c>
      <c r="B15445" s="29">
        <v>8</v>
      </c>
    </row>
    <row r="15446" spans="1:2" x14ac:dyDescent="0.3">
      <c r="A15446" s="27">
        <v>77647</v>
      </c>
      <c r="B15446" s="29">
        <v>8</v>
      </c>
    </row>
    <row r="15447" spans="1:2" x14ac:dyDescent="0.3">
      <c r="A15447" s="27">
        <v>77648</v>
      </c>
      <c r="B15447" s="29">
        <v>8</v>
      </c>
    </row>
    <row r="15448" spans="1:2" x14ac:dyDescent="0.3">
      <c r="A15448" s="27">
        <v>77649</v>
      </c>
      <c r="B15448" s="29">
        <v>8</v>
      </c>
    </row>
    <row r="15449" spans="1:2" x14ac:dyDescent="0.3">
      <c r="A15449" s="27">
        <v>77650</v>
      </c>
      <c r="B15449" s="29">
        <v>8</v>
      </c>
    </row>
    <row r="15450" spans="1:2" x14ac:dyDescent="0.3">
      <c r="A15450" s="27">
        <v>77651</v>
      </c>
      <c r="B15450" s="29">
        <v>8</v>
      </c>
    </row>
    <row r="15451" spans="1:2" x14ac:dyDescent="0.3">
      <c r="A15451" s="27">
        <v>77652</v>
      </c>
      <c r="B15451" s="29">
        <v>8</v>
      </c>
    </row>
    <row r="15452" spans="1:2" x14ac:dyDescent="0.3">
      <c r="A15452" s="27">
        <v>77653</v>
      </c>
      <c r="B15452" s="29">
        <v>8</v>
      </c>
    </row>
    <row r="15453" spans="1:2" x14ac:dyDescent="0.3">
      <c r="A15453" s="27">
        <v>77654</v>
      </c>
      <c r="B15453" s="29">
        <v>8</v>
      </c>
    </row>
    <row r="15454" spans="1:2" x14ac:dyDescent="0.3">
      <c r="A15454" s="27">
        <v>77655</v>
      </c>
      <c r="B15454" s="29">
        <v>8</v>
      </c>
    </row>
    <row r="15455" spans="1:2" x14ac:dyDescent="0.3">
      <c r="A15455" s="27">
        <v>77657</v>
      </c>
      <c r="B15455" s="29">
        <v>8</v>
      </c>
    </row>
    <row r="15456" spans="1:2" x14ac:dyDescent="0.3">
      <c r="A15456" s="27">
        <v>77658</v>
      </c>
      <c r="B15456" s="29">
        <v>8</v>
      </c>
    </row>
    <row r="15457" spans="1:2" x14ac:dyDescent="0.3">
      <c r="A15457" s="27">
        <v>77659</v>
      </c>
      <c r="B15457" s="29">
        <v>8</v>
      </c>
    </row>
    <row r="15458" spans="1:2" x14ac:dyDescent="0.3">
      <c r="A15458" s="27">
        <v>77660</v>
      </c>
      <c r="B15458" s="29">
        <v>8</v>
      </c>
    </row>
    <row r="15459" spans="1:2" x14ac:dyDescent="0.3">
      <c r="A15459" s="27">
        <v>77661</v>
      </c>
      <c r="B15459" s="29">
        <v>8</v>
      </c>
    </row>
    <row r="15460" spans="1:2" x14ac:dyDescent="0.3">
      <c r="A15460" s="27">
        <v>77662</v>
      </c>
      <c r="B15460" s="29">
        <v>8</v>
      </c>
    </row>
    <row r="15461" spans="1:2" x14ac:dyDescent="0.3">
      <c r="A15461" s="27">
        <v>77663</v>
      </c>
      <c r="B15461" s="29">
        <v>8</v>
      </c>
    </row>
    <row r="15462" spans="1:2" x14ac:dyDescent="0.3">
      <c r="A15462" s="27">
        <v>77664</v>
      </c>
      <c r="B15462" s="29">
        <v>8</v>
      </c>
    </row>
    <row r="15463" spans="1:2" x14ac:dyDescent="0.3">
      <c r="A15463" s="27">
        <v>77665</v>
      </c>
      <c r="B15463" s="29">
        <v>8</v>
      </c>
    </row>
    <row r="15464" spans="1:2" x14ac:dyDescent="0.3">
      <c r="A15464" s="27">
        <v>77666</v>
      </c>
      <c r="B15464" s="29">
        <v>8</v>
      </c>
    </row>
    <row r="15465" spans="1:2" x14ac:dyDescent="0.3">
      <c r="A15465" s="27">
        <v>77667</v>
      </c>
      <c r="B15465" s="29">
        <v>8</v>
      </c>
    </row>
    <row r="15466" spans="1:2" x14ac:dyDescent="0.3">
      <c r="A15466" s="27">
        <v>77668</v>
      </c>
      <c r="B15466" s="29">
        <v>8</v>
      </c>
    </row>
    <row r="15467" spans="1:2" x14ac:dyDescent="0.3">
      <c r="A15467" s="27">
        <v>77669</v>
      </c>
      <c r="B15467" s="29">
        <v>8</v>
      </c>
    </row>
    <row r="15468" spans="1:2" x14ac:dyDescent="0.3">
      <c r="A15468" s="27">
        <v>77671</v>
      </c>
      <c r="B15468" s="29">
        <v>16</v>
      </c>
    </row>
    <row r="15469" spans="1:2" x14ac:dyDescent="0.3">
      <c r="A15469" s="27">
        <v>77672</v>
      </c>
      <c r="B15469" s="29">
        <v>8</v>
      </c>
    </row>
    <row r="15470" spans="1:2" x14ac:dyDescent="0.3">
      <c r="A15470" s="27">
        <v>77673</v>
      </c>
      <c r="B15470" s="29">
        <v>8</v>
      </c>
    </row>
    <row r="15471" spans="1:2" x14ac:dyDescent="0.3">
      <c r="A15471" s="27">
        <v>77674</v>
      </c>
      <c r="B15471" s="29">
        <v>8</v>
      </c>
    </row>
    <row r="15472" spans="1:2" x14ac:dyDescent="0.3">
      <c r="A15472" s="27">
        <v>77676</v>
      </c>
      <c r="B15472" s="29">
        <v>8</v>
      </c>
    </row>
    <row r="15473" spans="1:2" x14ac:dyDescent="0.3">
      <c r="A15473" s="27">
        <v>77677</v>
      </c>
      <c r="B15473" s="29">
        <v>8</v>
      </c>
    </row>
    <row r="15474" spans="1:2" x14ac:dyDescent="0.3">
      <c r="A15474" s="27">
        <v>77678</v>
      </c>
      <c r="B15474" s="29">
        <v>8</v>
      </c>
    </row>
    <row r="15475" spans="1:2" x14ac:dyDescent="0.3">
      <c r="A15475" s="27">
        <v>77679</v>
      </c>
      <c r="B15475" s="29">
        <v>8</v>
      </c>
    </row>
    <row r="15476" spans="1:2" x14ac:dyDescent="0.3">
      <c r="A15476" s="27">
        <v>77680</v>
      </c>
      <c r="B15476" s="29">
        <v>8</v>
      </c>
    </row>
    <row r="15477" spans="1:2" x14ac:dyDescent="0.3">
      <c r="A15477" s="27">
        <v>77681</v>
      </c>
      <c r="B15477" s="29">
        <v>8</v>
      </c>
    </row>
    <row r="15478" spans="1:2" x14ac:dyDescent="0.3">
      <c r="A15478" s="27">
        <v>77682</v>
      </c>
      <c r="B15478" s="29">
        <v>8</v>
      </c>
    </row>
    <row r="15479" spans="1:2" x14ac:dyDescent="0.3">
      <c r="A15479" s="27">
        <v>77683</v>
      </c>
      <c r="B15479" s="29">
        <v>8</v>
      </c>
    </row>
    <row r="15480" spans="1:2" x14ac:dyDescent="0.3">
      <c r="A15480" s="27">
        <v>77684</v>
      </c>
      <c r="B15480" s="29">
        <v>8</v>
      </c>
    </row>
    <row r="15481" spans="1:2" x14ac:dyDescent="0.3">
      <c r="A15481" s="27">
        <v>77685</v>
      </c>
      <c r="B15481" s="29">
        <v>8</v>
      </c>
    </row>
    <row r="15482" spans="1:2" x14ac:dyDescent="0.3">
      <c r="A15482" s="27">
        <v>77687</v>
      </c>
      <c r="B15482" s="29">
        <v>16</v>
      </c>
    </row>
    <row r="15483" spans="1:2" x14ac:dyDescent="0.3">
      <c r="A15483" s="27">
        <v>77688</v>
      </c>
      <c r="B15483" s="29">
        <v>8</v>
      </c>
    </row>
    <row r="15484" spans="1:2" x14ac:dyDescent="0.3">
      <c r="A15484" s="27">
        <v>77689</v>
      </c>
      <c r="B15484" s="29">
        <v>8</v>
      </c>
    </row>
    <row r="15485" spans="1:2" x14ac:dyDescent="0.3">
      <c r="A15485" s="27">
        <v>77690</v>
      </c>
      <c r="B15485" s="29">
        <v>8</v>
      </c>
    </row>
    <row r="15486" spans="1:2" x14ac:dyDescent="0.3">
      <c r="A15486" s="27">
        <v>77691</v>
      </c>
      <c r="B15486" s="29">
        <v>8</v>
      </c>
    </row>
    <row r="15487" spans="1:2" x14ac:dyDescent="0.3">
      <c r="A15487" s="27">
        <v>77692</v>
      </c>
      <c r="B15487" s="29">
        <v>8</v>
      </c>
    </row>
    <row r="15488" spans="1:2" x14ac:dyDescent="0.3">
      <c r="A15488" s="27">
        <v>77693</v>
      </c>
      <c r="B15488" s="29">
        <v>8</v>
      </c>
    </row>
    <row r="15489" spans="1:2" x14ac:dyDescent="0.3">
      <c r="A15489" s="27">
        <v>77696</v>
      </c>
      <c r="B15489" s="29">
        <v>8</v>
      </c>
    </row>
    <row r="15490" spans="1:2" x14ac:dyDescent="0.3">
      <c r="A15490" s="27">
        <v>77697</v>
      </c>
      <c r="B15490" s="29">
        <v>8</v>
      </c>
    </row>
    <row r="15491" spans="1:2" x14ac:dyDescent="0.3">
      <c r="A15491" s="27">
        <v>77698</v>
      </c>
      <c r="B15491" s="29">
        <v>8</v>
      </c>
    </row>
    <row r="15492" spans="1:2" x14ac:dyDescent="0.3">
      <c r="A15492" s="27">
        <v>77699</v>
      </c>
      <c r="B15492" s="29">
        <v>8</v>
      </c>
    </row>
    <row r="15493" spans="1:2" x14ac:dyDescent="0.3">
      <c r="A15493" s="27">
        <v>77700</v>
      </c>
      <c r="B15493" s="29">
        <v>8</v>
      </c>
    </row>
    <row r="15494" spans="1:2" x14ac:dyDescent="0.3">
      <c r="A15494" s="27">
        <v>77701</v>
      </c>
      <c r="B15494" s="29">
        <v>8</v>
      </c>
    </row>
    <row r="15495" spans="1:2" x14ac:dyDescent="0.3">
      <c r="A15495" s="27">
        <v>77704</v>
      </c>
      <c r="B15495" s="29">
        <v>8</v>
      </c>
    </row>
    <row r="15496" spans="1:2" x14ac:dyDescent="0.3">
      <c r="A15496" s="27">
        <v>77705</v>
      </c>
      <c r="B15496" s="29">
        <v>8</v>
      </c>
    </row>
    <row r="15497" spans="1:2" x14ac:dyDescent="0.3">
      <c r="A15497" s="27">
        <v>77706</v>
      </c>
      <c r="B15497" s="29">
        <v>16</v>
      </c>
    </row>
    <row r="15498" spans="1:2" x14ac:dyDescent="0.3">
      <c r="A15498" s="27">
        <v>77707</v>
      </c>
      <c r="B15498" s="29">
        <v>8</v>
      </c>
    </row>
    <row r="15499" spans="1:2" x14ac:dyDescent="0.3">
      <c r="A15499" s="27">
        <v>77708</v>
      </c>
      <c r="B15499" s="29">
        <v>8</v>
      </c>
    </row>
    <row r="15500" spans="1:2" x14ac:dyDescent="0.3">
      <c r="A15500" s="27">
        <v>77709</v>
      </c>
      <c r="B15500" s="29">
        <v>8</v>
      </c>
    </row>
    <row r="15501" spans="1:2" x14ac:dyDescent="0.3">
      <c r="A15501" s="27">
        <v>77710</v>
      </c>
      <c r="B15501" s="29">
        <v>8</v>
      </c>
    </row>
    <row r="15502" spans="1:2" x14ac:dyDescent="0.3">
      <c r="A15502" s="27">
        <v>77711</v>
      </c>
      <c r="B15502" s="29">
        <v>8</v>
      </c>
    </row>
    <row r="15503" spans="1:2" x14ac:dyDescent="0.3">
      <c r="A15503" s="27">
        <v>77712</v>
      </c>
      <c r="B15503" s="29">
        <v>8</v>
      </c>
    </row>
    <row r="15504" spans="1:2" x14ac:dyDescent="0.3">
      <c r="A15504" s="27">
        <v>77715</v>
      </c>
      <c r="B15504" s="29">
        <v>8</v>
      </c>
    </row>
    <row r="15505" spans="1:2" x14ac:dyDescent="0.3">
      <c r="A15505" s="27">
        <v>77716</v>
      </c>
      <c r="B15505" s="29">
        <v>8</v>
      </c>
    </row>
    <row r="15506" spans="1:2" x14ac:dyDescent="0.3">
      <c r="A15506" s="27">
        <v>77718</v>
      </c>
      <c r="B15506" s="29">
        <v>8</v>
      </c>
    </row>
    <row r="15507" spans="1:2" x14ac:dyDescent="0.3">
      <c r="A15507" s="27">
        <v>77719</v>
      </c>
      <c r="B15507" s="29">
        <v>8</v>
      </c>
    </row>
    <row r="15508" spans="1:2" x14ac:dyDescent="0.3">
      <c r="A15508" s="27">
        <v>77722</v>
      </c>
      <c r="B15508" s="29">
        <v>8</v>
      </c>
    </row>
    <row r="15509" spans="1:2" x14ac:dyDescent="0.3">
      <c r="A15509" s="27">
        <v>77724</v>
      </c>
      <c r="B15509" s="29">
        <v>8</v>
      </c>
    </row>
    <row r="15510" spans="1:2" x14ac:dyDescent="0.3">
      <c r="A15510" s="27">
        <v>77727</v>
      </c>
      <c r="B15510" s="29">
        <v>16</v>
      </c>
    </row>
    <row r="15511" spans="1:2" x14ac:dyDescent="0.3">
      <c r="A15511" s="27">
        <v>77730</v>
      </c>
      <c r="B15511" s="29">
        <v>8</v>
      </c>
    </row>
    <row r="15512" spans="1:2" x14ac:dyDescent="0.3">
      <c r="A15512" s="27">
        <v>77732</v>
      </c>
      <c r="B15512" s="29">
        <v>8</v>
      </c>
    </row>
    <row r="15513" spans="1:2" x14ac:dyDescent="0.3">
      <c r="A15513" s="27">
        <v>77735</v>
      </c>
      <c r="B15513" s="29">
        <v>8</v>
      </c>
    </row>
    <row r="15514" spans="1:2" x14ac:dyDescent="0.3">
      <c r="A15514" s="27">
        <v>77738</v>
      </c>
      <c r="B15514" s="29">
        <v>8</v>
      </c>
    </row>
    <row r="15515" spans="1:2" x14ac:dyDescent="0.3">
      <c r="A15515" s="27">
        <v>77740</v>
      </c>
      <c r="B15515" s="29">
        <v>8</v>
      </c>
    </row>
    <row r="15516" spans="1:2" x14ac:dyDescent="0.3">
      <c r="A15516" s="27">
        <v>77748</v>
      </c>
      <c r="B15516" s="29">
        <v>8</v>
      </c>
    </row>
    <row r="15517" spans="1:2" x14ac:dyDescent="0.3">
      <c r="A15517" s="27">
        <v>77753</v>
      </c>
      <c r="B15517" s="29">
        <v>8</v>
      </c>
    </row>
    <row r="15518" spans="1:2" x14ac:dyDescent="0.3">
      <c r="A15518" s="27">
        <v>77756</v>
      </c>
      <c r="B15518" s="29">
        <v>8</v>
      </c>
    </row>
    <row r="15519" spans="1:2" x14ac:dyDescent="0.3">
      <c r="A15519" s="27">
        <v>77759</v>
      </c>
      <c r="B15519" s="29">
        <v>8</v>
      </c>
    </row>
    <row r="15520" spans="1:2" x14ac:dyDescent="0.3">
      <c r="A15520" s="27">
        <v>77791</v>
      </c>
      <c r="B15520" s="29">
        <v>8</v>
      </c>
    </row>
    <row r="15521" spans="1:2" x14ac:dyDescent="0.3">
      <c r="A15521" s="27">
        <v>77792</v>
      </c>
      <c r="B15521" s="29">
        <v>8</v>
      </c>
    </row>
    <row r="15522" spans="1:2" x14ac:dyDescent="0.3">
      <c r="A15522" s="27">
        <v>77793</v>
      </c>
      <c r="B15522" s="29">
        <v>8</v>
      </c>
    </row>
    <row r="15523" spans="1:2" x14ac:dyDescent="0.3">
      <c r="A15523" s="27">
        <v>77794</v>
      </c>
      <c r="B15523" s="29">
        <v>8</v>
      </c>
    </row>
    <row r="15524" spans="1:2" x14ac:dyDescent="0.3">
      <c r="A15524" s="27">
        <v>77795</v>
      </c>
      <c r="B15524" s="29">
        <v>8</v>
      </c>
    </row>
    <row r="15525" spans="1:2" x14ac:dyDescent="0.3">
      <c r="A15525" s="27">
        <v>77796</v>
      </c>
      <c r="B15525" s="29">
        <v>8</v>
      </c>
    </row>
    <row r="15526" spans="1:2" x14ac:dyDescent="0.3">
      <c r="A15526" s="27">
        <v>77797</v>
      </c>
      <c r="B15526" s="29">
        <v>8</v>
      </c>
    </row>
    <row r="15527" spans="1:2" x14ac:dyDescent="0.3">
      <c r="A15527" s="27">
        <v>77798</v>
      </c>
      <c r="B15527" s="29">
        <v>8</v>
      </c>
    </row>
    <row r="15528" spans="1:2" x14ac:dyDescent="0.3">
      <c r="A15528" s="27">
        <v>77799</v>
      </c>
      <c r="B15528" s="29">
        <v>8</v>
      </c>
    </row>
    <row r="15529" spans="1:2" x14ac:dyDescent="0.3">
      <c r="A15529" s="27">
        <v>77801</v>
      </c>
      <c r="B15529" s="29">
        <v>8</v>
      </c>
    </row>
    <row r="15530" spans="1:2" x14ac:dyDescent="0.3">
      <c r="A15530" s="27">
        <v>77802</v>
      </c>
      <c r="B15530" s="29">
        <v>8</v>
      </c>
    </row>
    <row r="15531" spans="1:2" x14ac:dyDescent="0.3">
      <c r="A15531" s="27">
        <v>77804</v>
      </c>
      <c r="B15531" s="29">
        <v>8</v>
      </c>
    </row>
    <row r="15532" spans="1:2" x14ac:dyDescent="0.3">
      <c r="A15532" s="27">
        <v>77805</v>
      </c>
      <c r="B15532" s="29">
        <v>8</v>
      </c>
    </row>
    <row r="15533" spans="1:2" x14ac:dyDescent="0.3">
      <c r="A15533" s="27">
        <v>77806</v>
      </c>
      <c r="B15533" s="29">
        <v>8</v>
      </c>
    </row>
    <row r="15534" spans="1:2" x14ac:dyDescent="0.3">
      <c r="A15534" s="27">
        <v>77807</v>
      </c>
      <c r="B15534" s="29">
        <v>8</v>
      </c>
    </row>
    <row r="15535" spans="1:2" x14ac:dyDescent="0.3">
      <c r="A15535" s="27">
        <v>77808</v>
      </c>
      <c r="B15535" s="29">
        <v>8</v>
      </c>
    </row>
    <row r="15536" spans="1:2" x14ac:dyDescent="0.3">
      <c r="A15536" s="27">
        <v>77809</v>
      </c>
      <c r="B15536" s="29">
        <v>8</v>
      </c>
    </row>
    <row r="15537" spans="1:2" x14ac:dyDescent="0.3">
      <c r="A15537" s="27">
        <v>77810</v>
      </c>
      <c r="B15537" s="29">
        <v>8</v>
      </c>
    </row>
    <row r="15538" spans="1:2" x14ac:dyDescent="0.3">
      <c r="A15538" s="27">
        <v>77811</v>
      </c>
      <c r="B15538" s="29">
        <v>8</v>
      </c>
    </row>
    <row r="15539" spans="1:2" x14ac:dyDescent="0.3">
      <c r="A15539" s="27">
        <v>77812</v>
      </c>
      <c r="B15539" s="29">
        <v>8</v>
      </c>
    </row>
    <row r="15540" spans="1:2" x14ac:dyDescent="0.3">
      <c r="A15540" s="27">
        <v>77813</v>
      </c>
      <c r="B15540" s="29">
        <v>8</v>
      </c>
    </row>
    <row r="15541" spans="1:2" x14ac:dyDescent="0.3">
      <c r="A15541" s="27">
        <v>77814</v>
      </c>
      <c r="B15541" s="29">
        <v>8</v>
      </c>
    </row>
    <row r="15542" spans="1:2" x14ac:dyDescent="0.3">
      <c r="A15542" s="27">
        <v>77815</v>
      </c>
      <c r="B15542" s="29">
        <v>8</v>
      </c>
    </row>
    <row r="15543" spans="1:2" x14ac:dyDescent="0.3">
      <c r="A15543" s="27">
        <v>77817</v>
      </c>
      <c r="B15543" s="29">
        <v>8</v>
      </c>
    </row>
    <row r="15544" spans="1:2" x14ac:dyDescent="0.3">
      <c r="A15544" s="27">
        <v>77818</v>
      </c>
      <c r="B15544" s="29">
        <v>8</v>
      </c>
    </row>
    <row r="15545" spans="1:2" x14ac:dyDescent="0.3">
      <c r="A15545" s="27">
        <v>77819</v>
      </c>
      <c r="B15545" s="29">
        <v>8</v>
      </c>
    </row>
    <row r="15546" spans="1:2" x14ac:dyDescent="0.3">
      <c r="A15546" s="27">
        <v>77820</v>
      </c>
      <c r="B15546" s="29">
        <v>8</v>
      </c>
    </row>
    <row r="15547" spans="1:2" x14ac:dyDescent="0.3">
      <c r="A15547" s="27">
        <v>77821</v>
      </c>
      <c r="B15547" s="29">
        <v>8</v>
      </c>
    </row>
    <row r="15548" spans="1:2" x14ac:dyDescent="0.3">
      <c r="A15548" s="27">
        <v>77822</v>
      </c>
      <c r="B15548" s="29">
        <v>16</v>
      </c>
    </row>
    <row r="15549" spans="1:2" x14ac:dyDescent="0.3">
      <c r="A15549" s="27">
        <v>77823</v>
      </c>
      <c r="B15549" s="29">
        <v>8</v>
      </c>
    </row>
    <row r="15550" spans="1:2" x14ac:dyDescent="0.3">
      <c r="A15550" s="27">
        <v>77824</v>
      </c>
      <c r="B15550" s="29">
        <v>8</v>
      </c>
    </row>
    <row r="15551" spans="1:2" x14ac:dyDescent="0.3">
      <c r="A15551" s="27">
        <v>77826</v>
      </c>
      <c r="B15551" s="29">
        <v>8</v>
      </c>
    </row>
    <row r="15552" spans="1:2" x14ac:dyDescent="0.3">
      <c r="A15552" s="27">
        <v>77827</v>
      </c>
      <c r="B15552" s="29">
        <v>8</v>
      </c>
    </row>
    <row r="15553" spans="1:2" x14ac:dyDescent="0.3">
      <c r="A15553" s="27">
        <v>77828</v>
      </c>
      <c r="B15553" s="29">
        <v>8</v>
      </c>
    </row>
    <row r="15554" spans="1:2" x14ac:dyDescent="0.3">
      <c r="A15554" s="27">
        <v>77830</v>
      </c>
      <c r="B15554" s="29">
        <v>8</v>
      </c>
    </row>
    <row r="15555" spans="1:2" x14ac:dyDescent="0.3">
      <c r="A15555" s="27">
        <v>77831</v>
      </c>
      <c r="B15555" s="29">
        <v>8</v>
      </c>
    </row>
    <row r="15556" spans="1:2" x14ac:dyDescent="0.3">
      <c r="A15556" s="27">
        <v>77832</v>
      </c>
      <c r="B15556" s="29">
        <v>8</v>
      </c>
    </row>
    <row r="15557" spans="1:2" x14ac:dyDescent="0.3">
      <c r="A15557" s="27">
        <v>77833</v>
      </c>
      <c r="B15557" s="29">
        <v>8</v>
      </c>
    </row>
    <row r="15558" spans="1:2" x14ac:dyDescent="0.3">
      <c r="A15558" s="27">
        <v>77834</v>
      </c>
      <c r="B15558" s="29">
        <v>16</v>
      </c>
    </row>
    <row r="15559" spans="1:2" x14ac:dyDescent="0.3">
      <c r="A15559" s="27">
        <v>77886</v>
      </c>
      <c r="B15559" s="29">
        <v>8</v>
      </c>
    </row>
    <row r="15560" spans="1:2" x14ac:dyDescent="0.3">
      <c r="A15560" s="27">
        <v>77887</v>
      </c>
      <c r="B15560" s="29">
        <v>8</v>
      </c>
    </row>
    <row r="15561" spans="1:2" x14ac:dyDescent="0.3">
      <c r="A15561" s="27">
        <v>77888</v>
      </c>
      <c r="B15561" s="29">
        <v>8</v>
      </c>
    </row>
    <row r="15562" spans="1:2" x14ac:dyDescent="0.3">
      <c r="A15562" s="27">
        <v>77889</v>
      </c>
      <c r="B15562" s="29">
        <v>8</v>
      </c>
    </row>
    <row r="15563" spans="1:2" x14ac:dyDescent="0.3">
      <c r="A15563" s="27">
        <v>77890</v>
      </c>
      <c r="B15563" s="29">
        <v>8</v>
      </c>
    </row>
    <row r="15564" spans="1:2" x14ac:dyDescent="0.3">
      <c r="A15564" s="27">
        <v>77891</v>
      </c>
      <c r="B15564" s="29">
        <v>8</v>
      </c>
    </row>
    <row r="15565" spans="1:2" x14ac:dyDescent="0.3">
      <c r="A15565" s="27">
        <v>77892</v>
      </c>
      <c r="B15565" s="29">
        <v>8</v>
      </c>
    </row>
    <row r="15566" spans="1:2" x14ac:dyDescent="0.3">
      <c r="A15566" s="27">
        <v>77893</v>
      </c>
      <c r="B15566" s="29">
        <v>8</v>
      </c>
    </row>
    <row r="15567" spans="1:2" x14ac:dyDescent="0.3">
      <c r="A15567" s="27">
        <v>77894</v>
      </c>
      <c r="B15567" s="29">
        <v>8</v>
      </c>
    </row>
    <row r="15568" spans="1:2" x14ac:dyDescent="0.3">
      <c r="A15568" s="27">
        <v>77895</v>
      </c>
      <c r="B15568" s="29">
        <v>8</v>
      </c>
    </row>
    <row r="15569" spans="1:2" x14ac:dyDescent="0.3">
      <c r="A15569" s="27">
        <v>77896</v>
      </c>
      <c r="B15569" s="29">
        <v>8</v>
      </c>
    </row>
    <row r="15570" spans="1:2" x14ac:dyDescent="0.3">
      <c r="A15570" s="27">
        <v>77897</v>
      </c>
      <c r="B15570" s="29">
        <v>8</v>
      </c>
    </row>
    <row r="15571" spans="1:2" x14ac:dyDescent="0.3">
      <c r="A15571" s="27">
        <v>77899</v>
      </c>
      <c r="B15571" s="29">
        <v>8</v>
      </c>
    </row>
    <row r="15572" spans="1:2" x14ac:dyDescent="0.3">
      <c r="A15572" s="27">
        <v>77900</v>
      </c>
      <c r="B15572" s="29">
        <v>8</v>
      </c>
    </row>
    <row r="15573" spans="1:2" x14ac:dyDescent="0.3">
      <c r="A15573" s="27">
        <v>77901</v>
      </c>
      <c r="B15573" s="29">
        <v>8</v>
      </c>
    </row>
    <row r="15574" spans="1:2" x14ac:dyDescent="0.3">
      <c r="A15574" s="27">
        <v>77902</v>
      </c>
      <c r="B15574" s="29">
        <v>8</v>
      </c>
    </row>
    <row r="15575" spans="1:2" x14ac:dyDescent="0.3">
      <c r="A15575" s="27">
        <v>77903</v>
      </c>
      <c r="B15575" s="29">
        <v>8</v>
      </c>
    </row>
    <row r="15576" spans="1:2" x14ac:dyDescent="0.3">
      <c r="A15576" s="27">
        <v>77904</v>
      </c>
      <c r="B15576" s="29">
        <v>8</v>
      </c>
    </row>
    <row r="15577" spans="1:2" x14ac:dyDescent="0.3">
      <c r="A15577" s="27">
        <v>77905</v>
      </c>
      <c r="B15577" s="29">
        <v>8</v>
      </c>
    </row>
    <row r="15578" spans="1:2" x14ac:dyDescent="0.3">
      <c r="A15578" s="27">
        <v>77906</v>
      </c>
      <c r="B15578" s="29">
        <v>8</v>
      </c>
    </row>
    <row r="15579" spans="1:2" x14ac:dyDescent="0.3">
      <c r="A15579" s="27">
        <v>77907</v>
      </c>
      <c r="B15579" s="29">
        <v>8</v>
      </c>
    </row>
    <row r="15580" spans="1:2" x14ac:dyDescent="0.3">
      <c r="A15580" s="27">
        <v>77908</v>
      </c>
      <c r="B15580" s="29">
        <v>8</v>
      </c>
    </row>
    <row r="15581" spans="1:2" x14ac:dyDescent="0.3">
      <c r="A15581" s="27">
        <v>77909</v>
      </c>
      <c r="B15581" s="29">
        <v>8</v>
      </c>
    </row>
    <row r="15582" spans="1:2" x14ac:dyDescent="0.3">
      <c r="A15582" s="27">
        <v>77911</v>
      </c>
      <c r="B15582" s="29">
        <v>8</v>
      </c>
    </row>
    <row r="15583" spans="1:2" x14ac:dyDescent="0.3">
      <c r="A15583" s="27">
        <v>77912</v>
      </c>
      <c r="B15583" s="29">
        <v>8</v>
      </c>
    </row>
    <row r="15584" spans="1:2" x14ac:dyDescent="0.3">
      <c r="A15584" s="27">
        <v>77913</v>
      </c>
      <c r="B15584" s="29">
        <v>8</v>
      </c>
    </row>
    <row r="15585" spans="1:2" x14ac:dyDescent="0.3">
      <c r="A15585" s="27">
        <v>77914</v>
      </c>
      <c r="B15585" s="29">
        <v>8</v>
      </c>
    </row>
    <row r="15586" spans="1:2" x14ac:dyDescent="0.3">
      <c r="A15586" s="27">
        <v>77915</v>
      </c>
      <c r="B15586" s="29">
        <v>8</v>
      </c>
    </row>
    <row r="15587" spans="1:2" x14ac:dyDescent="0.3">
      <c r="A15587" s="27">
        <v>77916</v>
      </c>
      <c r="B15587" s="29">
        <v>8</v>
      </c>
    </row>
    <row r="15588" spans="1:2" x14ac:dyDescent="0.3">
      <c r="A15588" s="27">
        <v>77917</v>
      </c>
      <c r="B15588" s="29">
        <v>8</v>
      </c>
    </row>
    <row r="15589" spans="1:2" x14ac:dyDescent="0.3">
      <c r="A15589" s="27">
        <v>77918</v>
      </c>
      <c r="B15589" s="29">
        <v>16</v>
      </c>
    </row>
    <row r="15590" spans="1:2" x14ac:dyDescent="0.3">
      <c r="A15590" s="27">
        <v>77922</v>
      </c>
      <c r="B15590" s="29">
        <v>8</v>
      </c>
    </row>
    <row r="15591" spans="1:2" x14ac:dyDescent="0.3">
      <c r="A15591" s="27">
        <v>77925</v>
      </c>
      <c r="B15591" s="29">
        <v>16</v>
      </c>
    </row>
    <row r="15592" spans="1:2" x14ac:dyDescent="0.3">
      <c r="A15592" s="27">
        <v>77926</v>
      </c>
      <c r="B15592" s="29">
        <v>8</v>
      </c>
    </row>
    <row r="15593" spans="1:2" x14ac:dyDescent="0.3">
      <c r="A15593" s="27">
        <v>77927</v>
      </c>
      <c r="B15593" s="29">
        <v>8</v>
      </c>
    </row>
    <row r="15594" spans="1:2" x14ac:dyDescent="0.3">
      <c r="A15594" s="27">
        <v>77928</v>
      </c>
      <c r="B15594" s="29">
        <v>8</v>
      </c>
    </row>
    <row r="15595" spans="1:2" x14ac:dyDescent="0.3">
      <c r="A15595" s="27">
        <v>77929</v>
      </c>
      <c r="B15595" s="29">
        <v>8</v>
      </c>
    </row>
    <row r="15596" spans="1:2" x14ac:dyDescent="0.3">
      <c r="A15596" s="27">
        <v>77931</v>
      </c>
      <c r="B15596" s="29">
        <v>8</v>
      </c>
    </row>
    <row r="15597" spans="1:2" x14ac:dyDescent="0.3">
      <c r="A15597" s="27">
        <v>77932</v>
      </c>
      <c r="B15597" s="29">
        <v>8</v>
      </c>
    </row>
    <row r="15598" spans="1:2" x14ac:dyDescent="0.3">
      <c r="A15598" s="27">
        <v>77933</v>
      </c>
      <c r="B15598" s="29">
        <v>8</v>
      </c>
    </row>
    <row r="15599" spans="1:2" x14ac:dyDescent="0.3">
      <c r="A15599" s="27">
        <v>77936</v>
      </c>
      <c r="B15599" s="29">
        <v>8</v>
      </c>
    </row>
    <row r="15600" spans="1:2" x14ac:dyDescent="0.3">
      <c r="A15600" s="27">
        <v>77937</v>
      </c>
      <c r="B15600" s="29">
        <v>8</v>
      </c>
    </row>
    <row r="15601" spans="1:2" x14ac:dyDescent="0.3">
      <c r="A15601" s="27">
        <v>77939</v>
      </c>
      <c r="B15601" s="29">
        <v>8</v>
      </c>
    </row>
    <row r="15602" spans="1:2" x14ac:dyDescent="0.3">
      <c r="A15602" s="27">
        <v>77940</v>
      </c>
      <c r="B15602" s="29">
        <v>8</v>
      </c>
    </row>
    <row r="15603" spans="1:2" x14ac:dyDescent="0.3">
      <c r="A15603" s="27">
        <v>77941</v>
      </c>
      <c r="B15603" s="29">
        <v>8</v>
      </c>
    </row>
    <row r="15604" spans="1:2" x14ac:dyDescent="0.3">
      <c r="A15604" s="27">
        <v>77944</v>
      </c>
      <c r="B15604" s="29">
        <v>8</v>
      </c>
    </row>
    <row r="15605" spans="1:2" x14ac:dyDescent="0.3">
      <c r="A15605" s="27">
        <v>77945</v>
      </c>
      <c r="B15605" s="29">
        <v>8</v>
      </c>
    </row>
    <row r="15606" spans="1:2" x14ac:dyDescent="0.3">
      <c r="A15606" s="27">
        <v>77946</v>
      </c>
      <c r="B15606" s="29">
        <v>8</v>
      </c>
    </row>
    <row r="15607" spans="1:2" x14ac:dyDescent="0.3">
      <c r="A15607" s="27">
        <v>77947</v>
      </c>
      <c r="B15607" s="29">
        <v>8</v>
      </c>
    </row>
    <row r="15608" spans="1:2" x14ac:dyDescent="0.3">
      <c r="A15608" s="27">
        <v>77948</v>
      </c>
      <c r="B15608" s="29">
        <v>8</v>
      </c>
    </row>
    <row r="15609" spans="1:2" x14ac:dyDescent="0.3">
      <c r="A15609" s="27">
        <v>77949</v>
      </c>
      <c r="B15609" s="29">
        <v>8</v>
      </c>
    </row>
    <row r="15610" spans="1:2" x14ac:dyDescent="0.3">
      <c r="A15610" s="27">
        <v>77950</v>
      </c>
      <c r="B15610" s="29">
        <v>8</v>
      </c>
    </row>
    <row r="15611" spans="1:2" x14ac:dyDescent="0.3">
      <c r="A15611" s="27">
        <v>77952</v>
      </c>
      <c r="B15611" s="29">
        <v>8</v>
      </c>
    </row>
    <row r="15612" spans="1:2" x14ac:dyDescent="0.3">
      <c r="A15612" s="27">
        <v>77953</v>
      </c>
      <c r="B15612" s="29">
        <v>8</v>
      </c>
    </row>
    <row r="15613" spans="1:2" x14ac:dyDescent="0.3">
      <c r="A15613" s="27">
        <v>77954</v>
      </c>
      <c r="B15613" s="29">
        <v>8</v>
      </c>
    </row>
    <row r="15614" spans="1:2" x14ac:dyDescent="0.3">
      <c r="A15614" s="27">
        <v>77955</v>
      </c>
      <c r="B15614" s="29">
        <v>8</v>
      </c>
    </row>
    <row r="15615" spans="1:2" x14ac:dyDescent="0.3">
      <c r="A15615" s="27">
        <v>77956</v>
      </c>
      <c r="B15615" s="29">
        <v>8</v>
      </c>
    </row>
    <row r="15616" spans="1:2" x14ac:dyDescent="0.3">
      <c r="A15616" s="27">
        <v>77957</v>
      </c>
      <c r="B15616" s="29">
        <v>8</v>
      </c>
    </row>
    <row r="15617" spans="1:2" x14ac:dyDescent="0.3">
      <c r="A15617" s="27">
        <v>77958</v>
      </c>
      <c r="B15617" s="29">
        <v>8</v>
      </c>
    </row>
    <row r="15618" spans="1:2" x14ac:dyDescent="0.3">
      <c r="A15618" s="27">
        <v>77960</v>
      </c>
      <c r="B15618" s="29">
        <v>8</v>
      </c>
    </row>
    <row r="15619" spans="1:2" x14ac:dyDescent="0.3">
      <c r="A15619" s="27">
        <v>77961</v>
      </c>
      <c r="B15619" s="29">
        <v>8</v>
      </c>
    </row>
    <row r="15620" spans="1:2" x14ac:dyDescent="0.3">
      <c r="A15620" s="27">
        <v>77962</v>
      </c>
      <c r="B15620" s="29">
        <v>8</v>
      </c>
    </row>
    <row r="15621" spans="1:2" x14ac:dyDescent="0.3">
      <c r="A15621" s="27">
        <v>77963</v>
      </c>
      <c r="B15621" s="29">
        <v>8</v>
      </c>
    </row>
    <row r="15622" spans="1:2" x14ac:dyDescent="0.3">
      <c r="A15622" s="27">
        <v>77964</v>
      </c>
      <c r="B15622" s="29">
        <v>8</v>
      </c>
    </row>
    <row r="15623" spans="1:2" x14ac:dyDescent="0.3">
      <c r="A15623" s="27">
        <v>77965</v>
      </c>
      <c r="B15623" s="29">
        <v>8</v>
      </c>
    </row>
    <row r="15624" spans="1:2" x14ac:dyDescent="0.3">
      <c r="A15624" s="27">
        <v>77966</v>
      </c>
      <c r="B15624" s="29">
        <v>8</v>
      </c>
    </row>
    <row r="15625" spans="1:2" x14ac:dyDescent="0.3">
      <c r="A15625" s="27">
        <v>77967</v>
      </c>
      <c r="B15625" s="29">
        <v>8</v>
      </c>
    </row>
    <row r="15626" spans="1:2" x14ac:dyDescent="0.3">
      <c r="A15626" s="27">
        <v>77968</v>
      </c>
      <c r="B15626" s="29">
        <v>8</v>
      </c>
    </row>
    <row r="15627" spans="1:2" x14ac:dyDescent="0.3">
      <c r="A15627" s="27">
        <v>77969</v>
      </c>
      <c r="B15627" s="29">
        <v>8</v>
      </c>
    </row>
    <row r="15628" spans="1:2" x14ac:dyDescent="0.3">
      <c r="A15628" s="27">
        <v>77970</v>
      </c>
      <c r="B15628" s="29">
        <v>8</v>
      </c>
    </row>
    <row r="15629" spans="1:2" x14ac:dyDescent="0.3">
      <c r="A15629" s="27">
        <v>77971</v>
      </c>
      <c r="B15629" s="29">
        <v>8</v>
      </c>
    </row>
    <row r="15630" spans="1:2" x14ac:dyDescent="0.3">
      <c r="A15630" s="27">
        <v>77972</v>
      </c>
      <c r="B15630" s="29">
        <v>8</v>
      </c>
    </row>
    <row r="15631" spans="1:2" x14ac:dyDescent="0.3">
      <c r="A15631" s="27">
        <v>77973</v>
      </c>
      <c r="B15631" s="29">
        <v>8</v>
      </c>
    </row>
    <row r="15632" spans="1:2" x14ac:dyDescent="0.3">
      <c r="A15632" s="27">
        <v>77974</v>
      </c>
      <c r="B15632" s="29">
        <v>8</v>
      </c>
    </row>
    <row r="15633" spans="1:2" x14ac:dyDescent="0.3">
      <c r="A15633" s="27">
        <v>77976</v>
      </c>
      <c r="B15633" s="29">
        <v>8</v>
      </c>
    </row>
    <row r="15634" spans="1:2" x14ac:dyDescent="0.3">
      <c r="A15634" s="27">
        <v>77980</v>
      </c>
      <c r="B15634" s="29">
        <v>8</v>
      </c>
    </row>
    <row r="15635" spans="1:2" x14ac:dyDescent="0.3">
      <c r="A15635" s="27">
        <v>77981</v>
      </c>
      <c r="B15635" s="29">
        <v>8</v>
      </c>
    </row>
    <row r="15636" spans="1:2" x14ac:dyDescent="0.3">
      <c r="A15636" s="27">
        <v>77982</v>
      </c>
      <c r="B15636" s="29">
        <v>8</v>
      </c>
    </row>
    <row r="15637" spans="1:2" x14ac:dyDescent="0.3">
      <c r="A15637" s="27">
        <v>77983</v>
      </c>
      <c r="B15637" s="29">
        <v>8</v>
      </c>
    </row>
    <row r="15638" spans="1:2" x14ac:dyDescent="0.3">
      <c r="A15638" s="27">
        <v>77984</v>
      </c>
      <c r="B15638" s="29">
        <v>8</v>
      </c>
    </row>
    <row r="15639" spans="1:2" x14ac:dyDescent="0.3">
      <c r="A15639" s="27">
        <v>77985</v>
      </c>
      <c r="B15639" s="29">
        <v>8</v>
      </c>
    </row>
    <row r="15640" spans="1:2" x14ac:dyDescent="0.3">
      <c r="A15640" s="27">
        <v>77986</v>
      </c>
      <c r="B15640" s="29">
        <v>8</v>
      </c>
    </row>
    <row r="15641" spans="1:2" x14ac:dyDescent="0.3">
      <c r="A15641" s="27">
        <v>77987</v>
      </c>
      <c r="B15641" s="29">
        <v>8</v>
      </c>
    </row>
    <row r="15642" spans="1:2" x14ac:dyDescent="0.3">
      <c r="A15642" s="27">
        <v>77992</v>
      </c>
      <c r="B15642" s="29">
        <v>8</v>
      </c>
    </row>
    <row r="15643" spans="1:2" x14ac:dyDescent="0.3">
      <c r="A15643" s="27">
        <v>77993</v>
      </c>
      <c r="B15643" s="29">
        <v>8</v>
      </c>
    </row>
    <row r="15644" spans="1:2" x14ac:dyDescent="0.3">
      <c r="A15644" s="27">
        <v>77994</v>
      </c>
      <c r="B15644" s="29">
        <v>8</v>
      </c>
    </row>
    <row r="15645" spans="1:2" x14ac:dyDescent="0.3">
      <c r="A15645" s="27">
        <v>77995</v>
      </c>
      <c r="B15645" s="29">
        <v>8</v>
      </c>
    </row>
    <row r="15646" spans="1:2" x14ac:dyDescent="0.3">
      <c r="A15646" s="27">
        <v>77997</v>
      </c>
      <c r="B15646" s="29">
        <v>8</v>
      </c>
    </row>
    <row r="15647" spans="1:2" x14ac:dyDescent="0.3">
      <c r="A15647" s="27">
        <v>77998</v>
      </c>
      <c r="B15647" s="29">
        <v>8</v>
      </c>
    </row>
    <row r="15648" spans="1:2" x14ac:dyDescent="0.3">
      <c r="A15648" s="27">
        <v>77999</v>
      </c>
      <c r="B15648" s="29">
        <v>8</v>
      </c>
    </row>
    <row r="15649" spans="1:2" x14ac:dyDescent="0.3">
      <c r="A15649" s="27">
        <v>78000</v>
      </c>
      <c r="B15649" s="29">
        <v>8</v>
      </c>
    </row>
    <row r="15650" spans="1:2" x14ac:dyDescent="0.3">
      <c r="A15650" s="27">
        <v>78001</v>
      </c>
      <c r="B15650" s="29">
        <v>8</v>
      </c>
    </row>
    <row r="15651" spans="1:2" x14ac:dyDescent="0.3">
      <c r="A15651" s="27">
        <v>78002</v>
      </c>
      <c r="B15651" s="29">
        <v>8</v>
      </c>
    </row>
    <row r="15652" spans="1:2" x14ac:dyDescent="0.3">
      <c r="A15652" s="27">
        <v>78003</v>
      </c>
      <c r="B15652" s="29">
        <v>8</v>
      </c>
    </row>
    <row r="15653" spans="1:2" x14ac:dyDescent="0.3">
      <c r="A15653" s="27">
        <v>78004</v>
      </c>
      <c r="B15653" s="29">
        <v>8</v>
      </c>
    </row>
    <row r="15654" spans="1:2" x14ac:dyDescent="0.3">
      <c r="A15654" s="27">
        <v>78005</v>
      </c>
      <c r="B15654" s="29">
        <v>8</v>
      </c>
    </row>
    <row r="15655" spans="1:2" x14ac:dyDescent="0.3">
      <c r="A15655" s="27">
        <v>78006</v>
      </c>
      <c r="B15655" s="29">
        <v>8</v>
      </c>
    </row>
    <row r="15656" spans="1:2" x14ac:dyDescent="0.3">
      <c r="A15656" s="27">
        <v>78007</v>
      </c>
      <c r="B15656" s="29">
        <v>8</v>
      </c>
    </row>
    <row r="15657" spans="1:2" x14ac:dyDescent="0.3">
      <c r="A15657" s="27">
        <v>78008</v>
      </c>
      <c r="B15657" s="29">
        <v>8</v>
      </c>
    </row>
    <row r="15658" spans="1:2" x14ac:dyDescent="0.3">
      <c r="A15658" s="27">
        <v>78009</v>
      </c>
      <c r="B15658" s="29">
        <v>8</v>
      </c>
    </row>
    <row r="15659" spans="1:2" x14ac:dyDescent="0.3">
      <c r="A15659" s="27">
        <v>78010</v>
      </c>
      <c r="B15659" s="29">
        <v>8</v>
      </c>
    </row>
    <row r="15660" spans="1:2" x14ac:dyDescent="0.3">
      <c r="A15660" s="27">
        <v>78011</v>
      </c>
      <c r="B15660" s="29">
        <v>8</v>
      </c>
    </row>
    <row r="15661" spans="1:2" x14ac:dyDescent="0.3">
      <c r="A15661" s="27">
        <v>78012</v>
      </c>
      <c r="B15661" s="29">
        <v>8</v>
      </c>
    </row>
    <row r="15662" spans="1:2" x14ac:dyDescent="0.3">
      <c r="A15662" s="27">
        <v>78013</v>
      </c>
      <c r="B15662" s="29">
        <v>8</v>
      </c>
    </row>
    <row r="15663" spans="1:2" x14ac:dyDescent="0.3">
      <c r="A15663" s="27">
        <v>78014</v>
      </c>
      <c r="B15663" s="29">
        <v>8</v>
      </c>
    </row>
    <row r="15664" spans="1:2" x14ac:dyDescent="0.3">
      <c r="A15664" s="27">
        <v>78015</v>
      </c>
      <c r="B15664" s="29">
        <v>8</v>
      </c>
    </row>
    <row r="15665" spans="1:2" x14ac:dyDescent="0.3">
      <c r="A15665" s="27">
        <v>78016</v>
      </c>
      <c r="B15665" s="29">
        <v>8</v>
      </c>
    </row>
    <row r="15666" spans="1:2" x14ac:dyDescent="0.3">
      <c r="A15666" s="27">
        <v>78017</v>
      </c>
      <c r="B15666" s="29">
        <v>8</v>
      </c>
    </row>
    <row r="15667" spans="1:2" x14ac:dyDescent="0.3">
      <c r="A15667" s="27">
        <v>78018</v>
      </c>
      <c r="B15667" s="29">
        <v>8</v>
      </c>
    </row>
    <row r="15668" spans="1:2" x14ac:dyDescent="0.3">
      <c r="A15668" s="27">
        <v>78019</v>
      </c>
      <c r="B15668" s="29">
        <v>8</v>
      </c>
    </row>
    <row r="15669" spans="1:2" x14ac:dyDescent="0.3">
      <c r="A15669" s="27">
        <v>78020</v>
      </c>
      <c r="B15669" s="29">
        <v>8</v>
      </c>
    </row>
    <row r="15670" spans="1:2" x14ac:dyDescent="0.3">
      <c r="A15670" s="27">
        <v>78021</v>
      </c>
      <c r="B15670" s="29">
        <v>8</v>
      </c>
    </row>
    <row r="15671" spans="1:2" x14ac:dyDescent="0.3">
      <c r="A15671" s="27">
        <v>78023</v>
      </c>
      <c r="B15671" s="29">
        <v>8</v>
      </c>
    </row>
    <row r="15672" spans="1:2" x14ac:dyDescent="0.3">
      <c r="A15672" s="27">
        <v>78024</v>
      </c>
      <c r="B15672" s="29">
        <v>8</v>
      </c>
    </row>
    <row r="15673" spans="1:2" x14ac:dyDescent="0.3">
      <c r="A15673" s="27">
        <v>78025</v>
      </c>
      <c r="B15673" s="29">
        <v>8</v>
      </c>
    </row>
    <row r="15674" spans="1:2" x14ac:dyDescent="0.3">
      <c r="A15674" s="27">
        <v>78026</v>
      </c>
      <c r="B15674" s="29">
        <v>8</v>
      </c>
    </row>
    <row r="15675" spans="1:2" x14ac:dyDescent="0.3">
      <c r="A15675" s="27">
        <v>78027</v>
      </c>
      <c r="B15675" s="29">
        <v>8</v>
      </c>
    </row>
    <row r="15676" spans="1:2" x14ac:dyDescent="0.3">
      <c r="A15676" s="27">
        <v>78028</v>
      </c>
      <c r="B15676" s="29">
        <v>8</v>
      </c>
    </row>
    <row r="15677" spans="1:2" x14ac:dyDescent="0.3">
      <c r="A15677" s="27">
        <v>78029</v>
      </c>
      <c r="B15677" s="29">
        <v>8</v>
      </c>
    </row>
    <row r="15678" spans="1:2" x14ac:dyDescent="0.3">
      <c r="A15678" s="27">
        <v>78030</v>
      </c>
      <c r="B15678" s="29">
        <v>8</v>
      </c>
    </row>
    <row r="15679" spans="1:2" x14ac:dyDescent="0.3">
      <c r="A15679" s="27">
        <v>78031</v>
      </c>
      <c r="B15679" s="29">
        <v>8</v>
      </c>
    </row>
    <row r="15680" spans="1:2" x14ac:dyDescent="0.3">
      <c r="A15680" s="27">
        <v>78032</v>
      </c>
      <c r="B15680" s="29">
        <v>8</v>
      </c>
    </row>
    <row r="15681" spans="1:2" x14ac:dyDescent="0.3">
      <c r="A15681" s="27">
        <v>78033</v>
      </c>
      <c r="B15681" s="29">
        <v>16</v>
      </c>
    </row>
    <row r="15682" spans="1:2" x14ac:dyDescent="0.3">
      <c r="A15682" s="27">
        <v>78034</v>
      </c>
      <c r="B15682" s="29">
        <v>8</v>
      </c>
    </row>
    <row r="15683" spans="1:2" x14ac:dyDescent="0.3">
      <c r="A15683" s="27">
        <v>78035</v>
      </c>
      <c r="B15683" s="29">
        <v>8</v>
      </c>
    </row>
    <row r="15684" spans="1:2" x14ac:dyDescent="0.3">
      <c r="A15684" s="27">
        <v>78061</v>
      </c>
      <c r="B15684" s="29">
        <v>8</v>
      </c>
    </row>
    <row r="15685" spans="1:2" x14ac:dyDescent="0.3">
      <c r="A15685" s="27">
        <v>78062</v>
      </c>
      <c r="B15685" s="29">
        <v>8</v>
      </c>
    </row>
    <row r="15686" spans="1:2" x14ac:dyDescent="0.3">
      <c r="A15686" s="27">
        <v>78064</v>
      </c>
      <c r="B15686" s="29">
        <v>8</v>
      </c>
    </row>
    <row r="15687" spans="1:2" x14ac:dyDescent="0.3">
      <c r="A15687" s="27">
        <v>78065</v>
      </c>
      <c r="B15687" s="29">
        <v>8</v>
      </c>
    </row>
    <row r="15688" spans="1:2" x14ac:dyDescent="0.3">
      <c r="A15688" s="27">
        <v>78066</v>
      </c>
      <c r="B15688" s="29">
        <v>8</v>
      </c>
    </row>
    <row r="15689" spans="1:2" x14ac:dyDescent="0.3">
      <c r="A15689" s="27">
        <v>78067</v>
      </c>
      <c r="B15689" s="29">
        <v>8</v>
      </c>
    </row>
    <row r="15690" spans="1:2" x14ac:dyDescent="0.3">
      <c r="A15690" s="27">
        <v>78068</v>
      </c>
      <c r="B15690" s="29">
        <v>8</v>
      </c>
    </row>
    <row r="15691" spans="1:2" x14ac:dyDescent="0.3">
      <c r="A15691" s="27">
        <v>78069</v>
      </c>
      <c r="B15691" s="29">
        <v>8</v>
      </c>
    </row>
    <row r="15692" spans="1:2" x14ac:dyDescent="0.3">
      <c r="A15692" s="27">
        <v>78070</v>
      </c>
      <c r="B15692" s="29">
        <v>8</v>
      </c>
    </row>
    <row r="15693" spans="1:2" x14ac:dyDescent="0.3">
      <c r="A15693" s="27">
        <v>78071</v>
      </c>
      <c r="B15693" s="29">
        <v>8</v>
      </c>
    </row>
    <row r="15694" spans="1:2" x14ac:dyDescent="0.3">
      <c r="A15694" s="27">
        <v>78072</v>
      </c>
      <c r="B15694" s="29">
        <v>8</v>
      </c>
    </row>
    <row r="15695" spans="1:2" x14ac:dyDescent="0.3">
      <c r="A15695" s="27">
        <v>78073</v>
      </c>
      <c r="B15695" s="29">
        <v>8</v>
      </c>
    </row>
    <row r="15696" spans="1:2" x14ac:dyDescent="0.3">
      <c r="A15696" s="27">
        <v>78074</v>
      </c>
      <c r="B15696" s="29">
        <v>8</v>
      </c>
    </row>
    <row r="15697" spans="1:2" x14ac:dyDescent="0.3">
      <c r="A15697" s="27">
        <v>78075</v>
      </c>
      <c r="B15697" s="29">
        <v>8</v>
      </c>
    </row>
    <row r="15698" spans="1:2" x14ac:dyDescent="0.3">
      <c r="A15698" s="27">
        <v>78076</v>
      </c>
      <c r="B15698" s="29">
        <v>8</v>
      </c>
    </row>
    <row r="15699" spans="1:2" x14ac:dyDescent="0.3">
      <c r="A15699" s="27">
        <v>78077</v>
      </c>
      <c r="B15699" s="29">
        <v>8</v>
      </c>
    </row>
    <row r="15700" spans="1:2" x14ac:dyDescent="0.3">
      <c r="A15700" s="27">
        <v>78079</v>
      </c>
      <c r="B15700" s="29">
        <v>8</v>
      </c>
    </row>
    <row r="15701" spans="1:2" x14ac:dyDescent="0.3">
      <c r="A15701" s="27">
        <v>78080</v>
      </c>
      <c r="B15701" s="29">
        <v>8</v>
      </c>
    </row>
    <row r="15702" spans="1:2" x14ac:dyDescent="0.3">
      <c r="A15702" s="27">
        <v>78081</v>
      </c>
      <c r="B15702" s="29">
        <v>8</v>
      </c>
    </row>
    <row r="15703" spans="1:2" x14ac:dyDescent="0.3">
      <c r="A15703" s="27">
        <v>78082</v>
      </c>
      <c r="B15703" s="29">
        <v>8</v>
      </c>
    </row>
    <row r="15704" spans="1:2" x14ac:dyDescent="0.3">
      <c r="A15704" s="27">
        <v>78083</v>
      </c>
      <c r="B15704" s="29">
        <v>8</v>
      </c>
    </row>
    <row r="15705" spans="1:2" x14ac:dyDescent="0.3">
      <c r="A15705" s="27">
        <v>78084</v>
      </c>
      <c r="B15705" s="29">
        <v>8</v>
      </c>
    </row>
    <row r="15706" spans="1:2" x14ac:dyDescent="0.3">
      <c r="A15706" s="27">
        <v>78085</v>
      </c>
      <c r="B15706" s="29">
        <v>8</v>
      </c>
    </row>
    <row r="15707" spans="1:2" x14ac:dyDescent="0.3">
      <c r="A15707" s="27">
        <v>78086</v>
      </c>
      <c r="B15707" s="29">
        <v>8</v>
      </c>
    </row>
    <row r="15708" spans="1:2" x14ac:dyDescent="0.3">
      <c r="A15708" s="27">
        <v>78087</v>
      </c>
      <c r="B15708" s="29">
        <v>8</v>
      </c>
    </row>
    <row r="15709" spans="1:2" x14ac:dyDescent="0.3">
      <c r="A15709" s="27">
        <v>78088</v>
      </c>
      <c r="B15709" s="29">
        <v>8</v>
      </c>
    </row>
    <row r="15710" spans="1:2" x14ac:dyDescent="0.3">
      <c r="A15710" s="27">
        <v>78089</v>
      </c>
      <c r="B15710" s="29">
        <v>8</v>
      </c>
    </row>
    <row r="15711" spans="1:2" x14ac:dyDescent="0.3">
      <c r="A15711" s="27">
        <v>78091</v>
      </c>
      <c r="B15711" s="29">
        <v>8</v>
      </c>
    </row>
    <row r="15712" spans="1:2" x14ac:dyDescent="0.3">
      <c r="A15712" s="27">
        <v>78092</v>
      </c>
      <c r="B15712" s="29">
        <v>8</v>
      </c>
    </row>
    <row r="15713" spans="1:2" x14ac:dyDescent="0.3">
      <c r="A15713" s="27">
        <v>78093</v>
      </c>
      <c r="B15713" s="29">
        <v>8</v>
      </c>
    </row>
    <row r="15714" spans="1:2" x14ac:dyDescent="0.3">
      <c r="A15714" s="27">
        <v>78094</v>
      </c>
      <c r="B15714" s="29">
        <v>8</v>
      </c>
    </row>
    <row r="15715" spans="1:2" x14ac:dyDescent="0.3">
      <c r="A15715" s="27">
        <v>78095</v>
      </c>
      <c r="B15715" s="29">
        <v>8</v>
      </c>
    </row>
    <row r="15716" spans="1:2" x14ac:dyDescent="0.3">
      <c r="A15716" s="27">
        <v>78096</v>
      </c>
      <c r="B15716" s="29">
        <v>8</v>
      </c>
    </row>
    <row r="15717" spans="1:2" x14ac:dyDescent="0.3">
      <c r="A15717" s="27">
        <v>78097</v>
      </c>
      <c r="B15717" s="29">
        <v>8</v>
      </c>
    </row>
    <row r="15718" spans="1:2" x14ac:dyDescent="0.3">
      <c r="A15718" s="27">
        <v>78098</v>
      </c>
      <c r="B15718" s="29">
        <v>8</v>
      </c>
    </row>
    <row r="15719" spans="1:2" x14ac:dyDescent="0.3">
      <c r="A15719" s="27">
        <v>78099</v>
      </c>
      <c r="B15719" s="29">
        <v>8</v>
      </c>
    </row>
    <row r="15720" spans="1:2" x14ac:dyDescent="0.3">
      <c r="A15720" s="27">
        <v>78100</v>
      </c>
      <c r="B15720" s="29">
        <v>8</v>
      </c>
    </row>
    <row r="15721" spans="1:2" x14ac:dyDescent="0.3">
      <c r="A15721" s="27">
        <v>78101</v>
      </c>
      <c r="B15721" s="29">
        <v>8</v>
      </c>
    </row>
    <row r="15722" spans="1:2" x14ac:dyDescent="0.3">
      <c r="A15722" s="27">
        <v>78102</v>
      </c>
      <c r="B15722" s="29">
        <v>8</v>
      </c>
    </row>
    <row r="15723" spans="1:2" x14ac:dyDescent="0.3">
      <c r="A15723" s="27">
        <v>78103</v>
      </c>
      <c r="B15723" s="29">
        <v>8</v>
      </c>
    </row>
    <row r="15724" spans="1:2" x14ac:dyDescent="0.3">
      <c r="A15724" s="27">
        <v>78104</v>
      </c>
      <c r="B15724" s="29">
        <v>8</v>
      </c>
    </row>
    <row r="15725" spans="1:2" x14ac:dyDescent="0.3">
      <c r="A15725" s="27">
        <v>78106</v>
      </c>
      <c r="B15725" s="29">
        <v>8</v>
      </c>
    </row>
    <row r="15726" spans="1:2" x14ac:dyDescent="0.3">
      <c r="A15726" s="27">
        <v>78107</v>
      </c>
      <c r="B15726" s="29">
        <v>8</v>
      </c>
    </row>
    <row r="15727" spans="1:2" x14ac:dyDescent="0.3">
      <c r="A15727" s="27">
        <v>78108</v>
      </c>
      <c r="B15727" s="29">
        <v>8</v>
      </c>
    </row>
    <row r="15728" spans="1:2" x14ac:dyDescent="0.3">
      <c r="A15728" s="27">
        <v>78109</v>
      </c>
      <c r="B15728" s="29">
        <v>8</v>
      </c>
    </row>
    <row r="15729" spans="1:2" x14ac:dyDescent="0.3">
      <c r="A15729" s="27">
        <v>78110</v>
      </c>
      <c r="B15729" s="29">
        <v>8</v>
      </c>
    </row>
    <row r="15730" spans="1:2" x14ac:dyDescent="0.3">
      <c r="A15730" s="27">
        <v>78111</v>
      </c>
      <c r="B15730" s="29">
        <v>8</v>
      </c>
    </row>
    <row r="15731" spans="1:2" x14ac:dyDescent="0.3">
      <c r="A15731" s="27">
        <v>78112</v>
      </c>
      <c r="B15731" s="29">
        <v>8</v>
      </c>
    </row>
    <row r="15732" spans="1:2" x14ac:dyDescent="0.3">
      <c r="A15732" s="27">
        <v>78113</v>
      </c>
      <c r="B15732" s="29">
        <v>8</v>
      </c>
    </row>
    <row r="15733" spans="1:2" x14ac:dyDescent="0.3">
      <c r="A15733" s="27">
        <v>78114</v>
      </c>
      <c r="B15733" s="29">
        <v>16</v>
      </c>
    </row>
    <row r="15734" spans="1:2" x14ac:dyDescent="0.3">
      <c r="A15734" s="27">
        <v>78116</v>
      </c>
      <c r="B15734" s="29">
        <v>8</v>
      </c>
    </row>
    <row r="15735" spans="1:2" x14ac:dyDescent="0.3">
      <c r="A15735" s="27">
        <v>78118</v>
      </c>
      <c r="B15735" s="29">
        <v>8</v>
      </c>
    </row>
    <row r="15736" spans="1:2" x14ac:dyDescent="0.3">
      <c r="A15736" s="27">
        <v>78119</v>
      </c>
      <c r="B15736" s="29">
        <v>8</v>
      </c>
    </row>
    <row r="15737" spans="1:2" x14ac:dyDescent="0.3">
      <c r="A15737" s="27">
        <v>78120</v>
      </c>
      <c r="B15737" s="29">
        <v>8</v>
      </c>
    </row>
    <row r="15738" spans="1:2" x14ac:dyDescent="0.3">
      <c r="A15738" s="27">
        <v>78121</v>
      </c>
      <c r="B15738" s="29">
        <v>8</v>
      </c>
    </row>
    <row r="15739" spans="1:2" x14ac:dyDescent="0.3">
      <c r="A15739" s="27">
        <v>78122</v>
      </c>
      <c r="B15739" s="29">
        <v>8</v>
      </c>
    </row>
    <row r="15740" spans="1:2" x14ac:dyDescent="0.3">
      <c r="A15740" s="27">
        <v>78123</v>
      </c>
      <c r="B15740" s="29">
        <v>8</v>
      </c>
    </row>
    <row r="15741" spans="1:2" x14ac:dyDescent="0.3">
      <c r="A15741" s="27">
        <v>78124</v>
      </c>
      <c r="B15741" s="29">
        <v>8</v>
      </c>
    </row>
    <row r="15742" spans="1:2" x14ac:dyDescent="0.3">
      <c r="A15742" s="27">
        <v>78147</v>
      </c>
      <c r="B15742" s="29">
        <v>8</v>
      </c>
    </row>
    <row r="15743" spans="1:2" x14ac:dyDescent="0.3">
      <c r="A15743" s="27">
        <v>78148</v>
      </c>
      <c r="B15743" s="29">
        <v>8</v>
      </c>
    </row>
    <row r="15744" spans="1:2" x14ac:dyDescent="0.3">
      <c r="A15744" s="27">
        <v>78149</v>
      </c>
      <c r="B15744" s="29">
        <v>8</v>
      </c>
    </row>
    <row r="15745" spans="1:2" x14ac:dyDescent="0.3">
      <c r="A15745" s="27">
        <v>78150</v>
      </c>
      <c r="B15745" s="29">
        <v>8</v>
      </c>
    </row>
    <row r="15746" spans="1:2" x14ac:dyDescent="0.3">
      <c r="A15746" s="27">
        <v>78151</v>
      </c>
      <c r="B15746" s="29">
        <v>8</v>
      </c>
    </row>
    <row r="15747" spans="1:2" x14ac:dyDescent="0.3">
      <c r="A15747" s="27">
        <v>78153</v>
      </c>
      <c r="B15747" s="29">
        <v>8</v>
      </c>
    </row>
    <row r="15748" spans="1:2" x14ac:dyDescent="0.3">
      <c r="A15748" s="27">
        <v>78154</v>
      </c>
      <c r="B15748" s="29">
        <v>8</v>
      </c>
    </row>
    <row r="15749" spans="1:2" x14ac:dyDescent="0.3">
      <c r="A15749" s="27">
        <v>78155</v>
      </c>
      <c r="B15749" s="29">
        <v>8</v>
      </c>
    </row>
    <row r="15750" spans="1:2" x14ac:dyDescent="0.3">
      <c r="A15750" s="27">
        <v>78156</v>
      </c>
      <c r="B15750" s="29">
        <v>8</v>
      </c>
    </row>
    <row r="15751" spans="1:2" x14ac:dyDescent="0.3">
      <c r="A15751" s="27">
        <v>78157</v>
      </c>
      <c r="B15751" s="29">
        <v>8</v>
      </c>
    </row>
    <row r="15752" spans="1:2" x14ac:dyDescent="0.3">
      <c r="A15752" s="27">
        <v>78158</v>
      </c>
      <c r="B15752" s="29">
        <v>8</v>
      </c>
    </row>
    <row r="15753" spans="1:2" x14ac:dyDescent="0.3">
      <c r="A15753" s="27">
        <v>78159</v>
      </c>
      <c r="B15753" s="29">
        <v>8</v>
      </c>
    </row>
    <row r="15754" spans="1:2" x14ac:dyDescent="0.3">
      <c r="A15754" s="27">
        <v>78160</v>
      </c>
      <c r="B15754" s="29">
        <v>8</v>
      </c>
    </row>
    <row r="15755" spans="1:2" x14ac:dyDescent="0.3">
      <c r="A15755" s="27">
        <v>78161</v>
      </c>
      <c r="B15755" s="29">
        <v>8</v>
      </c>
    </row>
    <row r="15756" spans="1:2" x14ac:dyDescent="0.3">
      <c r="A15756" s="27">
        <v>78162</v>
      </c>
      <c r="B15756" s="29">
        <v>8</v>
      </c>
    </row>
    <row r="15757" spans="1:2" x14ac:dyDescent="0.3">
      <c r="A15757" s="27">
        <v>78163</v>
      </c>
      <c r="B15757" s="29">
        <v>8</v>
      </c>
    </row>
    <row r="15758" spans="1:2" x14ac:dyDescent="0.3">
      <c r="A15758" s="27">
        <v>78164</v>
      </c>
      <c r="B15758" s="29">
        <v>8</v>
      </c>
    </row>
    <row r="15759" spans="1:2" x14ac:dyDescent="0.3">
      <c r="A15759" s="27">
        <v>78165</v>
      </c>
      <c r="B15759" s="29">
        <v>8</v>
      </c>
    </row>
    <row r="15760" spans="1:2" x14ac:dyDescent="0.3">
      <c r="A15760" s="27">
        <v>78166</v>
      </c>
      <c r="B15760" s="29">
        <v>8</v>
      </c>
    </row>
    <row r="15761" spans="1:2" x14ac:dyDescent="0.3">
      <c r="A15761" s="27">
        <v>78167</v>
      </c>
      <c r="B15761" s="29">
        <v>8</v>
      </c>
    </row>
    <row r="15762" spans="1:2" x14ac:dyDescent="0.3">
      <c r="A15762" s="27">
        <v>78168</v>
      </c>
      <c r="B15762" s="29">
        <v>8</v>
      </c>
    </row>
    <row r="15763" spans="1:2" x14ac:dyDescent="0.3">
      <c r="A15763" s="27">
        <v>78169</v>
      </c>
      <c r="B15763" s="29">
        <v>16</v>
      </c>
    </row>
    <row r="15764" spans="1:2" x14ac:dyDescent="0.3">
      <c r="A15764" s="27">
        <v>78170</v>
      </c>
      <c r="B15764" s="29">
        <v>8</v>
      </c>
    </row>
    <row r="15765" spans="1:2" x14ac:dyDescent="0.3">
      <c r="A15765" s="27">
        <v>78173</v>
      </c>
      <c r="B15765" s="29">
        <v>8</v>
      </c>
    </row>
    <row r="15766" spans="1:2" x14ac:dyDescent="0.3">
      <c r="A15766" s="27">
        <v>78174</v>
      </c>
      <c r="B15766" s="29">
        <v>8</v>
      </c>
    </row>
    <row r="15767" spans="1:2" x14ac:dyDescent="0.3">
      <c r="A15767" s="27">
        <v>78175</v>
      </c>
      <c r="B15767" s="29">
        <v>8</v>
      </c>
    </row>
    <row r="15768" spans="1:2" x14ac:dyDescent="0.3">
      <c r="A15768" s="27">
        <v>78176</v>
      </c>
      <c r="B15768" s="29">
        <v>8</v>
      </c>
    </row>
    <row r="15769" spans="1:2" x14ac:dyDescent="0.3">
      <c r="A15769" s="27">
        <v>78177</v>
      </c>
      <c r="B15769" s="29">
        <v>8</v>
      </c>
    </row>
    <row r="15770" spans="1:2" x14ac:dyDescent="0.3">
      <c r="A15770" s="27">
        <v>78178</v>
      </c>
      <c r="B15770" s="29">
        <v>8</v>
      </c>
    </row>
    <row r="15771" spans="1:2" x14ac:dyDescent="0.3">
      <c r="A15771" s="27">
        <v>78179</v>
      </c>
      <c r="B15771" s="29">
        <v>8</v>
      </c>
    </row>
    <row r="15772" spans="1:2" x14ac:dyDescent="0.3">
      <c r="A15772" s="27">
        <v>78180</v>
      </c>
      <c r="B15772" s="29">
        <v>8</v>
      </c>
    </row>
    <row r="15773" spans="1:2" x14ac:dyDescent="0.3">
      <c r="A15773" s="27">
        <v>78181</v>
      </c>
      <c r="B15773" s="29">
        <v>8</v>
      </c>
    </row>
    <row r="15774" spans="1:2" x14ac:dyDescent="0.3">
      <c r="A15774" s="27">
        <v>78182</v>
      </c>
      <c r="B15774" s="29">
        <v>8</v>
      </c>
    </row>
    <row r="15775" spans="1:2" x14ac:dyDescent="0.3">
      <c r="A15775" s="27">
        <v>78183</v>
      </c>
      <c r="B15775" s="29">
        <v>8</v>
      </c>
    </row>
    <row r="15776" spans="1:2" x14ac:dyDescent="0.3">
      <c r="A15776" s="27">
        <v>78184</v>
      </c>
      <c r="B15776" s="29">
        <v>8</v>
      </c>
    </row>
    <row r="15777" spans="1:2" x14ac:dyDescent="0.3">
      <c r="A15777" s="27">
        <v>78185</v>
      </c>
      <c r="B15777" s="29">
        <v>8</v>
      </c>
    </row>
    <row r="15778" spans="1:2" x14ac:dyDescent="0.3">
      <c r="A15778" s="27">
        <v>78186</v>
      </c>
      <c r="B15778" s="29">
        <v>8</v>
      </c>
    </row>
    <row r="15779" spans="1:2" x14ac:dyDescent="0.3">
      <c r="A15779" s="27">
        <v>78187</v>
      </c>
      <c r="B15779" s="29">
        <v>8</v>
      </c>
    </row>
    <row r="15780" spans="1:2" x14ac:dyDescent="0.3">
      <c r="A15780" s="27">
        <v>78188</v>
      </c>
      <c r="B15780" s="29">
        <v>8</v>
      </c>
    </row>
    <row r="15781" spans="1:2" x14ac:dyDescent="0.3">
      <c r="A15781" s="27">
        <v>78189</v>
      </c>
      <c r="B15781" s="29">
        <v>8</v>
      </c>
    </row>
    <row r="15782" spans="1:2" x14ac:dyDescent="0.3">
      <c r="A15782" s="27">
        <v>78190</v>
      </c>
      <c r="B15782" s="29">
        <v>8</v>
      </c>
    </row>
    <row r="15783" spans="1:2" x14ac:dyDescent="0.3">
      <c r="A15783" s="27">
        <v>78192</v>
      </c>
      <c r="B15783" s="29">
        <v>8</v>
      </c>
    </row>
    <row r="15784" spans="1:2" x14ac:dyDescent="0.3">
      <c r="A15784" s="27">
        <v>78193</v>
      </c>
      <c r="B15784" s="29">
        <v>8</v>
      </c>
    </row>
    <row r="15785" spans="1:2" x14ac:dyDescent="0.3">
      <c r="A15785" s="27">
        <v>78194</v>
      </c>
      <c r="B15785" s="29">
        <v>8</v>
      </c>
    </row>
    <row r="15786" spans="1:2" x14ac:dyDescent="0.3">
      <c r="A15786" s="27">
        <v>78195</v>
      </c>
      <c r="B15786" s="29">
        <v>8</v>
      </c>
    </row>
    <row r="15787" spans="1:2" x14ac:dyDescent="0.3">
      <c r="A15787" s="27">
        <v>78196</v>
      </c>
      <c r="B15787" s="29">
        <v>8</v>
      </c>
    </row>
    <row r="15788" spans="1:2" x14ac:dyDescent="0.3">
      <c r="A15788" s="27">
        <v>78197</v>
      </c>
      <c r="B15788" s="29">
        <v>8</v>
      </c>
    </row>
    <row r="15789" spans="1:2" x14ac:dyDescent="0.3">
      <c r="A15789" s="27">
        <v>78198</v>
      </c>
      <c r="B15789" s="29">
        <v>8</v>
      </c>
    </row>
    <row r="15790" spans="1:2" x14ac:dyDescent="0.3">
      <c r="A15790" s="27">
        <v>78199</v>
      </c>
      <c r="B15790" s="29">
        <v>8</v>
      </c>
    </row>
    <row r="15791" spans="1:2" x14ac:dyDescent="0.3">
      <c r="A15791" s="27">
        <v>78200</v>
      </c>
      <c r="B15791" s="29">
        <v>8</v>
      </c>
    </row>
    <row r="15792" spans="1:2" x14ac:dyDescent="0.3">
      <c r="A15792" s="27">
        <v>78201</v>
      </c>
      <c r="B15792" s="29">
        <v>8</v>
      </c>
    </row>
    <row r="15793" spans="1:2" x14ac:dyDescent="0.3">
      <c r="A15793" s="27">
        <v>78202</v>
      </c>
      <c r="B15793" s="29">
        <v>8</v>
      </c>
    </row>
    <row r="15794" spans="1:2" x14ac:dyDescent="0.3">
      <c r="A15794" s="27">
        <v>78203</v>
      </c>
      <c r="B15794" s="29">
        <v>8</v>
      </c>
    </row>
    <row r="15795" spans="1:2" x14ac:dyDescent="0.3">
      <c r="A15795" s="27">
        <v>78204</v>
      </c>
      <c r="B15795" s="29">
        <v>8</v>
      </c>
    </row>
    <row r="15796" spans="1:2" x14ac:dyDescent="0.3">
      <c r="A15796" s="27">
        <v>78205</v>
      </c>
      <c r="B15796" s="29">
        <v>8</v>
      </c>
    </row>
    <row r="15797" spans="1:2" x14ac:dyDescent="0.3">
      <c r="A15797" s="27">
        <v>78206</v>
      </c>
      <c r="B15797" s="29">
        <v>8</v>
      </c>
    </row>
    <row r="15798" spans="1:2" x14ac:dyDescent="0.3">
      <c r="A15798" s="27">
        <v>78233</v>
      </c>
      <c r="B15798" s="29">
        <v>8</v>
      </c>
    </row>
    <row r="15799" spans="1:2" x14ac:dyDescent="0.3">
      <c r="A15799" s="27">
        <v>78234</v>
      </c>
      <c r="B15799" s="29">
        <v>8</v>
      </c>
    </row>
    <row r="15800" spans="1:2" x14ac:dyDescent="0.3">
      <c r="A15800" s="27">
        <v>78235</v>
      </c>
      <c r="B15800" s="29">
        <v>8</v>
      </c>
    </row>
    <row r="15801" spans="1:2" x14ac:dyDescent="0.3">
      <c r="A15801" s="27">
        <v>78236</v>
      </c>
      <c r="B15801" s="29">
        <v>8</v>
      </c>
    </row>
    <row r="15802" spans="1:2" x14ac:dyDescent="0.3">
      <c r="A15802" s="27">
        <v>78237</v>
      </c>
      <c r="B15802" s="29">
        <v>8</v>
      </c>
    </row>
    <row r="15803" spans="1:2" x14ac:dyDescent="0.3">
      <c r="A15803" s="27">
        <v>78238</v>
      </c>
      <c r="B15803" s="29">
        <v>8</v>
      </c>
    </row>
    <row r="15804" spans="1:2" x14ac:dyDescent="0.3">
      <c r="A15804" s="27">
        <v>78239</v>
      </c>
      <c r="B15804" s="29">
        <v>8</v>
      </c>
    </row>
    <row r="15805" spans="1:2" x14ac:dyDescent="0.3">
      <c r="A15805" s="27">
        <v>78240</v>
      </c>
      <c r="B15805" s="29">
        <v>8</v>
      </c>
    </row>
    <row r="15806" spans="1:2" x14ac:dyDescent="0.3">
      <c r="A15806" s="27">
        <v>78241</v>
      </c>
      <c r="B15806" s="29">
        <v>8</v>
      </c>
    </row>
    <row r="15807" spans="1:2" x14ac:dyDescent="0.3">
      <c r="A15807" s="27">
        <v>78245</v>
      </c>
      <c r="B15807" s="29">
        <v>8</v>
      </c>
    </row>
    <row r="15808" spans="1:2" x14ac:dyDescent="0.3">
      <c r="A15808" s="27">
        <v>78246</v>
      </c>
      <c r="B15808" s="29">
        <v>8</v>
      </c>
    </row>
    <row r="15809" spans="1:2" x14ac:dyDescent="0.3">
      <c r="A15809" s="27">
        <v>78247</v>
      </c>
      <c r="B15809" s="29">
        <v>8</v>
      </c>
    </row>
    <row r="15810" spans="1:2" x14ac:dyDescent="0.3">
      <c r="A15810" s="27">
        <v>78248</v>
      </c>
      <c r="B15810" s="29">
        <v>16</v>
      </c>
    </row>
    <row r="15811" spans="1:2" x14ac:dyDescent="0.3">
      <c r="A15811" s="27">
        <v>78249</v>
      </c>
      <c r="B15811" s="29">
        <v>8</v>
      </c>
    </row>
    <row r="15812" spans="1:2" x14ac:dyDescent="0.3">
      <c r="A15812" s="27">
        <v>78250</v>
      </c>
      <c r="B15812" s="29">
        <v>8</v>
      </c>
    </row>
    <row r="15813" spans="1:2" x14ac:dyDescent="0.3">
      <c r="A15813" s="27">
        <v>78251</v>
      </c>
      <c r="B15813" s="29">
        <v>8</v>
      </c>
    </row>
    <row r="15814" spans="1:2" x14ac:dyDescent="0.3">
      <c r="A15814" s="27">
        <v>78252</v>
      </c>
      <c r="B15814" s="29">
        <v>8</v>
      </c>
    </row>
    <row r="15815" spans="1:2" x14ac:dyDescent="0.3">
      <c r="A15815" s="27">
        <v>78253</v>
      </c>
      <c r="B15815" s="29">
        <v>8</v>
      </c>
    </row>
    <row r="15816" spans="1:2" x14ac:dyDescent="0.3">
      <c r="A15816" s="27">
        <v>78254</v>
      </c>
      <c r="B15816" s="29">
        <v>8</v>
      </c>
    </row>
    <row r="15817" spans="1:2" x14ac:dyDescent="0.3">
      <c r="A15817" s="27">
        <v>78255</v>
      </c>
      <c r="B15817" s="29">
        <v>8</v>
      </c>
    </row>
    <row r="15818" spans="1:2" x14ac:dyDescent="0.3">
      <c r="A15818" s="27">
        <v>78256</v>
      </c>
      <c r="B15818" s="29">
        <v>8</v>
      </c>
    </row>
    <row r="15819" spans="1:2" x14ac:dyDescent="0.3">
      <c r="A15819" s="27">
        <v>78258</v>
      </c>
      <c r="B15819" s="29">
        <v>8</v>
      </c>
    </row>
    <row r="15820" spans="1:2" x14ac:dyDescent="0.3">
      <c r="A15820" s="27">
        <v>78259</v>
      </c>
      <c r="B15820" s="29">
        <v>16</v>
      </c>
    </row>
    <row r="15821" spans="1:2" x14ac:dyDescent="0.3">
      <c r="A15821" s="27">
        <v>78260</v>
      </c>
      <c r="B15821" s="29">
        <v>8</v>
      </c>
    </row>
    <row r="15822" spans="1:2" x14ac:dyDescent="0.3">
      <c r="A15822" s="27">
        <v>78261</v>
      </c>
      <c r="B15822" s="29">
        <v>8</v>
      </c>
    </row>
    <row r="15823" spans="1:2" x14ac:dyDescent="0.3">
      <c r="A15823" s="27">
        <v>78263</v>
      </c>
      <c r="B15823" s="29">
        <v>8</v>
      </c>
    </row>
    <row r="15824" spans="1:2" x14ac:dyDescent="0.3">
      <c r="A15824" s="27">
        <v>78264</v>
      </c>
      <c r="B15824" s="29">
        <v>8</v>
      </c>
    </row>
    <row r="15825" spans="1:2" x14ac:dyDescent="0.3">
      <c r="A15825" s="27">
        <v>78265</v>
      </c>
      <c r="B15825" s="29">
        <v>8</v>
      </c>
    </row>
    <row r="15826" spans="1:2" x14ac:dyDescent="0.3">
      <c r="A15826" s="27">
        <v>78266</v>
      </c>
      <c r="B15826" s="29">
        <v>8</v>
      </c>
    </row>
    <row r="15827" spans="1:2" x14ac:dyDescent="0.3">
      <c r="A15827" s="27">
        <v>78268</v>
      </c>
      <c r="B15827" s="29">
        <v>8</v>
      </c>
    </row>
    <row r="15828" spans="1:2" x14ac:dyDescent="0.3">
      <c r="A15828" s="27">
        <v>78269</v>
      </c>
      <c r="B15828" s="29">
        <v>8</v>
      </c>
    </row>
    <row r="15829" spans="1:2" x14ac:dyDescent="0.3">
      <c r="A15829" s="27">
        <v>78270</v>
      </c>
      <c r="B15829" s="29">
        <v>8</v>
      </c>
    </row>
    <row r="15830" spans="1:2" x14ac:dyDescent="0.3">
      <c r="A15830" s="27">
        <v>78271</v>
      </c>
      <c r="B15830" s="29">
        <v>8</v>
      </c>
    </row>
    <row r="15831" spans="1:2" x14ac:dyDescent="0.3">
      <c r="A15831" s="27">
        <v>78272</v>
      </c>
      <c r="B15831" s="29">
        <v>8</v>
      </c>
    </row>
    <row r="15832" spans="1:2" x14ac:dyDescent="0.3">
      <c r="A15832" s="27">
        <v>78273</v>
      </c>
      <c r="B15832" s="29">
        <v>8</v>
      </c>
    </row>
    <row r="15833" spans="1:2" x14ac:dyDescent="0.3">
      <c r="A15833" s="27">
        <v>78274</v>
      </c>
      <c r="B15833" s="29">
        <v>8</v>
      </c>
    </row>
    <row r="15834" spans="1:2" x14ac:dyDescent="0.3">
      <c r="A15834" s="27">
        <v>78275</v>
      </c>
      <c r="B15834" s="29">
        <v>8</v>
      </c>
    </row>
    <row r="15835" spans="1:2" x14ac:dyDescent="0.3">
      <c r="A15835" s="27">
        <v>78276</v>
      </c>
      <c r="B15835" s="29">
        <v>8</v>
      </c>
    </row>
    <row r="15836" spans="1:2" x14ac:dyDescent="0.3">
      <c r="A15836" s="27">
        <v>78277</v>
      </c>
      <c r="B15836" s="29">
        <v>8</v>
      </c>
    </row>
    <row r="15837" spans="1:2" x14ac:dyDescent="0.3">
      <c r="A15837" s="27">
        <v>78278</v>
      </c>
      <c r="B15837" s="29">
        <v>8</v>
      </c>
    </row>
    <row r="15838" spans="1:2" x14ac:dyDescent="0.3">
      <c r="A15838" s="27">
        <v>78279</v>
      </c>
      <c r="B15838" s="29">
        <v>8</v>
      </c>
    </row>
    <row r="15839" spans="1:2" x14ac:dyDescent="0.3">
      <c r="A15839" s="27">
        <v>78280</v>
      </c>
      <c r="B15839" s="29">
        <v>8</v>
      </c>
    </row>
    <row r="15840" spans="1:2" x14ac:dyDescent="0.3">
      <c r="A15840" s="27">
        <v>78281</v>
      </c>
      <c r="B15840" s="29">
        <v>8</v>
      </c>
    </row>
    <row r="15841" spans="1:2" x14ac:dyDescent="0.3">
      <c r="A15841" s="27">
        <v>78282</v>
      </c>
      <c r="B15841" s="29">
        <v>8</v>
      </c>
    </row>
    <row r="15842" spans="1:2" x14ac:dyDescent="0.3">
      <c r="A15842" s="27">
        <v>78283</v>
      </c>
      <c r="B15842" s="29">
        <v>8</v>
      </c>
    </row>
    <row r="15843" spans="1:2" x14ac:dyDescent="0.3">
      <c r="A15843" s="27">
        <v>78284</v>
      </c>
      <c r="B15843" s="29">
        <v>8</v>
      </c>
    </row>
    <row r="15844" spans="1:2" x14ac:dyDescent="0.3">
      <c r="A15844" s="27">
        <v>78285</v>
      </c>
      <c r="B15844" s="29">
        <v>8</v>
      </c>
    </row>
    <row r="15845" spans="1:2" x14ac:dyDescent="0.3">
      <c r="A15845" s="27">
        <v>78286</v>
      </c>
      <c r="B15845" s="29">
        <v>16</v>
      </c>
    </row>
    <row r="15846" spans="1:2" x14ac:dyDescent="0.3">
      <c r="A15846" s="27">
        <v>78287</v>
      </c>
      <c r="B15846" s="29">
        <v>8</v>
      </c>
    </row>
    <row r="15847" spans="1:2" x14ac:dyDescent="0.3">
      <c r="A15847" s="27">
        <v>78288</v>
      </c>
      <c r="B15847" s="29">
        <v>8</v>
      </c>
    </row>
    <row r="15848" spans="1:2" x14ac:dyDescent="0.3">
      <c r="A15848" s="27">
        <v>78293</v>
      </c>
      <c r="B15848" s="29">
        <v>8</v>
      </c>
    </row>
    <row r="15849" spans="1:2" x14ac:dyDescent="0.3">
      <c r="A15849" s="27">
        <v>78294</v>
      </c>
      <c r="B15849" s="29">
        <v>8</v>
      </c>
    </row>
    <row r="15850" spans="1:2" x14ac:dyDescent="0.3">
      <c r="A15850" s="27">
        <v>78295</v>
      </c>
      <c r="B15850" s="29">
        <v>8</v>
      </c>
    </row>
    <row r="15851" spans="1:2" x14ac:dyDescent="0.3">
      <c r="A15851" s="27">
        <v>78296</v>
      </c>
      <c r="B15851" s="29">
        <v>8</v>
      </c>
    </row>
    <row r="15852" spans="1:2" x14ac:dyDescent="0.3">
      <c r="A15852" s="27">
        <v>78297</v>
      </c>
      <c r="B15852" s="29">
        <v>8</v>
      </c>
    </row>
    <row r="15853" spans="1:2" x14ac:dyDescent="0.3">
      <c r="A15853" s="27">
        <v>78298</v>
      </c>
      <c r="B15853" s="29">
        <v>8</v>
      </c>
    </row>
    <row r="15854" spans="1:2" x14ac:dyDescent="0.3">
      <c r="A15854" s="27">
        <v>78299</v>
      </c>
      <c r="B15854" s="29">
        <v>8</v>
      </c>
    </row>
    <row r="15855" spans="1:2" x14ac:dyDescent="0.3">
      <c r="A15855" s="27">
        <v>78300</v>
      </c>
      <c r="B15855" s="29">
        <v>8</v>
      </c>
    </row>
    <row r="15856" spans="1:2" x14ac:dyDescent="0.3">
      <c r="A15856" s="27">
        <v>78301</v>
      </c>
      <c r="B15856" s="29">
        <v>8</v>
      </c>
    </row>
    <row r="15857" spans="1:2" x14ac:dyDescent="0.3">
      <c r="A15857" s="27">
        <v>78302</v>
      </c>
      <c r="B15857" s="29">
        <v>8</v>
      </c>
    </row>
    <row r="15858" spans="1:2" x14ac:dyDescent="0.3">
      <c r="A15858" s="27">
        <v>78303</v>
      </c>
      <c r="B15858" s="29">
        <v>8</v>
      </c>
    </row>
    <row r="15859" spans="1:2" x14ac:dyDescent="0.3">
      <c r="A15859" s="27">
        <v>78304</v>
      </c>
      <c r="B15859" s="29">
        <v>8</v>
      </c>
    </row>
    <row r="15860" spans="1:2" x14ac:dyDescent="0.3">
      <c r="A15860" s="27">
        <v>78306</v>
      </c>
      <c r="B15860" s="29">
        <v>8</v>
      </c>
    </row>
    <row r="15861" spans="1:2" x14ac:dyDescent="0.3">
      <c r="A15861" s="27">
        <v>78307</v>
      </c>
      <c r="B15861" s="29">
        <v>8</v>
      </c>
    </row>
    <row r="15862" spans="1:2" x14ac:dyDescent="0.3">
      <c r="A15862" s="27">
        <v>78308</v>
      </c>
      <c r="B15862" s="29">
        <v>8</v>
      </c>
    </row>
    <row r="15863" spans="1:2" x14ac:dyDescent="0.3">
      <c r="A15863" s="27">
        <v>78309</v>
      </c>
      <c r="B15863" s="29">
        <v>8</v>
      </c>
    </row>
    <row r="15864" spans="1:2" x14ac:dyDescent="0.3">
      <c r="A15864" s="27">
        <v>78310</v>
      </c>
      <c r="B15864" s="29">
        <v>8</v>
      </c>
    </row>
    <row r="15865" spans="1:2" x14ac:dyDescent="0.3">
      <c r="A15865" s="27">
        <v>78311</v>
      </c>
      <c r="B15865" s="29">
        <v>8</v>
      </c>
    </row>
    <row r="15866" spans="1:2" x14ac:dyDescent="0.3">
      <c r="A15866" s="27">
        <v>78312</v>
      </c>
      <c r="B15866" s="29">
        <v>8</v>
      </c>
    </row>
    <row r="15867" spans="1:2" x14ac:dyDescent="0.3">
      <c r="A15867" s="27">
        <v>78313</v>
      </c>
      <c r="B15867" s="29">
        <v>8</v>
      </c>
    </row>
    <row r="15868" spans="1:2" x14ac:dyDescent="0.3">
      <c r="A15868" s="27">
        <v>78315</v>
      </c>
      <c r="B15868" s="29">
        <v>8</v>
      </c>
    </row>
    <row r="15869" spans="1:2" x14ac:dyDescent="0.3">
      <c r="A15869" s="27">
        <v>78316</v>
      </c>
      <c r="B15869" s="29">
        <v>8</v>
      </c>
    </row>
    <row r="15870" spans="1:2" x14ac:dyDescent="0.3">
      <c r="A15870" s="27">
        <v>78317</v>
      </c>
      <c r="B15870" s="29">
        <v>8</v>
      </c>
    </row>
    <row r="15871" spans="1:2" x14ac:dyDescent="0.3">
      <c r="A15871" s="27">
        <v>78318</v>
      </c>
      <c r="B15871" s="29">
        <v>8</v>
      </c>
    </row>
    <row r="15872" spans="1:2" x14ac:dyDescent="0.3">
      <c r="A15872" s="27">
        <v>78319</v>
      </c>
      <c r="B15872" s="29">
        <v>8</v>
      </c>
    </row>
    <row r="15873" spans="1:2" x14ac:dyDescent="0.3">
      <c r="A15873" s="27">
        <v>78320</v>
      </c>
      <c r="B15873" s="29">
        <v>8</v>
      </c>
    </row>
    <row r="15874" spans="1:2" x14ac:dyDescent="0.3">
      <c r="A15874" s="27">
        <v>78321</v>
      </c>
      <c r="B15874" s="29">
        <v>8</v>
      </c>
    </row>
    <row r="15875" spans="1:2" x14ac:dyDescent="0.3">
      <c r="A15875" s="27">
        <v>78322</v>
      </c>
      <c r="B15875" s="29">
        <v>8</v>
      </c>
    </row>
    <row r="15876" spans="1:2" x14ac:dyDescent="0.3">
      <c r="A15876" s="27">
        <v>78323</v>
      </c>
      <c r="B15876" s="29">
        <v>8</v>
      </c>
    </row>
    <row r="15877" spans="1:2" x14ac:dyDescent="0.3">
      <c r="A15877" s="27">
        <v>78324</v>
      </c>
      <c r="B15877" s="29">
        <v>8</v>
      </c>
    </row>
    <row r="15878" spans="1:2" x14ac:dyDescent="0.3">
      <c r="A15878" s="27">
        <v>78325</v>
      </c>
      <c r="B15878" s="29">
        <v>8</v>
      </c>
    </row>
    <row r="15879" spans="1:2" x14ac:dyDescent="0.3">
      <c r="A15879" s="27">
        <v>78326</v>
      </c>
      <c r="B15879" s="29">
        <v>8</v>
      </c>
    </row>
    <row r="15880" spans="1:2" x14ac:dyDescent="0.3">
      <c r="A15880" s="27">
        <v>78327</v>
      </c>
      <c r="B15880" s="29">
        <v>8</v>
      </c>
    </row>
    <row r="15881" spans="1:2" x14ac:dyDescent="0.3">
      <c r="A15881" s="27">
        <v>78328</v>
      </c>
      <c r="B15881" s="29">
        <v>8</v>
      </c>
    </row>
    <row r="15882" spans="1:2" x14ac:dyDescent="0.3">
      <c r="A15882" s="27">
        <v>78329</v>
      </c>
      <c r="B15882" s="29">
        <v>8</v>
      </c>
    </row>
    <row r="15883" spans="1:2" x14ac:dyDescent="0.3">
      <c r="A15883" s="27">
        <v>78330</v>
      </c>
      <c r="B15883" s="29">
        <v>8</v>
      </c>
    </row>
    <row r="15884" spans="1:2" x14ac:dyDescent="0.3">
      <c r="A15884" s="27">
        <v>78332</v>
      </c>
      <c r="B15884" s="29">
        <v>8</v>
      </c>
    </row>
    <row r="15885" spans="1:2" x14ac:dyDescent="0.3">
      <c r="A15885" s="27">
        <v>78333</v>
      </c>
      <c r="B15885" s="29">
        <v>8</v>
      </c>
    </row>
    <row r="15886" spans="1:2" x14ac:dyDescent="0.3">
      <c r="A15886" s="27">
        <v>78341</v>
      </c>
      <c r="B15886" s="29">
        <v>8</v>
      </c>
    </row>
    <row r="15887" spans="1:2" x14ac:dyDescent="0.3">
      <c r="A15887" s="27">
        <v>78342</v>
      </c>
      <c r="B15887" s="29">
        <v>8</v>
      </c>
    </row>
    <row r="15888" spans="1:2" x14ac:dyDescent="0.3">
      <c r="A15888" s="27">
        <v>78343</v>
      </c>
      <c r="B15888" s="29">
        <v>8</v>
      </c>
    </row>
    <row r="15889" spans="1:2" x14ac:dyDescent="0.3">
      <c r="A15889" s="27">
        <v>78345</v>
      </c>
      <c r="B15889" s="29">
        <v>8</v>
      </c>
    </row>
    <row r="15890" spans="1:2" x14ac:dyDescent="0.3">
      <c r="A15890" s="27">
        <v>78346</v>
      </c>
      <c r="B15890" s="29">
        <v>8</v>
      </c>
    </row>
    <row r="15891" spans="1:2" x14ac:dyDescent="0.3">
      <c r="A15891" s="27">
        <v>78347</v>
      </c>
      <c r="B15891" s="29">
        <v>8</v>
      </c>
    </row>
    <row r="15892" spans="1:2" x14ac:dyDescent="0.3">
      <c r="A15892" s="27">
        <v>78348</v>
      </c>
      <c r="B15892" s="29">
        <v>8</v>
      </c>
    </row>
    <row r="15893" spans="1:2" x14ac:dyDescent="0.3">
      <c r="A15893" s="27">
        <v>78349</v>
      </c>
      <c r="B15893" s="29">
        <v>8</v>
      </c>
    </row>
    <row r="15894" spans="1:2" x14ac:dyDescent="0.3">
      <c r="A15894" s="27">
        <v>78350</v>
      </c>
      <c r="B15894" s="29">
        <v>8</v>
      </c>
    </row>
    <row r="15895" spans="1:2" x14ac:dyDescent="0.3">
      <c r="A15895" s="27">
        <v>78351</v>
      </c>
      <c r="B15895" s="29">
        <v>8</v>
      </c>
    </row>
    <row r="15896" spans="1:2" x14ac:dyDescent="0.3">
      <c r="A15896" s="27">
        <v>78352</v>
      </c>
      <c r="B15896" s="29">
        <v>8</v>
      </c>
    </row>
    <row r="15897" spans="1:2" x14ac:dyDescent="0.3">
      <c r="A15897" s="27">
        <v>78354</v>
      </c>
      <c r="B15897" s="29">
        <v>8</v>
      </c>
    </row>
    <row r="15898" spans="1:2" x14ac:dyDescent="0.3">
      <c r="A15898" s="27">
        <v>78355</v>
      </c>
      <c r="B15898" s="29">
        <v>8</v>
      </c>
    </row>
    <row r="15899" spans="1:2" x14ac:dyDescent="0.3">
      <c r="A15899" s="27">
        <v>78356</v>
      </c>
      <c r="B15899" s="29">
        <v>8</v>
      </c>
    </row>
    <row r="15900" spans="1:2" x14ac:dyDescent="0.3">
      <c r="A15900" s="27">
        <v>78357</v>
      </c>
      <c r="B15900" s="29">
        <v>8</v>
      </c>
    </row>
    <row r="15901" spans="1:2" x14ac:dyDescent="0.3">
      <c r="A15901" s="27">
        <v>78359</v>
      </c>
      <c r="B15901" s="29">
        <v>8</v>
      </c>
    </row>
    <row r="15902" spans="1:2" x14ac:dyDescent="0.3">
      <c r="A15902" s="27">
        <v>78360</v>
      </c>
      <c r="B15902" s="29">
        <v>8</v>
      </c>
    </row>
    <row r="15903" spans="1:2" x14ac:dyDescent="0.3">
      <c r="A15903" s="27">
        <v>78362</v>
      </c>
      <c r="B15903" s="29">
        <v>8</v>
      </c>
    </row>
    <row r="15904" spans="1:2" x14ac:dyDescent="0.3">
      <c r="A15904" s="27">
        <v>78363</v>
      </c>
      <c r="B15904" s="29">
        <v>8</v>
      </c>
    </row>
    <row r="15905" spans="1:2" x14ac:dyDescent="0.3">
      <c r="A15905" s="27">
        <v>78364</v>
      </c>
      <c r="B15905" s="29">
        <v>8</v>
      </c>
    </row>
    <row r="15906" spans="1:2" x14ac:dyDescent="0.3">
      <c r="A15906" s="27">
        <v>78365</v>
      </c>
      <c r="B15906" s="29">
        <v>8</v>
      </c>
    </row>
    <row r="15907" spans="1:2" x14ac:dyDescent="0.3">
      <c r="A15907" s="27">
        <v>78368</v>
      </c>
      <c r="B15907" s="29">
        <v>8</v>
      </c>
    </row>
    <row r="15908" spans="1:2" x14ac:dyDescent="0.3">
      <c r="A15908" s="27">
        <v>78372</v>
      </c>
      <c r="B15908" s="29">
        <v>8</v>
      </c>
    </row>
    <row r="15909" spans="1:2" x14ac:dyDescent="0.3">
      <c r="A15909" s="27">
        <v>78373</v>
      </c>
      <c r="B15909" s="29">
        <v>8</v>
      </c>
    </row>
    <row r="15910" spans="1:2" x14ac:dyDescent="0.3">
      <c r="A15910" s="27">
        <v>78375</v>
      </c>
      <c r="B15910" s="29">
        <v>8</v>
      </c>
    </row>
    <row r="15911" spans="1:2" x14ac:dyDescent="0.3">
      <c r="A15911" s="27">
        <v>78376</v>
      </c>
      <c r="B15911" s="29">
        <v>8</v>
      </c>
    </row>
    <row r="15912" spans="1:2" x14ac:dyDescent="0.3">
      <c r="A15912" s="27">
        <v>78377</v>
      </c>
      <c r="B15912" s="29">
        <v>8</v>
      </c>
    </row>
    <row r="15913" spans="1:2" x14ac:dyDescent="0.3">
      <c r="A15913" s="27">
        <v>78378</v>
      </c>
      <c r="B15913" s="29">
        <v>8</v>
      </c>
    </row>
    <row r="15914" spans="1:2" x14ac:dyDescent="0.3">
      <c r="A15914" s="27">
        <v>78379</v>
      </c>
      <c r="B15914" s="29">
        <v>8</v>
      </c>
    </row>
    <row r="15915" spans="1:2" x14ac:dyDescent="0.3">
      <c r="A15915" s="27">
        <v>78380</v>
      </c>
      <c r="B15915" s="29">
        <v>8</v>
      </c>
    </row>
    <row r="15916" spans="1:2" x14ac:dyDescent="0.3">
      <c r="A15916" s="27">
        <v>78381</v>
      </c>
      <c r="B15916" s="29">
        <v>8</v>
      </c>
    </row>
    <row r="15917" spans="1:2" x14ac:dyDescent="0.3">
      <c r="A15917" s="27">
        <v>78382</v>
      </c>
      <c r="B15917" s="29">
        <v>8</v>
      </c>
    </row>
    <row r="15918" spans="1:2" x14ac:dyDescent="0.3">
      <c r="A15918" s="27">
        <v>78383</v>
      </c>
      <c r="B15918" s="29">
        <v>16</v>
      </c>
    </row>
    <row r="15919" spans="1:2" x14ac:dyDescent="0.3">
      <c r="A15919" s="27">
        <v>78384</v>
      </c>
      <c r="B15919" s="29">
        <v>8</v>
      </c>
    </row>
    <row r="15920" spans="1:2" x14ac:dyDescent="0.3">
      <c r="A15920" s="27">
        <v>78385</v>
      </c>
      <c r="B15920" s="29">
        <v>8</v>
      </c>
    </row>
    <row r="15921" spans="1:2" x14ac:dyDescent="0.3">
      <c r="A15921" s="27">
        <v>78386</v>
      </c>
      <c r="B15921" s="29">
        <v>8</v>
      </c>
    </row>
    <row r="15922" spans="1:2" x14ac:dyDescent="0.3">
      <c r="A15922" s="27">
        <v>78387</v>
      </c>
      <c r="B15922" s="29">
        <v>8</v>
      </c>
    </row>
    <row r="15923" spans="1:2" x14ac:dyDescent="0.3">
      <c r="A15923" s="27">
        <v>78388</v>
      </c>
      <c r="B15923" s="29">
        <v>8</v>
      </c>
    </row>
    <row r="15924" spans="1:2" x14ac:dyDescent="0.3">
      <c r="A15924" s="27">
        <v>78389</v>
      </c>
      <c r="B15924" s="29">
        <v>8</v>
      </c>
    </row>
    <row r="15925" spans="1:2" x14ac:dyDescent="0.3">
      <c r="A15925" s="27">
        <v>78390</v>
      </c>
      <c r="B15925" s="29">
        <v>8</v>
      </c>
    </row>
    <row r="15926" spans="1:2" x14ac:dyDescent="0.3">
      <c r="A15926" s="27">
        <v>78391</v>
      </c>
      <c r="B15926" s="29">
        <v>8</v>
      </c>
    </row>
    <row r="15927" spans="1:2" x14ac:dyDescent="0.3">
      <c r="A15927" s="27">
        <v>78392</v>
      </c>
      <c r="B15927" s="29">
        <v>8</v>
      </c>
    </row>
    <row r="15928" spans="1:2" x14ac:dyDescent="0.3">
      <c r="A15928" s="27">
        <v>78393</v>
      </c>
      <c r="B15928" s="29">
        <v>8</v>
      </c>
    </row>
    <row r="15929" spans="1:2" x14ac:dyDescent="0.3">
      <c r="A15929" s="27">
        <v>78394</v>
      </c>
      <c r="B15929" s="29">
        <v>8</v>
      </c>
    </row>
    <row r="15930" spans="1:2" x14ac:dyDescent="0.3">
      <c r="A15930" s="27">
        <v>78395</v>
      </c>
      <c r="B15930" s="29">
        <v>8</v>
      </c>
    </row>
    <row r="15931" spans="1:2" x14ac:dyDescent="0.3">
      <c r="A15931" s="27">
        <v>78396</v>
      </c>
      <c r="B15931" s="29">
        <v>8</v>
      </c>
    </row>
    <row r="15932" spans="1:2" x14ac:dyDescent="0.3">
      <c r="A15932" s="27">
        <v>78398</v>
      </c>
      <c r="B15932" s="29">
        <v>8</v>
      </c>
    </row>
    <row r="15933" spans="1:2" x14ac:dyDescent="0.3">
      <c r="A15933" s="27">
        <v>78400</v>
      </c>
      <c r="B15933" s="29">
        <v>8</v>
      </c>
    </row>
    <row r="15934" spans="1:2" x14ac:dyDescent="0.3">
      <c r="A15934" s="27">
        <v>78401</v>
      </c>
      <c r="B15934" s="29">
        <v>8</v>
      </c>
    </row>
    <row r="15935" spans="1:2" x14ac:dyDescent="0.3">
      <c r="A15935" s="27">
        <v>78402</v>
      </c>
      <c r="B15935" s="29">
        <v>16</v>
      </c>
    </row>
    <row r="15936" spans="1:2" x14ac:dyDescent="0.3">
      <c r="A15936" s="27">
        <v>78403</v>
      </c>
      <c r="B15936" s="29">
        <v>8</v>
      </c>
    </row>
    <row r="15937" spans="1:2" x14ac:dyDescent="0.3">
      <c r="A15937" s="27">
        <v>78404</v>
      </c>
      <c r="B15937" s="29">
        <v>8</v>
      </c>
    </row>
    <row r="15938" spans="1:2" x14ac:dyDescent="0.3">
      <c r="A15938" s="27">
        <v>78405</v>
      </c>
      <c r="B15938" s="29">
        <v>8</v>
      </c>
    </row>
    <row r="15939" spans="1:2" x14ac:dyDescent="0.3">
      <c r="A15939" s="27">
        <v>78407</v>
      </c>
      <c r="B15939" s="29">
        <v>8</v>
      </c>
    </row>
    <row r="15940" spans="1:2" x14ac:dyDescent="0.3">
      <c r="A15940" s="27">
        <v>78409</v>
      </c>
      <c r="B15940" s="29">
        <v>8</v>
      </c>
    </row>
    <row r="15941" spans="1:2" x14ac:dyDescent="0.3">
      <c r="A15941" s="27">
        <v>78410</v>
      </c>
      <c r="B15941" s="29">
        <v>8</v>
      </c>
    </row>
    <row r="15942" spans="1:2" x14ac:dyDescent="0.3">
      <c r="A15942" s="27">
        <v>78411</v>
      </c>
      <c r="B15942" s="29">
        <v>8</v>
      </c>
    </row>
    <row r="15943" spans="1:2" x14ac:dyDescent="0.3">
      <c r="A15943" s="27">
        <v>78412</v>
      </c>
      <c r="B15943" s="29">
        <v>8</v>
      </c>
    </row>
    <row r="15944" spans="1:2" x14ac:dyDescent="0.3">
      <c r="A15944" s="27">
        <v>78414</v>
      </c>
      <c r="B15944" s="29">
        <v>8</v>
      </c>
    </row>
    <row r="15945" spans="1:2" x14ac:dyDescent="0.3">
      <c r="A15945" s="27">
        <v>78415</v>
      </c>
      <c r="B15945" s="29">
        <v>8</v>
      </c>
    </row>
    <row r="15946" spans="1:2" x14ac:dyDescent="0.3">
      <c r="A15946" s="27">
        <v>78416</v>
      </c>
      <c r="B15946" s="29">
        <v>8</v>
      </c>
    </row>
    <row r="15947" spans="1:2" x14ac:dyDescent="0.3">
      <c r="A15947" s="27">
        <v>78417</v>
      </c>
      <c r="B15947" s="29">
        <v>8</v>
      </c>
    </row>
    <row r="15948" spans="1:2" x14ac:dyDescent="0.3">
      <c r="A15948" s="27">
        <v>78419</v>
      </c>
      <c r="B15948" s="29">
        <v>8</v>
      </c>
    </row>
    <row r="15949" spans="1:2" x14ac:dyDescent="0.3">
      <c r="A15949" s="27">
        <v>78420</v>
      </c>
      <c r="B15949" s="29">
        <v>8</v>
      </c>
    </row>
    <row r="15950" spans="1:2" x14ac:dyDescent="0.3">
      <c r="A15950" s="27">
        <v>78421</v>
      </c>
      <c r="B15950" s="29">
        <v>8</v>
      </c>
    </row>
    <row r="15951" spans="1:2" x14ac:dyDescent="0.3">
      <c r="A15951" s="27">
        <v>78422</v>
      </c>
      <c r="B15951" s="29">
        <v>8</v>
      </c>
    </row>
    <row r="15952" spans="1:2" x14ac:dyDescent="0.3">
      <c r="A15952" s="27">
        <v>78423</v>
      </c>
      <c r="B15952" s="29">
        <v>8</v>
      </c>
    </row>
    <row r="15953" spans="1:2" x14ac:dyDescent="0.3">
      <c r="A15953" s="27">
        <v>78426</v>
      </c>
      <c r="B15953" s="29">
        <v>8</v>
      </c>
    </row>
    <row r="15954" spans="1:2" x14ac:dyDescent="0.3">
      <c r="A15954" s="27">
        <v>78427</v>
      </c>
      <c r="B15954" s="29">
        <v>8</v>
      </c>
    </row>
    <row r="15955" spans="1:2" x14ac:dyDescent="0.3">
      <c r="A15955" s="27">
        <v>78429</v>
      </c>
      <c r="B15955" s="29">
        <v>8</v>
      </c>
    </row>
    <row r="15956" spans="1:2" x14ac:dyDescent="0.3">
      <c r="A15956" s="27">
        <v>78430</v>
      </c>
      <c r="B15956" s="29">
        <v>8</v>
      </c>
    </row>
    <row r="15957" spans="1:2" x14ac:dyDescent="0.3">
      <c r="A15957" s="27">
        <v>78431</v>
      </c>
      <c r="B15957" s="29">
        <v>8</v>
      </c>
    </row>
    <row r="15958" spans="1:2" x14ac:dyDescent="0.3">
      <c r="A15958" s="27">
        <v>78432</v>
      </c>
      <c r="B15958" s="29">
        <v>8</v>
      </c>
    </row>
    <row r="15959" spans="1:2" x14ac:dyDescent="0.3">
      <c r="A15959" s="27">
        <v>78433</v>
      </c>
      <c r="B15959" s="29">
        <v>8</v>
      </c>
    </row>
    <row r="15960" spans="1:2" x14ac:dyDescent="0.3">
      <c r="A15960" s="27">
        <v>78434</v>
      </c>
      <c r="B15960" s="29">
        <v>8</v>
      </c>
    </row>
    <row r="15961" spans="1:2" x14ac:dyDescent="0.3">
      <c r="A15961" s="27">
        <v>78435</v>
      </c>
      <c r="B15961" s="29">
        <v>8</v>
      </c>
    </row>
    <row r="15962" spans="1:2" x14ac:dyDescent="0.3">
      <c r="A15962" s="27">
        <v>78436</v>
      </c>
      <c r="B15962" s="29">
        <v>8</v>
      </c>
    </row>
    <row r="15963" spans="1:2" x14ac:dyDescent="0.3">
      <c r="A15963" s="27">
        <v>78437</v>
      </c>
      <c r="B15963" s="29">
        <v>8</v>
      </c>
    </row>
    <row r="15964" spans="1:2" x14ac:dyDescent="0.3">
      <c r="A15964" s="27">
        <v>78438</v>
      </c>
      <c r="B15964" s="29">
        <v>8</v>
      </c>
    </row>
    <row r="15965" spans="1:2" x14ac:dyDescent="0.3">
      <c r="A15965" s="27">
        <v>78440</v>
      </c>
      <c r="B15965" s="29">
        <v>8</v>
      </c>
    </row>
    <row r="15966" spans="1:2" x14ac:dyDescent="0.3">
      <c r="A15966" s="27">
        <v>78441</v>
      </c>
      <c r="B15966" s="29">
        <v>8</v>
      </c>
    </row>
    <row r="15967" spans="1:2" x14ac:dyDescent="0.3">
      <c r="A15967" s="27">
        <v>78442</v>
      </c>
      <c r="B15967" s="29">
        <v>8</v>
      </c>
    </row>
    <row r="15968" spans="1:2" x14ac:dyDescent="0.3">
      <c r="A15968" s="27">
        <v>78443</v>
      </c>
      <c r="B15968" s="29">
        <v>8</v>
      </c>
    </row>
    <row r="15969" spans="1:2" x14ac:dyDescent="0.3">
      <c r="A15969" s="27">
        <v>78444</v>
      </c>
      <c r="B15969" s="29">
        <v>16</v>
      </c>
    </row>
    <row r="15970" spans="1:2" x14ac:dyDescent="0.3">
      <c r="A15970" s="27">
        <v>78445</v>
      </c>
      <c r="B15970" s="29">
        <v>8</v>
      </c>
    </row>
    <row r="15971" spans="1:2" x14ac:dyDescent="0.3">
      <c r="A15971" s="27">
        <v>78446</v>
      </c>
      <c r="B15971" s="29">
        <v>8</v>
      </c>
    </row>
    <row r="15972" spans="1:2" x14ac:dyDescent="0.3">
      <c r="A15972" s="27">
        <v>78449</v>
      </c>
      <c r="B15972" s="29">
        <v>8</v>
      </c>
    </row>
    <row r="15973" spans="1:2" x14ac:dyDescent="0.3">
      <c r="A15973" s="27">
        <v>78450</v>
      </c>
      <c r="B15973" s="29">
        <v>8</v>
      </c>
    </row>
    <row r="15974" spans="1:2" x14ac:dyDescent="0.3">
      <c r="A15974" s="27">
        <v>78451</v>
      </c>
      <c r="B15974" s="29">
        <v>8</v>
      </c>
    </row>
    <row r="15975" spans="1:2" x14ac:dyDescent="0.3">
      <c r="A15975" s="27">
        <v>78452</v>
      </c>
      <c r="B15975" s="29">
        <v>8</v>
      </c>
    </row>
    <row r="15976" spans="1:2" x14ac:dyDescent="0.3">
      <c r="A15976" s="27">
        <v>78453</v>
      </c>
      <c r="B15976" s="29">
        <v>8</v>
      </c>
    </row>
    <row r="15977" spans="1:2" x14ac:dyDescent="0.3">
      <c r="A15977" s="27">
        <v>78454</v>
      </c>
      <c r="B15977" s="29">
        <v>8</v>
      </c>
    </row>
    <row r="15978" spans="1:2" x14ac:dyDescent="0.3">
      <c r="A15978" s="27">
        <v>78455</v>
      </c>
      <c r="B15978" s="29">
        <v>8</v>
      </c>
    </row>
    <row r="15979" spans="1:2" x14ac:dyDescent="0.3">
      <c r="A15979" s="27">
        <v>78456</v>
      </c>
      <c r="B15979" s="29">
        <v>8</v>
      </c>
    </row>
    <row r="15980" spans="1:2" x14ac:dyDescent="0.3">
      <c r="A15980" s="27">
        <v>78457</v>
      </c>
      <c r="B15980" s="29">
        <v>8</v>
      </c>
    </row>
    <row r="15981" spans="1:2" x14ac:dyDescent="0.3">
      <c r="A15981" s="27">
        <v>78458</v>
      </c>
      <c r="B15981" s="29">
        <v>8</v>
      </c>
    </row>
    <row r="15982" spans="1:2" x14ac:dyDescent="0.3">
      <c r="A15982" s="27">
        <v>78459</v>
      </c>
      <c r="B15982" s="29">
        <v>8</v>
      </c>
    </row>
    <row r="15983" spans="1:2" x14ac:dyDescent="0.3">
      <c r="A15983" s="27">
        <v>78460</v>
      </c>
      <c r="B15983" s="29">
        <v>8</v>
      </c>
    </row>
    <row r="15984" spans="1:2" x14ac:dyDescent="0.3">
      <c r="A15984" s="27">
        <v>78461</v>
      </c>
      <c r="B15984" s="29">
        <v>8</v>
      </c>
    </row>
    <row r="15985" spans="1:2" x14ac:dyDescent="0.3">
      <c r="A15985" s="27">
        <v>78462</v>
      </c>
      <c r="B15985" s="29">
        <v>8</v>
      </c>
    </row>
    <row r="15986" spans="1:2" x14ac:dyDescent="0.3">
      <c r="A15986" s="27">
        <v>78463</v>
      </c>
      <c r="B15986" s="29">
        <v>8</v>
      </c>
    </row>
    <row r="15987" spans="1:2" x14ac:dyDescent="0.3">
      <c r="A15987" s="27">
        <v>78464</v>
      </c>
      <c r="B15987" s="29">
        <v>8</v>
      </c>
    </row>
    <row r="15988" spans="1:2" x14ac:dyDescent="0.3">
      <c r="A15988" s="27">
        <v>78465</v>
      </c>
      <c r="B15988" s="29">
        <v>8</v>
      </c>
    </row>
    <row r="15989" spans="1:2" x14ac:dyDescent="0.3">
      <c r="A15989" s="27">
        <v>78466</v>
      </c>
      <c r="B15989" s="29">
        <v>8</v>
      </c>
    </row>
    <row r="15990" spans="1:2" x14ac:dyDescent="0.3">
      <c r="A15990" s="27">
        <v>78467</v>
      </c>
      <c r="B15990" s="29">
        <v>8</v>
      </c>
    </row>
    <row r="15991" spans="1:2" x14ac:dyDescent="0.3">
      <c r="A15991" s="27">
        <v>78468</v>
      </c>
      <c r="B15991" s="29">
        <v>8</v>
      </c>
    </row>
    <row r="15992" spans="1:2" x14ac:dyDescent="0.3">
      <c r="A15992" s="27">
        <v>78469</v>
      </c>
      <c r="B15992" s="29">
        <v>8</v>
      </c>
    </row>
    <row r="15993" spans="1:2" x14ac:dyDescent="0.3">
      <c r="A15993" s="27">
        <v>78498</v>
      </c>
      <c r="B15993" s="29">
        <v>8</v>
      </c>
    </row>
    <row r="15994" spans="1:2" x14ac:dyDescent="0.3">
      <c r="A15994" s="27">
        <v>78499</v>
      </c>
      <c r="B15994" s="29">
        <v>8</v>
      </c>
    </row>
    <row r="15995" spans="1:2" x14ac:dyDescent="0.3">
      <c r="A15995" s="27">
        <v>78500</v>
      </c>
      <c r="B15995" s="29">
        <v>8</v>
      </c>
    </row>
    <row r="15996" spans="1:2" x14ac:dyDescent="0.3">
      <c r="A15996" s="27">
        <v>78501</v>
      </c>
      <c r="B15996" s="29">
        <v>8</v>
      </c>
    </row>
    <row r="15997" spans="1:2" x14ac:dyDescent="0.3">
      <c r="A15997" s="27">
        <v>78502</v>
      </c>
      <c r="B15997" s="29">
        <v>8</v>
      </c>
    </row>
    <row r="15998" spans="1:2" x14ac:dyDescent="0.3">
      <c r="A15998" s="27">
        <v>78503</v>
      </c>
      <c r="B15998" s="29">
        <v>8</v>
      </c>
    </row>
    <row r="15999" spans="1:2" x14ac:dyDescent="0.3">
      <c r="A15999" s="27">
        <v>78504</v>
      </c>
      <c r="B15999" s="29">
        <v>16</v>
      </c>
    </row>
    <row r="16000" spans="1:2" x14ac:dyDescent="0.3">
      <c r="A16000" s="27">
        <v>78505</v>
      </c>
      <c r="B16000" s="29">
        <v>8</v>
      </c>
    </row>
    <row r="16001" spans="1:2" x14ac:dyDescent="0.3">
      <c r="A16001" s="27">
        <v>78506</v>
      </c>
      <c r="B16001" s="29">
        <v>8</v>
      </c>
    </row>
    <row r="16002" spans="1:2" x14ac:dyDescent="0.3">
      <c r="A16002" s="27">
        <v>78507</v>
      </c>
      <c r="B16002" s="29">
        <v>8</v>
      </c>
    </row>
    <row r="16003" spans="1:2" x14ac:dyDescent="0.3">
      <c r="A16003" s="27">
        <v>78508</v>
      </c>
      <c r="B16003" s="29">
        <v>8</v>
      </c>
    </row>
    <row r="16004" spans="1:2" x14ac:dyDescent="0.3">
      <c r="A16004" s="27">
        <v>78509</v>
      </c>
      <c r="B16004" s="29">
        <v>8</v>
      </c>
    </row>
    <row r="16005" spans="1:2" x14ac:dyDescent="0.3">
      <c r="A16005" s="27">
        <v>78510</v>
      </c>
      <c r="B16005" s="29">
        <v>8</v>
      </c>
    </row>
    <row r="16006" spans="1:2" x14ac:dyDescent="0.3">
      <c r="A16006" s="27">
        <v>78511</v>
      </c>
      <c r="B16006" s="29">
        <v>8</v>
      </c>
    </row>
    <row r="16007" spans="1:2" x14ac:dyDescent="0.3">
      <c r="A16007" s="27">
        <v>78512</v>
      </c>
      <c r="B16007" s="29">
        <v>8</v>
      </c>
    </row>
    <row r="16008" spans="1:2" x14ac:dyDescent="0.3">
      <c r="A16008" s="27">
        <v>78513</v>
      </c>
      <c r="B16008" s="29">
        <v>8</v>
      </c>
    </row>
    <row r="16009" spans="1:2" x14ac:dyDescent="0.3">
      <c r="A16009" s="27">
        <v>78514</v>
      </c>
      <c r="B16009" s="29">
        <v>8</v>
      </c>
    </row>
    <row r="16010" spans="1:2" x14ac:dyDescent="0.3">
      <c r="A16010" s="27">
        <v>78515</v>
      </c>
      <c r="B16010" s="29">
        <v>8</v>
      </c>
    </row>
    <row r="16011" spans="1:2" x14ac:dyDescent="0.3">
      <c r="A16011" s="27">
        <v>78516</v>
      </c>
      <c r="B16011" s="29">
        <v>8</v>
      </c>
    </row>
    <row r="16012" spans="1:2" x14ac:dyDescent="0.3">
      <c r="A16012" s="27">
        <v>78517</v>
      </c>
      <c r="B16012" s="29">
        <v>8</v>
      </c>
    </row>
    <row r="16013" spans="1:2" x14ac:dyDescent="0.3">
      <c r="A16013" s="27">
        <v>78518</v>
      </c>
      <c r="B16013" s="29">
        <v>8</v>
      </c>
    </row>
    <row r="16014" spans="1:2" x14ac:dyDescent="0.3">
      <c r="A16014" s="27">
        <v>78520</v>
      </c>
      <c r="B16014" s="29">
        <v>8</v>
      </c>
    </row>
    <row r="16015" spans="1:2" x14ac:dyDescent="0.3">
      <c r="A16015" s="27">
        <v>78521</v>
      </c>
      <c r="B16015" s="29">
        <v>8</v>
      </c>
    </row>
    <row r="16016" spans="1:2" x14ac:dyDescent="0.3">
      <c r="A16016" s="27">
        <v>78522</v>
      </c>
      <c r="B16016" s="29">
        <v>8</v>
      </c>
    </row>
    <row r="16017" spans="1:2" x14ac:dyDescent="0.3">
      <c r="A16017" s="27">
        <v>78525</v>
      </c>
      <c r="B16017" s="29">
        <v>8</v>
      </c>
    </row>
    <row r="16018" spans="1:2" x14ac:dyDescent="0.3">
      <c r="A16018" s="27">
        <v>78526</v>
      </c>
      <c r="B16018" s="29">
        <v>8</v>
      </c>
    </row>
    <row r="16019" spans="1:2" x14ac:dyDescent="0.3">
      <c r="A16019" s="27">
        <v>78527</v>
      </c>
      <c r="B16019" s="29">
        <v>8</v>
      </c>
    </row>
    <row r="16020" spans="1:2" x14ac:dyDescent="0.3">
      <c r="A16020" s="27">
        <v>78528</v>
      </c>
      <c r="B16020" s="29">
        <v>8</v>
      </c>
    </row>
    <row r="16021" spans="1:2" x14ac:dyDescent="0.3">
      <c r="A16021" s="27">
        <v>78529</v>
      </c>
      <c r="B16021" s="29">
        <v>8</v>
      </c>
    </row>
    <row r="16022" spans="1:2" x14ac:dyDescent="0.3">
      <c r="A16022" s="27">
        <v>78530</v>
      </c>
      <c r="B16022" s="29">
        <v>8</v>
      </c>
    </row>
    <row r="16023" spans="1:2" x14ac:dyDescent="0.3">
      <c r="A16023" s="27">
        <v>78531</v>
      </c>
      <c r="B16023" s="29">
        <v>8</v>
      </c>
    </row>
    <row r="16024" spans="1:2" x14ac:dyDescent="0.3">
      <c r="A16024" s="27">
        <v>78532</v>
      </c>
      <c r="B16024" s="29">
        <v>8</v>
      </c>
    </row>
    <row r="16025" spans="1:2" x14ac:dyDescent="0.3">
      <c r="A16025" s="27">
        <v>78533</v>
      </c>
      <c r="B16025" s="29">
        <v>8</v>
      </c>
    </row>
    <row r="16026" spans="1:2" x14ac:dyDescent="0.3">
      <c r="A16026" s="27">
        <v>78534</v>
      </c>
      <c r="B16026" s="29">
        <v>8</v>
      </c>
    </row>
    <row r="16027" spans="1:2" x14ac:dyDescent="0.3">
      <c r="A16027" s="27">
        <v>78535</v>
      </c>
      <c r="B16027" s="29">
        <v>8</v>
      </c>
    </row>
    <row r="16028" spans="1:2" x14ac:dyDescent="0.3">
      <c r="A16028" s="27">
        <v>78536</v>
      </c>
      <c r="B16028" s="29">
        <v>8</v>
      </c>
    </row>
    <row r="16029" spans="1:2" x14ac:dyDescent="0.3">
      <c r="A16029" s="27">
        <v>78537</v>
      </c>
      <c r="B16029" s="29">
        <v>8</v>
      </c>
    </row>
    <row r="16030" spans="1:2" x14ac:dyDescent="0.3">
      <c r="A16030" s="27">
        <v>78538</v>
      </c>
      <c r="B16030" s="29">
        <v>8</v>
      </c>
    </row>
    <row r="16031" spans="1:2" x14ac:dyDescent="0.3">
      <c r="A16031" s="27">
        <v>78539</v>
      </c>
      <c r="B16031" s="29">
        <v>8</v>
      </c>
    </row>
    <row r="16032" spans="1:2" x14ac:dyDescent="0.3">
      <c r="A16032" s="27">
        <v>78540</v>
      </c>
      <c r="B16032" s="29">
        <v>8</v>
      </c>
    </row>
    <row r="16033" spans="1:2" x14ac:dyDescent="0.3">
      <c r="A16033" s="27">
        <v>78541</v>
      </c>
      <c r="B16033" s="29">
        <v>8</v>
      </c>
    </row>
    <row r="16034" spans="1:2" x14ac:dyDescent="0.3">
      <c r="A16034" s="27">
        <v>78542</v>
      </c>
      <c r="B16034" s="29">
        <v>8</v>
      </c>
    </row>
    <row r="16035" spans="1:2" x14ac:dyDescent="0.3">
      <c r="A16035" s="27">
        <v>78543</v>
      </c>
      <c r="B16035" s="29">
        <v>8</v>
      </c>
    </row>
    <row r="16036" spans="1:2" x14ac:dyDescent="0.3">
      <c r="A16036" s="27">
        <v>78544</v>
      </c>
      <c r="B16036" s="29">
        <v>8</v>
      </c>
    </row>
    <row r="16037" spans="1:2" x14ac:dyDescent="0.3">
      <c r="A16037" s="27">
        <v>78546</v>
      </c>
      <c r="B16037" s="29">
        <v>8</v>
      </c>
    </row>
    <row r="16038" spans="1:2" x14ac:dyDescent="0.3">
      <c r="A16038" s="27">
        <v>78547</v>
      </c>
      <c r="B16038" s="29">
        <v>8</v>
      </c>
    </row>
    <row r="16039" spans="1:2" x14ac:dyDescent="0.3">
      <c r="A16039" s="27">
        <v>78549</v>
      </c>
      <c r="B16039" s="29">
        <v>8</v>
      </c>
    </row>
    <row r="16040" spans="1:2" x14ac:dyDescent="0.3">
      <c r="A16040" s="27">
        <v>78551</v>
      </c>
      <c r="B16040" s="29">
        <v>8</v>
      </c>
    </row>
    <row r="16041" spans="1:2" x14ac:dyDescent="0.3">
      <c r="A16041" s="27">
        <v>78552</v>
      </c>
      <c r="B16041" s="29">
        <v>8</v>
      </c>
    </row>
    <row r="16042" spans="1:2" x14ac:dyDescent="0.3">
      <c r="A16042" s="27">
        <v>78553</v>
      </c>
      <c r="B16042" s="29">
        <v>8</v>
      </c>
    </row>
    <row r="16043" spans="1:2" x14ac:dyDescent="0.3">
      <c r="A16043" s="27">
        <v>78554</v>
      </c>
      <c r="B16043" s="29">
        <v>8</v>
      </c>
    </row>
    <row r="16044" spans="1:2" x14ac:dyDescent="0.3">
      <c r="A16044" s="27">
        <v>78555</v>
      </c>
      <c r="B16044" s="29">
        <v>8</v>
      </c>
    </row>
    <row r="16045" spans="1:2" x14ac:dyDescent="0.3">
      <c r="A16045" s="27">
        <v>78556</v>
      </c>
      <c r="B16045" s="29">
        <v>8</v>
      </c>
    </row>
    <row r="16046" spans="1:2" x14ac:dyDescent="0.3">
      <c r="A16046" s="27">
        <v>78557</v>
      </c>
      <c r="B16046" s="29">
        <v>8</v>
      </c>
    </row>
    <row r="16047" spans="1:2" x14ac:dyDescent="0.3">
      <c r="A16047" s="27">
        <v>78558</v>
      </c>
      <c r="B16047" s="29">
        <v>8</v>
      </c>
    </row>
    <row r="16048" spans="1:2" x14ac:dyDescent="0.3">
      <c r="A16048" s="27">
        <v>78559</v>
      </c>
      <c r="B16048" s="29">
        <v>8</v>
      </c>
    </row>
    <row r="16049" spans="1:2" x14ac:dyDescent="0.3">
      <c r="A16049" s="27">
        <v>78560</v>
      </c>
      <c r="B16049" s="29">
        <v>8</v>
      </c>
    </row>
    <row r="16050" spans="1:2" x14ac:dyDescent="0.3">
      <c r="A16050" s="27">
        <v>78561</v>
      </c>
      <c r="B16050" s="29">
        <v>8</v>
      </c>
    </row>
    <row r="16051" spans="1:2" x14ac:dyDescent="0.3">
      <c r="A16051" s="27">
        <v>78562</v>
      </c>
      <c r="B16051" s="29">
        <v>8</v>
      </c>
    </row>
    <row r="16052" spans="1:2" x14ac:dyDescent="0.3">
      <c r="A16052" s="27">
        <v>78563</v>
      </c>
      <c r="B16052" s="29">
        <v>8</v>
      </c>
    </row>
    <row r="16053" spans="1:2" x14ac:dyDescent="0.3">
      <c r="A16053" s="27">
        <v>78564</v>
      </c>
      <c r="B16053" s="29">
        <v>8</v>
      </c>
    </row>
    <row r="16054" spans="1:2" x14ac:dyDescent="0.3">
      <c r="A16054" s="27">
        <v>78565</v>
      </c>
      <c r="B16054" s="29">
        <v>8</v>
      </c>
    </row>
    <row r="16055" spans="1:2" x14ac:dyDescent="0.3">
      <c r="A16055" s="27">
        <v>78566</v>
      </c>
      <c r="B16055" s="29">
        <v>8</v>
      </c>
    </row>
    <row r="16056" spans="1:2" x14ac:dyDescent="0.3">
      <c r="A16056" s="27">
        <v>78567</v>
      </c>
      <c r="B16056" s="29">
        <v>8</v>
      </c>
    </row>
    <row r="16057" spans="1:2" x14ac:dyDescent="0.3">
      <c r="A16057" s="27">
        <v>78568</v>
      </c>
      <c r="B16057" s="29">
        <v>8</v>
      </c>
    </row>
    <row r="16058" spans="1:2" x14ac:dyDescent="0.3">
      <c r="A16058" s="27">
        <v>78569</v>
      </c>
      <c r="B16058" s="29">
        <v>8</v>
      </c>
    </row>
    <row r="16059" spans="1:2" x14ac:dyDescent="0.3">
      <c r="A16059" s="27">
        <v>78570</v>
      </c>
      <c r="B16059" s="29">
        <v>8</v>
      </c>
    </row>
    <row r="16060" spans="1:2" x14ac:dyDescent="0.3">
      <c r="A16060" s="27">
        <v>78571</v>
      </c>
      <c r="B16060" s="29">
        <v>8</v>
      </c>
    </row>
    <row r="16061" spans="1:2" x14ac:dyDescent="0.3">
      <c r="A16061" s="27">
        <v>78572</v>
      </c>
      <c r="B16061" s="29">
        <v>8</v>
      </c>
    </row>
    <row r="16062" spans="1:2" x14ac:dyDescent="0.3">
      <c r="A16062" s="27">
        <v>78573</v>
      </c>
      <c r="B16062" s="29">
        <v>8</v>
      </c>
    </row>
    <row r="16063" spans="1:2" x14ac:dyDescent="0.3">
      <c r="A16063" s="27">
        <v>78575</v>
      </c>
      <c r="B16063" s="29">
        <v>8</v>
      </c>
    </row>
    <row r="16064" spans="1:2" x14ac:dyDescent="0.3">
      <c r="A16064" s="27">
        <v>78576</v>
      </c>
      <c r="B16064" s="29">
        <v>8</v>
      </c>
    </row>
    <row r="16065" spans="1:2" x14ac:dyDescent="0.3">
      <c r="A16065" s="27">
        <v>78577</v>
      </c>
      <c r="B16065" s="29">
        <v>8</v>
      </c>
    </row>
    <row r="16066" spans="1:2" x14ac:dyDescent="0.3">
      <c r="A16066" s="27">
        <v>78578</v>
      </c>
      <c r="B16066" s="29">
        <v>8</v>
      </c>
    </row>
    <row r="16067" spans="1:2" x14ac:dyDescent="0.3">
      <c r="A16067" s="27">
        <v>78579</v>
      </c>
      <c r="B16067" s="29">
        <v>8</v>
      </c>
    </row>
    <row r="16068" spans="1:2" x14ac:dyDescent="0.3">
      <c r="A16068" s="27">
        <v>78580</v>
      </c>
      <c r="B16068" s="29">
        <v>8</v>
      </c>
    </row>
    <row r="16069" spans="1:2" x14ac:dyDescent="0.3">
      <c r="A16069" s="27">
        <v>78581</v>
      </c>
      <c r="B16069" s="29">
        <v>8</v>
      </c>
    </row>
    <row r="16070" spans="1:2" x14ac:dyDescent="0.3">
      <c r="A16070" s="27">
        <v>78582</v>
      </c>
      <c r="B16070" s="29">
        <v>8</v>
      </c>
    </row>
    <row r="16071" spans="1:2" x14ac:dyDescent="0.3">
      <c r="A16071" s="27">
        <v>78583</v>
      </c>
      <c r="B16071" s="29">
        <v>16</v>
      </c>
    </row>
    <row r="16072" spans="1:2" x14ac:dyDescent="0.3">
      <c r="A16072" s="27">
        <v>78598</v>
      </c>
      <c r="B16072" s="29">
        <v>8</v>
      </c>
    </row>
    <row r="16073" spans="1:2" x14ac:dyDescent="0.3">
      <c r="A16073" s="27">
        <v>78599</v>
      </c>
      <c r="B16073" s="29">
        <v>8</v>
      </c>
    </row>
    <row r="16074" spans="1:2" x14ac:dyDescent="0.3">
      <c r="A16074" s="27">
        <v>78600</v>
      </c>
      <c r="B16074" s="29">
        <v>8</v>
      </c>
    </row>
    <row r="16075" spans="1:2" x14ac:dyDescent="0.3">
      <c r="A16075" s="27">
        <v>78601</v>
      </c>
      <c r="B16075" s="29">
        <v>8</v>
      </c>
    </row>
    <row r="16076" spans="1:2" x14ac:dyDescent="0.3">
      <c r="A16076" s="27">
        <v>78602</v>
      </c>
      <c r="B16076" s="29">
        <v>8</v>
      </c>
    </row>
    <row r="16077" spans="1:2" x14ac:dyDescent="0.3">
      <c r="A16077" s="27">
        <v>78603</v>
      </c>
      <c r="B16077" s="29">
        <v>8</v>
      </c>
    </row>
    <row r="16078" spans="1:2" x14ac:dyDescent="0.3">
      <c r="A16078" s="27">
        <v>78605</v>
      </c>
      <c r="B16078" s="29">
        <v>8</v>
      </c>
    </row>
    <row r="16079" spans="1:2" x14ac:dyDescent="0.3">
      <c r="A16079" s="27">
        <v>78606</v>
      </c>
      <c r="B16079" s="29">
        <v>8</v>
      </c>
    </row>
    <row r="16080" spans="1:2" x14ac:dyDescent="0.3">
      <c r="A16080" s="27">
        <v>78607</v>
      </c>
      <c r="B16080" s="29">
        <v>8</v>
      </c>
    </row>
    <row r="16081" spans="1:2" x14ac:dyDescent="0.3">
      <c r="A16081" s="27">
        <v>78608</v>
      </c>
      <c r="B16081" s="29">
        <v>8</v>
      </c>
    </row>
    <row r="16082" spans="1:2" x14ac:dyDescent="0.3">
      <c r="A16082" s="27">
        <v>78609</v>
      </c>
      <c r="B16082" s="29">
        <v>8</v>
      </c>
    </row>
    <row r="16083" spans="1:2" x14ac:dyDescent="0.3">
      <c r="A16083" s="27">
        <v>78610</v>
      </c>
      <c r="B16083" s="29">
        <v>8</v>
      </c>
    </row>
    <row r="16084" spans="1:2" x14ac:dyDescent="0.3">
      <c r="A16084" s="27">
        <v>78611</v>
      </c>
      <c r="B16084" s="29">
        <v>8</v>
      </c>
    </row>
    <row r="16085" spans="1:2" x14ac:dyDescent="0.3">
      <c r="A16085" s="27">
        <v>78612</v>
      </c>
      <c r="B16085" s="29">
        <v>8</v>
      </c>
    </row>
    <row r="16086" spans="1:2" x14ac:dyDescent="0.3">
      <c r="A16086" s="27">
        <v>78613</v>
      </c>
      <c r="B16086" s="29">
        <v>8</v>
      </c>
    </row>
    <row r="16087" spans="1:2" x14ac:dyDescent="0.3">
      <c r="A16087" s="27">
        <v>78614</v>
      </c>
      <c r="B16087" s="29">
        <v>8</v>
      </c>
    </row>
    <row r="16088" spans="1:2" x14ac:dyDescent="0.3">
      <c r="A16088" s="27">
        <v>78615</v>
      </c>
      <c r="B16088" s="29">
        <v>8</v>
      </c>
    </row>
    <row r="16089" spans="1:2" x14ac:dyDescent="0.3">
      <c r="A16089" s="27">
        <v>78616</v>
      </c>
      <c r="B16089" s="29">
        <v>8</v>
      </c>
    </row>
    <row r="16090" spans="1:2" x14ac:dyDescent="0.3">
      <c r="A16090" s="27">
        <v>78617</v>
      </c>
      <c r="B16090" s="29">
        <v>8</v>
      </c>
    </row>
    <row r="16091" spans="1:2" x14ac:dyDescent="0.3">
      <c r="A16091" s="27">
        <v>78618</v>
      </c>
      <c r="B16091" s="29">
        <v>8</v>
      </c>
    </row>
    <row r="16092" spans="1:2" x14ac:dyDescent="0.3">
      <c r="A16092" s="27">
        <v>78619</v>
      </c>
      <c r="B16092" s="29">
        <v>8</v>
      </c>
    </row>
    <row r="16093" spans="1:2" x14ac:dyDescent="0.3">
      <c r="A16093" s="27">
        <v>78620</v>
      </c>
      <c r="B16093" s="29">
        <v>8</v>
      </c>
    </row>
    <row r="16094" spans="1:2" x14ac:dyDescent="0.3">
      <c r="A16094" s="27">
        <v>78621</v>
      </c>
      <c r="B16094" s="29">
        <v>8</v>
      </c>
    </row>
    <row r="16095" spans="1:2" x14ac:dyDescent="0.3">
      <c r="A16095" s="27">
        <v>78622</v>
      </c>
      <c r="B16095" s="29">
        <v>8</v>
      </c>
    </row>
    <row r="16096" spans="1:2" x14ac:dyDescent="0.3">
      <c r="A16096" s="27">
        <v>78623</v>
      </c>
      <c r="B16096" s="29">
        <v>8</v>
      </c>
    </row>
    <row r="16097" spans="1:2" x14ac:dyDescent="0.3">
      <c r="A16097" s="27">
        <v>78625</v>
      </c>
      <c r="B16097" s="29">
        <v>8</v>
      </c>
    </row>
    <row r="16098" spans="1:2" x14ac:dyDescent="0.3">
      <c r="A16098" s="27">
        <v>78626</v>
      </c>
      <c r="B16098" s="29">
        <v>8</v>
      </c>
    </row>
    <row r="16099" spans="1:2" x14ac:dyDescent="0.3">
      <c r="A16099" s="27">
        <v>78627</v>
      </c>
      <c r="B16099" s="29">
        <v>8</v>
      </c>
    </row>
    <row r="16100" spans="1:2" x14ac:dyDescent="0.3">
      <c r="A16100" s="27">
        <v>78628</v>
      </c>
      <c r="B16100" s="29">
        <v>8</v>
      </c>
    </row>
    <row r="16101" spans="1:2" x14ac:dyDescent="0.3">
      <c r="A16101" s="27">
        <v>78629</v>
      </c>
      <c r="B16101" s="29">
        <v>8</v>
      </c>
    </row>
    <row r="16102" spans="1:2" x14ac:dyDescent="0.3">
      <c r="A16102" s="27">
        <v>78630</v>
      </c>
      <c r="B16102" s="29">
        <v>8</v>
      </c>
    </row>
    <row r="16103" spans="1:2" x14ac:dyDescent="0.3">
      <c r="A16103" s="27">
        <v>78631</v>
      </c>
      <c r="B16103" s="29">
        <v>8</v>
      </c>
    </row>
    <row r="16104" spans="1:2" x14ac:dyDescent="0.3">
      <c r="A16104" s="27">
        <v>78733</v>
      </c>
      <c r="B16104" s="29">
        <v>8</v>
      </c>
    </row>
    <row r="16105" spans="1:2" x14ac:dyDescent="0.3">
      <c r="A16105" s="27">
        <v>78777</v>
      </c>
      <c r="B16105" s="29">
        <v>8</v>
      </c>
    </row>
    <row r="16106" spans="1:2" x14ac:dyDescent="0.3">
      <c r="A16106" s="27">
        <v>78778</v>
      </c>
      <c r="B16106" s="29">
        <v>8</v>
      </c>
    </row>
    <row r="16107" spans="1:2" x14ac:dyDescent="0.3">
      <c r="A16107" s="27">
        <v>78779</v>
      </c>
      <c r="B16107" s="29">
        <v>8</v>
      </c>
    </row>
    <row r="16108" spans="1:2" x14ac:dyDescent="0.3">
      <c r="A16108" s="27">
        <v>78780</v>
      </c>
      <c r="B16108" s="29">
        <v>8</v>
      </c>
    </row>
    <row r="16109" spans="1:2" x14ac:dyDescent="0.3">
      <c r="A16109" s="27">
        <v>78781</v>
      </c>
      <c r="B16109" s="29">
        <v>8</v>
      </c>
    </row>
    <row r="16110" spans="1:2" x14ac:dyDescent="0.3">
      <c r="A16110" s="27">
        <v>78782</v>
      </c>
      <c r="B16110" s="29">
        <v>8</v>
      </c>
    </row>
    <row r="16111" spans="1:2" x14ac:dyDescent="0.3">
      <c r="A16111" s="27">
        <v>78783</v>
      </c>
      <c r="B16111" s="29">
        <v>8</v>
      </c>
    </row>
    <row r="16112" spans="1:2" x14ac:dyDescent="0.3">
      <c r="A16112" s="27">
        <v>78784</v>
      </c>
      <c r="B16112" s="29">
        <v>8</v>
      </c>
    </row>
    <row r="16113" spans="1:2" x14ac:dyDescent="0.3">
      <c r="A16113" s="27">
        <v>78785</v>
      </c>
      <c r="B16113" s="29">
        <v>8</v>
      </c>
    </row>
    <row r="16114" spans="1:2" x14ac:dyDescent="0.3">
      <c r="A16114" s="27">
        <v>78787</v>
      </c>
      <c r="B16114" s="29">
        <v>8</v>
      </c>
    </row>
    <row r="16115" spans="1:2" x14ac:dyDescent="0.3">
      <c r="A16115" s="27">
        <v>78788</v>
      </c>
      <c r="B16115" s="29">
        <v>8</v>
      </c>
    </row>
    <row r="16116" spans="1:2" x14ac:dyDescent="0.3">
      <c r="A16116" s="27">
        <v>78789</v>
      </c>
      <c r="B16116" s="29">
        <v>8</v>
      </c>
    </row>
    <row r="16117" spans="1:2" x14ac:dyDescent="0.3">
      <c r="A16117" s="27">
        <v>78790</v>
      </c>
      <c r="B16117" s="29">
        <v>8</v>
      </c>
    </row>
    <row r="16118" spans="1:2" x14ac:dyDescent="0.3">
      <c r="A16118" s="27">
        <v>78791</v>
      </c>
      <c r="B16118" s="29">
        <v>8</v>
      </c>
    </row>
    <row r="16119" spans="1:2" x14ac:dyDescent="0.3">
      <c r="A16119" s="27">
        <v>78792</v>
      </c>
      <c r="B16119" s="29">
        <v>8</v>
      </c>
    </row>
    <row r="16120" spans="1:2" x14ac:dyDescent="0.3">
      <c r="A16120" s="27">
        <v>78793</v>
      </c>
      <c r="B16120" s="29">
        <v>8</v>
      </c>
    </row>
    <row r="16121" spans="1:2" x14ac:dyDescent="0.3">
      <c r="A16121" s="27">
        <v>78794</v>
      </c>
      <c r="B16121" s="29">
        <v>8</v>
      </c>
    </row>
    <row r="16122" spans="1:2" x14ac:dyDescent="0.3">
      <c r="A16122" s="27">
        <v>78795</v>
      </c>
      <c r="B16122" s="29">
        <v>8</v>
      </c>
    </row>
    <row r="16123" spans="1:2" x14ac:dyDescent="0.3">
      <c r="A16123" s="27">
        <v>78796</v>
      </c>
      <c r="B16123" s="29">
        <v>8</v>
      </c>
    </row>
    <row r="16124" spans="1:2" x14ac:dyDescent="0.3">
      <c r="A16124" s="27">
        <v>78797</v>
      </c>
      <c r="B16124" s="29">
        <v>8</v>
      </c>
    </row>
    <row r="16125" spans="1:2" x14ac:dyDescent="0.3">
      <c r="A16125" s="27">
        <v>78798</v>
      </c>
      <c r="B16125" s="29">
        <v>8</v>
      </c>
    </row>
    <row r="16126" spans="1:2" x14ac:dyDescent="0.3">
      <c r="A16126" s="27">
        <v>78799</v>
      </c>
      <c r="B16126" s="29">
        <v>8</v>
      </c>
    </row>
    <row r="16127" spans="1:2" x14ac:dyDescent="0.3">
      <c r="A16127" s="27">
        <v>78800</v>
      </c>
      <c r="B16127" s="29">
        <v>8</v>
      </c>
    </row>
    <row r="16128" spans="1:2" x14ac:dyDescent="0.3">
      <c r="A16128" s="27">
        <v>78802</v>
      </c>
      <c r="B16128" s="29">
        <v>8</v>
      </c>
    </row>
    <row r="16129" spans="1:2" x14ac:dyDescent="0.3">
      <c r="A16129" s="27">
        <v>78803</v>
      </c>
      <c r="B16129" s="29">
        <v>8</v>
      </c>
    </row>
    <row r="16130" spans="1:2" x14ac:dyDescent="0.3">
      <c r="A16130" s="27">
        <v>78804</v>
      </c>
      <c r="B16130" s="29">
        <v>8</v>
      </c>
    </row>
    <row r="16131" spans="1:2" x14ac:dyDescent="0.3">
      <c r="A16131" s="27">
        <v>78805</v>
      </c>
      <c r="B16131" s="29">
        <v>8</v>
      </c>
    </row>
    <row r="16132" spans="1:2" x14ac:dyDescent="0.3">
      <c r="A16132" s="27">
        <v>78806</v>
      </c>
      <c r="B16132" s="29">
        <v>16</v>
      </c>
    </row>
    <row r="16133" spans="1:2" x14ac:dyDescent="0.3">
      <c r="A16133" s="27">
        <v>78807</v>
      </c>
      <c r="B16133" s="29">
        <v>8</v>
      </c>
    </row>
    <row r="16134" spans="1:2" x14ac:dyDescent="0.3">
      <c r="A16134" s="27">
        <v>78808</v>
      </c>
      <c r="B16134" s="29">
        <v>8</v>
      </c>
    </row>
    <row r="16135" spans="1:2" x14ac:dyDescent="0.3">
      <c r="A16135" s="27">
        <v>78809</v>
      </c>
      <c r="B16135" s="29">
        <v>8</v>
      </c>
    </row>
    <row r="16136" spans="1:2" x14ac:dyDescent="0.3">
      <c r="A16136" s="27">
        <v>78812</v>
      </c>
      <c r="B16136" s="29">
        <v>16</v>
      </c>
    </row>
    <row r="16137" spans="1:2" x14ac:dyDescent="0.3">
      <c r="A16137" s="27">
        <v>78814</v>
      </c>
      <c r="B16137" s="29">
        <v>8</v>
      </c>
    </row>
    <row r="16138" spans="1:2" x14ac:dyDescent="0.3">
      <c r="A16138" s="27">
        <v>78817</v>
      </c>
      <c r="B16138" s="29">
        <v>8</v>
      </c>
    </row>
    <row r="16139" spans="1:2" x14ac:dyDescent="0.3">
      <c r="A16139" s="27">
        <v>78820</v>
      </c>
      <c r="B16139" s="29">
        <v>8</v>
      </c>
    </row>
    <row r="16140" spans="1:2" x14ac:dyDescent="0.3">
      <c r="A16140" s="27">
        <v>78823</v>
      </c>
      <c r="B16140" s="29">
        <v>8</v>
      </c>
    </row>
    <row r="16141" spans="1:2" x14ac:dyDescent="0.3">
      <c r="A16141" s="27">
        <v>78826</v>
      </c>
      <c r="B16141" s="29">
        <v>8</v>
      </c>
    </row>
    <row r="16142" spans="1:2" x14ac:dyDescent="0.3">
      <c r="A16142" s="27">
        <v>78829</v>
      </c>
      <c r="B16142" s="29">
        <v>16</v>
      </c>
    </row>
    <row r="16143" spans="1:2" x14ac:dyDescent="0.3">
      <c r="A16143" s="27">
        <v>78831</v>
      </c>
      <c r="B16143" s="29">
        <v>8</v>
      </c>
    </row>
    <row r="16144" spans="1:2" x14ac:dyDescent="0.3">
      <c r="A16144" s="27">
        <v>78834</v>
      </c>
      <c r="B16144" s="29">
        <v>8</v>
      </c>
    </row>
    <row r="16145" spans="1:2" x14ac:dyDescent="0.3">
      <c r="A16145" s="27">
        <v>78837</v>
      </c>
      <c r="B16145" s="29">
        <v>8</v>
      </c>
    </row>
    <row r="16146" spans="1:2" x14ac:dyDescent="0.3">
      <c r="A16146" s="27">
        <v>78840</v>
      </c>
      <c r="B16146" s="29">
        <v>8</v>
      </c>
    </row>
    <row r="16147" spans="1:2" x14ac:dyDescent="0.3">
      <c r="A16147" s="27">
        <v>78843</v>
      </c>
      <c r="B16147" s="29">
        <v>8</v>
      </c>
    </row>
    <row r="16148" spans="1:2" x14ac:dyDescent="0.3">
      <c r="A16148" s="27">
        <v>78846</v>
      </c>
      <c r="B16148" s="29">
        <v>8</v>
      </c>
    </row>
    <row r="16149" spans="1:2" x14ac:dyDescent="0.3">
      <c r="A16149" s="27">
        <v>78848</v>
      </c>
      <c r="B16149" s="29">
        <v>8</v>
      </c>
    </row>
    <row r="16150" spans="1:2" x14ac:dyDescent="0.3">
      <c r="A16150" s="27">
        <v>78863</v>
      </c>
      <c r="B16150" s="29">
        <v>8</v>
      </c>
    </row>
    <row r="16151" spans="1:2" x14ac:dyDescent="0.3">
      <c r="A16151" s="27">
        <v>78864</v>
      </c>
      <c r="B16151" s="29">
        <v>8</v>
      </c>
    </row>
    <row r="16152" spans="1:2" x14ac:dyDescent="0.3">
      <c r="A16152" s="27">
        <v>78865</v>
      </c>
      <c r="B16152" s="29">
        <v>8</v>
      </c>
    </row>
    <row r="16153" spans="1:2" x14ac:dyDescent="0.3">
      <c r="A16153" s="27">
        <v>78866</v>
      </c>
      <c r="B16153" s="29">
        <v>8</v>
      </c>
    </row>
    <row r="16154" spans="1:2" x14ac:dyDescent="0.3">
      <c r="A16154" s="27">
        <v>78867</v>
      </c>
      <c r="B16154" s="29">
        <v>8</v>
      </c>
    </row>
    <row r="16155" spans="1:2" x14ac:dyDescent="0.3">
      <c r="A16155" s="27">
        <v>78869</v>
      </c>
      <c r="B16155" s="29">
        <v>8</v>
      </c>
    </row>
    <row r="16156" spans="1:2" x14ac:dyDescent="0.3">
      <c r="A16156" s="27">
        <v>78870</v>
      </c>
      <c r="B16156" s="29">
        <v>8</v>
      </c>
    </row>
    <row r="16157" spans="1:2" x14ac:dyDescent="0.3">
      <c r="A16157" s="27">
        <v>78871</v>
      </c>
      <c r="B16157" s="29">
        <v>8</v>
      </c>
    </row>
    <row r="16158" spans="1:2" x14ac:dyDescent="0.3">
      <c r="A16158" s="27">
        <v>78873</v>
      </c>
      <c r="B16158" s="29">
        <v>8</v>
      </c>
    </row>
    <row r="16159" spans="1:2" x14ac:dyDescent="0.3">
      <c r="A16159" s="27">
        <v>78874</v>
      </c>
      <c r="B16159" s="29">
        <v>16</v>
      </c>
    </row>
    <row r="16160" spans="1:2" x14ac:dyDescent="0.3">
      <c r="A16160" s="27">
        <v>78875</v>
      </c>
      <c r="B16160" s="29">
        <v>8</v>
      </c>
    </row>
    <row r="16161" spans="1:2" x14ac:dyDescent="0.3">
      <c r="A16161" s="27">
        <v>78876</v>
      </c>
      <c r="B16161" s="29">
        <v>16</v>
      </c>
    </row>
    <row r="16162" spans="1:2" x14ac:dyDescent="0.3">
      <c r="A16162" s="27">
        <v>78877</v>
      </c>
      <c r="B16162" s="29">
        <v>8</v>
      </c>
    </row>
    <row r="16163" spans="1:2" x14ac:dyDescent="0.3">
      <c r="A16163" s="27">
        <v>78878</v>
      </c>
      <c r="B16163" s="29">
        <v>8</v>
      </c>
    </row>
    <row r="16164" spans="1:2" x14ac:dyDescent="0.3">
      <c r="A16164" s="27">
        <v>78879</v>
      </c>
      <c r="B16164" s="29">
        <v>8</v>
      </c>
    </row>
    <row r="16165" spans="1:2" x14ac:dyDescent="0.3">
      <c r="A16165" s="27">
        <v>78880</v>
      </c>
      <c r="B16165" s="29">
        <v>8</v>
      </c>
    </row>
    <row r="16166" spans="1:2" x14ac:dyDescent="0.3">
      <c r="A16166" s="27">
        <v>78881</v>
      </c>
      <c r="B16166" s="29">
        <v>8</v>
      </c>
    </row>
    <row r="16167" spans="1:2" x14ac:dyDescent="0.3">
      <c r="A16167" s="27">
        <v>78882</v>
      </c>
      <c r="B16167" s="29">
        <v>8</v>
      </c>
    </row>
    <row r="16168" spans="1:2" x14ac:dyDescent="0.3">
      <c r="A16168" s="27">
        <v>78883</v>
      </c>
      <c r="B16168" s="29">
        <v>8</v>
      </c>
    </row>
    <row r="16169" spans="1:2" x14ac:dyDescent="0.3">
      <c r="A16169" s="27">
        <v>78884</v>
      </c>
      <c r="B16169" s="29">
        <v>8</v>
      </c>
    </row>
    <row r="16170" spans="1:2" x14ac:dyDescent="0.3">
      <c r="A16170" s="27">
        <v>78885</v>
      </c>
      <c r="B16170" s="29">
        <v>8</v>
      </c>
    </row>
    <row r="16171" spans="1:2" x14ac:dyDescent="0.3">
      <c r="A16171" s="27">
        <v>78886</v>
      </c>
      <c r="B16171" s="29">
        <v>8</v>
      </c>
    </row>
    <row r="16172" spans="1:2" x14ac:dyDescent="0.3">
      <c r="A16172" s="27">
        <v>78887</v>
      </c>
      <c r="B16172" s="29">
        <v>8</v>
      </c>
    </row>
    <row r="16173" spans="1:2" x14ac:dyDescent="0.3">
      <c r="A16173" s="27">
        <v>78888</v>
      </c>
      <c r="B16173" s="29">
        <v>8</v>
      </c>
    </row>
    <row r="16174" spans="1:2" x14ac:dyDescent="0.3">
      <c r="A16174" s="27">
        <v>78889</v>
      </c>
      <c r="B16174" s="29">
        <v>8</v>
      </c>
    </row>
    <row r="16175" spans="1:2" x14ac:dyDescent="0.3">
      <c r="A16175" s="27">
        <v>78890</v>
      </c>
      <c r="B16175" s="29">
        <v>8</v>
      </c>
    </row>
    <row r="16176" spans="1:2" x14ac:dyDescent="0.3">
      <c r="A16176" s="27">
        <v>78891</v>
      </c>
      <c r="B16176" s="29">
        <v>8</v>
      </c>
    </row>
    <row r="16177" spans="1:2" x14ac:dyDescent="0.3">
      <c r="A16177" s="27">
        <v>78892</v>
      </c>
      <c r="B16177" s="29">
        <v>16</v>
      </c>
    </row>
    <row r="16178" spans="1:2" x14ac:dyDescent="0.3">
      <c r="A16178" s="27">
        <v>78893</v>
      </c>
      <c r="B16178" s="29">
        <v>8</v>
      </c>
    </row>
    <row r="16179" spans="1:2" x14ac:dyDescent="0.3">
      <c r="A16179" s="27">
        <v>78894</v>
      </c>
      <c r="B16179" s="29">
        <v>8</v>
      </c>
    </row>
    <row r="16180" spans="1:2" x14ac:dyDescent="0.3">
      <c r="A16180" s="27">
        <v>78895</v>
      </c>
      <c r="B16180" s="29">
        <v>8</v>
      </c>
    </row>
    <row r="16181" spans="1:2" x14ac:dyDescent="0.3">
      <c r="A16181" s="27">
        <v>78896</v>
      </c>
      <c r="B16181" s="29">
        <v>8</v>
      </c>
    </row>
    <row r="16182" spans="1:2" x14ac:dyDescent="0.3">
      <c r="A16182" s="27">
        <v>78897</v>
      </c>
      <c r="B16182" s="29">
        <v>8</v>
      </c>
    </row>
    <row r="16183" spans="1:2" x14ac:dyDescent="0.3">
      <c r="A16183" s="27">
        <v>78898</v>
      </c>
      <c r="B16183" s="29">
        <v>8</v>
      </c>
    </row>
    <row r="16184" spans="1:2" x14ac:dyDescent="0.3">
      <c r="A16184" s="27">
        <v>78899</v>
      </c>
      <c r="B16184" s="29">
        <v>8</v>
      </c>
    </row>
    <row r="16185" spans="1:2" x14ac:dyDescent="0.3">
      <c r="A16185" s="27">
        <v>78900</v>
      </c>
      <c r="B16185" s="29">
        <v>8</v>
      </c>
    </row>
    <row r="16186" spans="1:2" x14ac:dyDescent="0.3">
      <c r="A16186" s="27">
        <v>78901</v>
      </c>
      <c r="B16186" s="29">
        <v>8</v>
      </c>
    </row>
    <row r="16187" spans="1:2" x14ac:dyDescent="0.3">
      <c r="A16187" s="27">
        <v>78902</v>
      </c>
      <c r="B16187" s="29">
        <v>8</v>
      </c>
    </row>
    <row r="16188" spans="1:2" x14ac:dyDescent="0.3">
      <c r="A16188" s="27">
        <v>78903</v>
      </c>
      <c r="B16188" s="29">
        <v>8</v>
      </c>
    </row>
    <row r="16189" spans="1:2" x14ac:dyDescent="0.3">
      <c r="A16189" s="27">
        <v>78904</v>
      </c>
      <c r="B16189" s="29">
        <v>8</v>
      </c>
    </row>
    <row r="16190" spans="1:2" x14ac:dyDescent="0.3">
      <c r="A16190" s="27">
        <v>78905</v>
      </c>
      <c r="B16190" s="29">
        <v>8</v>
      </c>
    </row>
    <row r="16191" spans="1:2" x14ac:dyDescent="0.3">
      <c r="A16191" s="27">
        <v>78906</v>
      </c>
      <c r="B16191" s="29">
        <v>8</v>
      </c>
    </row>
    <row r="16192" spans="1:2" x14ac:dyDescent="0.3">
      <c r="A16192" s="27">
        <v>78907</v>
      </c>
      <c r="B16192" s="29">
        <v>8</v>
      </c>
    </row>
    <row r="16193" spans="1:2" x14ac:dyDescent="0.3">
      <c r="A16193" s="27">
        <v>78908</v>
      </c>
      <c r="B16193" s="29">
        <v>8</v>
      </c>
    </row>
    <row r="16194" spans="1:2" x14ac:dyDescent="0.3">
      <c r="A16194" s="27">
        <v>78909</v>
      </c>
      <c r="B16194" s="29">
        <v>8</v>
      </c>
    </row>
    <row r="16195" spans="1:2" x14ac:dyDescent="0.3">
      <c r="A16195" s="27">
        <v>78910</v>
      </c>
      <c r="B16195" s="29">
        <v>8</v>
      </c>
    </row>
    <row r="16196" spans="1:2" x14ac:dyDescent="0.3">
      <c r="A16196" s="27">
        <v>78911</v>
      </c>
      <c r="B16196" s="29">
        <v>8</v>
      </c>
    </row>
    <row r="16197" spans="1:2" x14ac:dyDescent="0.3">
      <c r="A16197" s="27">
        <v>78912</v>
      </c>
      <c r="B16197" s="29">
        <v>8</v>
      </c>
    </row>
    <row r="16198" spans="1:2" x14ac:dyDescent="0.3">
      <c r="A16198" s="27">
        <v>78913</v>
      </c>
      <c r="B16198" s="29">
        <v>8</v>
      </c>
    </row>
    <row r="16199" spans="1:2" x14ac:dyDescent="0.3">
      <c r="A16199" s="27">
        <v>78914</v>
      </c>
      <c r="B16199" s="29">
        <v>8</v>
      </c>
    </row>
    <row r="16200" spans="1:2" x14ac:dyDescent="0.3">
      <c r="A16200" s="27">
        <v>78915</v>
      </c>
      <c r="B16200" s="29">
        <v>8</v>
      </c>
    </row>
    <row r="16201" spans="1:2" x14ac:dyDescent="0.3">
      <c r="A16201" s="27">
        <v>78916</v>
      </c>
      <c r="B16201" s="29">
        <v>8</v>
      </c>
    </row>
    <row r="16202" spans="1:2" x14ac:dyDescent="0.3">
      <c r="A16202" s="27">
        <v>78917</v>
      </c>
      <c r="B16202" s="29">
        <v>8</v>
      </c>
    </row>
    <row r="16203" spans="1:2" x14ac:dyDescent="0.3">
      <c r="A16203" s="27">
        <v>78919</v>
      </c>
      <c r="B16203" s="29">
        <v>8</v>
      </c>
    </row>
    <row r="16204" spans="1:2" x14ac:dyDescent="0.3">
      <c r="A16204" s="27">
        <v>78920</v>
      </c>
      <c r="B16204" s="29">
        <v>8</v>
      </c>
    </row>
    <row r="16205" spans="1:2" x14ac:dyDescent="0.3">
      <c r="A16205" s="27">
        <v>78921</v>
      </c>
      <c r="B16205" s="29">
        <v>8</v>
      </c>
    </row>
    <row r="16206" spans="1:2" x14ac:dyDescent="0.3">
      <c r="A16206" s="27">
        <v>78922</v>
      </c>
      <c r="B16206" s="29">
        <v>8</v>
      </c>
    </row>
    <row r="16207" spans="1:2" x14ac:dyDescent="0.3">
      <c r="A16207" s="27">
        <v>78923</v>
      </c>
      <c r="B16207" s="29">
        <v>8</v>
      </c>
    </row>
    <row r="16208" spans="1:2" x14ac:dyDescent="0.3">
      <c r="A16208" s="27">
        <v>78941</v>
      </c>
      <c r="B16208" s="29">
        <v>8</v>
      </c>
    </row>
    <row r="16209" spans="1:2" x14ac:dyDescent="0.3">
      <c r="A16209" s="27">
        <v>78942</v>
      </c>
      <c r="B16209" s="29">
        <v>8</v>
      </c>
    </row>
    <row r="16210" spans="1:2" x14ac:dyDescent="0.3">
      <c r="A16210" s="27">
        <v>78943</v>
      </c>
      <c r="B16210" s="29">
        <v>8</v>
      </c>
    </row>
    <row r="16211" spans="1:2" x14ac:dyDescent="0.3">
      <c r="A16211" s="27">
        <v>78944</v>
      </c>
      <c r="B16211" s="29">
        <v>8</v>
      </c>
    </row>
    <row r="16212" spans="1:2" x14ac:dyDescent="0.3">
      <c r="A16212" s="27">
        <v>78945</v>
      </c>
      <c r="B16212" s="29">
        <v>8</v>
      </c>
    </row>
    <row r="16213" spans="1:2" x14ac:dyDescent="0.3">
      <c r="A16213" s="27">
        <v>78946</v>
      </c>
      <c r="B16213" s="29">
        <v>8</v>
      </c>
    </row>
    <row r="16214" spans="1:2" x14ac:dyDescent="0.3">
      <c r="A16214" s="27">
        <v>78947</v>
      </c>
      <c r="B16214" s="29">
        <v>8</v>
      </c>
    </row>
    <row r="16215" spans="1:2" x14ac:dyDescent="0.3">
      <c r="A16215" s="27">
        <v>78948</v>
      </c>
      <c r="B16215" s="29">
        <v>8</v>
      </c>
    </row>
    <row r="16216" spans="1:2" x14ac:dyDescent="0.3">
      <c r="A16216" s="27">
        <v>78949</v>
      </c>
      <c r="B16216" s="29">
        <v>8</v>
      </c>
    </row>
    <row r="16217" spans="1:2" x14ac:dyDescent="0.3">
      <c r="A16217" s="27">
        <v>78950</v>
      </c>
      <c r="B16217" s="29">
        <v>8</v>
      </c>
    </row>
    <row r="16218" spans="1:2" x14ac:dyDescent="0.3">
      <c r="A16218" s="27">
        <v>78951</v>
      </c>
      <c r="B16218" s="29">
        <v>8</v>
      </c>
    </row>
    <row r="16219" spans="1:2" x14ac:dyDescent="0.3">
      <c r="A16219" s="27">
        <v>78953</v>
      </c>
      <c r="B16219" s="29">
        <v>8</v>
      </c>
    </row>
    <row r="16220" spans="1:2" x14ac:dyDescent="0.3">
      <c r="A16220" s="27">
        <v>78954</v>
      </c>
      <c r="B16220" s="29">
        <v>8</v>
      </c>
    </row>
    <row r="16221" spans="1:2" x14ac:dyDescent="0.3">
      <c r="A16221" s="27">
        <v>78955</v>
      </c>
      <c r="B16221" s="29">
        <v>8</v>
      </c>
    </row>
    <row r="16222" spans="1:2" x14ac:dyDescent="0.3">
      <c r="A16222" s="27">
        <v>78956</v>
      </c>
      <c r="B16222" s="29">
        <v>8</v>
      </c>
    </row>
    <row r="16223" spans="1:2" x14ac:dyDescent="0.3">
      <c r="A16223" s="27">
        <v>78957</v>
      </c>
      <c r="B16223" s="29">
        <v>8</v>
      </c>
    </row>
    <row r="16224" spans="1:2" x14ac:dyDescent="0.3">
      <c r="A16224" s="27">
        <v>78958</v>
      </c>
      <c r="B16224" s="29">
        <v>8</v>
      </c>
    </row>
    <row r="16225" spans="1:2" x14ac:dyDescent="0.3">
      <c r="A16225" s="27">
        <v>78959</v>
      </c>
      <c r="B16225" s="29">
        <v>8</v>
      </c>
    </row>
    <row r="16226" spans="1:2" x14ac:dyDescent="0.3">
      <c r="A16226" s="27">
        <v>78960</v>
      </c>
      <c r="B16226" s="29">
        <v>8</v>
      </c>
    </row>
    <row r="16227" spans="1:2" x14ac:dyDescent="0.3">
      <c r="A16227" s="27">
        <v>78962</v>
      </c>
      <c r="B16227" s="29">
        <v>8</v>
      </c>
    </row>
    <row r="16228" spans="1:2" x14ac:dyDescent="0.3">
      <c r="A16228" s="27">
        <v>78963</v>
      </c>
      <c r="B16228" s="29">
        <v>8</v>
      </c>
    </row>
    <row r="16229" spans="1:2" x14ac:dyDescent="0.3">
      <c r="A16229" s="27">
        <v>78964</v>
      </c>
      <c r="B16229" s="29">
        <v>8</v>
      </c>
    </row>
    <row r="16230" spans="1:2" x14ac:dyDescent="0.3">
      <c r="A16230" s="27">
        <v>78965</v>
      </c>
      <c r="B16230" s="29">
        <v>8</v>
      </c>
    </row>
    <row r="16231" spans="1:2" x14ac:dyDescent="0.3">
      <c r="A16231" s="27">
        <v>78966</v>
      </c>
      <c r="B16231" s="29">
        <v>8</v>
      </c>
    </row>
    <row r="16232" spans="1:2" x14ac:dyDescent="0.3">
      <c r="A16232" s="27">
        <v>78967</v>
      </c>
      <c r="B16232" s="29">
        <v>8</v>
      </c>
    </row>
    <row r="16233" spans="1:2" x14ac:dyDescent="0.3">
      <c r="A16233" s="27">
        <v>78968</v>
      </c>
      <c r="B16233" s="29">
        <v>8</v>
      </c>
    </row>
    <row r="16234" spans="1:2" x14ac:dyDescent="0.3">
      <c r="A16234" s="27">
        <v>78969</v>
      </c>
      <c r="B16234" s="29">
        <v>8</v>
      </c>
    </row>
    <row r="16235" spans="1:2" x14ac:dyDescent="0.3">
      <c r="A16235" s="27">
        <v>78970</v>
      </c>
      <c r="B16235" s="29">
        <v>8</v>
      </c>
    </row>
    <row r="16236" spans="1:2" x14ac:dyDescent="0.3">
      <c r="A16236" s="27">
        <v>78971</v>
      </c>
      <c r="B16236" s="29">
        <v>8</v>
      </c>
    </row>
    <row r="16237" spans="1:2" x14ac:dyDescent="0.3">
      <c r="A16237" s="27">
        <v>79022</v>
      </c>
      <c r="B16237" s="29">
        <v>8</v>
      </c>
    </row>
    <row r="16238" spans="1:2" x14ac:dyDescent="0.3">
      <c r="A16238" s="27">
        <v>79023</v>
      </c>
      <c r="B16238" s="29">
        <v>8</v>
      </c>
    </row>
    <row r="16239" spans="1:2" x14ac:dyDescent="0.3">
      <c r="A16239" s="27">
        <v>79024</v>
      </c>
      <c r="B16239" s="29">
        <v>8</v>
      </c>
    </row>
    <row r="16240" spans="1:2" x14ac:dyDescent="0.3">
      <c r="A16240" s="27">
        <v>79025</v>
      </c>
      <c r="B16240" s="29">
        <v>8</v>
      </c>
    </row>
    <row r="16241" spans="1:2" x14ac:dyDescent="0.3">
      <c r="A16241" s="27">
        <v>79026</v>
      </c>
      <c r="B16241" s="29">
        <v>8</v>
      </c>
    </row>
    <row r="16242" spans="1:2" x14ac:dyDescent="0.3">
      <c r="A16242" s="27">
        <v>79027</v>
      </c>
      <c r="B16242" s="29">
        <v>8</v>
      </c>
    </row>
    <row r="16243" spans="1:2" x14ac:dyDescent="0.3">
      <c r="A16243" s="27">
        <v>79029</v>
      </c>
      <c r="B16243" s="29">
        <v>8</v>
      </c>
    </row>
    <row r="16244" spans="1:2" x14ac:dyDescent="0.3">
      <c r="A16244" s="27">
        <v>79030</v>
      </c>
      <c r="B16244" s="29">
        <v>8</v>
      </c>
    </row>
    <row r="16245" spans="1:2" x14ac:dyDescent="0.3">
      <c r="A16245" s="27">
        <v>79031</v>
      </c>
      <c r="B16245" s="29">
        <v>8</v>
      </c>
    </row>
    <row r="16246" spans="1:2" x14ac:dyDescent="0.3">
      <c r="A16246" s="27">
        <v>79032</v>
      </c>
      <c r="B16246" s="29">
        <v>8</v>
      </c>
    </row>
    <row r="16247" spans="1:2" x14ac:dyDescent="0.3">
      <c r="A16247" s="27">
        <v>79033</v>
      </c>
      <c r="B16247" s="29">
        <v>8</v>
      </c>
    </row>
    <row r="16248" spans="1:2" x14ac:dyDescent="0.3">
      <c r="A16248" s="27">
        <v>79034</v>
      </c>
      <c r="B16248" s="29">
        <v>8</v>
      </c>
    </row>
    <row r="16249" spans="1:2" x14ac:dyDescent="0.3">
      <c r="A16249" s="27">
        <v>79035</v>
      </c>
      <c r="B16249" s="29">
        <v>8</v>
      </c>
    </row>
    <row r="16250" spans="1:2" x14ac:dyDescent="0.3">
      <c r="A16250" s="27">
        <v>79036</v>
      </c>
      <c r="B16250" s="29">
        <v>8</v>
      </c>
    </row>
    <row r="16251" spans="1:2" x14ac:dyDescent="0.3">
      <c r="A16251" s="27">
        <v>79037</v>
      </c>
      <c r="B16251" s="29">
        <v>16</v>
      </c>
    </row>
    <row r="16252" spans="1:2" x14ac:dyDescent="0.3">
      <c r="A16252" s="27">
        <v>79038</v>
      </c>
      <c r="B16252" s="29">
        <v>8</v>
      </c>
    </row>
    <row r="16253" spans="1:2" x14ac:dyDescent="0.3">
      <c r="A16253" s="27">
        <v>79039</v>
      </c>
      <c r="B16253" s="29">
        <v>8</v>
      </c>
    </row>
    <row r="16254" spans="1:2" x14ac:dyDescent="0.3">
      <c r="A16254" s="27">
        <v>79041</v>
      </c>
      <c r="B16254" s="29">
        <v>8</v>
      </c>
    </row>
    <row r="16255" spans="1:2" x14ac:dyDescent="0.3">
      <c r="A16255" s="27">
        <v>79042</v>
      </c>
      <c r="B16255" s="29">
        <v>8</v>
      </c>
    </row>
    <row r="16256" spans="1:2" x14ac:dyDescent="0.3">
      <c r="A16256" s="27">
        <v>79043</v>
      </c>
      <c r="B16256" s="29">
        <v>8</v>
      </c>
    </row>
    <row r="16257" spans="1:2" x14ac:dyDescent="0.3">
      <c r="A16257" s="27">
        <v>79044</v>
      </c>
      <c r="B16257" s="29">
        <v>8</v>
      </c>
    </row>
    <row r="16258" spans="1:2" x14ac:dyDescent="0.3">
      <c r="A16258" s="27">
        <v>79045</v>
      </c>
      <c r="B16258" s="29">
        <v>8</v>
      </c>
    </row>
    <row r="16259" spans="1:2" x14ac:dyDescent="0.3">
      <c r="A16259" s="27">
        <v>79047</v>
      </c>
      <c r="B16259" s="29">
        <v>8</v>
      </c>
    </row>
    <row r="16260" spans="1:2" x14ac:dyDescent="0.3">
      <c r="A16260" s="27">
        <v>79048</v>
      </c>
      <c r="B16260" s="29">
        <v>8</v>
      </c>
    </row>
    <row r="16261" spans="1:2" x14ac:dyDescent="0.3">
      <c r="A16261" s="27">
        <v>79049</v>
      </c>
      <c r="B16261" s="29">
        <v>8</v>
      </c>
    </row>
    <row r="16262" spans="1:2" x14ac:dyDescent="0.3">
      <c r="A16262" s="27">
        <v>79050</v>
      </c>
      <c r="B16262" s="29">
        <v>8</v>
      </c>
    </row>
    <row r="16263" spans="1:2" x14ac:dyDescent="0.3">
      <c r="A16263" s="27">
        <v>79051</v>
      </c>
      <c r="B16263" s="29">
        <v>8</v>
      </c>
    </row>
    <row r="16264" spans="1:2" x14ac:dyDescent="0.3">
      <c r="A16264" s="27">
        <v>79052</v>
      </c>
      <c r="B16264" s="29">
        <v>8</v>
      </c>
    </row>
    <row r="16265" spans="1:2" x14ac:dyDescent="0.3">
      <c r="A16265" s="27">
        <v>79053</v>
      </c>
      <c r="B16265" s="29">
        <v>8</v>
      </c>
    </row>
    <row r="16266" spans="1:2" x14ac:dyDescent="0.3">
      <c r="A16266" s="27">
        <v>79054</v>
      </c>
      <c r="B16266" s="29">
        <v>8</v>
      </c>
    </row>
    <row r="16267" spans="1:2" x14ac:dyDescent="0.3">
      <c r="A16267" s="27">
        <v>79056</v>
      </c>
      <c r="B16267" s="29">
        <v>8</v>
      </c>
    </row>
    <row r="16268" spans="1:2" x14ac:dyDescent="0.3">
      <c r="A16268" s="27">
        <v>79057</v>
      </c>
      <c r="B16268" s="29">
        <v>8</v>
      </c>
    </row>
    <row r="16269" spans="1:2" x14ac:dyDescent="0.3">
      <c r="A16269" s="27">
        <v>79059</v>
      </c>
      <c r="B16269" s="29">
        <v>8</v>
      </c>
    </row>
    <row r="16270" spans="1:2" x14ac:dyDescent="0.3">
      <c r="A16270" s="27">
        <v>79060</v>
      </c>
      <c r="B16270" s="29">
        <v>8</v>
      </c>
    </row>
    <row r="16271" spans="1:2" x14ac:dyDescent="0.3">
      <c r="A16271" s="27">
        <v>79061</v>
      </c>
      <c r="B16271" s="29">
        <v>8</v>
      </c>
    </row>
    <row r="16272" spans="1:2" x14ac:dyDescent="0.3">
      <c r="A16272" s="27">
        <v>79062</v>
      </c>
      <c r="B16272" s="29">
        <v>8</v>
      </c>
    </row>
    <row r="16273" spans="1:2" x14ac:dyDescent="0.3">
      <c r="A16273" s="27">
        <v>79063</v>
      </c>
      <c r="B16273" s="29">
        <v>8</v>
      </c>
    </row>
    <row r="16274" spans="1:2" x14ac:dyDescent="0.3">
      <c r="A16274" s="27">
        <v>79066</v>
      </c>
      <c r="B16274" s="29">
        <v>8</v>
      </c>
    </row>
    <row r="16275" spans="1:2" x14ac:dyDescent="0.3">
      <c r="A16275" s="27">
        <v>79067</v>
      </c>
      <c r="B16275" s="29">
        <v>8</v>
      </c>
    </row>
    <row r="16276" spans="1:2" x14ac:dyDescent="0.3">
      <c r="A16276" s="27">
        <v>79068</v>
      </c>
      <c r="B16276" s="29">
        <v>8</v>
      </c>
    </row>
    <row r="16277" spans="1:2" x14ac:dyDescent="0.3">
      <c r="A16277" s="27">
        <v>79069</v>
      </c>
      <c r="B16277" s="29">
        <v>8</v>
      </c>
    </row>
    <row r="16278" spans="1:2" x14ac:dyDescent="0.3">
      <c r="A16278" s="27">
        <v>79070</v>
      </c>
      <c r="B16278" s="29">
        <v>8</v>
      </c>
    </row>
    <row r="16279" spans="1:2" x14ac:dyDescent="0.3">
      <c r="A16279" s="27">
        <v>79071</v>
      </c>
      <c r="B16279" s="29">
        <v>8</v>
      </c>
    </row>
    <row r="16280" spans="1:2" x14ac:dyDescent="0.3">
      <c r="A16280" s="27">
        <v>79072</v>
      </c>
      <c r="B16280" s="29">
        <v>8</v>
      </c>
    </row>
    <row r="16281" spans="1:2" x14ac:dyDescent="0.3">
      <c r="A16281" s="27">
        <v>79073</v>
      </c>
      <c r="B16281" s="29">
        <v>8</v>
      </c>
    </row>
    <row r="16282" spans="1:2" x14ac:dyDescent="0.3">
      <c r="A16282" s="27">
        <v>79074</v>
      </c>
      <c r="B16282" s="29">
        <v>8</v>
      </c>
    </row>
    <row r="16283" spans="1:2" x14ac:dyDescent="0.3">
      <c r="A16283" s="27">
        <v>79075</v>
      </c>
      <c r="B16283" s="29">
        <v>8</v>
      </c>
    </row>
    <row r="16284" spans="1:2" x14ac:dyDescent="0.3">
      <c r="A16284" s="27">
        <v>79076</v>
      </c>
      <c r="B16284" s="29">
        <v>8</v>
      </c>
    </row>
    <row r="16285" spans="1:2" x14ac:dyDescent="0.3">
      <c r="A16285" s="27">
        <v>79077</v>
      </c>
      <c r="B16285" s="29">
        <v>8</v>
      </c>
    </row>
    <row r="16286" spans="1:2" x14ac:dyDescent="0.3">
      <c r="A16286" s="27">
        <v>79078</v>
      </c>
      <c r="B16286" s="29">
        <v>8</v>
      </c>
    </row>
    <row r="16287" spans="1:2" x14ac:dyDescent="0.3">
      <c r="A16287" s="27">
        <v>79079</v>
      </c>
      <c r="B16287" s="29">
        <v>16</v>
      </c>
    </row>
    <row r="16288" spans="1:2" x14ac:dyDescent="0.3">
      <c r="A16288" s="27">
        <v>79080</v>
      </c>
      <c r="B16288" s="29">
        <v>8</v>
      </c>
    </row>
    <row r="16289" spans="1:2" x14ac:dyDescent="0.3">
      <c r="A16289" s="27">
        <v>79081</v>
      </c>
      <c r="B16289" s="29">
        <v>8</v>
      </c>
    </row>
    <row r="16290" spans="1:2" x14ac:dyDescent="0.3">
      <c r="A16290" s="27">
        <v>79082</v>
      </c>
      <c r="B16290" s="29">
        <v>8</v>
      </c>
    </row>
    <row r="16291" spans="1:2" x14ac:dyDescent="0.3">
      <c r="A16291" s="27">
        <v>79083</v>
      </c>
      <c r="B16291" s="29">
        <v>8</v>
      </c>
    </row>
    <row r="16292" spans="1:2" x14ac:dyDescent="0.3">
      <c r="A16292" s="27">
        <v>79085</v>
      </c>
      <c r="B16292" s="29">
        <v>8</v>
      </c>
    </row>
    <row r="16293" spans="1:2" x14ac:dyDescent="0.3">
      <c r="A16293" s="27">
        <v>79086</v>
      </c>
      <c r="B16293" s="29">
        <v>8</v>
      </c>
    </row>
    <row r="16294" spans="1:2" x14ac:dyDescent="0.3">
      <c r="A16294" s="27">
        <v>79087</v>
      </c>
      <c r="B16294" s="29">
        <v>16</v>
      </c>
    </row>
    <row r="16295" spans="1:2" x14ac:dyDescent="0.3">
      <c r="A16295" s="27">
        <v>79088</v>
      </c>
      <c r="B16295" s="29">
        <v>8</v>
      </c>
    </row>
    <row r="16296" spans="1:2" x14ac:dyDescent="0.3">
      <c r="A16296" s="27">
        <v>79089</v>
      </c>
      <c r="B16296" s="29">
        <v>8</v>
      </c>
    </row>
    <row r="16297" spans="1:2" x14ac:dyDescent="0.3">
      <c r="A16297" s="27">
        <v>79090</v>
      </c>
      <c r="B16297" s="29">
        <v>8</v>
      </c>
    </row>
    <row r="16298" spans="1:2" x14ac:dyDescent="0.3">
      <c r="A16298" s="27">
        <v>79091</v>
      </c>
      <c r="B16298" s="29">
        <v>8</v>
      </c>
    </row>
    <row r="16299" spans="1:2" x14ac:dyDescent="0.3">
      <c r="A16299" s="27">
        <v>79092</v>
      </c>
      <c r="B16299" s="29">
        <v>8</v>
      </c>
    </row>
    <row r="16300" spans="1:2" x14ac:dyDescent="0.3">
      <c r="A16300" s="27">
        <v>79093</v>
      </c>
      <c r="B16300" s="29">
        <v>8</v>
      </c>
    </row>
    <row r="16301" spans="1:2" x14ac:dyDescent="0.3">
      <c r="A16301" s="27">
        <v>79094</v>
      </c>
      <c r="B16301" s="29">
        <v>8</v>
      </c>
    </row>
    <row r="16302" spans="1:2" x14ac:dyDescent="0.3">
      <c r="A16302" s="27">
        <v>79095</v>
      </c>
      <c r="B16302" s="29">
        <v>16</v>
      </c>
    </row>
    <row r="16303" spans="1:2" x14ac:dyDescent="0.3">
      <c r="A16303" s="27">
        <v>79096</v>
      </c>
      <c r="B16303" s="29">
        <v>8</v>
      </c>
    </row>
    <row r="16304" spans="1:2" x14ac:dyDescent="0.3">
      <c r="A16304" s="27">
        <v>79097</v>
      </c>
      <c r="B16304" s="29">
        <v>8</v>
      </c>
    </row>
    <row r="16305" spans="1:2" x14ac:dyDescent="0.3">
      <c r="A16305" s="27">
        <v>79098</v>
      </c>
      <c r="B16305" s="29">
        <v>8</v>
      </c>
    </row>
    <row r="16306" spans="1:2" x14ac:dyDescent="0.3">
      <c r="A16306" s="27">
        <v>79099</v>
      </c>
      <c r="B16306" s="29">
        <v>8</v>
      </c>
    </row>
    <row r="16307" spans="1:2" x14ac:dyDescent="0.3">
      <c r="A16307" s="27">
        <v>79100</v>
      </c>
      <c r="B16307" s="29">
        <v>8</v>
      </c>
    </row>
    <row r="16308" spans="1:2" x14ac:dyDescent="0.3">
      <c r="A16308" s="27">
        <v>79101</v>
      </c>
      <c r="B16308" s="29">
        <v>8</v>
      </c>
    </row>
    <row r="16309" spans="1:2" x14ac:dyDescent="0.3">
      <c r="A16309" s="27">
        <v>79102</v>
      </c>
      <c r="B16309" s="29">
        <v>8</v>
      </c>
    </row>
    <row r="16310" spans="1:2" x14ac:dyDescent="0.3">
      <c r="A16310" s="27">
        <v>79103</v>
      </c>
      <c r="B16310" s="29">
        <v>8</v>
      </c>
    </row>
    <row r="16311" spans="1:2" x14ac:dyDescent="0.3">
      <c r="A16311" s="27">
        <v>79104</v>
      </c>
      <c r="B16311" s="29">
        <v>8</v>
      </c>
    </row>
    <row r="16312" spans="1:2" x14ac:dyDescent="0.3">
      <c r="A16312" s="27">
        <v>79105</v>
      </c>
      <c r="B16312" s="29">
        <v>8</v>
      </c>
    </row>
    <row r="16313" spans="1:2" x14ac:dyDescent="0.3">
      <c r="A16313" s="27">
        <v>79106</v>
      </c>
      <c r="B16313" s="29">
        <v>8</v>
      </c>
    </row>
    <row r="16314" spans="1:2" x14ac:dyDescent="0.3">
      <c r="A16314" s="27">
        <v>79107</v>
      </c>
      <c r="B16314" s="29">
        <v>8</v>
      </c>
    </row>
    <row r="16315" spans="1:2" x14ac:dyDescent="0.3">
      <c r="A16315" s="27">
        <v>79108</v>
      </c>
      <c r="B16315" s="29">
        <v>8</v>
      </c>
    </row>
    <row r="16316" spans="1:2" x14ac:dyDescent="0.3">
      <c r="A16316" s="27">
        <v>79109</v>
      </c>
      <c r="B16316" s="29">
        <v>8</v>
      </c>
    </row>
    <row r="16317" spans="1:2" x14ac:dyDescent="0.3">
      <c r="A16317" s="27">
        <v>79110</v>
      </c>
      <c r="B16317" s="29">
        <v>8</v>
      </c>
    </row>
    <row r="16318" spans="1:2" x14ac:dyDescent="0.3">
      <c r="A16318" s="27">
        <v>79111</v>
      </c>
      <c r="B16318" s="29">
        <v>8</v>
      </c>
    </row>
    <row r="16319" spans="1:2" x14ac:dyDescent="0.3">
      <c r="A16319" s="27">
        <v>79112</v>
      </c>
      <c r="B16319" s="29">
        <v>8</v>
      </c>
    </row>
    <row r="16320" spans="1:2" x14ac:dyDescent="0.3">
      <c r="A16320" s="27">
        <v>79113</v>
      </c>
      <c r="B16320" s="29">
        <v>8</v>
      </c>
    </row>
    <row r="16321" spans="1:2" x14ac:dyDescent="0.3">
      <c r="A16321" s="27">
        <v>79114</v>
      </c>
      <c r="B16321" s="29">
        <v>8</v>
      </c>
    </row>
    <row r="16322" spans="1:2" x14ac:dyDescent="0.3">
      <c r="A16322" s="27">
        <v>79115</v>
      </c>
      <c r="B16322" s="29">
        <v>8</v>
      </c>
    </row>
    <row r="16323" spans="1:2" x14ac:dyDescent="0.3">
      <c r="A16323" s="27">
        <v>79116</v>
      </c>
      <c r="B16323" s="29">
        <v>8</v>
      </c>
    </row>
    <row r="16324" spans="1:2" x14ac:dyDescent="0.3">
      <c r="A16324" s="27">
        <v>79117</v>
      </c>
      <c r="B16324" s="29">
        <v>8</v>
      </c>
    </row>
    <row r="16325" spans="1:2" x14ac:dyDescent="0.3">
      <c r="A16325" s="27">
        <v>79118</v>
      </c>
      <c r="B16325" s="29">
        <v>8</v>
      </c>
    </row>
    <row r="16326" spans="1:2" x14ac:dyDescent="0.3">
      <c r="A16326" s="27">
        <v>79119</v>
      </c>
      <c r="B16326" s="29">
        <v>8</v>
      </c>
    </row>
    <row r="16327" spans="1:2" x14ac:dyDescent="0.3">
      <c r="A16327" s="27">
        <v>79120</v>
      </c>
      <c r="B16327" s="29">
        <v>8</v>
      </c>
    </row>
    <row r="16328" spans="1:2" x14ac:dyDescent="0.3">
      <c r="A16328" s="27">
        <v>79122</v>
      </c>
      <c r="B16328" s="29">
        <v>8</v>
      </c>
    </row>
    <row r="16329" spans="1:2" x14ac:dyDescent="0.3">
      <c r="A16329" s="27">
        <v>79123</v>
      </c>
      <c r="B16329" s="29">
        <v>16</v>
      </c>
    </row>
    <row r="16330" spans="1:2" x14ac:dyDescent="0.3">
      <c r="A16330" s="27">
        <v>79124</v>
      </c>
      <c r="B16330" s="29">
        <v>8</v>
      </c>
    </row>
    <row r="16331" spans="1:2" x14ac:dyDescent="0.3">
      <c r="A16331" s="27">
        <v>79125</v>
      </c>
      <c r="B16331" s="29">
        <v>8</v>
      </c>
    </row>
    <row r="16332" spans="1:2" x14ac:dyDescent="0.3">
      <c r="A16332" s="27">
        <v>79126</v>
      </c>
      <c r="B16332" s="29">
        <v>8</v>
      </c>
    </row>
    <row r="16333" spans="1:2" x14ac:dyDescent="0.3">
      <c r="A16333" s="27">
        <v>79127</v>
      </c>
      <c r="B16333" s="29">
        <v>8</v>
      </c>
    </row>
    <row r="16334" spans="1:2" x14ac:dyDescent="0.3">
      <c r="A16334" s="27">
        <v>79128</v>
      </c>
      <c r="B16334" s="29">
        <v>8</v>
      </c>
    </row>
    <row r="16335" spans="1:2" x14ac:dyDescent="0.3">
      <c r="A16335" s="27">
        <v>79129</v>
      </c>
      <c r="B16335" s="29">
        <v>16</v>
      </c>
    </row>
    <row r="16336" spans="1:2" x14ac:dyDescent="0.3">
      <c r="A16336" s="27">
        <v>79130</v>
      </c>
      <c r="B16336" s="29">
        <v>8</v>
      </c>
    </row>
    <row r="16337" spans="1:2" x14ac:dyDescent="0.3">
      <c r="A16337" s="27">
        <v>79131</v>
      </c>
      <c r="B16337" s="29">
        <v>8</v>
      </c>
    </row>
    <row r="16338" spans="1:2" x14ac:dyDescent="0.3">
      <c r="A16338" s="27">
        <v>79132</v>
      </c>
      <c r="B16338" s="29">
        <v>8</v>
      </c>
    </row>
    <row r="16339" spans="1:2" x14ac:dyDescent="0.3">
      <c r="A16339" s="27">
        <v>79133</v>
      </c>
      <c r="B16339" s="29">
        <v>8</v>
      </c>
    </row>
    <row r="16340" spans="1:2" x14ac:dyDescent="0.3">
      <c r="A16340" s="27">
        <v>79134</v>
      </c>
      <c r="B16340" s="29">
        <v>8</v>
      </c>
    </row>
    <row r="16341" spans="1:2" x14ac:dyDescent="0.3">
      <c r="A16341" s="27">
        <v>79135</v>
      </c>
      <c r="B16341" s="29">
        <v>8</v>
      </c>
    </row>
    <row r="16342" spans="1:2" x14ac:dyDescent="0.3">
      <c r="A16342" s="27">
        <v>79137</v>
      </c>
      <c r="B16342" s="29">
        <v>8</v>
      </c>
    </row>
    <row r="16343" spans="1:2" x14ac:dyDescent="0.3">
      <c r="A16343" s="27">
        <v>79139</v>
      </c>
      <c r="B16343" s="29">
        <v>8</v>
      </c>
    </row>
    <row r="16344" spans="1:2" x14ac:dyDescent="0.3">
      <c r="A16344" s="27">
        <v>79140</v>
      </c>
      <c r="B16344" s="29">
        <v>8</v>
      </c>
    </row>
    <row r="16345" spans="1:2" x14ac:dyDescent="0.3">
      <c r="A16345" s="27">
        <v>79141</v>
      </c>
      <c r="B16345" s="29">
        <v>8</v>
      </c>
    </row>
    <row r="16346" spans="1:2" x14ac:dyDescent="0.3">
      <c r="A16346" s="27">
        <v>79142</v>
      </c>
      <c r="B16346" s="29">
        <v>8</v>
      </c>
    </row>
    <row r="16347" spans="1:2" x14ac:dyDescent="0.3">
      <c r="A16347" s="27">
        <v>79143</v>
      </c>
      <c r="B16347" s="29">
        <v>8</v>
      </c>
    </row>
    <row r="16348" spans="1:2" x14ac:dyDescent="0.3">
      <c r="A16348" s="27">
        <v>79144</v>
      </c>
      <c r="B16348" s="29">
        <v>8</v>
      </c>
    </row>
    <row r="16349" spans="1:2" x14ac:dyDescent="0.3">
      <c r="A16349" s="27">
        <v>79145</v>
      </c>
      <c r="B16349" s="29">
        <v>8</v>
      </c>
    </row>
    <row r="16350" spans="1:2" x14ac:dyDescent="0.3">
      <c r="A16350" s="27">
        <v>79146</v>
      </c>
      <c r="B16350" s="29">
        <v>8</v>
      </c>
    </row>
    <row r="16351" spans="1:2" x14ac:dyDescent="0.3">
      <c r="A16351" s="27">
        <v>79147</v>
      </c>
      <c r="B16351" s="29">
        <v>8</v>
      </c>
    </row>
    <row r="16352" spans="1:2" x14ac:dyDescent="0.3">
      <c r="A16352" s="27">
        <v>79148</v>
      </c>
      <c r="B16352" s="29">
        <v>8</v>
      </c>
    </row>
    <row r="16353" spans="1:2" x14ac:dyDescent="0.3">
      <c r="A16353" s="27">
        <v>79149</v>
      </c>
      <c r="B16353" s="29">
        <v>8</v>
      </c>
    </row>
    <row r="16354" spans="1:2" x14ac:dyDescent="0.3">
      <c r="A16354" s="27">
        <v>79150</v>
      </c>
      <c r="B16354" s="29">
        <v>8</v>
      </c>
    </row>
    <row r="16355" spans="1:2" x14ac:dyDescent="0.3">
      <c r="A16355" s="27">
        <v>79151</v>
      </c>
      <c r="B16355" s="29">
        <v>8</v>
      </c>
    </row>
    <row r="16356" spans="1:2" x14ac:dyDescent="0.3">
      <c r="A16356" s="27">
        <v>79152</v>
      </c>
      <c r="B16356" s="29">
        <v>8</v>
      </c>
    </row>
    <row r="16357" spans="1:2" x14ac:dyDescent="0.3">
      <c r="A16357" s="27">
        <v>79153</v>
      </c>
      <c r="B16357" s="29">
        <v>8</v>
      </c>
    </row>
    <row r="16358" spans="1:2" x14ac:dyDescent="0.3">
      <c r="A16358" s="27">
        <v>79154</v>
      </c>
      <c r="B16358" s="29">
        <v>8</v>
      </c>
    </row>
    <row r="16359" spans="1:2" x14ac:dyDescent="0.3">
      <c r="A16359" s="27">
        <v>79155</v>
      </c>
      <c r="B16359" s="29">
        <v>8</v>
      </c>
    </row>
    <row r="16360" spans="1:2" x14ac:dyDescent="0.3">
      <c r="A16360" s="27">
        <v>79156</v>
      </c>
      <c r="B16360" s="29">
        <v>8</v>
      </c>
    </row>
    <row r="16361" spans="1:2" x14ac:dyDescent="0.3">
      <c r="A16361" s="27">
        <v>79157</v>
      </c>
      <c r="B16361" s="29">
        <v>8</v>
      </c>
    </row>
    <row r="16362" spans="1:2" x14ac:dyDescent="0.3">
      <c r="A16362" s="27">
        <v>79158</v>
      </c>
      <c r="B16362" s="29">
        <v>8</v>
      </c>
    </row>
    <row r="16363" spans="1:2" x14ac:dyDescent="0.3">
      <c r="A16363" s="27">
        <v>79159</v>
      </c>
      <c r="B16363" s="29">
        <v>8</v>
      </c>
    </row>
    <row r="16364" spans="1:2" x14ac:dyDescent="0.3">
      <c r="A16364" s="27">
        <v>79160</v>
      </c>
      <c r="B16364" s="29">
        <v>8</v>
      </c>
    </row>
    <row r="16365" spans="1:2" x14ac:dyDescent="0.3">
      <c r="A16365" s="27">
        <v>79161</v>
      </c>
      <c r="B16365" s="29">
        <v>8</v>
      </c>
    </row>
    <row r="16366" spans="1:2" x14ac:dyDescent="0.3">
      <c r="A16366" s="27">
        <v>79162</v>
      </c>
      <c r="B16366" s="29">
        <v>8</v>
      </c>
    </row>
    <row r="16367" spans="1:2" x14ac:dyDescent="0.3">
      <c r="A16367" s="27">
        <v>79164</v>
      </c>
      <c r="B16367" s="29">
        <v>8</v>
      </c>
    </row>
    <row r="16368" spans="1:2" x14ac:dyDescent="0.3">
      <c r="A16368" s="27">
        <v>79165</v>
      </c>
      <c r="B16368" s="29">
        <v>8</v>
      </c>
    </row>
    <row r="16369" spans="1:2" x14ac:dyDescent="0.3">
      <c r="A16369" s="27">
        <v>79166</v>
      </c>
      <c r="B16369" s="29">
        <v>8</v>
      </c>
    </row>
    <row r="16370" spans="1:2" x14ac:dyDescent="0.3">
      <c r="A16370" s="27">
        <v>79167</v>
      </c>
      <c r="B16370" s="29">
        <v>8</v>
      </c>
    </row>
    <row r="16371" spans="1:2" x14ac:dyDescent="0.3">
      <c r="A16371" s="27">
        <v>79169</v>
      </c>
      <c r="B16371" s="29">
        <v>8</v>
      </c>
    </row>
    <row r="16372" spans="1:2" x14ac:dyDescent="0.3">
      <c r="A16372" s="27">
        <v>79170</v>
      </c>
      <c r="B16372" s="29">
        <v>8</v>
      </c>
    </row>
    <row r="16373" spans="1:2" x14ac:dyDescent="0.3">
      <c r="A16373" s="27">
        <v>79175</v>
      </c>
      <c r="B16373" s="29">
        <v>8</v>
      </c>
    </row>
    <row r="16374" spans="1:2" x14ac:dyDescent="0.3">
      <c r="A16374" s="27">
        <v>79176</v>
      </c>
      <c r="B16374" s="29">
        <v>8</v>
      </c>
    </row>
    <row r="16375" spans="1:2" x14ac:dyDescent="0.3">
      <c r="A16375" s="27">
        <v>79177</v>
      </c>
      <c r="B16375" s="29">
        <v>8</v>
      </c>
    </row>
    <row r="16376" spans="1:2" x14ac:dyDescent="0.3">
      <c r="A16376" s="27">
        <v>79178</v>
      </c>
      <c r="B16376" s="29">
        <v>8</v>
      </c>
    </row>
    <row r="16377" spans="1:2" x14ac:dyDescent="0.3">
      <c r="A16377" s="27">
        <v>79179</v>
      </c>
      <c r="B16377" s="29">
        <v>8</v>
      </c>
    </row>
    <row r="16378" spans="1:2" x14ac:dyDescent="0.3">
      <c r="A16378" s="27">
        <v>79180</v>
      </c>
      <c r="B16378" s="29">
        <v>16</v>
      </c>
    </row>
    <row r="16379" spans="1:2" x14ac:dyDescent="0.3">
      <c r="A16379" s="27">
        <v>79181</v>
      </c>
      <c r="B16379" s="29">
        <v>8</v>
      </c>
    </row>
    <row r="16380" spans="1:2" x14ac:dyDescent="0.3">
      <c r="A16380" s="27">
        <v>79182</v>
      </c>
      <c r="B16380" s="29">
        <v>8</v>
      </c>
    </row>
    <row r="16381" spans="1:2" x14ac:dyDescent="0.3">
      <c r="A16381" s="27">
        <v>79183</v>
      </c>
      <c r="B16381" s="29">
        <v>8</v>
      </c>
    </row>
    <row r="16382" spans="1:2" x14ac:dyDescent="0.3">
      <c r="A16382" s="27">
        <v>79184</v>
      </c>
      <c r="B16382" s="29">
        <v>8</v>
      </c>
    </row>
    <row r="16383" spans="1:2" x14ac:dyDescent="0.3">
      <c r="A16383" s="27">
        <v>79185</v>
      </c>
      <c r="B16383" s="29">
        <v>8</v>
      </c>
    </row>
    <row r="16384" spans="1:2" x14ac:dyDescent="0.3">
      <c r="A16384" s="27">
        <v>79186</v>
      </c>
      <c r="B16384" s="29">
        <v>8</v>
      </c>
    </row>
    <row r="16385" spans="1:2" x14ac:dyDescent="0.3">
      <c r="A16385" s="27">
        <v>79187</v>
      </c>
      <c r="B16385" s="29">
        <v>8</v>
      </c>
    </row>
    <row r="16386" spans="1:2" x14ac:dyDescent="0.3">
      <c r="A16386" s="27">
        <v>79188</v>
      </c>
      <c r="B16386" s="29">
        <v>8</v>
      </c>
    </row>
    <row r="16387" spans="1:2" x14ac:dyDescent="0.3">
      <c r="A16387" s="27">
        <v>79189</v>
      </c>
      <c r="B16387" s="29">
        <v>8</v>
      </c>
    </row>
    <row r="16388" spans="1:2" x14ac:dyDescent="0.3">
      <c r="A16388" s="27">
        <v>79190</v>
      </c>
      <c r="B16388" s="29">
        <v>8</v>
      </c>
    </row>
    <row r="16389" spans="1:2" x14ac:dyDescent="0.3">
      <c r="A16389" s="27">
        <v>79191</v>
      </c>
      <c r="B16389" s="29">
        <v>8</v>
      </c>
    </row>
    <row r="16390" spans="1:2" x14ac:dyDescent="0.3">
      <c r="A16390" s="27">
        <v>79192</v>
      </c>
      <c r="B16390" s="29">
        <v>8</v>
      </c>
    </row>
    <row r="16391" spans="1:2" x14ac:dyDescent="0.3">
      <c r="A16391" s="27">
        <v>79193</v>
      </c>
      <c r="B16391" s="29">
        <v>8</v>
      </c>
    </row>
    <row r="16392" spans="1:2" x14ac:dyDescent="0.3">
      <c r="A16392" s="27">
        <v>79194</v>
      </c>
      <c r="B16392" s="29">
        <v>8</v>
      </c>
    </row>
    <row r="16393" spans="1:2" x14ac:dyDescent="0.3">
      <c r="A16393" s="27">
        <v>79195</v>
      </c>
      <c r="B16393" s="29">
        <v>8</v>
      </c>
    </row>
    <row r="16394" spans="1:2" x14ac:dyDescent="0.3">
      <c r="A16394" s="27">
        <v>79196</v>
      </c>
      <c r="B16394" s="29">
        <v>8</v>
      </c>
    </row>
    <row r="16395" spans="1:2" x14ac:dyDescent="0.3">
      <c r="A16395" s="27">
        <v>79197</v>
      </c>
      <c r="B16395" s="29">
        <v>8</v>
      </c>
    </row>
    <row r="16396" spans="1:2" x14ac:dyDescent="0.3">
      <c r="A16396" s="27">
        <v>79199</v>
      </c>
      <c r="B16396" s="29">
        <v>8</v>
      </c>
    </row>
    <row r="16397" spans="1:2" x14ac:dyDescent="0.3">
      <c r="A16397" s="27">
        <v>79200</v>
      </c>
      <c r="B16397" s="29">
        <v>8</v>
      </c>
    </row>
    <row r="16398" spans="1:2" x14ac:dyDescent="0.3">
      <c r="A16398" s="27">
        <v>79201</v>
      </c>
      <c r="B16398" s="29">
        <v>8</v>
      </c>
    </row>
    <row r="16399" spans="1:2" x14ac:dyDescent="0.3">
      <c r="A16399" s="27">
        <v>79202</v>
      </c>
      <c r="B16399" s="29">
        <v>8</v>
      </c>
    </row>
    <row r="16400" spans="1:2" x14ac:dyDescent="0.3">
      <c r="A16400" s="27">
        <v>79203</v>
      </c>
      <c r="B16400" s="29">
        <v>8</v>
      </c>
    </row>
    <row r="16401" spans="1:2" x14ac:dyDescent="0.3">
      <c r="A16401" s="27">
        <v>79204</v>
      </c>
      <c r="B16401" s="29">
        <v>8</v>
      </c>
    </row>
    <row r="16402" spans="1:2" x14ac:dyDescent="0.3">
      <c r="A16402" s="27">
        <v>79205</v>
      </c>
      <c r="B16402" s="29">
        <v>8</v>
      </c>
    </row>
    <row r="16403" spans="1:2" x14ac:dyDescent="0.3">
      <c r="A16403" s="27">
        <v>79206</v>
      </c>
      <c r="B16403" s="29">
        <v>8</v>
      </c>
    </row>
    <row r="16404" spans="1:2" x14ac:dyDescent="0.3">
      <c r="A16404" s="27">
        <v>79207</v>
      </c>
      <c r="B16404" s="29">
        <v>16</v>
      </c>
    </row>
    <row r="16405" spans="1:2" x14ac:dyDescent="0.3">
      <c r="A16405" s="27">
        <v>79208</v>
      </c>
      <c r="B16405" s="29">
        <v>16</v>
      </c>
    </row>
    <row r="16406" spans="1:2" x14ac:dyDescent="0.3">
      <c r="A16406" s="27">
        <v>79209</v>
      </c>
      <c r="B16406" s="29">
        <v>8</v>
      </c>
    </row>
    <row r="16407" spans="1:2" x14ac:dyDescent="0.3">
      <c r="A16407" s="27">
        <v>79210</v>
      </c>
      <c r="B16407" s="29">
        <v>16</v>
      </c>
    </row>
    <row r="16408" spans="1:2" x14ac:dyDescent="0.3">
      <c r="A16408" s="27">
        <v>79211</v>
      </c>
      <c r="B16408" s="29">
        <v>8</v>
      </c>
    </row>
    <row r="16409" spans="1:2" x14ac:dyDescent="0.3">
      <c r="A16409" s="27">
        <v>79212</v>
      </c>
      <c r="B16409" s="29">
        <v>8</v>
      </c>
    </row>
    <row r="16410" spans="1:2" x14ac:dyDescent="0.3">
      <c r="A16410" s="27">
        <v>79213</v>
      </c>
      <c r="B16410" s="29">
        <v>8</v>
      </c>
    </row>
    <row r="16411" spans="1:2" x14ac:dyDescent="0.3">
      <c r="A16411" s="27">
        <v>79214</v>
      </c>
      <c r="B16411" s="29">
        <v>8</v>
      </c>
    </row>
    <row r="16412" spans="1:2" x14ac:dyDescent="0.3">
      <c r="A16412" s="27">
        <v>79215</v>
      </c>
      <c r="B16412" s="29">
        <v>8</v>
      </c>
    </row>
    <row r="16413" spans="1:2" x14ac:dyDescent="0.3">
      <c r="A16413" s="27">
        <v>79216</v>
      </c>
      <c r="B16413" s="29">
        <v>8</v>
      </c>
    </row>
    <row r="16414" spans="1:2" x14ac:dyDescent="0.3">
      <c r="A16414" s="27">
        <v>79217</v>
      </c>
      <c r="B16414" s="29">
        <v>8</v>
      </c>
    </row>
    <row r="16415" spans="1:2" x14ac:dyDescent="0.3">
      <c r="A16415" s="27">
        <v>79218</v>
      </c>
      <c r="B16415" s="29">
        <v>8</v>
      </c>
    </row>
    <row r="16416" spans="1:2" x14ac:dyDescent="0.3">
      <c r="A16416" s="27">
        <v>79219</v>
      </c>
      <c r="B16416" s="29">
        <v>8</v>
      </c>
    </row>
    <row r="16417" spans="1:2" x14ac:dyDescent="0.3">
      <c r="A16417" s="27">
        <v>79220</v>
      </c>
      <c r="B16417" s="29">
        <v>8</v>
      </c>
    </row>
    <row r="16418" spans="1:2" x14ac:dyDescent="0.3">
      <c r="A16418" s="27">
        <v>79275</v>
      </c>
      <c r="B16418" s="29">
        <v>8</v>
      </c>
    </row>
    <row r="16419" spans="1:2" x14ac:dyDescent="0.3">
      <c r="A16419" s="27">
        <v>79276</v>
      </c>
      <c r="B16419" s="29">
        <v>16</v>
      </c>
    </row>
    <row r="16420" spans="1:2" x14ac:dyDescent="0.3">
      <c r="A16420" s="27">
        <v>79278</v>
      </c>
      <c r="B16420" s="29">
        <v>8</v>
      </c>
    </row>
    <row r="16421" spans="1:2" x14ac:dyDescent="0.3">
      <c r="A16421" s="27">
        <v>79279</v>
      </c>
      <c r="B16421" s="29">
        <v>8</v>
      </c>
    </row>
    <row r="16422" spans="1:2" x14ac:dyDescent="0.3">
      <c r="A16422" s="27">
        <v>79280</v>
      </c>
      <c r="B16422" s="29">
        <v>8</v>
      </c>
    </row>
    <row r="16423" spans="1:2" x14ac:dyDescent="0.3">
      <c r="A16423" s="27">
        <v>79281</v>
      </c>
      <c r="B16423" s="29">
        <v>16</v>
      </c>
    </row>
    <row r="16424" spans="1:2" x14ac:dyDescent="0.3">
      <c r="A16424" s="27">
        <v>79282</v>
      </c>
      <c r="B16424" s="29">
        <v>8</v>
      </c>
    </row>
    <row r="16425" spans="1:2" x14ac:dyDescent="0.3">
      <c r="A16425" s="27">
        <v>79283</v>
      </c>
      <c r="B16425" s="29">
        <v>8</v>
      </c>
    </row>
    <row r="16426" spans="1:2" x14ac:dyDescent="0.3">
      <c r="A16426" s="27">
        <v>79284</v>
      </c>
      <c r="B16426" s="29">
        <v>8</v>
      </c>
    </row>
    <row r="16427" spans="1:2" x14ac:dyDescent="0.3">
      <c r="A16427" s="27">
        <v>79285</v>
      </c>
      <c r="B16427" s="29">
        <v>8</v>
      </c>
    </row>
    <row r="16428" spans="1:2" x14ac:dyDescent="0.3">
      <c r="A16428" s="27">
        <v>79286</v>
      </c>
      <c r="B16428" s="29">
        <v>8</v>
      </c>
    </row>
    <row r="16429" spans="1:2" x14ac:dyDescent="0.3">
      <c r="A16429" s="27">
        <v>79288</v>
      </c>
      <c r="B16429" s="29">
        <v>8</v>
      </c>
    </row>
    <row r="16430" spans="1:2" x14ac:dyDescent="0.3">
      <c r="A16430" s="27">
        <v>79289</v>
      </c>
      <c r="B16430" s="29">
        <v>8</v>
      </c>
    </row>
    <row r="16431" spans="1:2" x14ac:dyDescent="0.3">
      <c r="A16431" s="27">
        <v>79290</v>
      </c>
      <c r="B16431" s="29">
        <v>8</v>
      </c>
    </row>
    <row r="16432" spans="1:2" x14ac:dyDescent="0.3">
      <c r="A16432" s="27">
        <v>79291</v>
      </c>
      <c r="B16432" s="29">
        <v>8</v>
      </c>
    </row>
    <row r="16433" spans="1:2" x14ac:dyDescent="0.3">
      <c r="A16433" s="27">
        <v>79292</v>
      </c>
      <c r="B16433" s="29">
        <v>8</v>
      </c>
    </row>
    <row r="16434" spans="1:2" x14ac:dyDescent="0.3">
      <c r="A16434" s="27">
        <v>79293</v>
      </c>
      <c r="B16434" s="29">
        <v>8</v>
      </c>
    </row>
    <row r="16435" spans="1:2" x14ac:dyDescent="0.3">
      <c r="A16435" s="27">
        <v>79294</v>
      </c>
      <c r="B16435" s="29">
        <v>8</v>
      </c>
    </row>
    <row r="16436" spans="1:2" x14ac:dyDescent="0.3">
      <c r="A16436" s="27">
        <v>79295</v>
      </c>
      <c r="B16436" s="29">
        <v>8</v>
      </c>
    </row>
    <row r="16437" spans="1:2" x14ac:dyDescent="0.3">
      <c r="A16437" s="27">
        <v>79296</v>
      </c>
      <c r="B16437" s="29">
        <v>8</v>
      </c>
    </row>
    <row r="16438" spans="1:2" x14ac:dyDescent="0.3">
      <c r="A16438" s="27">
        <v>79297</v>
      </c>
      <c r="B16438" s="29">
        <v>8</v>
      </c>
    </row>
    <row r="16439" spans="1:2" x14ac:dyDescent="0.3">
      <c r="A16439" s="27">
        <v>79298</v>
      </c>
      <c r="B16439" s="29">
        <v>8</v>
      </c>
    </row>
    <row r="16440" spans="1:2" x14ac:dyDescent="0.3">
      <c r="A16440" s="27">
        <v>79299</v>
      </c>
      <c r="B16440" s="29">
        <v>8</v>
      </c>
    </row>
    <row r="16441" spans="1:2" x14ac:dyDescent="0.3">
      <c r="A16441" s="27">
        <v>79300</v>
      </c>
      <c r="B16441" s="29">
        <v>16</v>
      </c>
    </row>
    <row r="16442" spans="1:2" x14ac:dyDescent="0.3">
      <c r="A16442" s="27">
        <v>79301</v>
      </c>
      <c r="B16442" s="29">
        <v>8</v>
      </c>
    </row>
    <row r="16443" spans="1:2" x14ac:dyDescent="0.3">
      <c r="A16443" s="27">
        <v>79302</v>
      </c>
      <c r="B16443" s="29">
        <v>8</v>
      </c>
    </row>
    <row r="16444" spans="1:2" x14ac:dyDescent="0.3">
      <c r="A16444" s="27">
        <v>79303</v>
      </c>
      <c r="B16444" s="29">
        <v>8</v>
      </c>
    </row>
    <row r="16445" spans="1:2" x14ac:dyDescent="0.3">
      <c r="A16445" s="27">
        <v>79304</v>
      </c>
      <c r="B16445" s="29">
        <v>8</v>
      </c>
    </row>
    <row r="16446" spans="1:2" x14ac:dyDescent="0.3">
      <c r="A16446" s="27">
        <v>79305</v>
      </c>
      <c r="B16446" s="29">
        <v>8</v>
      </c>
    </row>
    <row r="16447" spans="1:2" x14ac:dyDescent="0.3">
      <c r="A16447" s="27">
        <v>79306</v>
      </c>
      <c r="B16447" s="29">
        <v>8</v>
      </c>
    </row>
    <row r="16448" spans="1:2" x14ac:dyDescent="0.3">
      <c r="A16448" s="27">
        <v>79307</v>
      </c>
      <c r="B16448" s="29">
        <v>8</v>
      </c>
    </row>
    <row r="16449" spans="1:2" x14ac:dyDescent="0.3">
      <c r="A16449" s="27">
        <v>79308</v>
      </c>
      <c r="B16449" s="29">
        <v>8</v>
      </c>
    </row>
    <row r="16450" spans="1:2" x14ac:dyDescent="0.3">
      <c r="A16450" s="27">
        <v>79309</v>
      </c>
      <c r="B16450" s="29">
        <v>8</v>
      </c>
    </row>
    <row r="16451" spans="1:2" x14ac:dyDescent="0.3">
      <c r="A16451" s="27">
        <v>79310</v>
      </c>
      <c r="B16451" s="29">
        <v>16</v>
      </c>
    </row>
    <row r="16452" spans="1:2" x14ac:dyDescent="0.3">
      <c r="A16452" s="27">
        <v>79311</v>
      </c>
      <c r="B16452" s="29">
        <v>8</v>
      </c>
    </row>
    <row r="16453" spans="1:2" x14ac:dyDescent="0.3">
      <c r="A16453" s="27">
        <v>79312</v>
      </c>
      <c r="B16453" s="29">
        <v>16</v>
      </c>
    </row>
    <row r="16454" spans="1:2" x14ac:dyDescent="0.3">
      <c r="A16454" s="27">
        <v>79313</v>
      </c>
      <c r="B16454" s="29">
        <v>8</v>
      </c>
    </row>
    <row r="16455" spans="1:2" x14ac:dyDescent="0.3">
      <c r="A16455" s="27">
        <v>79314</v>
      </c>
      <c r="B16455" s="29">
        <v>8</v>
      </c>
    </row>
    <row r="16456" spans="1:2" x14ac:dyDescent="0.3">
      <c r="A16456" s="27">
        <v>79315</v>
      </c>
      <c r="B16456" s="29">
        <v>8</v>
      </c>
    </row>
    <row r="16457" spans="1:2" x14ac:dyDescent="0.3">
      <c r="A16457" s="27">
        <v>79316</v>
      </c>
      <c r="B16457" s="29">
        <v>8</v>
      </c>
    </row>
    <row r="16458" spans="1:2" x14ac:dyDescent="0.3">
      <c r="A16458" s="27">
        <v>79318</v>
      </c>
      <c r="B16458" s="29">
        <v>8</v>
      </c>
    </row>
    <row r="16459" spans="1:2" x14ac:dyDescent="0.3">
      <c r="A16459" s="27">
        <v>79319</v>
      </c>
      <c r="B16459" s="29">
        <v>8</v>
      </c>
    </row>
    <row r="16460" spans="1:2" x14ac:dyDescent="0.3">
      <c r="A16460" s="27">
        <v>79320</v>
      </c>
      <c r="B16460" s="29">
        <v>8</v>
      </c>
    </row>
    <row r="16461" spans="1:2" x14ac:dyDescent="0.3">
      <c r="A16461" s="27">
        <v>79321</v>
      </c>
      <c r="B16461" s="29">
        <v>8</v>
      </c>
    </row>
    <row r="16462" spans="1:2" x14ac:dyDescent="0.3">
      <c r="A16462" s="27">
        <v>79322</v>
      </c>
      <c r="B16462" s="29">
        <v>8</v>
      </c>
    </row>
    <row r="16463" spans="1:2" x14ac:dyDescent="0.3">
      <c r="A16463" s="27">
        <v>79323</v>
      </c>
      <c r="B16463" s="29">
        <v>8</v>
      </c>
    </row>
    <row r="16464" spans="1:2" x14ac:dyDescent="0.3">
      <c r="A16464" s="27">
        <v>79324</v>
      </c>
      <c r="B16464" s="29">
        <v>8</v>
      </c>
    </row>
    <row r="16465" spans="1:2" x14ac:dyDescent="0.3">
      <c r="A16465" s="27">
        <v>79325</v>
      </c>
      <c r="B16465" s="29">
        <v>8</v>
      </c>
    </row>
    <row r="16466" spans="1:2" x14ac:dyDescent="0.3">
      <c r="A16466" s="27">
        <v>79326</v>
      </c>
      <c r="B16466" s="29">
        <v>8</v>
      </c>
    </row>
    <row r="16467" spans="1:2" x14ac:dyDescent="0.3">
      <c r="A16467" s="27">
        <v>79327</v>
      </c>
      <c r="B16467" s="29">
        <v>8</v>
      </c>
    </row>
    <row r="16468" spans="1:2" x14ac:dyDescent="0.3">
      <c r="A16468" s="27">
        <v>79328</v>
      </c>
      <c r="B16468" s="29">
        <v>8</v>
      </c>
    </row>
    <row r="16469" spans="1:2" x14ac:dyDescent="0.3">
      <c r="A16469" s="27">
        <v>79329</v>
      </c>
      <c r="B16469" s="29">
        <v>8</v>
      </c>
    </row>
    <row r="16470" spans="1:2" x14ac:dyDescent="0.3">
      <c r="A16470" s="27">
        <v>79330</v>
      </c>
      <c r="B16470" s="29">
        <v>8</v>
      </c>
    </row>
    <row r="16471" spans="1:2" x14ac:dyDescent="0.3">
      <c r="A16471" s="27">
        <v>79331</v>
      </c>
      <c r="B16471" s="29">
        <v>8</v>
      </c>
    </row>
    <row r="16472" spans="1:2" x14ac:dyDescent="0.3">
      <c r="A16472" s="27">
        <v>79332</v>
      </c>
      <c r="B16472" s="29">
        <v>8</v>
      </c>
    </row>
    <row r="16473" spans="1:2" x14ac:dyDescent="0.3">
      <c r="A16473" s="27">
        <v>79333</v>
      </c>
      <c r="B16473" s="29">
        <v>8</v>
      </c>
    </row>
    <row r="16474" spans="1:2" x14ac:dyDescent="0.3">
      <c r="A16474" s="27">
        <v>79334</v>
      </c>
      <c r="B16474" s="29">
        <v>16</v>
      </c>
    </row>
    <row r="16475" spans="1:2" x14ac:dyDescent="0.3">
      <c r="A16475" s="27">
        <v>79335</v>
      </c>
      <c r="B16475" s="29">
        <v>16</v>
      </c>
    </row>
    <row r="16476" spans="1:2" x14ac:dyDescent="0.3">
      <c r="A16476" s="27">
        <v>79336</v>
      </c>
      <c r="B16476" s="29">
        <v>8</v>
      </c>
    </row>
    <row r="16477" spans="1:2" x14ac:dyDescent="0.3">
      <c r="A16477" s="27">
        <v>79337</v>
      </c>
      <c r="B16477" s="29">
        <v>16</v>
      </c>
    </row>
    <row r="16478" spans="1:2" x14ac:dyDescent="0.3">
      <c r="A16478" s="27">
        <v>79338</v>
      </c>
      <c r="B16478" s="29">
        <v>16</v>
      </c>
    </row>
    <row r="16479" spans="1:2" x14ac:dyDescent="0.3">
      <c r="A16479" s="27">
        <v>79340</v>
      </c>
      <c r="B16479" s="29">
        <v>8</v>
      </c>
    </row>
    <row r="16480" spans="1:2" x14ac:dyDescent="0.3">
      <c r="A16480" s="27">
        <v>79341</v>
      </c>
      <c r="B16480" s="29">
        <v>8</v>
      </c>
    </row>
    <row r="16481" spans="1:2" x14ac:dyDescent="0.3">
      <c r="A16481" s="27">
        <v>79342</v>
      </c>
      <c r="B16481" s="29">
        <v>8</v>
      </c>
    </row>
    <row r="16482" spans="1:2" x14ac:dyDescent="0.3">
      <c r="A16482" s="27">
        <v>79343</v>
      </c>
      <c r="B16482" s="29">
        <v>8</v>
      </c>
    </row>
    <row r="16483" spans="1:2" x14ac:dyDescent="0.3">
      <c r="A16483" s="27">
        <v>79344</v>
      </c>
      <c r="B16483" s="29">
        <v>8</v>
      </c>
    </row>
    <row r="16484" spans="1:2" x14ac:dyDescent="0.3">
      <c r="A16484" s="27">
        <v>79345</v>
      </c>
      <c r="B16484" s="29">
        <v>8</v>
      </c>
    </row>
    <row r="16485" spans="1:2" x14ac:dyDescent="0.3">
      <c r="A16485" s="27">
        <v>79346</v>
      </c>
      <c r="B16485" s="29">
        <v>8</v>
      </c>
    </row>
    <row r="16486" spans="1:2" x14ac:dyDescent="0.3">
      <c r="A16486" s="27">
        <v>79347</v>
      </c>
      <c r="B16486" s="29">
        <v>8</v>
      </c>
    </row>
    <row r="16487" spans="1:2" x14ac:dyDescent="0.3">
      <c r="A16487" s="27">
        <v>79348</v>
      </c>
      <c r="B16487" s="29">
        <v>8</v>
      </c>
    </row>
    <row r="16488" spans="1:2" x14ac:dyDescent="0.3">
      <c r="A16488" s="27">
        <v>79349</v>
      </c>
      <c r="B16488" s="29">
        <v>8</v>
      </c>
    </row>
    <row r="16489" spans="1:2" x14ac:dyDescent="0.3">
      <c r="A16489" s="27">
        <v>79350</v>
      </c>
      <c r="B16489" s="29">
        <v>8</v>
      </c>
    </row>
    <row r="16490" spans="1:2" x14ac:dyDescent="0.3">
      <c r="A16490" s="27">
        <v>79351</v>
      </c>
      <c r="B16490" s="29">
        <v>8</v>
      </c>
    </row>
    <row r="16491" spans="1:2" x14ac:dyDescent="0.3">
      <c r="A16491" s="27">
        <v>79352</v>
      </c>
      <c r="B16491" s="29">
        <v>8</v>
      </c>
    </row>
    <row r="16492" spans="1:2" x14ac:dyDescent="0.3">
      <c r="A16492" s="27">
        <v>79353</v>
      </c>
      <c r="B16492" s="29">
        <v>8</v>
      </c>
    </row>
    <row r="16493" spans="1:2" x14ac:dyDescent="0.3">
      <c r="A16493" s="27">
        <v>79354</v>
      </c>
      <c r="B16493" s="29">
        <v>8</v>
      </c>
    </row>
    <row r="16494" spans="1:2" x14ac:dyDescent="0.3">
      <c r="A16494" s="27">
        <v>79355</v>
      </c>
      <c r="B16494" s="29">
        <v>8</v>
      </c>
    </row>
    <row r="16495" spans="1:2" x14ac:dyDescent="0.3">
      <c r="A16495" s="27">
        <v>79356</v>
      </c>
      <c r="B16495" s="29">
        <v>8</v>
      </c>
    </row>
    <row r="16496" spans="1:2" x14ac:dyDescent="0.3">
      <c r="A16496" s="27">
        <v>79357</v>
      </c>
      <c r="B16496" s="29">
        <v>8</v>
      </c>
    </row>
    <row r="16497" spans="1:2" x14ac:dyDescent="0.3">
      <c r="A16497" s="27">
        <v>79358</v>
      </c>
      <c r="B16497" s="29">
        <v>8</v>
      </c>
    </row>
    <row r="16498" spans="1:2" x14ac:dyDescent="0.3">
      <c r="A16498" s="27">
        <v>79359</v>
      </c>
      <c r="B16498" s="29">
        <v>8</v>
      </c>
    </row>
    <row r="16499" spans="1:2" x14ac:dyDescent="0.3">
      <c r="A16499" s="27">
        <v>79360</v>
      </c>
      <c r="B16499" s="29">
        <v>8</v>
      </c>
    </row>
    <row r="16500" spans="1:2" x14ac:dyDescent="0.3">
      <c r="A16500" s="27">
        <v>79361</v>
      </c>
      <c r="B16500" s="29">
        <v>8</v>
      </c>
    </row>
    <row r="16501" spans="1:2" x14ac:dyDescent="0.3">
      <c r="A16501" s="27">
        <v>79362</v>
      </c>
      <c r="B16501" s="29">
        <v>8</v>
      </c>
    </row>
    <row r="16502" spans="1:2" x14ac:dyDescent="0.3">
      <c r="A16502" s="27">
        <v>79363</v>
      </c>
      <c r="B16502" s="29">
        <v>8</v>
      </c>
    </row>
    <row r="16503" spans="1:2" x14ac:dyDescent="0.3">
      <c r="A16503" s="27">
        <v>79364</v>
      </c>
      <c r="B16503" s="29">
        <v>8</v>
      </c>
    </row>
    <row r="16504" spans="1:2" x14ac:dyDescent="0.3">
      <c r="A16504" s="27">
        <v>79365</v>
      </c>
      <c r="B16504" s="29">
        <v>8</v>
      </c>
    </row>
    <row r="16505" spans="1:2" x14ac:dyDescent="0.3">
      <c r="A16505" s="27">
        <v>79366</v>
      </c>
      <c r="B16505" s="29">
        <v>8</v>
      </c>
    </row>
    <row r="16506" spans="1:2" x14ac:dyDescent="0.3">
      <c r="A16506" s="27">
        <v>79367</v>
      </c>
      <c r="B16506" s="29">
        <v>8</v>
      </c>
    </row>
    <row r="16507" spans="1:2" x14ac:dyDescent="0.3">
      <c r="A16507" s="27">
        <v>79368</v>
      </c>
      <c r="B16507" s="29">
        <v>8</v>
      </c>
    </row>
    <row r="16508" spans="1:2" x14ac:dyDescent="0.3">
      <c r="A16508" s="27">
        <v>79369</v>
      </c>
      <c r="B16508" s="29">
        <v>8</v>
      </c>
    </row>
    <row r="16509" spans="1:2" x14ac:dyDescent="0.3">
      <c r="A16509" s="27">
        <v>79370</v>
      </c>
      <c r="B16509" s="29">
        <v>8</v>
      </c>
    </row>
    <row r="16510" spans="1:2" x14ac:dyDescent="0.3">
      <c r="A16510" s="27">
        <v>79371</v>
      </c>
      <c r="B16510" s="29">
        <v>8</v>
      </c>
    </row>
    <row r="16511" spans="1:2" x14ac:dyDescent="0.3">
      <c r="A16511" s="27">
        <v>79372</v>
      </c>
      <c r="B16511" s="29">
        <v>8</v>
      </c>
    </row>
    <row r="16512" spans="1:2" x14ac:dyDescent="0.3">
      <c r="A16512" s="27">
        <v>79373</v>
      </c>
      <c r="B16512" s="29">
        <v>8</v>
      </c>
    </row>
    <row r="16513" spans="1:2" x14ac:dyDescent="0.3">
      <c r="A16513" s="27">
        <v>79374</v>
      </c>
      <c r="B16513" s="29">
        <v>8</v>
      </c>
    </row>
    <row r="16514" spans="1:2" x14ac:dyDescent="0.3">
      <c r="A16514" s="27">
        <v>79375</v>
      </c>
      <c r="B16514" s="29">
        <v>8</v>
      </c>
    </row>
    <row r="16515" spans="1:2" x14ac:dyDescent="0.3">
      <c r="A16515" s="27">
        <v>79376</v>
      </c>
      <c r="B16515" s="29">
        <v>8</v>
      </c>
    </row>
    <row r="16516" spans="1:2" x14ac:dyDescent="0.3">
      <c r="A16516" s="27">
        <v>79377</v>
      </c>
      <c r="B16516" s="29">
        <v>8</v>
      </c>
    </row>
    <row r="16517" spans="1:2" x14ac:dyDescent="0.3">
      <c r="A16517" s="27">
        <v>79378</v>
      </c>
      <c r="B16517" s="29">
        <v>8</v>
      </c>
    </row>
    <row r="16518" spans="1:2" x14ac:dyDescent="0.3">
      <c r="A16518" s="27">
        <v>79379</v>
      </c>
      <c r="B16518" s="29">
        <v>8</v>
      </c>
    </row>
    <row r="16519" spans="1:2" x14ac:dyDescent="0.3">
      <c r="A16519" s="27">
        <v>79380</v>
      </c>
      <c r="B16519" s="29">
        <v>8</v>
      </c>
    </row>
    <row r="16520" spans="1:2" x14ac:dyDescent="0.3">
      <c r="A16520" s="27">
        <v>79382</v>
      </c>
      <c r="B16520" s="29">
        <v>8</v>
      </c>
    </row>
    <row r="16521" spans="1:2" x14ac:dyDescent="0.3">
      <c r="A16521" s="27">
        <v>79383</v>
      </c>
      <c r="B16521" s="29">
        <v>8</v>
      </c>
    </row>
    <row r="16522" spans="1:2" x14ac:dyDescent="0.3">
      <c r="A16522" s="27">
        <v>79384</v>
      </c>
      <c r="B16522" s="29">
        <v>8</v>
      </c>
    </row>
    <row r="16523" spans="1:2" x14ac:dyDescent="0.3">
      <c r="A16523" s="27">
        <v>79385</v>
      </c>
      <c r="B16523" s="29">
        <v>8</v>
      </c>
    </row>
    <row r="16524" spans="1:2" x14ac:dyDescent="0.3">
      <c r="A16524" s="27">
        <v>79386</v>
      </c>
      <c r="B16524" s="29">
        <v>8</v>
      </c>
    </row>
    <row r="16525" spans="1:2" x14ac:dyDescent="0.3">
      <c r="A16525" s="27">
        <v>79387</v>
      </c>
      <c r="B16525" s="29">
        <v>16</v>
      </c>
    </row>
    <row r="16526" spans="1:2" x14ac:dyDescent="0.3">
      <c r="A16526" s="27">
        <v>79388</v>
      </c>
      <c r="B16526" s="29">
        <v>8</v>
      </c>
    </row>
    <row r="16527" spans="1:2" x14ac:dyDescent="0.3">
      <c r="A16527" s="27">
        <v>79389</v>
      </c>
      <c r="B16527" s="29">
        <v>8</v>
      </c>
    </row>
    <row r="16528" spans="1:2" x14ac:dyDescent="0.3">
      <c r="A16528" s="27">
        <v>79390</v>
      </c>
      <c r="B16528" s="29">
        <v>8</v>
      </c>
    </row>
    <row r="16529" spans="1:2" x14ac:dyDescent="0.3">
      <c r="A16529" s="27">
        <v>79391</v>
      </c>
      <c r="B16529" s="29">
        <v>8</v>
      </c>
    </row>
    <row r="16530" spans="1:2" x14ac:dyDescent="0.3">
      <c r="A16530" s="27">
        <v>79393</v>
      </c>
      <c r="B16530" s="29">
        <v>8</v>
      </c>
    </row>
    <row r="16531" spans="1:2" x14ac:dyDescent="0.3">
      <c r="A16531" s="27">
        <v>79394</v>
      </c>
      <c r="B16531" s="29">
        <v>8</v>
      </c>
    </row>
    <row r="16532" spans="1:2" x14ac:dyDescent="0.3">
      <c r="A16532" s="27">
        <v>79395</v>
      </c>
      <c r="B16532" s="29">
        <v>8</v>
      </c>
    </row>
    <row r="16533" spans="1:2" x14ac:dyDescent="0.3">
      <c r="A16533" s="27">
        <v>79396</v>
      </c>
      <c r="B16533" s="29">
        <v>8</v>
      </c>
    </row>
    <row r="16534" spans="1:2" x14ac:dyDescent="0.3">
      <c r="A16534" s="27">
        <v>79397</v>
      </c>
      <c r="B16534" s="29">
        <v>8</v>
      </c>
    </row>
    <row r="16535" spans="1:2" x14ac:dyDescent="0.3">
      <c r="A16535" s="27">
        <v>79398</v>
      </c>
      <c r="B16535" s="29">
        <v>8</v>
      </c>
    </row>
    <row r="16536" spans="1:2" x14ac:dyDescent="0.3">
      <c r="A16536" s="27">
        <v>79399</v>
      </c>
      <c r="B16536" s="29">
        <v>8</v>
      </c>
    </row>
    <row r="16537" spans="1:2" x14ac:dyDescent="0.3">
      <c r="A16537" s="27">
        <v>79400</v>
      </c>
      <c r="B16537" s="29">
        <v>8</v>
      </c>
    </row>
    <row r="16538" spans="1:2" x14ac:dyDescent="0.3">
      <c r="A16538" s="27">
        <v>79401</v>
      </c>
      <c r="B16538" s="29">
        <v>8</v>
      </c>
    </row>
    <row r="16539" spans="1:2" x14ac:dyDescent="0.3">
      <c r="A16539" s="27">
        <v>79402</v>
      </c>
      <c r="B16539" s="29">
        <v>8</v>
      </c>
    </row>
    <row r="16540" spans="1:2" x14ac:dyDescent="0.3">
      <c r="A16540" s="27">
        <v>79403</v>
      </c>
      <c r="B16540" s="29">
        <v>8</v>
      </c>
    </row>
    <row r="16541" spans="1:2" x14ac:dyDescent="0.3">
      <c r="A16541" s="27">
        <v>79404</v>
      </c>
      <c r="B16541" s="29">
        <v>8</v>
      </c>
    </row>
    <row r="16542" spans="1:2" x14ac:dyDescent="0.3">
      <c r="A16542" s="27">
        <v>79405</v>
      </c>
      <c r="B16542" s="29">
        <v>8</v>
      </c>
    </row>
    <row r="16543" spans="1:2" x14ac:dyDescent="0.3">
      <c r="A16543" s="27">
        <v>79406</v>
      </c>
      <c r="B16543" s="29">
        <v>8</v>
      </c>
    </row>
    <row r="16544" spans="1:2" x14ac:dyDescent="0.3">
      <c r="A16544" s="27">
        <v>79407</v>
      </c>
      <c r="B16544" s="29">
        <v>8</v>
      </c>
    </row>
    <row r="16545" spans="1:2" x14ac:dyDescent="0.3">
      <c r="A16545" s="27">
        <v>79408</v>
      </c>
      <c r="B16545" s="29">
        <v>8</v>
      </c>
    </row>
    <row r="16546" spans="1:2" x14ac:dyDescent="0.3">
      <c r="A16546" s="27">
        <v>79409</v>
      </c>
      <c r="B16546" s="29">
        <v>8</v>
      </c>
    </row>
    <row r="16547" spans="1:2" x14ac:dyDescent="0.3">
      <c r="A16547" s="27">
        <v>79410</v>
      </c>
      <c r="B16547" s="29">
        <v>8</v>
      </c>
    </row>
    <row r="16548" spans="1:2" x14ac:dyDescent="0.3">
      <c r="A16548" s="27">
        <v>79411</v>
      </c>
      <c r="B16548" s="29">
        <v>8</v>
      </c>
    </row>
    <row r="16549" spans="1:2" x14ac:dyDescent="0.3">
      <c r="A16549" s="27">
        <v>79412</v>
      </c>
      <c r="B16549" s="29">
        <v>8</v>
      </c>
    </row>
    <row r="16550" spans="1:2" x14ac:dyDescent="0.3">
      <c r="A16550" s="27">
        <v>79413</v>
      </c>
      <c r="B16550" s="29">
        <v>8</v>
      </c>
    </row>
    <row r="16551" spans="1:2" x14ac:dyDescent="0.3">
      <c r="A16551" s="27">
        <v>79414</v>
      </c>
      <c r="B16551" s="29">
        <v>8</v>
      </c>
    </row>
    <row r="16552" spans="1:2" x14ac:dyDescent="0.3">
      <c r="A16552" s="27">
        <v>79415</v>
      </c>
      <c r="B16552" s="29">
        <v>8</v>
      </c>
    </row>
    <row r="16553" spans="1:2" x14ac:dyDescent="0.3">
      <c r="A16553" s="27">
        <v>79416</v>
      </c>
      <c r="B16553" s="29">
        <v>8</v>
      </c>
    </row>
    <row r="16554" spans="1:2" x14ac:dyDescent="0.3">
      <c r="A16554" s="27">
        <v>79417</v>
      </c>
      <c r="B16554" s="29">
        <v>8</v>
      </c>
    </row>
    <row r="16555" spans="1:2" x14ac:dyDescent="0.3">
      <c r="A16555" s="27">
        <v>79418</v>
      </c>
      <c r="B16555" s="29">
        <v>8</v>
      </c>
    </row>
    <row r="16556" spans="1:2" x14ac:dyDescent="0.3">
      <c r="A16556" s="27">
        <v>79419</v>
      </c>
      <c r="B16556" s="29">
        <v>8</v>
      </c>
    </row>
    <row r="16557" spans="1:2" x14ac:dyDescent="0.3">
      <c r="A16557" s="27">
        <v>79420</v>
      </c>
      <c r="B16557" s="29">
        <v>8</v>
      </c>
    </row>
    <row r="16558" spans="1:2" x14ac:dyDescent="0.3">
      <c r="A16558" s="27">
        <v>79421</v>
      </c>
      <c r="B16558" s="29">
        <v>8</v>
      </c>
    </row>
    <row r="16559" spans="1:2" x14ac:dyDescent="0.3">
      <c r="A16559" s="27">
        <v>79422</v>
      </c>
      <c r="B16559" s="29">
        <v>8</v>
      </c>
    </row>
    <row r="16560" spans="1:2" x14ac:dyDescent="0.3">
      <c r="A16560" s="27">
        <v>79423</v>
      </c>
      <c r="B16560" s="29">
        <v>8</v>
      </c>
    </row>
    <row r="16561" spans="1:2" x14ac:dyDescent="0.3">
      <c r="A16561" s="27">
        <v>79424</v>
      </c>
      <c r="B16561" s="29">
        <v>8</v>
      </c>
    </row>
    <row r="16562" spans="1:2" x14ac:dyDescent="0.3">
      <c r="A16562" s="27">
        <v>79425</v>
      </c>
      <c r="B16562" s="29">
        <v>8</v>
      </c>
    </row>
    <row r="16563" spans="1:2" x14ac:dyDescent="0.3">
      <c r="A16563" s="27">
        <v>79426</v>
      </c>
      <c r="B16563" s="29">
        <v>8</v>
      </c>
    </row>
    <row r="16564" spans="1:2" x14ac:dyDescent="0.3">
      <c r="A16564" s="27">
        <v>79427</v>
      </c>
      <c r="B16564" s="29">
        <v>8</v>
      </c>
    </row>
    <row r="16565" spans="1:2" x14ac:dyDescent="0.3">
      <c r="A16565" s="27">
        <v>79428</v>
      </c>
      <c r="B16565" s="29">
        <v>8</v>
      </c>
    </row>
    <row r="16566" spans="1:2" x14ac:dyDescent="0.3">
      <c r="A16566" s="27">
        <v>79429</v>
      </c>
      <c r="B16566" s="29">
        <v>8</v>
      </c>
    </row>
    <row r="16567" spans="1:2" x14ac:dyDescent="0.3">
      <c r="A16567" s="27">
        <v>79430</v>
      </c>
      <c r="B16567" s="29">
        <v>8</v>
      </c>
    </row>
    <row r="16568" spans="1:2" x14ac:dyDescent="0.3">
      <c r="A16568" s="27">
        <v>79431</v>
      </c>
      <c r="B16568" s="29">
        <v>8</v>
      </c>
    </row>
    <row r="16569" spans="1:2" x14ac:dyDescent="0.3">
      <c r="A16569" s="27">
        <v>79432</v>
      </c>
      <c r="B16569" s="29">
        <v>8</v>
      </c>
    </row>
    <row r="16570" spans="1:2" x14ac:dyDescent="0.3">
      <c r="A16570" s="27">
        <v>79433</v>
      </c>
      <c r="B16570" s="29">
        <v>8</v>
      </c>
    </row>
    <row r="16571" spans="1:2" x14ac:dyDescent="0.3">
      <c r="A16571" s="27">
        <v>79434</v>
      </c>
      <c r="B16571" s="29">
        <v>8</v>
      </c>
    </row>
    <row r="16572" spans="1:2" x14ac:dyDescent="0.3">
      <c r="A16572" s="27">
        <v>79435</v>
      </c>
      <c r="B16572" s="29">
        <v>8</v>
      </c>
    </row>
    <row r="16573" spans="1:2" x14ac:dyDescent="0.3">
      <c r="A16573" s="27">
        <v>79436</v>
      </c>
      <c r="B16573" s="29">
        <v>8</v>
      </c>
    </row>
    <row r="16574" spans="1:2" x14ac:dyDescent="0.3">
      <c r="A16574" s="27">
        <v>79437</v>
      </c>
      <c r="B16574" s="29">
        <v>8</v>
      </c>
    </row>
    <row r="16575" spans="1:2" x14ac:dyDescent="0.3">
      <c r="A16575" s="27">
        <v>79438</v>
      </c>
      <c r="B16575" s="29">
        <v>8</v>
      </c>
    </row>
    <row r="16576" spans="1:2" x14ac:dyDescent="0.3">
      <c r="A16576" s="27">
        <v>79439</v>
      </c>
      <c r="B16576" s="29">
        <v>8</v>
      </c>
    </row>
    <row r="16577" spans="1:2" x14ac:dyDescent="0.3">
      <c r="A16577" s="27">
        <v>79440</v>
      </c>
      <c r="B16577" s="29">
        <v>8</v>
      </c>
    </row>
    <row r="16578" spans="1:2" x14ac:dyDescent="0.3">
      <c r="A16578" s="27">
        <v>79441</v>
      </c>
      <c r="B16578" s="29">
        <v>8</v>
      </c>
    </row>
    <row r="16579" spans="1:2" x14ac:dyDescent="0.3">
      <c r="A16579" s="27">
        <v>79442</v>
      </c>
      <c r="B16579" s="29">
        <v>8</v>
      </c>
    </row>
    <row r="16580" spans="1:2" x14ac:dyDescent="0.3">
      <c r="A16580" s="27">
        <v>79443</v>
      </c>
      <c r="B16580" s="29">
        <v>8</v>
      </c>
    </row>
    <row r="16581" spans="1:2" x14ac:dyDescent="0.3">
      <c r="A16581" s="27">
        <v>79444</v>
      </c>
      <c r="B16581" s="29">
        <v>8</v>
      </c>
    </row>
    <row r="16582" spans="1:2" x14ac:dyDescent="0.3">
      <c r="A16582" s="27">
        <v>79445</v>
      </c>
      <c r="B16582" s="29">
        <v>8</v>
      </c>
    </row>
    <row r="16583" spans="1:2" x14ac:dyDescent="0.3">
      <c r="A16583" s="27">
        <v>79446</v>
      </c>
      <c r="B16583" s="29">
        <v>8</v>
      </c>
    </row>
    <row r="16584" spans="1:2" x14ac:dyDescent="0.3">
      <c r="A16584" s="27">
        <v>79501</v>
      </c>
      <c r="B16584" s="29">
        <v>8</v>
      </c>
    </row>
    <row r="16585" spans="1:2" x14ac:dyDescent="0.3">
      <c r="A16585" s="27">
        <v>79502</v>
      </c>
      <c r="B16585" s="29">
        <v>8</v>
      </c>
    </row>
    <row r="16586" spans="1:2" x14ac:dyDescent="0.3">
      <c r="A16586" s="27">
        <v>79503</v>
      </c>
      <c r="B16586" s="29">
        <v>8</v>
      </c>
    </row>
    <row r="16587" spans="1:2" x14ac:dyDescent="0.3">
      <c r="A16587" s="27">
        <v>79504</v>
      </c>
      <c r="B16587" s="29">
        <v>8</v>
      </c>
    </row>
    <row r="16588" spans="1:2" x14ac:dyDescent="0.3">
      <c r="A16588" s="27">
        <v>79505</v>
      </c>
      <c r="B16588" s="29">
        <v>8</v>
      </c>
    </row>
    <row r="16589" spans="1:2" x14ac:dyDescent="0.3">
      <c r="A16589" s="27">
        <v>79506</v>
      </c>
      <c r="B16589" s="29">
        <v>8</v>
      </c>
    </row>
    <row r="16590" spans="1:2" x14ac:dyDescent="0.3">
      <c r="A16590" s="27">
        <v>79507</v>
      </c>
      <c r="B16590" s="29">
        <v>8</v>
      </c>
    </row>
    <row r="16591" spans="1:2" x14ac:dyDescent="0.3">
      <c r="A16591" s="27">
        <v>79508</v>
      </c>
      <c r="B16591" s="29">
        <v>16</v>
      </c>
    </row>
    <row r="16592" spans="1:2" x14ac:dyDescent="0.3">
      <c r="A16592" s="27">
        <v>79509</v>
      </c>
      <c r="B16592" s="29">
        <v>8</v>
      </c>
    </row>
    <row r="16593" spans="1:2" x14ac:dyDescent="0.3">
      <c r="A16593" s="27">
        <v>79510</v>
      </c>
      <c r="B16593" s="29">
        <v>8</v>
      </c>
    </row>
    <row r="16594" spans="1:2" x14ac:dyDescent="0.3">
      <c r="A16594" s="27">
        <v>79511</v>
      </c>
      <c r="B16594" s="29">
        <v>8</v>
      </c>
    </row>
    <row r="16595" spans="1:2" x14ac:dyDescent="0.3">
      <c r="A16595" s="27">
        <v>79512</v>
      </c>
      <c r="B16595" s="29">
        <v>8</v>
      </c>
    </row>
    <row r="16596" spans="1:2" x14ac:dyDescent="0.3">
      <c r="A16596" s="27">
        <v>79513</v>
      </c>
      <c r="B16596" s="29">
        <v>8</v>
      </c>
    </row>
    <row r="16597" spans="1:2" x14ac:dyDescent="0.3">
      <c r="A16597" s="27">
        <v>79514</v>
      </c>
      <c r="B16597" s="29">
        <v>8</v>
      </c>
    </row>
    <row r="16598" spans="1:2" x14ac:dyDescent="0.3">
      <c r="A16598" s="27">
        <v>79516</v>
      </c>
      <c r="B16598" s="29">
        <v>8</v>
      </c>
    </row>
    <row r="16599" spans="1:2" x14ac:dyDescent="0.3">
      <c r="A16599" s="27">
        <v>79517</v>
      </c>
      <c r="B16599" s="29">
        <v>8</v>
      </c>
    </row>
    <row r="16600" spans="1:2" x14ac:dyDescent="0.3">
      <c r="A16600" s="27">
        <v>79518</v>
      </c>
      <c r="B16600" s="29">
        <v>8</v>
      </c>
    </row>
    <row r="16601" spans="1:2" x14ac:dyDescent="0.3">
      <c r="A16601" s="27">
        <v>79519</v>
      </c>
      <c r="B16601" s="29">
        <v>8</v>
      </c>
    </row>
    <row r="16602" spans="1:2" x14ac:dyDescent="0.3">
      <c r="A16602" s="27">
        <v>79520</v>
      </c>
      <c r="B16602" s="29">
        <v>8</v>
      </c>
    </row>
    <row r="16603" spans="1:2" x14ac:dyDescent="0.3">
      <c r="A16603" s="27">
        <v>79521</v>
      </c>
      <c r="B16603" s="29">
        <v>8</v>
      </c>
    </row>
    <row r="16604" spans="1:2" x14ac:dyDescent="0.3">
      <c r="A16604" s="27">
        <v>79522</v>
      </c>
      <c r="B16604" s="29">
        <v>16</v>
      </c>
    </row>
    <row r="16605" spans="1:2" x14ac:dyDescent="0.3">
      <c r="A16605" s="27">
        <v>79524</v>
      </c>
      <c r="B16605" s="29">
        <v>8</v>
      </c>
    </row>
    <row r="16606" spans="1:2" x14ac:dyDescent="0.3">
      <c r="A16606" s="27">
        <v>79525</v>
      </c>
      <c r="B16606" s="29">
        <v>8</v>
      </c>
    </row>
    <row r="16607" spans="1:2" x14ac:dyDescent="0.3">
      <c r="A16607" s="27">
        <v>79526</v>
      </c>
      <c r="B16607" s="29">
        <v>8</v>
      </c>
    </row>
    <row r="16608" spans="1:2" x14ac:dyDescent="0.3">
      <c r="A16608" s="27">
        <v>79527</v>
      </c>
      <c r="B16608" s="29">
        <v>8</v>
      </c>
    </row>
    <row r="16609" spans="1:2" x14ac:dyDescent="0.3">
      <c r="A16609" s="27">
        <v>79529</v>
      </c>
      <c r="B16609" s="29">
        <v>8</v>
      </c>
    </row>
    <row r="16610" spans="1:2" x14ac:dyDescent="0.3">
      <c r="A16610" s="27">
        <v>79530</v>
      </c>
      <c r="B16610" s="29">
        <v>8</v>
      </c>
    </row>
    <row r="16611" spans="1:2" x14ac:dyDescent="0.3">
      <c r="A16611" s="27">
        <v>79531</v>
      </c>
      <c r="B16611" s="29">
        <v>8</v>
      </c>
    </row>
    <row r="16612" spans="1:2" x14ac:dyDescent="0.3">
      <c r="A16612" s="27">
        <v>79532</v>
      </c>
      <c r="B16612" s="29">
        <v>8</v>
      </c>
    </row>
    <row r="16613" spans="1:2" x14ac:dyDescent="0.3">
      <c r="A16613" s="27">
        <v>79533</v>
      </c>
      <c r="B16613" s="29">
        <v>8</v>
      </c>
    </row>
    <row r="16614" spans="1:2" x14ac:dyDescent="0.3">
      <c r="A16614" s="27">
        <v>79534</v>
      </c>
      <c r="B16614" s="29">
        <v>16</v>
      </c>
    </row>
    <row r="16615" spans="1:2" x14ac:dyDescent="0.3">
      <c r="A16615" s="27">
        <v>79535</v>
      </c>
      <c r="B16615" s="29">
        <v>8</v>
      </c>
    </row>
    <row r="16616" spans="1:2" x14ac:dyDescent="0.3">
      <c r="A16616" s="27">
        <v>79536</v>
      </c>
      <c r="B16616" s="29">
        <v>8</v>
      </c>
    </row>
    <row r="16617" spans="1:2" x14ac:dyDescent="0.3">
      <c r="A16617" s="27">
        <v>79537</v>
      </c>
      <c r="B16617" s="29">
        <v>8</v>
      </c>
    </row>
    <row r="16618" spans="1:2" x14ac:dyDescent="0.3">
      <c r="A16618" s="27">
        <v>79538</v>
      </c>
      <c r="B16618" s="29">
        <v>8</v>
      </c>
    </row>
    <row r="16619" spans="1:2" x14ac:dyDescent="0.3">
      <c r="A16619" s="27">
        <v>79539</v>
      </c>
      <c r="B16619" s="29">
        <v>8</v>
      </c>
    </row>
    <row r="16620" spans="1:2" x14ac:dyDescent="0.3">
      <c r="A16620" s="27">
        <v>79540</v>
      </c>
      <c r="B16620" s="29">
        <v>8</v>
      </c>
    </row>
    <row r="16621" spans="1:2" x14ac:dyDescent="0.3">
      <c r="A16621" s="27">
        <v>79541</v>
      </c>
      <c r="B16621" s="29">
        <v>8</v>
      </c>
    </row>
    <row r="16622" spans="1:2" x14ac:dyDescent="0.3">
      <c r="A16622" s="27">
        <v>79542</v>
      </c>
      <c r="B16622" s="29">
        <v>8</v>
      </c>
    </row>
    <row r="16623" spans="1:2" x14ac:dyDescent="0.3">
      <c r="A16623" s="27">
        <v>79543</v>
      </c>
      <c r="B16623" s="29">
        <v>8</v>
      </c>
    </row>
    <row r="16624" spans="1:2" x14ac:dyDescent="0.3">
      <c r="A16624" s="27">
        <v>79545</v>
      </c>
      <c r="B16624" s="29">
        <v>8</v>
      </c>
    </row>
    <row r="16625" spans="1:2" x14ac:dyDescent="0.3">
      <c r="A16625" s="27">
        <v>79546</v>
      </c>
      <c r="B16625" s="29">
        <v>8</v>
      </c>
    </row>
    <row r="16626" spans="1:2" x14ac:dyDescent="0.3">
      <c r="A16626" s="27">
        <v>79548</v>
      </c>
      <c r="B16626" s="29">
        <v>8</v>
      </c>
    </row>
    <row r="16627" spans="1:2" x14ac:dyDescent="0.3">
      <c r="A16627" s="27">
        <v>79549</v>
      </c>
      <c r="B16627" s="29">
        <v>8</v>
      </c>
    </row>
    <row r="16628" spans="1:2" x14ac:dyDescent="0.3">
      <c r="A16628" s="27">
        <v>79550</v>
      </c>
      <c r="B16628" s="29">
        <v>8</v>
      </c>
    </row>
    <row r="16629" spans="1:2" x14ac:dyDescent="0.3">
      <c r="A16629" s="27">
        <v>79551</v>
      </c>
      <c r="B16629" s="29">
        <v>8</v>
      </c>
    </row>
    <row r="16630" spans="1:2" x14ac:dyDescent="0.3">
      <c r="A16630" s="27">
        <v>79553</v>
      </c>
      <c r="B16630" s="29">
        <v>8</v>
      </c>
    </row>
    <row r="16631" spans="1:2" x14ac:dyDescent="0.3">
      <c r="A16631" s="27">
        <v>79554</v>
      </c>
      <c r="B16631" s="29">
        <v>8</v>
      </c>
    </row>
    <row r="16632" spans="1:2" x14ac:dyDescent="0.3">
      <c r="A16632" s="27">
        <v>79555</v>
      </c>
      <c r="B16632" s="29">
        <v>8</v>
      </c>
    </row>
    <row r="16633" spans="1:2" x14ac:dyDescent="0.3">
      <c r="A16633" s="27">
        <v>79556</v>
      </c>
      <c r="B16633" s="29">
        <v>8</v>
      </c>
    </row>
    <row r="16634" spans="1:2" x14ac:dyDescent="0.3">
      <c r="A16634" s="27">
        <v>79557</v>
      </c>
      <c r="B16634" s="29">
        <v>8</v>
      </c>
    </row>
    <row r="16635" spans="1:2" x14ac:dyDescent="0.3">
      <c r="A16635" s="27">
        <v>79558</v>
      </c>
      <c r="B16635" s="29">
        <v>8</v>
      </c>
    </row>
    <row r="16636" spans="1:2" x14ac:dyDescent="0.3">
      <c r="A16636" s="27">
        <v>79559</v>
      </c>
      <c r="B16636" s="29">
        <v>8</v>
      </c>
    </row>
    <row r="16637" spans="1:2" x14ac:dyDescent="0.3">
      <c r="A16637" s="27">
        <v>79560</v>
      </c>
      <c r="B16637" s="29">
        <v>8</v>
      </c>
    </row>
    <row r="16638" spans="1:2" x14ac:dyDescent="0.3">
      <c r="A16638" s="27">
        <v>79561</v>
      </c>
      <c r="B16638" s="29">
        <v>8</v>
      </c>
    </row>
    <row r="16639" spans="1:2" x14ac:dyDescent="0.3">
      <c r="A16639" s="27">
        <v>79562</v>
      </c>
      <c r="B16639" s="29">
        <v>8</v>
      </c>
    </row>
    <row r="16640" spans="1:2" x14ac:dyDescent="0.3">
      <c r="A16640" s="27">
        <v>79563</v>
      </c>
      <c r="B16640" s="29">
        <v>8</v>
      </c>
    </row>
    <row r="16641" spans="1:2" x14ac:dyDescent="0.3">
      <c r="A16641" s="27">
        <v>79564</v>
      </c>
      <c r="B16641" s="29">
        <v>8</v>
      </c>
    </row>
    <row r="16642" spans="1:2" x14ac:dyDescent="0.3">
      <c r="A16642" s="27">
        <v>79565</v>
      </c>
      <c r="B16642" s="29">
        <v>8</v>
      </c>
    </row>
    <row r="16643" spans="1:2" x14ac:dyDescent="0.3">
      <c r="A16643" s="27">
        <v>79566</v>
      </c>
      <c r="B16643" s="29">
        <v>8</v>
      </c>
    </row>
    <row r="16644" spans="1:2" x14ac:dyDescent="0.3">
      <c r="A16644" s="27">
        <v>79567</v>
      </c>
      <c r="B16644" s="29">
        <v>8</v>
      </c>
    </row>
    <row r="16645" spans="1:2" x14ac:dyDescent="0.3">
      <c r="A16645" s="27">
        <v>79568</v>
      </c>
      <c r="B16645" s="29">
        <v>8</v>
      </c>
    </row>
    <row r="16646" spans="1:2" x14ac:dyDescent="0.3">
      <c r="A16646" s="27">
        <v>79569</v>
      </c>
      <c r="B16646" s="29">
        <v>8</v>
      </c>
    </row>
    <row r="16647" spans="1:2" x14ac:dyDescent="0.3">
      <c r="A16647" s="27">
        <v>79570</v>
      </c>
      <c r="B16647" s="29">
        <v>8</v>
      </c>
    </row>
    <row r="16648" spans="1:2" x14ac:dyDescent="0.3">
      <c r="A16648" s="27">
        <v>79571</v>
      </c>
      <c r="B16648" s="29">
        <v>8</v>
      </c>
    </row>
    <row r="16649" spans="1:2" x14ac:dyDescent="0.3">
      <c r="A16649" s="27">
        <v>79573</v>
      </c>
      <c r="B16649" s="29">
        <v>8</v>
      </c>
    </row>
    <row r="16650" spans="1:2" x14ac:dyDescent="0.3">
      <c r="A16650" s="27">
        <v>79574</v>
      </c>
      <c r="B16650" s="29">
        <v>8</v>
      </c>
    </row>
    <row r="16651" spans="1:2" x14ac:dyDescent="0.3">
      <c r="A16651" s="27">
        <v>79575</v>
      </c>
      <c r="B16651" s="29">
        <v>8</v>
      </c>
    </row>
    <row r="16652" spans="1:2" x14ac:dyDescent="0.3">
      <c r="A16652" s="27">
        <v>79576</v>
      </c>
      <c r="B16652" s="29">
        <v>8</v>
      </c>
    </row>
    <row r="16653" spans="1:2" x14ac:dyDescent="0.3">
      <c r="A16653" s="27">
        <v>79577</v>
      </c>
      <c r="B16653" s="29">
        <v>8</v>
      </c>
    </row>
    <row r="16654" spans="1:2" x14ac:dyDescent="0.3">
      <c r="A16654" s="27">
        <v>79578</v>
      </c>
      <c r="B16654" s="29">
        <v>8</v>
      </c>
    </row>
    <row r="16655" spans="1:2" x14ac:dyDescent="0.3">
      <c r="A16655" s="27">
        <v>79579</v>
      </c>
      <c r="B16655" s="29">
        <v>8</v>
      </c>
    </row>
    <row r="16656" spans="1:2" x14ac:dyDescent="0.3">
      <c r="A16656" s="27">
        <v>79580</v>
      </c>
      <c r="B16656" s="29">
        <v>8</v>
      </c>
    </row>
    <row r="16657" spans="1:2" x14ac:dyDescent="0.3">
      <c r="A16657" s="27">
        <v>79582</v>
      </c>
      <c r="B16657" s="29">
        <v>8</v>
      </c>
    </row>
    <row r="16658" spans="1:2" x14ac:dyDescent="0.3">
      <c r="A16658" s="27">
        <v>79583</v>
      </c>
      <c r="B16658" s="29">
        <v>8</v>
      </c>
    </row>
    <row r="16659" spans="1:2" x14ac:dyDescent="0.3">
      <c r="A16659" s="27">
        <v>79584</v>
      </c>
      <c r="B16659" s="29">
        <v>16</v>
      </c>
    </row>
    <row r="16660" spans="1:2" x14ac:dyDescent="0.3">
      <c r="A16660" s="27">
        <v>79585</v>
      </c>
      <c r="B16660" s="29">
        <v>8</v>
      </c>
    </row>
    <row r="16661" spans="1:2" x14ac:dyDescent="0.3">
      <c r="A16661" s="27">
        <v>79586</v>
      </c>
      <c r="B16661" s="29">
        <v>8</v>
      </c>
    </row>
    <row r="16662" spans="1:2" x14ac:dyDescent="0.3">
      <c r="A16662" s="27">
        <v>79587</v>
      </c>
      <c r="B16662" s="29">
        <v>8</v>
      </c>
    </row>
    <row r="16663" spans="1:2" x14ac:dyDescent="0.3">
      <c r="A16663" s="27">
        <v>79588</v>
      </c>
      <c r="B16663" s="29">
        <v>8</v>
      </c>
    </row>
    <row r="16664" spans="1:2" x14ac:dyDescent="0.3">
      <c r="A16664" s="27">
        <v>79589</v>
      </c>
      <c r="B16664" s="29">
        <v>8</v>
      </c>
    </row>
    <row r="16665" spans="1:2" x14ac:dyDescent="0.3">
      <c r="A16665" s="27">
        <v>79590</v>
      </c>
      <c r="B16665" s="29">
        <v>8</v>
      </c>
    </row>
    <row r="16666" spans="1:2" x14ac:dyDescent="0.3">
      <c r="A16666" s="27">
        <v>79591</v>
      </c>
      <c r="B16666" s="29">
        <v>8</v>
      </c>
    </row>
    <row r="16667" spans="1:2" x14ac:dyDescent="0.3">
      <c r="A16667" s="27">
        <v>79592</v>
      </c>
      <c r="B16667" s="29">
        <v>8</v>
      </c>
    </row>
    <row r="16668" spans="1:2" x14ac:dyDescent="0.3">
      <c r="A16668" s="27">
        <v>79593</v>
      </c>
      <c r="B16668" s="29">
        <v>8</v>
      </c>
    </row>
    <row r="16669" spans="1:2" x14ac:dyDescent="0.3">
      <c r="A16669" s="27">
        <v>79594</v>
      </c>
      <c r="B16669" s="29">
        <v>8</v>
      </c>
    </row>
    <row r="16670" spans="1:2" x14ac:dyDescent="0.3">
      <c r="A16670" s="27">
        <v>79595</v>
      </c>
      <c r="B16670" s="29">
        <v>8</v>
      </c>
    </row>
    <row r="16671" spans="1:2" x14ac:dyDescent="0.3">
      <c r="A16671" s="27">
        <v>79596</v>
      </c>
      <c r="B16671" s="29">
        <v>16</v>
      </c>
    </row>
    <row r="16672" spans="1:2" x14ac:dyDescent="0.3">
      <c r="A16672" s="27">
        <v>79597</v>
      </c>
      <c r="B16672" s="29">
        <v>8</v>
      </c>
    </row>
    <row r="16673" spans="1:2" x14ac:dyDescent="0.3">
      <c r="A16673" s="27">
        <v>79598</v>
      </c>
      <c r="B16673" s="29">
        <v>8</v>
      </c>
    </row>
    <row r="16674" spans="1:2" x14ac:dyDescent="0.3">
      <c r="A16674" s="27">
        <v>79599</v>
      </c>
      <c r="B16674" s="29">
        <v>8</v>
      </c>
    </row>
    <row r="16675" spans="1:2" x14ac:dyDescent="0.3">
      <c r="A16675" s="27">
        <v>79600</v>
      </c>
      <c r="B16675" s="29">
        <v>8</v>
      </c>
    </row>
    <row r="16676" spans="1:2" x14ac:dyDescent="0.3">
      <c r="A16676" s="27">
        <v>79601</v>
      </c>
      <c r="B16676" s="29">
        <v>8</v>
      </c>
    </row>
    <row r="16677" spans="1:2" x14ac:dyDescent="0.3">
      <c r="A16677" s="27">
        <v>79602</v>
      </c>
      <c r="B16677" s="29">
        <v>8</v>
      </c>
    </row>
    <row r="16678" spans="1:2" x14ac:dyDescent="0.3">
      <c r="A16678" s="27">
        <v>79603</v>
      </c>
      <c r="B16678" s="29">
        <v>8</v>
      </c>
    </row>
    <row r="16679" spans="1:2" x14ac:dyDescent="0.3">
      <c r="A16679" s="27">
        <v>79604</v>
      </c>
      <c r="B16679" s="29">
        <v>8</v>
      </c>
    </row>
    <row r="16680" spans="1:2" x14ac:dyDescent="0.3">
      <c r="A16680" s="27">
        <v>79605</v>
      </c>
      <c r="B16680" s="29">
        <v>8</v>
      </c>
    </row>
    <row r="16681" spans="1:2" x14ac:dyDescent="0.3">
      <c r="A16681" s="27">
        <v>79606</v>
      </c>
      <c r="B16681" s="29">
        <v>8</v>
      </c>
    </row>
    <row r="16682" spans="1:2" x14ac:dyDescent="0.3">
      <c r="A16682" s="27">
        <v>79607</v>
      </c>
      <c r="B16682" s="29">
        <v>8</v>
      </c>
    </row>
    <row r="16683" spans="1:2" x14ac:dyDescent="0.3">
      <c r="A16683" s="27">
        <v>79608</v>
      </c>
      <c r="B16683" s="29">
        <v>8</v>
      </c>
    </row>
    <row r="16684" spans="1:2" x14ac:dyDescent="0.3">
      <c r="A16684" s="27">
        <v>79609</v>
      </c>
      <c r="B16684" s="29">
        <v>8</v>
      </c>
    </row>
    <row r="16685" spans="1:2" x14ac:dyDescent="0.3">
      <c r="A16685" s="27">
        <v>79610</v>
      </c>
      <c r="B16685" s="29">
        <v>8</v>
      </c>
    </row>
    <row r="16686" spans="1:2" x14ac:dyDescent="0.3">
      <c r="A16686" s="27">
        <v>79611</v>
      </c>
      <c r="B16686" s="29">
        <v>8</v>
      </c>
    </row>
    <row r="16687" spans="1:2" x14ac:dyDescent="0.3">
      <c r="A16687" s="27">
        <v>79612</v>
      </c>
      <c r="B16687" s="29">
        <v>8</v>
      </c>
    </row>
    <row r="16688" spans="1:2" x14ac:dyDescent="0.3">
      <c r="A16688" s="27">
        <v>79613</v>
      </c>
      <c r="B16688" s="29">
        <v>8</v>
      </c>
    </row>
    <row r="16689" spans="1:2" x14ac:dyDescent="0.3">
      <c r="A16689" s="27">
        <v>79614</v>
      </c>
      <c r="B16689" s="29">
        <v>8</v>
      </c>
    </row>
    <row r="16690" spans="1:2" x14ac:dyDescent="0.3">
      <c r="A16690" s="27">
        <v>79615</v>
      </c>
      <c r="B16690" s="29">
        <v>8</v>
      </c>
    </row>
    <row r="16691" spans="1:2" x14ac:dyDescent="0.3">
      <c r="A16691" s="27">
        <v>79616</v>
      </c>
      <c r="B16691" s="29">
        <v>8</v>
      </c>
    </row>
    <row r="16692" spans="1:2" x14ac:dyDescent="0.3">
      <c r="A16692" s="27">
        <v>79617</v>
      </c>
      <c r="B16692" s="29">
        <v>8</v>
      </c>
    </row>
    <row r="16693" spans="1:2" x14ac:dyDescent="0.3">
      <c r="A16693" s="27">
        <v>79618</v>
      </c>
      <c r="B16693" s="29">
        <v>8</v>
      </c>
    </row>
    <row r="16694" spans="1:2" x14ac:dyDescent="0.3">
      <c r="A16694" s="27">
        <v>79619</v>
      </c>
      <c r="B16694" s="29">
        <v>8</v>
      </c>
    </row>
    <row r="16695" spans="1:2" x14ac:dyDescent="0.3">
      <c r="A16695" s="27">
        <v>79620</v>
      </c>
      <c r="B16695" s="29">
        <v>8</v>
      </c>
    </row>
    <row r="16696" spans="1:2" x14ac:dyDescent="0.3">
      <c r="A16696" s="27">
        <v>79621</v>
      </c>
      <c r="B16696" s="29">
        <v>8</v>
      </c>
    </row>
    <row r="16697" spans="1:2" x14ac:dyDescent="0.3">
      <c r="A16697" s="27">
        <v>79622</v>
      </c>
      <c r="B16697" s="29">
        <v>8</v>
      </c>
    </row>
    <row r="16698" spans="1:2" x14ac:dyDescent="0.3">
      <c r="A16698" s="27">
        <v>79623</v>
      </c>
      <c r="B16698" s="29">
        <v>8</v>
      </c>
    </row>
    <row r="16699" spans="1:2" x14ac:dyDescent="0.3">
      <c r="A16699" s="27">
        <v>79624</v>
      </c>
      <c r="B16699" s="29">
        <v>8</v>
      </c>
    </row>
    <row r="16700" spans="1:2" x14ac:dyDescent="0.3">
      <c r="A16700" s="27">
        <v>79625</v>
      </c>
      <c r="B16700" s="29">
        <v>8</v>
      </c>
    </row>
    <row r="16701" spans="1:2" x14ac:dyDescent="0.3">
      <c r="A16701" s="27">
        <v>79626</v>
      </c>
      <c r="B16701" s="29">
        <v>8</v>
      </c>
    </row>
    <row r="16702" spans="1:2" x14ac:dyDescent="0.3">
      <c r="A16702" s="27">
        <v>79627</v>
      </c>
      <c r="B16702" s="29">
        <v>8</v>
      </c>
    </row>
    <row r="16703" spans="1:2" x14ac:dyDescent="0.3">
      <c r="A16703" s="27">
        <v>79628</v>
      </c>
      <c r="B16703" s="29">
        <v>8</v>
      </c>
    </row>
    <row r="16704" spans="1:2" x14ac:dyDescent="0.3">
      <c r="A16704" s="27">
        <v>79629</v>
      </c>
      <c r="B16704" s="29">
        <v>8</v>
      </c>
    </row>
    <row r="16705" spans="1:2" x14ac:dyDescent="0.3">
      <c r="A16705" s="27">
        <v>79631</v>
      </c>
      <c r="B16705" s="29">
        <v>8</v>
      </c>
    </row>
    <row r="16706" spans="1:2" x14ac:dyDescent="0.3">
      <c r="A16706" s="27">
        <v>79632</v>
      </c>
      <c r="B16706" s="29">
        <v>8</v>
      </c>
    </row>
    <row r="16707" spans="1:2" x14ac:dyDescent="0.3">
      <c r="A16707" s="27">
        <v>79633</v>
      </c>
      <c r="B16707" s="29">
        <v>8</v>
      </c>
    </row>
    <row r="16708" spans="1:2" x14ac:dyDescent="0.3">
      <c r="A16708" s="27">
        <v>79634</v>
      </c>
      <c r="B16708" s="29">
        <v>8</v>
      </c>
    </row>
    <row r="16709" spans="1:2" x14ac:dyDescent="0.3">
      <c r="A16709" s="27">
        <v>79635</v>
      </c>
      <c r="B16709" s="29">
        <v>8</v>
      </c>
    </row>
    <row r="16710" spans="1:2" x14ac:dyDescent="0.3">
      <c r="A16710" s="27">
        <v>79636</v>
      </c>
      <c r="B16710" s="29">
        <v>8</v>
      </c>
    </row>
    <row r="16711" spans="1:2" x14ac:dyDescent="0.3">
      <c r="A16711" s="27">
        <v>79637</v>
      </c>
      <c r="B16711" s="29">
        <v>8</v>
      </c>
    </row>
    <row r="16712" spans="1:2" x14ac:dyDescent="0.3">
      <c r="A16712" s="27">
        <v>79638</v>
      </c>
      <c r="B16712" s="29">
        <v>8</v>
      </c>
    </row>
    <row r="16713" spans="1:2" x14ac:dyDescent="0.3">
      <c r="A16713" s="27">
        <v>79639</v>
      </c>
      <c r="B16713" s="29">
        <v>8</v>
      </c>
    </row>
    <row r="16714" spans="1:2" x14ac:dyDescent="0.3">
      <c r="A16714" s="27">
        <v>79640</v>
      </c>
      <c r="B16714" s="29">
        <v>8</v>
      </c>
    </row>
    <row r="16715" spans="1:2" x14ac:dyDescent="0.3">
      <c r="A16715" s="27">
        <v>79641</v>
      </c>
      <c r="B16715" s="29">
        <v>8</v>
      </c>
    </row>
    <row r="16716" spans="1:2" x14ac:dyDescent="0.3">
      <c r="A16716" s="27">
        <v>79643</v>
      </c>
      <c r="B16716" s="29">
        <v>8</v>
      </c>
    </row>
    <row r="16717" spans="1:2" x14ac:dyDescent="0.3">
      <c r="A16717" s="27">
        <v>79644</v>
      </c>
      <c r="B16717" s="29">
        <v>8</v>
      </c>
    </row>
    <row r="16718" spans="1:2" x14ac:dyDescent="0.3">
      <c r="A16718" s="27">
        <v>79645</v>
      </c>
      <c r="B16718" s="29">
        <v>8</v>
      </c>
    </row>
    <row r="16719" spans="1:2" x14ac:dyDescent="0.3">
      <c r="A16719" s="27">
        <v>79646</v>
      </c>
      <c r="B16719" s="29">
        <v>8</v>
      </c>
    </row>
    <row r="16720" spans="1:2" x14ac:dyDescent="0.3">
      <c r="A16720" s="27">
        <v>79647</v>
      </c>
      <c r="B16720" s="29">
        <v>8</v>
      </c>
    </row>
    <row r="16721" spans="1:2" x14ac:dyDescent="0.3">
      <c r="A16721" s="27">
        <v>79648</v>
      </c>
      <c r="B16721" s="29">
        <v>8</v>
      </c>
    </row>
    <row r="16722" spans="1:2" x14ac:dyDescent="0.3">
      <c r="A16722" s="27">
        <v>79649</v>
      </c>
      <c r="B16722" s="29">
        <v>8</v>
      </c>
    </row>
    <row r="16723" spans="1:2" x14ac:dyDescent="0.3">
      <c r="A16723" s="27">
        <v>79650</v>
      </c>
      <c r="B16723" s="29">
        <v>8</v>
      </c>
    </row>
    <row r="16724" spans="1:2" x14ac:dyDescent="0.3">
      <c r="A16724" s="27">
        <v>79651</v>
      </c>
      <c r="B16724" s="29">
        <v>8</v>
      </c>
    </row>
    <row r="16725" spans="1:2" x14ac:dyDescent="0.3">
      <c r="A16725" s="27">
        <v>79652</v>
      </c>
      <c r="B16725" s="29">
        <v>8</v>
      </c>
    </row>
    <row r="16726" spans="1:2" x14ac:dyDescent="0.3">
      <c r="A16726" s="27">
        <v>79653</v>
      </c>
      <c r="B16726" s="29">
        <v>8</v>
      </c>
    </row>
    <row r="16727" spans="1:2" x14ac:dyDescent="0.3">
      <c r="A16727" s="27">
        <v>79654</v>
      </c>
      <c r="B16727" s="29">
        <v>8</v>
      </c>
    </row>
    <row r="16728" spans="1:2" x14ac:dyDescent="0.3">
      <c r="A16728" s="27">
        <v>79655</v>
      </c>
      <c r="B16728" s="29">
        <v>8</v>
      </c>
    </row>
    <row r="16729" spans="1:2" x14ac:dyDescent="0.3">
      <c r="A16729" s="27">
        <v>79656</v>
      </c>
      <c r="B16729" s="29">
        <v>8</v>
      </c>
    </row>
    <row r="16730" spans="1:2" x14ac:dyDescent="0.3">
      <c r="A16730" s="27">
        <v>79657</v>
      </c>
      <c r="B16730" s="29">
        <v>8</v>
      </c>
    </row>
    <row r="16731" spans="1:2" x14ac:dyDescent="0.3">
      <c r="A16731" s="27">
        <v>79658</v>
      </c>
      <c r="B16731" s="29">
        <v>8</v>
      </c>
    </row>
    <row r="16732" spans="1:2" x14ac:dyDescent="0.3">
      <c r="A16732" s="27">
        <v>79659</v>
      </c>
      <c r="B16732" s="29">
        <v>8</v>
      </c>
    </row>
    <row r="16733" spans="1:2" x14ac:dyDescent="0.3">
      <c r="A16733" s="27">
        <v>79660</v>
      </c>
      <c r="B16733" s="29">
        <v>8</v>
      </c>
    </row>
    <row r="16734" spans="1:2" x14ac:dyDescent="0.3">
      <c r="A16734" s="27">
        <v>79661</v>
      </c>
      <c r="B16734" s="29">
        <v>8</v>
      </c>
    </row>
    <row r="16735" spans="1:2" x14ac:dyDescent="0.3">
      <c r="A16735" s="27">
        <v>79662</v>
      </c>
      <c r="B16735" s="29">
        <v>8</v>
      </c>
    </row>
    <row r="16736" spans="1:2" x14ac:dyDescent="0.3">
      <c r="A16736" s="27">
        <v>79663</v>
      </c>
      <c r="B16736" s="29">
        <v>8</v>
      </c>
    </row>
    <row r="16737" spans="1:2" x14ac:dyDescent="0.3">
      <c r="A16737" s="27">
        <v>79664</v>
      </c>
      <c r="B16737" s="29">
        <v>8</v>
      </c>
    </row>
    <row r="16738" spans="1:2" x14ac:dyDescent="0.3">
      <c r="A16738" s="27">
        <v>79665</v>
      </c>
      <c r="B16738" s="29">
        <v>8</v>
      </c>
    </row>
    <row r="16739" spans="1:2" x14ac:dyDescent="0.3">
      <c r="A16739" s="27">
        <v>79667</v>
      </c>
      <c r="B16739" s="29">
        <v>8</v>
      </c>
    </row>
    <row r="16740" spans="1:2" x14ac:dyDescent="0.3">
      <c r="A16740" s="27">
        <v>79668</v>
      </c>
      <c r="B16740" s="29">
        <v>16</v>
      </c>
    </row>
    <row r="16741" spans="1:2" x14ac:dyDescent="0.3">
      <c r="A16741" s="27">
        <v>79669</v>
      </c>
      <c r="B16741" s="29">
        <v>8</v>
      </c>
    </row>
    <row r="16742" spans="1:2" x14ac:dyDescent="0.3">
      <c r="A16742" s="27">
        <v>79670</v>
      </c>
      <c r="B16742" s="29">
        <v>16</v>
      </c>
    </row>
    <row r="16743" spans="1:2" x14ac:dyDescent="0.3">
      <c r="A16743" s="27">
        <v>79671</v>
      </c>
      <c r="B16743" s="29">
        <v>8</v>
      </c>
    </row>
    <row r="16744" spans="1:2" x14ac:dyDescent="0.3">
      <c r="A16744" s="27">
        <v>79672</v>
      </c>
      <c r="B16744" s="29">
        <v>8</v>
      </c>
    </row>
    <row r="16745" spans="1:2" x14ac:dyDescent="0.3">
      <c r="A16745" s="27">
        <v>79673</v>
      </c>
      <c r="B16745" s="29">
        <v>8</v>
      </c>
    </row>
    <row r="16746" spans="1:2" x14ac:dyDescent="0.3">
      <c r="A16746" s="27">
        <v>79674</v>
      </c>
      <c r="B16746" s="29">
        <v>8</v>
      </c>
    </row>
    <row r="16747" spans="1:2" x14ac:dyDescent="0.3">
      <c r="A16747" s="27">
        <v>79675</v>
      </c>
      <c r="B16747" s="29">
        <v>8</v>
      </c>
    </row>
    <row r="16748" spans="1:2" x14ac:dyDescent="0.3">
      <c r="A16748" s="27">
        <v>79676</v>
      </c>
      <c r="B16748" s="29">
        <v>8</v>
      </c>
    </row>
    <row r="16749" spans="1:2" x14ac:dyDescent="0.3">
      <c r="A16749" s="27">
        <v>79677</v>
      </c>
      <c r="B16749" s="29">
        <v>8</v>
      </c>
    </row>
    <row r="16750" spans="1:2" x14ac:dyDescent="0.3">
      <c r="A16750" s="27">
        <v>79678</v>
      </c>
      <c r="B16750" s="29">
        <v>8</v>
      </c>
    </row>
    <row r="16751" spans="1:2" x14ac:dyDescent="0.3">
      <c r="A16751" s="27">
        <v>79679</v>
      </c>
      <c r="B16751" s="29">
        <v>8</v>
      </c>
    </row>
    <row r="16752" spans="1:2" x14ac:dyDescent="0.3">
      <c r="A16752" s="27">
        <v>79680</v>
      </c>
      <c r="B16752" s="29">
        <v>8</v>
      </c>
    </row>
    <row r="16753" spans="1:2" x14ac:dyDescent="0.3">
      <c r="A16753" s="27">
        <v>79681</v>
      </c>
      <c r="B16753" s="29">
        <v>8</v>
      </c>
    </row>
    <row r="16754" spans="1:2" x14ac:dyDescent="0.3">
      <c r="A16754" s="27">
        <v>79682</v>
      </c>
      <c r="B16754" s="29">
        <v>8</v>
      </c>
    </row>
    <row r="16755" spans="1:2" x14ac:dyDescent="0.3">
      <c r="A16755" s="27">
        <v>79683</v>
      </c>
      <c r="B16755" s="29">
        <v>8</v>
      </c>
    </row>
    <row r="16756" spans="1:2" x14ac:dyDescent="0.3">
      <c r="A16756" s="27">
        <v>79684</v>
      </c>
      <c r="B16756" s="29">
        <v>8</v>
      </c>
    </row>
    <row r="16757" spans="1:2" x14ac:dyDescent="0.3">
      <c r="A16757" s="27">
        <v>79685</v>
      </c>
      <c r="B16757" s="29">
        <v>8</v>
      </c>
    </row>
    <row r="16758" spans="1:2" x14ac:dyDescent="0.3">
      <c r="A16758" s="27">
        <v>79734</v>
      </c>
      <c r="B16758" s="29">
        <v>8</v>
      </c>
    </row>
    <row r="16759" spans="1:2" x14ac:dyDescent="0.3">
      <c r="A16759" s="27">
        <v>79735</v>
      </c>
      <c r="B16759" s="29">
        <v>8</v>
      </c>
    </row>
    <row r="16760" spans="1:2" x14ac:dyDescent="0.3">
      <c r="A16760" s="27">
        <v>79736</v>
      </c>
      <c r="B16760" s="29">
        <v>8</v>
      </c>
    </row>
    <row r="16761" spans="1:2" x14ac:dyDescent="0.3">
      <c r="A16761" s="27">
        <v>79737</v>
      </c>
      <c r="B16761" s="29">
        <v>8</v>
      </c>
    </row>
    <row r="16762" spans="1:2" x14ac:dyDescent="0.3">
      <c r="A16762" s="27">
        <v>79738</v>
      </c>
      <c r="B16762" s="29">
        <v>8</v>
      </c>
    </row>
    <row r="16763" spans="1:2" x14ac:dyDescent="0.3">
      <c r="A16763" s="27">
        <v>79739</v>
      </c>
      <c r="B16763" s="29">
        <v>8</v>
      </c>
    </row>
    <row r="16764" spans="1:2" x14ac:dyDescent="0.3">
      <c r="A16764" s="27">
        <v>79740</v>
      </c>
      <c r="B16764" s="29">
        <v>8</v>
      </c>
    </row>
    <row r="16765" spans="1:2" x14ac:dyDescent="0.3">
      <c r="A16765" s="27">
        <v>79741</v>
      </c>
      <c r="B16765" s="29">
        <v>8</v>
      </c>
    </row>
    <row r="16766" spans="1:2" x14ac:dyDescent="0.3">
      <c r="A16766" s="27">
        <v>79742</v>
      </c>
      <c r="B16766" s="29">
        <v>8</v>
      </c>
    </row>
    <row r="16767" spans="1:2" x14ac:dyDescent="0.3">
      <c r="A16767" s="27">
        <v>79743</v>
      </c>
      <c r="B16767" s="29">
        <v>16</v>
      </c>
    </row>
    <row r="16768" spans="1:2" x14ac:dyDescent="0.3">
      <c r="A16768" s="27">
        <v>79744</v>
      </c>
      <c r="B16768" s="29">
        <v>8</v>
      </c>
    </row>
    <row r="16769" spans="1:2" x14ac:dyDescent="0.3">
      <c r="A16769" s="27">
        <v>79745</v>
      </c>
      <c r="B16769" s="29">
        <v>8</v>
      </c>
    </row>
    <row r="16770" spans="1:2" x14ac:dyDescent="0.3">
      <c r="A16770" s="27">
        <v>79746</v>
      </c>
      <c r="B16770" s="29">
        <v>8</v>
      </c>
    </row>
    <row r="16771" spans="1:2" x14ac:dyDescent="0.3">
      <c r="A16771" s="27">
        <v>79747</v>
      </c>
      <c r="B16771" s="29">
        <v>8</v>
      </c>
    </row>
    <row r="16772" spans="1:2" x14ac:dyDescent="0.3">
      <c r="A16772" s="27">
        <v>79748</v>
      </c>
      <c r="B16772" s="29">
        <v>8</v>
      </c>
    </row>
    <row r="16773" spans="1:2" x14ac:dyDescent="0.3">
      <c r="A16773" s="27">
        <v>79749</v>
      </c>
      <c r="B16773" s="29">
        <v>8</v>
      </c>
    </row>
    <row r="16774" spans="1:2" x14ac:dyDescent="0.3">
      <c r="A16774" s="27">
        <v>79750</v>
      </c>
      <c r="B16774" s="29">
        <v>8</v>
      </c>
    </row>
    <row r="16775" spans="1:2" x14ac:dyDescent="0.3">
      <c r="A16775" s="27">
        <v>79751</v>
      </c>
      <c r="B16775" s="29">
        <v>8</v>
      </c>
    </row>
    <row r="16776" spans="1:2" x14ac:dyDescent="0.3">
      <c r="A16776" s="27">
        <v>79752</v>
      </c>
      <c r="B16776" s="29">
        <v>8</v>
      </c>
    </row>
    <row r="16777" spans="1:2" x14ac:dyDescent="0.3">
      <c r="A16777" s="27">
        <v>79753</v>
      </c>
      <c r="B16777" s="29">
        <v>8</v>
      </c>
    </row>
    <row r="16778" spans="1:2" x14ac:dyDescent="0.3">
      <c r="A16778" s="27">
        <v>79754</v>
      </c>
      <c r="B16778" s="29">
        <v>8</v>
      </c>
    </row>
    <row r="16779" spans="1:2" x14ac:dyDescent="0.3">
      <c r="A16779" s="27">
        <v>79755</v>
      </c>
      <c r="B16779" s="29">
        <v>8</v>
      </c>
    </row>
    <row r="16780" spans="1:2" x14ac:dyDescent="0.3">
      <c r="A16780" s="27">
        <v>79756</v>
      </c>
      <c r="B16780" s="29">
        <v>8</v>
      </c>
    </row>
    <row r="16781" spans="1:2" x14ac:dyDescent="0.3">
      <c r="A16781" s="27">
        <v>79757</v>
      </c>
      <c r="B16781" s="29">
        <v>8</v>
      </c>
    </row>
    <row r="16782" spans="1:2" x14ac:dyDescent="0.3">
      <c r="A16782" s="27">
        <v>79758</v>
      </c>
      <c r="B16782" s="29">
        <v>8</v>
      </c>
    </row>
    <row r="16783" spans="1:2" x14ac:dyDescent="0.3">
      <c r="A16783" s="27">
        <v>79759</v>
      </c>
      <c r="B16783" s="29">
        <v>8</v>
      </c>
    </row>
    <row r="16784" spans="1:2" x14ac:dyDescent="0.3">
      <c r="A16784" s="27">
        <v>79760</v>
      </c>
      <c r="B16784" s="29">
        <v>16</v>
      </c>
    </row>
    <row r="16785" spans="1:2" x14ac:dyDescent="0.3">
      <c r="A16785" s="27">
        <v>79761</v>
      </c>
      <c r="B16785" s="29">
        <v>8</v>
      </c>
    </row>
    <row r="16786" spans="1:2" x14ac:dyDescent="0.3">
      <c r="A16786" s="27">
        <v>79762</v>
      </c>
      <c r="B16786" s="29">
        <v>8</v>
      </c>
    </row>
    <row r="16787" spans="1:2" x14ac:dyDescent="0.3">
      <c r="A16787" s="27">
        <v>79763</v>
      </c>
      <c r="B16787" s="29">
        <v>8</v>
      </c>
    </row>
    <row r="16788" spans="1:2" x14ac:dyDescent="0.3">
      <c r="A16788" s="27">
        <v>79764</v>
      </c>
      <c r="B16788" s="29">
        <v>8</v>
      </c>
    </row>
    <row r="16789" spans="1:2" x14ac:dyDescent="0.3">
      <c r="A16789" s="27">
        <v>79765</v>
      </c>
      <c r="B16789" s="29">
        <v>8</v>
      </c>
    </row>
    <row r="16790" spans="1:2" x14ac:dyDescent="0.3">
      <c r="A16790" s="27">
        <v>79766</v>
      </c>
      <c r="B16790" s="29">
        <v>8</v>
      </c>
    </row>
    <row r="16791" spans="1:2" x14ac:dyDescent="0.3">
      <c r="A16791" s="27">
        <v>79767</v>
      </c>
      <c r="B16791" s="29">
        <v>8</v>
      </c>
    </row>
    <row r="16792" spans="1:2" x14ac:dyDescent="0.3">
      <c r="A16792" s="27">
        <v>79768</v>
      </c>
      <c r="B16792" s="29">
        <v>8</v>
      </c>
    </row>
    <row r="16793" spans="1:2" x14ac:dyDescent="0.3">
      <c r="A16793" s="27">
        <v>79769</v>
      </c>
      <c r="B16793" s="29">
        <v>8</v>
      </c>
    </row>
    <row r="16794" spans="1:2" x14ac:dyDescent="0.3">
      <c r="A16794" s="27">
        <v>79770</v>
      </c>
      <c r="B16794" s="29">
        <v>8</v>
      </c>
    </row>
    <row r="16795" spans="1:2" x14ac:dyDescent="0.3">
      <c r="A16795" s="27">
        <v>79772</v>
      </c>
      <c r="B16795" s="29">
        <v>8</v>
      </c>
    </row>
    <row r="16796" spans="1:2" x14ac:dyDescent="0.3">
      <c r="A16796" s="27">
        <v>79773</v>
      </c>
      <c r="B16796" s="29">
        <v>8</v>
      </c>
    </row>
    <row r="16797" spans="1:2" x14ac:dyDescent="0.3">
      <c r="A16797" s="27">
        <v>79774</v>
      </c>
      <c r="B16797" s="29">
        <v>8</v>
      </c>
    </row>
    <row r="16798" spans="1:2" x14ac:dyDescent="0.3">
      <c r="A16798" s="27">
        <v>79775</v>
      </c>
      <c r="B16798" s="29">
        <v>8</v>
      </c>
    </row>
    <row r="16799" spans="1:2" x14ac:dyDescent="0.3">
      <c r="A16799" s="27">
        <v>79776</v>
      </c>
      <c r="B16799" s="29">
        <v>8</v>
      </c>
    </row>
    <row r="16800" spans="1:2" x14ac:dyDescent="0.3">
      <c r="A16800" s="27">
        <v>79777</v>
      </c>
      <c r="B16800" s="29">
        <v>8</v>
      </c>
    </row>
    <row r="16801" spans="1:2" x14ac:dyDescent="0.3">
      <c r="A16801" s="27">
        <v>79778</v>
      </c>
      <c r="B16801" s="29">
        <v>8</v>
      </c>
    </row>
    <row r="16802" spans="1:2" x14ac:dyDescent="0.3">
      <c r="A16802" s="27">
        <v>79779</v>
      </c>
      <c r="B16802" s="29">
        <v>8</v>
      </c>
    </row>
    <row r="16803" spans="1:2" x14ac:dyDescent="0.3">
      <c r="A16803" s="27">
        <v>79780</v>
      </c>
      <c r="B16803" s="29">
        <v>8</v>
      </c>
    </row>
    <row r="16804" spans="1:2" x14ac:dyDescent="0.3">
      <c r="A16804" s="27">
        <v>79781</v>
      </c>
      <c r="B16804" s="29">
        <v>8</v>
      </c>
    </row>
    <row r="16805" spans="1:2" x14ac:dyDescent="0.3">
      <c r="A16805" s="27">
        <v>79782</v>
      </c>
      <c r="B16805" s="29">
        <v>8</v>
      </c>
    </row>
    <row r="16806" spans="1:2" x14ac:dyDescent="0.3">
      <c r="A16806" s="27">
        <v>79783</v>
      </c>
      <c r="B16806" s="29">
        <v>8</v>
      </c>
    </row>
    <row r="16807" spans="1:2" x14ac:dyDescent="0.3">
      <c r="A16807" s="27">
        <v>79784</v>
      </c>
      <c r="B16807" s="29">
        <v>8</v>
      </c>
    </row>
    <row r="16808" spans="1:2" x14ac:dyDescent="0.3">
      <c r="A16808" s="27">
        <v>79785</v>
      </c>
      <c r="B16808" s="29">
        <v>8</v>
      </c>
    </row>
    <row r="16809" spans="1:2" x14ac:dyDescent="0.3">
      <c r="A16809" s="27">
        <v>79786</v>
      </c>
      <c r="B16809" s="29">
        <v>8</v>
      </c>
    </row>
    <row r="16810" spans="1:2" x14ac:dyDescent="0.3">
      <c r="A16810" s="27">
        <v>79788</v>
      </c>
      <c r="B16810" s="29">
        <v>8</v>
      </c>
    </row>
    <row r="16811" spans="1:2" x14ac:dyDescent="0.3">
      <c r="A16811" s="27">
        <v>79789</v>
      </c>
      <c r="B16811" s="29">
        <v>8</v>
      </c>
    </row>
    <row r="16812" spans="1:2" x14ac:dyDescent="0.3">
      <c r="A16812" s="27">
        <v>79790</v>
      </c>
      <c r="B16812" s="29">
        <v>8</v>
      </c>
    </row>
    <row r="16813" spans="1:2" x14ac:dyDescent="0.3">
      <c r="A16813" s="27">
        <v>79791</v>
      </c>
      <c r="B16813" s="29">
        <v>8</v>
      </c>
    </row>
    <row r="16814" spans="1:2" x14ac:dyDescent="0.3">
      <c r="A16814" s="27">
        <v>79792</v>
      </c>
      <c r="B16814" s="29">
        <v>8</v>
      </c>
    </row>
    <row r="16815" spans="1:2" x14ac:dyDescent="0.3">
      <c r="A16815" s="27">
        <v>79793</v>
      </c>
      <c r="B16815" s="29">
        <v>8</v>
      </c>
    </row>
    <row r="16816" spans="1:2" x14ac:dyDescent="0.3">
      <c r="A16816" s="27">
        <v>79794</v>
      </c>
      <c r="B16816" s="29">
        <v>8</v>
      </c>
    </row>
    <row r="16817" spans="1:2" x14ac:dyDescent="0.3">
      <c r="A16817" s="27">
        <v>79795</v>
      </c>
      <c r="B16817" s="29">
        <v>8</v>
      </c>
    </row>
    <row r="16818" spans="1:2" x14ac:dyDescent="0.3">
      <c r="A16818" s="27">
        <v>79796</v>
      </c>
      <c r="B16818" s="29">
        <v>8</v>
      </c>
    </row>
    <row r="16819" spans="1:2" x14ac:dyDescent="0.3">
      <c r="A16819" s="27">
        <v>79797</v>
      </c>
      <c r="B16819" s="29">
        <v>8</v>
      </c>
    </row>
    <row r="16820" spans="1:2" x14ac:dyDescent="0.3">
      <c r="A16820" s="27">
        <v>79798</v>
      </c>
      <c r="B16820" s="29">
        <v>8</v>
      </c>
    </row>
    <row r="16821" spans="1:2" x14ac:dyDescent="0.3">
      <c r="A16821" s="27">
        <v>79799</v>
      </c>
      <c r="B16821" s="29">
        <v>8</v>
      </c>
    </row>
    <row r="16822" spans="1:2" x14ac:dyDescent="0.3">
      <c r="A16822" s="27">
        <v>79800</v>
      </c>
      <c r="B16822" s="29">
        <v>8</v>
      </c>
    </row>
    <row r="16823" spans="1:2" x14ac:dyDescent="0.3">
      <c r="A16823" s="27">
        <v>79801</v>
      </c>
      <c r="B16823" s="29">
        <v>8</v>
      </c>
    </row>
    <row r="16824" spans="1:2" x14ac:dyDescent="0.3">
      <c r="A16824" s="27">
        <v>79802</v>
      </c>
      <c r="B16824" s="29">
        <v>8</v>
      </c>
    </row>
    <row r="16825" spans="1:2" x14ac:dyDescent="0.3">
      <c r="A16825" s="27">
        <v>79803</v>
      </c>
      <c r="B16825" s="29">
        <v>8</v>
      </c>
    </row>
    <row r="16826" spans="1:2" x14ac:dyDescent="0.3">
      <c r="A16826" s="27">
        <v>79804</v>
      </c>
      <c r="B16826" s="29">
        <v>8</v>
      </c>
    </row>
    <row r="16827" spans="1:2" x14ac:dyDescent="0.3">
      <c r="A16827" s="27">
        <v>79805</v>
      </c>
      <c r="B16827" s="29">
        <v>8</v>
      </c>
    </row>
    <row r="16828" spans="1:2" x14ac:dyDescent="0.3">
      <c r="A16828" s="27">
        <v>79806</v>
      </c>
      <c r="B16828" s="29">
        <v>8</v>
      </c>
    </row>
    <row r="16829" spans="1:2" x14ac:dyDescent="0.3">
      <c r="A16829" s="27">
        <v>79807</v>
      </c>
      <c r="B16829" s="29">
        <v>8</v>
      </c>
    </row>
    <row r="16830" spans="1:2" x14ac:dyDescent="0.3">
      <c r="A16830" s="27">
        <v>79809</v>
      </c>
      <c r="B16830" s="29">
        <v>8</v>
      </c>
    </row>
    <row r="16831" spans="1:2" x14ac:dyDescent="0.3">
      <c r="A16831" s="27">
        <v>79810</v>
      </c>
      <c r="B16831" s="29">
        <v>8</v>
      </c>
    </row>
    <row r="16832" spans="1:2" x14ac:dyDescent="0.3">
      <c r="A16832" s="27">
        <v>79811</v>
      </c>
      <c r="B16832" s="29">
        <v>8</v>
      </c>
    </row>
    <row r="16833" spans="1:2" x14ac:dyDescent="0.3">
      <c r="A16833" s="27">
        <v>79812</v>
      </c>
      <c r="B16833" s="29">
        <v>8</v>
      </c>
    </row>
    <row r="16834" spans="1:2" x14ac:dyDescent="0.3">
      <c r="A16834" s="27">
        <v>79813</v>
      </c>
      <c r="B16834" s="29">
        <v>8</v>
      </c>
    </row>
    <row r="16835" spans="1:2" x14ac:dyDescent="0.3">
      <c r="A16835" s="27">
        <v>79815</v>
      </c>
      <c r="B16835" s="29">
        <v>8</v>
      </c>
    </row>
    <row r="16836" spans="1:2" x14ac:dyDescent="0.3">
      <c r="A16836" s="27">
        <v>79816</v>
      </c>
      <c r="B16836" s="29">
        <v>8</v>
      </c>
    </row>
    <row r="16837" spans="1:2" x14ac:dyDescent="0.3">
      <c r="A16837" s="27">
        <v>79817</v>
      </c>
      <c r="B16837" s="29">
        <v>8</v>
      </c>
    </row>
    <row r="16838" spans="1:2" x14ac:dyDescent="0.3">
      <c r="A16838" s="27">
        <v>79818</v>
      </c>
      <c r="B16838" s="29">
        <v>8</v>
      </c>
    </row>
    <row r="16839" spans="1:2" x14ac:dyDescent="0.3">
      <c r="A16839" s="27">
        <v>79819</v>
      </c>
      <c r="B16839" s="29">
        <v>8</v>
      </c>
    </row>
    <row r="16840" spans="1:2" x14ac:dyDescent="0.3">
      <c r="A16840" s="27">
        <v>79820</v>
      </c>
      <c r="B16840" s="29">
        <v>8</v>
      </c>
    </row>
    <row r="16841" spans="1:2" x14ac:dyDescent="0.3">
      <c r="A16841" s="27">
        <v>79821</v>
      </c>
      <c r="B16841" s="29">
        <v>8</v>
      </c>
    </row>
    <row r="16842" spans="1:2" x14ac:dyDescent="0.3">
      <c r="A16842" s="27">
        <v>79822</v>
      </c>
      <c r="B16842" s="29">
        <v>8</v>
      </c>
    </row>
    <row r="16843" spans="1:2" x14ac:dyDescent="0.3">
      <c r="A16843" s="27">
        <v>79823</v>
      </c>
      <c r="B16843" s="29">
        <v>8</v>
      </c>
    </row>
    <row r="16844" spans="1:2" x14ac:dyDescent="0.3">
      <c r="A16844" s="27">
        <v>79824</v>
      </c>
      <c r="B16844" s="29">
        <v>8</v>
      </c>
    </row>
    <row r="16845" spans="1:2" x14ac:dyDescent="0.3">
      <c r="A16845" s="27">
        <v>79825</v>
      </c>
      <c r="B16845" s="29">
        <v>8</v>
      </c>
    </row>
    <row r="16846" spans="1:2" x14ac:dyDescent="0.3">
      <c r="A16846" s="27">
        <v>79826</v>
      </c>
      <c r="B16846" s="29">
        <v>8</v>
      </c>
    </row>
    <row r="16847" spans="1:2" x14ac:dyDescent="0.3">
      <c r="A16847" s="27">
        <v>79827</v>
      </c>
      <c r="B16847" s="29">
        <v>8</v>
      </c>
    </row>
    <row r="16848" spans="1:2" x14ac:dyDescent="0.3">
      <c r="A16848" s="27">
        <v>79828</v>
      </c>
      <c r="B16848" s="29">
        <v>8</v>
      </c>
    </row>
    <row r="16849" spans="1:2" x14ac:dyDescent="0.3">
      <c r="A16849" s="27">
        <v>79829</v>
      </c>
      <c r="B16849" s="29">
        <v>8</v>
      </c>
    </row>
    <row r="16850" spans="1:2" x14ac:dyDescent="0.3">
      <c r="A16850" s="27">
        <v>79830</v>
      </c>
      <c r="B16850" s="29">
        <v>8</v>
      </c>
    </row>
    <row r="16851" spans="1:2" x14ac:dyDescent="0.3">
      <c r="A16851" s="27">
        <v>79838</v>
      </c>
      <c r="B16851" s="29">
        <v>8</v>
      </c>
    </row>
    <row r="16852" spans="1:2" x14ac:dyDescent="0.3">
      <c r="A16852" s="27">
        <v>79839</v>
      </c>
      <c r="B16852" s="29">
        <v>8</v>
      </c>
    </row>
    <row r="16853" spans="1:2" x14ac:dyDescent="0.3">
      <c r="A16853" s="27">
        <v>79840</v>
      </c>
      <c r="B16853" s="29">
        <v>8</v>
      </c>
    </row>
    <row r="16854" spans="1:2" x14ac:dyDescent="0.3">
      <c r="A16854" s="27">
        <v>79841</v>
      </c>
      <c r="B16854" s="29">
        <v>8</v>
      </c>
    </row>
    <row r="16855" spans="1:2" x14ac:dyDescent="0.3">
      <c r="A16855" s="27">
        <v>79842</v>
      </c>
      <c r="B16855" s="29">
        <v>8</v>
      </c>
    </row>
    <row r="16856" spans="1:2" x14ac:dyDescent="0.3">
      <c r="A16856" s="27">
        <v>79843</v>
      </c>
      <c r="B16856" s="29">
        <v>8</v>
      </c>
    </row>
    <row r="16857" spans="1:2" x14ac:dyDescent="0.3">
      <c r="A16857" s="27">
        <v>79844</v>
      </c>
      <c r="B16857" s="29">
        <v>8</v>
      </c>
    </row>
    <row r="16858" spans="1:2" x14ac:dyDescent="0.3">
      <c r="A16858" s="27">
        <v>79845</v>
      </c>
      <c r="B16858" s="29">
        <v>8</v>
      </c>
    </row>
    <row r="16859" spans="1:2" x14ac:dyDescent="0.3">
      <c r="A16859" s="27">
        <v>79846</v>
      </c>
      <c r="B16859" s="29">
        <v>8</v>
      </c>
    </row>
    <row r="16860" spans="1:2" x14ac:dyDescent="0.3">
      <c r="A16860" s="27">
        <v>79847</v>
      </c>
      <c r="B16860" s="29">
        <v>8</v>
      </c>
    </row>
    <row r="16861" spans="1:2" x14ac:dyDescent="0.3">
      <c r="A16861" s="27">
        <v>79848</v>
      </c>
      <c r="B16861" s="29">
        <v>8</v>
      </c>
    </row>
    <row r="16862" spans="1:2" x14ac:dyDescent="0.3">
      <c r="A16862" s="27">
        <v>79849</v>
      </c>
      <c r="B16862" s="29">
        <v>8</v>
      </c>
    </row>
    <row r="16863" spans="1:2" x14ac:dyDescent="0.3">
      <c r="A16863" s="27">
        <v>79850</v>
      </c>
      <c r="B16863" s="29">
        <v>8</v>
      </c>
    </row>
    <row r="16864" spans="1:2" x14ac:dyDescent="0.3">
      <c r="A16864" s="27">
        <v>79851</v>
      </c>
      <c r="B16864" s="29">
        <v>8</v>
      </c>
    </row>
    <row r="16865" spans="1:2" x14ac:dyDescent="0.3">
      <c r="A16865" s="27">
        <v>79852</v>
      </c>
      <c r="B16865" s="29">
        <v>8</v>
      </c>
    </row>
    <row r="16866" spans="1:2" x14ac:dyDescent="0.3">
      <c r="A16866" s="27">
        <v>79853</v>
      </c>
      <c r="B16866" s="29">
        <v>8</v>
      </c>
    </row>
    <row r="16867" spans="1:2" x14ac:dyDescent="0.3">
      <c r="A16867" s="27">
        <v>79854</v>
      </c>
      <c r="B16867" s="29">
        <v>8</v>
      </c>
    </row>
    <row r="16868" spans="1:2" x14ac:dyDescent="0.3">
      <c r="A16868" s="27">
        <v>79855</v>
      </c>
      <c r="B16868" s="29">
        <v>8</v>
      </c>
    </row>
    <row r="16869" spans="1:2" x14ac:dyDescent="0.3">
      <c r="A16869" s="27">
        <v>79856</v>
      </c>
      <c r="B16869" s="29">
        <v>8</v>
      </c>
    </row>
    <row r="16870" spans="1:2" x14ac:dyDescent="0.3">
      <c r="A16870" s="27">
        <v>79857</v>
      </c>
      <c r="B16870" s="29">
        <v>8</v>
      </c>
    </row>
    <row r="16871" spans="1:2" x14ac:dyDescent="0.3">
      <c r="A16871" s="27">
        <v>79858</v>
      </c>
      <c r="B16871" s="29">
        <v>8</v>
      </c>
    </row>
    <row r="16872" spans="1:2" x14ac:dyDescent="0.3">
      <c r="A16872" s="27">
        <v>79859</v>
      </c>
      <c r="B16872" s="29">
        <v>8</v>
      </c>
    </row>
    <row r="16873" spans="1:2" x14ac:dyDescent="0.3">
      <c r="A16873" s="27">
        <v>79860</v>
      </c>
      <c r="B16873" s="29">
        <v>8</v>
      </c>
    </row>
    <row r="16874" spans="1:2" x14ac:dyDescent="0.3">
      <c r="A16874" s="27">
        <v>79861</v>
      </c>
      <c r="B16874" s="29">
        <v>8</v>
      </c>
    </row>
    <row r="16875" spans="1:2" x14ac:dyDescent="0.3">
      <c r="A16875" s="27">
        <v>79862</v>
      </c>
      <c r="B16875" s="29">
        <v>8</v>
      </c>
    </row>
    <row r="16876" spans="1:2" x14ac:dyDescent="0.3">
      <c r="A16876" s="27">
        <v>79864</v>
      </c>
      <c r="B16876" s="29">
        <v>8</v>
      </c>
    </row>
    <row r="16877" spans="1:2" x14ac:dyDescent="0.3">
      <c r="A16877" s="27">
        <v>79865</v>
      </c>
      <c r="B16877" s="29">
        <v>8</v>
      </c>
    </row>
    <row r="16878" spans="1:2" x14ac:dyDescent="0.3">
      <c r="A16878" s="27">
        <v>79866</v>
      </c>
      <c r="B16878" s="29">
        <v>8</v>
      </c>
    </row>
    <row r="16879" spans="1:2" x14ac:dyDescent="0.3">
      <c r="A16879" s="27">
        <v>79867</v>
      </c>
      <c r="B16879" s="29">
        <v>8</v>
      </c>
    </row>
    <row r="16880" spans="1:2" x14ac:dyDescent="0.3">
      <c r="A16880" s="27">
        <v>79868</v>
      </c>
      <c r="B16880" s="29">
        <v>8</v>
      </c>
    </row>
    <row r="16881" spans="1:2" x14ac:dyDescent="0.3">
      <c r="A16881" s="27">
        <v>79869</v>
      </c>
      <c r="B16881" s="29">
        <v>8</v>
      </c>
    </row>
    <row r="16882" spans="1:2" x14ac:dyDescent="0.3">
      <c r="A16882" s="27">
        <v>79871</v>
      </c>
      <c r="B16882" s="29">
        <v>8</v>
      </c>
    </row>
    <row r="16883" spans="1:2" x14ac:dyDescent="0.3">
      <c r="A16883" s="27">
        <v>79872</v>
      </c>
      <c r="B16883" s="29">
        <v>8</v>
      </c>
    </row>
    <row r="16884" spans="1:2" x14ac:dyDescent="0.3">
      <c r="A16884" s="27">
        <v>79873</v>
      </c>
      <c r="B16884" s="29">
        <v>8</v>
      </c>
    </row>
    <row r="16885" spans="1:2" x14ac:dyDescent="0.3">
      <c r="A16885" s="27">
        <v>79874</v>
      </c>
      <c r="B16885" s="29">
        <v>8</v>
      </c>
    </row>
    <row r="16886" spans="1:2" x14ac:dyDescent="0.3">
      <c r="A16886" s="27">
        <v>79875</v>
      </c>
      <c r="B16886" s="29">
        <v>8</v>
      </c>
    </row>
    <row r="16887" spans="1:2" x14ac:dyDescent="0.3">
      <c r="A16887" s="27">
        <v>79878</v>
      </c>
      <c r="B16887" s="29">
        <v>8</v>
      </c>
    </row>
    <row r="16888" spans="1:2" x14ac:dyDescent="0.3">
      <c r="A16888" s="27">
        <v>79879</v>
      </c>
      <c r="B16888" s="29">
        <v>8</v>
      </c>
    </row>
    <row r="16889" spans="1:2" x14ac:dyDescent="0.3">
      <c r="A16889" s="27">
        <v>79880</v>
      </c>
      <c r="B16889" s="29">
        <v>8</v>
      </c>
    </row>
    <row r="16890" spans="1:2" x14ac:dyDescent="0.3">
      <c r="A16890" s="27">
        <v>79929</v>
      </c>
      <c r="B16890" s="29">
        <v>8</v>
      </c>
    </row>
    <row r="16891" spans="1:2" x14ac:dyDescent="0.3">
      <c r="A16891" s="27">
        <v>79930</v>
      </c>
      <c r="B16891" s="29">
        <v>8</v>
      </c>
    </row>
    <row r="16892" spans="1:2" x14ac:dyDescent="0.3">
      <c r="A16892" s="27">
        <v>79931</v>
      </c>
      <c r="B16892" s="29">
        <v>8</v>
      </c>
    </row>
    <row r="16893" spans="1:2" x14ac:dyDescent="0.3">
      <c r="A16893" s="27">
        <v>79932</v>
      </c>
      <c r="B16893" s="29">
        <v>8</v>
      </c>
    </row>
    <row r="16894" spans="1:2" x14ac:dyDescent="0.3">
      <c r="A16894" s="27">
        <v>79933</v>
      </c>
      <c r="B16894" s="29">
        <v>8</v>
      </c>
    </row>
    <row r="16895" spans="1:2" x14ac:dyDescent="0.3">
      <c r="A16895" s="27">
        <v>79934</v>
      </c>
      <c r="B16895" s="29">
        <v>8</v>
      </c>
    </row>
    <row r="16896" spans="1:2" x14ac:dyDescent="0.3">
      <c r="A16896" s="27">
        <v>79935</v>
      </c>
      <c r="B16896" s="29">
        <v>8</v>
      </c>
    </row>
    <row r="16897" spans="1:2" x14ac:dyDescent="0.3">
      <c r="A16897" s="27">
        <v>79936</v>
      </c>
      <c r="B16897" s="29">
        <v>8</v>
      </c>
    </row>
    <row r="16898" spans="1:2" x14ac:dyDescent="0.3">
      <c r="A16898" s="27">
        <v>79937</v>
      </c>
      <c r="B16898" s="29">
        <v>8</v>
      </c>
    </row>
    <row r="16899" spans="1:2" x14ac:dyDescent="0.3">
      <c r="A16899" s="27">
        <v>79938</v>
      </c>
      <c r="B16899" s="29">
        <v>8</v>
      </c>
    </row>
    <row r="16900" spans="1:2" x14ac:dyDescent="0.3">
      <c r="A16900" s="27">
        <v>79939</v>
      </c>
      <c r="B16900" s="29">
        <v>8</v>
      </c>
    </row>
    <row r="16901" spans="1:2" x14ac:dyDescent="0.3">
      <c r="A16901" s="27">
        <v>79940</v>
      </c>
      <c r="B16901" s="29">
        <v>8</v>
      </c>
    </row>
    <row r="16902" spans="1:2" x14ac:dyDescent="0.3">
      <c r="A16902" s="27">
        <v>79941</v>
      </c>
      <c r="B16902" s="29">
        <v>8</v>
      </c>
    </row>
    <row r="16903" spans="1:2" x14ac:dyDescent="0.3">
      <c r="A16903" s="27">
        <v>79942</v>
      </c>
      <c r="B16903" s="29">
        <v>8</v>
      </c>
    </row>
    <row r="16904" spans="1:2" x14ac:dyDescent="0.3">
      <c r="A16904" s="27">
        <v>79943</v>
      </c>
      <c r="B16904" s="29">
        <v>8</v>
      </c>
    </row>
    <row r="16905" spans="1:2" x14ac:dyDescent="0.3">
      <c r="A16905" s="27">
        <v>79944</v>
      </c>
      <c r="B16905" s="29">
        <v>8</v>
      </c>
    </row>
    <row r="16906" spans="1:2" x14ac:dyDescent="0.3">
      <c r="A16906" s="27">
        <v>79945</v>
      </c>
      <c r="B16906" s="29">
        <v>8</v>
      </c>
    </row>
    <row r="16907" spans="1:2" x14ac:dyDescent="0.3">
      <c r="A16907" s="27">
        <v>79946</v>
      </c>
      <c r="B16907" s="29">
        <v>8</v>
      </c>
    </row>
    <row r="16908" spans="1:2" x14ac:dyDescent="0.3">
      <c r="A16908" s="27">
        <v>79947</v>
      </c>
      <c r="B16908" s="29">
        <v>8</v>
      </c>
    </row>
    <row r="16909" spans="1:2" x14ac:dyDescent="0.3">
      <c r="A16909" s="27">
        <v>79948</v>
      </c>
      <c r="B16909" s="29">
        <v>8</v>
      </c>
    </row>
    <row r="16910" spans="1:2" x14ac:dyDescent="0.3">
      <c r="A16910" s="27">
        <v>79949</v>
      </c>
      <c r="B16910" s="29">
        <v>8</v>
      </c>
    </row>
    <row r="16911" spans="1:2" x14ac:dyDescent="0.3">
      <c r="A16911" s="27">
        <v>79950</v>
      </c>
      <c r="B16911" s="29">
        <v>8</v>
      </c>
    </row>
    <row r="16912" spans="1:2" x14ac:dyDescent="0.3">
      <c r="A16912" s="27">
        <v>79951</v>
      </c>
      <c r="B16912" s="29">
        <v>8</v>
      </c>
    </row>
    <row r="16913" spans="1:2" x14ac:dyDescent="0.3">
      <c r="A16913" s="27">
        <v>79952</v>
      </c>
      <c r="B16913" s="29">
        <v>8</v>
      </c>
    </row>
    <row r="16914" spans="1:2" x14ac:dyDescent="0.3">
      <c r="A16914" s="27">
        <v>79953</v>
      </c>
      <c r="B16914" s="29">
        <v>8</v>
      </c>
    </row>
    <row r="16915" spans="1:2" x14ac:dyDescent="0.3">
      <c r="A16915" s="27">
        <v>79954</v>
      </c>
      <c r="B16915" s="29">
        <v>8</v>
      </c>
    </row>
    <row r="16916" spans="1:2" x14ac:dyDescent="0.3">
      <c r="A16916" s="27">
        <v>79955</v>
      </c>
      <c r="B16916" s="29">
        <v>8</v>
      </c>
    </row>
    <row r="16917" spans="1:2" x14ac:dyDescent="0.3">
      <c r="A16917" s="27">
        <v>79956</v>
      </c>
      <c r="B16917" s="29">
        <v>8</v>
      </c>
    </row>
    <row r="16918" spans="1:2" x14ac:dyDescent="0.3">
      <c r="A16918" s="27">
        <v>79957</v>
      </c>
      <c r="B16918" s="29">
        <v>8</v>
      </c>
    </row>
    <row r="16919" spans="1:2" x14ac:dyDescent="0.3">
      <c r="A16919" s="27">
        <v>79958</v>
      </c>
      <c r="B16919" s="29">
        <v>8</v>
      </c>
    </row>
    <row r="16920" spans="1:2" x14ac:dyDescent="0.3">
      <c r="A16920" s="27">
        <v>79959</v>
      </c>
      <c r="B16920" s="29">
        <v>8</v>
      </c>
    </row>
    <row r="16921" spans="1:2" x14ac:dyDescent="0.3">
      <c r="A16921" s="27">
        <v>79960</v>
      </c>
      <c r="B16921" s="29">
        <v>8</v>
      </c>
    </row>
    <row r="16922" spans="1:2" x14ac:dyDescent="0.3">
      <c r="A16922" s="27">
        <v>79961</v>
      </c>
      <c r="B16922" s="29">
        <v>8</v>
      </c>
    </row>
    <row r="16923" spans="1:2" x14ac:dyDescent="0.3">
      <c r="A16923" s="27">
        <v>79962</v>
      </c>
      <c r="B16923" s="29">
        <v>8</v>
      </c>
    </row>
    <row r="16924" spans="1:2" x14ac:dyDescent="0.3">
      <c r="A16924" s="27">
        <v>79963</v>
      </c>
      <c r="B16924" s="29">
        <v>8</v>
      </c>
    </row>
    <row r="16925" spans="1:2" x14ac:dyDescent="0.3">
      <c r="A16925" s="27">
        <v>79965</v>
      </c>
      <c r="B16925" s="29">
        <v>8</v>
      </c>
    </row>
    <row r="16926" spans="1:2" x14ac:dyDescent="0.3">
      <c r="A16926" s="27">
        <v>79966</v>
      </c>
      <c r="B16926" s="29">
        <v>8</v>
      </c>
    </row>
    <row r="16927" spans="1:2" x14ac:dyDescent="0.3">
      <c r="A16927" s="27">
        <v>79967</v>
      </c>
      <c r="B16927" s="29">
        <v>8</v>
      </c>
    </row>
    <row r="16928" spans="1:2" x14ac:dyDescent="0.3">
      <c r="A16928" s="27">
        <v>79968</v>
      </c>
      <c r="B16928" s="29">
        <v>8</v>
      </c>
    </row>
    <row r="16929" spans="1:2" x14ac:dyDescent="0.3">
      <c r="A16929" s="27">
        <v>79969</v>
      </c>
      <c r="B16929" s="29">
        <v>8</v>
      </c>
    </row>
    <row r="16930" spans="1:2" x14ac:dyDescent="0.3">
      <c r="A16930" s="27">
        <v>79970</v>
      </c>
      <c r="B16930" s="29">
        <v>8</v>
      </c>
    </row>
    <row r="16931" spans="1:2" x14ac:dyDescent="0.3">
      <c r="A16931" s="27">
        <v>79971</v>
      </c>
      <c r="B16931" s="29">
        <v>8</v>
      </c>
    </row>
    <row r="16932" spans="1:2" x14ac:dyDescent="0.3">
      <c r="A16932" s="27">
        <v>79972</v>
      </c>
      <c r="B16932" s="29">
        <v>8</v>
      </c>
    </row>
    <row r="16933" spans="1:2" x14ac:dyDescent="0.3">
      <c r="A16933" s="27">
        <v>79973</v>
      </c>
      <c r="B16933" s="29">
        <v>8</v>
      </c>
    </row>
    <row r="16934" spans="1:2" x14ac:dyDescent="0.3">
      <c r="A16934" s="27">
        <v>79974</v>
      </c>
      <c r="B16934" s="29">
        <v>8</v>
      </c>
    </row>
    <row r="16935" spans="1:2" x14ac:dyDescent="0.3">
      <c r="A16935" s="27">
        <v>79975</v>
      </c>
      <c r="B16935" s="29">
        <v>8</v>
      </c>
    </row>
    <row r="16936" spans="1:2" x14ac:dyDescent="0.3">
      <c r="A16936" s="27">
        <v>79976</v>
      </c>
      <c r="B16936" s="29">
        <v>8</v>
      </c>
    </row>
    <row r="16937" spans="1:2" x14ac:dyDescent="0.3">
      <c r="A16937" s="27">
        <v>79977</v>
      </c>
      <c r="B16937" s="29">
        <v>8</v>
      </c>
    </row>
    <row r="16938" spans="1:2" x14ac:dyDescent="0.3">
      <c r="A16938" s="27">
        <v>79978</v>
      </c>
      <c r="B16938" s="29">
        <v>8</v>
      </c>
    </row>
    <row r="16939" spans="1:2" x14ac:dyDescent="0.3">
      <c r="A16939" s="27">
        <v>79979</v>
      </c>
      <c r="B16939" s="29">
        <v>8</v>
      </c>
    </row>
    <row r="16940" spans="1:2" x14ac:dyDescent="0.3">
      <c r="A16940" s="27">
        <v>79980</v>
      </c>
      <c r="B16940" s="29">
        <v>16</v>
      </c>
    </row>
    <row r="16941" spans="1:2" x14ac:dyDescent="0.3">
      <c r="A16941" s="27">
        <v>79981</v>
      </c>
      <c r="B16941" s="29">
        <v>8</v>
      </c>
    </row>
    <row r="16942" spans="1:2" x14ac:dyDescent="0.3">
      <c r="A16942" s="27">
        <v>79982</v>
      </c>
      <c r="B16942" s="29">
        <v>8</v>
      </c>
    </row>
    <row r="16943" spans="1:2" x14ac:dyDescent="0.3">
      <c r="A16943" s="27">
        <v>79983</v>
      </c>
      <c r="B16943" s="29">
        <v>8</v>
      </c>
    </row>
    <row r="16944" spans="1:2" x14ac:dyDescent="0.3">
      <c r="A16944" s="27">
        <v>79984</v>
      </c>
      <c r="B16944" s="29">
        <v>8</v>
      </c>
    </row>
    <row r="16945" spans="1:2" x14ac:dyDescent="0.3">
      <c r="A16945" s="27">
        <v>79985</v>
      </c>
      <c r="B16945" s="29">
        <v>8</v>
      </c>
    </row>
    <row r="16946" spans="1:2" x14ac:dyDescent="0.3">
      <c r="A16946" s="27">
        <v>79986</v>
      </c>
      <c r="B16946" s="29">
        <v>8</v>
      </c>
    </row>
    <row r="16947" spans="1:2" x14ac:dyDescent="0.3">
      <c r="A16947" s="27">
        <v>79987</v>
      </c>
      <c r="B16947" s="29">
        <v>8</v>
      </c>
    </row>
    <row r="16948" spans="1:2" x14ac:dyDescent="0.3">
      <c r="A16948" s="27">
        <v>79988</v>
      </c>
      <c r="B16948" s="29">
        <v>16</v>
      </c>
    </row>
    <row r="16949" spans="1:2" x14ac:dyDescent="0.3">
      <c r="A16949" s="27">
        <v>79989</v>
      </c>
      <c r="B16949" s="29">
        <v>8</v>
      </c>
    </row>
    <row r="16950" spans="1:2" x14ac:dyDescent="0.3">
      <c r="A16950" s="27">
        <v>79991</v>
      </c>
      <c r="B16950" s="29">
        <v>8</v>
      </c>
    </row>
    <row r="16951" spans="1:2" x14ac:dyDescent="0.3">
      <c r="A16951" s="27">
        <v>79992</v>
      </c>
      <c r="B16951" s="29">
        <v>8</v>
      </c>
    </row>
    <row r="16952" spans="1:2" x14ac:dyDescent="0.3">
      <c r="A16952" s="27">
        <v>79993</v>
      </c>
      <c r="B16952" s="29">
        <v>8</v>
      </c>
    </row>
    <row r="16953" spans="1:2" x14ac:dyDescent="0.3">
      <c r="A16953" s="27">
        <v>79996</v>
      </c>
      <c r="B16953" s="29">
        <v>8</v>
      </c>
    </row>
    <row r="16954" spans="1:2" x14ac:dyDescent="0.3">
      <c r="A16954" s="27">
        <v>79997</v>
      </c>
      <c r="B16954" s="29">
        <v>8</v>
      </c>
    </row>
    <row r="16955" spans="1:2" x14ac:dyDescent="0.3">
      <c r="A16955" s="27">
        <v>79998</v>
      </c>
      <c r="B16955" s="29">
        <v>8</v>
      </c>
    </row>
    <row r="16956" spans="1:2" x14ac:dyDescent="0.3">
      <c r="A16956" s="27">
        <v>79999</v>
      </c>
      <c r="B16956" s="29">
        <v>8</v>
      </c>
    </row>
    <row r="16957" spans="1:2" x14ac:dyDescent="0.3">
      <c r="A16957" s="27">
        <v>80000</v>
      </c>
      <c r="B16957" s="29">
        <v>8</v>
      </c>
    </row>
    <row r="16958" spans="1:2" x14ac:dyDescent="0.3">
      <c r="A16958" s="27">
        <v>80001</v>
      </c>
      <c r="B16958" s="29">
        <v>8</v>
      </c>
    </row>
    <row r="16959" spans="1:2" x14ac:dyDescent="0.3">
      <c r="A16959" s="27">
        <v>80002</v>
      </c>
      <c r="B16959" s="29">
        <v>8</v>
      </c>
    </row>
    <row r="16960" spans="1:2" x14ac:dyDescent="0.3">
      <c r="A16960" s="27">
        <v>80003</v>
      </c>
      <c r="B16960" s="29">
        <v>8</v>
      </c>
    </row>
    <row r="16961" spans="1:2" x14ac:dyDescent="0.3">
      <c r="A16961" s="27">
        <v>80005</v>
      </c>
      <c r="B16961" s="29">
        <v>8</v>
      </c>
    </row>
    <row r="16962" spans="1:2" x14ac:dyDescent="0.3">
      <c r="A16962" s="27">
        <v>80006</v>
      </c>
      <c r="B16962" s="29">
        <v>8</v>
      </c>
    </row>
    <row r="16963" spans="1:2" x14ac:dyDescent="0.3">
      <c r="A16963" s="27">
        <v>80007</v>
      </c>
      <c r="B16963" s="29">
        <v>8</v>
      </c>
    </row>
    <row r="16964" spans="1:2" x14ac:dyDescent="0.3">
      <c r="A16964" s="27">
        <v>80008</v>
      </c>
      <c r="B16964" s="29">
        <v>8</v>
      </c>
    </row>
    <row r="16965" spans="1:2" x14ac:dyDescent="0.3">
      <c r="A16965" s="27">
        <v>80009</v>
      </c>
      <c r="B16965" s="29">
        <v>8</v>
      </c>
    </row>
    <row r="16966" spans="1:2" x14ac:dyDescent="0.3">
      <c r="A16966" s="27">
        <v>80010</v>
      </c>
      <c r="B16966" s="29">
        <v>8</v>
      </c>
    </row>
    <row r="16967" spans="1:2" x14ac:dyDescent="0.3">
      <c r="A16967" s="27">
        <v>80011</v>
      </c>
      <c r="B16967" s="29">
        <v>8</v>
      </c>
    </row>
    <row r="16968" spans="1:2" x14ac:dyDescent="0.3">
      <c r="A16968" s="27">
        <v>80012</v>
      </c>
      <c r="B16968" s="29">
        <v>8</v>
      </c>
    </row>
    <row r="16969" spans="1:2" x14ac:dyDescent="0.3">
      <c r="A16969" s="27">
        <v>80013</v>
      </c>
      <c r="B16969" s="29">
        <v>8</v>
      </c>
    </row>
    <row r="16970" spans="1:2" x14ac:dyDescent="0.3">
      <c r="A16970" s="27">
        <v>80014</v>
      </c>
      <c r="B16970" s="29">
        <v>8</v>
      </c>
    </row>
    <row r="16971" spans="1:2" x14ac:dyDescent="0.3">
      <c r="A16971" s="27">
        <v>80015</v>
      </c>
      <c r="B16971" s="29">
        <v>8</v>
      </c>
    </row>
    <row r="16972" spans="1:2" x14ac:dyDescent="0.3">
      <c r="A16972" s="27">
        <v>80016</v>
      </c>
      <c r="B16972" s="29">
        <v>8</v>
      </c>
    </row>
    <row r="16973" spans="1:2" x14ac:dyDescent="0.3">
      <c r="A16973" s="27">
        <v>80017</v>
      </c>
      <c r="B16973" s="29">
        <v>8</v>
      </c>
    </row>
    <row r="16974" spans="1:2" x14ac:dyDescent="0.3">
      <c r="A16974" s="27">
        <v>80018</v>
      </c>
      <c r="B16974" s="29">
        <v>8</v>
      </c>
    </row>
    <row r="16975" spans="1:2" x14ac:dyDescent="0.3">
      <c r="A16975" s="27">
        <v>80019</v>
      </c>
      <c r="B16975" s="29">
        <v>8</v>
      </c>
    </row>
    <row r="16976" spans="1:2" x14ac:dyDescent="0.3">
      <c r="A16976" s="27">
        <v>80020</v>
      </c>
      <c r="B16976" s="29">
        <v>8</v>
      </c>
    </row>
    <row r="16977" spans="1:2" x14ac:dyDescent="0.3">
      <c r="A16977" s="27">
        <v>80021</v>
      </c>
      <c r="B16977" s="29">
        <v>8</v>
      </c>
    </row>
    <row r="16978" spans="1:2" x14ac:dyDescent="0.3">
      <c r="A16978" s="27">
        <v>80022</v>
      </c>
      <c r="B16978" s="29">
        <v>8</v>
      </c>
    </row>
    <row r="16979" spans="1:2" x14ac:dyDescent="0.3">
      <c r="A16979" s="27">
        <v>80023</v>
      </c>
      <c r="B16979" s="29">
        <v>8</v>
      </c>
    </row>
    <row r="16980" spans="1:2" x14ac:dyDescent="0.3">
      <c r="A16980" s="27">
        <v>80024</v>
      </c>
      <c r="B16980" s="29">
        <v>8</v>
      </c>
    </row>
    <row r="16981" spans="1:2" x14ac:dyDescent="0.3">
      <c r="A16981" s="27">
        <v>80025</v>
      </c>
      <c r="B16981" s="29">
        <v>8</v>
      </c>
    </row>
    <row r="16982" spans="1:2" x14ac:dyDescent="0.3">
      <c r="A16982" s="27">
        <v>80026</v>
      </c>
      <c r="B16982" s="29">
        <v>8</v>
      </c>
    </row>
    <row r="16983" spans="1:2" x14ac:dyDescent="0.3">
      <c r="A16983" s="27">
        <v>80027</v>
      </c>
      <c r="B16983" s="29">
        <v>8</v>
      </c>
    </row>
    <row r="16984" spans="1:2" x14ac:dyDescent="0.3">
      <c r="A16984" s="27">
        <v>80028</v>
      </c>
      <c r="B16984" s="29">
        <v>8</v>
      </c>
    </row>
    <row r="16985" spans="1:2" x14ac:dyDescent="0.3">
      <c r="A16985" s="27">
        <v>80030</v>
      </c>
      <c r="B16985" s="29">
        <v>8</v>
      </c>
    </row>
    <row r="16986" spans="1:2" x14ac:dyDescent="0.3">
      <c r="A16986" s="27">
        <v>80031</v>
      </c>
      <c r="B16986" s="29">
        <v>8</v>
      </c>
    </row>
    <row r="16987" spans="1:2" x14ac:dyDescent="0.3">
      <c r="A16987" s="27">
        <v>80032</v>
      </c>
      <c r="B16987" s="29">
        <v>8</v>
      </c>
    </row>
    <row r="16988" spans="1:2" x14ac:dyDescent="0.3">
      <c r="A16988" s="27">
        <v>80033</v>
      </c>
      <c r="B16988" s="29">
        <v>8</v>
      </c>
    </row>
    <row r="16989" spans="1:2" x14ac:dyDescent="0.3">
      <c r="A16989" s="27">
        <v>80034</v>
      </c>
      <c r="B16989" s="29">
        <v>8</v>
      </c>
    </row>
    <row r="16990" spans="1:2" x14ac:dyDescent="0.3">
      <c r="A16990" s="27">
        <v>80035</v>
      </c>
      <c r="B16990" s="29">
        <v>8</v>
      </c>
    </row>
    <row r="16991" spans="1:2" x14ac:dyDescent="0.3">
      <c r="A16991" s="27">
        <v>80036</v>
      </c>
      <c r="B16991" s="29">
        <v>8</v>
      </c>
    </row>
    <row r="16992" spans="1:2" x14ac:dyDescent="0.3">
      <c r="A16992" s="27">
        <v>80037</v>
      </c>
      <c r="B16992" s="29">
        <v>8</v>
      </c>
    </row>
    <row r="16993" spans="1:2" x14ac:dyDescent="0.3">
      <c r="A16993" s="27">
        <v>80038</v>
      </c>
      <c r="B16993" s="29">
        <v>8</v>
      </c>
    </row>
    <row r="16994" spans="1:2" x14ac:dyDescent="0.3">
      <c r="A16994" s="27">
        <v>80039</v>
      </c>
      <c r="B16994" s="29">
        <v>8</v>
      </c>
    </row>
    <row r="16995" spans="1:2" x14ac:dyDescent="0.3">
      <c r="A16995" s="27">
        <v>80040</v>
      </c>
      <c r="B16995" s="29">
        <v>8</v>
      </c>
    </row>
    <row r="16996" spans="1:2" x14ac:dyDescent="0.3">
      <c r="A16996" s="27">
        <v>80041</v>
      </c>
      <c r="B16996" s="29">
        <v>8</v>
      </c>
    </row>
    <row r="16997" spans="1:2" x14ac:dyDescent="0.3">
      <c r="A16997" s="27">
        <v>80042</v>
      </c>
      <c r="B16997" s="29">
        <v>8</v>
      </c>
    </row>
    <row r="16998" spans="1:2" x14ac:dyDescent="0.3">
      <c r="A16998" s="27">
        <v>80043</v>
      </c>
      <c r="B16998" s="29">
        <v>8</v>
      </c>
    </row>
    <row r="16999" spans="1:2" x14ac:dyDescent="0.3">
      <c r="A16999" s="27">
        <v>80044</v>
      </c>
      <c r="B16999" s="29">
        <v>8</v>
      </c>
    </row>
    <row r="17000" spans="1:2" x14ac:dyDescent="0.3">
      <c r="A17000" s="27">
        <v>80045</v>
      </c>
      <c r="B17000" s="29">
        <v>8</v>
      </c>
    </row>
    <row r="17001" spans="1:2" x14ac:dyDescent="0.3">
      <c r="A17001" s="27">
        <v>80046</v>
      </c>
      <c r="B17001" s="29">
        <v>8</v>
      </c>
    </row>
    <row r="17002" spans="1:2" x14ac:dyDescent="0.3">
      <c r="A17002" s="27">
        <v>80047</v>
      </c>
      <c r="B17002" s="29">
        <v>8</v>
      </c>
    </row>
    <row r="17003" spans="1:2" x14ac:dyDescent="0.3">
      <c r="A17003" s="27">
        <v>80048</v>
      </c>
      <c r="B17003" s="29">
        <v>8</v>
      </c>
    </row>
    <row r="17004" spans="1:2" x14ac:dyDescent="0.3">
      <c r="A17004" s="27">
        <v>80049</v>
      </c>
      <c r="B17004" s="29">
        <v>8</v>
      </c>
    </row>
    <row r="17005" spans="1:2" x14ac:dyDescent="0.3">
      <c r="A17005" s="27">
        <v>80050</v>
      </c>
      <c r="B17005" s="29">
        <v>8</v>
      </c>
    </row>
    <row r="17006" spans="1:2" x14ac:dyDescent="0.3">
      <c r="A17006" s="27">
        <v>80051</v>
      </c>
      <c r="B17006" s="29">
        <v>8</v>
      </c>
    </row>
    <row r="17007" spans="1:2" x14ac:dyDescent="0.3">
      <c r="A17007" s="27">
        <v>80052</v>
      </c>
      <c r="B17007" s="29">
        <v>8</v>
      </c>
    </row>
    <row r="17008" spans="1:2" x14ac:dyDescent="0.3">
      <c r="A17008" s="27">
        <v>80053</v>
      </c>
      <c r="B17008" s="29">
        <v>8</v>
      </c>
    </row>
    <row r="17009" spans="1:2" x14ac:dyDescent="0.3">
      <c r="A17009" s="27">
        <v>80054</v>
      </c>
      <c r="B17009" s="29">
        <v>8</v>
      </c>
    </row>
    <row r="17010" spans="1:2" x14ac:dyDescent="0.3">
      <c r="A17010" s="27">
        <v>80055</v>
      </c>
      <c r="B17010" s="29">
        <v>8</v>
      </c>
    </row>
    <row r="17011" spans="1:2" x14ac:dyDescent="0.3">
      <c r="A17011" s="27">
        <v>80056</v>
      </c>
      <c r="B17011" s="29">
        <v>8</v>
      </c>
    </row>
    <row r="17012" spans="1:2" x14ac:dyDescent="0.3">
      <c r="A17012" s="27">
        <v>80057</v>
      </c>
      <c r="B17012" s="29">
        <v>8</v>
      </c>
    </row>
    <row r="17013" spans="1:2" x14ac:dyDescent="0.3">
      <c r="A17013" s="27">
        <v>80058</v>
      </c>
      <c r="B17013" s="29">
        <v>8</v>
      </c>
    </row>
    <row r="17014" spans="1:2" x14ac:dyDescent="0.3">
      <c r="A17014" s="27">
        <v>80059</v>
      </c>
      <c r="B17014" s="29">
        <v>8</v>
      </c>
    </row>
    <row r="17015" spans="1:2" x14ac:dyDescent="0.3">
      <c r="A17015" s="27">
        <v>80060</v>
      </c>
      <c r="B17015" s="29">
        <v>8</v>
      </c>
    </row>
    <row r="17016" spans="1:2" x14ac:dyDescent="0.3">
      <c r="A17016" s="27">
        <v>80061</v>
      </c>
      <c r="B17016" s="29">
        <v>8</v>
      </c>
    </row>
    <row r="17017" spans="1:2" x14ac:dyDescent="0.3">
      <c r="A17017" s="27">
        <v>80062</v>
      </c>
      <c r="B17017" s="29">
        <v>8</v>
      </c>
    </row>
    <row r="17018" spans="1:2" x14ac:dyDescent="0.3">
      <c r="A17018" s="27">
        <v>80063</v>
      </c>
      <c r="B17018" s="29">
        <v>8</v>
      </c>
    </row>
    <row r="17019" spans="1:2" x14ac:dyDescent="0.3">
      <c r="A17019" s="27">
        <v>80064</v>
      </c>
      <c r="B17019" s="29">
        <v>8</v>
      </c>
    </row>
    <row r="17020" spans="1:2" x14ac:dyDescent="0.3">
      <c r="A17020" s="27">
        <v>80065</v>
      </c>
      <c r="B17020" s="29">
        <v>8</v>
      </c>
    </row>
    <row r="17021" spans="1:2" x14ac:dyDescent="0.3">
      <c r="A17021" s="27">
        <v>80066</v>
      </c>
      <c r="B17021" s="29">
        <v>8</v>
      </c>
    </row>
    <row r="17022" spans="1:2" x14ac:dyDescent="0.3">
      <c r="A17022" s="27">
        <v>80067</v>
      </c>
      <c r="B17022" s="29">
        <v>8</v>
      </c>
    </row>
    <row r="17023" spans="1:2" x14ac:dyDescent="0.3">
      <c r="A17023" s="27">
        <v>80068</v>
      </c>
      <c r="B17023" s="29">
        <v>8</v>
      </c>
    </row>
    <row r="17024" spans="1:2" x14ac:dyDescent="0.3">
      <c r="A17024" s="27">
        <v>80069</v>
      </c>
      <c r="B17024" s="29">
        <v>8</v>
      </c>
    </row>
    <row r="17025" spans="1:2" x14ac:dyDescent="0.3">
      <c r="A17025" s="27">
        <v>80070</v>
      </c>
      <c r="B17025" s="29">
        <v>8</v>
      </c>
    </row>
    <row r="17026" spans="1:2" x14ac:dyDescent="0.3">
      <c r="A17026" s="27">
        <v>80071</v>
      </c>
      <c r="B17026" s="29">
        <v>8</v>
      </c>
    </row>
    <row r="17027" spans="1:2" x14ac:dyDescent="0.3">
      <c r="A17027" s="27">
        <v>80072</v>
      </c>
      <c r="B17027" s="29">
        <v>8</v>
      </c>
    </row>
    <row r="17028" spans="1:2" x14ac:dyDescent="0.3">
      <c r="A17028" s="27">
        <v>80073</v>
      </c>
      <c r="B17028" s="29">
        <v>16</v>
      </c>
    </row>
    <row r="17029" spans="1:2" x14ac:dyDescent="0.3">
      <c r="A17029" s="27">
        <v>80074</v>
      </c>
      <c r="B17029" s="29">
        <v>8</v>
      </c>
    </row>
    <row r="17030" spans="1:2" x14ac:dyDescent="0.3">
      <c r="A17030" s="27">
        <v>80075</v>
      </c>
      <c r="B17030" s="29">
        <v>8</v>
      </c>
    </row>
    <row r="17031" spans="1:2" x14ac:dyDescent="0.3">
      <c r="A17031" s="27">
        <v>80076</v>
      </c>
      <c r="B17031" s="29">
        <v>8</v>
      </c>
    </row>
    <row r="17032" spans="1:2" x14ac:dyDescent="0.3">
      <c r="A17032" s="27">
        <v>80077</v>
      </c>
      <c r="B17032" s="29">
        <v>8</v>
      </c>
    </row>
    <row r="17033" spans="1:2" x14ac:dyDescent="0.3">
      <c r="A17033" s="27">
        <v>80078</v>
      </c>
      <c r="B17033" s="29">
        <v>8</v>
      </c>
    </row>
    <row r="17034" spans="1:2" x14ac:dyDescent="0.3">
      <c r="A17034" s="27">
        <v>80079</v>
      </c>
      <c r="B17034" s="29">
        <v>8</v>
      </c>
    </row>
    <row r="17035" spans="1:2" x14ac:dyDescent="0.3">
      <c r="A17035" s="27">
        <v>80080</v>
      </c>
      <c r="B17035" s="29">
        <v>8</v>
      </c>
    </row>
    <row r="17036" spans="1:2" x14ac:dyDescent="0.3">
      <c r="A17036" s="27">
        <v>80081</v>
      </c>
      <c r="B17036" s="29">
        <v>8</v>
      </c>
    </row>
    <row r="17037" spans="1:2" x14ac:dyDescent="0.3">
      <c r="A17037" s="27">
        <v>80082</v>
      </c>
      <c r="B17037" s="29">
        <v>8</v>
      </c>
    </row>
    <row r="17038" spans="1:2" x14ac:dyDescent="0.3">
      <c r="A17038" s="27">
        <v>80083</v>
      </c>
      <c r="B17038" s="29">
        <v>8</v>
      </c>
    </row>
    <row r="17039" spans="1:2" x14ac:dyDescent="0.3">
      <c r="A17039" s="27">
        <v>80084</v>
      </c>
      <c r="B17039" s="29">
        <v>8</v>
      </c>
    </row>
    <row r="17040" spans="1:2" x14ac:dyDescent="0.3">
      <c r="A17040" s="27">
        <v>80085</v>
      </c>
      <c r="B17040" s="29">
        <v>8</v>
      </c>
    </row>
    <row r="17041" spans="1:2" x14ac:dyDescent="0.3">
      <c r="A17041" s="27">
        <v>80086</v>
      </c>
      <c r="B17041" s="29">
        <v>8</v>
      </c>
    </row>
    <row r="17042" spans="1:2" x14ac:dyDescent="0.3">
      <c r="A17042" s="27">
        <v>80087</v>
      </c>
      <c r="B17042" s="29">
        <v>8</v>
      </c>
    </row>
    <row r="17043" spans="1:2" x14ac:dyDescent="0.3">
      <c r="A17043" s="27">
        <v>80088</v>
      </c>
      <c r="B17043" s="29">
        <v>8</v>
      </c>
    </row>
    <row r="17044" spans="1:2" x14ac:dyDescent="0.3">
      <c r="A17044" s="27">
        <v>80090</v>
      </c>
      <c r="B17044" s="29">
        <v>8</v>
      </c>
    </row>
    <row r="17045" spans="1:2" x14ac:dyDescent="0.3">
      <c r="A17045" s="27">
        <v>80091</v>
      </c>
      <c r="B17045" s="29">
        <v>16</v>
      </c>
    </row>
    <row r="17046" spans="1:2" x14ac:dyDescent="0.3">
      <c r="A17046" s="27">
        <v>80092</v>
      </c>
      <c r="B17046" s="29">
        <v>8</v>
      </c>
    </row>
    <row r="17047" spans="1:2" x14ac:dyDescent="0.3">
      <c r="A17047" s="27">
        <v>80093</v>
      </c>
      <c r="B17047" s="29">
        <v>8</v>
      </c>
    </row>
    <row r="17048" spans="1:2" x14ac:dyDescent="0.3">
      <c r="A17048" s="27">
        <v>80112</v>
      </c>
      <c r="B17048" s="29">
        <v>8</v>
      </c>
    </row>
    <row r="17049" spans="1:2" x14ac:dyDescent="0.3">
      <c r="A17049" s="27">
        <v>80113</v>
      </c>
      <c r="B17049" s="29">
        <v>8</v>
      </c>
    </row>
    <row r="17050" spans="1:2" x14ac:dyDescent="0.3">
      <c r="A17050" s="27">
        <v>80114</v>
      </c>
      <c r="B17050" s="29">
        <v>8</v>
      </c>
    </row>
    <row r="17051" spans="1:2" x14ac:dyDescent="0.3">
      <c r="A17051" s="27">
        <v>80115</v>
      </c>
      <c r="B17051" s="29">
        <v>16</v>
      </c>
    </row>
    <row r="17052" spans="1:2" x14ac:dyDescent="0.3">
      <c r="A17052" s="27">
        <v>80116</v>
      </c>
      <c r="B17052" s="29">
        <v>8</v>
      </c>
    </row>
    <row r="17053" spans="1:2" x14ac:dyDescent="0.3">
      <c r="A17053" s="27">
        <v>80117</v>
      </c>
      <c r="B17053" s="29">
        <v>8</v>
      </c>
    </row>
    <row r="17054" spans="1:2" x14ac:dyDescent="0.3">
      <c r="A17054" s="27">
        <v>80118</v>
      </c>
      <c r="B17054" s="29">
        <v>8</v>
      </c>
    </row>
    <row r="17055" spans="1:2" x14ac:dyDescent="0.3">
      <c r="A17055" s="27">
        <v>80119</v>
      </c>
      <c r="B17055" s="29">
        <v>8</v>
      </c>
    </row>
    <row r="17056" spans="1:2" x14ac:dyDescent="0.3">
      <c r="A17056" s="27">
        <v>80121</v>
      </c>
      <c r="B17056" s="29">
        <v>8</v>
      </c>
    </row>
    <row r="17057" spans="1:2" x14ac:dyDescent="0.3">
      <c r="A17057" s="27">
        <v>80122</v>
      </c>
      <c r="B17057" s="29">
        <v>8</v>
      </c>
    </row>
    <row r="17058" spans="1:2" x14ac:dyDescent="0.3">
      <c r="A17058" s="27">
        <v>80123</v>
      </c>
      <c r="B17058" s="29">
        <v>8</v>
      </c>
    </row>
    <row r="17059" spans="1:2" x14ac:dyDescent="0.3">
      <c r="A17059" s="27">
        <v>80124</v>
      </c>
      <c r="B17059" s="29">
        <v>8</v>
      </c>
    </row>
    <row r="17060" spans="1:2" x14ac:dyDescent="0.3">
      <c r="A17060" s="27">
        <v>80125</v>
      </c>
      <c r="B17060" s="29">
        <v>8</v>
      </c>
    </row>
    <row r="17061" spans="1:2" x14ac:dyDescent="0.3">
      <c r="A17061" s="27">
        <v>80126</v>
      </c>
      <c r="B17061" s="29">
        <v>8</v>
      </c>
    </row>
    <row r="17062" spans="1:2" x14ac:dyDescent="0.3">
      <c r="A17062" s="27">
        <v>80127</v>
      </c>
      <c r="B17062" s="29">
        <v>8</v>
      </c>
    </row>
    <row r="17063" spans="1:2" x14ac:dyDescent="0.3">
      <c r="A17063" s="27">
        <v>80128</v>
      </c>
      <c r="B17063" s="29">
        <v>8</v>
      </c>
    </row>
    <row r="17064" spans="1:2" x14ac:dyDescent="0.3">
      <c r="A17064" s="27">
        <v>80129</v>
      </c>
      <c r="B17064" s="29">
        <v>8</v>
      </c>
    </row>
    <row r="17065" spans="1:2" x14ac:dyDescent="0.3">
      <c r="A17065" s="27">
        <v>80130</v>
      </c>
      <c r="B17065" s="29">
        <v>8</v>
      </c>
    </row>
    <row r="17066" spans="1:2" x14ac:dyDescent="0.3">
      <c r="A17066" s="27">
        <v>80131</v>
      </c>
      <c r="B17066" s="29">
        <v>8</v>
      </c>
    </row>
    <row r="17067" spans="1:2" x14ac:dyDescent="0.3">
      <c r="A17067" s="27">
        <v>80132</v>
      </c>
      <c r="B17067" s="29">
        <v>8</v>
      </c>
    </row>
    <row r="17068" spans="1:2" x14ac:dyDescent="0.3">
      <c r="A17068" s="27">
        <v>80133</v>
      </c>
      <c r="B17068" s="29">
        <v>8</v>
      </c>
    </row>
    <row r="17069" spans="1:2" x14ac:dyDescent="0.3">
      <c r="A17069" s="27">
        <v>80134</v>
      </c>
      <c r="B17069" s="29">
        <v>8</v>
      </c>
    </row>
    <row r="17070" spans="1:2" x14ac:dyDescent="0.3">
      <c r="A17070" s="27">
        <v>80135</v>
      </c>
      <c r="B17070" s="29">
        <v>8</v>
      </c>
    </row>
    <row r="17071" spans="1:2" x14ac:dyDescent="0.3">
      <c r="A17071" s="27">
        <v>80136</v>
      </c>
      <c r="B17071" s="29">
        <v>8</v>
      </c>
    </row>
    <row r="17072" spans="1:2" x14ac:dyDescent="0.3">
      <c r="A17072" s="27">
        <v>80137</v>
      </c>
      <c r="B17072" s="29">
        <v>8</v>
      </c>
    </row>
    <row r="17073" spans="1:2" x14ac:dyDescent="0.3">
      <c r="A17073" s="27">
        <v>80138</v>
      </c>
      <c r="B17073" s="29">
        <v>8</v>
      </c>
    </row>
    <row r="17074" spans="1:2" x14ac:dyDescent="0.3">
      <c r="A17074" s="27">
        <v>80139</v>
      </c>
      <c r="B17074" s="29">
        <v>8</v>
      </c>
    </row>
    <row r="17075" spans="1:2" x14ac:dyDescent="0.3">
      <c r="A17075" s="27">
        <v>80140</v>
      </c>
      <c r="B17075" s="29">
        <v>8</v>
      </c>
    </row>
    <row r="17076" spans="1:2" x14ac:dyDescent="0.3">
      <c r="A17076" s="27">
        <v>80141</v>
      </c>
      <c r="B17076" s="29">
        <v>8</v>
      </c>
    </row>
    <row r="17077" spans="1:2" x14ac:dyDescent="0.3">
      <c r="A17077" s="27">
        <v>80142</v>
      </c>
      <c r="B17077" s="29">
        <v>8</v>
      </c>
    </row>
    <row r="17078" spans="1:2" x14ac:dyDescent="0.3">
      <c r="A17078" s="27">
        <v>80143</v>
      </c>
      <c r="B17078" s="29">
        <v>8</v>
      </c>
    </row>
    <row r="17079" spans="1:2" x14ac:dyDescent="0.3">
      <c r="A17079" s="27">
        <v>80144</v>
      </c>
      <c r="B17079" s="29">
        <v>8</v>
      </c>
    </row>
    <row r="17080" spans="1:2" x14ac:dyDescent="0.3">
      <c r="A17080" s="27">
        <v>80145</v>
      </c>
      <c r="B17080" s="29">
        <v>8</v>
      </c>
    </row>
    <row r="17081" spans="1:2" x14ac:dyDescent="0.3">
      <c r="A17081" s="27">
        <v>80146</v>
      </c>
      <c r="B17081" s="29">
        <v>8</v>
      </c>
    </row>
    <row r="17082" spans="1:2" x14ac:dyDescent="0.3">
      <c r="A17082" s="27">
        <v>80147</v>
      </c>
      <c r="B17082" s="29">
        <v>8</v>
      </c>
    </row>
    <row r="17083" spans="1:2" x14ac:dyDescent="0.3">
      <c r="A17083" s="27">
        <v>80148</v>
      </c>
      <c r="B17083" s="29">
        <v>8</v>
      </c>
    </row>
    <row r="17084" spans="1:2" x14ac:dyDescent="0.3">
      <c r="A17084" s="27">
        <v>80149</v>
      </c>
      <c r="B17084" s="29">
        <v>8</v>
      </c>
    </row>
    <row r="17085" spans="1:2" x14ac:dyDescent="0.3">
      <c r="A17085" s="27">
        <v>80150</v>
      </c>
      <c r="B17085" s="29">
        <v>8</v>
      </c>
    </row>
    <row r="17086" spans="1:2" x14ac:dyDescent="0.3">
      <c r="A17086" s="27">
        <v>80151</v>
      </c>
      <c r="B17086" s="29">
        <v>8</v>
      </c>
    </row>
    <row r="17087" spans="1:2" x14ac:dyDescent="0.3">
      <c r="A17087" s="27">
        <v>80152</v>
      </c>
      <c r="B17087" s="29">
        <v>8</v>
      </c>
    </row>
    <row r="17088" spans="1:2" x14ac:dyDescent="0.3">
      <c r="A17088" s="27">
        <v>80153</v>
      </c>
      <c r="B17088" s="29">
        <v>8</v>
      </c>
    </row>
    <row r="17089" spans="1:2" x14ac:dyDescent="0.3">
      <c r="A17089" s="27">
        <v>80154</v>
      </c>
      <c r="B17089" s="29">
        <v>8</v>
      </c>
    </row>
    <row r="17090" spans="1:2" x14ac:dyDescent="0.3">
      <c r="A17090" s="27">
        <v>80155</v>
      </c>
      <c r="B17090" s="29">
        <v>8</v>
      </c>
    </row>
    <row r="17091" spans="1:2" x14ac:dyDescent="0.3">
      <c r="A17091" s="27">
        <v>80156</v>
      </c>
      <c r="B17091" s="29">
        <v>8</v>
      </c>
    </row>
    <row r="17092" spans="1:2" x14ac:dyDescent="0.3">
      <c r="A17092" s="27">
        <v>80157</v>
      </c>
      <c r="B17092" s="29">
        <v>8</v>
      </c>
    </row>
    <row r="17093" spans="1:2" x14ac:dyDescent="0.3">
      <c r="A17093" s="27">
        <v>80158</v>
      </c>
      <c r="B17093" s="29">
        <v>8</v>
      </c>
    </row>
    <row r="17094" spans="1:2" x14ac:dyDescent="0.3">
      <c r="A17094" s="27">
        <v>80159</v>
      </c>
      <c r="B17094" s="29">
        <v>8</v>
      </c>
    </row>
    <row r="17095" spans="1:2" x14ac:dyDescent="0.3">
      <c r="A17095" s="27">
        <v>80160</v>
      </c>
      <c r="B17095" s="29">
        <v>8</v>
      </c>
    </row>
    <row r="17096" spans="1:2" x14ac:dyDescent="0.3">
      <c r="A17096" s="27">
        <v>80161</v>
      </c>
      <c r="B17096" s="29">
        <v>8</v>
      </c>
    </row>
    <row r="17097" spans="1:2" x14ac:dyDescent="0.3">
      <c r="A17097" s="27">
        <v>80162</v>
      </c>
      <c r="B17097" s="29">
        <v>8</v>
      </c>
    </row>
    <row r="17098" spans="1:2" x14ac:dyDescent="0.3">
      <c r="A17098" s="27">
        <v>80163</v>
      </c>
      <c r="B17098" s="29">
        <v>8</v>
      </c>
    </row>
    <row r="17099" spans="1:2" x14ac:dyDescent="0.3">
      <c r="A17099" s="27">
        <v>80164</v>
      </c>
      <c r="B17099" s="29">
        <v>8</v>
      </c>
    </row>
    <row r="17100" spans="1:2" x14ac:dyDescent="0.3">
      <c r="A17100" s="27">
        <v>80165</v>
      </c>
      <c r="B17100" s="29">
        <v>8</v>
      </c>
    </row>
    <row r="17101" spans="1:2" x14ac:dyDescent="0.3">
      <c r="A17101" s="27">
        <v>80166</v>
      </c>
      <c r="B17101" s="29">
        <v>8</v>
      </c>
    </row>
    <row r="17102" spans="1:2" x14ac:dyDescent="0.3">
      <c r="A17102" s="27">
        <v>80167</v>
      </c>
      <c r="B17102" s="29">
        <v>8</v>
      </c>
    </row>
    <row r="17103" spans="1:2" x14ac:dyDescent="0.3">
      <c r="A17103" s="27">
        <v>80168</v>
      </c>
      <c r="B17103" s="29">
        <v>8</v>
      </c>
    </row>
    <row r="17104" spans="1:2" x14ac:dyDescent="0.3">
      <c r="A17104" s="27">
        <v>80169</v>
      </c>
      <c r="B17104" s="29">
        <v>8</v>
      </c>
    </row>
    <row r="17105" spans="1:2" x14ac:dyDescent="0.3">
      <c r="A17105" s="27">
        <v>80170</v>
      </c>
      <c r="B17105" s="29">
        <v>8</v>
      </c>
    </row>
    <row r="17106" spans="1:2" x14ac:dyDescent="0.3">
      <c r="A17106" s="27">
        <v>80171</v>
      </c>
      <c r="B17106" s="29">
        <v>8</v>
      </c>
    </row>
    <row r="17107" spans="1:2" x14ac:dyDescent="0.3">
      <c r="A17107" s="27">
        <v>80172</v>
      </c>
      <c r="B17107" s="29">
        <v>8</v>
      </c>
    </row>
    <row r="17108" spans="1:2" x14ac:dyDescent="0.3">
      <c r="A17108" s="27">
        <v>80173</v>
      </c>
      <c r="B17108" s="29">
        <v>8</v>
      </c>
    </row>
    <row r="17109" spans="1:2" x14ac:dyDescent="0.3">
      <c r="A17109" s="27">
        <v>80174</v>
      </c>
      <c r="B17109" s="29">
        <v>8</v>
      </c>
    </row>
    <row r="17110" spans="1:2" x14ac:dyDescent="0.3">
      <c r="A17110" s="27">
        <v>80175</v>
      </c>
      <c r="B17110" s="29">
        <v>8</v>
      </c>
    </row>
    <row r="17111" spans="1:2" x14ac:dyDescent="0.3">
      <c r="A17111" s="27">
        <v>80176</v>
      </c>
      <c r="B17111" s="29">
        <v>8</v>
      </c>
    </row>
    <row r="17112" spans="1:2" x14ac:dyDescent="0.3">
      <c r="A17112" s="27">
        <v>80177</v>
      </c>
      <c r="B17112" s="29">
        <v>8</v>
      </c>
    </row>
    <row r="17113" spans="1:2" x14ac:dyDescent="0.3">
      <c r="A17113" s="27">
        <v>80178</v>
      </c>
      <c r="B17113" s="29">
        <v>8</v>
      </c>
    </row>
    <row r="17114" spans="1:2" x14ac:dyDescent="0.3">
      <c r="A17114" s="27">
        <v>80179</v>
      </c>
      <c r="B17114" s="29">
        <v>8</v>
      </c>
    </row>
    <row r="17115" spans="1:2" x14ac:dyDescent="0.3">
      <c r="A17115" s="27">
        <v>80180</v>
      </c>
      <c r="B17115" s="29">
        <v>8</v>
      </c>
    </row>
    <row r="17116" spans="1:2" x14ac:dyDescent="0.3">
      <c r="A17116" s="27">
        <v>80181</v>
      </c>
      <c r="B17116" s="29">
        <v>8</v>
      </c>
    </row>
    <row r="17117" spans="1:2" x14ac:dyDescent="0.3">
      <c r="A17117" s="27">
        <v>80182</v>
      </c>
      <c r="B17117" s="29">
        <v>8</v>
      </c>
    </row>
    <row r="17118" spans="1:2" x14ac:dyDescent="0.3">
      <c r="A17118" s="27">
        <v>80183</v>
      </c>
      <c r="B17118" s="29">
        <v>8</v>
      </c>
    </row>
    <row r="17119" spans="1:2" x14ac:dyDescent="0.3">
      <c r="A17119" s="27">
        <v>80184</v>
      </c>
      <c r="B17119" s="29">
        <v>8</v>
      </c>
    </row>
    <row r="17120" spans="1:2" x14ac:dyDescent="0.3">
      <c r="A17120" s="27">
        <v>80185</v>
      </c>
      <c r="B17120" s="29">
        <v>8</v>
      </c>
    </row>
    <row r="17121" spans="1:2" x14ac:dyDescent="0.3">
      <c r="A17121" s="27">
        <v>80186</v>
      </c>
      <c r="B17121" s="29">
        <v>8</v>
      </c>
    </row>
    <row r="17122" spans="1:2" x14ac:dyDescent="0.3">
      <c r="A17122" s="27">
        <v>80187</v>
      </c>
      <c r="B17122" s="29">
        <v>8</v>
      </c>
    </row>
    <row r="17123" spans="1:2" x14ac:dyDescent="0.3">
      <c r="A17123" s="27">
        <v>80188</v>
      </c>
      <c r="B17123" s="29">
        <v>8</v>
      </c>
    </row>
    <row r="17124" spans="1:2" x14ac:dyDescent="0.3">
      <c r="A17124" s="27">
        <v>80189</v>
      </c>
      <c r="B17124" s="29">
        <v>8</v>
      </c>
    </row>
    <row r="17125" spans="1:2" x14ac:dyDescent="0.3">
      <c r="A17125" s="27">
        <v>80191</v>
      </c>
      <c r="B17125" s="29">
        <v>8</v>
      </c>
    </row>
    <row r="17126" spans="1:2" x14ac:dyDescent="0.3">
      <c r="A17126" s="27">
        <v>80192</v>
      </c>
      <c r="B17126" s="29">
        <v>8</v>
      </c>
    </row>
    <row r="17127" spans="1:2" x14ac:dyDescent="0.3">
      <c r="A17127" s="27">
        <v>80193</v>
      </c>
      <c r="B17127" s="29">
        <v>8</v>
      </c>
    </row>
    <row r="17128" spans="1:2" x14ac:dyDescent="0.3">
      <c r="A17128" s="27">
        <v>80194</v>
      </c>
      <c r="B17128" s="29">
        <v>8</v>
      </c>
    </row>
    <row r="17129" spans="1:2" x14ac:dyDescent="0.3">
      <c r="A17129" s="27">
        <v>80195</v>
      </c>
      <c r="B17129" s="29">
        <v>8</v>
      </c>
    </row>
    <row r="17130" spans="1:2" x14ac:dyDescent="0.3">
      <c r="A17130" s="27">
        <v>80196</v>
      </c>
      <c r="B17130" s="29">
        <v>8</v>
      </c>
    </row>
    <row r="17131" spans="1:2" x14ac:dyDescent="0.3">
      <c r="A17131" s="27">
        <v>80197</v>
      </c>
      <c r="B17131" s="29">
        <v>8</v>
      </c>
    </row>
    <row r="17132" spans="1:2" x14ac:dyDescent="0.3">
      <c r="A17132" s="27">
        <v>80198</v>
      </c>
      <c r="B17132" s="29">
        <v>8</v>
      </c>
    </row>
    <row r="17133" spans="1:2" x14ac:dyDescent="0.3">
      <c r="A17133" s="27">
        <v>80199</v>
      </c>
      <c r="B17133" s="29">
        <v>8</v>
      </c>
    </row>
    <row r="17134" spans="1:2" x14ac:dyDescent="0.3">
      <c r="A17134" s="27">
        <v>80200</v>
      </c>
      <c r="B17134" s="29">
        <v>8</v>
      </c>
    </row>
    <row r="17135" spans="1:2" x14ac:dyDescent="0.3">
      <c r="A17135" s="27">
        <v>80201</v>
      </c>
      <c r="B17135" s="29">
        <v>8</v>
      </c>
    </row>
    <row r="17136" spans="1:2" x14ac:dyDescent="0.3">
      <c r="A17136" s="27">
        <v>80202</v>
      </c>
      <c r="B17136" s="29">
        <v>8</v>
      </c>
    </row>
    <row r="17137" spans="1:2" x14ac:dyDescent="0.3">
      <c r="A17137" s="27">
        <v>80233</v>
      </c>
      <c r="B17137" s="29">
        <v>8</v>
      </c>
    </row>
    <row r="17138" spans="1:2" x14ac:dyDescent="0.3">
      <c r="A17138" s="27">
        <v>80234</v>
      </c>
      <c r="B17138" s="29">
        <v>8</v>
      </c>
    </row>
    <row r="17139" spans="1:2" x14ac:dyDescent="0.3">
      <c r="A17139" s="27">
        <v>80235</v>
      </c>
      <c r="B17139" s="29">
        <v>8</v>
      </c>
    </row>
    <row r="17140" spans="1:2" x14ac:dyDescent="0.3">
      <c r="A17140" s="27">
        <v>80236</v>
      </c>
      <c r="B17140" s="29">
        <v>8</v>
      </c>
    </row>
    <row r="17141" spans="1:2" x14ac:dyDescent="0.3">
      <c r="A17141" s="27">
        <v>80237</v>
      </c>
      <c r="B17141" s="29">
        <v>8</v>
      </c>
    </row>
    <row r="17142" spans="1:2" x14ac:dyDescent="0.3">
      <c r="A17142" s="27">
        <v>80238</v>
      </c>
      <c r="B17142" s="29">
        <v>8</v>
      </c>
    </row>
    <row r="17143" spans="1:2" x14ac:dyDescent="0.3">
      <c r="A17143" s="27">
        <v>80239</v>
      </c>
      <c r="B17143" s="29">
        <v>8</v>
      </c>
    </row>
    <row r="17144" spans="1:2" x14ac:dyDescent="0.3">
      <c r="A17144" s="27">
        <v>80240</v>
      </c>
      <c r="B17144" s="29">
        <v>8</v>
      </c>
    </row>
    <row r="17145" spans="1:2" x14ac:dyDescent="0.3">
      <c r="A17145" s="27">
        <v>80241</v>
      </c>
      <c r="B17145" s="29">
        <v>8</v>
      </c>
    </row>
    <row r="17146" spans="1:2" x14ac:dyDescent="0.3">
      <c r="A17146" s="27">
        <v>80242</v>
      </c>
      <c r="B17146" s="29">
        <v>8</v>
      </c>
    </row>
    <row r="17147" spans="1:2" x14ac:dyDescent="0.3">
      <c r="A17147" s="27">
        <v>80244</v>
      </c>
      <c r="B17147" s="29">
        <v>8</v>
      </c>
    </row>
    <row r="17148" spans="1:2" x14ac:dyDescent="0.3">
      <c r="A17148" s="27">
        <v>80245</v>
      </c>
      <c r="B17148" s="29">
        <v>8</v>
      </c>
    </row>
    <row r="17149" spans="1:2" x14ac:dyDescent="0.3">
      <c r="A17149" s="27">
        <v>80246</v>
      </c>
      <c r="B17149" s="29">
        <v>8</v>
      </c>
    </row>
    <row r="17150" spans="1:2" x14ac:dyDescent="0.3">
      <c r="A17150" s="27">
        <v>80247</v>
      </c>
      <c r="B17150" s="29">
        <v>8</v>
      </c>
    </row>
    <row r="17151" spans="1:2" x14ac:dyDescent="0.3">
      <c r="A17151" s="27">
        <v>80248</v>
      </c>
      <c r="B17151" s="29">
        <v>8</v>
      </c>
    </row>
    <row r="17152" spans="1:2" x14ac:dyDescent="0.3">
      <c r="A17152" s="27">
        <v>80249</v>
      </c>
      <c r="B17152" s="29">
        <v>8</v>
      </c>
    </row>
    <row r="17153" spans="1:2" x14ac:dyDescent="0.3">
      <c r="A17153" s="27">
        <v>80251</v>
      </c>
      <c r="B17153" s="29">
        <v>8</v>
      </c>
    </row>
    <row r="17154" spans="1:2" x14ac:dyDescent="0.3">
      <c r="A17154" s="27">
        <v>80252</v>
      </c>
      <c r="B17154" s="29">
        <v>8</v>
      </c>
    </row>
    <row r="17155" spans="1:2" x14ac:dyDescent="0.3">
      <c r="A17155" s="27">
        <v>80253</v>
      </c>
      <c r="B17155" s="29">
        <v>8</v>
      </c>
    </row>
    <row r="17156" spans="1:2" x14ac:dyDescent="0.3">
      <c r="A17156" s="27">
        <v>80254</v>
      </c>
      <c r="B17156" s="29">
        <v>8</v>
      </c>
    </row>
    <row r="17157" spans="1:2" x14ac:dyDescent="0.3">
      <c r="A17157" s="27">
        <v>80255</v>
      </c>
      <c r="B17157" s="29">
        <v>8</v>
      </c>
    </row>
    <row r="17158" spans="1:2" x14ac:dyDescent="0.3">
      <c r="A17158" s="27">
        <v>80256</v>
      </c>
      <c r="B17158" s="29">
        <v>8</v>
      </c>
    </row>
    <row r="17159" spans="1:2" x14ac:dyDescent="0.3">
      <c r="A17159" s="27">
        <v>80257</v>
      </c>
      <c r="B17159" s="29">
        <v>8</v>
      </c>
    </row>
    <row r="17160" spans="1:2" x14ac:dyDescent="0.3">
      <c r="A17160" s="27">
        <v>80258</v>
      </c>
      <c r="B17160" s="29">
        <v>8</v>
      </c>
    </row>
    <row r="17161" spans="1:2" x14ac:dyDescent="0.3">
      <c r="A17161" s="27">
        <v>80259</v>
      </c>
      <c r="B17161" s="29">
        <v>8</v>
      </c>
    </row>
    <row r="17162" spans="1:2" x14ac:dyDescent="0.3">
      <c r="A17162" s="27">
        <v>80260</v>
      </c>
      <c r="B17162" s="29">
        <v>8</v>
      </c>
    </row>
    <row r="17163" spans="1:2" x14ac:dyDescent="0.3">
      <c r="A17163" s="27">
        <v>80261</v>
      </c>
      <c r="B17163" s="29">
        <v>8</v>
      </c>
    </row>
    <row r="17164" spans="1:2" x14ac:dyDescent="0.3">
      <c r="A17164" s="27">
        <v>80262</v>
      </c>
      <c r="B17164" s="29">
        <v>8</v>
      </c>
    </row>
    <row r="17165" spans="1:2" x14ac:dyDescent="0.3">
      <c r="A17165" s="27">
        <v>80263</v>
      </c>
      <c r="B17165" s="29">
        <v>8</v>
      </c>
    </row>
    <row r="17166" spans="1:2" x14ac:dyDescent="0.3">
      <c r="A17166" s="27">
        <v>80264</v>
      </c>
      <c r="B17166" s="29">
        <v>8</v>
      </c>
    </row>
    <row r="17167" spans="1:2" x14ac:dyDescent="0.3">
      <c r="A17167" s="27">
        <v>80265</v>
      </c>
      <c r="B17167" s="29">
        <v>8</v>
      </c>
    </row>
    <row r="17168" spans="1:2" x14ac:dyDescent="0.3">
      <c r="A17168" s="27">
        <v>80266</v>
      </c>
      <c r="B17168" s="29">
        <v>8</v>
      </c>
    </row>
    <row r="17169" spans="1:2" x14ac:dyDescent="0.3">
      <c r="A17169" s="27">
        <v>80267</v>
      </c>
      <c r="B17169" s="29">
        <v>8</v>
      </c>
    </row>
    <row r="17170" spans="1:2" x14ac:dyDescent="0.3">
      <c r="A17170" s="27">
        <v>80268</v>
      </c>
      <c r="B17170" s="29">
        <v>8</v>
      </c>
    </row>
    <row r="17171" spans="1:2" x14ac:dyDescent="0.3">
      <c r="A17171" s="27">
        <v>80269</v>
      </c>
      <c r="B17171" s="29">
        <v>8</v>
      </c>
    </row>
    <row r="17172" spans="1:2" x14ac:dyDescent="0.3">
      <c r="A17172" s="27">
        <v>80270</v>
      </c>
      <c r="B17172" s="29">
        <v>8</v>
      </c>
    </row>
    <row r="17173" spans="1:2" x14ac:dyDescent="0.3">
      <c r="A17173" s="27">
        <v>80271</v>
      </c>
      <c r="B17173" s="29">
        <v>8</v>
      </c>
    </row>
    <row r="17174" spans="1:2" x14ac:dyDescent="0.3">
      <c r="A17174" s="27">
        <v>80272</v>
      </c>
      <c r="B17174" s="29">
        <v>8</v>
      </c>
    </row>
    <row r="17175" spans="1:2" x14ac:dyDescent="0.3">
      <c r="A17175" s="27">
        <v>80273</v>
      </c>
      <c r="B17175" s="29">
        <v>8</v>
      </c>
    </row>
    <row r="17176" spans="1:2" x14ac:dyDescent="0.3">
      <c r="A17176" s="27">
        <v>80274</v>
      </c>
      <c r="B17176" s="29">
        <v>8</v>
      </c>
    </row>
    <row r="17177" spans="1:2" x14ac:dyDescent="0.3">
      <c r="A17177" s="27">
        <v>80275</v>
      </c>
      <c r="B17177" s="29">
        <v>8</v>
      </c>
    </row>
    <row r="17178" spans="1:2" x14ac:dyDescent="0.3">
      <c r="A17178" s="27">
        <v>80276</v>
      </c>
      <c r="B17178" s="29">
        <v>8</v>
      </c>
    </row>
    <row r="17179" spans="1:2" x14ac:dyDescent="0.3">
      <c r="A17179" s="27">
        <v>80277</v>
      </c>
      <c r="B17179" s="29">
        <v>8</v>
      </c>
    </row>
    <row r="17180" spans="1:2" x14ac:dyDescent="0.3">
      <c r="A17180" s="27">
        <v>80278</v>
      </c>
      <c r="B17180" s="29">
        <v>8</v>
      </c>
    </row>
    <row r="17181" spans="1:2" x14ac:dyDescent="0.3">
      <c r="A17181" s="27">
        <v>80279</v>
      </c>
      <c r="B17181" s="29">
        <v>8</v>
      </c>
    </row>
    <row r="17182" spans="1:2" x14ac:dyDescent="0.3">
      <c r="A17182" s="27">
        <v>80280</v>
      </c>
      <c r="B17182" s="29">
        <v>8</v>
      </c>
    </row>
    <row r="17183" spans="1:2" x14ac:dyDescent="0.3">
      <c r="A17183" s="27">
        <v>80281</v>
      </c>
      <c r="B17183" s="29">
        <v>8</v>
      </c>
    </row>
    <row r="17184" spans="1:2" x14ac:dyDescent="0.3">
      <c r="A17184" s="27">
        <v>80282</v>
      </c>
      <c r="B17184" s="29">
        <v>16</v>
      </c>
    </row>
    <row r="17185" spans="1:2" x14ac:dyDescent="0.3">
      <c r="A17185" s="27">
        <v>80283</v>
      </c>
      <c r="B17185" s="29">
        <v>8</v>
      </c>
    </row>
    <row r="17186" spans="1:2" x14ac:dyDescent="0.3">
      <c r="A17186" s="27">
        <v>80284</v>
      </c>
      <c r="B17186" s="29">
        <v>8</v>
      </c>
    </row>
    <row r="17187" spans="1:2" x14ac:dyDescent="0.3">
      <c r="A17187" s="27">
        <v>80285</v>
      </c>
      <c r="B17187" s="29">
        <v>8</v>
      </c>
    </row>
    <row r="17188" spans="1:2" x14ac:dyDescent="0.3">
      <c r="A17188" s="27">
        <v>80286</v>
      </c>
      <c r="B17188" s="29">
        <v>8</v>
      </c>
    </row>
    <row r="17189" spans="1:2" x14ac:dyDescent="0.3">
      <c r="A17189" s="27">
        <v>80287</v>
      </c>
      <c r="B17189" s="29">
        <v>8</v>
      </c>
    </row>
    <row r="17190" spans="1:2" x14ac:dyDescent="0.3">
      <c r="A17190" s="27">
        <v>80288</v>
      </c>
      <c r="B17190" s="29">
        <v>8</v>
      </c>
    </row>
    <row r="17191" spans="1:2" x14ac:dyDescent="0.3">
      <c r="A17191" s="27">
        <v>80289</v>
      </c>
      <c r="B17191" s="29">
        <v>8</v>
      </c>
    </row>
    <row r="17192" spans="1:2" x14ac:dyDescent="0.3">
      <c r="A17192" s="27">
        <v>80290</v>
      </c>
      <c r="B17192" s="29">
        <v>8</v>
      </c>
    </row>
    <row r="17193" spans="1:2" x14ac:dyDescent="0.3">
      <c r="A17193" s="27">
        <v>80291</v>
      </c>
      <c r="B17193" s="29">
        <v>8</v>
      </c>
    </row>
    <row r="17194" spans="1:2" x14ac:dyDescent="0.3">
      <c r="A17194" s="27">
        <v>80292</v>
      </c>
      <c r="B17194" s="29">
        <v>8</v>
      </c>
    </row>
    <row r="17195" spans="1:2" x14ac:dyDescent="0.3">
      <c r="A17195" s="27">
        <v>80293</v>
      </c>
      <c r="B17195" s="29">
        <v>8</v>
      </c>
    </row>
    <row r="17196" spans="1:2" x14ac:dyDescent="0.3">
      <c r="A17196" s="27">
        <v>80294</v>
      </c>
      <c r="B17196" s="29">
        <v>8</v>
      </c>
    </row>
    <row r="17197" spans="1:2" x14ac:dyDescent="0.3">
      <c r="A17197" s="27">
        <v>80295</v>
      </c>
      <c r="B17197" s="29">
        <v>8</v>
      </c>
    </row>
    <row r="17198" spans="1:2" x14ac:dyDescent="0.3">
      <c r="A17198" s="27">
        <v>80296</v>
      </c>
      <c r="B17198" s="29">
        <v>8</v>
      </c>
    </row>
    <row r="17199" spans="1:2" x14ac:dyDescent="0.3">
      <c r="A17199" s="27">
        <v>80297</v>
      </c>
      <c r="B17199" s="29">
        <v>8</v>
      </c>
    </row>
    <row r="17200" spans="1:2" x14ac:dyDescent="0.3">
      <c r="A17200" s="27">
        <v>80298</v>
      </c>
      <c r="B17200" s="29">
        <v>8</v>
      </c>
    </row>
    <row r="17201" spans="1:2" x14ac:dyDescent="0.3">
      <c r="A17201" s="27">
        <v>80299</v>
      </c>
      <c r="B17201" s="29">
        <v>8</v>
      </c>
    </row>
    <row r="17202" spans="1:2" x14ac:dyDescent="0.3">
      <c r="A17202" s="27">
        <v>80300</v>
      </c>
      <c r="B17202" s="29">
        <v>8</v>
      </c>
    </row>
    <row r="17203" spans="1:2" x14ac:dyDescent="0.3">
      <c r="A17203" s="27">
        <v>80301</v>
      </c>
      <c r="B17203" s="29">
        <v>8</v>
      </c>
    </row>
    <row r="17204" spans="1:2" x14ac:dyDescent="0.3">
      <c r="A17204" s="27">
        <v>80302</v>
      </c>
      <c r="B17204" s="29">
        <v>8</v>
      </c>
    </row>
    <row r="17205" spans="1:2" x14ac:dyDescent="0.3">
      <c r="A17205" s="27">
        <v>80304</v>
      </c>
      <c r="B17205" s="29">
        <v>8</v>
      </c>
    </row>
    <row r="17206" spans="1:2" x14ac:dyDescent="0.3">
      <c r="A17206" s="27">
        <v>80306</v>
      </c>
      <c r="B17206" s="29">
        <v>8</v>
      </c>
    </row>
    <row r="17207" spans="1:2" x14ac:dyDescent="0.3">
      <c r="A17207" s="27">
        <v>80307</v>
      </c>
      <c r="B17207" s="29">
        <v>8</v>
      </c>
    </row>
    <row r="17208" spans="1:2" x14ac:dyDescent="0.3">
      <c r="A17208" s="27">
        <v>80308</v>
      </c>
      <c r="B17208" s="29">
        <v>8</v>
      </c>
    </row>
    <row r="17209" spans="1:2" x14ac:dyDescent="0.3">
      <c r="A17209" s="27">
        <v>80309</v>
      </c>
      <c r="B17209" s="29">
        <v>8</v>
      </c>
    </row>
    <row r="17210" spans="1:2" x14ac:dyDescent="0.3">
      <c r="A17210" s="27">
        <v>80310</v>
      </c>
      <c r="B17210" s="29">
        <v>8</v>
      </c>
    </row>
    <row r="17211" spans="1:2" x14ac:dyDescent="0.3">
      <c r="A17211" s="27">
        <v>80311</v>
      </c>
      <c r="B17211" s="29">
        <v>8</v>
      </c>
    </row>
    <row r="17212" spans="1:2" x14ac:dyDescent="0.3">
      <c r="A17212" s="27">
        <v>80312</v>
      </c>
      <c r="B17212" s="29">
        <v>8</v>
      </c>
    </row>
    <row r="17213" spans="1:2" x14ac:dyDescent="0.3">
      <c r="A17213" s="27">
        <v>80313</v>
      </c>
      <c r="B17213" s="29">
        <v>8</v>
      </c>
    </row>
    <row r="17214" spans="1:2" x14ac:dyDescent="0.3">
      <c r="A17214" s="27">
        <v>80314</v>
      </c>
      <c r="B17214" s="29">
        <v>8</v>
      </c>
    </row>
    <row r="17215" spans="1:2" x14ac:dyDescent="0.3">
      <c r="A17215" s="27">
        <v>80315</v>
      </c>
      <c r="B17215" s="29">
        <v>8</v>
      </c>
    </row>
    <row r="17216" spans="1:2" x14ac:dyDescent="0.3">
      <c r="A17216" s="27">
        <v>80316</v>
      </c>
      <c r="B17216" s="29">
        <v>8</v>
      </c>
    </row>
    <row r="17217" spans="1:2" x14ac:dyDescent="0.3">
      <c r="A17217" s="27">
        <v>80317</v>
      </c>
      <c r="B17217" s="29">
        <v>8</v>
      </c>
    </row>
    <row r="17218" spans="1:2" x14ac:dyDescent="0.3">
      <c r="A17218" s="27">
        <v>80318</v>
      </c>
      <c r="B17218" s="29">
        <v>8</v>
      </c>
    </row>
    <row r="17219" spans="1:2" x14ac:dyDescent="0.3">
      <c r="A17219" s="27">
        <v>80339</v>
      </c>
      <c r="B17219" s="29">
        <v>8</v>
      </c>
    </row>
    <row r="17220" spans="1:2" x14ac:dyDescent="0.3">
      <c r="A17220" s="27">
        <v>80340</v>
      </c>
      <c r="B17220" s="29">
        <v>8</v>
      </c>
    </row>
    <row r="17221" spans="1:2" x14ac:dyDescent="0.3">
      <c r="A17221" s="27">
        <v>80341</v>
      </c>
      <c r="B17221" s="29">
        <v>8</v>
      </c>
    </row>
    <row r="17222" spans="1:2" x14ac:dyDescent="0.3">
      <c r="A17222" s="27">
        <v>80342</v>
      </c>
      <c r="B17222" s="29">
        <v>8</v>
      </c>
    </row>
    <row r="17223" spans="1:2" x14ac:dyDescent="0.3">
      <c r="A17223" s="27">
        <v>80343</v>
      </c>
      <c r="B17223" s="29">
        <v>8</v>
      </c>
    </row>
    <row r="17224" spans="1:2" x14ac:dyDescent="0.3">
      <c r="A17224" s="27">
        <v>80344</v>
      </c>
      <c r="B17224" s="29">
        <v>8</v>
      </c>
    </row>
    <row r="17225" spans="1:2" x14ac:dyDescent="0.3">
      <c r="A17225" s="27">
        <v>80345</v>
      </c>
      <c r="B17225" s="29">
        <v>8</v>
      </c>
    </row>
    <row r="17226" spans="1:2" x14ac:dyDescent="0.3">
      <c r="A17226" s="27">
        <v>80346</v>
      </c>
      <c r="B17226" s="29">
        <v>8</v>
      </c>
    </row>
    <row r="17227" spans="1:2" x14ac:dyDescent="0.3">
      <c r="A17227" s="27">
        <v>80347</v>
      </c>
      <c r="B17227" s="29">
        <v>8</v>
      </c>
    </row>
    <row r="17228" spans="1:2" x14ac:dyDescent="0.3">
      <c r="A17228" s="27">
        <v>80348</v>
      </c>
      <c r="B17228" s="29">
        <v>8</v>
      </c>
    </row>
    <row r="17229" spans="1:2" x14ac:dyDescent="0.3">
      <c r="A17229" s="27">
        <v>80349</v>
      </c>
      <c r="B17229" s="29">
        <v>8</v>
      </c>
    </row>
    <row r="17230" spans="1:2" x14ac:dyDescent="0.3">
      <c r="A17230" s="27">
        <v>80350</v>
      </c>
      <c r="B17230" s="29">
        <v>8</v>
      </c>
    </row>
    <row r="17231" spans="1:2" x14ac:dyDescent="0.3">
      <c r="A17231" s="27">
        <v>80351</v>
      </c>
      <c r="B17231" s="29">
        <v>8</v>
      </c>
    </row>
    <row r="17232" spans="1:2" x14ac:dyDescent="0.3">
      <c r="A17232" s="27">
        <v>80352</v>
      </c>
      <c r="B17232" s="29">
        <v>8</v>
      </c>
    </row>
    <row r="17233" spans="1:2" x14ac:dyDescent="0.3">
      <c r="A17233" s="27">
        <v>80353</v>
      </c>
      <c r="B17233" s="29">
        <v>8</v>
      </c>
    </row>
    <row r="17234" spans="1:2" x14ac:dyDescent="0.3">
      <c r="A17234" s="27">
        <v>80354</v>
      </c>
      <c r="B17234" s="29">
        <v>8</v>
      </c>
    </row>
    <row r="17235" spans="1:2" x14ac:dyDescent="0.3">
      <c r="A17235" s="27">
        <v>80355</v>
      </c>
      <c r="B17235" s="29">
        <v>8</v>
      </c>
    </row>
    <row r="17236" spans="1:2" x14ac:dyDescent="0.3">
      <c r="A17236" s="27">
        <v>80356</v>
      </c>
      <c r="B17236" s="29">
        <v>8</v>
      </c>
    </row>
    <row r="17237" spans="1:2" x14ac:dyDescent="0.3">
      <c r="A17237" s="27">
        <v>80357</v>
      </c>
      <c r="B17237" s="29">
        <v>8</v>
      </c>
    </row>
    <row r="17238" spans="1:2" x14ac:dyDescent="0.3">
      <c r="A17238" s="27">
        <v>80358</v>
      </c>
      <c r="B17238" s="29">
        <v>8</v>
      </c>
    </row>
    <row r="17239" spans="1:2" x14ac:dyDescent="0.3">
      <c r="A17239" s="27">
        <v>80359</v>
      </c>
      <c r="B17239" s="29">
        <v>8</v>
      </c>
    </row>
    <row r="17240" spans="1:2" x14ac:dyDescent="0.3">
      <c r="A17240" s="27">
        <v>80360</v>
      </c>
      <c r="B17240" s="29">
        <v>8</v>
      </c>
    </row>
    <row r="17241" spans="1:2" x14ac:dyDescent="0.3">
      <c r="A17241" s="27">
        <v>80361</v>
      </c>
      <c r="B17241" s="29">
        <v>8</v>
      </c>
    </row>
    <row r="17242" spans="1:2" x14ac:dyDescent="0.3">
      <c r="A17242" s="27">
        <v>80362</v>
      </c>
      <c r="B17242" s="29">
        <v>8</v>
      </c>
    </row>
    <row r="17243" spans="1:2" x14ac:dyDescent="0.3">
      <c r="A17243" s="27">
        <v>80363</v>
      </c>
      <c r="B17243" s="29">
        <v>8</v>
      </c>
    </row>
    <row r="17244" spans="1:2" x14ac:dyDescent="0.3">
      <c r="A17244" s="27">
        <v>80364</v>
      </c>
      <c r="B17244" s="29">
        <v>8</v>
      </c>
    </row>
    <row r="17245" spans="1:2" x14ac:dyDescent="0.3">
      <c r="A17245" s="27">
        <v>80365</v>
      </c>
      <c r="B17245" s="29">
        <v>8</v>
      </c>
    </row>
    <row r="17246" spans="1:2" x14ac:dyDescent="0.3">
      <c r="A17246" s="27">
        <v>80366</v>
      </c>
      <c r="B17246" s="29">
        <v>8</v>
      </c>
    </row>
    <row r="17247" spans="1:2" x14ac:dyDescent="0.3">
      <c r="A17247" s="27">
        <v>80367</v>
      </c>
      <c r="B17247" s="29">
        <v>8</v>
      </c>
    </row>
    <row r="17248" spans="1:2" x14ac:dyDescent="0.3">
      <c r="A17248" s="27">
        <v>80368</v>
      </c>
      <c r="B17248" s="29">
        <v>8</v>
      </c>
    </row>
    <row r="17249" spans="1:2" x14ac:dyDescent="0.3">
      <c r="A17249" s="27">
        <v>80369</v>
      </c>
      <c r="B17249" s="29">
        <v>8</v>
      </c>
    </row>
    <row r="17250" spans="1:2" x14ac:dyDescent="0.3">
      <c r="A17250" s="27">
        <v>80370</v>
      </c>
      <c r="B17250" s="29">
        <v>8</v>
      </c>
    </row>
    <row r="17251" spans="1:2" x14ac:dyDescent="0.3">
      <c r="A17251" s="27">
        <v>80372</v>
      </c>
      <c r="B17251" s="29">
        <v>8</v>
      </c>
    </row>
    <row r="17252" spans="1:2" x14ac:dyDescent="0.3">
      <c r="A17252" s="27">
        <v>80373</v>
      </c>
      <c r="B17252" s="29">
        <v>8</v>
      </c>
    </row>
    <row r="17253" spans="1:2" x14ac:dyDescent="0.3">
      <c r="A17253" s="27">
        <v>80374</v>
      </c>
      <c r="B17253" s="29">
        <v>8</v>
      </c>
    </row>
    <row r="17254" spans="1:2" x14ac:dyDescent="0.3">
      <c r="A17254" s="27">
        <v>80375</v>
      </c>
      <c r="B17254" s="29">
        <v>8</v>
      </c>
    </row>
    <row r="17255" spans="1:2" x14ac:dyDescent="0.3">
      <c r="A17255" s="27">
        <v>80376</v>
      </c>
      <c r="B17255" s="29">
        <v>8</v>
      </c>
    </row>
    <row r="17256" spans="1:2" x14ac:dyDescent="0.3">
      <c r="A17256" s="27">
        <v>80377</v>
      </c>
      <c r="B17256" s="29">
        <v>8</v>
      </c>
    </row>
    <row r="17257" spans="1:2" x14ac:dyDescent="0.3">
      <c r="A17257" s="27">
        <v>80378</v>
      </c>
      <c r="B17257" s="29">
        <v>8</v>
      </c>
    </row>
    <row r="17258" spans="1:2" x14ac:dyDescent="0.3">
      <c r="A17258" s="27">
        <v>80379</v>
      </c>
      <c r="B17258" s="29">
        <v>8</v>
      </c>
    </row>
    <row r="17259" spans="1:2" x14ac:dyDescent="0.3">
      <c r="A17259" s="27">
        <v>80380</v>
      </c>
      <c r="B17259" s="29">
        <v>8</v>
      </c>
    </row>
    <row r="17260" spans="1:2" x14ac:dyDescent="0.3">
      <c r="A17260" s="27">
        <v>80381</v>
      </c>
      <c r="B17260" s="29">
        <v>8</v>
      </c>
    </row>
    <row r="17261" spans="1:2" x14ac:dyDescent="0.3">
      <c r="A17261" s="27">
        <v>80382</v>
      </c>
      <c r="B17261" s="29">
        <v>8</v>
      </c>
    </row>
    <row r="17262" spans="1:2" x14ac:dyDescent="0.3">
      <c r="A17262" s="27">
        <v>80383</v>
      </c>
      <c r="B17262" s="29">
        <v>8</v>
      </c>
    </row>
    <row r="17263" spans="1:2" x14ac:dyDescent="0.3">
      <c r="A17263" s="27">
        <v>80384</v>
      </c>
      <c r="B17263" s="29">
        <v>8</v>
      </c>
    </row>
    <row r="17264" spans="1:2" x14ac:dyDescent="0.3">
      <c r="A17264" s="27">
        <v>80385</v>
      </c>
      <c r="B17264" s="29">
        <v>8</v>
      </c>
    </row>
    <row r="17265" spans="1:2" x14ac:dyDescent="0.3">
      <c r="A17265" s="27">
        <v>80386</v>
      </c>
      <c r="B17265" s="29">
        <v>8</v>
      </c>
    </row>
    <row r="17266" spans="1:2" x14ac:dyDescent="0.3">
      <c r="A17266" s="27">
        <v>80387</v>
      </c>
      <c r="B17266" s="29">
        <v>8</v>
      </c>
    </row>
    <row r="17267" spans="1:2" x14ac:dyDescent="0.3">
      <c r="A17267" s="27">
        <v>80388</v>
      </c>
      <c r="B17267" s="29">
        <v>8</v>
      </c>
    </row>
    <row r="17268" spans="1:2" x14ac:dyDescent="0.3">
      <c r="A17268" s="27">
        <v>80389</v>
      </c>
      <c r="B17268" s="29">
        <v>8</v>
      </c>
    </row>
    <row r="17269" spans="1:2" x14ac:dyDescent="0.3">
      <c r="A17269" s="27">
        <v>80390</v>
      </c>
      <c r="B17269" s="29">
        <v>8</v>
      </c>
    </row>
    <row r="17270" spans="1:2" x14ac:dyDescent="0.3">
      <c r="A17270" s="27">
        <v>80391</v>
      </c>
      <c r="B17270" s="29">
        <v>8</v>
      </c>
    </row>
    <row r="17271" spans="1:2" x14ac:dyDescent="0.3">
      <c r="A17271" s="27">
        <v>80392</v>
      </c>
      <c r="B17271" s="29">
        <v>8</v>
      </c>
    </row>
    <row r="17272" spans="1:2" x14ac:dyDescent="0.3">
      <c r="A17272" s="27">
        <v>80393</v>
      </c>
      <c r="B17272" s="29">
        <v>8</v>
      </c>
    </row>
    <row r="17273" spans="1:2" x14ac:dyDescent="0.3">
      <c r="A17273" s="27">
        <v>80394</v>
      </c>
      <c r="B17273" s="29">
        <v>8</v>
      </c>
    </row>
    <row r="17274" spans="1:2" x14ac:dyDescent="0.3">
      <c r="A17274" s="27">
        <v>80395</v>
      </c>
      <c r="B17274" s="29">
        <v>8</v>
      </c>
    </row>
    <row r="17275" spans="1:2" x14ac:dyDescent="0.3">
      <c r="A17275" s="27">
        <v>80396</v>
      </c>
      <c r="B17275" s="29">
        <v>8</v>
      </c>
    </row>
    <row r="17276" spans="1:2" x14ac:dyDescent="0.3">
      <c r="A17276" s="27">
        <v>80397</v>
      </c>
      <c r="B17276" s="29">
        <v>8</v>
      </c>
    </row>
    <row r="17277" spans="1:2" x14ac:dyDescent="0.3">
      <c r="A17277" s="27">
        <v>80398</v>
      </c>
      <c r="B17277" s="29">
        <v>8</v>
      </c>
    </row>
    <row r="17278" spans="1:2" x14ac:dyDescent="0.3">
      <c r="A17278" s="27">
        <v>80400</v>
      </c>
      <c r="B17278" s="29">
        <v>8</v>
      </c>
    </row>
    <row r="17279" spans="1:2" x14ac:dyDescent="0.3">
      <c r="A17279" s="27">
        <v>80401</v>
      </c>
      <c r="B17279" s="29">
        <v>8</v>
      </c>
    </row>
    <row r="17280" spans="1:2" x14ac:dyDescent="0.3">
      <c r="A17280" s="27">
        <v>80402</v>
      </c>
      <c r="B17280" s="29">
        <v>8</v>
      </c>
    </row>
    <row r="17281" spans="1:2" x14ac:dyDescent="0.3">
      <c r="A17281" s="27">
        <v>80403</v>
      </c>
      <c r="B17281" s="29">
        <v>8</v>
      </c>
    </row>
    <row r="17282" spans="1:2" x14ac:dyDescent="0.3">
      <c r="A17282" s="27">
        <v>80404</v>
      </c>
      <c r="B17282" s="29">
        <v>8</v>
      </c>
    </row>
    <row r="17283" spans="1:2" x14ac:dyDescent="0.3">
      <c r="A17283" s="27">
        <v>80405</v>
      </c>
      <c r="B17283" s="29">
        <v>8</v>
      </c>
    </row>
    <row r="17284" spans="1:2" x14ac:dyDescent="0.3">
      <c r="A17284" s="27">
        <v>80407</v>
      </c>
      <c r="B17284" s="29">
        <v>8</v>
      </c>
    </row>
    <row r="17285" spans="1:2" x14ac:dyDescent="0.3">
      <c r="A17285" s="27">
        <v>80408</v>
      </c>
      <c r="B17285" s="29">
        <v>8</v>
      </c>
    </row>
    <row r="17286" spans="1:2" x14ac:dyDescent="0.3">
      <c r="A17286" s="27">
        <v>80409</v>
      </c>
      <c r="B17286" s="29">
        <v>8</v>
      </c>
    </row>
    <row r="17287" spans="1:2" x14ac:dyDescent="0.3">
      <c r="A17287" s="27">
        <v>80410</v>
      </c>
      <c r="B17287" s="29">
        <v>8</v>
      </c>
    </row>
    <row r="17288" spans="1:2" x14ac:dyDescent="0.3">
      <c r="A17288" s="27">
        <v>80411</v>
      </c>
      <c r="B17288" s="29">
        <v>8</v>
      </c>
    </row>
    <row r="17289" spans="1:2" x14ac:dyDescent="0.3">
      <c r="A17289" s="27">
        <v>80412</v>
      </c>
      <c r="B17289" s="29">
        <v>8</v>
      </c>
    </row>
    <row r="17290" spans="1:2" x14ac:dyDescent="0.3">
      <c r="A17290" s="27">
        <v>80413</v>
      </c>
      <c r="B17290" s="29">
        <v>8</v>
      </c>
    </row>
    <row r="17291" spans="1:2" x14ac:dyDescent="0.3">
      <c r="A17291" s="27">
        <v>80414</v>
      </c>
      <c r="B17291" s="29">
        <v>8</v>
      </c>
    </row>
    <row r="17292" spans="1:2" x14ac:dyDescent="0.3">
      <c r="A17292" s="27">
        <v>80415</v>
      </c>
      <c r="B17292" s="29">
        <v>8</v>
      </c>
    </row>
    <row r="17293" spans="1:2" x14ac:dyDescent="0.3">
      <c r="A17293" s="27">
        <v>80416</v>
      </c>
      <c r="B17293" s="29">
        <v>8</v>
      </c>
    </row>
    <row r="17294" spans="1:2" x14ac:dyDescent="0.3">
      <c r="A17294" s="27">
        <v>80418</v>
      </c>
      <c r="B17294" s="29">
        <v>8</v>
      </c>
    </row>
    <row r="17295" spans="1:2" x14ac:dyDescent="0.3">
      <c r="A17295" s="27">
        <v>80419</v>
      </c>
      <c r="B17295" s="29">
        <v>8</v>
      </c>
    </row>
    <row r="17296" spans="1:2" x14ac:dyDescent="0.3">
      <c r="A17296" s="27">
        <v>80420</v>
      </c>
      <c r="B17296" s="29">
        <v>8</v>
      </c>
    </row>
    <row r="17297" spans="1:2" x14ac:dyDescent="0.3">
      <c r="A17297" s="27">
        <v>80421</v>
      </c>
      <c r="B17297" s="29">
        <v>8</v>
      </c>
    </row>
    <row r="17298" spans="1:2" x14ac:dyDescent="0.3">
      <c r="A17298" s="27">
        <v>80422</v>
      </c>
      <c r="B17298" s="29">
        <v>8</v>
      </c>
    </row>
    <row r="17299" spans="1:2" x14ac:dyDescent="0.3">
      <c r="A17299" s="27">
        <v>80423</v>
      </c>
      <c r="B17299" s="29">
        <v>8</v>
      </c>
    </row>
    <row r="17300" spans="1:2" x14ac:dyDescent="0.3">
      <c r="A17300" s="27">
        <v>80424</v>
      </c>
      <c r="B17300" s="29">
        <v>8</v>
      </c>
    </row>
    <row r="17301" spans="1:2" x14ac:dyDescent="0.3">
      <c r="A17301" s="27">
        <v>80428</v>
      </c>
      <c r="B17301" s="29">
        <v>8</v>
      </c>
    </row>
    <row r="17302" spans="1:2" x14ac:dyDescent="0.3">
      <c r="A17302" s="27">
        <v>80429</v>
      </c>
      <c r="B17302" s="29">
        <v>8</v>
      </c>
    </row>
    <row r="17303" spans="1:2" x14ac:dyDescent="0.3">
      <c r="A17303" s="27">
        <v>80430</v>
      </c>
      <c r="B17303" s="29">
        <v>8</v>
      </c>
    </row>
    <row r="17304" spans="1:2" x14ac:dyDescent="0.3">
      <c r="A17304" s="27">
        <v>80431</v>
      </c>
      <c r="B17304" s="29">
        <v>8</v>
      </c>
    </row>
    <row r="17305" spans="1:2" x14ac:dyDescent="0.3">
      <c r="A17305" s="27">
        <v>80432</v>
      </c>
      <c r="B17305" s="29">
        <v>8</v>
      </c>
    </row>
    <row r="17306" spans="1:2" x14ac:dyDescent="0.3">
      <c r="A17306" s="27">
        <v>80433</v>
      </c>
      <c r="B17306" s="29">
        <v>8</v>
      </c>
    </row>
    <row r="17307" spans="1:2" x14ac:dyDescent="0.3">
      <c r="A17307" s="27">
        <v>80434</v>
      </c>
      <c r="B17307" s="29">
        <v>8</v>
      </c>
    </row>
    <row r="17308" spans="1:2" x14ac:dyDescent="0.3">
      <c r="A17308" s="27">
        <v>80435</v>
      </c>
      <c r="B17308" s="29">
        <v>8</v>
      </c>
    </row>
    <row r="17309" spans="1:2" x14ac:dyDescent="0.3">
      <c r="A17309" s="27">
        <v>80436</v>
      </c>
      <c r="B17309" s="29">
        <v>8</v>
      </c>
    </row>
    <row r="17310" spans="1:2" x14ac:dyDescent="0.3">
      <c r="A17310" s="27">
        <v>80437</v>
      </c>
      <c r="B17310" s="29">
        <v>8</v>
      </c>
    </row>
    <row r="17311" spans="1:2" x14ac:dyDescent="0.3">
      <c r="A17311" s="27">
        <v>80438</v>
      </c>
      <c r="B17311" s="29">
        <v>8</v>
      </c>
    </row>
    <row r="17312" spans="1:2" x14ac:dyDescent="0.3">
      <c r="A17312" s="27">
        <v>80439</v>
      </c>
      <c r="B17312" s="29">
        <v>8</v>
      </c>
    </row>
    <row r="17313" spans="1:2" x14ac:dyDescent="0.3">
      <c r="A17313" s="27">
        <v>80440</v>
      </c>
      <c r="B17313" s="29">
        <v>8</v>
      </c>
    </row>
    <row r="17314" spans="1:2" x14ac:dyDescent="0.3">
      <c r="A17314" s="27">
        <v>80441</v>
      </c>
      <c r="B17314" s="29">
        <v>8</v>
      </c>
    </row>
    <row r="17315" spans="1:2" x14ac:dyDescent="0.3">
      <c r="A17315" s="27">
        <v>80442</v>
      </c>
      <c r="B17315" s="29">
        <v>8</v>
      </c>
    </row>
    <row r="17316" spans="1:2" x14ac:dyDescent="0.3">
      <c r="A17316" s="27">
        <v>80443</v>
      </c>
      <c r="B17316" s="29">
        <v>8</v>
      </c>
    </row>
    <row r="17317" spans="1:2" x14ac:dyDescent="0.3">
      <c r="A17317" s="27">
        <v>80444</v>
      </c>
      <c r="B17317" s="29">
        <v>8</v>
      </c>
    </row>
    <row r="17318" spans="1:2" x14ac:dyDescent="0.3">
      <c r="A17318" s="27">
        <v>80445</v>
      </c>
      <c r="B17318" s="29">
        <v>8</v>
      </c>
    </row>
    <row r="17319" spans="1:2" x14ac:dyDescent="0.3">
      <c r="A17319" s="27">
        <v>80446</v>
      </c>
      <c r="B17319" s="29">
        <v>8</v>
      </c>
    </row>
    <row r="17320" spans="1:2" x14ac:dyDescent="0.3">
      <c r="A17320" s="27">
        <v>80447</v>
      </c>
      <c r="B17320" s="29">
        <v>8</v>
      </c>
    </row>
    <row r="17321" spans="1:2" x14ac:dyDescent="0.3">
      <c r="A17321" s="27">
        <v>80449</v>
      </c>
      <c r="B17321" s="29">
        <v>8</v>
      </c>
    </row>
    <row r="17322" spans="1:2" x14ac:dyDescent="0.3">
      <c r="A17322" s="27">
        <v>80450</v>
      </c>
      <c r="B17322" s="29">
        <v>8</v>
      </c>
    </row>
    <row r="17323" spans="1:2" x14ac:dyDescent="0.3">
      <c r="A17323" s="27">
        <v>80451</v>
      </c>
      <c r="B17323" s="29">
        <v>8</v>
      </c>
    </row>
    <row r="17324" spans="1:2" x14ac:dyDescent="0.3">
      <c r="A17324" s="27">
        <v>80452</v>
      </c>
      <c r="B17324" s="29">
        <v>8</v>
      </c>
    </row>
    <row r="17325" spans="1:2" x14ac:dyDescent="0.3">
      <c r="A17325" s="27">
        <v>80453</v>
      </c>
      <c r="B17325" s="29">
        <v>8</v>
      </c>
    </row>
    <row r="17326" spans="1:2" x14ac:dyDescent="0.3">
      <c r="A17326" s="27">
        <v>80454</v>
      </c>
      <c r="B17326" s="29">
        <v>8</v>
      </c>
    </row>
    <row r="17327" spans="1:2" x14ac:dyDescent="0.3">
      <c r="A17327" s="27">
        <v>80455</v>
      </c>
      <c r="B17327" s="29">
        <v>8</v>
      </c>
    </row>
    <row r="17328" spans="1:2" x14ac:dyDescent="0.3">
      <c r="A17328" s="27">
        <v>80456</v>
      </c>
      <c r="B17328" s="29">
        <v>8</v>
      </c>
    </row>
    <row r="17329" spans="1:2" x14ac:dyDescent="0.3">
      <c r="A17329" s="27">
        <v>80457</v>
      </c>
      <c r="B17329" s="29">
        <v>8</v>
      </c>
    </row>
    <row r="17330" spans="1:2" x14ac:dyDescent="0.3">
      <c r="A17330" s="27">
        <v>80458</v>
      </c>
      <c r="B17330" s="29">
        <v>8</v>
      </c>
    </row>
    <row r="17331" spans="1:2" x14ac:dyDescent="0.3">
      <c r="A17331" s="27">
        <v>80459</v>
      </c>
      <c r="B17331" s="29">
        <v>8</v>
      </c>
    </row>
    <row r="17332" spans="1:2" x14ac:dyDescent="0.3">
      <c r="A17332" s="27">
        <v>80460</v>
      </c>
      <c r="B17332" s="29">
        <v>8</v>
      </c>
    </row>
    <row r="17333" spans="1:2" x14ac:dyDescent="0.3">
      <c r="A17333" s="27">
        <v>80461</v>
      </c>
      <c r="B17333" s="29">
        <v>8</v>
      </c>
    </row>
    <row r="17334" spans="1:2" x14ac:dyDescent="0.3">
      <c r="A17334" s="27">
        <v>80462</v>
      </c>
      <c r="B17334" s="29">
        <v>8</v>
      </c>
    </row>
    <row r="17335" spans="1:2" x14ac:dyDescent="0.3">
      <c r="A17335" s="27">
        <v>80463</v>
      </c>
      <c r="B17335" s="29">
        <v>8</v>
      </c>
    </row>
    <row r="17336" spans="1:2" x14ac:dyDescent="0.3">
      <c r="A17336" s="27">
        <v>80464</v>
      </c>
      <c r="B17336" s="29">
        <v>8</v>
      </c>
    </row>
    <row r="17337" spans="1:2" x14ac:dyDescent="0.3">
      <c r="A17337" s="27">
        <v>80465</v>
      </c>
      <c r="B17337" s="29">
        <v>8</v>
      </c>
    </row>
    <row r="17338" spans="1:2" x14ac:dyDescent="0.3">
      <c r="A17338" s="27">
        <v>80512</v>
      </c>
      <c r="B17338" s="29">
        <v>8</v>
      </c>
    </row>
    <row r="17339" spans="1:2" x14ac:dyDescent="0.3">
      <c r="A17339" s="27">
        <v>80513</v>
      </c>
      <c r="B17339" s="29">
        <v>8</v>
      </c>
    </row>
    <row r="17340" spans="1:2" x14ac:dyDescent="0.3">
      <c r="A17340" s="27">
        <v>80514</v>
      </c>
      <c r="B17340" s="29">
        <v>8</v>
      </c>
    </row>
    <row r="17341" spans="1:2" x14ac:dyDescent="0.3">
      <c r="A17341" s="27">
        <v>80515</v>
      </c>
      <c r="B17341" s="29">
        <v>8</v>
      </c>
    </row>
    <row r="17342" spans="1:2" x14ac:dyDescent="0.3">
      <c r="A17342" s="27">
        <v>80516</v>
      </c>
      <c r="B17342" s="29">
        <v>8</v>
      </c>
    </row>
    <row r="17343" spans="1:2" x14ac:dyDescent="0.3">
      <c r="A17343" s="27">
        <v>80517</v>
      </c>
      <c r="B17343" s="29">
        <v>8</v>
      </c>
    </row>
    <row r="17344" spans="1:2" x14ac:dyDescent="0.3">
      <c r="A17344" s="27">
        <v>80518</v>
      </c>
      <c r="B17344" s="29">
        <v>8</v>
      </c>
    </row>
    <row r="17345" spans="1:2" x14ac:dyDescent="0.3">
      <c r="A17345" s="27">
        <v>80519</v>
      </c>
      <c r="B17345" s="29">
        <v>8</v>
      </c>
    </row>
    <row r="17346" spans="1:2" x14ac:dyDescent="0.3">
      <c r="A17346" s="27">
        <v>80520</v>
      </c>
      <c r="B17346" s="29">
        <v>8</v>
      </c>
    </row>
    <row r="17347" spans="1:2" x14ac:dyDescent="0.3">
      <c r="A17347" s="27">
        <v>80521</v>
      </c>
      <c r="B17347" s="29">
        <v>8</v>
      </c>
    </row>
    <row r="17348" spans="1:2" x14ac:dyDescent="0.3">
      <c r="A17348" s="27">
        <v>80523</v>
      </c>
      <c r="B17348" s="29">
        <v>8</v>
      </c>
    </row>
    <row r="17349" spans="1:2" x14ac:dyDescent="0.3">
      <c r="A17349" s="27">
        <v>80525</v>
      </c>
      <c r="B17349" s="29">
        <v>8</v>
      </c>
    </row>
    <row r="17350" spans="1:2" x14ac:dyDescent="0.3">
      <c r="A17350" s="27">
        <v>80526</v>
      </c>
      <c r="B17350" s="29">
        <v>8</v>
      </c>
    </row>
    <row r="17351" spans="1:2" x14ac:dyDescent="0.3">
      <c r="A17351" s="27">
        <v>80527</v>
      </c>
      <c r="B17351" s="29">
        <v>8</v>
      </c>
    </row>
    <row r="17352" spans="1:2" x14ac:dyDescent="0.3">
      <c r="A17352" s="27">
        <v>80528</v>
      </c>
      <c r="B17352" s="29">
        <v>8</v>
      </c>
    </row>
    <row r="17353" spans="1:2" x14ac:dyDescent="0.3">
      <c r="A17353" s="27">
        <v>80529</v>
      </c>
      <c r="B17353" s="29">
        <v>8</v>
      </c>
    </row>
    <row r="17354" spans="1:2" x14ac:dyDescent="0.3">
      <c r="A17354" s="27">
        <v>80530</v>
      </c>
      <c r="B17354" s="29">
        <v>8</v>
      </c>
    </row>
    <row r="17355" spans="1:2" x14ac:dyDescent="0.3">
      <c r="A17355" s="27">
        <v>80531</v>
      </c>
      <c r="B17355" s="29">
        <v>8</v>
      </c>
    </row>
    <row r="17356" spans="1:2" x14ac:dyDescent="0.3">
      <c r="A17356" s="27">
        <v>80532</v>
      </c>
      <c r="B17356" s="29">
        <v>8</v>
      </c>
    </row>
    <row r="17357" spans="1:2" x14ac:dyDescent="0.3">
      <c r="A17357" s="27">
        <v>80533</v>
      </c>
      <c r="B17357" s="29">
        <v>8</v>
      </c>
    </row>
    <row r="17358" spans="1:2" x14ac:dyDescent="0.3">
      <c r="A17358" s="27">
        <v>80534</v>
      </c>
      <c r="B17358" s="29">
        <v>8</v>
      </c>
    </row>
    <row r="17359" spans="1:2" x14ac:dyDescent="0.3">
      <c r="A17359" s="27">
        <v>80535</v>
      </c>
      <c r="B17359" s="29">
        <v>8</v>
      </c>
    </row>
    <row r="17360" spans="1:2" x14ac:dyDescent="0.3">
      <c r="A17360" s="27">
        <v>80536</v>
      </c>
      <c r="B17360" s="29">
        <v>8</v>
      </c>
    </row>
    <row r="17361" spans="1:2" x14ac:dyDescent="0.3">
      <c r="A17361" s="27">
        <v>80537</v>
      </c>
      <c r="B17361" s="29">
        <v>8</v>
      </c>
    </row>
    <row r="17362" spans="1:2" x14ac:dyDescent="0.3">
      <c r="A17362" s="27">
        <v>80538</v>
      </c>
      <c r="B17362" s="29">
        <v>8</v>
      </c>
    </row>
    <row r="17363" spans="1:2" x14ac:dyDescent="0.3">
      <c r="A17363" s="27">
        <v>80539</v>
      </c>
      <c r="B17363" s="29">
        <v>8</v>
      </c>
    </row>
    <row r="17364" spans="1:2" x14ac:dyDescent="0.3">
      <c r="A17364" s="27">
        <v>80540</v>
      </c>
      <c r="B17364" s="29">
        <v>8</v>
      </c>
    </row>
    <row r="17365" spans="1:2" x14ac:dyDescent="0.3">
      <c r="A17365" s="27">
        <v>80541</v>
      </c>
      <c r="B17365" s="29">
        <v>8</v>
      </c>
    </row>
    <row r="17366" spans="1:2" x14ac:dyDescent="0.3">
      <c r="A17366" s="27">
        <v>80543</v>
      </c>
      <c r="B17366" s="29">
        <v>8</v>
      </c>
    </row>
    <row r="17367" spans="1:2" x14ac:dyDescent="0.3">
      <c r="A17367" s="27">
        <v>80544</v>
      </c>
      <c r="B17367" s="29">
        <v>8</v>
      </c>
    </row>
    <row r="17368" spans="1:2" x14ac:dyDescent="0.3">
      <c r="A17368" s="27">
        <v>80545</v>
      </c>
      <c r="B17368" s="29">
        <v>8</v>
      </c>
    </row>
    <row r="17369" spans="1:2" x14ac:dyDescent="0.3">
      <c r="A17369" s="27">
        <v>80546</v>
      </c>
      <c r="B17369" s="29">
        <v>8</v>
      </c>
    </row>
    <row r="17370" spans="1:2" x14ac:dyDescent="0.3">
      <c r="A17370" s="27">
        <v>80547</v>
      </c>
      <c r="B17370" s="29">
        <v>8</v>
      </c>
    </row>
    <row r="17371" spans="1:2" x14ac:dyDescent="0.3">
      <c r="A17371" s="27">
        <v>80548</v>
      </c>
      <c r="B17371" s="29">
        <v>8</v>
      </c>
    </row>
    <row r="17372" spans="1:2" x14ac:dyDescent="0.3">
      <c r="A17372" s="27">
        <v>80549</v>
      </c>
      <c r="B17372" s="29">
        <v>8</v>
      </c>
    </row>
    <row r="17373" spans="1:2" x14ac:dyDescent="0.3">
      <c r="A17373" s="27">
        <v>80550</v>
      </c>
      <c r="B17373" s="29">
        <v>8</v>
      </c>
    </row>
    <row r="17374" spans="1:2" x14ac:dyDescent="0.3">
      <c r="A17374" s="27">
        <v>80551</v>
      </c>
      <c r="B17374" s="29">
        <v>8</v>
      </c>
    </row>
    <row r="17375" spans="1:2" x14ac:dyDescent="0.3">
      <c r="A17375" s="27">
        <v>80552</v>
      </c>
      <c r="B17375" s="29">
        <v>8</v>
      </c>
    </row>
    <row r="17376" spans="1:2" x14ac:dyDescent="0.3">
      <c r="A17376" s="27">
        <v>80553</v>
      </c>
      <c r="B17376" s="29">
        <v>8</v>
      </c>
    </row>
    <row r="17377" spans="1:2" x14ac:dyDescent="0.3">
      <c r="A17377" s="27">
        <v>80554</v>
      </c>
      <c r="B17377" s="29">
        <v>8</v>
      </c>
    </row>
    <row r="17378" spans="1:2" x14ac:dyDescent="0.3">
      <c r="A17378" s="27">
        <v>80555</v>
      </c>
      <c r="B17378" s="29">
        <v>8</v>
      </c>
    </row>
    <row r="17379" spans="1:2" x14ac:dyDescent="0.3">
      <c r="A17379" s="27">
        <v>80556</v>
      </c>
      <c r="B17379" s="29">
        <v>8</v>
      </c>
    </row>
    <row r="17380" spans="1:2" x14ac:dyDescent="0.3">
      <c r="A17380" s="27">
        <v>80557</v>
      </c>
      <c r="B17380" s="29">
        <v>8</v>
      </c>
    </row>
    <row r="17381" spans="1:2" x14ac:dyDescent="0.3">
      <c r="A17381" s="27">
        <v>80559</v>
      </c>
      <c r="B17381" s="29">
        <v>8</v>
      </c>
    </row>
    <row r="17382" spans="1:2" x14ac:dyDescent="0.3">
      <c r="A17382" s="27">
        <v>80560</v>
      </c>
      <c r="B17382" s="29">
        <v>8</v>
      </c>
    </row>
    <row r="17383" spans="1:2" x14ac:dyDescent="0.3">
      <c r="A17383" s="27">
        <v>80561</v>
      </c>
      <c r="B17383" s="29">
        <v>8</v>
      </c>
    </row>
    <row r="17384" spans="1:2" x14ac:dyDescent="0.3">
      <c r="A17384" s="27">
        <v>80562</v>
      </c>
      <c r="B17384" s="29">
        <v>8</v>
      </c>
    </row>
    <row r="17385" spans="1:2" x14ac:dyDescent="0.3">
      <c r="A17385" s="27">
        <v>80563</v>
      </c>
      <c r="B17385" s="29">
        <v>8</v>
      </c>
    </row>
    <row r="17386" spans="1:2" x14ac:dyDescent="0.3">
      <c r="A17386" s="27">
        <v>80573</v>
      </c>
      <c r="B17386" s="29">
        <v>8</v>
      </c>
    </row>
    <row r="17387" spans="1:2" x14ac:dyDescent="0.3">
      <c r="A17387" s="27">
        <v>80574</v>
      </c>
      <c r="B17387" s="29">
        <v>8</v>
      </c>
    </row>
    <row r="17388" spans="1:2" x14ac:dyDescent="0.3">
      <c r="A17388" s="27">
        <v>80575</v>
      </c>
      <c r="B17388" s="29">
        <v>8</v>
      </c>
    </row>
    <row r="17389" spans="1:2" x14ac:dyDescent="0.3">
      <c r="A17389" s="27">
        <v>80576</v>
      </c>
      <c r="B17389" s="29">
        <v>8</v>
      </c>
    </row>
    <row r="17390" spans="1:2" x14ac:dyDescent="0.3">
      <c r="A17390" s="27">
        <v>80577</v>
      </c>
      <c r="B17390" s="29">
        <v>16</v>
      </c>
    </row>
    <row r="17391" spans="1:2" x14ac:dyDescent="0.3">
      <c r="A17391" s="27">
        <v>80578</v>
      </c>
      <c r="B17391" s="29">
        <v>8</v>
      </c>
    </row>
    <row r="17392" spans="1:2" x14ac:dyDescent="0.3">
      <c r="A17392" s="27">
        <v>80579</v>
      </c>
      <c r="B17392" s="29">
        <v>8</v>
      </c>
    </row>
    <row r="17393" spans="1:2" x14ac:dyDescent="0.3">
      <c r="A17393" s="27">
        <v>80580</v>
      </c>
      <c r="B17393" s="29">
        <v>8</v>
      </c>
    </row>
    <row r="17394" spans="1:2" x14ac:dyDescent="0.3">
      <c r="A17394" s="27">
        <v>80581</v>
      </c>
      <c r="B17394" s="29">
        <v>8</v>
      </c>
    </row>
    <row r="17395" spans="1:2" x14ac:dyDescent="0.3">
      <c r="A17395" s="27">
        <v>80582</v>
      </c>
      <c r="B17395" s="29">
        <v>8</v>
      </c>
    </row>
    <row r="17396" spans="1:2" x14ac:dyDescent="0.3">
      <c r="A17396" s="27">
        <v>80583</v>
      </c>
      <c r="B17396" s="29">
        <v>8</v>
      </c>
    </row>
    <row r="17397" spans="1:2" x14ac:dyDescent="0.3">
      <c r="A17397" s="27">
        <v>80584</v>
      </c>
      <c r="B17397" s="29">
        <v>8</v>
      </c>
    </row>
    <row r="17398" spans="1:2" x14ac:dyDescent="0.3">
      <c r="A17398" s="27">
        <v>80585</v>
      </c>
      <c r="B17398" s="29">
        <v>8</v>
      </c>
    </row>
    <row r="17399" spans="1:2" x14ac:dyDescent="0.3">
      <c r="A17399" s="27">
        <v>80586</v>
      </c>
      <c r="B17399" s="29">
        <v>8</v>
      </c>
    </row>
    <row r="17400" spans="1:2" x14ac:dyDescent="0.3">
      <c r="A17400" s="27">
        <v>80587</v>
      </c>
      <c r="B17400" s="29">
        <v>8</v>
      </c>
    </row>
    <row r="17401" spans="1:2" x14ac:dyDescent="0.3">
      <c r="A17401" s="27">
        <v>80588</v>
      </c>
      <c r="B17401" s="29">
        <v>8</v>
      </c>
    </row>
    <row r="17402" spans="1:2" x14ac:dyDescent="0.3">
      <c r="A17402" s="27">
        <v>80589</v>
      </c>
      <c r="B17402" s="29">
        <v>8</v>
      </c>
    </row>
    <row r="17403" spans="1:2" x14ac:dyDescent="0.3">
      <c r="A17403" s="27">
        <v>80590</v>
      </c>
      <c r="B17403" s="29">
        <v>8</v>
      </c>
    </row>
    <row r="17404" spans="1:2" x14ac:dyDescent="0.3">
      <c r="A17404" s="27">
        <v>80591</v>
      </c>
      <c r="B17404" s="29">
        <v>8</v>
      </c>
    </row>
    <row r="17405" spans="1:2" x14ac:dyDescent="0.3">
      <c r="A17405" s="27">
        <v>80592</v>
      </c>
      <c r="B17405" s="29">
        <v>8</v>
      </c>
    </row>
    <row r="17406" spans="1:2" x14ac:dyDescent="0.3">
      <c r="A17406" s="27">
        <v>80593</v>
      </c>
      <c r="B17406" s="29">
        <v>8</v>
      </c>
    </row>
    <row r="17407" spans="1:2" x14ac:dyDescent="0.3">
      <c r="A17407" s="27">
        <v>80594</v>
      </c>
      <c r="B17407" s="29">
        <v>8</v>
      </c>
    </row>
    <row r="17408" spans="1:2" x14ac:dyDescent="0.3">
      <c r="A17408" s="27">
        <v>80595</v>
      </c>
      <c r="B17408" s="29">
        <v>8</v>
      </c>
    </row>
    <row r="17409" spans="1:2" x14ac:dyDescent="0.3">
      <c r="A17409" s="27">
        <v>80596</v>
      </c>
      <c r="B17409" s="29">
        <v>8</v>
      </c>
    </row>
    <row r="17410" spans="1:2" x14ac:dyDescent="0.3">
      <c r="A17410" s="27">
        <v>80597</v>
      </c>
      <c r="B17410" s="29">
        <v>8</v>
      </c>
    </row>
    <row r="17411" spans="1:2" x14ac:dyDescent="0.3">
      <c r="A17411" s="27">
        <v>80598</v>
      </c>
      <c r="B17411" s="29">
        <v>8</v>
      </c>
    </row>
    <row r="17412" spans="1:2" x14ac:dyDescent="0.3">
      <c r="A17412" s="27">
        <v>80599</v>
      </c>
      <c r="B17412" s="29">
        <v>8</v>
      </c>
    </row>
    <row r="17413" spans="1:2" x14ac:dyDescent="0.3">
      <c r="A17413" s="27">
        <v>80600</v>
      </c>
      <c r="B17413" s="29">
        <v>8</v>
      </c>
    </row>
    <row r="17414" spans="1:2" x14ac:dyDescent="0.3">
      <c r="A17414" s="27">
        <v>80601</v>
      </c>
      <c r="B17414" s="29">
        <v>8</v>
      </c>
    </row>
    <row r="17415" spans="1:2" x14ac:dyDescent="0.3">
      <c r="A17415" s="27">
        <v>80602</v>
      </c>
      <c r="B17415" s="29">
        <v>8</v>
      </c>
    </row>
    <row r="17416" spans="1:2" x14ac:dyDescent="0.3">
      <c r="A17416" s="27">
        <v>80603</v>
      </c>
      <c r="B17416" s="29">
        <v>8</v>
      </c>
    </row>
    <row r="17417" spans="1:2" x14ac:dyDescent="0.3">
      <c r="A17417" s="27">
        <v>80604</v>
      </c>
      <c r="B17417" s="29">
        <v>8</v>
      </c>
    </row>
    <row r="17418" spans="1:2" x14ac:dyDescent="0.3">
      <c r="A17418" s="27">
        <v>80605</v>
      </c>
      <c r="B17418" s="29">
        <v>8</v>
      </c>
    </row>
    <row r="17419" spans="1:2" x14ac:dyDescent="0.3">
      <c r="A17419" s="27">
        <v>80606</v>
      </c>
      <c r="B17419" s="29">
        <v>8</v>
      </c>
    </row>
    <row r="17420" spans="1:2" x14ac:dyDescent="0.3">
      <c r="A17420" s="27">
        <v>80607</v>
      </c>
      <c r="B17420" s="29">
        <v>8</v>
      </c>
    </row>
    <row r="17421" spans="1:2" x14ac:dyDescent="0.3">
      <c r="A17421" s="27">
        <v>80608</v>
      </c>
      <c r="B17421" s="29">
        <v>8</v>
      </c>
    </row>
    <row r="17422" spans="1:2" x14ac:dyDescent="0.3">
      <c r="A17422" s="27">
        <v>80609</v>
      </c>
      <c r="B17422" s="29">
        <v>8</v>
      </c>
    </row>
    <row r="17423" spans="1:2" x14ac:dyDescent="0.3">
      <c r="A17423" s="27">
        <v>80610</v>
      </c>
      <c r="B17423" s="29">
        <v>8</v>
      </c>
    </row>
    <row r="17424" spans="1:2" x14ac:dyDescent="0.3">
      <c r="A17424" s="27">
        <v>80611</v>
      </c>
      <c r="B17424" s="29">
        <v>8</v>
      </c>
    </row>
    <row r="17425" spans="1:2" x14ac:dyDescent="0.3">
      <c r="A17425" s="27">
        <v>80612</v>
      </c>
      <c r="B17425" s="29">
        <v>8</v>
      </c>
    </row>
    <row r="17426" spans="1:2" x14ac:dyDescent="0.3">
      <c r="A17426" s="27">
        <v>80613</v>
      </c>
      <c r="B17426" s="29">
        <v>8</v>
      </c>
    </row>
    <row r="17427" spans="1:2" x14ac:dyDescent="0.3">
      <c r="A17427" s="27">
        <v>80614</v>
      </c>
      <c r="B17427" s="29">
        <v>8</v>
      </c>
    </row>
    <row r="17428" spans="1:2" x14ac:dyDescent="0.3">
      <c r="A17428" s="27">
        <v>80615</v>
      </c>
      <c r="B17428" s="29">
        <v>8</v>
      </c>
    </row>
    <row r="17429" spans="1:2" x14ac:dyDescent="0.3">
      <c r="A17429" s="27">
        <v>80616</v>
      </c>
      <c r="B17429" s="29">
        <v>8</v>
      </c>
    </row>
    <row r="17430" spans="1:2" x14ac:dyDescent="0.3">
      <c r="A17430" s="27">
        <v>80617</v>
      </c>
      <c r="B17430" s="29">
        <v>8</v>
      </c>
    </row>
    <row r="17431" spans="1:2" x14ac:dyDescent="0.3">
      <c r="A17431" s="27">
        <v>80618</v>
      </c>
      <c r="B17431" s="29">
        <v>8</v>
      </c>
    </row>
    <row r="17432" spans="1:2" x14ac:dyDescent="0.3">
      <c r="A17432" s="27">
        <v>80619</v>
      </c>
      <c r="B17432" s="29">
        <v>8</v>
      </c>
    </row>
    <row r="17433" spans="1:2" x14ac:dyDescent="0.3">
      <c r="A17433" s="27">
        <v>80620</v>
      </c>
      <c r="B17433" s="29">
        <v>8</v>
      </c>
    </row>
    <row r="17434" spans="1:2" x14ac:dyDescent="0.3">
      <c r="A17434" s="27">
        <v>80621</v>
      </c>
      <c r="B17434" s="29">
        <v>8</v>
      </c>
    </row>
    <row r="17435" spans="1:2" x14ac:dyDescent="0.3">
      <c r="A17435" s="27">
        <v>80622</v>
      </c>
      <c r="B17435" s="29">
        <v>8</v>
      </c>
    </row>
    <row r="17436" spans="1:2" x14ac:dyDescent="0.3">
      <c r="A17436" s="27">
        <v>80623</v>
      </c>
      <c r="B17436" s="29">
        <v>8</v>
      </c>
    </row>
    <row r="17437" spans="1:2" x14ac:dyDescent="0.3">
      <c r="A17437" s="27">
        <v>80624</v>
      </c>
      <c r="B17437" s="29">
        <v>8</v>
      </c>
    </row>
    <row r="17438" spans="1:2" x14ac:dyDescent="0.3">
      <c r="A17438" s="27">
        <v>80625</v>
      </c>
      <c r="B17438" s="29">
        <v>8</v>
      </c>
    </row>
    <row r="17439" spans="1:2" x14ac:dyDescent="0.3">
      <c r="A17439" s="27">
        <v>80626</v>
      </c>
      <c r="B17439" s="29">
        <v>8</v>
      </c>
    </row>
    <row r="17440" spans="1:2" x14ac:dyDescent="0.3">
      <c r="A17440" s="27">
        <v>80627</v>
      </c>
      <c r="B17440" s="29">
        <v>8</v>
      </c>
    </row>
    <row r="17441" spans="1:2" x14ac:dyDescent="0.3">
      <c r="A17441" s="27">
        <v>80629</v>
      </c>
      <c r="B17441" s="29">
        <v>8</v>
      </c>
    </row>
    <row r="17442" spans="1:2" x14ac:dyDescent="0.3">
      <c r="A17442" s="27">
        <v>80630</v>
      </c>
      <c r="B17442" s="29">
        <v>8</v>
      </c>
    </row>
    <row r="17443" spans="1:2" x14ac:dyDescent="0.3">
      <c r="A17443" s="27">
        <v>80631</v>
      </c>
      <c r="B17443" s="29">
        <v>8</v>
      </c>
    </row>
    <row r="17444" spans="1:2" x14ac:dyDescent="0.3">
      <c r="A17444" s="27">
        <v>80632</v>
      </c>
      <c r="B17444" s="29">
        <v>16</v>
      </c>
    </row>
    <row r="17445" spans="1:2" x14ac:dyDescent="0.3">
      <c r="A17445" s="27">
        <v>80633</v>
      </c>
      <c r="B17445" s="29">
        <v>8</v>
      </c>
    </row>
    <row r="17446" spans="1:2" x14ac:dyDescent="0.3">
      <c r="A17446" s="27">
        <v>80635</v>
      </c>
      <c r="B17446" s="29">
        <v>8</v>
      </c>
    </row>
    <row r="17447" spans="1:2" x14ac:dyDescent="0.3">
      <c r="A17447" s="27">
        <v>80636</v>
      </c>
      <c r="B17447" s="29">
        <v>8</v>
      </c>
    </row>
    <row r="17448" spans="1:2" x14ac:dyDescent="0.3">
      <c r="A17448" s="27">
        <v>80637</v>
      </c>
      <c r="B17448" s="29">
        <v>8</v>
      </c>
    </row>
    <row r="17449" spans="1:2" x14ac:dyDescent="0.3">
      <c r="A17449" s="27">
        <v>80638</v>
      </c>
      <c r="B17449" s="29">
        <v>8</v>
      </c>
    </row>
    <row r="17450" spans="1:2" x14ac:dyDescent="0.3">
      <c r="A17450" s="27">
        <v>80646</v>
      </c>
      <c r="B17450" s="29">
        <v>8</v>
      </c>
    </row>
    <row r="17451" spans="1:2" x14ac:dyDescent="0.3">
      <c r="A17451" s="27">
        <v>80647</v>
      </c>
      <c r="B17451" s="29">
        <v>8</v>
      </c>
    </row>
    <row r="17452" spans="1:2" x14ac:dyDescent="0.3">
      <c r="A17452" s="27">
        <v>80648</v>
      </c>
      <c r="B17452" s="29">
        <v>8</v>
      </c>
    </row>
    <row r="17453" spans="1:2" x14ac:dyDescent="0.3">
      <c r="A17453" s="27">
        <v>80649</v>
      </c>
      <c r="B17453" s="29">
        <v>8</v>
      </c>
    </row>
    <row r="17454" spans="1:2" x14ac:dyDescent="0.3">
      <c r="A17454" s="27">
        <v>80650</v>
      </c>
      <c r="B17454" s="29">
        <v>8</v>
      </c>
    </row>
    <row r="17455" spans="1:2" x14ac:dyDescent="0.3">
      <c r="A17455" s="27">
        <v>80651</v>
      </c>
      <c r="B17455" s="29">
        <v>8</v>
      </c>
    </row>
    <row r="17456" spans="1:2" x14ac:dyDescent="0.3">
      <c r="A17456" s="27">
        <v>80652</v>
      </c>
      <c r="B17456" s="29">
        <v>8</v>
      </c>
    </row>
    <row r="17457" spans="1:2" x14ac:dyDescent="0.3">
      <c r="A17457" s="27">
        <v>80653</v>
      </c>
      <c r="B17457" s="29">
        <v>8</v>
      </c>
    </row>
    <row r="17458" spans="1:2" x14ac:dyDescent="0.3">
      <c r="A17458" s="27">
        <v>80654</v>
      </c>
      <c r="B17458" s="29">
        <v>8</v>
      </c>
    </row>
    <row r="17459" spans="1:2" x14ac:dyDescent="0.3">
      <c r="A17459" s="27">
        <v>80655</v>
      </c>
      <c r="B17459" s="29">
        <v>8</v>
      </c>
    </row>
    <row r="17460" spans="1:2" x14ac:dyDescent="0.3">
      <c r="A17460" s="27">
        <v>80656</v>
      </c>
      <c r="B17460" s="29">
        <v>8</v>
      </c>
    </row>
    <row r="17461" spans="1:2" x14ac:dyDescent="0.3">
      <c r="A17461" s="27">
        <v>80657</v>
      </c>
      <c r="B17461" s="29">
        <v>8</v>
      </c>
    </row>
    <row r="17462" spans="1:2" x14ac:dyDescent="0.3">
      <c r="A17462" s="27">
        <v>80658</v>
      </c>
      <c r="B17462" s="29">
        <v>8</v>
      </c>
    </row>
    <row r="17463" spans="1:2" x14ac:dyDescent="0.3">
      <c r="A17463" s="27">
        <v>80659</v>
      </c>
      <c r="B17463" s="29">
        <v>8</v>
      </c>
    </row>
    <row r="17464" spans="1:2" x14ac:dyDescent="0.3">
      <c r="A17464" s="27">
        <v>80660</v>
      </c>
      <c r="B17464" s="29">
        <v>8</v>
      </c>
    </row>
    <row r="17465" spans="1:2" x14ac:dyDescent="0.3">
      <c r="A17465" s="27">
        <v>80661</v>
      </c>
      <c r="B17465" s="29">
        <v>8</v>
      </c>
    </row>
    <row r="17466" spans="1:2" x14ac:dyDescent="0.3">
      <c r="A17466" s="27">
        <v>80662</v>
      </c>
      <c r="B17466" s="29">
        <v>8</v>
      </c>
    </row>
    <row r="17467" spans="1:2" x14ac:dyDescent="0.3">
      <c r="A17467" s="27">
        <v>80663</v>
      </c>
      <c r="B17467" s="29">
        <v>8</v>
      </c>
    </row>
    <row r="17468" spans="1:2" x14ac:dyDescent="0.3">
      <c r="A17468" s="27">
        <v>80664</v>
      </c>
      <c r="B17468" s="29">
        <v>8</v>
      </c>
    </row>
    <row r="17469" spans="1:2" x14ac:dyDescent="0.3">
      <c r="A17469" s="27">
        <v>80665</v>
      </c>
      <c r="B17469" s="29">
        <v>8</v>
      </c>
    </row>
    <row r="17470" spans="1:2" x14ac:dyDescent="0.3">
      <c r="A17470" s="27">
        <v>80666</v>
      </c>
      <c r="B17470" s="29">
        <v>8</v>
      </c>
    </row>
    <row r="17471" spans="1:2" x14ac:dyDescent="0.3">
      <c r="A17471" s="27">
        <v>80667</v>
      </c>
      <c r="B17471" s="29">
        <v>8</v>
      </c>
    </row>
    <row r="17472" spans="1:2" x14ac:dyDescent="0.3">
      <c r="A17472" s="27">
        <v>80668</v>
      </c>
      <c r="B17472" s="29">
        <v>8</v>
      </c>
    </row>
    <row r="17473" spans="1:2" x14ac:dyDescent="0.3">
      <c r="A17473" s="27">
        <v>80669</v>
      </c>
      <c r="B17473" s="29">
        <v>8</v>
      </c>
    </row>
    <row r="17474" spans="1:2" x14ac:dyDescent="0.3">
      <c r="A17474" s="27">
        <v>80670</v>
      </c>
      <c r="B17474" s="29">
        <v>8</v>
      </c>
    </row>
    <row r="17475" spans="1:2" x14ac:dyDescent="0.3">
      <c r="A17475" s="27">
        <v>80672</v>
      </c>
      <c r="B17475" s="29">
        <v>8</v>
      </c>
    </row>
    <row r="17476" spans="1:2" x14ac:dyDescent="0.3">
      <c r="A17476" s="27">
        <v>80673</v>
      </c>
      <c r="B17476" s="29">
        <v>8</v>
      </c>
    </row>
    <row r="17477" spans="1:2" x14ac:dyDescent="0.3">
      <c r="A17477" s="27">
        <v>80674</v>
      </c>
      <c r="B17477" s="29">
        <v>8</v>
      </c>
    </row>
    <row r="17478" spans="1:2" x14ac:dyDescent="0.3">
      <c r="A17478" s="27">
        <v>80675</v>
      </c>
      <c r="B17478" s="29">
        <v>8</v>
      </c>
    </row>
    <row r="17479" spans="1:2" x14ac:dyDescent="0.3">
      <c r="A17479" s="27">
        <v>80676</v>
      </c>
      <c r="B17479" s="29">
        <v>8</v>
      </c>
    </row>
    <row r="17480" spans="1:2" x14ac:dyDescent="0.3">
      <c r="A17480" s="27">
        <v>80677</v>
      </c>
      <c r="B17480" s="29">
        <v>8</v>
      </c>
    </row>
    <row r="17481" spans="1:2" x14ac:dyDescent="0.3">
      <c r="A17481" s="27">
        <v>80678</v>
      </c>
      <c r="B17481" s="29">
        <v>8</v>
      </c>
    </row>
    <row r="17482" spans="1:2" x14ac:dyDescent="0.3">
      <c r="A17482" s="27">
        <v>80679</v>
      </c>
      <c r="B17482" s="29">
        <v>8</v>
      </c>
    </row>
    <row r="17483" spans="1:2" x14ac:dyDescent="0.3">
      <c r="A17483" s="27">
        <v>80680</v>
      </c>
      <c r="B17483" s="29">
        <v>8</v>
      </c>
    </row>
    <row r="17484" spans="1:2" x14ac:dyDescent="0.3">
      <c r="A17484" s="27">
        <v>80681</v>
      </c>
      <c r="B17484" s="29">
        <v>8</v>
      </c>
    </row>
    <row r="17485" spans="1:2" x14ac:dyDescent="0.3">
      <c r="A17485" s="27">
        <v>80682</v>
      </c>
      <c r="B17485" s="29">
        <v>16</v>
      </c>
    </row>
    <row r="17486" spans="1:2" x14ac:dyDescent="0.3">
      <c r="A17486" s="27">
        <v>80683</v>
      </c>
      <c r="B17486" s="29">
        <v>8</v>
      </c>
    </row>
    <row r="17487" spans="1:2" x14ac:dyDescent="0.3">
      <c r="A17487" s="27">
        <v>80684</v>
      </c>
      <c r="B17487" s="29">
        <v>8</v>
      </c>
    </row>
    <row r="17488" spans="1:2" x14ac:dyDescent="0.3">
      <c r="A17488" s="27">
        <v>80685</v>
      </c>
      <c r="B17488" s="29">
        <v>8</v>
      </c>
    </row>
    <row r="17489" spans="1:2" x14ac:dyDescent="0.3">
      <c r="A17489" s="27">
        <v>80686</v>
      </c>
      <c r="B17489" s="29">
        <v>8</v>
      </c>
    </row>
    <row r="17490" spans="1:2" x14ac:dyDescent="0.3">
      <c r="A17490" s="27">
        <v>80687</v>
      </c>
      <c r="B17490" s="29">
        <v>8</v>
      </c>
    </row>
    <row r="17491" spans="1:2" x14ac:dyDescent="0.3">
      <c r="A17491" s="27">
        <v>80688</v>
      </c>
      <c r="B17491" s="29">
        <v>8</v>
      </c>
    </row>
    <row r="17492" spans="1:2" x14ac:dyDescent="0.3">
      <c r="A17492" s="27">
        <v>80689</v>
      </c>
      <c r="B17492" s="29">
        <v>8</v>
      </c>
    </row>
    <row r="17493" spans="1:2" x14ac:dyDescent="0.3">
      <c r="A17493" s="27">
        <v>80690</v>
      </c>
      <c r="B17493" s="29">
        <v>8</v>
      </c>
    </row>
    <row r="17494" spans="1:2" x14ac:dyDescent="0.3">
      <c r="A17494" s="27">
        <v>80691</v>
      </c>
      <c r="B17494" s="29">
        <v>8</v>
      </c>
    </row>
    <row r="17495" spans="1:2" x14ac:dyDescent="0.3">
      <c r="A17495" s="27">
        <v>80692</v>
      </c>
      <c r="B17495" s="29">
        <v>8</v>
      </c>
    </row>
    <row r="17496" spans="1:2" x14ac:dyDescent="0.3">
      <c r="A17496" s="27">
        <v>80693</v>
      </c>
      <c r="B17496" s="29">
        <v>8</v>
      </c>
    </row>
    <row r="17497" spans="1:2" x14ac:dyDescent="0.3">
      <c r="A17497" s="27">
        <v>80694</v>
      </c>
      <c r="B17497" s="29">
        <v>8</v>
      </c>
    </row>
    <row r="17498" spans="1:2" x14ac:dyDescent="0.3">
      <c r="A17498" s="27">
        <v>80695</v>
      </c>
      <c r="B17498" s="29">
        <v>8</v>
      </c>
    </row>
    <row r="17499" spans="1:2" x14ac:dyDescent="0.3">
      <c r="A17499" s="27">
        <v>80696</v>
      </c>
      <c r="B17499" s="29">
        <v>8</v>
      </c>
    </row>
    <row r="17500" spans="1:2" x14ac:dyDescent="0.3">
      <c r="A17500" s="27">
        <v>80697</v>
      </c>
      <c r="B17500" s="29">
        <v>8</v>
      </c>
    </row>
    <row r="17501" spans="1:2" x14ac:dyDescent="0.3">
      <c r="A17501" s="27">
        <v>80698</v>
      </c>
      <c r="B17501" s="29">
        <v>8</v>
      </c>
    </row>
    <row r="17502" spans="1:2" x14ac:dyDescent="0.3">
      <c r="A17502" s="27">
        <v>80699</v>
      </c>
      <c r="B17502" s="29">
        <v>8</v>
      </c>
    </row>
    <row r="17503" spans="1:2" x14ac:dyDescent="0.3">
      <c r="A17503" s="27">
        <v>80700</v>
      </c>
      <c r="B17503" s="29">
        <v>8</v>
      </c>
    </row>
    <row r="17504" spans="1:2" x14ac:dyDescent="0.3">
      <c r="A17504" s="27">
        <v>80701</v>
      </c>
      <c r="B17504" s="29">
        <v>8</v>
      </c>
    </row>
    <row r="17505" spans="1:2" x14ac:dyDescent="0.3">
      <c r="A17505" s="27">
        <v>80702</v>
      </c>
      <c r="B17505" s="29">
        <v>8</v>
      </c>
    </row>
    <row r="17506" spans="1:2" x14ac:dyDescent="0.3">
      <c r="A17506" s="27">
        <v>80703</v>
      </c>
      <c r="B17506" s="29">
        <v>8</v>
      </c>
    </row>
    <row r="17507" spans="1:2" x14ac:dyDescent="0.3">
      <c r="A17507" s="27">
        <v>80704</v>
      </c>
      <c r="B17507" s="29">
        <v>8</v>
      </c>
    </row>
    <row r="17508" spans="1:2" x14ac:dyDescent="0.3">
      <c r="A17508" s="27">
        <v>80705</v>
      </c>
      <c r="B17508" s="29">
        <v>8</v>
      </c>
    </row>
    <row r="17509" spans="1:2" x14ac:dyDescent="0.3">
      <c r="A17509" s="27">
        <v>80706</v>
      </c>
      <c r="B17509" s="29">
        <v>8</v>
      </c>
    </row>
    <row r="17510" spans="1:2" x14ac:dyDescent="0.3">
      <c r="A17510" s="27">
        <v>80707</v>
      </c>
      <c r="B17510" s="29">
        <v>8</v>
      </c>
    </row>
    <row r="17511" spans="1:2" x14ac:dyDescent="0.3">
      <c r="A17511" s="27">
        <v>80708</v>
      </c>
      <c r="B17511" s="29">
        <v>8</v>
      </c>
    </row>
    <row r="17512" spans="1:2" x14ac:dyDescent="0.3">
      <c r="A17512" s="27">
        <v>80709</v>
      </c>
      <c r="B17512" s="29">
        <v>8</v>
      </c>
    </row>
    <row r="17513" spans="1:2" x14ac:dyDescent="0.3">
      <c r="A17513" s="27">
        <v>80710</v>
      </c>
      <c r="B17513" s="29">
        <v>8</v>
      </c>
    </row>
    <row r="17514" spans="1:2" x14ac:dyDescent="0.3">
      <c r="A17514" s="27">
        <v>80719</v>
      </c>
      <c r="B17514" s="29">
        <v>8</v>
      </c>
    </row>
    <row r="17515" spans="1:2" x14ac:dyDescent="0.3">
      <c r="A17515" s="27">
        <v>80720</v>
      </c>
      <c r="B17515" s="29">
        <v>8</v>
      </c>
    </row>
    <row r="17516" spans="1:2" x14ac:dyDescent="0.3">
      <c r="A17516" s="27">
        <v>80721</v>
      </c>
      <c r="B17516" s="29">
        <v>8</v>
      </c>
    </row>
    <row r="17517" spans="1:2" x14ac:dyDescent="0.3">
      <c r="A17517" s="27">
        <v>80722</v>
      </c>
      <c r="B17517" s="29">
        <v>8</v>
      </c>
    </row>
    <row r="17518" spans="1:2" x14ac:dyDescent="0.3">
      <c r="A17518" s="27">
        <v>80723</v>
      </c>
      <c r="B17518" s="29">
        <v>8</v>
      </c>
    </row>
    <row r="17519" spans="1:2" x14ac:dyDescent="0.3">
      <c r="A17519" s="27">
        <v>80724</v>
      </c>
      <c r="B17519" s="29">
        <v>8</v>
      </c>
    </row>
    <row r="17520" spans="1:2" x14ac:dyDescent="0.3">
      <c r="A17520" s="27">
        <v>80725</v>
      </c>
      <c r="B17520" s="29">
        <v>8</v>
      </c>
    </row>
    <row r="17521" spans="1:2" x14ac:dyDescent="0.3">
      <c r="A17521" s="27">
        <v>80726</v>
      </c>
      <c r="B17521" s="29">
        <v>8</v>
      </c>
    </row>
    <row r="17522" spans="1:2" x14ac:dyDescent="0.3">
      <c r="A17522" s="27">
        <v>80727</v>
      </c>
      <c r="B17522" s="29">
        <v>8</v>
      </c>
    </row>
    <row r="17523" spans="1:2" x14ac:dyDescent="0.3">
      <c r="A17523" s="27">
        <v>80728</v>
      </c>
      <c r="B17523" s="29">
        <v>8</v>
      </c>
    </row>
    <row r="17524" spans="1:2" x14ac:dyDescent="0.3">
      <c r="A17524" s="27">
        <v>80729</v>
      </c>
      <c r="B17524" s="29">
        <v>8</v>
      </c>
    </row>
    <row r="17525" spans="1:2" x14ac:dyDescent="0.3">
      <c r="A17525" s="27">
        <v>80730</v>
      </c>
      <c r="B17525" s="29">
        <v>8</v>
      </c>
    </row>
    <row r="17526" spans="1:2" x14ac:dyDescent="0.3">
      <c r="A17526" s="27">
        <v>80731</v>
      </c>
      <c r="B17526" s="29">
        <v>8</v>
      </c>
    </row>
    <row r="17527" spans="1:2" x14ac:dyDescent="0.3">
      <c r="A17527" s="27">
        <v>80732</v>
      </c>
      <c r="B17527" s="29">
        <v>8</v>
      </c>
    </row>
    <row r="17528" spans="1:2" x14ac:dyDescent="0.3">
      <c r="A17528" s="27">
        <v>80733</v>
      </c>
      <c r="B17528" s="29">
        <v>8</v>
      </c>
    </row>
    <row r="17529" spans="1:2" x14ac:dyDescent="0.3">
      <c r="A17529" s="27">
        <v>80734</v>
      </c>
      <c r="B17529" s="29">
        <v>8</v>
      </c>
    </row>
    <row r="17530" spans="1:2" x14ac:dyDescent="0.3">
      <c r="A17530" s="27">
        <v>80735</v>
      </c>
      <c r="B17530" s="29">
        <v>8</v>
      </c>
    </row>
    <row r="17531" spans="1:2" x14ac:dyDescent="0.3">
      <c r="A17531" s="27">
        <v>80736</v>
      </c>
      <c r="B17531" s="29">
        <v>8</v>
      </c>
    </row>
    <row r="17532" spans="1:2" x14ac:dyDescent="0.3">
      <c r="A17532" s="27">
        <v>80737</v>
      </c>
      <c r="B17532" s="29">
        <v>8</v>
      </c>
    </row>
    <row r="17533" spans="1:2" x14ac:dyDescent="0.3">
      <c r="A17533" s="27">
        <v>80738</v>
      </c>
      <c r="B17533" s="29">
        <v>8</v>
      </c>
    </row>
    <row r="17534" spans="1:2" x14ac:dyDescent="0.3">
      <c r="A17534" s="27">
        <v>80739</v>
      </c>
      <c r="B17534" s="29">
        <v>8</v>
      </c>
    </row>
    <row r="17535" spans="1:2" x14ac:dyDescent="0.3">
      <c r="A17535" s="27">
        <v>80740</v>
      </c>
      <c r="B17535" s="29">
        <v>8</v>
      </c>
    </row>
    <row r="17536" spans="1:2" x14ac:dyDescent="0.3">
      <c r="A17536" s="27">
        <v>80742</v>
      </c>
      <c r="B17536" s="29">
        <v>8</v>
      </c>
    </row>
    <row r="17537" spans="1:2" x14ac:dyDescent="0.3">
      <c r="A17537" s="27">
        <v>80743</v>
      </c>
      <c r="B17537" s="29">
        <v>8</v>
      </c>
    </row>
    <row r="17538" spans="1:2" x14ac:dyDescent="0.3">
      <c r="A17538" s="27">
        <v>80744</v>
      </c>
      <c r="B17538" s="29">
        <v>8</v>
      </c>
    </row>
    <row r="17539" spans="1:2" x14ac:dyDescent="0.3">
      <c r="A17539" s="27">
        <v>80745</v>
      </c>
      <c r="B17539" s="29">
        <v>8</v>
      </c>
    </row>
    <row r="17540" spans="1:2" x14ac:dyDescent="0.3">
      <c r="A17540" s="27">
        <v>80746</v>
      </c>
      <c r="B17540" s="29">
        <v>8</v>
      </c>
    </row>
    <row r="17541" spans="1:2" x14ac:dyDescent="0.3">
      <c r="A17541" s="27">
        <v>80747</v>
      </c>
      <c r="B17541" s="29">
        <v>8</v>
      </c>
    </row>
    <row r="17542" spans="1:2" x14ac:dyDescent="0.3">
      <c r="A17542" s="27">
        <v>80748</v>
      </c>
      <c r="B17542" s="29">
        <v>8</v>
      </c>
    </row>
    <row r="17543" spans="1:2" x14ac:dyDescent="0.3">
      <c r="A17543" s="27">
        <v>80749</v>
      </c>
      <c r="B17543" s="29">
        <v>8</v>
      </c>
    </row>
    <row r="17544" spans="1:2" x14ac:dyDescent="0.3">
      <c r="A17544" s="27">
        <v>80750</v>
      </c>
      <c r="B17544" s="29">
        <v>8</v>
      </c>
    </row>
    <row r="17545" spans="1:2" x14ac:dyDescent="0.3">
      <c r="A17545" s="27">
        <v>80751</v>
      </c>
      <c r="B17545" s="29">
        <v>8</v>
      </c>
    </row>
    <row r="17546" spans="1:2" x14ac:dyDescent="0.3">
      <c r="A17546" s="27">
        <v>80752</v>
      </c>
      <c r="B17546" s="29">
        <v>8</v>
      </c>
    </row>
    <row r="17547" spans="1:2" x14ac:dyDescent="0.3">
      <c r="A17547" s="27">
        <v>80753</v>
      </c>
      <c r="B17547" s="29">
        <v>8</v>
      </c>
    </row>
    <row r="17548" spans="1:2" x14ac:dyDescent="0.3">
      <c r="A17548" s="27">
        <v>80754</v>
      </c>
      <c r="B17548" s="29">
        <v>8</v>
      </c>
    </row>
    <row r="17549" spans="1:2" x14ac:dyDescent="0.3">
      <c r="A17549" s="27">
        <v>80755</v>
      </c>
      <c r="B17549" s="29">
        <v>8</v>
      </c>
    </row>
    <row r="17550" spans="1:2" x14ac:dyDescent="0.3">
      <c r="A17550" s="27">
        <v>80756</v>
      </c>
      <c r="B17550" s="29">
        <v>8</v>
      </c>
    </row>
    <row r="17551" spans="1:2" x14ac:dyDescent="0.3">
      <c r="A17551" s="27">
        <v>80757</v>
      </c>
      <c r="B17551" s="29">
        <v>8</v>
      </c>
    </row>
    <row r="17552" spans="1:2" x14ac:dyDescent="0.3">
      <c r="A17552" s="27">
        <v>80758</v>
      </c>
      <c r="B17552" s="29">
        <v>8</v>
      </c>
    </row>
    <row r="17553" spans="1:2" x14ac:dyDescent="0.3">
      <c r="A17553" s="27">
        <v>80759</v>
      </c>
      <c r="B17553" s="29">
        <v>8</v>
      </c>
    </row>
    <row r="17554" spans="1:2" x14ac:dyDescent="0.3">
      <c r="A17554" s="27">
        <v>80760</v>
      </c>
      <c r="B17554" s="29">
        <v>8</v>
      </c>
    </row>
    <row r="17555" spans="1:2" x14ac:dyDescent="0.3">
      <c r="A17555" s="27">
        <v>80761</v>
      </c>
      <c r="B17555" s="29">
        <v>8</v>
      </c>
    </row>
    <row r="17556" spans="1:2" x14ac:dyDescent="0.3">
      <c r="A17556" s="27">
        <v>80762</v>
      </c>
      <c r="B17556" s="29">
        <v>8</v>
      </c>
    </row>
    <row r="17557" spans="1:2" x14ac:dyDescent="0.3">
      <c r="A17557" s="27">
        <v>80763</v>
      </c>
      <c r="B17557" s="29">
        <v>8</v>
      </c>
    </row>
    <row r="17558" spans="1:2" x14ac:dyDescent="0.3">
      <c r="A17558" s="27">
        <v>80764</v>
      </c>
      <c r="B17558" s="29">
        <v>8</v>
      </c>
    </row>
    <row r="17559" spans="1:2" x14ac:dyDescent="0.3">
      <c r="A17559" s="27">
        <v>80765</v>
      </c>
      <c r="B17559" s="29">
        <v>8</v>
      </c>
    </row>
    <row r="17560" spans="1:2" x14ac:dyDescent="0.3">
      <c r="A17560" s="27">
        <v>80766</v>
      </c>
      <c r="B17560" s="29">
        <v>8</v>
      </c>
    </row>
    <row r="17561" spans="1:2" x14ac:dyDescent="0.3">
      <c r="A17561" s="27">
        <v>80767</v>
      </c>
      <c r="B17561" s="29">
        <v>8</v>
      </c>
    </row>
    <row r="17562" spans="1:2" x14ac:dyDescent="0.3">
      <c r="A17562" s="27">
        <v>80768</v>
      </c>
      <c r="B17562" s="29">
        <v>8</v>
      </c>
    </row>
    <row r="17563" spans="1:2" x14ac:dyDescent="0.3">
      <c r="A17563" s="27">
        <v>80769</v>
      </c>
      <c r="B17563" s="29">
        <v>8</v>
      </c>
    </row>
    <row r="17564" spans="1:2" x14ac:dyDescent="0.3">
      <c r="A17564" s="27">
        <v>80770</v>
      </c>
      <c r="B17564" s="29">
        <v>8</v>
      </c>
    </row>
    <row r="17565" spans="1:2" x14ac:dyDescent="0.3">
      <c r="A17565" s="27">
        <v>80771</v>
      </c>
      <c r="B17565" s="29">
        <v>8</v>
      </c>
    </row>
    <row r="17566" spans="1:2" x14ac:dyDescent="0.3">
      <c r="A17566" s="27">
        <v>80772</v>
      </c>
      <c r="B17566" s="29">
        <v>8</v>
      </c>
    </row>
    <row r="17567" spans="1:2" x14ac:dyDescent="0.3">
      <c r="A17567" s="27">
        <v>80773</v>
      </c>
      <c r="B17567" s="29">
        <v>8</v>
      </c>
    </row>
    <row r="17568" spans="1:2" x14ac:dyDescent="0.3">
      <c r="A17568" s="27">
        <v>80774</v>
      </c>
      <c r="B17568" s="29">
        <v>8</v>
      </c>
    </row>
    <row r="17569" spans="1:2" x14ac:dyDescent="0.3">
      <c r="A17569" s="27">
        <v>80775</v>
      </c>
      <c r="B17569" s="29">
        <v>8</v>
      </c>
    </row>
    <row r="17570" spans="1:2" x14ac:dyDescent="0.3">
      <c r="A17570" s="27">
        <v>80776</v>
      </c>
      <c r="B17570" s="29">
        <v>8</v>
      </c>
    </row>
    <row r="17571" spans="1:2" x14ac:dyDescent="0.3">
      <c r="A17571" s="27">
        <v>80777</v>
      </c>
      <c r="B17571" s="29">
        <v>8</v>
      </c>
    </row>
    <row r="17572" spans="1:2" x14ac:dyDescent="0.3">
      <c r="A17572" s="27">
        <v>80778</v>
      </c>
      <c r="B17572" s="29">
        <v>8</v>
      </c>
    </row>
    <row r="17573" spans="1:2" x14ac:dyDescent="0.3">
      <c r="A17573" s="27">
        <v>80779</v>
      </c>
      <c r="B17573" s="29">
        <v>8</v>
      </c>
    </row>
    <row r="17574" spans="1:2" x14ac:dyDescent="0.3">
      <c r="A17574" s="27">
        <v>80780</v>
      </c>
      <c r="B17574" s="29">
        <v>8</v>
      </c>
    </row>
    <row r="17575" spans="1:2" x14ac:dyDescent="0.3">
      <c r="A17575" s="27">
        <v>80782</v>
      </c>
      <c r="B17575" s="29">
        <v>8</v>
      </c>
    </row>
    <row r="17576" spans="1:2" x14ac:dyDescent="0.3">
      <c r="A17576" s="27">
        <v>80783</v>
      </c>
      <c r="B17576" s="29">
        <v>8</v>
      </c>
    </row>
    <row r="17577" spans="1:2" x14ac:dyDescent="0.3">
      <c r="A17577" s="27">
        <v>80784</v>
      </c>
      <c r="B17577" s="29">
        <v>8</v>
      </c>
    </row>
    <row r="17578" spans="1:2" x14ac:dyDescent="0.3">
      <c r="A17578" s="27">
        <v>80785</v>
      </c>
      <c r="B17578" s="29">
        <v>8</v>
      </c>
    </row>
    <row r="17579" spans="1:2" x14ac:dyDescent="0.3">
      <c r="A17579" s="27">
        <v>80786</v>
      </c>
      <c r="B17579" s="29">
        <v>8</v>
      </c>
    </row>
    <row r="17580" spans="1:2" x14ac:dyDescent="0.3">
      <c r="A17580" s="27">
        <v>80787</v>
      </c>
      <c r="B17580" s="29">
        <v>8</v>
      </c>
    </row>
    <row r="17581" spans="1:2" x14ac:dyDescent="0.3">
      <c r="A17581" s="27">
        <v>80788</v>
      </c>
      <c r="B17581" s="29">
        <v>8</v>
      </c>
    </row>
    <row r="17582" spans="1:2" x14ac:dyDescent="0.3">
      <c r="A17582" s="27">
        <v>80789</v>
      </c>
      <c r="B17582" s="29">
        <v>8</v>
      </c>
    </row>
    <row r="17583" spans="1:2" x14ac:dyDescent="0.3">
      <c r="A17583" s="27">
        <v>80790</v>
      </c>
      <c r="B17583" s="29">
        <v>8</v>
      </c>
    </row>
    <row r="17584" spans="1:2" x14ac:dyDescent="0.3">
      <c r="A17584" s="27">
        <v>80791</v>
      </c>
      <c r="B17584" s="29">
        <v>8</v>
      </c>
    </row>
    <row r="17585" spans="1:2" x14ac:dyDescent="0.3">
      <c r="A17585" s="27">
        <v>80792</v>
      </c>
      <c r="B17585" s="29">
        <v>8</v>
      </c>
    </row>
    <row r="17586" spans="1:2" x14ac:dyDescent="0.3">
      <c r="A17586" s="27">
        <v>80793</v>
      </c>
      <c r="B17586" s="29">
        <v>8</v>
      </c>
    </row>
    <row r="17587" spans="1:2" x14ac:dyDescent="0.3">
      <c r="A17587" s="27">
        <v>80794</v>
      </c>
      <c r="B17587" s="29">
        <v>8</v>
      </c>
    </row>
    <row r="17588" spans="1:2" x14ac:dyDescent="0.3">
      <c r="A17588" s="27">
        <v>80795</v>
      </c>
      <c r="B17588" s="29">
        <v>8</v>
      </c>
    </row>
    <row r="17589" spans="1:2" x14ac:dyDescent="0.3">
      <c r="A17589" s="27">
        <v>80796</v>
      </c>
      <c r="B17589" s="29">
        <v>8</v>
      </c>
    </row>
    <row r="17590" spans="1:2" x14ac:dyDescent="0.3">
      <c r="A17590" s="27">
        <v>80797</v>
      </c>
      <c r="B17590" s="29">
        <v>8</v>
      </c>
    </row>
    <row r="17591" spans="1:2" x14ac:dyDescent="0.3">
      <c r="A17591" s="27">
        <v>80798</v>
      </c>
      <c r="B17591" s="29">
        <v>8</v>
      </c>
    </row>
    <row r="17592" spans="1:2" x14ac:dyDescent="0.3">
      <c r="A17592" s="27">
        <v>80799</v>
      </c>
      <c r="B17592" s="29">
        <v>8</v>
      </c>
    </row>
    <row r="17593" spans="1:2" x14ac:dyDescent="0.3">
      <c r="A17593" s="27">
        <v>80800</v>
      </c>
      <c r="B17593" s="29">
        <v>8</v>
      </c>
    </row>
    <row r="17594" spans="1:2" x14ac:dyDescent="0.3">
      <c r="A17594" s="27">
        <v>80801</v>
      </c>
      <c r="B17594" s="29">
        <v>8</v>
      </c>
    </row>
    <row r="17595" spans="1:2" x14ac:dyDescent="0.3">
      <c r="A17595" s="27">
        <v>80802</v>
      </c>
      <c r="B17595" s="29">
        <v>8</v>
      </c>
    </row>
    <row r="17596" spans="1:2" x14ac:dyDescent="0.3">
      <c r="A17596" s="27">
        <v>80803</v>
      </c>
      <c r="B17596" s="29">
        <v>8</v>
      </c>
    </row>
    <row r="17597" spans="1:2" x14ac:dyDescent="0.3">
      <c r="A17597" s="27">
        <v>80804</v>
      </c>
      <c r="B17597" s="29">
        <v>8</v>
      </c>
    </row>
    <row r="17598" spans="1:2" x14ac:dyDescent="0.3">
      <c r="A17598" s="27">
        <v>80805</v>
      </c>
      <c r="B17598" s="29">
        <v>8</v>
      </c>
    </row>
    <row r="17599" spans="1:2" x14ac:dyDescent="0.3">
      <c r="A17599" s="27">
        <v>80806</v>
      </c>
      <c r="B17599" s="29">
        <v>8</v>
      </c>
    </row>
    <row r="17600" spans="1:2" x14ac:dyDescent="0.3">
      <c r="A17600" s="27">
        <v>80807</v>
      </c>
      <c r="B17600" s="29">
        <v>8</v>
      </c>
    </row>
    <row r="17601" spans="1:2" x14ac:dyDescent="0.3">
      <c r="A17601" s="27">
        <v>80808</v>
      </c>
      <c r="B17601" s="29">
        <v>8</v>
      </c>
    </row>
    <row r="17602" spans="1:2" x14ac:dyDescent="0.3">
      <c r="A17602" s="27">
        <v>80809</v>
      </c>
      <c r="B17602" s="29">
        <v>16</v>
      </c>
    </row>
    <row r="17603" spans="1:2" x14ac:dyDescent="0.3">
      <c r="A17603" s="27">
        <v>80810</v>
      </c>
      <c r="B17603" s="29">
        <v>8</v>
      </c>
    </row>
    <row r="17604" spans="1:2" x14ac:dyDescent="0.3">
      <c r="A17604" s="27">
        <v>80811</v>
      </c>
      <c r="B17604" s="29">
        <v>8</v>
      </c>
    </row>
    <row r="17605" spans="1:2" x14ac:dyDescent="0.3">
      <c r="A17605" s="27">
        <v>80812</v>
      </c>
      <c r="B17605" s="29">
        <v>8</v>
      </c>
    </row>
    <row r="17606" spans="1:2" x14ac:dyDescent="0.3">
      <c r="A17606" s="27">
        <v>80813</v>
      </c>
      <c r="B17606" s="29">
        <v>8</v>
      </c>
    </row>
    <row r="17607" spans="1:2" x14ac:dyDescent="0.3">
      <c r="A17607" s="27">
        <v>80814</v>
      </c>
      <c r="B17607" s="29">
        <v>8</v>
      </c>
    </row>
    <row r="17608" spans="1:2" x14ac:dyDescent="0.3">
      <c r="A17608" s="27">
        <v>80815</v>
      </c>
      <c r="B17608" s="29">
        <v>8</v>
      </c>
    </row>
    <row r="17609" spans="1:2" x14ac:dyDescent="0.3">
      <c r="A17609" s="27">
        <v>80817</v>
      </c>
      <c r="B17609" s="29">
        <v>8</v>
      </c>
    </row>
    <row r="17610" spans="1:2" x14ac:dyDescent="0.3">
      <c r="A17610" s="27">
        <v>80818</v>
      </c>
      <c r="B17610" s="29">
        <v>8</v>
      </c>
    </row>
    <row r="17611" spans="1:2" x14ac:dyDescent="0.3">
      <c r="A17611" s="27">
        <v>80819</v>
      </c>
      <c r="B17611" s="29">
        <v>8</v>
      </c>
    </row>
    <row r="17612" spans="1:2" x14ac:dyDescent="0.3">
      <c r="A17612" s="27">
        <v>80820</v>
      </c>
      <c r="B17612" s="29">
        <v>8</v>
      </c>
    </row>
    <row r="17613" spans="1:2" x14ac:dyDescent="0.3">
      <c r="A17613" s="27">
        <v>80821</v>
      </c>
      <c r="B17613" s="29">
        <v>8</v>
      </c>
    </row>
    <row r="17614" spans="1:2" x14ac:dyDescent="0.3">
      <c r="A17614" s="27">
        <v>80822</v>
      </c>
      <c r="B17614" s="29">
        <v>8</v>
      </c>
    </row>
    <row r="17615" spans="1:2" x14ac:dyDescent="0.3">
      <c r="A17615" s="27">
        <v>80861</v>
      </c>
      <c r="B17615" s="29">
        <v>8</v>
      </c>
    </row>
    <row r="17616" spans="1:2" x14ac:dyDescent="0.3">
      <c r="A17616" s="27">
        <v>80862</v>
      </c>
      <c r="B17616" s="29">
        <v>8</v>
      </c>
    </row>
    <row r="17617" spans="1:2" x14ac:dyDescent="0.3">
      <c r="A17617" s="27">
        <v>80863</v>
      </c>
      <c r="B17617" s="29">
        <v>8</v>
      </c>
    </row>
    <row r="17618" spans="1:2" x14ac:dyDescent="0.3">
      <c r="A17618" s="27">
        <v>80864</v>
      </c>
      <c r="B17618" s="29">
        <v>8</v>
      </c>
    </row>
    <row r="17619" spans="1:2" x14ac:dyDescent="0.3">
      <c r="A17619" s="27">
        <v>80865</v>
      </c>
      <c r="B17619" s="29">
        <v>8</v>
      </c>
    </row>
    <row r="17620" spans="1:2" x14ac:dyDescent="0.3">
      <c r="A17620" s="27">
        <v>80866</v>
      </c>
      <c r="B17620" s="29">
        <v>8</v>
      </c>
    </row>
    <row r="17621" spans="1:2" x14ac:dyDescent="0.3">
      <c r="A17621" s="27">
        <v>80867</v>
      </c>
      <c r="B17621" s="29">
        <v>8</v>
      </c>
    </row>
    <row r="17622" spans="1:2" x14ac:dyDescent="0.3">
      <c r="A17622" s="27">
        <v>80868</v>
      </c>
      <c r="B17622" s="29">
        <v>8</v>
      </c>
    </row>
    <row r="17623" spans="1:2" x14ac:dyDescent="0.3">
      <c r="A17623" s="27">
        <v>80869</v>
      </c>
      <c r="B17623" s="29">
        <v>8</v>
      </c>
    </row>
    <row r="17624" spans="1:2" x14ac:dyDescent="0.3">
      <c r="A17624" s="27">
        <v>80871</v>
      </c>
      <c r="B17624" s="29">
        <v>8</v>
      </c>
    </row>
    <row r="17625" spans="1:2" x14ac:dyDescent="0.3">
      <c r="A17625" s="27">
        <v>80872</v>
      </c>
      <c r="B17625" s="29">
        <v>8</v>
      </c>
    </row>
    <row r="17626" spans="1:2" x14ac:dyDescent="0.3">
      <c r="A17626" s="27">
        <v>80873</v>
      </c>
      <c r="B17626" s="29">
        <v>8</v>
      </c>
    </row>
    <row r="17627" spans="1:2" x14ac:dyDescent="0.3">
      <c r="A17627" s="27">
        <v>80874</v>
      </c>
      <c r="B17627" s="29">
        <v>8</v>
      </c>
    </row>
    <row r="17628" spans="1:2" x14ac:dyDescent="0.3">
      <c r="A17628" s="27">
        <v>80875</v>
      </c>
      <c r="B17628" s="29">
        <v>8</v>
      </c>
    </row>
    <row r="17629" spans="1:2" x14ac:dyDescent="0.3">
      <c r="A17629" s="27">
        <v>80876</v>
      </c>
      <c r="B17629" s="29">
        <v>8</v>
      </c>
    </row>
    <row r="17630" spans="1:2" x14ac:dyDescent="0.3">
      <c r="A17630" s="27">
        <v>80877</v>
      </c>
      <c r="B17630" s="29">
        <v>8</v>
      </c>
    </row>
    <row r="17631" spans="1:2" x14ac:dyDescent="0.3">
      <c r="A17631" s="27">
        <v>80878</v>
      </c>
      <c r="B17631" s="29">
        <v>8</v>
      </c>
    </row>
    <row r="17632" spans="1:2" x14ac:dyDescent="0.3">
      <c r="A17632" s="27">
        <v>80879</v>
      </c>
      <c r="B17632" s="29">
        <v>8</v>
      </c>
    </row>
    <row r="17633" spans="1:2" x14ac:dyDescent="0.3">
      <c r="A17633" s="27">
        <v>80880</v>
      </c>
      <c r="B17633" s="29">
        <v>8</v>
      </c>
    </row>
    <row r="17634" spans="1:2" x14ac:dyDescent="0.3">
      <c r="A17634" s="27">
        <v>80881</v>
      </c>
      <c r="B17634" s="29">
        <v>8</v>
      </c>
    </row>
    <row r="17635" spans="1:2" x14ac:dyDescent="0.3">
      <c r="A17635" s="27">
        <v>80882</v>
      </c>
      <c r="B17635" s="29">
        <v>8</v>
      </c>
    </row>
    <row r="17636" spans="1:2" x14ac:dyDescent="0.3">
      <c r="A17636" s="27">
        <v>80883</v>
      </c>
      <c r="B17636" s="29">
        <v>8</v>
      </c>
    </row>
    <row r="17637" spans="1:2" x14ac:dyDescent="0.3">
      <c r="A17637" s="27">
        <v>80884</v>
      </c>
      <c r="B17637" s="29">
        <v>8</v>
      </c>
    </row>
    <row r="17638" spans="1:2" x14ac:dyDescent="0.3">
      <c r="A17638" s="27">
        <v>80885</v>
      </c>
      <c r="B17638" s="29">
        <v>8</v>
      </c>
    </row>
    <row r="17639" spans="1:2" x14ac:dyDescent="0.3">
      <c r="A17639" s="27">
        <v>80886</v>
      </c>
      <c r="B17639" s="29">
        <v>8</v>
      </c>
    </row>
    <row r="17640" spans="1:2" x14ac:dyDescent="0.3">
      <c r="A17640" s="27">
        <v>80887</v>
      </c>
      <c r="B17640" s="29">
        <v>8</v>
      </c>
    </row>
    <row r="17641" spans="1:2" x14ac:dyDescent="0.3">
      <c r="A17641" s="27">
        <v>80888</v>
      </c>
      <c r="B17641" s="29">
        <v>8</v>
      </c>
    </row>
    <row r="17642" spans="1:2" x14ac:dyDescent="0.3">
      <c r="A17642" s="27">
        <v>80889</v>
      </c>
      <c r="B17642" s="29">
        <v>8</v>
      </c>
    </row>
    <row r="17643" spans="1:2" x14ac:dyDescent="0.3">
      <c r="A17643" s="27">
        <v>80890</v>
      </c>
      <c r="B17643" s="29">
        <v>8</v>
      </c>
    </row>
    <row r="17644" spans="1:2" x14ac:dyDescent="0.3">
      <c r="A17644" s="27">
        <v>80892</v>
      </c>
      <c r="B17644" s="29">
        <v>8</v>
      </c>
    </row>
    <row r="17645" spans="1:2" x14ac:dyDescent="0.3">
      <c r="A17645" s="27">
        <v>80894</v>
      </c>
      <c r="B17645" s="29">
        <v>8</v>
      </c>
    </row>
    <row r="17646" spans="1:2" x14ac:dyDescent="0.3">
      <c r="A17646" s="27">
        <v>80895</v>
      </c>
      <c r="B17646" s="29">
        <v>8</v>
      </c>
    </row>
    <row r="17647" spans="1:2" x14ac:dyDescent="0.3">
      <c r="A17647" s="27">
        <v>80896</v>
      </c>
      <c r="B17647" s="29">
        <v>8</v>
      </c>
    </row>
    <row r="17648" spans="1:2" x14ac:dyDescent="0.3">
      <c r="A17648" s="27">
        <v>80897</v>
      </c>
      <c r="B17648" s="29">
        <v>8</v>
      </c>
    </row>
    <row r="17649" spans="1:2" x14ac:dyDescent="0.3">
      <c r="A17649" s="27">
        <v>80898</v>
      </c>
      <c r="B17649" s="29">
        <v>8</v>
      </c>
    </row>
    <row r="17650" spans="1:2" x14ac:dyDescent="0.3">
      <c r="A17650" s="27">
        <v>80899</v>
      </c>
      <c r="B17650" s="29">
        <v>8</v>
      </c>
    </row>
    <row r="17651" spans="1:2" x14ac:dyDescent="0.3">
      <c r="A17651" s="27">
        <v>80900</v>
      </c>
      <c r="B17651" s="29">
        <v>8</v>
      </c>
    </row>
    <row r="17652" spans="1:2" x14ac:dyDescent="0.3">
      <c r="A17652" s="27">
        <v>80901</v>
      </c>
      <c r="B17652" s="29">
        <v>8</v>
      </c>
    </row>
    <row r="17653" spans="1:2" x14ac:dyDescent="0.3">
      <c r="A17653" s="27">
        <v>80902</v>
      </c>
      <c r="B17653" s="29">
        <v>8</v>
      </c>
    </row>
    <row r="17654" spans="1:2" x14ac:dyDescent="0.3">
      <c r="A17654" s="27">
        <v>80903</v>
      </c>
      <c r="B17654" s="29">
        <v>8</v>
      </c>
    </row>
    <row r="17655" spans="1:2" x14ac:dyDescent="0.3">
      <c r="A17655" s="27">
        <v>80904</v>
      </c>
      <c r="B17655" s="29">
        <v>8</v>
      </c>
    </row>
    <row r="17656" spans="1:2" x14ac:dyDescent="0.3">
      <c r="A17656" s="27">
        <v>80905</v>
      </c>
      <c r="B17656" s="29">
        <v>8</v>
      </c>
    </row>
    <row r="17657" spans="1:2" x14ac:dyDescent="0.3">
      <c r="A17657" s="27">
        <v>80906</v>
      </c>
      <c r="B17657" s="29">
        <v>8</v>
      </c>
    </row>
    <row r="17658" spans="1:2" x14ac:dyDescent="0.3">
      <c r="A17658" s="27">
        <v>80907</v>
      </c>
      <c r="B17658" s="29">
        <v>8</v>
      </c>
    </row>
    <row r="17659" spans="1:2" x14ac:dyDescent="0.3">
      <c r="A17659" s="27">
        <v>80908</v>
      </c>
      <c r="B17659" s="29">
        <v>8</v>
      </c>
    </row>
    <row r="17660" spans="1:2" x14ac:dyDescent="0.3">
      <c r="A17660" s="27">
        <v>80909</v>
      </c>
      <c r="B17660" s="29">
        <v>8</v>
      </c>
    </row>
    <row r="17661" spans="1:2" x14ac:dyDescent="0.3">
      <c r="A17661" s="27">
        <v>80910</v>
      </c>
      <c r="B17661" s="29">
        <v>8</v>
      </c>
    </row>
    <row r="17662" spans="1:2" x14ac:dyDescent="0.3">
      <c r="A17662" s="27">
        <v>80911</v>
      </c>
      <c r="B17662" s="29">
        <v>8</v>
      </c>
    </row>
    <row r="17663" spans="1:2" x14ac:dyDescent="0.3">
      <c r="A17663" s="27">
        <v>80912</v>
      </c>
      <c r="B17663" s="29">
        <v>8</v>
      </c>
    </row>
    <row r="17664" spans="1:2" x14ac:dyDescent="0.3">
      <c r="A17664" s="27">
        <v>80913</v>
      </c>
      <c r="B17664" s="29">
        <v>8</v>
      </c>
    </row>
    <row r="17665" spans="1:2" x14ac:dyDescent="0.3">
      <c r="A17665" s="27">
        <v>80914</v>
      </c>
      <c r="B17665" s="29">
        <v>8</v>
      </c>
    </row>
    <row r="17666" spans="1:2" x14ac:dyDescent="0.3">
      <c r="A17666" s="27">
        <v>80915</v>
      </c>
      <c r="B17666" s="29">
        <v>8</v>
      </c>
    </row>
    <row r="17667" spans="1:2" x14ac:dyDescent="0.3">
      <c r="A17667" s="27">
        <v>80916</v>
      </c>
      <c r="B17667" s="29">
        <v>8</v>
      </c>
    </row>
    <row r="17668" spans="1:2" x14ac:dyDescent="0.3">
      <c r="A17668" s="27">
        <v>80917</v>
      </c>
      <c r="B17668" s="29">
        <v>8</v>
      </c>
    </row>
    <row r="17669" spans="1:2" x14ac:dyDescent="0.3">
      <c r="A17669" s="27">
        <v>80918</v>
      </c>
      <c r="B17669" s="29">
        <v>8</v>
      </c>
    </row>
    <row r="17670" spans="1:2" x14ac:dyDescent="0.3">
      <c r="A17670" s="27">
        <v>80920</v>
      </c>
      <c r="B17670" s="29">
        <v>8</v>
      </c>
    </row>
    <row r="17671" spans="1:2" x14ac:dyDescent="0.3">
      <c r="A17671" s="27">
        <v>80921</v>
      </c>
      <c r="B17671" s="29">
        <v>8</v>
      </c>
    </row>
    <row r="17672" spans="1:2" x14ac:dyDescent="0.3">
      <c r="A17672" s="27">
        <v>80922</v>
      </c>
      <c r="B17672" s="29">
        <v>8</v>
      </c>
    </row>
    <row r="17673" spans="1:2" x14ac:dyDescent="0.3">
      <c r="A17673" s="27">
        <v>80923</v>
      </c>
      <c r="B17673" s="29">
        <v>8</v>
      </c>
    </row>
    <row r="17674" spans="1:2" x14ac:dyDescent="0.3">
      <c r="A17674" s="27">
        <v>80924</v>
      </c>
      <c r="B17674" s="29">
        <v>8</v>
      </c>
    </row>
    <row r="17675" spans="1:2" x14ac:dyDescent="0.3">
      <c r="A17675" s="27">
        <v>80925</v>
      </c>
      <c r="B17675" s="29">
        <v>8</v>
      </c>
    </row>
    <row r="17676" spans="1:2" x14ac:dyDescent="0.3">
      <c r="A17676" s="27">
        <v>80928</v>
      </c>
      <c r="B17676" s="29">
        <v>8</v>
      </c>
    </row>
    <row r="17677" spans="1:2" x14ac:dyDescent="0.3">
      <c r="A17677" s="27">
        <v>80929</v>
      </c>
      <c r="B17677" s="29">
        <v>8</v>
      </c>
    </row>
    <row r="17678" spans="1:2" x14ac:dyDescent="0.3">
      <c r="A17678" s="27">
        <v>80930</v>
      </c>
      <c r="B17678" s="29">
        <v>8</v>
      </c>
    </row>
    <row r="17679" spans="1:2" x14ac:dyDescent="0.3">
      <c r="A17679" s="27">
        <v>80931</v>
      </c>
      <c r="B17679" s="29">
        <v>8</v>
      </c>
    </row>
    <row r="17680" spans="1:2" x14ac:dyDescent="0.3">
      <c r="A17680" s="27">
        <v>80932</v>
      </c>
      <c r="B17680" s="29">
        <v>8</v>
      </c>
    </row>
    <row r="17681" spans="1:2" x14ac:dyDescent="0.3">
      <c r="A17681" s="27">
        <v>80933</v>
      </c>
      <c r="B17681" s="29">
        <v>8</v>
      </c>
    </row>
    <row r="17682" spans="1:2" x14ac:dyDescent="0.3">
      <c r="A17682" s="27">
        <v>80934</v>
      </c>
      <c r="B17682" s="29">
        <v>8</v>
      </c>
    </row>
    <row r="17683" spans="1:2" x14ac:dyDescent="0.3">
      <c r="A17683" s="27">
        <v>80935</v>
      </c>
      <c r="B17683" s="29">
        <v>8</v>
      </c>
    </row>
    <row r="17684" spans="1:2" x14ac:dyDescent="0.3">
      <c r="A17684" s="27">
        <v>80936</v>
      </c>
      <c r="B17684" s="29">
        <v>8</v>
      </c>
    </row>
    <row r="17685" spans="1:2" x14ac:dyDescent="0.3">
      <c r="A17685" s="27">
        <v>80937</v>
      </c>
      <c r="B17685" s="29">
        <v>8</v>
      </c>
    </row>
    <row r="17686" spans="1:2" x14ac:dyDescent="0.3">
      <c r="A17686" s="27">
        <v>80938</v>
      </c>
      <c r="B17686" s="29">
        <v>8</v>
      </c>
    </row>
    <row r="17687" spans="1:2" x14ac:dyDescent="0.3">
      <c r="A17687" s="27">
        <v>80939</v>
      </c>
      <c r="B17687" s="29">
        <v>8</v>
      </c>
    </row>
    <row r="17688" spans="1:2" x14ac:dyDescent="0.3">
      <c r="A17688" s="27">
        <v>80940</v>
      </c>
      <c r="B17688" s="29">
        <v>8</v>
      </c>
    </row>
    <row r="17689" spans="1:2" x14ac:dyDescent="0.3">
      <c r="A17689" s="27">
        <v>80941</v>
      </c>
      <c r="B17689" s="29">
        <v>8</v>
      </c>
    </row>
    <row r="17690" spans="1:2" x14ac:dyDescent="0.3">
      <c r="A17690" s="27">
        <v>80942</v>
      </c>
      <c r="B17690" s="29">
        <v>8</v>
      </c>
    </row>
    <row r="17691" spans="1:2" x14ac:dyDescent="0.3">
      <c r="A17691" s="27">
        <v>80943</v>
      </c>
      <c r="B17691" s="29">
        <v>8</v>
      </c>
    </row>
    <row r="17692" spans="1:2" x14ac:dyDescent="0.3">
      <c r="A17692" s="27">
        <v>80944</v>
      </c>
      <c r="B17692" s="29">
        <v>8</v>
      </c>
    </row>
    <row r="17693" spans="1:2" x14ac:dyDescent="0.3">
      <c r="A17693" s="27">
        <v>80945</v>
      </c>
      <c r="B17693" s="29">
        <v>8</v>
      </c>
    </row>
    <row r="17694" spans="1:2" x14ac:dyDescent="0.3">
      <c r="A17694" s="27">
        <v>80946</v>
      </c>
      <c r="B17694" s="29">
        <v>8</v>
      </c>
    </row>
    <row r="17695" spans="1:2" x14ac:dyDescent="0.3">
      <c r="A17695" s="27">
        <v>80947</v>
      </c>
      <c r="B17695" s="29">
        <v>8</v>
      </c>
    </row>
    <row r="17696" spans="1:2" x14ac:dyDescent="0.3">
      <c r="A17696" s="27">
        <v>80948</v>
      </c>
      <c r="B17696" s="29">
        <v>8</v>
      </c>
    </row>
    <row r="17697" spans="1:2" x14ac:dyDescent="0.3">
      <c r="A17697" s="27">
        <v>80949</v>
      </c>
      <c r="B17697" s="29">
        <v>8</v>
      </c>
    </row>
    <row r="17698" spans="1:2" x14ac:dyDescent="0.3">
      <c r="A17698" s="27">
        <v>80950</v>
      </c>
      <c r="B17698" s="29">
        <v>8</v>
      </c>
    </row>
    <row r="17699" spans="1:2" x14ac:dyDescent="0.3">
      <c r="A17699" s="27">
        <v>80951</v>
      </c>
      <c r="B17699" s="29">
        <v>8</v>
      </c>
    </row>
    <row r="17700" spans="1:2" x14ac:dyDescent="0.3">
      <c r="A17700" s="27">
        <v>80952</v>
      </c>
      <c r="B17700" s="29">
        <v>8</v>
      </c>
    </row>
    <row r="17701" spans="1:2" x14ac:dyDescent="0.3">
      <c r="A17701" s="27">
        <v>80953</v>
      </c>
      <c r="B17701" s="29">
        <v>8</v>
      </c>
    </row>
    <row r="17702" spans="1:2" x14ac:dyDescent="0.3">
      <c r="A17702" s="27">
        <v>80954</v>
      </c>
      <c r="B17702" s="29">
        <v>8</v>
      </c>
    </row>
    <row r="17703" spans="1:2" x14ac:dyDescent="0.3">
      <c r="A17703" s="27">
        <v>80956</v>
      </c>
      <c r="B17703" s="29">
        <v>8</v>
      </c>
    </row>
    <row r="17704" spans="1:2" x14ac:dyDescent="0.3">
      <c r="A17704" s="27">
        <v>80957</v>
      </c>
      <c r="B17704" s="29">
        <v>8</v>
      </c>
    </row>
    <row r="17705" spans="1:2" x14ac:dyDescent="0.3">
      <c r="A17705" s="27">
        <v>80958</v>
      </c>
      <c r="B17705" s="29">
        <v>16</v>
      </c>
    </row>
    <row r="17706" spans="1:2" x14ac:dyDescent="0.3">
      <c r="A17706" s="27">
        <v>80959</v>
      </c>
      <c r="B17706" s="29">
        <v>8</v>
      </c>
    </row>
    <row r="17707" spans="1:2" x14ac:dyDescent="0.3">
      <c r="A17707" s="27">
        <v>80960</v>
      </c>
      <c r="B17707" s="29">
        <v>8</v>
      </c>
    </row>
    <row r="17708" spans="1:2" x14ac:dyDescent="0.3">
      <c r="A17708" s="27">
        <v>80961</v>
      </c>
      <c r="B17708" s="29">
        <v>8</v>
      </c>
    </row>
    <row r="17709" spans="1:2" x14ac:dyDescent="0.3">
      <c r="A17709" s="27">
        <v>80962</v>
      </c>
      <c r="B17709" s="29">
        <v>8</v>
      </c>
    </row>
    <row r="17710" spans="1:2" x14ac:dyDescent="0.3">
      <c r="A17710" s="27">
        <v>80963</v>
      </c>
      <c r="B17710" s="29">
        <v>8</v>
      </c>
    </row>
    <row r="17711" spans="1:2" x14ac:dyDescent="0.3">
      <c r="A17711" s="27">
        <v>80965</v>
      </c>
      <c r="B17711" s="29">
        <v>8</v>
      </c>
    </row>
    <row r="17712" spans="1:2" x14ac:dyDescent="0.3">
      <c r="A17712" s="27">
        <v>80966</v>
      </c>
      <c r="B17712" s="29">
        <v>8</v>
      </c>
    </row>
    <row r="17713" spans="1:2" x14ac:dyDescent="0.3">
      <c r="A17713" s="27">
        <v>80967</v>
      </c>
      <c r="B17713" s="29">
        <v>8</v>
      </c>
    </row>
    <row r="17714" spans="1:2" x14ac:dyDescent="0.3">
      <c r="A17714" s="27">
        <v>80968</v>
      </c>
      <c r="B17714" s="29">
        <v>8</v>
      </c>
    </row>
    <row r="17715" spans="1:2" x14ac:dyDescent="0.3">
      <c r="A17715" s="27">
        <v>80969</v>
      </c>
      <c r="B17715" s="29">
        <v>8</v>
      </c>
    </row>
    <row r="17716" spans="1:2" x14ac:dyDescent="0.3">
      <c r="A17716" s="27">
        <v>80970</v>
      </c>
      <c r="B17716" s="29">
        <v>8</v>
      </c>
    </row>
    <row r="17717" spans="1:2" x14ac:dyDescent="0.3">
      <c r="A17717" s="27">
        <v>80971</v>
      </c>
      <c r="B17717" s="29">
        <v>8</v>
      </c>
    </row>
    <row r="17718" spans="1:2" x14ac:dyDescent="0.3">
      <c r="A17718" s="27">
        <v>80972</v>
      </c>
      <c r="B17718" s="29">
        <v>8</v>
      </c>
    </row>
    <row r="17719" spans="1:2" x14ac:dyDescent="0.3">
      <c r="A17719" s="27">
        <v>80973</v>
      </c>
      <c r="B17719" s="29">
        <v>8</v>
      </c>
    </row>
    <row r="17720" spans="1:2" x14ac:dyDescent="0.3">
      <c r="A17720" s="27">
        <v>80974</v>
      </c>
      <c r="B17720" s="29">
        <v>8</v>
      </c>
    </row>
    <row r="17721" spans="1:2" x14ac:dyDescent="0.3">
      <c r="A17721" s="27">
        <v>80975</v>
      </c>
      <c r="B17721" s="29">
        <v>8</v>
      </c>
    </row>
    <row r="17722" spans="1:2" x14ac:dyDescent="0.3">
      <c r="A17722" s="27">
        <v>80976</v>
      </c>
      <c r="B17722" s="29">
        <v>8</v>
      </c>
    </row>
    <row r="17723" spans="1:2" x14ac:dyDescent="0.3">
      <c r="A17723" s="27">
        <v>80977</v>
      </c>
      <c r="B17723" s="29">
        <v>8</v>
      </c>
    </row>
    <row r="17724" spans="1:2" x14ac:dyDescent="0.3">
      <c r="A17724" s="27">
        <v>80978</v>
      </c>
      <c r="B17724" s="29">
        <v>8</v>
      </c>
    </row>
    <row r="17725" spans="1:2" x14ac:dyDescent="0.3">
      <c r="A17725" s="27">
        <v>80979</v>
      </c>
      <c r="B17725" s="29">
        <v>8</v>
      </c>
    </row>
    <row r="17726" spans="1:2" x14ac:dyDescent="0.3">
      <c r="A17726" s="27">
        <v>80980</v>
      </c>
      <c r="B17726" s="29">
        <v>8</v>
      </c>
    </row>
    <row r="17727" spans="1:2" x14ac:dyDescent="0.3">
      <c r="A17727" s="27">
        <v>80981</v>
      </c>
      <c r="B17727" s="29">
        <v>8</v>
      </c>
    </row>
    <row r="17728" spans="1:2" x14ac:dyDescent="0.3">
      <c r="A17728" s="27">
        <v>80982</v>
      </c>
      <c r="B17728" s="29">
        <v>8</v>
      </c>
    </row>
    <row r="17729" spans="1:2" x14ac:dyDescent="0.3">
      <c r="A17729" s="27">
        <v>80983</v>
      </c>
      <c r="B17729" s="29">
        <v>8</v>
      </c>
    </row>
    <row r="17730" spans="1:2" x14ac:dyDescent="0.3">
      <c r="A17730" s="27">
        <v>80984</v>
      </c>
      <c r="B17730" s="29">
        <v>8</v>
      </c>
    </row>
    <row r="17731" spans="1:2" x14ac:dyDescent="0.3">
      <c r="A17731" s="27">
        <v>80985</v>
      </c>
      <c r="B17731" s="29">
        <v>8</v>
      </c>
    </row>
    <row r="17732" spans="1:2" x14ac:dyDescent="0.3">
      <c r="A17732" s="27">
        <v>80986</v>
      </c>
      <c r="B17732" s="29">
        <v>16</v>
      </c>
    </row>
    <row r="17733" spans="1:2" x14ac:dyDescent="0.3">
      <c r="A17733" s="27">
        <v>80987</v>
      </c>
      <c r="B17733" s="29">
        <v>8</v>
      </c>
    </row>
    <row r="17734" spans="1:2" x14ac:dyDescent="0.3">
      <c r="A17734" s="27">
        <v>80988</v>
      </c>
      <c r="B17734" s="29">
        <v>8</v>
      </c>
    </row>
    <row r="17735" spans="1:2" x14ac:dyDescent="0.3">
      <c r="A17735" s="27">
        <v>80989</v>
      </c>
      <c r="B17735" s="29">
        <v>8</v>
      </c>
    </row>
    <row r="17736" spans="1:2" x14ac:dyDescent="0.3">
      <c r="A17736" s="27">
        <v>81049</v>
      </c>
      <c r="B17736" s="29">
        <v>8</v>
      </c>
    </row>
    <row r="17737" spans="1:2" x14ac:dyDescent="0.3">
      <c r="A17737" s="27">
        <v>81050</v>
      </c>
      <c r="B17737" s="29">
        <v>8</v>
      </c>
    </row>
    <row r="17738" spans="1:2" x14ac:dyDescent="0.3">
      <c r="A17738" s="27">
        <v>81051</v>
      </c>
      <c r="B17738" s="29">
        <v>8</v>
      </c>
    </row>
    <row r="17739" spans="1:2" x14ac:dyDescent="0.3">
      <c r="A17739" s="27">
        <v>81052</v>
      </c>
      <c r="B17739" s="29">
        <v>8</v>
      </c>
    </row>
    <row r="17740" spans="1:2" x14ac:dyDescent="0.3">
      <c r="A17740" s="27">
        <v>81053</v>
      </c>
      <c r="B17740" s="29">
        <v>8</v>
      </c>
    </row>
    <row r="17741" spans="1:2" x14ac:dyDescent="0.3">
      <c r="A17741" s="27">
        <v>81054</v>
      </c>
      <c r="B17741" s="29">
        <v>8</v>
      </c>
    </row>
    <row r="17742" spans="1:2" x14ac:dyDescent="0.3">
      <c r="A17742" s="27">
        <v>81055</v>
      </c>
      <c r="B17742" s="29">
        <v>8</v>
      </c>
    </row>
    <row r="17743" spans="1:2" x14ac:dyDescent="0.3">
      <c r="A17743" s="27">
        <v>81056</v>
      </c>
      <c r="B17743" s="29">
        <v>8</v>
      </c>
    </row>
    <row r="17744" spans="1:2" x14ac:dyDescent="0.3">
      <c r="A17744" s="27">
        <v>81057</v>
      </c>
      <c r="B17744" s="29">
        <v>8</v>
      </c>
    </row>
    <row r="17745" spans="1:2" x14ac:dyDescent="0.3">
      <c r="A17745" s="27">
        <v>81058</v>
      </c>
      <c r="B17745" s="29">
        <v>8</v>
      </c>
    </row>
    <row r="17746" spans="1:2" x14ac:dyDescent="0.3">
      <c r="A17746" s="27">
        <v>81059</v>
      </c>
      <c r="B17746" s="29">
        <v>8</v>
      </c>
    </row>
    <row r="17747" spans="1:2" x14ac:dyDescent="0.3">
      <c r="A17747" s="27">
        <v>81060</v>
      </c>
      <c r="B17747" s="29">
        <v>8</v>
      </c>
    </row>
    <row r="17748" spans="1:2" x14ac:dyDescent="0.3">
      <c r="A17748" s="27">
        <v>81061</v>
      </c>
      <c r="B17748" s="29">
        <v>8</v>
      </c>
    </row>
    <row r="17749" spans="1:2" x14ac:dyDescent="0.3">
      <c r="A17749" s="27">
        <v>81062</v>
      </c>
      <c r="B17749" s="29">
        <v>8</v>
      </c>
    </row>
    <row r="17750" spans="1:2" x14ac:dyDescent="0.3">
      <c r="A17750" s="27">
        <v>81063</v>
      </c>
      <c r="B17750" s="29">
        <v>8</v>
      </c>
    </row>
    <row r="17751" spans="1:2" x14ac:dyDescent="0.3">
      <c r="A17751" s="27">
        <v>81064</v>
      </c>
      <c r="B17751" s="29">
        <v>8</v>
      </c>
    </row>
    <row r="17752" spans="1:2" x14ac:dyDescent="0.3">
      <c r="A17752" s="27">
        <v>81065</v>
      </c>
      <c r="B17752" s="29">
        <v>8</v>
      </c>
    </row>
    <row r="17753" spans="1:2" x14ac:dyDescent="0.3">
      <c r="A17753" s="27">
        <v>81066</v>
      </c>
      <c r="B17753" s="29">
        <v>8</v>
      </c>
    </row>
    <row r="17754" spans="1:2" x14ac:dyDescent="0.3">
      <c r="A17754" s="27">
        <v>81067</v>
      </c>
      <c r="B17754" s="29">
        <v>8</v>
      </c>
    </row>
    <row r="17755" spans="1:2" x14ac:dyDescent="0.3">
      <c r="A17755" s="27">
        <v>81068</v>
      </c>
      <c r="B17755" s="29">
        <v>8</v>
      </c>
    </row>
    <row r="17756" spans="1:2" x14ac:dyDescent="0.3">
      <c r="A17756" s="27">
        <v>81069</v>
      </c>
      <c r="B17756" s="29">
        <v>8</v>
      </c>
    </row>
    <row r="17757" spans="1:2" x14ac:dyDescent="0.3">
      <c r="A17757" s="27">
        <v>81070</v>
      </c>
      <c r="B17757" s="29">
        <v>8</v>
      </c>
    </row>
    <row r="17758" spans="1:2" x14ac:dyDescent="0.3">
      <c r="A17758" s="27">
        <v>81071</v>
      </c>
      <c r="B17758" s="29">
        <v>8</v>
      </c>
    </row>
    <row r="17759" spans="1:2" x14ac:dyDescent="0.3">
      <c r="A17759" s="27">
        <v>81072</v>
      </c>
      <c r="B17759" s="29">
        <v>8</v>
      </c>
    </row>
    <row r="17760" spans="1:2" x14ac:dyDescent="0.3">
      <c r="A17760" s="27">
        <v>81073</v>
      </c>
      <c r="B17760" s="29">
        <v>8</v>
      </c>
    </row>
    <row r="17761" spans="1:2" x14ac:dyDescent="0.3">
      <c r="A17761" s="27">
        <v>81074</v>
      </c>
      <c r="B17761" s="29">
        <v>8</v>
      </c>
    </row>
    <row r="17762" spans="1:2" x14ac:dyDescent="0.3">
      <c r="A17762" s="27">
        <v>81075</v>
      </c>
      <c r="B17762" s="29">
        <v>8</v>
      </c>
    </row>
    <row r="17763" spans="1:2" x14ac:dyDescent="0.3">
      <c r="A17763" s="27">
        <v>81076</v>
      </c>
      <c r="B17763" s="29">
        <v>8</v>
      </c>
    </row>
    <row r="17764" spans="1:2" x14ac:dyDescent="0.3">
      <c r="A17764" s="27">
        <v>81077</v>
      </c>
      <c r="B17764" s="29">
        <v>8</v>
      </c>
    </row>
    <row r="17765" spans="1:2" x14ac:dyDescent="0.3">
      <c r="A17765" s="27">
        <v>81078</v>
      </c>
      <c r="B17765" s="29">
        <v>8</v>
      </c>
    </row>
    <row r="17766" spans="1:2" x14ac:dyDescent="0.3">
      <c r="A17766" s="27">
        <v>81079</v>
      </c>
      <c r="B17766" s="29">
        <v>8</v>
      </c>
    </row>
    <row r="17767" spans="1:2" x14ac:dyDescent="0.3">
      <c r="A17767" s="27">
        <v>81080</v>
      </c>
      <c r="B17767" s="29">
        <v>8</v>
      </c>
    </row>
    <row r="17768" spans="1:2" x14ac:dyDescent="0.3">
      <c r="A17768" s="27">
        <v>81081</v>
      </c>
      <c r="B17768" s="29">
        <v>8</v>
      </c>
    </row>
    <row r="17769" spans="1:2" x14ac:dyDescent="0.3">
      <c r="A17769" s="27">
        <v>81082</v>
      </c>
      <c r="B17769" s="29">
        <v>8</v>
      </c>
    </row>
    <row r="17770" spans="1:2" x14ac:dyDescent="0.3">
      <c r="A17770" s="27">
        <v>81083</v>
      </c>
      <c r="B17770" s="29">
        <v>8</v>
      </c>
    </row>
    <row r="17771" spans="1:2" x14ac:dyDescent="0.3">
      <c r="A17771" s="27">
        <v>81084</v>
      </c>
      <c r="B17771" s="29">
        <v>8</v>
      </c>
    </row>
    <row r="17772" spans="1:2" x14ac:dyDescent="0.3">
      <c r="A17772" s="27">
        <v>81085</v>
      </c>
      <c r="B17772" s="29">
        <v>8</v>
      </c>
    </row>
    <row r="17773" spans="1:2" x14ac:dyDescent="0.3">
      <c r="A17773" s="27">
        <v>81086</v>
      </c>
      <c r="B17773" s="29">
        <v>8</v>
      </c>
    </row>
    <row r="17774" spans="1:2" x14ac:dyDescent="0.3">
      <c r="A17774" s="27">
        <v>81087</v>
      </c>
      <c r="B17774" s="29">
        <v>8</v>
      </c>
    </row>
    <row r="17775" spans="1:2" x14ac:dyDescent="0.3">
      <c r="A17775" s="27">
        <v>81088</v>
      </c>
      <c r="B17775" s="29">
        <v>8</v>
      </c>
    </row>
    <row r="17776" spans="1:2" x14ac:dyDescent="0.3">
      <c r="A17776" s="27">
        <v>81089</v>
      </c>
      <c r="B17776" s="29">
        <v>8</v>
      </c>
    </row>
    <row r="17777" spans="1:2" x14ac:dyDescent="0.3">
      <c r="A17777" s="27">
        <v>81090</v>
      </c>
      <c r="B17777" s="29">
        <v>8</v>
      </c>
    </row>
    <row r="17778" spans="1:2" x14ac:dyDescent="0.3">
      <c r="A17778" s="27">
        <v>81091</v>
      </c>
      <c r="B17778" s="29">
        <v>8</v>
      </c>
    </row>
    <row r="17779" spans="1:2" x14ac:dyDescent="0.3">
      <c r="A17779" s="27">
        <v>81092</v>
      </c>
      <c r="B17779" s="29">
        <v>8</v>
      </c>
    </row>
    <row r="17780" spans="1:2" x14ac:dyDescent="0.3">
      <c r="A17780" s="27">
        <v>81093</v>
      </c>
      <c r="B17780" s="29">
        <v>8</v>
      </c>
    </row>
    <row r="17781" spans="1:2" x14ac:dyDescent="0.3">
      <c r="A17781" s="27">
        <v>81094</v>
      </c>
      <c r="B17781" s="29">
        <v>8</v>
      </c>
    </row>
    <row r="17782" spans="1:2" x14ac:dyDescent="0.3">
      <c r="A17782" s="27">
        <v>81095</v>
      </c>
      <c r="B17782" s="29">
        <v>8</v>
      </c>
    </row>
    <row r="17783" spans="1:2" x14ac:dyDescent="0.3">
      <c r="A17783" s="27">
        <v>81096</v>
      </c>
      <c r="B17783" s="29">
        <v>8</v>
      </c>
    </row>
    <row r="17784" spans="1:2" x14ac:dyDescent="0.3">
      <c r="A17784" s="27">
        <v>81097</v>
      </c>
      <c r="B17784" s="29">
        <v>8</v>
      </c>
    </row>
    <row r="17785" spans="1:2" x14ac:dyDescent="0.3">
      <c r="A17785" s="27">
        <v>81098</v>
      </c>
      <c r="B17785" s="29">
        <v>8</v>
      </c>
    </row>
    <row r="17786" spans="1:2" x14ac:dyDescent="0.3">
      <c r="A17786" s="27">
        <v>81099</v>
      </c>
      <c r="B17786" s="29">
        <v>8</v>
      </c>
    </row>
    <row r="17787" spans="1:2" x14ac:dyDescent="0.3">
      <c r="A17787" s="27">
        <v>81100</v>
      </c>
      <c r="B17787" s="29">
        <v>8</v>
      </c>
    </row>
    <row r="17788" spans="1:2" x14ac:dyDescent="0.3">
      <c r="A17788" s="27">
        <v>81101</v>
      </c>
      <c r="B17788" s="29">
        <v>8</v>
      </c>
    </row>
    <row r="17789" spans="1:2" x14ac:dyDescent="0.3">
      <c r="A17789" s="27">
        <v>81102</v>
      </c>
      <c r="B17789" s="29">
        <v>8</v>
      </c>
    </row>
    <row r="17790" spans="1:2" x14ac:dyDescent="0.3">
      <c r="A17790" s="27">
        <v>81103</v>
      </c>
      <c r="B17790" s="29">
        <v>8</v>
      </c>
    </row>
    <row r="17791" spans="1:2" x14ac:dyDescent="0.3">
      <c r="A17791" s="27">
        <v>81104</v>
      </c>
      <c r="B17791" s="29">
        <v>8</v>
      </c>
    </row>
    <row r="17792" spans="1:2" x14ac:dyDescent="0.3">
      <c r="A17792" s="27">
        <v>81105</v>
      </c>
      <c r="B17792" s="29">
        <v>8</v>
      </c>
    </row>
    <row r="17793" spans="1:2" x14ac:dyDescent="0.3">
      <c r="A17793" s="27">
        <v>81106</v>
      </c>
      <c r="B17793" s="29">
        <v>8</v>
      </c>
    </row>
    <row r="17794" spans="1:2" x14ac:dyDescent="0.3">
      <c r="A17794" s="27">
        <v>81107</v>
      </c>
      <c r="B17794" s="29">
        <v>8</v>
      </c>
    </row>
    <row r="17795" spans="1:2" x14ac:dyDescent="0.3">
      <c r="A17795" s="27">
        <v>81108</v>
      </c>
      <c r="B17795" s="29">
        <v>8</v>
      </c>
    </row>
    <row r="17796" spans="1:2" x14ac:dyDescent="0.3">
      <c r="A17796" s="27">
        <v>81109</v>
      </c>
      <c r="B17796" s="29">
        <v>8</v>
      </c>
    </row>
    <row r="17797" spans="1:2" x14ac:dyDescent="0.3">
      <c r="A17797" s="27">
        <v>81110</v>
      </c>
      <c r="B17797" s="29">
        <v>8</v>
      </c>
    </row>
    <row r="17798" spans="1:2" x14ac:dyDescent="0.3">
      <c r="A17798" s="27">
        <v>81111</v>
      </c>
      <c r="B17798" s="29">
        <v>8</v>
      </c>
    </row>
    <row r="17799" spans="1:2" x14ac:dyDescent="0.3">
      <c r="A17799" s="27">
        <v>81120</v>
      </c>
      <c r="B17799" s="29">
        <v>8</v>
      </c>
    </row>
    <row r="17800" spans="1:2" x14ac:dyDescent="0.3">
      <c r="A17800" s="27">
        <v>81121</v>
      </c>
      <c r="B17800" s="29">
        <v>8</v>
      </c>
    </row>
    <row r="17801" spans="1:2" x14ac:dyDescent="0.3">
      <c r="A17801" s="27">
        <v>81122</v>
      </c>
      <c r="B17801" s="29">
        <v>8</v>
      </c>
    </row>
    <row r="17802" spans="1:2" x14ac:dyDescent="0.3">
      <c r="A17802" s="27">
        <v>81123</v>
      </c>
      <c r="B17802" s="29">
        <v>8</v>
      </c>
    </row>
    <row r="17803" spans="1:2" x14ac:dyDescent="0.3">
      <c r="A17803" s="27">
        <v>81124</v>
      </c>
      <c r="B17803" s="29">
        <v>8</v>
      </c>
    </row>
    <row r="17804" spans="1:2" x14ac:dyDescent="0.3">
      <c r="A17804" s="27">
        <v>81125</v>
      </c>
      <c r="B17804" s="29">
        <v>8</v>
      </c>
    </row>
    <row r="17805" spans="1:2" x14ac:dyDescent="0.3">
      <c r="A17805" s="27">
        <v>81126</v>
      </c>
      <c r="B17805" s="29">
        <v>8</v>
      </c>
    </row>
    <row r="17806" spans="1:2" x14ac:dyDescent="0.3">
      <c r="A17806" s="27">
        <v>81127</v>
      </c>
      <c r="B17806" s="29">
        <v>8</v>
      </c>
    </row>
    <row r="17807" spans="1:2" x14ac:dyDescent="0.3">
      <c r="A17807" s="27">
        <v>81128</v>
      </c>
      <c r="B17807" s="29">
        <v>8</v>
      </c>
    </row>
    <row r="17808" spans="1:2" x14ac:dyDescent="0.3">
      <c r="A17808" s="27">
        <v>81129</v>
      </c>
      <c r="B17808" s="29">
        <v>8</v>
      </c>
    </row>
    <row r="17809" spans="1:2" x14ac:dyDescent="0.3">
      <c r="A17809" s="27">
        <v>81130</v>
      </c>
      <c r="B17809" s="29">
        <v>8</v>
      </c>
    </row>
    <row r="17810" spans="1:2" x14ac:dyDescent="0.3">
      <c r="A17810" s="27">
        <v>81132</v>
      </c>
      <c r="B17810" s="29">
        <v>8</v>
      </c>
    </row>
    <row r="17811" spans="1:2" x14ac:dyDescent="0.3">
      <c r="A17811" s="27">
        <v>81134</v>
      </c>
      <c r="B17811" s="29">
        <v>8</v>
      </c>
    </row>
    <row r="17812" spans="1:2" x14ac:dyDescent="0.3">
      <c r="A17812" s="27">
        <v>81135</v>
      </c>
      <c r="B17812" s="29">
        <v>8</v>
      </c>
    </row>
    <row r="17813" spans="1:2" x14ac:dyDescent="0.3">
      <c r="A17813" s="27">
        <v>81136</v>
      </c>
      <c r="B17813" s="29">
        <v>8</v>
      </c>
    </row>
    <row r="17814" spans="1:2" x14ac:dyDescent="0.3">
      <c r="A17814" s="27">
        <v>81137</v>
      </c>
      <c r="B17814" s="29">
        <v>8</v>
      </c>
    </row>
    <row r="17815" spans="1:2" x14ac:dyDescent="0.3">
      <c r="A17815" s="27">
        <v>81138</v>
      </c>
      <c r="B17815" s="29">
        <v>8</v>
      </c>
    </row>
    <row r="17816" spans="1:2" x14ac:dyDescent="0.3">
      <c r="A17816" s="27">
        <v>81139</v>
      </c>
      <c r="B17816" s="29">
        <v>8</v>
      </c>
    </row>
    <row r="17817" spans="1:2" x14ac:dyDescent="0.3">
      <c r="A17817" s="27">
        <v>81140</v>
      </c>
      <c r="B17817" s="29">
        <v>8</v>
      </c>
    </row>
    <row r="17818" spans="1:2" x14ac:dyDescent="0.3">
      <c r="A17818" s="27">
        <v>81141</v>
      </c>
      <c r="B17818" s="29">
        <v>8</v>
      </c>
    </row>
    <row r="17819" spans="1:2" x14ac:dyDescent="0.3">
      <c r="A17819" s="27">
        <v>81142</v>
      </c>
      <c r="B17819" s="29">
        <v>8</v>
      </c>
    </row>
    <row r="17820" spans="1:2" x14ac:dyDescent="0.3">
      <c r="A17820" s="27">
        <v>81143</v>
      </c>
      <c r="B17820" s="29">
        <v>8</v>
      </c>
    </row>
    <row r="17821" spans="1:2" x14ac:dyDescent="0.3">
      <c r="A17821" s="27">
        <v>81144</v>
      </c>
      <c r="B17821" s="29">
        <v>8</v>
      </c>
    </row>
    <row r="17822" spans="1:2" x14ac:dyDescent="0.3">
      <c r="A17822" s="27">
        <v>81145</v>
      </c>
      <c r="B17822" s="29">
        <v>8</v>
      </c>
    </row>
    <row r="17823" spans="1:2" x14ac:dyDescent="0.3">
      <c r="A17823" s="27">
        <v>81146</v>
      </c>
      <c r="B17823" s="29">
        <v>8</v>
      </c>
    </row>
    <row r="17824" spans="1:2" x14ac:dyDescent="0.3">
      <c r="A17824" s="27">
        <v>81147</v>
      </c>
      <c r="B17824" s="29">
        <v>8</v>
      </c>
    </row>
    <row r="17825" spans="1:2" x14ac:dyDescent="0.3">
      <c r="A17825" s="27">
        <v>81149</v>
      </c>
      <c r="B17825" s="29">
        <v>8</v>
      </c>
    </row>
    <row r="17826" spans="1:2" x14ac:dyDescent="0.3">
      <c r="A17826" s="27">
        <v>81150</v>
      </c>
      <c r="B17826" s="29">
        <v>8</v>
      </c>
    </row>
    <row r="17827" spans="1:2" x14ac:dyDescent="0.3">
      <c r="A17827" s="27">
        <v>81151</v>
      </c>
      <c r="B17827" s="29">
        <v>8</v>
      </c>
    </row>
    <row r="17828" spans="1:2" x14ac:dyDescent="0.3">
      <c r="A17828" s="27">
        <v>81152</v>
      </c>
      <c r="B17828" s="29">
        <v>8</v>
      </c>
    </row>
    <row r="17829" spans="1:2" x14ac:dyDescent="0.3">
      <c r="A17829" s="27">
        <v>81153</v>
      </c>
      <c r="B17829" s="29">
        <v>8</v>
      </c>
    </row>
    <row r="17830" spans="1:2" x14ac:dyDescent="0.3">
      <c r="A17830" s="27">
        <v>81155</v>
      </c>
      <c r="B17830" s="29">
        <v>8</v>
      </c>
    </row>
    <row r="17831" spans="1:2" x14ac:dyDescent="0.3">
      <c r="A17831" s="27">
        <v>81156</v>
      </c>
      <c r="B17831" s="29">
        <v>8</v>
      </c>
    </row>
    <row r="17832" spans="1:2" x14ac:dyDescent="0.3">
      <c r="A17832" s="27">
        <v>81157</v>
      </c>
      <c r="B17832" s="29">
        <v>8</v>
      </c>
    </row>
    <row r="17833" spans="1:2" x14ac:dyDescent="0.3">
      <c r="A17833" s="27">
        <v>81158</v>
      </c>
      <c r="B17833" s="29">
        <v>8</v>
      </c>
    </row>
    <row r="17834" spans="1:2" x14ac:dyDescent="0.3">
      <c r="A17834" s="27">
        <v>81159</v>
      </c>
      <c r="B17834" s="29">
        <v>8</v>
      </c>
    </row>
    <row r="17835" spans="1:2" x14ac:dyDescent="0.3">
      <c r="A17835" s="27">
        <v>81160</v>
      </c>
      <c r="B17835" s="29">
        <v>8</v>
      </c>
    </row>
    <row r="17836" spans="1:2" x14ac:dyDescent="0.3">
      <c r="A17836" s="27">
        <v>81161</v>
      </c>
      <c r="B17836" s="29">
        <v>8</v>
      </c>
    </row>
    <row r="17837" spans="1:2" x14ac:dyDescent="0.3">
      <c r="A17837" s="27">
        <v>81162</v>
      </c>
      <c r="B17837" s="29">
        <v>8</v>
      </c>
    </row>
    <row r="17838" spans="1:2" x14ac:dyDescent="0.3">
      <c r="A17838" s="27">
        <v>81163</v>
      </c>
      <c r="B17838" s="29">
        <v>8</v>
      </c>
    </row>
    <row r="17839" spans="1:2" x14ac:dyDescent="0.3">
      <c r="A17839" s="27">
        <v>81165</v>
      </c>
      <c r="B17839" s="29">
        <v>8</v>
      </c>
    </row>
    <row r="17840" spans="1:2" x14ac:dyDescent="0.3">
      <c r="A17840" s="27">
        <v>81166</v>
      </c>
      <c r="B17840" s="29">
        <v>8</v>
      </c>
    </row>
    <row r="17841" spans="1:2" x14ac:dyDescent="0.3">
      <c r="A17841" s="27">
        <v>81167</v>
      </c>
      <c r="B17841" s="29">
        <v>8</v>
      </c>
    </row>
    <row r="17842" spans="1:2" x14ac:dyDescent="0.3">
      <c r="A17842" s="27">
        <v>81168</v>
      </c>
      <c r="B17842" s="29">
        <v>8</v>
      </c>
    </row>
    <row r="17843" spans="1:2" x14ac:dyDescent="0.3">
      <c r="A17843" s="27">
        <v>81169</v>
      </c>
      <c r="B17843" s="29">
        <v>8</v>
      </c>
    </row>
    <row r="17844" spans="1:2" x14ac:dyDescent="0.3">
      <c r="A17844" s="27">
        <v>81170</v>
      </c>
      <c r="B17844" s="29">
        <v>8</v>
      </c>
    </row>
    <row r="17845" spans="1:2" x14ac:dyDescent="0.3">
      <c r="A17845" s="27">
        <v>81171</v>
      </c>
      <c r="B17845" s="29">
        <v>8</v>
      </c>
    </row>
    <row r="17846" spans="1:2" x14ac:dyDescent="0.3">
      <c r="A17846" s="27">
        <v>81172</v>
      </c>
      <c r="B17846" s="29">
        <v>8</v>
      </c>
    </row>
    <row r="17847" spans="1:2" x14ac:dyDescent="0.3">
      <c r="A17847" s="27">
        <v>81173</v>
      </c>
      <c r="B17847" s="29">
        <v>8</v>
      </c>
    </row>
    <row r="17848" spans="1:2" x14ac:dyDescent="0.3">
      <c r="A17848" s="27">
        <v>81174</v>
      </c>
      <c r="B17848" s="29">
        <v>8</v>
      </c>
    </row>
    <row r="17849" spans="1:2" x14ac:dyDescent="0.3">
      <c r="A17849" s="27">
        <v>81175</v>
      </c>
      <c r="B17849" s="29">
        <v>8</v>
      </c>
    </row>
    <row r="17850" spans="1:2" x14ac:dyDescent="0.3">
      <c r="A17850" s="27">
        <v>81176</v>
      </c>
      <c r="B17850" s="29">
        <v>8</v>
      </c>
    </row>
    <row r="17851" spans="1:2" x14ac:dyDescent="0.3">
      <c r="A17851" s="27">
        <v>81177</v>
      </c>
      <c r="B17851" s="29">
        <v>8</v>
      </c>
    </row>
    <row r="17852" spans="1:2" x14ac:dyDescent="0.3">
      <c r="A17852" s="27">
        <v>81178</v>
      </c>
      <c r="B17852" s="29">
        <v>8</v>
      </c>
    </row>
    <row r="17853" spans="1:2" x14ac:dyDescent="0.3">
      <c r="A17853" s="27">
        <v>81179</v>
      </c>
      <c r="B17853" s="29">
        <v>8</v>
      </c>
    </row>
    <row r="17854" spans="1:2" x14ac:dyDescent="0.3">
      <c r="A17854" s="27">
        <v>81180</v>
      </c>
      <c r="B17854" s="29">
        <v>8</v>
      </c>
    </row>
    <row r="17855" spans="1:2" x14ac:dyDescent="0.3">
      <c r="A17855" s="27">
        <v>81181</v>
      </c>
      <c r="B17855" s="29">
        <v>8</v>
      </c>
    </row>
    <row r="17856" spans="1:2" x14ac:dyDescent="0.3">
      <c r="A17856" s="27">
        <v>81182</v>
      </c>
      <c r="B17856" s="29">
        <v>8</v>
      </c>
    </row>
    <row r="17857" spans="1:2" x14ac:dyDescent="0.3">
      <c r="A17857" s="27">
        <v>81183</v>
      </c>
      <c r="B17857" s="29">
        <v>8</v>
      </c>
    </row>
    <row r="17858" spans="1:2" x14ac:dyDescent="0.3">
      <c r="A17858" s="27">
        <v>81184</v>
      </c>
      <c r="B17858" s="29">
        <v>8</v>
      </c>
    </row>
    <row r="17859" spans="1:2" x14ac:dyDescent="0.3">
      <c r="A17859" s="27">
        <v>81186</v>
      </c>
      <c r="B17859" s="29">
        <v>8</v>
      </c>
    </row>
    <row r="17860" spans="1:2" x14ac:dyDescent="0.3">
      <c r="A17860" s="27">
        <v>81187</v>
      </c>
      <c r="B17860" s="29">
        <v>8</v>
      </c>
    </row>
    <row r="17861" spans="1:2" x14ac:dyDescent="0.3">
      <c r="A17861" s="27">
        <v>81188</v>
      </c>
      <c r="B17861" s="29">
        <v>8</v>
      </c>
    </row>
    <row r="17862" spans="1:2" x14ac:dyDescent="0.3">
      <c r="A17862" s="27">
        <v>81189</v>
      </c>
      <c r="B17862" s="29">
        <v>8</v>
      </c>
    </row>
    <row r="17863" spans="1:2" x14ac:dyDescent="0.3">
      <c r="A17863" s="27">
        <v>81190</v>
      </c>
      <c r="B17863" s="29">
        <v>8</v>
      </c>
    </row>
    <row r="17864" spans="1:2" x14ac:dyDescent="0.3">
      <c r="A17864" s="27">
        <v>81191</v>
      </c>
      <c r="B17864" s="29">
        <v>8</v>
      </c>
    </row>
    <row r="17865" spans="1:2" x14ac:dyDescent="0.3">
      <c r="A17865" s="27">
        <v>81192</v>
      </c>
      <c r="B17865" s="29">
        <v>8</v>
      </c>
    </row>
    <row r="17866" spans="1:2" x14ac:dyDescent="0.3">
      <c r="A17866" s="27">
        <v>81193</v>
      </c>
      <c r="B17866" s="29">
        <v>8</v>
      </c>
    </row>
    <row r="17867" spans="1:2" x14ac:dyDescent="0.3">
      <c r="A17867" s="27">
        <v>81194</v>
      </c>
      <c r="B17867" s="29">
        <v>16</v>
      </c>
    </row>
    <row r="17868" spans="1:2" x14ac:dyDescent="0.3">
      <c r="A17868" s="27">
        <v>81196</v>
      </c>
      <c r="B17868" s="29">
        <v>8</v>
      </c>
    </row>
    <row r="17869" spans="1:2" x14ac:dyDescent="0.3">
      <c r="A17869" s="27">
        <v>81197</v>
      </c>
      <c r="B17869" s="29">
        <v>8</v>
      </c>
    </row>
    <row r="17870" spans="1:2" x14ac:dyDescent="0.3">
      <c r="A17870" s="27">
        <v>81198</v>
      </c>
      <c r="B17870" s="29">
        <v>8</v>
      </c>
    </row>
    <row r="17871" spans="1:2" x14ac:dyDescent="0.3">
      <c r="A17871" s="27">
        <v>81199</v>
      </c>
      <c r="B17871" s="29">
        <v>8</v>
      </c>
    </row>
    <row r="17872" spans="1:2" x14ac:dyDescent="0.3">
      <c r="A17872" s="27">
        <v>81200</v>
      </c>
      <c r="B17872" s="29">
        <v>8</v>
      </c>
    </row>
    <row r="17873" spans="1:2" x14ac:dyDescent="0.3">
      <c r="A17873" s="27">
        <v>81201</v>
      </c>
      <c r="B17873" s="29">
        <v>8</v>
      </c>
    </row>
    <row r="17874" spans="1:2" x14ac:dyDescent="0.3">
      <c r="A17874" s="27">
        <v>81202</v>
      </c>
      <c r="B17874" s="29">
        <v>8</v>
      </c>
    </row>
    <row r="17875" spans="1:2" x14ac:dyDescent="0.3">
      <c r="A17875" s="27">
        <v>81203</v>
      </c>
      <c r="B17875" s="29">
        <v>8</v>
      </c>
    </row>
    <row r="17876" spans="1:2" x14ac:dyDescent="0.3">
      <c r="A17876" s="27">
        <v>81204</v>
      </c>
      <c r="B17876" s="29">
        <v>8</v>
      </c>
    </row>
    <row r="17877" spans="1:2" x14ac:dyDescent="0.3">
      <c r="A17877" s="27">
        <v>81205</v>
      </c>
      <c r="B17877" s="29">
        <v>8</v>
      </c>
    </row>
    <row r="17878" spans="1:2" x14ac:dyDescent="0.3">
      <c r="A17878" s="27">
        <v>81206</v>
      </c>
      <c r="B17878" s="29">
        <v>8</v>
      </c>
    </row>
    <row r="17879" spans="1:2" x14ac:dyDescent="0.3">
      <c r="A17879" s="27">
        <v>81207</v>
      </c>
      <c r="B17879" s="29">
        <v>8</v>
      </c>
    </row>
    <row r="17880" spans="1:2" x14ac:dyDescent="0.3">
      <c r="A17880" s="27">
        <v>81209</v>
      </c>
      <c r="B17880" s="29">
        <v>8</v>
      </c>
    </row>
    <row r="17881" spans="1:2" x14ac:dyDescent="0.3">
      <c r="A17881" s="27">
        <v>81210</v>
      </c>
      <c r="B17881" s="29">
        <v>8</v>
      </c>
    </row>
    <row r="17882" spans="1:2" x14ac:dyDescent="0.3">
      <c r="A17882" s="27">
        <v>81213</v>
      </c>
      <c r="B17882" s="29">
        <v>8</v>
      </c>
    </row>
    <row r="17883" spans="1:2" x14ac:dyDescent="0.3">
      <c r="A17883" s="27">
        <v>81240</v>
      </c>
      <c r="B17883" s="29">
        <v>8</v>
      </c>
    </row>
    <row r="17884" spans="1:2" x14ac:dyDescent="0.3">
      <c r="A17884" s="27">
        <v>81243</v>
      </c>
      <c r="B17884" s="29">
        <v>8</v>
      </c>
    </row>
    <row r="17885" spans="1:2" x14ac:dyDescent="0.3">
      <c r="A17885" s="27">
        <v>81244</v>
      </c>
      <c r="B17885" s="29">
        <v>8</v>
      </c>
    </row>
    <row r="17886" spans="1:2" x14ac:dyDescent="0.3">
      <c r="A17886" s="27">
        <v>81245</v>
      </c>
      <c r="B17886" s="29">
        <v>8</v>
      </c>
    </row>
    <row r="17887" spans="1:2" x14ac:dyDescent="0.3">
      <c r="A17887" s="27">
        <v>81246</v>
      </c>
      <c r="B17887" s="29">
        <v>8</v>
      </c>
    </row>
    <row r="17888" spans="1:2" x14ac:dyDescent="0.3">
      <c r="A17888" s="27">
        <v>81248</v>
      </c>
      <c r="B17888" s="29">
        <v>8</v>
      </c>
    </row>
    <row r="17889" spans="1:2" x14ac:dyDescent="0.3">
      <c r="A17889" s="27">
        <v>81250</v>
      </c>
      <c r="B17889" s="29">
        <v>8</v>
      </c>
    </row>
    <row r="17890" spans="1:2" x14ac:dyDescent="0.3">
      <c r="A17890" s="27">
        <v>81253</v>
      </c>
      <c r="B17890" s="29">
        <v>8</v>
      </c>
    </row>
  </sheetData>
  <conditionalFormatting sqref="A1">
    <cfRule type="duplicateValues" dxfId="17" priority="4"/>
    <cfRule type="duplicateValues" dxfId="16" priority="5"/>
  </conditionalFormatting>
  <conditionalFormatting sqref="A2:A17890">
    <cfRule type="duplicateValues" dxfId="15" priority="1"/>
    <cfRule type="duplicateValues" dxfId="14" priority="2"/>
    <cfRule type="duplicateValues" dxfId="13" priority="3"/>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4FE24-2E3A-46DE-8C96-8CA34515F4ED}">
  <dimension ref="A3:B11"/>
  <sheetViews>
    <sheetView tabSelected="1" workbookViewId="0">
      <selection activeCell="E6" sqref="E6"/>
    </sheetView>
  </sheetViews>
  <sheetFormatPr baseColWidth="10" defaultRowHeight="14.4" x14ac:dyDescent="0.3"/>
  <cols>
    <col min="1" max="1" width="21.44140625" bestFit="1" customWidth="1"/>
    <col min="2" max="2" width="38.21875" bestFit="1" customWidth="1"/>
  </cols>
  <sheetData>
    <row r="3" spans="1:2" x14ac:dyDescent="0.3">
      <c r="A3" s="24" t="s">
        <v>13253</v>
      </c>
      <c r="B3" t="s">
        <v>47</v>
      </c>
    </row>
    <row r="4" spans="1:2" x14ac:dyDescent="0.3">
      <c r="A4" s="41" t="s">
        <v>18</v>
      </c>
      <c r="B4" s="42">
        <v>8671644</v>
      </c>
    </row>
    <row r="5" spans="1:2" x14ac:dyDescent="0.3">
      <c r="A5" s="41" t="s">
        <v>24</v>
      </c>
      <c r="B5" s="42">
        <v>5850217.7999999858</v>
      </c>
    </row>
    <row r="6" spans="1:2" x14ac:dyDescent="0.3">
      <c r="A6" s="41" t="s">
        <v>22</v>
      </c>
      <c r="B6" s="42">
        <v>3415245.3000000031</v>
      </c>
    </row>
    <row r="7" spans="1:2" x14ac:dyDescent="0.3">
      <c r="A7" s="41" t="s">
        <v>16</v>
      </c>
      <c r="B7" s="42">
        <v>3716867.7000000007</v>
      </c>
    </row>
    <row r="8" spans="1:2" x14ac:dyDescent="0.3">
      <c r="A8" s="41" t="s">
        <v>31</v>
      </c>
      <c r="B8" s="42">
        <v>10688743.799999924</v>
      </c>
    </row>
    <row r="9" spans="1:2" x14ac:dyDescent="0.3">
      <c r="A9" s="41" t="s">
        <v>26</v>
      </c>
      <c r="B9" s="42">
        <v>12536180.999999929</v>
      </c>
    </row>
    <row r="10" spans="1:2" x14ac:dyDescent="0.3">
      <c r="A10" s="41" t="s">
        <v>20</v>
      </c>
      <c r="B10" s="42">
        <v>5435486.9999999925</v>
      </c>
    </row>
    <row r="11" spans="1:2" x14ac:dyDescent="0.3">
      <c r="A11" s="41" t="s">
        <v>48</v>
      </c>
      <c r="B11" s="42">
        <v>50314386.599999838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412"/>
  <sheetViews>
    <sheetView workbookViewId="0">
      <pane xSplit="1" ySplit="1" topLeftCell="M2391" activePane="bottomRight" state="frozen"/>
      <selection pane="topRight" activeCell="B1" sqref="B1"/>
      <selection pane="bottomLeft" activeCell="A2" sqref="A2"/>
      <selection pane="bottomRight" sqref="A1:XFD1048576"/>
    </sheetView>
  </sheetViews>
  <sheetFormatPr baseColWidth="10" defaultColWidth="8.88671875" defaultRowHeight="15" customHeight="1" x14ac:dyDescent="0.3"/>
  <cols>
    <col min="1" max="1" width="12.6640625" customWidth="1"/>
    <col min="2" max="12" width="16.5546875" customWidth="1"/>
    <col min="13" max="13" width="16.5546875" style="2" customWidth="1"/>
    <col min="14" max="18" width="16.5546875" style="1" customWidth="1"/>
    <col min="19" max="19" width="12.109375" style="1" customWidth="1"/>
    <col min="20" max="21" width="21.44140625" customWidth="1"/>
    <col min="22" max="22" width="16.44140625" style="9" customWidth="1"/>
  </cols>
  <sheetData>
    <row r="1" spans="1:22" ht="43.2" x14ac:dyDescent="0.3">
      <c r="A1" s="19" t="s">
        <v>49</v>
      </c>
      <c r="B1" s="19" t="s">
        <v>50</v>
      </c>
      <c r="C1" s="19" t="s">
        <v>51</v>
      </c>
      <c r="D1" s="19" t="s">
        <v>52</v>
      </c>
      <c r="E1" s="19" t="s">
        <v>53</v>
      </c>
      <c r="F1" s="19" t="s">
        <v>54</v>
      </c>
      <c r="G1" s="19" t="s">
        <v>55</v>
      </c>
      <c r="H1" s="19" t="s">
        <v>56</v>
      </c>
      <c r="I1" s="19" t="s">
        <v>57</v>
      </c>
      <c r="J1" s="19" t="s">
        <v>58</v>
      </c>
      <c r="K1" s="19" t="s">
        <v>59</v>
      </c>
      <c r="L1" s="19" t="s">
        <v>60</v>
      </c>
      <c r="M1" s="19" t="s">
        <v>61</v>
      </c>
      <c r="N1" s="19" t="s">
        <v>62</v>
      </c>
      <c r="O1" s="31" t="s">
        <v>12845</v>
      </c>
      <c r="P1" s="31" t="s">
        <v>12846</v>
      </c>
      <c r="Q1" s="31" t="s">
        <v>12847</v>
      </c>
      <c r="R1" s="31" t="s">
        <v>12848</v>
      </c>
      <c r="S1" s="20" t="s">
        <v>63</v>
      </c>
      <c r="T1" s="20" t="s">
        <v>64</v>
      </c>
      <c r="U1" s="20" t="s">
        <v>46</v>
      </c>
      <c r="V1" s="20" t="s">
        <v>12</v>
      </c>
    </row>
    <row r="2" spans="1:22" ht="14.4" x14ac:dyDescent="0.3">
      <c r="A2">
        <v>78455</v>
      </c>
      <c r="B2" t="s">
        <v>855</v>
      </c>
      <c r="C2">
        <v>900815151</v>
      </c>
      <c r="D2" t="s">
        <v>856</v>
      </c>
      <c r="E2" t="s">
        <v>857</v>
      </c>
      <c r="F2" t="s">
        <v>857</v>
      </c>
      <c r="G2" t="s">
        <v>858</v>
      </c>
      <c r="H2" t="s">
        <v>859</v>
      </c>
      <c r="I2" t="s">
        <v>860</v>
      </c>
      <c r="J2" t="s">
        <v>65</v>
      </c>
      <c r="K2" t="s">
        <v>124</v>
      </c>
      <c r="L2" t="s">
        <v>124</v>
      </c>
      <c r="M2">
        <v>5313</v>
      </c>
      <c r="N2" s="30" t="s">
        <v>12827</v>
      </c>
      <c r="O2"/>
      <c r="P2"/>
      <c r="Q2"/>
      <c r="R2"/>
      <c r="S2" s="22">
        <f>VLOOKUP(A2,Hoja1!A:B,2,0)</f>
        <v>8</v>
      </c>
      <c r="T2" s="21" t="str">
        <f>VLOOKUP(M2,[1]TIPOLOGIAS!$A:$F,4,0)</f>
        <v>MEDELLIN</v>
      </c>
      <c r="U2" s="21" t="str">
        <f>VLOOKUP(T2,'BASE TARIFA 2025'!C:D,2,0)</f>
        <v>WOMPI NOROCCIDENTE</v>
      </c>
      <c r="V2" s="23">
        <f>VLOOKUP(T2,'BASE TARIFA 2025'!C:F,4,0)</f>
        <v>15709.5</v>
      </c>
    </row>
    <row r="3" spans="1:22" ht="14.4" x14ac:dyDescent="0.3">
      <c r="A3">
        <v>76347</v>
      </c>
      <c r="B3" t="s">
        <v>861</v>
      </c>
      <c r="C3">
        <v>43645420</v>
      </c>
      <c r="D3" t="s">
        <v>862</v>
      </c>
      <c r="E3" t="s">
        <v>863</v>
      </c>
      <c r="F3" t="s">
        <v>863</v>
      </c>
      <c r="G3" t="s">
        <v>864</v>
      </c>
      <c r="H3" t="s">
        <v>865</v>
      </c>
      <c r="I3" t="s">
        <v>866</v>
      </c>
      <c r="J3" t="s">
        <v>65</v>
      </c>
      <c r="K3" t="s">
        <v>124</v>
      </c>
      <c r="L3" t="s">
        <v>124</v>
      </c>
      <c r="M3">
        <v>5313</v>
      </c>
      <c r="N3" s="30" t="s">
        <v>12827</v>
      </c>
      <c r="O3"/>
      <c r="P3"/>
      <c r="Q3"/>
      <c r="R3"/>
      <c r="S3" s="22">
        <f>VLOOKUP(A3,Hoja1!A:B,2,0)</f>
        <v>8</v>
      </c>
      <c r="T3" s="21" t="str">
        <f>VLOOKUP(M3,[1]TIPOLOGIAS!$A:$F,4,0)</f>
        <v>MEDELLIN</v>
      </c>
      <c r="U3" s="21" t="str">
        <f>VLOOKUP(T3,'BASE TARIFA 2025'!C:D,2,0)</f>
        <v>WOMPI NOROCCIDENTE</v>
      </c>
      <c r="V3" s="23">
        <f>VLOOKUP(T3,'BASE TARIFA 2025'!C:F,4,0)</f>
        <v>15709.5</v>
      </c>
    </row>
    <row r="4" spans="1:22" ht="14.4" x14ac:dyDescent="0.3">
      <c r="A4">
        <v>42888</v>
      </c>
      <c r="B4" t="s">
        <v>867</v>
      </c>
      <c r="C4">
        <v>1041202120</v>
      </c>
      <c r="D4" t="s">
        <v>868</v>
      </c>
      <c r="E4" t="s">
        <v>869</v>
      </c>
      <c r="F4" t="s">
        <v>869</v>
      </c>
      <c r="G4" t="s">
        <v>870</v>
      </c>
      <c r="H4" t="s">
        <v>871</v>
      </c>
      <c r="I4" t="s">
        <v>872</v>
      </c>
      <c r="J4" t="s">
        <v>65</v>
      </c>
      <c r="K4" t="s">
        <v>124</v>
      </c>
      <c r="L4" t="s">
        <v>124</v>
      </c>
      <c r="M4">
        <v>5313</v>
      </c>
      <c r="N4" s="30" t="s">
        <v>12827</v>
      </c>
      <c r="O4"/>
      <c r="P4"/>
      <c r="Q4"/>
      <c r="R4"/>
      <c r="S4" s="22">
        <f>VLOOKUP(A4,Hoja1!A:B,2,0)</f>
        <v>8</v>
      </c>
      <c r="T4" s="21" t="str">
        <f>VLOOKUP(M4,[1]TIPOLOGIAS!$A:$F,4,0)</f>
        <v>MEDELLIN</v>
      </c>
      <c r="U4" s="21" t="str">
        <f>VLOOKUP(T4,'BASE TARIFA 2025'!C:D,2,0)</f>
        <v>WOMPI NOROCCIDENTE</v>
      </c>
      <c r="V4" s="23">
        <f>VLOOKUP(T4,'BASE TARIFA 2025'!C:F,4,0)</f>
        <v>15709.5</v>
      </c>
    </row>
    <row r="5" spans="1:22" ht="14.4" x14ac:dyDescent="0.3">
      <c r="A5">
        <v>37971</v>
      </c>
      <c r="B5" t="s">
        <v>873</v>
      </c>
      <c r="C5">
        <v>1041203634</v>
      </c>
      <c r="E5" t="s">
        <v>874</v>
      </c>
      <c r="F5" t="s">
        <v>875</v>
      </c>
      <c r="G5" t="s">
        <v>876</v>
      </c>
      <c r="H5" t="s">
        <v>877</v>
      </c>
      <c r="I5" t="s">
        <v>878</v>
      </c>
      <c r="J5" t="s">
        <v>65</v>
      </c>
      <c r="K5" t="s">
        <v>124</v>
      </c>
      <c r="L5" t="s">
        <v>124</v>
      </c>
      <c r="M5">
        <v>5313</v>
      </c>
      <c r="N5" s="30" t="s">
        <v>12827</v>
      </c>
      <c r="O5"/>
      <c r="P5"/>
      <c r="Q5"/>
      <c r="R5"/>
      <c r="S5" s="22">
        <f>VLOOKUP(A5,Hoja1!A:B,2,0)</f>
        <v>8</v>
      </c>
      <c r="T5" s="21" t="str">
        <f>VLOOKUP(M5,[1]TIPOLOGIAS!$A:$F,4,0)</f>
        <v>MEDELLIN</v>
      </c>
      <c r="U5" s="21" t="str">
        <f>VLOOKUP(T5,'BASE TARIFA 2025'!C:D,2,0)</f>
        <v>WOMPI NOROCCIDENTE</v>
      </c>
      <c r="V5" s="23">
        <f>VLOOKUP(T5,'BASE TARIFA 2025'!C:F,4,0)</f>
        <v>15709.5</v>
      </c>
    </row>
    <row r="6" spans="1:22" ht="14.4" x14ac:dyDescent="0.3">
      <c r="A6">
        <v>13134</v>
      </c>
      <c r="B6" t="s">
        <v>879</v>
      </c>
      <c r="C6">
        <v>70830261</v>
      </c>
      <c r="D6" t="s">
        <v>880</v>
      </c>
      <c r="E6" t="s">
        <v>881</v>
      </c>
      <c r="F6" t="s">
        <v>882</v>
      </c>
      <c r="G6" t="s">
        <v>883</v>
      </c>
      <c r="H6" t="s">
        <v>884</v>
      </c>
      <c r="I6" t="s">
        <v>885</v>
      </c>
      <c r="J6" t="s">
        <v>65</v>
      </c>
      <c r="K6" t="s">
        <v>124</v>
      </c>
      <c r="L6" t="s">
        <v>124</v>
      </c>
      <c r="M6">
        <v>5313</v>
      </c>
      <c r="N6" s="30" t="s">
        <v>12827</v>
      </c>
      <c r="O6"/>
      <c r="P6"/>
      <c r="Q6"/>
      <c r="R6"/>
      <c r="S6" s="22">
        <f>VLOOKUP(A6,Hoja1!A:B,2,0)</f>
        <v>16</v>
      </c>
      <c r="T6" s="21" t="str">
        <f>VLOOKUP(M6,[1]TIPOLOGIAS!$A:$F,4,0)</f>
        <v>MEDELLIN</v>
      </c>
      <c r="U6" s="21" t="str">
        <f>VLOOKUP(T6,'BASE TARIFA 2025'!C:D,2,0)</f>
        <v>WOMPI NOROCCIDENTE</v>
      </c>
      <c r="V6" s="23">
        <f>VLOOKUP(T6,'BASE TARIFA 2025'!C:F,4,0)</f>
        <v>15709.5</v>
      </c>
    </row>
    <row r="7" spans="1:22" ht="14.4" x14ac:dyDescent="0.3">
      <c r="A7">
        <v>10254</v>
      </c>
      <c r="B7" t="s">
        <v>886</v>
      </c>
      <c r="C7">
        <v>21555569</v>
      </c>
      <c r="D7" t="s">
        <v>887</v>
      </c>
      <c r="E7" t="s">
        <v>888</v>
      </c>
      <c r="F7" t="s">
        <v>888</v>
      </c>
      <c r="G7" t="s">
        <v>889</v>
      </c>
      <c r="H7" t="s">
        <v>890</v>
      </c>
      <c r="I7" t="s">
        <v>891</v>
      </c>
      <c r="J7" t="s">
        <v>65</v>
      </c>
      <c r="K7" t="s">
        <v>892</v>
      </c>
      <c r="L7" t="s">
        <v>892</v>
      </c>
      <c r="M7">
        <v>5353</v>
      </c>
      <c r="N7" s="30" t="s">
        <v>12828</v>
      </c>
      <c r="O7"/>
      <c r="P7"/>
      <c r="Q7"/>
      <c r="R7"/>
      <c r="S7" s="22">
        <f>VLOOKUP(A7,Hoja1!A:B,2,0)</f>
        <v>8</v>
      </c>
      <c r="T7" s="21" t="str">
        <f>VLOOKUP(M7,[1]TIPOLOGIAS!$A:$F,4,0)</f>
        <v>MEDELLIN</v>
      </c>
      <c r="U7" s="21" t="str">
        <f>VLOOKUP(T7,'BASE TARIFA 2025'!C:D,2,0)</f>
        <v>WOMPI NOROCCIDENTE</v>
      </c>
      <c r="V7" s="23">
        <f>VLOOKUP(T7,'BASE TARIFA 2025'!C:F,4,0)</f>
        <v>15709.5</v>
      </c>
    </row>
    <row r="8" spans="1:22" ht="14.4" x14ac:dyDescent="0.3">
      <c r="A8">
        <v>40400</v>
      </c>
      <c r="B8" t="s">
        <v>893</v>
      </c>
      <c r="C8">
        <v>1027884461</v>
      </c>
      <c r="D8" t="s">
        <v>894</v>
      </c>
      <c r="E8" t="s">
        <v>895</v>
      </c>
      <c r="F8" t="s">
        <v>895</v>
      </c>
      <c r="G8" t="s">
        <v>896</v>
      </c>
      <c r="H8" t="s">
        <v>897</v>
      </c>
      <c r="I8" t="s">
        <v>898</v>
      </c>
      <c r="J8" t="s">
        <v>65</v>
      </c>
      <c r="K8" t="s">
        <v>892</v>
      </c>
      <c r="L8" t="s">
        <v>892</v>
      </c>
      <c r="M8">
        <v>5353</v>
      </c>
      <c r="N8" s="30" t="s">
        <v>12828</v>
      </c>
      <c r="O8"/>
      <c r="P8"/>
      <c r="Q8"/>
      <c r="R8"/>
      <c r="S8" s="22">
        <f>VLOOKUP(A8,Hoja1!A:B,2,0)</f>
        <v>16</v>
      </c>
      <c r="T8" s="21" t="str">
        <f>VLOOKUP(M8,[1]TIPOLOGIAS!$A:$F,4,0)</f>
        <v>MEDELLIN</v>
      </c>
      <c r="U8" s="21" t="str">
        <f>VLOOKUP(T8,'BASE TARIFA 2025'!C:D,2,0)</f>
        <v>WOMPI NOROCCIDENTE</v>
      </c>
      <c r="V8" s="23">
        <f>VLOOKUP(T8,'BASE TARIFA 2025'!C:F,4,0)</f>
        <v>15709.5</v>
      </c>
    </row>
    <row r="9" spans="1:22" ht="14.4" x14ac:dyDescent="0.3">
      <c r="A9">
        <v>73886</v>
      </c>
      <c r="B9" t="s">
        <v>899</v>
      </c>
      <c r="C9">
        <v>1001144624</v>
      </c>
      <c r="D9" t="s">
        <v>900</v>
      </c>
      <c r="E9" t="s">
        <v>900</v>
      </c>
      <c r="F9" t="s">
        <v>900</v>
      </c>
      <c r="G9" t="s">
        <v>901</v>
      </c>
      <c r="H9" t="s">
        <v>902</v>
      </c>
      <c r="I9" t="s">
        <v>903</v>
      </c>
      <c r="J9" t="s">
        <v>65</v>
      </c>
      <c r="K9" t="s">
        <v>892</v>
      </c>
      <c r="L9" t="s">
        <v>892</v>
      </c>
      <c r="M9">
        <v>5353</v>
      </c>
      <c r="N9" s="30" t="s">
        <v>12828</v>
      </c>
      <c r="O9"/>
      <c r="P9"/>
      <c r="Q9"/>
      <c r="R9"/>
      <c r="S9" s="22">
        <f>VLOOKUP(A9,Hoja1!A:B,2,0)</f>
        <v>8</v>
      </c>
      <c r="T9" s="21" t="str">
        <f>VLOOKUP(M9,[1]TIPOLOGIAS!$A:$F,4,0)</f>
        <v>MEDELLIN</v>
      </c>
      <c r="U9" s="21" t="str">
        <f>VLOOKUP(T9,'BASE TARIFA 2025'!C:D,2,0)</f>
        <v>WOMPI NOROCCIDENTE</v>
      </c>
      <c r="V9" s="23">
        <f>VLOOKUP(T9,'BASE TARIFA 2025'!C:F,4,0)</f>
        <v>15709.5</v>
      </c>
    </row>
    <row r="10" spans="1:22" ht="14.4" x14ac:dyDescent="0.3">
      <c r="A10">
        <v>77395</v>
      </c>
      <c r="B10" t="s">
        <v>904</v>
      </c>
      <c r="C10">
        <v>46680285</v>
      </c>
      <c r="D10" t="s">
        <v>905</v>
      </c>
      <c r="E10" t="s">
        <v>905</v>
      </c>
      <c r="F10" t="s">
        <v>905</v>
      </c>
      <c r="G10" t="s">
        <v>906</v>
      </c>
      <c r="H10" t="s">
        <v>907</v>
      </c>
      <c r="I10" t="s">
        <v>908</v>
      </c>
      <c r="J10" t="s">
        <v>76</v>
      </c>
      <c r="K10" t="s">
        <v>243</v>
      </c>
      <c r="L10" t="s">
        <v>243</v>
      </c>
      <c r="M10">
        <v>15176</v>
      </c>
      <c r="N10" s="30" t="s">
        <v>12829</v>
      </c>
      <c r="O10"/>
      <c r="P10"/>
      <c r="Q10"/>
      <c r="R10"/>
      <c r="S10" s="22">
        <f>VLOOKUP(A10,Hoja1!A:B,2,0)</f>
        <v>8</v>
      </c>
      <c r="T10" s="21" t="str">
        <f>VLOOKUP(M10,[1]TIPOLOGIAS!$A:$F,4,0)</f>
        <v>TUNJA</v>
      </c>
      <c r="U10" s="21" t="str">
        <f>VLOOKUP(T10,'BASE TARIFA 2025'!C:D,2,0)</f>
        <v>WOMPI SANTANDERES</v>
      </c>
      <c r="V10" s="23">
        <f>VLOOKUP(T10,'BASE TARIFA 2025'!C:F,4,0)</f>
        <v>28277.100000000002</v>
      </c>
    </row>
    <row r="11" spans="1:22" ht="14.4" x14ac:dyDescent="0.3">
      <c r="A11">
        <v>78515</v>
      </c>
      <c r="B11" t="s">
        <v>909</v>
      </c>
      <c r="C11">
        <v>1002522047</v>
      </c>
      <c r="D11" t="s">
        <v>910</v>
      </c>
      <c r="E11" t="s">
        <v>910</v>
      </c>
      <c r="F11" t="s">
        <v>910</v>
      </c>
      <c r="G11" t="s">
        <v>911</v>
      </c>
      <c r="H11" t="s">
        <v>912</v>
      </c>
      <c r="I11" t="s">
        <v>913</v>
      </c>
      <c r="J11" t="s">
        <v>76</v>
      </c>
      <c r="K11" t="s">
        <v>243</v>
      </c>
      <c r="L11" t="s">
        <v>243</v>
      </c>
      <c r="M11">
        <v>15176</v>
      </c>
      <c r="N11" s="30" t="s">
        <v>12830</v>
      </c>
      <c r="O11"/>
      <c r="P11"/>
      <c r="Q11"/>
      <c r="R11"/>
      <c r="S11" s="22">
        <f>VLOOKUP(A11,Hoja1!A:B,2,0)</f>
        <v>8</v>
      </c>
      <c r="T11" s="21" t="str">
        <f>VLOOKUP(M11,[1]TIPOLOGIAS!$A:$F,4,0)</f>
        <v>TUNJA</v>
      </c>
      <c r="U11" s="21" t="str">
        <f>VLOOKUP(T11,'BASE TARIFA 2025'!C:D,2,0)</f>
        <v>WOMPI SANTANDERES</v>
      </c>
      <c r="V11" s="23">
        <f>VLOOKUP(T11,'BASE TARIFA 2025'!C:F,4,0)</f>
        <v>28277.100000000002</v>
      </c>
    </row>
    <row r="12" spans="1:22" ht="14.4" x14ac:dyDescent="0.3">
      <c r="A12">
        <v>76795</v>
      </c>
      <c r="B12" t="s">
        <v>914</v>
      </c>
      <c r="C12">
        <v>7316213</v>
      </c>
      <c r="D12" t="s">
        <v>915</v>
      </c>
      <c r="E12" t="s">
        <v>915</v>
      </c>
      <c r="F12" t="s">
        <v>915</v>
      </c>
      <c r="G12" t="s">
        <v>916</v>
      </c>
      <c r="H12" t="s">
        <v>917</v>
      </c>
      <c r="I12" t="s">
        <v>918</v>
      </c>
      <c r="J12" t="s">
        <v>76</v>
      </c>
      <c r="K12" t="s">
        <v>243</v>
      </c>
      <c r="L12" t="s">
        <v>243</v>
      </c>
      <c r="M12">
        <v>15176</v>
      </c>
      <c r="N12" s="30" t="s">
        <v>12830</v>
      </c>
      <c r="O12"/>
      <c r="P12"/>
      <c r="Q12"/>
      <c r="R12"/>
      <c r="S12" s="22">
        <f>VLOOKUP(A12,Hoja1!A:B,2,0)</f>
        <v>8</v>
      </c>
      <c r="T12" s="21" t="str">
        <f>VLOOKUP(M12,[1]TIPOLOGIAS!$A:$F,4,0)</f>
        <v>TUNJA</v>
      </c>
      <c r="U12" s="21" t="str">
        <f>VLOOKUP(T12,'BASE TARIFA 2025'!C:D,2,0)</f>
        <v>WOMPI SANTANDERES</v>
      </c>
      <c r="V12" s="23">
        <f>VLOOKUP(T12,'BASE TARIFA 2025'!C:F,4,0)</f>
        <v>28277.100000000002</v>
      </c>
    </row>
    <row r="13" spans="1:22" ht="14.4" x14ac:dyDescent="0.3">
      <c r="A13">
        <v>77224</v>
      </c>
      <c r="B13" t="s">
        <v>919</v>
      </c>
      <c r="C13">
        <v>1053327379</v>
      </c>
      <c r="D13" t="s">
        <v>920</v>
      </c>
      <c r="E13" t="s">
        <v>920</v>
      </c>
      <c r="F13" t="s">
        <v>920</v>
      </c>
      <c r="G13" t="s">
        <v>921</v>
      </c>
      <c r="H13" t="s">
        <v>922</v>
      </c>
      <c r="I13" t="s">
        <v>923</v>
      </c>
      <c r="J13" t="s">
        <v>76</v>
      </c>
      <c r="K13" t="s">
        <v>243</v>
      </c>
      <c r="L13" t="s">
        <v>243</v>
      </c>
      <c r="M13">
        <v>15176</v>
      </c>
      <c r="N13" s="30" t="s">
        <v>12829</v>
      </c>
      <c r="O13"/>
      <c r="P13"/>
      <c r="Q13"/>
      <c r="R13"/>
      <c r="S13" s="22">
        <f>VLOOKUP(A13,Hoja1!A:B,2,0)</f>
        <v>8</v>
      </c>
      <c r="T13" s="21" t="str">
        <f>VLOOKUP(M13,[1]TIPOLOGIAS!$A:$F,4,0)</f>
        <v>TUNJA</v>
      </c>
      <c r="U13" s="21" t="str">
        <f>VLOOKUP(T13,'BASE TARIFA 2025'!C:D,2,0)</f>
        <v>WOMPI SANTANDERES</v>
      </c>
      <c r="V13" s="23">
        <f>VLOOKUP(T13,'BASE TARIFA 2025'!C:F,4,0)</f>
        <v>28277.100000000002</v>
      </c>
    </row>
    <row r="14" spans="1:22" ht="14.4" x14ac:dyDescent="0.3">
      <c r="A14">
        <v>70922</v>
      </c>
      <c r="B14" t="s">
        <v>924</v>
      </c>
      <c r="C14">
        <v>1053343081</v>
      </c>
      <c r="D14" t="s">
        <v>925</v>
      </c>
      <c r="E14" t="s">
        <v>925</v>
      </c>
      <c r="F14" t="s">
        <v>925</v>
      </c>
      <c r="G14" t="s">
        <v>926</v>
      </c>
      <c r="H14" t="s">
        <v>927</v>
      </c>
      <c r="I14" t="s">
        <v>928</v>
      </c>
      <c r="J14" t="s">
        <v>76</v>
      </c>
      <c r="K14" t="s">
        <v>243</v>
      </c>
      <c r="L14" t="s">
        <v>243</v>
      </c>
      <c r="M14">
        <v>15176</v>
      </c>
      <c r="N14" s="30" t="s">
        <v>12830</v>
      </c>
      <c r="O14"/>
      <c r="P14"/>
      <c r="Q14"/>
      <c r="R14"/>
      <c r="S14" s="22">
        <f>VLOOKUP(A14,Hoja1!A:B,2,0)</f>
        <v>8</v>
      </c>
      <c r="T14" s="21" t="str">
        <f>VLOOKUP(M14,[1]TIPOLOGIAS!$A:$F,4,0)</f>
        <v>TUNJA</v>
      </c>
      <c r="U14" s="21" t="str">
        <f>VLOOKUP(T14,'BASE TARIFA 2025'!C:D,2,0)</f>
        <v>WOMPI SANTANDERES</v>
      </c>
      <c r="V14" s="23">
        <f>VLOOKUP(T14,'BASE TARIFA 2025'!C:F,4,0)</f>
        <v>28277.100000000002</v>
      </c>
    </row>
    <row r="15" spans="1:22" ht="14.4" x14ac:dyDescent="0.3">
      <c r="A15">
        <v>67789</v>
      </c>
      <c r="B15" t="s">
        <v>929</v>
      </c>
      <c r="C15">
        <v>1040049827</v>
      </c>
      <c r="D15" t="s">
        <v>930</v>
      </c>
      <c r="E15" t="s">
        <v>930</v>
      </c>
      <c r="F15" t="s">
        <v>930</v>
      </c>
      <c r="G15" t="s">
        <v>931</v>
      </c>
      <c r="H15" t="s">
        <v>932</v>
      </c>
      <c r="I15" t="s">
        <v>933</v>
      </c>
      <c r="J15" t="s">
        <v>65</v>
      </c>
      <c r="K15" t="s">
        <v>267</v>
      </c>
      <c r="L15" t="s">
        <v>267</v>
      </c>
      <c r="M15">
        <v>5376</v>
      </c>
      <c r="N15" s="30" t="s">
        <v>12831</v>
      </c>
      <c r="O15"/>
      <c r="P15"/>
      <c r="Q15"/>
      <c r="R15"/>
      <c r="S15" s="22">
        <f>VLOOKUP(A15,Hoja1!A:B,2,0)</f>
        <v>8</v>
      </c>
      <c r="T15" s="21" t="str">
        <f>VLOOKUP(M15,[1]TIPOLOGIAS!$A:$F,4,0)</f>
        <v>MEDELLIN</v>
      </c>
      <c r="U15" s="21" t="str">
        <f>VLOOKUP(T15,'BASE TARIFA 2025'!C:D,2,0)</f>
        <v>WOMPI NOROCCIDENTE</v>
      </c>
      <c r="V15" s="23">
        <f>VLOOKUP(T15,'BASE TARIFA 2025'!C:F,4,0)</f>
        <v>15709.5</v>
      </c>
    </row>
    <row r="16" spans="1:22" ht="14.4" x14ac:dyDescent="0.3">
      <c r="A16">
        <v>77118</v>
      </c>
      <c r="B16" t="s">
        <v>934</v>
      </c>
      <c r="C16">
        <v>901314321</v>
      </c>
      <c r="D16" t="s">
        <v>935</v>
      </c>
      <c r="E16" t="s">
        <v>935</v>
      </c>
      <c r="F16" t="s">
        <v>936</v>
      </c>
      <c r="G16" t="s">
        <v>937</v>
      </c>
      <c r="H16" t="s">
        <v>938</v>
      </c>
      <c r="I16" t="s">
        <v>939</v>
      </c>
      <c r="J16" t="s">
        <v>65</v>
      </c>
      <c r="K16" t="s">
        <v>267</v>
      </c>
      <c r="L16" t="s">
        <v>267</v>
      </c>
      <c r="M16">
        <v>5376</v>
      </c>
      <c r="N16" s="30" t="s">
        <v>12831</v>
      </c>
      <c r="O16"/>
      <c r="P16"/>
      <c r="Q16"/>
      <c r="R16"/>
      <c r="S16" s="22">
        <f>VLOOKUP(A16,Hoja1!A:B,2,0)</f>
        <v>8</v>
      </c>
      <c r="T16" s="21" t="str">
        <f>VLOOKUP(M16,[1]TIPOLOGIAS!$A:$F,4,0)</f>
        <v>MEDELLIN</v>
      </c>
      <c r="U16" s="21" t="str">
        <f>VLOOKUP(T16,'BASE TARIFA 2025'!C:D,2,0)</f>
        <v>WOMPI NOROCCIDENTE</v>
      </c>
      <c r="V16" s="23">
        <f>VLOOKUP(T16,'BASE TARIFA 2025'!C:F,4,0)</f>
        <v>15709.5</v>
      </c>
    </row>
    <row r="17" spans="1:22" ht="14.4" x14ac:dyDescent="0.3">
      <c r="A17">
        <v>76330</v>
      </c>
      <c r="B17" t="s">
        <v>940</v>
      </c>
      <c r="C17">
        <v>71527195</v>
      </c>
      <c r="D17" t="s">
        <v>941</v>
      </c>
      <c r="E17" t="s">
        <v>941</v>
      </c>
      <c r="F17" t="s">
        <v>942</v>
      </c>
      <c r="G17" t="s">
        <v>943</v>
      </c>
      <c r="H17" t="s">
        <v>944</v>
      </c>
      <c r="I17" t="s">
        <v>945</v>
      </c>
      <c r="J17" t="s">
        <v>65</v>
      </c>
      <c r="K17" t="s">
        <v>267</v>
      </c>
      <c r="L17" t="s">
        <v>267</v>
      </c>
      <c r="M17">
        <v>5376</v>
      </c>
      <c r="N17" s="30" t="s">
        <v>12831</v>
      </c>
      <c r="O17"/>
      <c r="P17"/>
      <c r="Q17"/>
      <c r="R17"/>
      <c r="S17" s="22">
        <f>VLOOKUP(A17,Hoja1!A:B,2,0)</f>
        <v>8</v>
      </c>
      <c r="T17" s="21" t="str">
        <f>VLOOKUP(M17,[1]TIPOLOGIAS!$A:$F,4,0)</f>
        <v>MEDELLIN</v>
      </c>
      <c r="U17" s="21" t="str">
        <f>VLOOKUP(T17,'BASE TARIFA 2025'!C:D,2,0)</f>
        <v>WOMPI NOROCCIDENTE</v>
      </c>
      <c r="V17" s="23">
        <f>VLOOKUP(T17,'BASE TARIFA 2025'!C:F,4,0)</f>
        <v>15709.5</v>
      </c>
    </row>
    <row r="18" spans="1:22" ht="14.4" x14ac:dyDescent="0.3">
      <c r="A18">
        <v>79331</v>
      </c>
      <c r="B18" t="s">
        <v>946</v>
      </c>
      <c r="C18">
        <v>39190559</v>
      </c>
      <c r="D18" t="s">
        <v>947</v>
      </c>
      <c r="E18" t="s">
        <v>947</v>
      </c>
      <c r="F18" t="s">
        <v>947</v>
      </c>
      <c r="G18" t="s">
        <v>948</v>
      </c>
      <c r="H18" t="s">
        <v>949</v>
      </c>
      <c r="I18" t="s">
        <v>950</v>
      </c>
      <c r="J18" t="s">
        <v>65</v>
      </c>
      <c r="K18" t="s">
        <v>267</v>
      </c>
      <c r="L18" t="s">
        <v>267</v>
      </c>
      <c r="M18">
        <v>5376</v>
      </c>
      <c r="N18" s="30" t="s">
        <v>12831</v>
      </c>
      <c r="O18"/>
      <c r="P18"/>
      <c r="Q18"/>
      <c r="R18"/>
      <c r="S18" s="22">
        <f>VLOOKUP(A18,Hoja1!A:B,2,0)</f>
        <v>8</v>
      </c>
      <c r="T18" s="21" t="str">
        <f>VLOOKUP(M18,[1]TIPOLOGIAS!$A:$F,4,0)</f>
        <v>MEDELLIN</v>
      </c>
      <c r="U18" s="21" t="str">
        <f>VLOOKUP(T18,'BASE TARIFA 2025'!C:D,2,0)</f>
        <v>WOMPI NOROCCIDENTE</v>
      </c>
      <c r="V18" s="23">
        <f>VLOOKUP(T18,'BASE TARIFA 2025'!C:F,4,0)</f>
        <v>15709.5</v>
      </c>
    </row>
    <row r="19" spans="1:22" ht="14.4" x14ac:dyDescent="0.3">
      <c r="A19">
        <v>42222</v>
      </c>
      <c r="B19" t="s">
        <v>951</v>
      </c>
      <c r="C19">
        <v>1038405599</v>
      </c>
      <c r="D19" t="s">
        <v>952</v>
      </c>
      <c r="E19" t="s">
        <v>953</v>
      </c>
      <c r="F19" t="s">
        <v>954</v>
      </c>
      <c r="G19" t="s">
        <v>955</v>
      </c>
      <c r="H19" t="s">
        <v>956</v>
      </c>
      <c r="I19" t="s">
        <v>957</v>
      </c>
      <c r="J19" t="s">
        <v>65</v>
      </c>
      <c r="K19" t="s">
        <v>958</v>
      </c>
      <c r="L19" t="s">
        <v>958</v>
      </c>
      <c r="M19">
        <v>5495</v>
      </c>
      <c r="N19" s="30" t="s">
        <v>12832</v>
      </c>
      <c r="O19"/>
      <c r="P19"/>
      <c r="Q19"/>
      <c r="R19"/>
      <c r="S19" s="22">
        <f>VLOOKUP(A19,Hoja1!A:B,2,0)</f>
        <v>8</v>
      </c>
      <c r="T19" s="21" t="str">
        <f>VLOOKUP(M19,[1]TIPOLOGIAS!$A:$F,4,0)</f>
        <v>MONTERIA</v>
      </c>
      <c r="U19" s="21" t="str">
        <f>VLOOKUP(T19,'BASE TARIFA 2025'!C:D,2,0)</f>
        <v>WOMPI COSTA</v>
      </c>
      <c r="V19" s="23">
        <f>VLOOKUP(T19,'BASE TARIFA 2025'!C:F,4,0)</f>
        <v>15709.5</v>
      </c>
    </row>
    <row r="20" spans="1:22" ht="14.4" x14ac:dyDescent="0.3">
      <c r="A20">
        <v>76146</v>
      </c>
      <c r="B20" t="s">
        <v>959</v>
      </c>
      <c r="C20">
        <v>21646911</v>
      </c>
      <c r="D20" t="s">
        <v>960</v>
      </c>
      <c r="E20" t="s">
        <v>960</v>
      </c>
      <c r="F20" t="s">
        <v>960</v>
      </c>
      <c r="G20" t="s">
        <v>961</v>
      </c>
      <c r="H20" t="s">
        <v>962</v>
      </c>
      <c r="I20" t="s">
        <v>963</v>
      </c>
      <c r="J20" t="s">
        <v>65</v>
      </c>
      <c r="K20" t="s">
        <v>958</v>
      </c>
      <c r="L20" t="s">
        <v>958</v>
      </c>
      <c r="M20">
        <v>5495</v>
      </c>
      <c r="N20" s="30" t="s">
        <v>12832</v>
      </c>
      <c r="O20"/>
      <c r="P20"/>
      <c r="Q20"/>
      <c r="R20"/>
      <c r="S20" s="22">
        <f>VLOOKUP(A20,Hoja1!A:B,2,0)</f>
        <v>8</v>
      </c>
      <c r="T20" s="21" t="str">
        <f>VLOOKUP(M20,[1]TIPOLOGIAS!$A:$F,4,0)</f>
        <v>MONTERIA</v>
      </c>
      <c r="U20" s="21" t="str">
        <f>VLOOKUP(T20,'BASE TARIFA 2025'!C:D,2,0)</f>
        <v>WOMPI COSTA</v>
      </c>
      <c r="V20" s="23">
        <f>VLOOKUP(T20,'BASE TARIFA 2025'!C:F,4,0)</f>
        <v>15709.5</v>
      </c>
    </row>
    <row r="21" spans="1:22" ht="14.4" x14ac:dyDescent="0.3">
      <c r="A21">
        <v>79812</v>
      </c>
      <c r="B21" t="s">
        <v>964</v>
      </c>
      <c r="C21">
        <v>1038484267</v>
      </c>
      <c r="D21" t="s">
        <v>965</v>
      </c>
      <c r="E21" t="s">
        <v>965</v>
      </c>
      <c r="G21" t="s">
        <v>966</v>
      </c>
      <c r="H21" t="s">
        <v>967</v>
      </c>
      <c r="I21" t="s">
        <v>968</v>
      </c>
      <c r="J21" t="s">
        <v>65</v>
      </c>
      <c r="K21" t="s">
        <v>958</v>
      </c>
      <c r="L21" t="s">
        <v>958</v>
      </c>
      <c r="M21">
        <v>5495</v>
      </c>
      <c r="N21" s="30" t="s">
        <v>12832</v>
      </c>
      <c r="O21"/>
      <c r="P21"/>
      <c r="Q21"/>
      <c r="R21"/>
      <c r="S21" s="22">
        <f>VLOOKUP(A21,Hoja1!A:B,2,0)</f>
        <v>8</v>
      </c>
      <c r="T21" s="21" t="str">
        <f>VLOOKUP(M21,[1]TIPOLOGIAS!$A:$F,4,0)</f>
        <v>MONTERIA</v>
      </c>
      <c r="U21" s="21" t="str">
        <f>VLOOKUP(T21,'BASE TARIFA 2025'!C:D,2,0)</f>
        <v>WOMPI COSTA</v>
      </c>
      <c r="V21" s="23">
        <f>VLOOKUP(T21,'BASE TARIFA 2025'!C:F,4,0)</f>
        <v>15709.5</v>
      </c>
    </row>
    <row r="22" spans="1:22" ht="14.4" x14ac:dyDescent="0.3">
      <c r="A22">
        <v>36854</v>
      </c>
      <c r="B22" t="s">
        <v>969</v>
      </c>
      <c r="C22">
        <v>1039681777</v>
      </c>
      <c r="E22" t="s">
        <v>970</v>
      </c>
      <c r="F22" t="s">
        <v>970</v>
      </c>
      <c r="G22" t="s">
        <v>971</v>
      </c>
      <c r="H22" t="s">
        <v>972</v>
      </c>
      <c r="I22" t="s">
        <v>973</v>
      </c>
      <c r="J22" t="s">
        <v>65</v>
      </c>
      <c r="K22" t="s">
        <v>974</v>
      </c>
      <c r="L22" t="s">
        <v>974</v>
      </c>
      <c r="M22">
        <v>5579</v>
      </c>
      <c r="N22" s="30" t="s">
        <v>12833</v>
      </c>
      <c r="O22"/>
      <c r="P22"/>
      <c r="Q22"/>
      <c r="R22"/>
      <c r="S22" s="22">
        <f>VLOOKUP(A22,Hoja1!A:B,2,0)</f>
        <v>8</v>
      </c>
      <c r="T22" s="21" t="str">
        <f>VLOOKUP(M22,[1]TIPOLOGIAS!$A:$F,4,0)</f>
        <v>MEDELLIN</v>
      </c>
      <c r="U22" s="21" t="str">
        <f>VLOOKUP(T22,'BASE TARIFA 2025'!C:D,2,0)</f>
        <v>WOMPI NOROCCIDENTE</v>
      </c>
      <c r="V22" s="23">
        <f>VLOOKUP(T22,'BASE TARIFA 2025'!C:F,4,0)</f>
        <v>15709.5</v>
      </c>
    </row>
    <row r="23" spans="1:22" ht="14.4" x14ac:dyDescent="0.3">
      <c r="A23">
        <v>38484</v>
      </c>
      <c r="B23" t="s">
        <v>975</v>
      </c>
      <c r="C23">
        <v>22188241</v>
      </c>
      <c r="E23" t="s">
        <v>976</v>
      </c>
      <c r="F23" t="s">
        <v>977</v>
      </c>
      <c r="G23" t="s">
        <v>978</v>
      </c>
      <c r="H23" t="s">
        <v>979</v>
      </c>
      <c r="I23" t="s">
        <v>980</v>
      </c>
      <c r="J23" t="s">
        <v>65</v>
      </c>
      <c r="K23" t="s">
        <v>974</v>
      </c>
      <c r="L23" t="s">
        <v>974</v>
      </c>
      <c r="M23">
        <v>5579</v>
      </c>
      <c r="N23" s="30" t="s">
        <v>12833</v>
      </c>
      <c r="O23"/>
      <c r="P23"/>
      <c r="Q23"/>
      <c r="R23"/>
      <c r="S23" s="22">
        <f>VLOOKUP(A23,Hoja1!A:B,2,0)</f>
        <v>8</v>
      </c>
      <c r="T23" s="21" t="str">
        <f>VLOOKUP(M23,[1]TIPOLOGIAS!$A:$F,4,0)</f>
        <v>MEDELLIN</v>
      </c>
      <c r="U23" s="21" t="str">
        <f>VLOOKUP(T23,'BASE TARIFA 2025'!C:D,2,0)</f>
        <v>WOMPI NOROCCIDENTE</v>
      </c>
      <c r="V23" s="23">
        <f>VLOOKUP(T23,'BASE TARIFA 2025'!C:F,4,0)</f>
        <v>15709.5</v>
      </c>
    </row>
    <row r="24" spans="1:22" ht="14.4" x14ac:dyDescent="0.3">
      <c r="A24">
        <v>19841</v>
      </c>
      <c r="B24" t="s">
        <v>981</v>
      </c>
      <c r="C24">
        <v>900356199</v>
      </c>
      <c r="D24" t="s">
        <v>982</v>
      </c>
      <c r="E24" t="s">
        <v>983</v>
      </c>
      <c r="F24" t="s">
        <v>983</v>
      </c>
      <c r="G24" t="s">
        <v>984</v>
      </c>
      <c r="H24" t="s">
        <v>985</v>
      </c>
      <c r="I24" t="s">
        <v>986</v>
      </c>
      <c r="J24" t="s">
        <v>65</v>
      </c>
      <c r="K24" t="s">
        <v>361</v>
      </c>
      <c r="L24" t="s">
        <v>361</v>
      </c>
      <c r="M24">
        <v>5360</v>
      </c>
      <c r="N24" s="30" t="s">
        <v>12834</v>
      </c>
      <c r="O24"/>
      <c r="P24"/>
      <c r="Q24"/>
      <c r="R24"/>
      <c r="S24" s="22">
        <f>VLOOKUP(A24,Hoja1!A:B,2,0)</f>
        <v>8</v>
      </c>
      <c r="T24" s="21" t="str">
        <f>VLOOKUP(M24,[1]TIPOLOGIAS!$A:$F,4,0)</f>
        <v>MEDELLIN</v>
      </c>
      <c r="U24" s="21" t="str">
        <f>VLOOKUP(T24,'BASE TARIFA 2025'!C:D,2,0)</f>
        <v>WOMPI NOROCCIDENTE</v>
      </c>
      <c r="V24" s="23">
        <f>VLOOKUP(T24,'BASE TARIFA 2025'!C:F,4,0)</f>
        <v>15709.5</v>
      </c>
    </row>
    <row r="25" spans="1:22" ht="14.4" x14ac:dyDescent="0.3">
      <c r="A25">
        <v>21690</v>
      </c>
      <c r="B25" t="s">
        <v>987</v>
      </c>
      <c r="C25">
        <v>900393402</v>
      </c>
      <c r="D25" t="s">
        <v>988</v>
      </c>
      <c r="E25" t="s">
        <v>989</v>
      </c>
      <c r="F25" t="s">
        <v>989</v>
      </c>
      <c r="G25" t="s">
        <v>990</v>
      </c>
      <c r="H25" t="s">
        <v>991</v>
      </c>
      <c r="I25" t="s">
        <v>992</v>
      </c>
      <c r="J25" t="s">
        <v>65</v>
      </c>
      <c r="K25" t="s">
        <v>361</v>
      </c>
      <c r="L25" t="s">
        <v>361</v>
      </c>
      <c r="M25">
        <v>5360</v>
      </c>
      <c r="N25" s="30" t="s">
        <v>12832</v>
      </c>
      <c r="O25"/>
      <c r="P25"/>
      <c r="Q25"/>
      <c r="R25"/>
      <c r="S25" s="22">
        <f>VLOOKUP(A25,Hoja1!A:B,2,0)</f>
        <v>8</v>
      </c>
      <c r="T25" s="21" t="str">
        <f>VLOOKUP(M25,[1]TIPOLOGIAS!$A:$F,4,0)</f>
        <v>MEDELLIN</v>
      </c>
      <c r="U25" s="21" t="str">
        <f>VLOOKUP(T25,'BASE TARIFA 2025'!C:D,2,0)</f>
        <v>WOMPI NOROCCIDENTE</v>
      </c>
      <c r="V25" s="23">
        <f>VLOOKUP(T25,'BASE TARIFA 2025'!C:F,4,0)</f>
        <v>15709.5</v>
      </c>
    </row>
    <row r="26" spans="1:22" ht="14.4" x14ac:dyDescent="0.3">
      <c r="A26">
        <v>12172</v>
      </c>
      <c r="B26" t="s">
        <v>993</v>
      </c>
      <c r="C26">
        <v>8162439</v>
      </c>
      <c r="D26" t="s">
        <v>994</v>
      </c>
      <c r="E26" t="s">
        <v>995</v>
      </c>
      <c r="F26" t="s">
        <v>995</v>
      </c>
      <c r="G26" t="s">
        <v>996</v>
      </c>
      <c r="H26" t="s">
        <v>997</v>
      </c>
      <c r="I26" t="s">
        <v>998</v>
      </c>
      <c r="J26" t="s">
        <v>65</v>
      </c>
      <c r="K26" t="s">
        <v>361</v>
      </c>
      <c r="L26" t="s">
        <v>361</v>
      </c>
      <c r="M26">
        <v>5360</v>
      </c>
      <c r="N26" s="30" t="s">
        <v>12834</v>
      </c>
      <c r="O26"/>
      <c r="P26"/>
      <c r="Q26"/>
      <c r="R26"/>
      <c r="S26" s="22">
        <f>VLOOKUP(A26,Hoja1!A:B,2,0)</f>
        <v>16</v>
      </c>
      <c r="T26" s="21" t="str">
        <f>VLOOKUP(M26,[1]TIPOLOGIAS!$A:$F,4,0)</f>
        <v>MEDELLIN</v>
      </c>
      <c r="U26" s="21" t="str">
        <f>VLOOKUP(T26,'BASE TARIFA 2025'!C:D,2,0)</f>
        <v>WOMPI NOROCCIDENTE</v>
      </c>
      <c r="V26" s="23">
        <f>VLOOKUP(T26,'BASE TARIFA 2025'!C:F,4,0)</f>
        <v>15709.5</v>
      </c>
    </row>
    <row r="27" spans="1:22" ht="14.4" x14ac:dyDescent="0.3">
      <c r="A27">
        <v>28499</v>
      </c>
      <c r="B27" t="s">
        <v>999</v>
      </c>
      <c r="C27">
        <v>900280884</v>
      </c>
      <c r="D27" t="s">
        <v>1000</v>
      </c>
      <c r="E27" t="s">
        <v>1001</v>
      </c>
      <c r="F27" t="s">
        <v>1001</v>
      </c>
      <c r="G27" t="s">
        <v>1002</v>
      </c>
      <c r="H27" t="s">
        <v>1003</v>
      </c>
      <c r="I27" t="s">
        <v>1004</v>
      </c>
      <c r="J27" t="s">
        <v>65</v>
      </c>
      <c r="K27" t="s">
        <v>188</v>
      </c>
      <c r="L27" t="s">
        <v>188</v>
      </c>
      <c r="M27">
        <v>5400</v>
      </c>
      <c r="N27" s="30" t="s">
        <v>12835</v>
      </c>
      <c r="O27"/>
      <c r="P27"/>
      <c r="Q27"/>
      <c r="R27"/>
      <c r="S27" s="22">
        <f>VLOOKUP(A27,Hoja1!A:B,2,0)</f>
        <v>16</v>
      </c>
      <c r="T27" s="21" t="str">
        <f>VLOOKUP(M27,[1]TIPOLOGIAS!$A:$F,4,0)</f>
        <v>MEDELLIN</v>
      </c>
      <c r="U27" s="21" t="str">
        <f>VLOOKUP(T27,'BASE TARIFA 2025'!C:D,2,0)</f>
        <v>WOMPI NOROCCIDENTE</v>
      </c>
      <c r="V27" s="23">
        <f>VLOOKUP(T27,'BASE TARIFA 2025'!C:F,4,0)</f>
        <v>15709.5</v>
      </c>
    </row>
    <row r="28" spans="1:22" ht="14.4" x14ac:dyDescent="0.3">
      <c r="A28">
        <v>40901</v>
      </c>
      <c r="B28" t="s">
        <v>1005</v>
      </c>
      <c r="C28">
        <v>1036779870</v>
      </c>
      <c r="E28" t="s">
        <v>1006</v>
      </c>
      <c r="F28" t="s">
        <v>1007</v>
      </c>
      <c r="G28" t="s">
        <v>1008</v>
      </c>
      <c r="H28" t="s">
        <v>1009</v>
      </c>
      <c r="I28" t="s">
        <v>1010</v>
      </c>
      <c r="J28" t="s">
        <v>65</v>
      </c>
      <c r="K28" t="s">
        <v>188</v>
      </c>
      <c r="L28" t="s">
        <v>188</v>
      </c>
      <c r="M28">
        <v>5400</v>
      </c>
      <c r="N28" s="30" t="s">
        <v>12835</v>
      </c>
      <c r="O28"/>
      <c r="P28"/>
      <c r="Q28"/>
      <c r="R28"/>
      <c r="S28" s="22">
        <f>VLOOKUP(A28,Hoja1!A:B,2,0)</f>
        <v>8</v>
      </c>
      <c r="T28" s="21" t="str">
        <f>VLOOKUP(M28,[1]TIPOLOGIAS!$A:$F,4,0)</f>
        <v>MEDELLIN</v>
      </c>
      <c r="U28" s="21" t="str">
        <f>VLOOKUP(T28,'BASE TARIFA 2025'!C:D,2,0)</f>
        <v>WOMPI NOROCCIDENTE</v>
      </c>
      <c r="V28" s="23">
        <f>VLOOKUP(T28,'BASE TARIFA 2025'!C:F,4,0)</f>
        <v>15709.5</v>
      </c>
    </row>
    <row r="29" spans="1:22" ht="14.4" x14ac:dyDescent="0.3">
      <c r="A29">
        <v>79629</v>
      </c>
      <c r="B29" t="s">
        <v>1011</v>
      </c>
      <c r="C29">
        <v>1017155887</v>
      </c>
      <c r="D29" t="s">
        <v>1012</v>
      </c>
      <c r="E29" t="s">
        <v>1012</v>
      </c>
      <c r="F29" t="s">
        <v>1012</v>
      </c>
      <c r="G29" t="s">
        <v>1013</v>
      </c>
      <c r="H29" t="s">
        <v>1014</v>
      </c>
      <c r="I29" t="s">
        <v>1015</v>
      </c>
      <c r="J29" t="s">
        <v>65</v>
      </c>
      <c r="K29" t="s">
        <v>188</v>
      </c>
      <c r="L29" t="s">
        <v>188</v>
      </c>
      <c r="M29">
        <v>5400</v>
      </c>
      <c r="N29" s="30" t="s">
        <v>12829</v>
      </c>
      <c r="O29"/>
      <c r="P29"/>
      <c r="Q29"/>
      <c r="R29"/>
      <c r="S29" s="22">
        <f>VLOOKUP(A29,Hoja1!A:B,2,0)</f>
        <v>8</v>
      </c>
      <c r="T29" s="21" t="str">
        <f>VLOOKUP(M29,[1]TIPOLOGIAS!$A:$F,4,0)</f>
        <v>MEDELLIN</v>
      </c>
      <c r="U29" s="21" t="str">
        <f>VLOOKUP(T29,'BASE TARIFA 2025'!C:D,2,0)</f>
        <v>WOMPI NOROCCIDENTE</v>
      </c>
      <c r="V29" s="23">
        <f>VLOOKUP(T29,'BASE TARIFA 2025'!C:F,4,0)</f>
        <v>15709.5</v>
      </c>
    </row>
    <row r="30" spans="1:22" ht="14.4" x14ac:dyDescent="0.3">
      <c r="A30">
        <v>69294</v>
      </c>
      <c r="B30" t="s">
        <v>1016</v>
      </c>
      <c r="C30">
        <v>1040036655</v>
      </c>
      <c r="D30" t="s">
        <v>1017</v>
      </c>
      <c r="E30" t="s">
        <v>1017</v>
      </c>
      <c r="F30" t="s">
        <v>1017</v>
      </c>
      <c r="G30" t="s">
        <v>1018</v>
      </c>
      <c r="H30" t="s">
        <v>1019</v>
      </c>
      <c r="I30" t="s">
        <v>1020</v>
      </c>
      <c r="J30" t="s">
        <v>65</v>
      </c>
      <c r="K30" t="s">
        <v>188</v>
      </c>
      <c r="L30" t="s">
        <v>188</v>
      </c>
      <c r="M30">
        <v>5400</v>
      </c>
      <c r="N30" s="30" t="s">
        <v>12829</v>
      </c>
      <c r="O30"/>
      <c r="P30"/>
      <c r="Q30"/>
      <c r="R30"/>
      <c r="S30" s="22">
        <f>VLOOKUP(A30,Hoja1!A:B,2,0)</f>
        <v>8</v>
      </c>
      <c r="T30" s="21" t="str">
        <f>VLOOKUP(M30,[1]TIPOLOGIAS!$A:$F,4,0)</f>
        <v>MEDELLIN</v>
      </c>
      <c r="U30" s="21" t="str">
        <f>VLOOKUP(T30,'BASE TARIFA 2025'!C:D,2,0)</f>
        <v>WOMPI NOROCCIDENTE</v>
      </c>
      <c r="V30" s="23">
        <f>VLOOKUP(T30,'BASE TARIFA 2025'!C:F,4,0)</f>
        <v>15709.5</v>
      </c>
    </row>
    <row r="31" spans="1:22" ht="14.4" x14ac:dyDescent="0.3">
      <c r="A31">
        <v>72019</v>
      </c>
      <c r="B31" t="s">
        <v>1021</v>
      </c>
      <c r="C31">
        <v>1036782025</v>
      </c>
      <c r="D31" t="s">
        <v>1022</v>
      </c>
      <c r="E31" t="s">
        <v>1022</v>
      </c>
      <c r="F31" t="s">
        <v>1022</v>
      </c>
      <c r="G31" t="s">
        <v>1023</v>
      </c>
      <c r="H31" t="s">
        <v>1024</v>
      </c>
      <c r="I31" t="s">
        <v>1025</v>
      </c>
      <c r="J31" t="s">
        <v>65</v>
      </c>
      <c r="K31" t="s">
        <v>188</v>
      </c>
      <c r="L31" t="s">
        <v>188</v>
      </c>
      <c r="M31">
        <v>5400</v>
      </c>
      <c r="N31" s="30" t="s">
        <v>12835</v>
      </c>
      <c r="O31"/>
      <c r="P31"/>
      <c r="Q31"/>
      <c r="R31"/>
      <c r="S31" s="22">
        <f>VLOOKUP(A31,Hoja1!A:B,2,0)</f>
        <v>8</v>
      </c>
      <c r="T31" s="21" t="str">
        <f>VLOOKUP(M31,[1]TIPOLOGIAS!$A:$F,4,0)</f>
        <v>MEDELLIN</v>
      </c>
      <c r="U31" s="21" t="str">
        <f>VLOOKUP(T31,'BASE TARIFA 2025'!C:D,2,0)</f>
        <v>WOMPI NOROCCIDENTE</v>
      </c>
      <c r="V31" s="23">
        <f>VLOOKUP(T31,'BASE TARIFA 2025'!C:F,4,0)</f>
        <v>15709.5</v>
      </c>
    </row>
    <row r="32" spans="1:22" ht="14.4" x14ac:dyDescent="0.3">
      <c r="A32">
        <v>74952</v>
      </c>
      <c r="B32" t="s">
        <v>1026</v>
      </c>
      <c r="C32">
        <v>43473505</v>
      </c>
      <c r="D32" t="s">
        <v>1027</v>
      </c>
      <c r="E32" t="s">
        <v>1028</v>
      </c>
      <c r="F32" t="s">
        <v>1029</v>
      </c>
      <c r="G32" t="s">
        <v>1030</v>
      </c>
      <c r="H32" t="s">
        <v>1031</v>
      </c>
      <c r="I32" t="s">
        <v>1032</v>
      </c>
      <c r="J32" t="s">
        <v>65</v>
      </c>
      <c r="K32" t="s">
        <v>188</v>
      </c>
      <c r="L32" t="s">
        <v>188</v>
      </c>
      <c r="M32">
        <v>5400</v>
      </c>
      <c r="N32" s="30" t="s">
        <v>12835</v>
      </c>
      <c r="O32"/>
      <c r="P32"/>
      <c r="Q32"/>
      <c r="R32"/>
      <c r="S32" s="22">
        <f>VLOOKUP(A32,Hoja1!A:B,2,0)</f>
        <v>8</v>
      </c>
      <c r="T32" s="21" t="str">
        <f>VLOOKUP(M32,[1]TIPOLOGIAS!$A:$F,4,0)</f>
        <v>MEDELLIN</v>
      </c>
      <c r="U32" s="21" t="str">
        <f>VLOOKUP(T32,'BASE TARIFA 2025'!C:D,2,0)</f>
        <v>WOMPI NOROCCIDENTE</v>
      </c>
      <c r="V32" s="23">
        <f>VLOOKUP(T32,'BASE TARIFA 2025'!C:F,4,0)</f>
        <v>15709.5</v>
      </c>
    </row>
    <row r="33" spans="1:22" ht="14.4" x14ac:dyDescent="0.3">
      <c r="A33">
        <v>75932</v>
      </c>
      <c r="B33" t="s">
        <v>1033</v>
      </c>
      <c r="C33">
        <v>901711520</v>
      </c>
      <c r="D33" t="s">
        <v>67</v>
      </c>
      <c r="E33" t="s">
        <v>1034</v>
      </c>
      <c r="F33" t="s">
        <v>1035</v>
      </c>
      <c r="G33" t="s">
        <v>1036</v>
      </c>
      <c r="H33" t="s">
        <v>1037</v>
      </c>
      <c r="I33" t="s">
        <v>1038</v>
      </c>
      <c r="J33" t="s">
        <v>65</v>
      </c>
      <c r="K33" t="s">
        <v>188</v>
      </c>
      <c r="L33" t="s">
        <v>188</v>
      </c>
      <c r="M33">
        <v>5400</v>
      </c>
      <c r="N33" s="30" t="s">
        <v>12829</v>
      </c>
      <c r="O33"/>
      <c r="P33"/>
      <c r="Q33"/>
      <c r="R33"/>
      <c r="S33" s="22">
        <f>VLOOKUP(A33,Hoja1!A:B,2,0)</f>
        <v>8</v>
      </c>
      <c r="T33" s="21" t="str">
        <f>VLOOKUP(M33,[1]TIPOLOGIAS!$A:$F,4,0)</f>
        <v>MEDELLIN</v>
      </c>
      <c r="U33" s="21" t="str">
        <f>VLOOKUP(T33,'BASE TARIFA 2025'!C:D,2,0)</f>
        <v>WOMPI NOROCCIDENTE</v>
      </c>
      <c r="V33" s="23">
        <f>VLOOKUP(T33,'BASE TARIFA 2025'!C:F,4,0)</f>
        <v>15709.5</v>
      </c>
    </row>
    <row r="34" spans="1:22" ht="14.4" x14ac:dyDescent="0.3">
      <c r="A34">
        <v>46089</v>
      </c>
      <c r="B34" t="s">
        <v>1039</v>
      </c>
      <c r="C34">
        <v>15355049</v>
      </c>
      <c r="E34" t="s">
        <v>1040</v>
      </c>
      <c r="F34" t="s">
        <v>1041</v>
      </c>
      <c r="G34" t="s">
        <v>1042</v>
      </c>
      <c r="H34" t="s">
        <v>1043</v>
      </c>
      <c r="I34" t="s">
        <v>1044</v>
      </c>
      <c r="J34" t="s">
        <v>65</v>
      </c>
      <c r="K34" t="s">
        <v>188</v>
      </c>
      <c r="L34" t="s">
        <v>188</v>
      </c>
      <c r="M34">
        <v>5400</v>
      </c>
      <c r="N34" s="30" t="s">
        <v>12829</v>
      </c>
      <c r="O34"/>
      <c r="P34"/>
      <c r="Q34"/>
      <c r="R34"/>
      <c r="S34" s="22">
        <f>VLOOKUP(A34,Hoja1!A:B,2,0)</f>
        <v>8</v>
      </c>
      <c r="T34" s="21" t="str">
        <f>VLOOKUP(M34,[1]TIPOLOGIAS!$A:$F,4,0)</f>
        <v>MEDELLIN</v>
      </c>
      <c r="U34" s="21" t="str">
        <f>VLOOKUP(T34,'BASE TARIFA 2025'!C:D,2,0)</f>
        <v>WOMPI NOROCCIDENTE</v>
      </c>
      <c r="V34" s="23">
        <f>VLOOKUP(T34,'BASE TARIFA 2025'!C:F,4,0)</f>
        <v>15709.5</v>
      </c>
    </row>
    <row r="35" spans="1:22" ht="14.4" x14ac:dyDescent="0.3">
      <c r="A35">
        <v>49305</v>
      </c>
      <c r="B35" t="s">
        <v>1045</v>
      </c>
      <c r="C35">
        <v>43862122</v>
      </c>
      <c r="D35" t="s">
        <v>67</v>
      </c>
      <c r="E35" t="s">
        <v>1046</v>
      </c>
      <c r="F35" t="s">
        <v>1046</v>
      </c>
      <c r="G35" t="s">
        <v>1047</v>
      </c>
      <c r="H35" t="s">
        <v>1048</v>
      </c>
      <c r="I35" t="s">
        <v>1049</v>
      </c>
      <c r="J35" t="s">
        <v>65</v>
      </c>
      <c r="K35" t="s">
        <v>188</v>
      </c>
      <c r="L35" t="s">
        <v>188</v>
      </c>
      <c r="M35">
        <v>5400</v>
      </c>
      <c r="N35" s="30" t="s">
        <v>12829</v>
      </c>
      <c r="O35"/>
      <c r="P35"/>
      <c r="Q35"/>
      <c r="R35"/>
      <c r="S35" s="22">
        <f>VLOOKUP(A35,Hoja1!A:B,2,0)</f>
        <v>8</v>
      </c>
      <c r="T35" s="21" t="str">
        <f>VLOOKUP(M35,[1]TIPOLOGIAS!$A:$F,4,0)</f>
        <v>MEDELLIN</v>
      </c>
      <c r="U35" s="21" t="str">
        <f>VLOOKUP(T35,'BASE TARIFA 2025'!C:D,2,0)</f>
        <v>WOMPI NOROCCIDENTE</v>
      </c>
      <c r="V35" s="23">
        <f>VLOOKUP(T35,'BASE TARIFA 2025'!C:F,4,0)</f>
        <v>15709.5</v>
      </c>
    </row>
    <row r="36" spans="1:22" ht="14.4" x14ac:dyDescent="0.3">
      <c r="A36">
        <v>69014</v>
      </c>
      <c r="B36" t="s">
        <v>1050</v>
      </c>
      <c r="C36">
        <v>900111576</v>
      </c>
      <c r="D36" t="s">
        <v>1051</v>
      </c>
      <c r="E36" t="s">
        <v>67</v>
      </c>
      <c r="F36" t="s">
        <v>1051</v>
      </c>
      <c r="G36" t="s">
        <v>1052</v>
      </c>
      <c r="H36" t="s">
        <v>1053</v>
      </c>
      <c r="I36" t="s">
        <v>1054</v>
      </c>
      <c r="J36" t="s">
        <v>65</v>
      </c>
      <c r="K36" t="s">
        <v>188</v>
      </c>
      <c r="L36" t="s">
        <v>188</v>
      </c>
      <c r="M36">
        <v>5400</v>
      </c>
      <c r="N36" s="30" t="s">
        <v>12835</v>
      </c>
      <c r="O36"/>
      <c r="P36"/>
      <c r="Q36"/>
      <c r="R36"/>
      <c r="S36" s="22">
        <f>VLOOKUP(A36,Hoja1!A:B,2,0)</f>
        <v>8</v>
      </c>
      <c r="T36" s="21" t="str">
        <f>VLOOKUP(M36,[1]TIPOLOGIAS!$A:$F,4,0)</f>
        <v>MEDELLIN</v>
      </c>
      <c r="U36" s="21" t="str">
        <f>VLOOKUP(T36,'BASE TARIFA 2025'!C:D,2,0)</f>
        <v>WOMPI NOROCCIDENTE</v>
      </c>
      <c r="V36" s="23">
        <f>VLOOKUP(T36,'BASE TARIFA 2025'!C:F,4,0)</f>
        <v>15709.5</v>
      </c>
    </row>
    <row r="37" spans="1:22" ht="14.4" x14ac:dyDescent="0.3">
      <c r="A37">
        <v>78803</v>
      </c>
      <c r="B37" t="s">
        <v>1055</v>
      </c>
      <c r="C37">
        <v>1095822577</v>
      </c>
      <c r="D37" t="s">
        <v>1056</v>
      </c>
      <c r="E37" t="s">
        <v>1056</v>
      </c>
      <c r="G37" t="s">
        <v>1057</v>
      </c>
      <c r="H37" t="s">
        <v>1058</v>
      </c>
      <c r="I37" t="s">
        <v>1059</v>
      </c>
      <c r="J37" t="s">
        <v>76</v>
      </c>
      <c r="K37" t="s">
        <v>299</v>
      </c>
      <c r="L37" t="s">
        <v>299</v>
      </c>
      <c r="M37">
        <v>15051</v>
      </c>
      <c r="N37" s="30" t="s">
        <v>12832</v>
      </c>
      <c r="O37"/>
      <c r="P37"/>
      <c r="Q37"/>
      <c r="R37"/>
      <c r="S37" s="22">
        <f>VLOOKUP(A37,Hoja1!A:B,2,0)</f>
        <v>8</v>
      </c>
      <c r="T37" s="21" t="str">
        <f>VLOOKUP(M37,[1]TIPOLOGIAS!$A:$F,4,0)</f>
        <v>TUNJA</v>
      </c>
      <c r="U37" s="21" t="str">
        <f>VLOOKUP(T37,'BASE TARIFA 2025'!C:D,2,0)</f>
        <v>WOMPI SANTANDERES</v>
      </c>
      <c r="V37" s="23">
        <f>VLOOKUP(T37,'BASE TARIFA 2025'!C:F,4,0)</f>
        <v>28277.100000000002</v>
      </c>
    </row>
    <row r="38" spans="1:22" ht="14.4" x14ac:dyDescent="0.3">
      <c r="A38">
        <v>47103</v>
      </c>
      <c r="B38" t="s">
        <v>1060</v>
      </c>
      <c r="C38">
        <v>7179742</v>
      </c>
      <c r="D38" t="s">
        <v>1061</v>
      </c>
      <c r="E38" t="s">
        <v>1061</v>
      </c>
      <c r="F38" t="s">
        <v>1061</v>
      </c>
      <c r="G38" t="s">
        <v>1062</v>
      </c>
      <c r="H38" t="s">
        <v>1063</v>
      </c>
      <c r="I38" t="s">
        <v>1064</v>
      </c>
      <c r="J38" t="s">
        <v>76</v>
      </c>
      <c r="K38" t="s">
        <v>76</v>
      </c>
      <c r="L38" t="s">
        <v>76</v>
      </c>
      <c r="M38">
        <v>15104</v>
      </c>
      <c r="N38" s="30" t="s">
        <v>12829</v>
      </c>
      <c r="O38"/>
      <c r="P38"/>
      <c r="Q38"/>
      <c r="R38"/>
      <c r="S38" s="22">
        <f>VLOOKUP(A38,Hoja1!A:B,2,0)</f>
        <v>8</v>
      </c>
      <c r="T38" s="21" t="str">
        <f>VLOOKUP(M38,[1]TIPOLOGIAS!$A:$F,4,0)</f>
        <v>TUNJA</v>
      </c>
      <c r="U38" s="21" t="str">
        <f>VLOOKUP(T38,'BASE TARIFA 2025'!C:D,2,0)</f>
        <v>WOMPI SANTANDERES</v>
      </c>
      <c r="V38" s="23">
        <f>VLOOKUP(T38,'BASE TARIFA 2025'!C:F,4,0)</f>
        <v>28277.100000000002</v>
      </c>
    </row>
    <row r="39" spans="1:22" ht="14.4" x14ac:dyDescent="0.3">
      <c r="A39">
        <v>65463</v>
      </c>
      <c r="B39" t="s">
        <v>1065</v>
      </c>
      <c r="C39">
        <v>1050170897</v>
      </c>
      <c r="D39" t="s">
        <v>1066</v>
      </c>
      <c r="E39" t="s">
        <v>1066</v>
      </c>
      <c r="F39" t="s">
        <v>1066</v>
      </c>
      <c r="G39" t="s">
        <v>1067</v>
      </c>
      <c r="H39" t="s">
        <v>1068</v>
      </c>
      <c r="I39" t="s">
        <v>1069</v>
      </c>
      <c r="J39" t="s">
        <v>76</v>
      </c>
      <c r="K39" t="s">
        <v>76</v>
      </c>
      <c r="L39" t="s">
        <v>76</v>
      </c>
      <c r="M39">
        <v>15104</v>
      </c>
      <c r="N39" s="30" t="s">
        <v>12829</v>
      </c>
      <c r="O39"/>
      <c r="P39"/>
      <c r="Q39"/>
      <c r="R39"/>
      <c r="S39" s="22">
        <f>VLOOKUP(A39,Hoja1!A:B,2,0)</f>
        <v>8</v>
      </c>
      <c r="T39" s="21" t="str">
        <f>VLOOKUP(M39,[1]TIPOLOGIAS!$A:$F,4,0)</f>
        <v>TUNJA</v>
      </c>
      <c r="U39" s="21" t="str">
        <f>VLOOKUP(T39,'BASE TARIFA 2025'!C:D,2,0)</f>
        <v>WOMPI SANTANDERES</v>
      </c>
      <c r="V39" s="23">
        <f>VLOOKUP(T39,'BASE TARIFA 2025'!C:F,4,0)</f>
        <v>28277.100000000002</v>
      </c>
    </row>
    <row r="40" spans="1:22" ht="14.4" x14ac:dyDescent="0.3">
      <c r="A40">
        <v>70551</v>
      </c>
      <c r="B40" t="s">
        <v>1070</v>
      </c>
      <c r="C40">
        <v>1053344552</v>
      </c>
      <c r="D40" t="s">
        <v>1071</v>
      </c>
      <c r="E40" t="s">
        <v>1071</v>
      </c>
      <c r="F40" t="s">
        <v>1071</v>
      </c>
      <c r="G40" t="s">
        <v>1072</v>
      </c>
      <c r="H40" t="s">
        <v>1073</v>
      </c>
      <c r="I40" t="s">
        <v>1074</v>
      </c>
      <c r="J40" t="s">
        <v>76</v>
      </c>
      <c r="K40" t="s">
        <v>243</v>
      </c>
      <c r="L40" t="s">
        <v>243</v>
      </c>
      <c r="M40">
        <v>15176</v>
      </c>
      <c r="N40" s="30" t="s">
        <v>12830</v>
      </c>
      <c r="O40"/>
      <c r="P40"/>
      <c r="Q40"/>
      <c r="R40"/>
      <c r="S40" s="22">
        <f>VLOOKUP(A40,Hoja1!A:B,2,0)</f>
        <v>8</v>
      </c>
      <c r="T40" s="21" t="str">
        <f>VLOOKUP(M40,[1]TIPOLOGIAS!$A:$F,4,0)</f>
        <v>TUNJA</v>
      </c>
      <c r="U40" s="21" t="str">
        <f>VLOOKUP(T40,'BASE TARIFA 2025'!C:D,2,0)</f>
        <v>WOMPI SANTANDERES</v>
      </c>
      <c r="V40" s="23">
        <f>VLOOKUP(T40,'BASE TARIFA 2025'!C:F,4,0)</f>
        <v>28277.100000000002</v>
      </c>
    </row>
    <row r="41" spans="1:22" ht="14.4" x14ac:dyDescent="0.3">
      <c r="A41">
        <v>49763</v>
      </c>
      <c r="B41" t="s">
        <v>1075</v>
      </c>
      <c r="C41">
        <v>901175583</v>
      </c>
      <c r="D41" t="s">
        <v>67</v>
      </c>
      <c r="E41" t="s">
        <v>1076</v>
      </c>
      <c r="F41" t="s">
        <v>1076</v>
      </c>
      <c r="G41" t="s">
        <v>1077</v>
      </c>
      <c r="H41" t="s">
        <v>1078</v>
      </c>
      <c r="I41" t="s">
        <v>1079</v>
      </c>
      <c r="J41" t="s">
        <v>65</v>
      </c>
      <c r="K41" t="s">
        <v>974</v>
      </c>
      <c r="L41" t="s">
        <v>974</v>
      </c>
      <c r="M41">
        <v>5579</v>
      </c>
      <c r="N41" s="30" t="s">
        <v>12833</v>
      </c>
      <c r="O41"/>
      <c r="P41"/>
      <c r="Q41"/>
      <c r="R41"/>
      <c r="S41" s="22">
        <f>VLOOKUP(A41,Hoja1!A:B,2,0)</f>
        <v>16</v>
      </c>
      <c r="T41" s="21" t="str">
        <f>VLOOKUP(M41,[1]TIPOLOGIAS!$A:$F,4,0)</f>
        <v>MEDELLIN</v>
      </c>
      <c r="U41" s="21" t="str">
        <f>VLOOKUP(T41,'BASE TARIFA 2025'!C:D,2,0)</f>
        <v>WOMPI NOROCCIDENTE</v>
      </c>
      <c r="V41" s="23">
        <f>VLOOKUP(T41,'BASE TARIFA 2025'!C:F,4,0)</f>
        <v>15709.5</v>
      </c>
    </row>
    <row r="42" spans="1:22" ht="14.4" x14ac:dyDescent="0.3">
      <c r="A42">
        <v>45977</v>
      </c>
      <c r="B42" t="s">
        <v>1080</v>
      </c>
      <c r="C42">
        <v>42960789</v>
      </c>
      <c r="D42" t="s">
        <v>1081</v>
      </c>
      <c r="E42" t="s">
        <v>1082</v>
      </c>
      <c r="F42" t="s">
        <v>1082</v>
      </c>
      <c r="G42" t="s">
        <v>1083</v>
      </c>
      <c r="H42" t="s">
        <v>1084</v>
      </c>
      <c r="I42" t="s">
        <v>1085</v>
      </c>
      <c r="J42" t="s">
        <v>65</v>
      </c>
      <c r="K42" t="s">
        <v>974</v>
      </c>
      <c r="L42" t="s">
        <v>974</v>
      </c>
      <c r="M42">
        <v>5579</v>
      </c>
      <c r="N42" s="30" t="s">
        <v>12833</v>
      </c>
      <c r="O42"/>
      <c r="P42"/>
      <c r="Q42"/>
      <c r="R42"/>
      <c r="S42" s="22">
        <f>VLOOKUP(A42,Hoja1!A:B,2,0)</f>
        <v>8</v>
      </c>
      <c r="T42" s="21" t="str">
        <f>VLOOKUP(M42,[1]TIPOLOGIAS!$A:$F,4,0)</f>
        <v>MEDELLIN</v>
      </c>
      <c r="U42" s="21" t="str">
        <f>VLOOKUP(T42,'BASE TARIFA 2025'!C:D,2,0)</f>
        <v>WOMPI NOROCCIDENTE</v>
      </c>
      <c r="V42" s="23">
        <f>VLOOKUP(T42,'BASE TARIFA 2025'!C:F,4,0)</f>
        <v>15709.5</v>
      </c>
    </row>
    <row r="43" spans="1:22" ht="14.4" x14ac:dyDescent="0.3">
      <c r="A43">
        <v>60457</v>
      </c>
      <c r="B43" t="s">
        <v>1086</v>
      </c>
      <c r="C43">
        <v>98505429</v>
      </c>
      <c r="D43" t="s">
        <v>67</v>
      </c>
      <c r="E43" t="s">
        <v>1087</v>
      </c>
      <c r="F43" t="s">
        <v>1087</v>
      </c>
      <c r="G43" t="s">
        <v>1088</v>
      </c>
      <c r="H43" t="s">
        <v>1089</v>
      </c>
      <c r="I43" t="s">
        <v>1090</v>
      </c>
      <c r="J43" t="s">
        <v>65</v>
      </c>
      <c r="K43" t="s">
        <v>974</v>
      </c>
      <c r="L43" t="s">
        <v>974</v>
      </c>
      <c r="M43">
        <v>5579</v>
      </c>
      <c r="N43" s="30" t="s">
        <v>12835</v>
      </c>
      <c r="O43"/>
      <c r="P43"/>
      <c r="Q43"/>
      <c r="R43"/>
      <c r="S43" s="22">
        <f>VLOOKUP(A43,Hoja1!A:B,2,0)</f>
        <v>8</v>
      </c>
      <c r="T43" s="21" t="str">
        <f>VLOOKUP(M43,[1]TIPOLOGIAS!$A:$F,4,0)</f>
        <v>MEDELLIN</v>
      </c>
      <c r="U43" s="21" t="str">
        <f>VLOOKUP(T43,'BASE TARIFA 2025'!C:D,2,0)</f>
        <v>WOMPI NOROCCIDENTE</v>
      </c>
      <c r="V43" s="23">
        <f>VLOOKUP(T43,'BASE TARIFA 2025'!C:F,4,0)</f>
        <v>15709.5</v>
      </c>
    </row>
    <row r="44" spans="1:22" ht="14.4" x14ac:dyDescent="0.3">
      <c r="A44">
        <v>69297</v>
      </c>
      <c r="B44" t="s">
        <v>1091</v>
      </c>
      <c r="C44">
        <v>43652146</v>
      </c>
      <c r="D44" t="s">
        <v>1092</v>
      </c>
      <c r="E44" t="s">
        <v>1092</v>
      </c>
      <c r="F44" t="s">
        <v>1092</v>
      </c>
      <c r="G44" t="s">
        <v>1093</v>
      </c>
      <c r="H44" t="s">
        <v>1094</v>
      </c>
      <c r="I44" t="s">
        <v>1095</v>
      </c>
      <c r="J44" t="s">
        <v>65</v>
      </c>
      <c r="K44" t="s">
        <v>974</v>
      </c>
      <c r="L44" t="s">
        <v>974</v>
      </c>
      <c r="M44">
        <v>5579</v>
      </c>
      <c r="N44" s="30" t="s">
        <v>12835</v>
      </c>
      <c r="O44"/>
      <c r="P44"/>
      <c r="Q44"/>
      <c r="R44"/>
      <c r="S44" s="22">
        <f>VLOOKUP(A44,Hoja1!A:B,2,0)</f>
        <v>8</v>
      </c>
      <c r="T44" s="21" t="str">
        <f>VLOOKUP(M44,[1]TIPOLOGIAS!$A:$F,4,0)</f>
        <v>MEDELLIN</v>
      </c>
      <c r="U44" s="21" t="str">
        <f>VLOOKUP(T44,'BASE TARIFA 2025'!C:D,2,0)</f>
        <v>WOMPI NOROCCIDENTE</v>
      </c>
      <c r="V44" s="23">
        <f>VLOOKUP(T44,'BASE TARIFA 2025'!C:F,4,0)</f>
        <v>15709.5</v>
      </c>
    </row>
    <row r="45" spans="1:22" ht="14.4" x14ac:dyDescent="0.3">
      <c r="A45">
        <v>67654</v>
      </c>
      <c r="B45" t="s">
        <v>1096</v>
      </c>
      <c r="C45">
        <v>39215386</v>
      </c>
      <c r="D45" t="s">
        <v>67</v>
      </c>
      <c r="E45" t="s">
        <v>1097</v>
      </c>
      <c r="F45" t="s">
        <v>1097</v>
      </c>
      <c r="G45" t="s">
        <v>1098</v>
      </c>
      <c r="H45" t="s">
        <v>1099</v>
      </c>
      <c r="I45" t="s">
        <v>1100</v>
      </c>
      <c r="J45" t="s">
        <v>65</v>
      </c>
      <c r="K45" t="s">
        <v>974</v>
      </c>
      <c r="L45" t="s">
        <v>974</v>
      </c>
      <c r="M45">
        <v>5579</v>
      </c>
      <c r="N45" s="30" t="s">
        <v>12827</v>
      </c>
      <c r="O45"/>
      <c r="P45"/>
      <c r="Q45"/>
      <c r="R45"/>
      <c r="S45" s="22">
        <f>VLOOKUP(A45,Hoja1!A:B,2,0)</f>
        <v>8</v>
      </c>
      <c r="T45" s="21" t="str">
        <f>VLOOKUP(M45,[1]TIPOLOGIAS!$A:$F,4,0)</f>
        <v>MEDELLIN</v>
      </c>
      <c r="U45" s="21" t="str">
        <f>VLOOKUP(T45,'BASE TARIFA 2025'!C:D,2,0)</f>
        <v>WOMPI NOROCCIDENTE</v>
      </c>
      <c r="V45" s="23">
        <f>VLOOKUP(T45,'BASE TARIFA 2025'!C:F,4,0)</f>
        <v>15709.5</v>
      </c>
    </row>
    <row r="46" spans="1:22" ht="14.4" x14ac:dyDescent="0.3">
      <c r="A46">
        <v>15218</v>
      </c>
      <c r="B46" t="s">
        <v>1101</v>
      </c>
      <c r="C46">
        <v>74374334</v>
      </c>
      <c r="D46" t="s">
        <v>1102</v>
      </c>
      <c r="E46" t="s">
        <v>1103</v>
      </c>
      <c r="F46" t="s">
        <v>1103</v>
      </c>
      <c r="G46" t="s">
        <v>1104</v>
      </c>
      <c r="H46" t="s">
        <v>1105</v>
      </c>
      <c r="I46" t="s">
        <v>1106</v>
      </c>
      <c r="J46" t="s">
        <v>76</v>
      </c>
      <c r="K46" t="s">
        <v>33</v>
      </c>
      <c r="L46" t="s">
        <v>33</v>
      </c>
      <c r="M46">
        <v>15001</v>
      </c>
      <c r="N46" s="30" t="s">
        <v>12834</v>
      </c>
      <c r="O46"/>
      <c r="P46"/>
      <c r="Q46"/>
      <c r="R46"/>
      <c r="S46" s="22">
        <f>VLOOKUP(A46,Hoja1!A:B,2,0)</f>
        <v>16</v>
      </c>
      <c r="T46" s="21" t="str">
        <f>VLOOKUP(M46,[1]TIPOLOGIAS!$A:$F,4,0)</f>
        <v>TUNJA</v>
      </c>
      <c r="U46" s="21" t="str">
        <f>VLOOKUP(T46,'BASE TARIFA 2025'!C:D,2,0)</f>
        <v>WOMPI SANTANDERES</v>
      </c>
      <c r="V46" s="23">
        <f>VLOOKUP(T46,'BASE TARIFA 2025'!C:F,4,0)</f>
        <v>28277.100000000002</v>
      </c>
    </row>
    <row r="47" spans="1:22" ht="14.4" x14ac:dyDescent="0.3">
      <c r="A47">
        <v>80194</v>
      </c>
      <c r="B47" t="s">
        <v>1107</v>
      </c>
      <c r="C47">
        <v>24037163</v>
      </c>
      <c r="D47" t="s">
        <v>1108</v>
      </c>
      <c r="E47" t="s">
        <v>1109</v>
      </c>
      <c r="F47" t="s">
        <v>1109</v>
      </c>
      <c r="G47" t="s">
        <v>1110</v>
      </c>
      <c r="H47" t="s">
        <v>1111</v>
      </c>
      <c r="I47" t="s">
        <v>1112</v>
      </c>
      <c r="J47" t="s">
        <v>76</v>
      </c>
      <c r="K47" t="s">
        <v>33</v>
      </c>
      <c r="L47" t="s">
        <v>33</v>
      </c>
      <c r="M47">
        <v>15001</v>
      </c>
      <c r="N47" s="30" t="s">
        <v>12832</v>
      </c>
      <c r="O47"/>
      <c r="P47"/>
      <c r="Q47"/>
      <c r="R47"/>
      <c r="S47" s="22">
        <f>VLOOKUP(A47,Hoja1!A:B,2,0)</f>
        <v>8</v>
      </c>
      <c r="T47" s="21" t="str">
        <f>VLOOKUP(M47,[1]TIPOLOGIAS!$A:$F,4,0)</f>
        <v>TUNJA</v>
      </c>
      <c r="U47" s="21" t="str">
        <f>VLOOKUP(T47,'BASE TARIFA 2025'!C:D,2,0)</f>
        <v>WOMPI SANTANDERES</v>
      </c>
      <c r="V47" s="23">
        <f>VLOOKUP(T47,'BASE TARIFA 2025'!C:F,4,0)</f>
        <v>28277.100000000002</v>
      </c>
    </row>
    <row r="48" spans="1:22" ht="14.4" x14ac:dyDescent="0.3">
      <c r="A48">
        <v>77296</v>
      </c>
      <c r="B48" t="s">
        <v>1113</v>
      </c>
      <c r="C48">
        <v>1013681722</v>
      </c>
      <c r="D48" t="s">
        <v>1114</v>
      </c>
      <c r="E48" t="s">
        <v>1114</v>
      </c>
      <c r="F48" t="s">
        <v>1114</v>
      </c>
      <c r="G48" t="s">
        <v>1115</v>
      </c>
      <c r="H48" t="s">
        <v>1116</v>
      </c>
      <c r="I48" t="s">
        <v>1117</v>
      </c>
      <c r="J48" t="s">
        <v>76</v>
      </c>
      <c r="K48" t="s">
        <v>33</v>
      </c>
      <c r="L48" t="s">
        <v>33</v>
      </c>
      <c r="M48">
        <v>15001</v>
      </c>
      <c r="N48" s="30" t="s">
        <v>12834</v>
      </c>
      <c r="O48"/>
      <c r="P48"/>
      <c r="Q48"/>
      <c r="R48"/>
      <c r="S48" s="22">
        <f>VLOOKUP(A48,Hoja1!A:B,2,0)</f>
        <v>8</v>
      </c>
      <c r="T48" s="21" t="str">
        <f>VLOOKUP(M48,[1]TIPOLOGIAS!$A:$F,4,0)</f>
        <v>TUNJA</v>
      </c>
      <c r="U48" s="21" t="str">
        <f>VLOOKUP(T48,'BASE TARIFA 2025'!C:D,2,0)</f>
        <v>WOMPI SANTANDERES</v>
      </c>
      <c r="V48" s="23">
        <f>VLOOKUP(T48,'BASE TARIFA 2025'!C:F,4,0)</f>
        <v>28277.100000000002</v>
      </c>
    </row>
    <row r="49" spans="1:22" ht="14.4" x14ac:dyDescent="0.3">
      <c r="A49">
        <v>77601</v>
      </c>
      <c r="B49" t="s">
        <v>1118</v>
      </c>
      <c r="C49">
        <v>33367554</v>
      </c>
      <c r="D49" t="s">
        <v>1119</v>
      </c>
      <c r="E49" t="s">
        <v>1120</v>
      </c>
      <c r="F49" t="s">
        <v>1120</v>
      </c>
      <c r="G49" t="s">
        <v>1121</v>
      </c>
      <c r="H49" t="s">
        <v>1122</v>
      </c>
      <c r="I49" t="s">
        <v>1123</v>
      </c>
      <c r="J49" t="s">
        <v>76</v>
      </c>
      <c r="K49" t="s">
        <v>33</v>
      </c>
      <c r="L49" t="s">
        <v>33</v>
      </c>
      <c r="M49">
        <v>15001</v>
      </c>
      <c r="N49" s="30" t="s">
        <v>12834</v>
      </c>
      <c r="O49"/>
      <c r="P49"/>
      <c r="Q49"/>
      <c r="R49"/>
      <c r="S49" s="22">
        <f>VLOOKUP(A49,Hoja1!A:B,2,0)</f>
        <v>8</v>
      </c>
      <c r="T49" s="21" t="str">
        <f>VLOOKUP(M49,[1]TIPOLOGIAS!$A:$F,4,0)</f>
        <v>TUNJA</v>
      </c>
      <c r="U49" s="21" t="str">
        <f>VLOOKUP(T49,'BASE TARIFA 2025'!C:D,2,0)</f>
        <v>WOMPI SANTANDERES</v>
      </c>
      <c r="V49" s="23">
        <f>VLOOKUP(T49,'BASE TARIFA 2025'!C:F,4,0)</f>
        <v>28277.100000000002</v>
      </c>
    </row>
    <row r="50" spans="1:22" ht="14.4" x14ac:dyDescent="0.3">
      <c r="A50">
        <v>60045</v>
      </c>
      <c r="B50" t="s">
        <v>1124</v>
      </c>
      <c r="C50">
        <v>786536</v>
      </c>
      <c r="D50" t="s">
        <v>1125</v>
      </c>
      <c r="E50" t="s">
        <v>1126</v>
      </c>
      <c r="F50" t="s">
        <v>1126</v>
      </c>
      <c r="G50" t="s">
        <v>1127</v>
      </c>
      <c r="H50" t="s">
        <v>1128</v>
      </c>
      <c r="I50" t="s">
        <v>1129</v>
      </c>
      <c r="J50" t="s">
        <v>65</v>
      </c>
      <c r="K50" t="s">
        <v>361</v>
      </c>
      <c r="L50" t="s">
        <v>361</v>
      </c>
      <c r="M50">
        <v>5360</v>
      </c>
      <c r="N50" s="30" t="s">
        <v>12834</v>
      </c>
      <c r="O50"/>
      <c r="P50"/>
      <c r="Q50"/>
      <c r="R50"/>
      <c r="S50" s="22">
        <f>VLOOKUP(A50,Hoja1!A:B,2,0)</f>
        <v>16</v>
      </c>
      <c r="T50" s="21" t="str">
        <f>VLOOKUP(M50,[1]TIPOLOGIAS!$A:$F,4,0)</f>
        <v>MEDELLIN</v>
      </c>
      <c r="U50" s="21" t="str">
        <f>VLOOKUP(T50,'BASE TARIFA 2025'!C:D,2,0)</f>
        <v>WOMPI NOROCCIDENTE</v>
      </c>
      <c r="V50" s="23">
        <f>VLOOKUP(T50,'BASE TARIFA 2025'!C:F,4,0)</f>
        <v>15709.5</v>
      </c>
    </row>
    <row r="51" spans="1:22" ht="14.4" x14ac:dyDescent="0.3">
      <c r="A51">
        <v>33796</v>
      </c>
      <c r="B51" t="s">
        <v>1130</v>
      </c>
      <c r="C51">
        <v>900536136</v>
      </c>
      <c r="D51" t="s">
        <v>1131</v>
      </c>
      <c r="E51" t="s">
        <v>1132</v>
      </c>
      <c r="F51" t="s">
        <v>1132</v>
      </c>
      <c r="G51" t="s">
        <v>1133</v>
      </c>
      <c r="H51" t="s">
        <v>1134</v>
      </c>
      <c r="I51" t="s">
        <v>1135</v>
      </c>
      <c r="J51" t="s">
        <v>65</v>
      </c>
      <c r="K51" t="s">
        <v>361</v>
      </c>
      <c r="L51" t="s">
        <v>361</v>
      </c>
      <c r="M51">
        <v>5360</v>
      </c>
      <c r="N51" s="30" t="s">
        <v>12832</v>
      </c>
      <c r="O51"/>
      <c r="P51"/>
      <c r="Q51"/>
      <c r="R51"/>
      <c r="S51" s="22">
        <f>VLOOKUP(A51,Hoja1!A:B,2,0)</f>
        <v>8</v>
      </c>
      <c r="T51" s="21" t="str">
        <f>VLOOKUP(M51,[1]TIPOLOGIAS!$A:$F,4,0)</f>
        <v>MEDELLIN</v>
      </c>
      <c r="U51" s="21" t="str">
        <f>VLOOKUP(T51,'BASE TARIFA 2025'!C:D,2,0)</f>
        <v>WOMPI NOROCCIDENTE</v>
      </c>
      <c r="V51" s="23">
        <f>VLOOKUP(T51,'BASE TARIFA 2025'!C:F,4,0)</f>
        <v>15709.5</v>
      </c>
    </row>
    <row r="52" spans="1:22" ht="14.4" x14ac:dyDescent="0.3">
      <c r="A52">
        <v>32316</v>
      </c>
      <c r="B52" t="s">
        <v>1136</v>
      </c>
      <c r="C52">
        <v>42787481</v>
      </c>
      <c r="D52" t="s">
        <v>1137</v>
      </c>
      <c r="E52" t="s">
        <v>1138</v>
      </c>
      <c r="F52" t="s">
        <v>1138</v>
      </c>
      <c r="G52" t="s">
        <v>1139</v>
      </c>
      <c r="H52" t="s">
        <v>1140</v>
      </c>
      <c r="I52" t="s">
        <v>1141</v>
      </c>
      <c r="J52" t="s">
        <v>65</v>
      </c>
      <c r="K52" t="s">
        <v>361</v>
      </c>
      <c r="L52" t="s">
        <v>361</v>
      </c>
      <c r="M52">
        <v>5360</v>
      </c>
      <c r="N52" s="30" t="s">
        <v>12834</v>
      </c>
      <c r="O52"/>
      <c r="P52"/>
      <c r="Q52"/>
      <c r="R52"/>
      <c r="S52" s="22">
        <f>VLOOKUP(A52,Hoja1!A:B,2,0)</f>
        <v>16</v>
      </c>
      <c r="T52" s="21" t="str">
        <f>VLOOKUP(M52,[1]TIPOLOGIAS!$A:$F,4,0)</f>
        <v>MEDELLIN</v>
      </c>
      <c r="U52" s="21" t="str">
        <f>VLOOKUP(T52,'BASE TARIFA 2025'!C:D,2,0)</f>
        <v>WOMPI NOROCCIDENTE</v>
      </c>
      <c r="V52" s="23">
        <f>VLOOKUP(T52,'BASE TARIFA 2025'!C:F,4,0)</f>
        <v>15709.5</v>
      </c>
    </row>
    <row r="53" spans="1:22" ht="14.4" x14ac:dyDescent="0.3">
      <c r="A53">
        <v>10364</v>
      </c>
      <c r="B53" t="s">
        <v>1142</v>
      </c>
      <c r="C53">
        <v>43840383</v>
      </c>
      <c r="D53" t="s">
        <v>1143</v>
      </c>
      <c r="E53" t="s">
        <v>1144</v>
      </c>
      <c r="F53" t="s">
        <v>1145</v>
      </c>
      <c r="G53" t="s">
        <v>1146</v>
      </c>
      <c r="H53" t="s">
        <v>1147</v>
      </c>
      <c r="I53" t="s">
        <v>1148</v>
      </c>
      <c r="J53" t="s">
        <v>65</v>
      </c>
      <c r="K53" t="s">
        <v>361</v>
      </c>
      <c r="L53" t="s">
        <v>361</v>
      </c>
      <c r="M53">
        <v>5360</v>
      </c>
      <c r="N53" s="30" t="s">
        <v>12834</v>
      </c>
      <c r="O53"/>
      <c r="P53"/>
      <c r="Q53"/>
      <c r="R53"/>
      <c r="S53" s="22">
        <f>VLOOKUP(A53,Hoja1!A:B,2,0)</f>
        <v>16</v>
      </c>
      <c r="T53" s="21" t="str">
        <f>VLOOKUP(M53,[1]TIPOLOGIAS!$A:$F,4,0)</f>
        <v>MEDELLIN</v>
      </c>
      <c r="U53" s="21" t="str">
        <f>VLOOKUP(T53,'BASE TARIFA 2025'!C:D,2,0)</f>
        <v>WOMPI NOROCCIDENTE</v>
      </c>
      <c r="V53" s="23">
        <f>VLOOKUP(T53,'BASE TARIFA 2025'!C:F,4,0)</f>
        <v>15709.5</v>
      </c>
    </row>
    <row r="54" spans="1:22" ht="14.4" x14ac:dyDescent="0.3">
      <c r="A54">
        <v>34342</v>
      </c>
      <c r="B54" t="s">
        <v>1149</v>
      </c>
      <c r="C54">
        <v>65783765</v>
      </c>
      <c r="E54" t="s">
        <v>1150</v>
      </c>
      <c r="F54" t="s">
        <v>1150</v>
      </c>
      <c r="G54" t="s">
        <v>1151</v>
      </c>
      <c r="H54" t="s">
        <v>1152</v>
      </c>
      <c r="I54" t="s">
        <v>1153</v>
      </c>
      <c r="J54" t="s">
        <v>247</v>
      </c>
      <c r="K54" t="s">
        <v>1154</v>
      </c>
      <c r="L54" t="s">
        <v>1154</v>
      </c>
      <c r="M54">
        <v>18460</v>
      </c>
      <c r="N54" s="30" t="s">
        <v>12836</v>
      </c>
      <c r="O54"/>
      <c r="P54"/>
      <c r="Q54"/>
      <c r="R54"/>
      <c r="S54" s="22">
        <f>VLOOKUP(A54,Hoja1!A:B,2,0)</f>
        <v>8</v>
      </c>
      <c r="T54" s="21" t="str">
        <f>VLOOKUP(M54,[1]TIPOLOGIAS!$A:$F,4,0)</f>
        <v>NEIVA</v>
      </c>
      <c r="U54" s="21" t="str">
        <f>VLOOKUP(T54,'BASE TARIFA 2025'!C:D,2,0)</f>
        <v>WOMPI ORIENTE</v>
      </c>
      <c r="V54" s="23">
        <f>VLOOKUP(T54,'BASE TARIFA 2025'!C:F,4,0)</f>
        <v>28277.100000000002</v>
      </c>
    </row>
    <row r="55" spans="1:22" ht="14.4" x14ac:dyDescent="0.3">
      <c r="A55">
        <v>37791</v>
      </c>
      <c r="B55" t="s">
        <v>1155</v>
      </c>
      <c r="C55">
        <v>7725296</v>
      </c>
      <c r="E55" t="s">
        <v>1156</v>
      </c>
      <c r="F55" t="s">
        <v>1156</v>
      </c>
      <c r="G55" t="s">
        <v>1157</v>
      </c>
      <c r="H55" t="s">
        <v>1158</v>
      </c>
      <c r="I55" t="s">
        <v>1159</v>
      </c>
      <c r="J55" t="s">
        <v>247</v>
      </c>
      <c r="K55" t="s">
        <v>1154</v>
      </c>
      <c r="L55" t="s">
        <v>1154</v>
      </c>
      <c r="M55">
        <v>18460</v>
      </c>
      <c r="N55" s="30" t="s">
        <v>12836</v>
      </c>
      <c r="O55"/>
      <c r="P55"/>
      <c r="Q55"/>
      <c r="R55"/>
      <c r="S55" s="22">
        <f>VLOOKUP(A55,Hoja1!A:B,2,0)</f>
        <v>8</v>
      </c>
      <c r="T55" s="21" t="str">
        <f>VLOOKUP(M55,[1]TIPOLOGIAS!$A:$F,4,0)</f>
        <v>NEIVA</v>
      </c>
      <c r="U55" s="21" t="str">
        <f>VLOOKUP(T55,'BASE TARIFA 2025'!C:D,2,0)</f>
        <v>WOMPI ORIENTE</v>
      </c>
      <c r="V55" s="23">
        <f>VLOOKUP(T55,'BASE TARIFA 2025'!C:F,4,0)</f>
        <v>28277.100000000002</v>
      </c>
    </row>
    <row r="56" spans="1:22" ht="14.4" x14ac:dyDescent="0.3">
      <c r="A56">
        <v>68669</v>
      </c>
      <c r="B56" t="s">
        <v>1160</v>
      </c>
      <c r="C56">
        <v>1106768220</v>
      </c>
      <c r="D56" t="s">
        <v>1161</v>
      </c>
      <c r="E56" t="s">
        <v>1161</v>
      </c>
      <c r="F56" t="s">
        <v>1161</v>
      </c>
      <c r="G56" t="s">
        <v>1162</v>
      </c>
      <c r="H56" t="s">
        <v>1163</v>
      </c>
      <c r="I56" t="s">
        <v>1164</v>
      </c>
      <c r="J56" t="s">
        <v>247</v>
      </c>
      <c r="K56" t="s">
        <v>1154</v>
      </c>
      <c r="L56" t="s">
        <v>1154</v>
      </c>
      <c r="M56">
        <v>18460</v>
      </c>
      <c r="N56" s="30" t="s">
        <v>12836</v>
      </c>
      <c r="O56"/>
      <c r="P56"/>
      <c r="Q56"/>
      <c r="R56"/>
      <c r="S56" s="22">
        <f>VLOOKUP(A56,Hoja1!A:B,2,0)</f>
        <v>8</v>
      </c>
      <c r="T56" s="21" t="str">
        <f>VLOOKUP(M56,[1]TIPOLOGIAS!$A:$F,4,0)</f>
        <v>NEIVA</v>
      </c>
      <c r="U56" s="21" t="str">
        <f>VLOOKUP(T56,'BASE TARIFA 2025'!C:D,2,0)</f>
        <v>WOMPI ORIENTE</v>
      </c>
      <c r="V56" s="23">
        <f>VLOOKUP(T56,'BASE TARIFA 2025'!C:F,4,0)</f>
        <v>28277.100000000002</v>
      </c>
    </row>
    <row r="57" spans="1:22" ht="14.4" x14ac:dyDescent="0.3">
      <c r="A57">
        <v>64433</v>
      </c>
      <c r="B57" t="s">
        <v>1165</v>
      </c>
      <c r="C57">
        <v>901523817</v>
      </c>
      <c r="D57" t="s">
        <v>1166</v>
      </c>
      <c r="E57" t="s">
        <v>1167</v>
      </c>
      <c r="F57" t="s">
        <v>1167</v>
      </c>
      <c r="G57" t="s">
        <v>1168</v>
      </c>
      <c r="H57" t="s">
        <v>1169</v>
      </c>
      <c r="I57" t="s">
        <v>1170</v>
      </c>
      <c r="J57" t="s">
        <v>110</v>
      </c>
      <c r="K57" t="s">
        <v>137</v>
      </c>
      <c r="L57" t="s">
        <v>137</v>
      </c>
      <c r="M57">
        <v>23574</v>
      </c>
      <c r="N57" s="30" t="s">
        <v>12837</v>
      </c>
      <c r="O57"/>
      <c r="P57"/>
      <c r="Q57"/>
      <c r="R57"/>
      <c r="S57" s="22">
        <f>VLOOKUP(A57,Hoja1!A:B,2,0)</f>
        <v>8</v>
      </c>
      <c r="T57" s="21" t="str">
        <f>VLOOKUP(M57,[1]TIPOLOGIAS!$A:$F,4,0)</f>
        <v>MONTERIA</v>
      </c>
      <c r="U57" s="21" t="str">
        <f>VLOOKUP(T57,'BASE TARIFA 2025'!C:D,2,0)</f>
        <v>WOMPI COSTA</v>
      </c>
      <c r="V57" s="23">
        <f>VLOOKUP(T57,'BASE TARIFA 2025'!C:F,4,0)</f>
        <v>15709.5</v>
      </c>
    </row>
    <row r="58" spans="1:22" ht="14.4" x14ac:dyDescent="0.3">
      <c r="A58">
        <v>28519</v>
      </c>
      <c r="B58" t="s">
        <v>1171</v>
      </c>
      <c r="C58">
        <v>78380842</v>
      </c>
      <c r="D58" t="s">
        <v>1172</v>
      </c>
      <c r="E58" t="s">
        <v>1173</v>
      </c>
      <c r="F58" t="s">
        <v>1173</v>
      </c>
      <c r="G58" t="s">
        <v>1174</v>
      </c>
      <c r="H58" t="s">
        <v>1175</v>
      </c>
      <c r="I58" t="s">
        <v>1176</v>
      </c>
      <c r="J58" t="s">
        <v>110</v>
      </c>
      <c r="K58" t="s">
        <v>1177</v>
      </c>
      <c r="L58" t="s">
        <v>1177</v>
      </c>
      <c r="M58">
        <v>23815</v>
      </c>
      <c r="N58" s="30" t="s">
        <v>12827</v>
      </c>
      <c r="O58"/>
      <c r="P58"/>
      <c r="Q58"/>
      <c r="R58"/>
      <c r="S58" s="22">
        <f>VLOOKUP(A58,Hoja1!A:B,2,0)</f>
        <v>16</v>
      </c>
      <c r="T58" s="21" t="str">
        <f>VLOOKUP(M58,[1]TIPOLOGIAS!$A:$F,4,0)</f>
        <v>MONTERIA</v>
      </c>
      <c r="U58" s="21" t="str">
        <f>VLOOKUP(T58,'BASE TARIFA 2025'!C:D,2,0)</f>
        <v>WOMPI COSTA</v>
      </c>
      <c r="V58" s="23">
        <f>VLOOKUP(T58,'BASE TARIFA 2025'!C:F,4,0)</f>
        <v>15709.5</v>
      </c>
    </row>
    <row r="59" spans="1:22" ht="14.4" x14ac:dyDescent="0.3">
      <c r="A59">
        <v>28877</v>
      </c>
      <c r="B59" t="s">
        <v>1178</v>
      </c>
      <c r="C59">
        <v>92500783</v>
      </c>
      <c r="D59" t="s">
        <v>1179</v>
      </c>
      <c r="E59" t="s">
        <v>1180</v>
      </c>
      <c r="F59" t="s">
        <v>1180</v>
      </c>
      <c r="G59" t="s">
        <v>1181</v>
      </c>
      <c r="H59" t="s">
        <v>1182</v>
      </c>
      <c r="I59" t="s">
        <v>1183</v>
      </c>
      <c r="J59" t="s">
        <v>110</v>
      </c>
      <c r="K59" t="s">
        <v>1177</v>
      </c>
      <c r="L59" t="s">
        <v>1177</v>
      </c>
      <c r="M59">
        <v>23815</v>
      </c>
      <c r="N59" s="30" t="s">
        <v>12827</v>
      </c>
      <c r="O59"/>
      <c r="P59"/>
      <c r="Q59"/>
      <c r="R59"/>
      <c r="S59" s="22">
        <f>VLOOKUP(A59,Hoja1!A:B,2,0)</f>
        <v>16</v>
      </c>
      <c r="T59" s="21" t="str">
        <f>VLOOKUP(M59,[1]TIPOLOGIAS!$A:$F,4,0)</f>
        <v>MONTERIA</v>
      </c>
      <c r="U59" s="21" t="str">
        <f>VLOOKUP(T59,'BASE TARIFA 2025'!C:D,2,0)</f>
        <v>WOMPI COSTA</v>
      </c>
      <c r="V59" s="23">
        <f>VLOOKUP(T59,'BASE TARIFA 2025'!C:F,4,0)</f>
        <v>15709.5</v>
      </c>
    </row>
    <row r="60" spans="1:22" ht="14.4" x14ac:dyDescent="0.3">
      <c r="A60">
        <v>64838</v>
      </c>
      <c r="B60" t="s">
        <v>1184</v>
      </c>
      <c r="C60">
        <v>11062493</v>
      </c>
      <c r="D60" t="s">
        <v>1185</v>
      </c>
      <c r="E60" t="s">
        <v>1186</v>
      </c>
      <c r="F60" t="s">
        <v>1186</v>
      </c>
      <c r="G60" t="s">
        <v>1187</v>
      </c>
      <c r="H60" t="s">
        <v>1188</v>
      </c>
      <c r="I60" t="s">
        <v>1189</v>
      </c>
      <c r="J60" t="s">
        <v>110</v>
      </c>
      <c r="K60" t="s">
        <v>1177</v>
      </c>
      <c r="L60" t="s">
        <v>1177</v>
      </c>
      <c r="M60">
        <v>23815</v>
      </c>
      <c r="N60" s="30" t="s">
        <v>12827</v>
      </c>
      <c r="O60"/>
      <c r="P60"/>
      <c r="Q60"/>
      <c r="R60"/>
      <c r="S60" s="22">
        <f>VLOOKUP(A60,Hoja1!A:B,2,0)</f>
        <v>16</v>
      </c>
      <c r="T60" s="21" t="str">
        <f>VLOOKUP(M60,[1]TIPOLOGIAS!$A:$F,4,0)</f>
        <v>MONTERIA</v>
      </c>
      <c r="U60" s="21" t="str">
        <f>VLOOKUP(T60,'BASE TARIFA 2025'!C:D,2,0)</f>
        <v>WOMPI COSTA</v>
      </c>
      <c r="V60" s="23">
        <f>VLOOKUP(T60,'BASE TARIFA 2025'!C:F,4,0)</f>
        <v>15709.5</v>
      </c>
    </row>
    <row r="61" spans="1:22" ht="14.4" x14ac:dyDescent="0.3">
      <c r="A61">
        <v>75067</v>
      </c>
      <c r="B61" t="s">
        <v>1190</v>
      </c>
      <c r="C61">
        <v>1128047535</v>
      </c>
      <c r="D61" t="s">
        <v>1191</v>
      </c>
      <c r="E61" t="s">
        <v>1191</v>
      </c>
      <c r="F61" t="s">
        <v>1191</v>
      </c>
      <c r="G61" t="s">
        <v>1192</v>
      </c>
      <c r="H61" t="s">
        <v>1193</v>
      </c>
      <c r="I61" t="s">
        <v>1194</v>
      </c>
      <c r="J61" t="s">
        <v>110</v>
      </c>
      <c r="K61" t="s">
        <v>1177</v>
      </c>
      <c r="L61" t="s">
        <v>1177</v>
      </c>
      <c r="M61">
        <v>23815</v>
      </c>
      <c r="N61" s="30" t="s">
        <v>12827</v>
      </c>
      <c r="O61"/>
      <c r="P61"/>
      <c r="Q61"/>
      <c r="R61"/>
      <c r="S61" s="22">
        <f>VLOOKUP(A61,Hoja1!A:B,2,0)</f>
        <v>8</v>
      </c>
      <c r="T61" s="21" t="str">
        <f>VLOOKUP(M61,[1]TIPOLOGIAS!$A:$F,4,0)</f>
        <v>MONTERIA</v>
      </c>
      <c r="U61" s="21" t="str">
        <f>VLOOKUP(T61,'BASE TARIFA 2025'!C:D,2,0)</f>
        <v>WOMPI COSTA</v>
      </c>
      <c r="V61" s="23">
        <f>VLOOKUP(T61,'BASE TARIFA 2025'!C:F,4,0)</f>
        <v>15709.5</v>
      </c>
    </row>
    <row r="62" spans="1:22" ht="14.4" x14ac:dyDescent="0.3">
      <c r="A62">
        <v>76704</v>
      </c>
      <c r="B62" t="s">
        <v>1195</v>
      </c>
      <c r="C62">
        <v>1078247211</v>
      </c>
      <c r="D62" t="s">
        <v>1196</v>
      </c>
      <c r="E62" t="s">
        <v>1196</v>
      </c>
      <c r="F62" t="s">
        <v>1196</v>
      </c>
      <c r="G62" t="s">
        <v>1197</v>
      </c>
      <c r="H62" t="s">
        <v>1198</v>
      </c>
      <c r="I62" t="s">
        <v>1199</v>
      </c>
      <c r="J62" t="s">
        <v>110</v>
      </c>
      <c r="K62" t="s">
        <v>1177</v>
      </c>
      <c r="L62" t="s">
        <v>1177</v>
      </c>
      <c r="M62">
        <v>23815</v>
      </c>
      <c r="N62" s="30" t="s">
        <v>12829</v>
      </c>
      <c r="O62"/>
      <c r="P62"/>
      <c r="Q62"/>
      <c r="R62"/>
      <c r="S62" s="22">
        <f>VLOOKUP(A62,Hoja1!A:B,2,0)</f>
        <v>8</v>
      </c>
      <c r="T62" s="21" t="str">
        <f>VLOOKUP(M62,[1]TIPOLOGIAS!$A:$F,4,0)</f>
        <v>MONTERIA</v>
      </c>
      <c r="U62" s="21" t="str">
        <f>VLOOKUP(T62,'BASE TARIFA 2025'!C:D,2,0)</f>
        <v>WOMPI COSTA</v>
      </c>
      <c r="V62" s="23">
        <f>VLOOKUP(T62,'BASE TARIFA 2025'!C:F,4,0)</f>
        <v>15709.5</v>
      </c>
    </row>
    <row r="63" spans="1:22" ht="14.4" x14ac:dyDescent="0.3">
      <c r="A63">
        <v>77154</v>
      </c>
      <c r="B63" t="s">
        <v>1200</v>
      </c>
      <c r="C63">
        <v>1003071911</v>
      </c>
      <c r="D63" t="s">
        <v>1201</v>
      </c>
      <c r="E63" t="s">
        <v>1201</v>
      </c>
      <c r="F63" t="s">
        <v>1201</v>
      </c>
      <c r="G63" t="s">
        <v>1202</v>
      </c>
      <c r="H63" t="s">
        <v>1203</v>
      </c>
      <c r="I63" t="s">
        <v>1204</v>
      </c>
      <c r="J63" t="s">
        <v>110</v>
      </c>
      <c r="K63" t="s">
        <v>1177</v>
      </c>
      <c r="L63" t="s">
        <v>1177</v>
      </c>
      <c r="M63">
        <v>23815</v>
      </c>
      <c r="N63" s="30" t="s">
        <v>12829</v>
      </c>
      <c r="O63"/>
      <c r="P63"/>
      <c r="Q63"/>
      <c r="R63"/>
      <c r="S63" s="22">
        <f>VLOOKUP(A63,Hoja1!A:B,2,0)</f>
        <v>8</v>
      </c>
      <c r="T63" s="21" t="str">
        <f>VLOOKUP(M63,[1]TIPOLOGIAS!$A:$F,4,0)</f>
        <v>MONTERIA</v>
      </c>
      <c r="U63" s="21" t="str">
        <f>VLOOKUP(T63,'BASE TARIFA 2025'!C:D,2,0)</f>
        <v>WOMPI COSTA</v>
      </c>
      <c r="V63" s="23">
        <f>VLOOKUP(T63,'BASE TARIFA 2025'!C:F,4,0)</f>
        <v>15709.5</v>
      </c>
    </row>
    <row r="64" spans="1:22" ht="14.4" x14ac:dyDescent="0.3">
      <c r="A64">
        <v>44595</v>
      </c>
      <c r="B64" t="s">
        <v>1205</v>
      </c>
      <c r="C64">
        <v>20404575</v>
      </c>
      <c r="E64" t="s">
        <v>1206</v>
      </c>
      <c r="F64" t="s">
        <v>1206</v>
      </c>
      <c r="G64" t="s">
        <v>1207</v>
      </c>
      <c r="H64" t="s">
        <v>1208</v>
      </c>
      <c r="I64" t="s">
        <v>1209</v>
      </c>
      <c r="J64" t="s">
        <v>70</v>
      </c>
      <c r="K64" t="s">
        <v>154</v>
      </c>
      <c r="L64" t="s">
        <v>154</v>
      </c>
      <c r="M64">
        <v>25099</v>
      </c>
      <c r="N64" s="30" t="s">
        <v>12827</v>
      </c>
      <c r="O64"/>
      <c r="P64"/>
      <c r="Q64"/>
      <c r="R64"/>
      <c r="S64" s="22">
        <f>VLOOKUP(A64,Hoja1!A:B,2,0)</f>
        <v>8</v>
      </c>
      <c r="T64" s="21" t="str">
        <f>VLOOKUP(M64,[1]TIPOLOGIAS!$A:$F,4,0)</f>
        <v>BOGOTA</v>
      </c>
      <c r="U64" s="21" t="str">
        <f>VLOOKUP(T64,'BASE TARIFA 2025'!C:D,2,0)</f>
        <v>WOMPI CENTRO</v>
      </c>
      <c r="V64" s="23">
        <f>VLOOKUP(T64,'BASE TARIFA 2025'!C:F,4,0)</f>
        <v>15709.5</v>
      </c>
    </row>
    <row r="65" spans="1:22" ht="14.4" x14ac:dyDescent="0.3">
      <c r="A65">
        <v>79354</v>
      </c>
      <c r="B65" t="s">
        <v>1210</v>
      </c>
      <c r="C65">
        <v>1070967938</v>
      </c>
      <c r="D65" t="s">
        <v>1211</v>
      </c>
      <c r="E65" t="s">
        <v>1211</v>
      </c>
      <c r="G65" t="s">
        <v>1212</v>
      </c>
      <c r="H65" t="s">
        <v>1213</v>
      </c>
      <c r="I65" t="s">
        <v>1214</v>
      </c>
      <c r="J65" t="s">
        <v>70</v>
      </c>
      <c r="K65" t="s">
        <v>154</v>
      </c>
      <c r="L65" t="s">
        <v>154</v>
      </c>
      <c r="M65">
        <v>25099</v>
      </c>
      <c r="N65" s="30" t="s">
        <v>12830</v>
      </c>
      <c r="O65"/>
      <c r="P65"/>
      <c r="Q65"/>
      <c r="R65"/>
      <c r="S65" s="22">
        <f>VLOOKUP(A65,Hoja1!A:B,2,0)</f>
        <v>8</v>
      </c>
      <c r="T65" s="21" t="str">
        <f>VLOOKUP(M65,[1]TIPOLOGIAS!$A:$F,4,0)</f>
        <v>BOGOTA</v>
      </c>
      <c r="U65" s="21" t="str">
        <f>VLOOKUP(T65,'BASE TARIFA 2025'!C:D,2,0)</f>
        <v>WOMPI CENTRO</v>
      </c>
      <c r="V65" s="23">
        <f>VLOOKUP(T65,'BASE TARIFA 2025'!C:F,4,0)</f>
        <v>15709.5</v>
      </c>
    </row>
    <row r="66" spans="1:22" ht="14.4" x14ac:dyDescent="0.3">
      <c r="A66">
        <v>60469</v>
      </c>
      <c r="B66" t="s">
        <v>1215</v>
      </c>
      <c r="C66">
        <v>1069259583</v>
      </c>
      <c r="D66" t="s">
        <v>67</v>
      </c>
      <c r="E66" t="s">
        <v>1216</v>
      </c>
      <c r="F66" t="s">
        <v>1216</v>
      </c>
      <c r="G66" t="s">
        <v>1217</v>
      </c>
      <c r="H66" t="s">
        <v>1218</v>
      </c>
      <c r="I66" t="s">
        <v>1219</v>
      </c>
      <c r="J66" t="s">
        <v>70</v>
      </c>
      <c r="K66" t="s">
        <v>154</v>
      </c>
      <c r="L66" t="s">
        <v>154</v>
      </c>
      <c r="M66">
        <v>25099</v>
      </c>
      <c r="N66" s="30" t="s">
        <v>12829</v>
      </c>
      <c r="O66"/>
      <c r="P66"/>
      <c r="Q66"/>
      <c r="R66"/>
      <c r="S66" s="22">
        <f>VLOOKUP(A66,Hoja1!A:B,2,0)</f>
        <v>16</v>
      </c>
      <c r="T66" s="21" t="str">
        <f>VLOOKUP(M66,[1]TIPOLOGIAS!$A:$F,4,0)</f>
        <v>BOGOTA</v>
      </c>
      <c r="U66" s="21" t="str">
        <f>VLOOKUP(T66,'BASE TARIFA 2025'!C:D,2,0)</f>
        <v>WOMPI CENTRO</v>
      </c>
      <c r="V66" s="23">
        <f>VLOOKUP(T66,'BASE TARIFA 2025'!C:F,4,0)</f>
        <v>15709.5</v>
      </c>
    </row>
    <row r="67" spans="1:22" ht="14.4" x14ac:dyDescent="0.3">
      <c r="A67">
        <v>65875</v>
      </c>
      <c r="B67" t="s">
        <v>1220</v>
      </c>
      <c r="C67">
        <v>20404918</v>
      </c>
      <c r="D67" t="s">
        <v>67</v>
      </c>
      <c r="E67" t="s">
        <v>1221</v>
      </c>
      <c r="F67" t="s">
        <v>1221</v>
      </c>
      <c r="G67" t="s">
        <v>1222</v>
      </c>
      <c r="H67" t="s">
        <v>1223</v>
      </c>
      <c r="I67" t="s">
        <v>1224</v>
      </c>
      <c r="J67" t="s">
        <v>70</v>
      </c>
      <c r="K67" t="s">
        <v>154</v>
      </c>
      <c r="L67" t="s">
        <v>154</v>
      </c>
      <c r="M67">
        <v>25099</v>
      </c>
      <c r="N67" s="30" t="s">
        <v>12827</v>
      </c>
      <c r="O67"/>
      <c r="P67"/>
      <c r="Q67"/>
      <c r="R67"/>
      <c r="S67" s="22">
        <f>VLOOKUP(A67,Hoja1!A:B,2,0)</f>
        <v>8</v>
      </c>
      <c r="T67" s="21" t="str">
        <f>VLOOKUP(M67,[1]TIPOLOGIAS!$A:$F,4,0)</f>
        <v>BOGOTA</v>
      </c>
      <c r="U67" s="21" t="str">
        <f>VLOOKUP(T67,'BASE TARIFA 2025'!C:D,2,0)</f>
        <v>WOMPI CENTRO</v>
      </c>
      <c r="V67" s="23">
        <f>VLOOKUP(T67,'BASE TARIFA 2025'!C:F,4,0)</f>
        <v>15709.5</v>
      </c>
    </row>
    <row r="68" spans="1:22" ht="14.4" x14ac:dyDescent="0.3">
      <c r="A68">
        <v>60326</v>
      </c>
      <c r="B68" t="s">
        <v>1225</v>
      </c>
      <c r="C68">
        <v>901049038</v>
      </c>
      <c r="D68" t="s">
        <v>1226</v>
      </c>
      <c r="E68" t="s">
        <v>1227</v>
      </c>
      <c r="F68" t="s">
        <v>1227</v>
      </c>
      <c r="G68" t="s">
        <v>1228</v>
      </c>
      <c r="H68" t="s">
        <v>1229</v>
      </c>
      <c r="I68" t="s">
        <v>1230</v>
      </c>
      <c r="J68" t="s">
        <v>70</v>
      </c>
      <c r="K68" t="s">
        <v>155</v>
      </c>
      <c r="L68" t="s">
        <v>155</v>
      </c>
      <c r="M68">
        <v>25175</v>
      </c>
      <c r="N68" s="30" t="s">
        <v>12838</v>
      </c>
      <c r="O68"/>
      <c r="P68"/>
      <c r="Q68"/>
      <c r="R68"/>
      <c r="S68" s="22">
        <f>VLOOKUP(A68,Hoja1!A:B,2,0)</f>
        <v>8</v>
      </c>
      <c r="T68" s="21" t="str">
        <f>VLOOKUP(M68,[1]TIPOLOGIAS!$A:$F,4,0)</f>
        <v>BOGOTA</v>
      </c>
      <c r="U68" s="21" t="str">
        <f>VLOOKUP(T68,'BASE TARIFA 2025'!C:D,2,0)</f>
        <v>WOMPI CENTRO</v>
      </c>
      <c r="V68" s="23">
        <f>VLOOKUP(T68,'BASE TARIFA 2025'!C:F,4,0)</f>
        <v>15709.5</v>
      </c>
    </row>
    <row r="69" spans="1:22" ht="14.4" x14ac:dyDescent="0.3">
      <c r="A69">
        <v>79551</v>
      </c>
      <c r="B69" t="s">
        <v>1231</v>
      </c>
      <c r="C69">
        <v>79850029</v>
      </c>
      <c r="D69" t="s">
        <v>1232</v>
      </c>
      <c r="E69" t="s">
        <v>1232</v>
      </c>
      <c r="F69" t="s">
        <v>1232</v>
      </c>
      <c r="G69" t="s">
        <v>1233</v>
      </c>
      <c r="H69" t="s">
        <v>1234</v>
      </c>
      <c r="I69" t="s">
        <v>1235</v>
      </c>
      <c r="J69" t="s">
        <v>70</v>
      </c>
      <c r="K69" t="s">
        <v>155</v>
      </c>
      <c r="L69" t="s">
        <v>155</v>
      </c>
      <c r="M69">
        <v>25175</v>
      </c>
      <c r="N69" s="30" t="s">
        <v>12839</v>
      </c>
      <c r="O69"/>
      <c r="P69"/>
      <c r="Q69"/>
      <c r="R69"/>
      <c r="S69" s="22">
        <f>VLOOKUP(A69,Hoja1!A:B,2,0)</f>
        <v>8</v>
      </c>
      <c r="T69" s="21" t="str">
        <f>VLOOKUP(M69,[1]TIPOLOGIAS!$A:$F,4,0)</f>
        <v>BOGOTA</v>
      </c>
      <c r="U69" s="21" t="str">
        <f>VLOOKUP(T69,'BASE TARIFA 2025'!C:D,2,0)</f>
        <v>WOMPI CENTRO</v>
      </c>
      <c r="V69" s="23">
        <f>VLOOKUP(T69,'BASE TARIFA 2025'!C:F,4,0)</f>
        <v>15709.5</v>
      </c>
    </row>
    <row r="70" spans="1:22" ht="14.4" x14ac:dyDescent="0.3">
      <c r="A70">
        <v>81067</v>
      </c>
      <c r="B70" t="s">
        <v>1236</v>
      </c>
      <c r="C70">
        <v>11521144</v>
      </c>
      <c r="D70" t="s">
        <v>1237</v>
      </c>
      <c r="E70" t="s">
        <v>1237</v>
      </c>
      <c r="G70" t="s">
        <v>1238</v>
      </c>
      <c r="H70" t="s">
        <v>1239</v>
      </c>
      <c r="I70" t="s">
        <v>1240</v>
      </c>
      <c r="J70" t="s">
        <v>70</v>
      </c>
      <c r="K70" t="s">
        <v>155</v>
      </c>
      <c r="L70" t="s">
        <v>155</v>
      </c>
      <c r="M70">
        <v>25175</v>
      </c>
      <c r="N70" s="30" t="s">
        <v>12839</v>
      </c>
      <c r="O70"/>
      <c r="P70"/>
      <c r="Q70"/>
      <c r="R70"/>
      <c r="S70" s="22">
        <f>VLOOKUP(A70,Hoja1!A:B,2,0)</f>
        <v>8</v>
      </c>
      <c r="T70" s="21" t="str">
        <f>VLOOKUP(M70,[1]TIPOLOGIAS!$A:$F,4,0)</f>
        <v>BOGOTA</v>
      </c>
      <c r="U70" s="21" t="str">
        <f>VLOOKUP(T70,'BASE TARIFA 2025'!C:D,2,0)</f>
        <v>WOMPI CENTRO</v>
      </c>
      <c r="V70" s="23">
        <f>VLOOKUP(T70,'BASE TARIFA 2025'!C:F,4,0)</f>
        <v>15709.5</v>
      </c>
    </row>
    <row r="71" spans="1:22" ht="14.4" x14ac:dyDescent="0.3">
      <c r="A71">
        <v>81127</v>
      </c>
      <c r="B71" t="s">
        <v>1241</v>
      </c>
      <c r="C71">
        <v>1000459942</v>
      </c>
      <c r="D71" t="s">
        <v>1242</v>
      </c>
      <c r="E71" t="s">
        <v>1242</v>
      </c>
      <c r="F71" t="s">
        <v>1242</v>
      </c>
      <c r="G71" t="s">
        <v>1243</v>
      </c>
      <c r="H71" t="s">
        <v>1244</v>
      </c>
      <c r="I71" t="s">
        <v>1245</v>
      </c>
      <c r="J71" t="s">
        <v>70</v>
      </c>
      <c r="K71" t="s">
        <v>155</v>
      </c>
      <c r="L71" t="s">
        <v>155</v>
      </c>
      <c r="M71">
        <v>25175</v>
      </c>
      <c r="N71" s="30" t="s">
        <v>12839</v>
      </c>
      <c r="O71"/>
      <c r="P71"/>
      <c r="Q71"/>
      <c r="R71"/>
      <c r="S71" s="22">
        <f>VLOOKUP(A71,Hoja1!A:B,2,0)</f>
        <v>8</v>
      </c>
      <c r="T71" s="21" t="str">
        <f>VLOOKUP(M71,[1]TIPOLOGIAS!$A:$F,4,0)</f>
        <v>BOGOTA</v>
      </c>
      <c r="U71" s="21" t="str">
        <f>VLOOKUP(T71,'BASE TARIFA 2025'!C:D,2,0)</f>
        <v>WOMPI CENTRO</v>
      </c>
      <c r="V71" s="23">
        <f>VLOOKUP(T71,'BASE TARIFA 2025'!C:F,4,0)</f>
        <v>15709.5</v>
      </c>
    </row>
    <row r="72" spans="1:22" ht="14.4" x14ac:dyDescent="0.3">
      <c r="A72">
        <v>70277</v>
      </c>
      <c r="B72" t="s">
        <v>1246</v>
      </c>
      <c r="C72">
        <v>28904277</v>
      </c>
      <c r="D72" t="s">
        <v>1247</v>
      </c>
      <c r="E72" t="s">
        <v>1247</v>
      </c>
      <c r="F72" t="s">
        <v>1247</v>
      </c>
      <c r="G72" t="s">
        <v>1248</v>
      </c>
      <c r="H72" t="s">
        <v>1249</v>
      </c>
      <c r="I72" t="s">
        <v>1250</v>
      </c>
      <c r="J72" t="s">
        <v>70</v>
      </c>
      <c r="K72" t="s">
        <v>155</v>
      </c>
      <c r="L72" t="s">
        <v>155</v>
      </c>
      <c r="M72">
        <v>25175</v>
      </c>
      <c r="N72" s="30" t="s">
        <v>12829</v>
      </c>
      <c r="O72"/>
      <c r="P72"/>
      <c r="Q72"/>
      <c r="R72"/>
      <c r="S72" s="22">
        <f>VLOOKUP(A72,Hoja1!A:B,2,0)</f>
        <v>8</v>
      </c>
      <c r="T72" s="21" t="str">
        <f>VLOOKUP(M72,[1]TIPOLOGIAS!$A:$F,4,0)</f>
        <v>BOGOTA</v>
      </c>
      <c r="U72" s="21" t="str">
        <f>VLOOKUP(T72,'BASE TARIFA 2025'!C:D,2,0)</f>
        <v>WOMPI CENTRO</v>
      </c>
      <c r="V72" s="23">
        <f>VLOOKUP(T72,'BASE TARIFA 2025'!C:F,4,0)</f>
        <v>15709.5</v>
      </c>
    </row>
    <row r="73" spans="1:22" ht="14.4" x14ac:dyDescent="0.3">
      <c r="A73">
        <v>13339</v>
      </c>
      <c r="B73" t="s">
        <v>1251</v>
      </c>
      <c r="C73">
        <v>17658240</v>
      </c>
      <c r="D73" t="s">
        <v>1252</v>
      </c>
      <c r="E73" t="s">
        <v>1253</v>
      </c>
      <c r="F73" t="s">
        <v>1253</v>
      </c>
      <c r="G73" t="s">
        <v>1254</v>
      </c>
      <c r="H73" t="s">
        <v>1255</v>
      </c>
      <c r="I73" t="s">
        <v>1256</v>
      </c>
      <c r="J73" t="s">
        <v>247</v>
      </c>
      <c r="K73" t="s">
        <v>248</v>
      </c>
      <c r="L73" t="s">
        <v>248</v>
      </c>
      <c r="M73">
        <v>18753</v>
      </c>
      <c r="N73" s="30" t="s">
        <v>12840</v>
      </c>
      <c r="O73"/>
      <c r="P73"/>
      <c r="Q73"/>
      <c r="R73"/>
      <c r="S73" s="22">
        <f>VLOOKUP(A73,Hoja1!A:B,2,0)</f>
        <v>8</v>
      </c>
      <c r="T73" s="21" t="str">
        <f>VLOOKUP(M73,[1]TIPOLOGIAS!$A:$F,4,0)</f>
        <v>NEIVA</v>
      </c>
      <c r="U73" s="21" t="str">
        <f>VLOOKUP(T73,'BASE TARIFA 2025'!C:D,2,0)</f>
        <v>WOMPI ORIENTE</v>
      </c>
      <c r="V73" s="23">
        <f>VLOOKUP(T73,'BASE TARIFA 2025'!C:F,4,0)</f>
        <v>28277.100000000002</v>
      </c>
    </row>
    <row r="74" spans="1:22" ht="14.4" x14ac:dyDescent="0.3">
      <c r="A74">
        <v>24121</v>
      </c>
      <c r="B74" t="s">
        <v>1257</v>
      </c>
      <c r="C74">
        <v>17328491</v>
      </c>
      <c r="D74" t="s">
        <v>1258</v>
      </c>
      <c r="E74" t="s">
        <v>1259</v>
      </c>
      <c r="F74" t="s">
        <v>1259</v>
      </c>
      <c r="G74" t="s">
        <v>1260</v>
      </c>
      <c r="H74" t="s">
        <v>1261</v>
      </c>
      <c r="I74" t="s">
        <v>1262</v>
      </c>
      <c r="J74" t="s">
        <v>247</v>
      </c>
      <c r="K74" t="s">
        <v>248</v>
      </c>
      <c r="L74" t="s">
        <v>248</v>
      </c>
      <c r="M74">
        <v>18753</v>
      </c>
      <c r="N74" s="30" t="s">
        <v>12833</v>
      </c>
      <c r="O74"/>
      <c r="P74"/>
      <c r="Q74"/>
      <c r="R74"/>
      <c r="S74" s="22">
        <f>VLOOKUP(A74,Hoja1!A:B,2,0)</f>
        <v>8</v>
      </c>
      <c r="T74" s="21" t="str">
        <f>VLOOKUP(M74,[1]TIPOLOGIAS!$A:$F,4,0)</f>
        <v>NEIVA</v>
      </c>
      <c r="U74" s="21" t="str">
        <f>VLOOKUP(T74,'BASE TARIFA 2025'!C:D,2,0)</f>
        <v>WOMPI ORIENTE</v>
      </c>
      <c r="V74" s="23">
        <f>VLOOKUP(T74,'BASE TARIFA 2025'!C:F,4,0)</f>
        <v>28277.100000000002</v>
      </c>
    </row>
    <row r="75" spans="1:22" ht="14.4" x14ac:dyDescent="0.3">
      <c r="A75">
        <v>42669</v>
      </c>
      <c r="B75" t="s">
        <v>1263</v>
      </c>
      <c r="C75">
        <v>40081296</v>
      </c>
      <c r="E75" t="s">
        <v>1264</v>
      </c>
      <c r="F75" t="s">
        <v>1264</v>
      </c>
      <c r="G75" t="s">
        <v>1265</v>
      </c>
      <c r="H75" t="s">
        <v>1266</v>
      </c>
      <c r="I75" t="s">
        <v>1267</v>
      </c>
      <c r="J75" t="s">
        <v>247</v>
      </c>
      <c r="K75" t="s">
        <v>248</v>
      </c>
      <c r="L75" t="s">
        <v>248</v>
      </c>
      <c r="M75">
        <v>18753</v>
      </c>
      <c r="N75" s="30" t="s">
        <v>12841</v>
      </c>
      <c r="O75"/>
      <c r="P75"/>
      <c r="Q75"/>
      <c r="R75"/>
      <c r="S75" s="22">
        <f>VLOOKUP(A75,Hoja1!A:B,2,0)</f>
        <v>8</v>
      </c>
      <c r="T75" s="21" t="str">
        <f>VLOOKUP(M75,[1]TIPOLOGIAS!$A:$F,4,0)</f>
        <v>NEIVA</v>
      </c>
      <c r="U75" s="21" t="str">
        <f>VLOOKUP(T75,'BASE TARIFA 2025'!C:D,2,0)</f>
        <v>WOMPI ORIENTE</v>
      </c>
      <c r="V75" s="23">
        <f>VLOOKUP(T75,'BASE TARIFA 2025'!C:F,4,0)</f>
        <v>28277.100000000002</v>
      </c>
    </row>
    <row r="76" spans="1:22" ht="14.4" x14ac:dyDescent="0.3">
      <c r="A76">
        <v>78967</v>
      </c>
      <c r="B76" t="s">
        <v>1268</v>
      </c>
      <c r="C76">
        <v>40731941</v>
      </c>
      <c r="D76" t="s">
        <v>1269</v>
      </c>
      <c r="E76" t="s">
        <v>1269</v>
      </c>
      <c r="F76" t="s">
        <v>1270</v>
      </c>
      <c r="G76" t="s">
        <v>1271</v>
      </c>
      <c r="H76" t="s">
        <v>1272</v>
      </c>
      <c r="I76" t="s">
        <v>1273</v>
      </c>
      <c r="J76" t="s">
        <v>247</v>
      </c>
      <c r="K76" t="s">
        <v>248</v>
      </c>
      <c r="L76" t="s">
        <v>248</v>
      </c>
      <c r="M76">
        <v>18753</v>
      </c>
      <c r="N76" s="30" t="s">
        <v>12833</v>
      </c>
      <c r="O76"/>
      <c r="P76"/>
      <c r="Q76"/>
      <c r="R76"/>
      <c r="S76" s="22">
        <f>VLOOKUP(A76,Hoja1!A:B,2,0)</f>
        <v>8</v>
      </c>
      <c r="T76" s="21" t="str">
        <f>VLOOKUP(M76,[1]TIPOLOGIAS!$A:$F,4,0)</f>
        <v>NEIVA</v>
      </c>
      <c r="U76" s="21" t="str">
        <f>VLOOKUP(T76,'BASE TARIFA 2025'!C:D,2,0)</f>
        <v>WOMPI ORIENTE</v>
      </c>
      <c r="V76" s="23">
        <f>VLOOKUP(T76,'BASE TARIFA 2025'!C:F,4,0)</f>
        <v>28277.100000000002</v>
      </c>
    </row>
    <row r="77" spans="1:22" ht="14.4" x14ac:dyDescent="0.3">
      <c r="A77">
        <v>78969</v>
      </c>
      <c r="B77" t="s">
        <v>1274</v>
      </c>
      <c r="C77">
        <v>43102314</v>
      </c>
      <c r="D77" t="s">
        <v>1275</v>
      </c>
      <c r="E77" t="s">
        <v>1276</v>
      </c>
      <c r="F77" t="s">
        <v>1276</v>
      </c>
      <c r="G77" t="s">
        <v>1277</v>
      </c>
      <c r="H77" t="s">
        <v>1278</v>
      </c>
      <c r="I77" t="s">
        <v>1279</v>
      </c>
      <c r="J77" t="s">
        <v>247</v>
      </c>
      <c r="K77" t="s">
        <v>248</v>
      </c>
      <c r="L77" t="s">
        <v>248</v>
      </c>
      <c r="M77">
        <v>18753</v>
      </c>
      <c r="N77" s="30" t="s">
        <v>12829</v>
      </c>
      <c r="O77"/>
      <c r="P77"/>
      <c r="Q77"/>
      <c r="R77"/>
      <c r="S77" s="22">
        <f>VLOOKUP(A77,Hoja1!A:B,2,0)</f>
        <v>8</v>
      </c>
      <c r="T77" s="21" t="str">
        <f>VLOOKUP(M77,[1]TIPOLOGIAS!$A:$F,4,0)</f>
        <v>NEIVA</v>
      </c>
      <c r="U77" s="21" t="str">
        <f>VLOOKUP(T77,'BASE TARIFA 2025'!C:D,2,0)</f>
        <v>WOMPI ORIENTE</v>
      </c>
      <c r="V77" s="23">
        <f>VLOOKUP(T77,'BASE TARIFA 2025'!C:F,4,0)</f>
        <v>28277.100000000002</v>
      </c>
    </row>
    <row r="78" spans="1:22" ht="14.4" x14ac:dyDescent="0.3">
      <c r="A78">
        <v>79131</v>
      </c>
      <c r="B78" t="s">
        <v>1280</v>
      </c>
      <c r="C78">
        <v>1006504932</v>
      </c>
      <c r="D78" t="s">
        <v>1281</v>
      </c>
      <c r="E78" t="s">
        <v>1281</v>
      </c>
      <c r="G78" t="s">
        <v>1282</v>
      </c>
      <c r="H78" t="s">
        <v>1283</v>
      </c>
      <c r="I78" t="s">
        <v>1284</v>
      </c>
      <c r="J78" t="s">
        <v>247</v>
      </c>
      <c r="K78" t="s">
        <v>248</v>
      </c>
      <c r="L78" t="s">
        <v>248</v>
      </c>
      <c r="M78">
        <v>18753</v>
      </c>
      <c r="N78" s="30" t="s">
        <v>12833</v>
      </c>
      <c r="O78"/>
      <c r="P78"/>
      <c r="Q78"/>
      <c r="R78"/>
      <c r="S78" s="22">
        <f>VLOOKUP(A78,Hoja1!A:B,2,0)</f>
        <v>8</v>
      </c>
      <c r="T78" s="21" t="str">
        <f>VLOOKUP(M78,[1]TIPOLOGIAS!$A:$F,4,0)</f>
        <v>NEIVA</v>
      </c>
      <c r="U78" s="21" t="str">
        <f>VLOOKUP(T78,'BASE TARIFA 2025'!C:D,2,0)</f>
        <v>WOMPI ORIENTE</v>
      </c>
      <c r="V78" s="23">
        <f>VLOOKUP(T78,'BASE TARIFA 2025'!C:F,4,0)</f>
        <v>28277.100000000002</v>
      </c>
    </row>
    <row r="79" spans="1:22" ht="14.4" x14ac:dyDescent="0.3">
      <c r="A79">
        <v>79133</v>
      </c>
      <c r="B79" t="s">
        <v>1285</v>
      </c>
      <c r="C79">
        <v>1033488366</v>
      </c>
      <c r="D79" t="s">
        <v>1286</v>
      </c>
      <c r="E79" t="s">
        <v>1286</v>
      </c>
      <c r="G79" t="s">
        <v>1287</v>
      </c>
      <c r="H79" t="s">
        <v>1288</v>
      </c>
      <c r="I79" t="s">
        <v>1289</v>
      </c>
      <c r="J79" t="s">
        <v>247</v>
      </c>
      <c r="K79" t="s">
        <v>248</v>
      </c>
      <c r="L79" t="s">
        <v>248</v>
      </c>
      <c r="M79">
        <v>18753</v>
      </c>
      <c r="N79" s="30" t="s">
        <v>12829</v>
      </c>
      <c r="O79"/>
      <c r="P79"/>
      <c r="Q79"/>
      <c r="R79"/>
      <c r="S79" s="22">
        <f>VLOOKUP(A79,Hoja1!A:B,2,0)</f>
        <v>8</v>
      </c>
      <c r="T79" s="21" t="str">
        <f>VLOOKUP(M79,[1]TIPOLOGIAS!$A:$F,4,0)</f>
        <v>NEIVA</v>
      </c>
      <c r="U79" s="21" t="str">
        <f>VLOOKUP(T79,'BASE TARIFA 2025'!C:D,2,0)</f>
        <v>WOMPI ORIENTE</v>
      </c>
      <c r="V79" s="23">
        <f>VLOOKUP(T79,'BASE TARIFA 2025'!C:F,4,0)</f>
        <v>28277.100000000002</v>
      </c>
    </row>
    <row r="80" spans="1:22" ht="14.4" x14ac:dyDescent="0.3">
      <c r="A80">
        <v>77630</v>
      </c>
      <c r="B80" t="s">
        <v>1290</v>
      </c>
      <c r="C80">
        <v>1121850144</v>
      </c>
      <c r="D80" t="s">
        <v>1291</v>
      </c>
      <c r="E80" t="s">
        <v>1292</v>
      </c>
      <c r="F80" t="s">
        <v>1292</v>
      </c>
      <c r="G80" t="s">
        <v>1293</v>
      </c>
      <c r="H80" t="s">
        <v>1294</v>
      </c>
      <c r="I80" t="s">
        <v>1295</v>
      </c>
      <c r="J80" t="s">
        <v>247</v>
      </c>
      <c r="K80" t="s">
        <v>248</v>
      </c>
      <c r="L80" t="s">
        <v>248</v>
      </c>
      <c r="M80">
        <v>18753</v>
      </c>
      <c r="N80" s="30" t="s">
        <v>12833</v>
      </c>
      <c r="O80"/>
      <c r="P80"/>
      <c r="Q80"/>
      <c r="R80"/>
      <c r="S80" s="22">
        <f>VLOOKUP(A80,Hoja1!A:B,2,0)</f>
        <v>8</v>
      </c>
      <c r="T80" s="21" t="str">
        <f>VLOOKUP(M80,[1]TIPOLOGIAS!$A:$F,4,0)</f>
        <v>NEIVA</v>
      </c>
      <c r="U80" s="21" t="str">
        <f>VLOOKUP(T80,'BASE TARIFA 2025'!C:D,2,0)</f>
        <v>WOMPI ORIENTE</v>
      </c>
      <c r="V80" s="23">
        <f>VLOOKUP(T80,'BASE TARIFA 2025'!C:F,4,0)</f>
        <v>28277.100000000002</v>
      </c>
    </row>
    <row r="81" spans="1:22" ht="14.4" x14ac:dyDescent="0.3">
      <c r="A81">
        <v>79520</v>
      </c>
      <c r="B81" t="s">
        <v>1296</v>
      </c>
      <c r="C81">
        <v>1072466719</v>
      </c>
      <c r="D81" t="s">
        <v>1297</v>
      </c>
      <c r="E81" t="s">
        <v>1297</v>
      </c>
      <c r="F81" t="s">
        <v>1297</v>
      </c>
      <c r="G81" t="s">
        <v>1298</v>
      </c>
      <c r="H81" t="s">
        <v>1299</v>
      </c>
      <c r="I81" t="s">
        <v>1300</v>
      </c>
      <c r="J81" t="s">
        <v>247</v>
      </c>
      <c r="K81" t="s">
        <v>248</v>
      </c>
      <c r="L81" t="s">
        <v>248</v>
      </c>
      <c r="M81">
        <v>18753</v>
      </c>
      <c r="N81" s="30" t="s">
        <v>12828</v>
      </c>
      <c r="O81"/>
      <c r="P81"/>
      <c r="Q81"/>
      <c r="R81"/>
      <c r="S81" s="22">
        <f>VLOOKUP(A81,Hoja1!A:B,2,0)</f>
        <v>8</v>
      </c>
      <c r="T81" s="21" t="str">
        <f>VLOOKUP(M81,[1]TIPOLOGIAS!$A:$F,4,0)</f>
        <v>NEIVA</v>
      </c>
      <c r="U81" s="21" t="str">
        <f>VLOOKUP(T81,'BASE TARIFA 2025'!C:D,2,0)</f>
        <v>WOMPI ORIENTE</v>
      </c>
      <c r="V81" s="23">
        <f>VLOOKUP(T81,'BASE TARIFA 2025'!C:F,4,0)</f>
        <v>28277.100000000002</v>
      </c>
    </row>
    <row r="82" spans="1:22" ht="14.4" x14ac:dyDescent="0.3">
      <c r="A82">
        <v>80402</v>
      </c>
      <c r="B82" t="s">
        <v>1301</v>
      </c>
      <c r="C82">
        <v>1117820127</v>
      </c>
      <c r="D82" t="s">
        <v>1302</v>
      </c>
      <c r="E82" t="s">
        <v>1302</v>
      </c>
      <c r="F82" t="s">
        <v>1302</v>
      </c>
      <c r="G82" t="s">
        <v>1303</v>
      </c>
      <c r="H82" t="s">
        <v>1304</v>
      </c>
      <c r="I82" t="s">
        <v>1305</v>
      </c>
      <c r="J82" t="s">
        <v>247</v>
      </c>
      <c r="K82" t="s">
        <v>248</v>
      </c>
      <c r="L82" t="s">
        <v>248</v>
      </c>
      <c r="M82">
        <v>18753</v>
      </c>
      <c r="N82" s="30" t="s">
        <v>12828</v>
      </c>
      <c r="O82"/>
      <c r="P82"/>
      <c r="Q82"/>
      <c r="R82"/>
      <c r="S82" s="22">
        <f>VLOOKUP(A82,Hoja1!A:B,2,0)</f>
        <v>8</v>
      </c>
      <c r="T82" s="21" t="str">
        <f>VLOOKUP(M82,[1]TIPOLOGIAS!$A:$F,4,0)</f>
        <v>NEIVA</v>
      </c>
      <c r="U82" s="21" t="str">
        <f>VLOOKUP(T82,'BASE TARIFA 2025'!C:D,2,0)</f>
        <v>WOMPI ORIENTE</v>
      </c>
      <c r="V82" s="23">
        <f>VLOOKUP(T82,'BASE TARIFA 2025'!C:F,4,0)</f>
        <v>28277.100000000002</v>
      </c>
    </row>
    <row r="83" spans="1:22" ht="14.4" x14ac:dyDescent="0.3">
      <c r="A83">
        <v>80403</v>
      </c>
      <c r="B83" t="s">
        <v>1306</v>
      </c>
      <c r="C83">
        <v>30520050</v>
      </c>
      <c r="D83" t="s">
        <v>1307</v>
      </c>
      <c r="E83" t="s">
        <v>1307</v>
      </c>
      <c r="F83" t="s">
        <v>1307</v>
      </c>
      <c r="G83" t="s">
        <v>1308</v>
      </c>
      <c r="H83" t="s">
        <v>1309</v>
      </c>
      <c r="I83" t="s">
        <v>1310</v>
      </c>
      <c r="J83" t="s">
        <v>247</v>
      </c>
      <c r="K83" t="s">
        <v>248</v>
      </c>
      <c r="L83" t="s">
        <v>248</v>
      </c>
      <c r="M83">
        <v>18753</v>
      </c>
      <c r="N83" s="30" t="s">
        <v>12829</v>
      </c>
      <c r="O83"/>
      <c r="P83"/>
      <c r="Q83"/>
      <c r="R83"/>
      <c r="S83" s="22">
        <f>VLOOKUP(A83,Hoja1!A:B,2,0)</f>
        <v>8</v>
      </c>
      <c r="T83" s="21" t="str">
        <f>VLOOKUP(M83,[1]TIPOLOGIAS!$A:$F,4,0)</f>
        <v>NEIVA</v>
      </c>
      <c r="U83" s="21" t="str">
        <f>VLOOKUP(T83,'BASE TARIFA 2025'!C:D,2,0)</f>
        <v>WOMPI ORIENTE</v>
      </c>
      <c r="V83" s="23">
        <f>VLOOKUP(T83,'BASE TARIFA 2025'!C:F,4,0)</f>
        <v>28277.100000000002</v>
      </c>
    </row>
    <row r="84" spans="1:22" ht="14.4" x14ac:dyDescent="0.3">
      <c r="A84">
        <v>80404</v>
      </c>
      <c r="B84" t="s">
        <v>1311</v>
      </c>
      <c r="C84">
        <v>94193733</v>
      </c>
      <c r="D84" t="s">
        <v>1312</v>
      </c>
      <c r="E84" t="s">
        <v>1312</v>
      </c>
      <c r="G84" t="s">
        <v>1313</v>
      </c>
      <c r="H84" t="s">
        <v>1314</v>
      </c>
      <c r="I84" t="s">
        <v>1315</v>
      </c>
      <c r="J84" t="s">
        <v>247</v>
      </c>
      <c r="K84" t="s">
        <v>248</v>
      </c>
      <c r="L84" t="s">
        <v>248</v>
      </c>
      <c r="M84">
        <v>18753</v>
      </c>
      <c r="N84" s="30" t="s">
        <v>12833</v>
      </c>
      <c r="O84"/>
      <c r="P84"/>
      <c r="Q84"/>
      <c r="R84"/>
      <c r="S84" s="22">
        <f>VLOOKUP(A84,Hoja1!A:B,2,0)</f>
        <v>8</v>
      </c>
      <c r="T84" s="21" t="str">
        <f>VLOOKUP(M84,[1]TIPOLOGIAS!$A:$F,4,0)</f>
        <v>NEIVA</v>
      </c>
      <c r="U84" s="21" t="str">
        <f>VLOOKUP(T84,'BASE TARIFA 2025'!C:D,2,0)</f>
        <v>WOMPI ORIENTE</v>
      </c>
      <c r="V84" s="23">
        <f>VLOOKUP(T84,'BASE TARIFA 2025'!C:F,4,0)</f>
        <v>28277.100000000002</v>
      </c>
    </row>
    <row r="85" spans="1:22" ht="14.4" x14ac:dyDescent="0.3">
      <c r="A85">
        <v>67108</v>
      </c>
      <c r="B85" t="s">
        <v>1316</v>
      </c>
      <c r="C85">
        <v>1075275760</v>
      </c>
      <c r="D85" t="s">
        <v>1317</v>
      </c>
      <c r="E85" t="s">
        <v>1317</v>
      </c>
      <c r="F85" t="s">
        <v>1317</v>
      </c>
      <c r="G85" t="s">
        <v>1318</v>
      </c>
      <c r="H85" t="s">
        <v>1319</v>
      </c>
      <c r="I85" t="s">
        <v>1320</v>
      </c>
      <c r="J85" t="s">
        <v>247</v>
      </c>
      <c r="K85" t="s">
        <v>248</v>
      </c>
      <c r="L85" t="s">
        <v>248</v>
      </c>
      <c r="M85">
        <v>18753</v>
      </c>
      <c r="N85" s="30" t="s">
        <v>12835</v>
      </c>
      <c r="O85"/>
      <c r="P85"/>
      <c r="Q85"/>
      <c r="R85"/>
      <c r="S85" s="22">
        <f>VLOOKUP(A85,Hoja1!A:B,2,0)</f>
        <v>8</v>
      </c>
      <c r="T85" s="21" t="str">
        <f>VLOOKUP(M85,[1]TIPOLOGIAS!$A:$F,4,0)</f>
        <v>NEIVA</v>
      </c>
      <c r="U85" s="21" t="str">
        <f>VLOOKUP(T85,'BASE TARIFA 2025'!C:D,2,0)</f>
        <v>WOMPI ORIENTE</v>
      </c>
      <c r="V85" s="23">
        <f>VLOOKUP(T85,'BASE TARIFA 2025'!C:F,4,0)</f>
        <v>28277.100000000002</v>
      </c>
    </row>
    <row r="86" spans="1:22" ht="14.4" x14ac:dyDescent="0.3">
      <c r="A86">
        <v>75439</v>
      </c>
      <c r="B86" t="s">
        <v>1321</v>
      </c>
      <c r="C86">
        <v>1075271177</v>
      </c>
      <c r="D86" t="s">
        <v>67</v>
      </c>
      <c r="E86" t="s">
        <v>1322</v>
      </c>
      <c r="F86" t="s">
        <v>1322</v>
      </c>
      <c r="G86" t="s">
        <v>1323</v>
      </c>
      <c r="H86" t="s">
        <v>1324</v>
      </c>
      <c r="I86" t="s">
        <v>1325</v>
      </c>
      <c r="J86" t="s">
        <v>247</v>
      </c>
      <c r="K86" t="s">
        <v>248</v>
      </c>
      <c r="L86" t="s">
        <v>248</v>
      </c>
      <c r="M86">
        <v>18753</v>
      </c>
      <c r="N86" s="30" t="s">
        <v>12832</v>
      </c>
      <c r="O86"/>
      <c r="P86"/>
      <c r="Q86"/>
      <c r="R86"/>
      <c r="S86" s="22">
        <f>VLOOKUP(A86,Hoja1!A:B,2,0)</f>
        <v>8</v>
      </c>
      <c r="T86" s="21" t="str">
        <f>VLOOKUP(M86,[1]TIPOLOGIAS!$A:$F,4,0)</f>
        <v>NEIVA</v>
      </c>
      <c r="U86" s="21" t="str">
        <f>VLOOKUP(T86,'BASE TARIFA 2025'!C:D,2,0)</f>
        <v>WOMPI ORIENTE</v>
      </c>
      <c r="V86" s="23">
        <f>VLOOKUP(T86,'BASE TARIFA 2025'!C:F,4,0)</f>
        <v>28277.100000000002</v>
      </c>
    </row>
    <row r="87" spans="1:22" ht="14.4" x14ac:dyDescent="0.3">
      <c r="A87">
        <v>72259</v>
      </c>
      <c r="B87" t="s">
        <v>1326</v>
      </c>
      <c r="C87">
        <v>30508451</v>
      </c>
      <c r="D87" t="s">
        <v>1327</v>
      </c>
      <c r="E87" t="s">
        <v>1327</v>
      </c>
      <c r="F87" t="s">
        <v>1327</v>
      </c>
      <c r="G87" t="s">
        <v>1328</v>
      </c>
      <c r="H87" t="s">
        <v>1329</v>
      </c>
      <c r="I87" t="s">
        <v>1330</v>
      </c>
      <c r="J87" t="s">
        <v>247</v>
      </c>
      <c r="K87" t="s">
        <v>248</v>
      </c>
      <c r="L87" t="s">
        <v>248</v>
      </c>
      <c r="M87">
        <v>18753</v>
      </c>
      <c r="N87" s="30" t="s">
        <v>12835</v>
      </c>
      <c r="O87"/>
      <c r="P87"/>
      <c r="Q87"/>
      <c r="R87"/>
      <c r="S87" s="22">
        <f>VLOOKUP(A87,Hoja1!A:B,2,0)</f>
        <v>8</v>
      </c>
      <c r="T87" s="21" t="str">
        <f>VLOOKUP(M87,[1]TIPOLOGIAS!$A:$F,4,0)</f>
        <v>NEIVA</v>
      </c>
      <c r="U87" s="21" t="str">
        <f>VLOOKUP(T87,'BASE TARIFA 2025'!C:D,2,0)</f>
        <v>WOMPI ORIENTE</v>
      </c>
      <c r="V87" s="23">
        <f>VLOOKUP(T87,'BASE TARIFA 2025'!C:F,4,0)</f>
        <v>28277.100000000002</v>
      </c>
    </row>
    <row r="88" spans="1:22" ht="14.4" x14ac:dyDescent="0.3">
      <c r="A88">
        <v>77569</v>
      </c>
      <c r="B88" t="s">
        <v>1331</v>
      </c>
      <c r="C88">
        <v>1117824669</v>
      </c>
      <c r="D88" t="s">
        <v>67</v>
      </c>
      <c r="E88" t="s">
        <v>1332</v>
      </c>
      <c r="F88" t="s">
        <v>1332</v>
      </c>
      <c r="G88" t="s">
        <v>1333</v>
      </c>
      <c r="H88" t="s">
        <v>1334</v>
      </c>
      <c r="I88" t="s">
        <v>1335</v>
      </c>
      <c r="J88" t="s">
        <v>247</v>
      </c>
      <c r="K88" t="s">
        <v>248</v>
      </c>
      <c r="L88" t="s">
        <v>248</v>
      </c>
      <c r="M88">
        <v>18753</v>
      </c>
      <c r="N88" s="30" t="s">
        <v>12837</v>
      </c>
      <c r="O88"/>
      <c r="P88"/>
      <c r="Q88"/>
      <c r="R88"/>
      <c r="S88" s="22">
        <f>VLOOKUP(A88,Hoja1!A:B,2,0)</f>
        <v>8</v>
      </c>
      <c r="T88" s="21" t="str">
        <f>VLOOKUP(M88,[1]TIPOLOGIAS!$A:$F,4,0)</f>
        <v>NEIVA</v>
      </c>
      <c r="U88" s="21" t="str">
        <f>VLOOKUP(T88,'BASE TARIFA 2025'!C:D,2,0)</f>
        <v>WOMPI ORIENTE</v>
      </c>
      <c r="V88" s="23">
        <f>VLOOKUP(T88,'BASE TARIFA 2025'!C:F,4,0)</f>
        <v>28277.100000000002</v>
      </c>
    </row>
    <row r="89" spans="1:22" ht="14.4" x14ac:dyDescent="0.3">
      <c r="A89">
        <v>47203</v>
      </c>
      <c r="B89" t="s">
        <v>1336</v>
      </c>
      <c r="C89">
        <v>17691232</v>
      </c>
      <c r="D89" t="s">
        <v>67</v>
      </c>
      <c r="E89" t="s">
        <v>1337</v>
      </c>
      <c r="F89" t="s">
        <v>1338</v>
      </c>
      <c r="G89" t="s">
        <v>1339</v>
      </c>
      <c r="H89" t="s">
        <v>1340</v>
      </c>
      <c r="I89" t="s">
        <v>1341</v>
      </c>
      <c r="J89" t="s">
        <v>247</v>
      </c>
      <c r="K89" t="s">
        <v>248</v>
      </c>
      <c r="L89" t="s">
        <v>248</v>
      </c>
      <c r="M89">
        <v>18753</v>
      </c>
      <c r="N89" s="30" t="s">
        <v>12841</v>
      </c>
      <c r="O89"/>
      <c r="P89"/>
      <c r="Q89"/>
      <c r="R89"/>
      <c r="S89" s="22">
        <f>VLOOKUP(A89,Hoja1!A:B,2,0)</f>
        <v>8</v>
      </c>
      <c r="T89" s="21" t="str">
        <f>VLOOKUP(M89,[1]TIPOLOGIAS!$A:$F,4,0)</f>
        <v>NEIVA</v>
      </c>
      <c r="U89" s="21" t="str">
        <f>VLOOKUP(T89,'BASE TARIFA 2025'!C:D,2,0)</f>
        <v>WOMPI ORIENTE</v>
      </c>
      <c r="V89" s="23">
        <f>VLOOKUP(T89,'BASE TARIFA 2025'!C:F,4,0)</f>
        <v>28277.100000000002</v>
      </c>
    </row>
    <row r="90" spans="1:22" ht="14.4" x14ac:dyDescent="0.3">
      <c r="A90">
        <v>51889</v>
      </c>
      <c r="B90" t="s">
        <v>1342</v>
      </c>
      <c r="C90">
        <v>1117836836</v>
      </c>
      <c r="D90" t="s">
        <v>1343</v>
      </c>
      <c r="E90" t="s">
        <v>1344</v>
      </c>
      <c r="F90" t="s">
        <v>1343</v>
      </c>
      <c r="G90" t="s">
        <v>1345</v>
      </c>
      <c r="H90" t="s">
        <v>1346</v>
      </c>
      <c r="I90" t="s">
        <v>1347</v>
      </c>
      <c r="J90" t="s">
        <v>247</v>
      </c>
      <c r="K90" t="s">
        <v>248</v>
      </c>
      <c r="L90" t="s">
        <v>248</v>
      </c>
      <c r="M90">
        <v>18753</v>
      </c>
      <c r="N90" s="30" t="s">
        <v>12840</v>
      </c>
      <c r="O90"/>
      <c r="P90"/>
      <c r="Q90"/>
      <c r="R90"/>
      <c r="S90" s="22">
        <f>VLOOKUP(A90,Hoja1!A:B,2,0)</f>
        <v>8</v>
      </c>
      <c r="T90" s="21" t="str">
        <f>VLOOKUP(M90,[1]TIPOLOGIAS!$A:$F,4,0)</f>
        <v>NEIVA</v>
      </c>
      <c r="U90" s="21" t="str">
        <f>VLOOKUP(T90,'BASE TARIFA 2025'!C:D,2,0)</f>
        <v>WOMPI ORIENTE</v>
      </c>
      <c r="V90" s="23">
        <f>VLOOKUP(T90,'BASE TARIFA 2025'!C:F,4,0)</f>
        <v>28277.100000000002</v>
      </c>
    </row>
    <row r="91" spans="1:22" ht="14.4" x14ac:dyDescent="0.3">
      <c r="A91">
        <v>66513</v>
      </c>
      <c r="B91" t="s">
        <v>1348</v>
      </c>
      <c r="C91">
        <v>1049613566</v>
      </c>
      <c r="D91" t="s">
        <v>1349</v>
      </c>
      <c r="E91" t="s">
        <v>1349</v>
      </c>
      <c r="F91" t="s">
        <v>1349</v>
      </c>
      <c r="G91" t="s">
        <v>1350</v>
      </c>
      <c r="H91" t="s">
        <v>1351</v>
      </c>
      <c r="I91" t="s">
        <v>1352</v>
      </c>
      <c r="J91" t="s">
        <v>76</v>
      </c>
      <c r="K91" t="s">
        <v>33</v>
      </c>
      <c r="L91" t="s">
        <v>33</v>
      </c>
      <c r="M91">
        <v>15001</v>
      </c>
      <c r="N91" s="30" t="s">
        <v>12834</v>
      </c>
      <c r="O91"/>
      <c r="P91"/>
      <c r="Q91"/>
      <c r="R91"/>
      <c r="S91" s="22">
        <f>VLOOKUP(A91,Hoja1!A:B,2,0)</f>
        <v>16</v>
      </c>
      <c r="T91" s="21" t="str">
        <f>VLOOKUP(M91,[1]TIPOLOGIAS!$A:$F,4,0)</f>
        <v>TUNJA</v>
      </c>
      <c r="U91" s="21" t="str">
        <f>VLOOKUP(T91,'BASE TARIFA 2025'!C:D,2,0)</f>
        <v>WOMPI SANTANDERES</v>
      </c>
      <c r="V91" s="23">
        <f>VLOOKUP(T91,'BASE TARIFA 2025'!C:F,4,0)</f>
        <v>28277.100000000002</v>
      </c>
    </row>
    <row r="92" spans="1:22" ht="14.4" x14ac:dyDescent="0.3">
      <c r="A92">
        <v>59682</v>
      </c>
      <c r="B92" t="s">
        <v>1353</v>
      </c>
      <c r="C92">
        <v>50897407</v>
      </c>
      <c r="D92" t="s">
        <v>1354</v>
      </c>
      <c r="E92" t="s">
        <v>1355</v>
      </c>
      <c r="F92" t="s">
        <v>1355</v>
      </c>
      <c r="G92" t="s">
        <v>1356</v>
      </c>
      <c r="H92" t="s">
        <v>281</v>
      </c>
      <c r="I92" t="s">
        <v>1357</v>
      </c>
      <c r="J92" t="s">
        <v>76</v>
      </c>
      <c r="K92" t="s">
        <v>33</v>
      </c>
      <c r="L92" t="s">
        <v>33</v>
      </c>
      <c r="M92">
        <v>15001</v>
      </c>
      <c r="N92" s="30" t="s">
        <v>12840</v>
      </c>
      <c r="O92"/>
      <c r="P92"/>
      <c r="Q92"/>
      <c r="R92"/>
      <c r="S92" s="22">
        <f>VLOOKUP(A92,Hoja1!A:B,2,0)</f>
        <v>8</v>
      </c>
      <c r="T92" s="21" t="str">
        <f>VLOOKUP(M92,[1]TIPOLOGIAS!$A:$F,4,0)</f>
        <v>TUNJA</v>
      </c>
      <c r="U92" s="21" t="str">
        <f>VLOOKUP(T92,'BASE TARIFA 2025'!C:D,2,0)</f>
        <v>WOMPI SANTANDERES</v>
      </c>
      <c r="V92" s="23">
        <f>VLOOKUP(T92,'BASE TARIFA 2025'!C:F,4,0)</f>
        <v>28277.100000000002</v>
      </c>
    </row>
    <row r="93" spans="1:22" ht="14.4" x14ac:dyDescent="0.3">
      <c r="A93">
        <v>57213</v>
      </c>
      <c r="B93" t="s">
        <v>1358</v>
      </c>
      <c r="C93">
        <v>40043268</v>
      </c>
      <c r="D93" t="s">
        <v>1359</v>
      </c>
      <c r="E93" t="s">
        <v>1359</v>
      </c>
      <c r="F93" t="s">
        <v>1359</v>
      </c>
      <c r="G93" t="s">
        <v>1360</v>
      </c>
      <c r="H93" t="s">
        <v>1361</v>
      </c>
      <c r="I93" t="s">
        <v>1362</v>
      </c>
      <c r="J93" t="s">
        <v>76</v>
      </c>
      <c r="K93" t="s">
        <v>33</v>
      </c>
      <c r="L93" t="s">
        <v>33</v>
      </c>
      <c r="M93">
        <v>15001</v>
      </c>
      <c r="N93" s="30" t="s">
        <v>12840</v>
      </c>
      <c r="O93"/>
      <c r="P93"/>
      <c r="Q93"/>
      <c r="R93"/>
      <c r="S93" s="22">
        <f>VLOOKUP(A93,Hoja1!A:B,2,0)</f>
        <v>8</v>
      </c>
      <c r="T93" s="21" t="str">
        <f>VLOOKUP(M93,[1]TIPOLOGIAS!$A:$F,4,0)</f>
        <v>TUNJA</v>
      </c>
      <c r="U93" s="21" t="str">
        <f>VLOOKUP(T93,'BASE TARIFA 2025'!C:D,2,0)</f>
        <v>WOMPI SANTANDERES</v>
      </c>
      <c r="V93" s="23">
        <f>VLOOKUP(T93,'BASE TARIFA 2025'!C:F,4,0)</f>
        <v>28277.100000000002</v>
      </c>
    </row>
    <row r="94" spans="1:22" ht="14.4" x14ac:dyDescent="0.3">
      <c r="A94">
        <v>53404</v>
      </c>
      <c r="B94" t="s">
        <v>1363</v>
      </c>
      <c r="C94">
        <v>50897407</v>
      </c>
      <c r="D94" t="s">
        <v>1354</v>
      </c>
      <c r="E94" t="s">
        <v>1354</v>
      </c>
      <c r="F94" t="s">
        <v>1354</v>
      </c>
      <c r="G94" t="s">
        <v>1364</v>
      </c>
      <c r="H94" t="s">
        <v>1365</v>
      </c>
      <c r="I94" t="s">
        <v>280</v>
      </c>
      <c r="J94" t="s">
        <v>76</v>
      </c>
      <c r="K94" t="s">
        <v>33</v>
      </c>
      <c r="L94" t="s">
        <v>33</v>
      </c>
      <c r="M94">
        <v>15001</v>
      </c>
      <c r="N94" s="30" t="s">
        <v>12840</v>
      </c>
      <c r="O94"/>
      <c r="P94"/>
      <c r="Q94"/>
      <c r="R94"/>
      <c r="S94" s="22">
        <f>VLOOKUP(A94,Hoja1!A:B,2,0)</f>
        <v>8</v>
      </c>
      <c r="T94" s="21" t="str">
        <f>VLOOKUP(M94,[1]TIPOLOGIAS!$A:$F,4,0)</f>
        <v>TUNJA</v>
      </c>
      <c r="U94" s="21" t="str">
        <f>VLOOKUP(T94,'BASE TARIFA 2025'!C:D,2,0)</f>
        <v>WOMPI SANTANDERES</v>
      </c>
      <c r="V94" s="23">
        <f>VLOOKUP(T94,'BASE TARIFA 2025'!C:F,4,0)</f>
        <v>28277.100000000002</v>
      </c>
    </row>
    <row r="95" spans="1:22" ht="14.4" x14ac:dyDescent="0.3">
      <c r="A95">
        <v>41589</v>
      </c>
      <c r="B95" t="s">
        <v>1366</v>
      </c>
      <c r="C95">
        <v>74374334</v>
      </c>
      <c r="D95" t="s">
        <v>1367</v>
      </c>
      <c r="E95" t="s">
        <v>1103</v>
      </c>
      <c r="F95" t="s">
        <v>1103</v>
      </c>
      <c r="G95" t="s">
        <v>1368</v>
      </c>
      <c r="H95" t="s">
        <v>1369</v>
      </c>
      <c r="I95" t="s">
        <v>1064</v>
      </c>
      <c r="J95" t="s">
        <v>76</v>
      </c>
      <c r="K95" t="s">
        <v>33</v>
      </c>
      <c r="L95" t="s">
        <v>33</v>
      </c>
      <c r="M95">
        <v>15001</v>
      </c>
      <c r="N95" s="30" t="s">
        <v>12840</v>
      </c>
      <c r="O95"/>
      <c r="P95"/>
      <c r="Q95"/>
      <c r="R95"/>
      <c r="S95" s="22">
        <f>VLOOKUP(A95,Hoja1!A:B,2,0)</f>
        <v>16</v>
      </c>
      <c r="T95" s="21" t="str">
        <f>VLOOKUP(M95,[1]TIPOLOGIAS!$A:$F,4,0)</f>
        <v>TUNJA</v>
      </c>
      <c r="U95" s="21" t="str">
        <f>VLOOKUP(T95,'BASE TARIFA 2025'!C:D,2,0)</f>
        <v>WOMPI SANTANDERES</v>
      </c>
      <c r="V95" s="23">
        <f>VLOOKUP(T95,'BASE TARIFA 2025'!C:F,4,0)</f>
        <v>28277.100000000002</v>
      </c>
    </row>
    <row r="96" spans="1:22" ht="14.4" x14ac:dyDescent="0.3">
      <c r="A96">
        <v>36449</v>
      </c>
      <c r="B96" t="s">
        <v>1370</v>
      </c>
      <c r="C96">
        <v>33379495</v>
      </c>
      <c r="D96" t="s">
        <v>1371</v>
      </c>
      <c r="E96" t="s">
        <v>1372</v>
      </c>
      <c r="F96" t="s">
        <v>1372</v>
      </c>
      <c r="G96" t="s">
        <v>1373</v>
      </c>
      <c r="H96" t="s">
        <v>1374</v>
      </c>
      <c r="I96" t="s">
        <v>1375</v>
      </c>
      <c r="J96" t="s">
        <v>76</v>
      </c>
      <c r="K96" t="s">
        <v>33</v>
      </c>
      <c r="L96" t="s">
        <v>33</v>
      </c>
      <c r="M96">
        <v>15001</v>
      </c>
      <c r="N96" s="30" t="s">
        <v>12834</v>
      </c>
      <c r="O96"/>
      <c r="P96"/>
      <c r="Q96"/>
      <c r="R96"/>
      <c r="S96" s="22">
        <f>VLOOKUP(A96,Hoja1!A:B,2,0)</f>
        <v>8</v>
      </c>
      <c r="T96" s="21" t="str">
        <f>VLOOKUP(M96,[1]TIPOLOGIAS!$A:$F,4,0)</f>
        <v>TUNJA</v>
      </c>
      <c r="U96" s="21" t="str">
        <f>VLOOKUP(T96,'BASE TARIFA 2025'!C:D,2,0)</f>
        <v>WOMPI SANTANDERES</v>
      </c>
      <c r="V96" s="23">
        <f>VLOOKUP(T96,'BASE TARIFA 2025'!C:F,4,0)</f>
        <v>28277.100000000002</v>
      </c>
    </row>
    <row r="97" spans="1:22" ht="14.4" x14ac:dyDescent="0.3">
      <c r="A97">
        <v>28866</v>
      </c>
      <c r="B97" t="s">
        <v>1376</v>
      </c>
      <c r="C97">
        <v>900624919</v>
      </c>
      <c r="D97" t="s">
        <v>1377</v>
      </c>
      <c r="E97" t="s">
        <v>1378</v>
      </c>
      <c r="F97" t="s">
        <v>1378</v>
      </c>
      <c r="G97" t="s">
        <v>1379</v>
      </c>
      <c r="H97" t="s">
        <v>1380</v>
      </c>
      <c r="I97" t="s">
        <v>1381</v>
      </c>
      <c r="J97" t="s">
        <v>76</v>
      </c>
      <c r="K97" t="s">
        <v>33</v>
      </c>
      <c r="L97" t="s">
        <v>33</v>
      </c>
      <c r="M97">
        <v>15001</v>
      </c>
      <c r="N97" s="30" t="s">
        <v>12840</v>
      </c>
      <c r="O97"/>
      <c r="P97"/>
      <c r="Q97"/>
      <c r="R97"/>
      <c r="S97" s="22">
        <f>VLOOKUP(A97,Hoja1!A:B,2,0)</f>
        <v>8</v>
      </c>
      <c r="T97" s="21" t="str">
        <f>VLOOKUP(M97,[1]TIPOLOGIAS!$A:$F,4,0)</f>
        <v>TUNJA</v>
      </c>
      <c r="U97" s="21" t="str">
        <f>VLOOKUP(T97,'BASE TARIFA 2025'!C:D,2,0)</f>
        <v>WOMPI SANTANDERES</v>
      </c>
      <c r="V97" s="23">
        <f>VLOOKUP(T97,'BASE TARIFA 2025'!C:F,4,0)</f>
        <v>28277.100000000002</v>
      </c>
    </row>
    <row r="98" spans="1:22" ht="14.4" x14ac:dyDescent="0.3">
      <c r="A98">
        <v>32317</v>
      </c>
      <c r="B98" t="s">
        <v>1382</v>
      </c>
      <c r="C98">
        <v>23351488</v>
      </c>
      <c r="D98" t="s">
        <v>1137</v>
      </c>
      <c r="E98" t="s">
        <v>1383</v>
      </c>
      <c r="F98" t="s">
        <v>1383</v>
      </c>
      <c r="G98" t="s">
        <v>1384</v>
      </c>
      <c r="H98" t="s">
        <v>1385</v>
      </c>
      <c r="I98" t="s">
        <v>1386</v>
      </c>
      <c r="J98" t="s">
        <v>76</v>
      </c>
      <c r="K98" t="s">
        <v>1387</v>
      </c>
      <c r="L98" t="s">
        <v>1387</v>
      </c>
      <c r="M98">
        <v>15097</v>
      </c>
      <c r="N98" s="30" t="s">
        <v>12835</v>
      </c>
      <c r="O98"/>
      <c r="P98"/>
      <c r="Q98"/>
      <c r="R98"/>
      <c r="S98" s="22">
        <f>VLOOKUP(A98,Hoja1!A:B,2,0)</f>
        <v>8</v>
      </c>
      <c r="T98" s="21" t="str">
        <f>VLOOKUP(M98,[1]TIPOLOGIAS!$A:$F,4,0)</f>
        <v>TUNJA</v>
      </c>
      <c r="U98" s="21" t="str">
        <f>VLOOKUP(T98,'BASE TARIFA 2025'!C:D,2,0)</f>
        <v>WOMPI SANTANDERES</v>
      </c>
      <c r="V98" s="23">
        <f>VLOOKUP(T98,'BASE TARIFA 2025'!C:F,4,0)</f>
        <v>28277.100000000002</v>
      </c>
    </row>
    <row r="99" spans="1:22" ht="14.4" x14ac:dyDescent="0.3">
      <c r="A99">
        <v>37485</v>
      </c>
      <c r="B99" t="s">
        <v>1388</v>
      </c>
      <c r="C99">
        <v>51852790</v>
      </c>
      <c r="E99" t="s">
        <v>1389</v>
      </c>
      <c r="F99" t="s">
        <v>1389</v>
      </c>
      <c r="G99" t="s">
        <v>1390</v>
      </c>
      <c r="H99" t="s">
        <v>1391</v>
      </c>
      <c r="I99" t="s">
        <v>1392</v>
      </c>
      <c r="J99" t="s">
        <v>76</v>
      </c>
      <c r="K99" t="s">
        <v>1387</v>
      </c>
      <c r="L99" t="s">
        <v>1387</v>
      </c>
      <c r="M99">
        <v>15097</v>
      </c>
      <c r="N99" s="30" t="s">
        <v>12835</v>
      </c>
      <c r="O99"/>
      <c r="P99"/>
      <c r="Q99"/>
      <c r="R99"/>
      <c r="S99" s="22">
        <f>VLOOKUP(A99,Hoja1!A:B,2,0)</f>
        <v>8</v>
      </c>
      <c r="T99" s="21" t="str">
        <f>VLOOKUP(M99,[1]TIPOLOGIAS!$A:$F,4,0)</f>
        <v>TUNJA</v>
      </c>
      <c r="U99" s="21" t="str">
        <f>VLOOKUP(T99,'BASE TARIFA 2025'!C:D,2,0)</f>
        <v>WOMPI SANTANDERES</v>
      </c>
      <c r="V99" s="23">
        <f>VLOOKUP(T99,'BASE TARIFA 2025'!C:F,4,0)</f>
        <v>28277.100000000002</v>
      </c>
    </row>
    <row r="100" spans="1:22" ht="14.4" x14ac:dyDescent="0.3">
      <c r="A100">
        <v>81050</v>
      </c>
      <c r="B100" t="s">
        <v>1393</v>
      </c>
      <c r="C100">
        <v>1052498236</v>
      </c>
      <c r="D100" t="s">
        <v>1394</v>
      </c>
      <c r="E100" t="s">
        <v>1395</v>
      </c>
      <c r="F100" t="s">
        <v>1395</v>
      </c>
      <c r="G100" t="s">
        <v>1396</v>
      </c>
      <c r="H100" t="s">
        <v>1397</v>
      </c>
      <c r="I100" t="s">
        <v>1398</v>
      </c>
      <c r="J100" t="s">
        <v>76</v>
      </c>
      <c r="K100" t="s">
        <v>1387</v>
      </c>
      <c r="L100" t="s">
        <v>1387</v>
      </c>
      <c r="M100">
        <v>15097</v>
      </c>
      <c r="N100" s="30" t="s">
        <v>12835</v>
      </c>
      <c r="O100"/>
      <c r="P100"/>
      <c r="Q100"/>
      <c r="R100"/>
      <c r="S100" s="22">
        <f>VLOOKUP(A100,Hoja1!A:B,2,0)</f>
        <v>8</v>
      </c>
      <c r="T100" s="21" t="str">
        <f>VLOOKUP(M100,[1]TIPOLOGIAS!$A:$F,4,0)</f>
        <v>TUNJA</v>
      </c>
      <c r="U100" s="21" t="str">
        <f>VLOOKUP(T100,'BASE TARIFA 2025'!C:D,2,0)</f>
        <v>WOMPI SANTANDERES</v>
      </c>
      <c r="V100" s="23">
        <f>VLOOKUP(T100,'BASE TARIFA 2025'!C:F,4,0)</f>
        <v>28277.100000000002</v>
      </c>
    </row>
    <row r="101" spans="1:22" ht="14.4" x14ac:dyDescent="0.3">
      <c r="A101">
        <v>57781</v>
      </c>
      <c r="B101" t="s">
        <v>1399</v>
      </c>
      <c r="C101">
        <v>1100502384</v>
      </c>
      <c r="D101" t="s">
        <v>1400</v>
      </c>
      <c r="E101" t="s">
        <v>1400</v>
      </c>
      <c r="F101" t="s">
        <v>1400</v>
      </c>
      <c r="G101" t="s">
        <v>1401</v>
      </c>
      <c r="H101" t="s">
        <v>1402</v>
      </c>
      <c r="I101" t="s">
        <v>1403</v>
      </c>
      <c r="J101" t="s">
        <v>76</v>
      </c>
      <c r="K101" t="s">
        <v>1387</v>
      </c>
      <c r="L101" t="s">
        <v>1387</v>
      </c>
      <c r="M101">
        <v>15097</v>
      </c>
      <c r="N101" s="30" t="s">
        <v>12835</v>
      </c>
      <c r="O101"/>
      <c r="P101"/>
      <c r="Q101"/>
      <c r="R101"/>
      <c r="S101" s="22">
        <f>VLOOKUP(A101,Hoja1!A:B,2,0)</f>
        <v>8</v>
      </c>
      <c r="T101" s="21" t="str">
        <f>VLOOKUP(M101,[1]TIPOLOGIAS!$A:$F,4,0)</f>
        <v>TUNJA</v>
      </c>
      <c r="U101" s="21" t="str">
        <f>VLOOKUP(T101,'BASE TARIFA 2025'!C:D,2,0)</f>
        <v>WOMPI SANTANDERES</v>
      </c>
      <c r="V101" s="23">
        <f>VLOOKUP(T101,'BASE TARIFA 2025'!C:F,4,0)</f>
        <v>28277.100000000002</v>
      </c>
    </row>
    <row r="102" spans="1:22" ht="14.4" x14ac:dyDescent="0.3">
      <c r="A102">
        <v>64746</v>
      </c>
      <c r="B102" t="s">
        <v>1404</v>
      </c>
      <c r="C102">
        <v>1049372922</v>
      </c>
      <c r="D102" t="s">
        <v>1405</v>
      </c>
      <c r="E102" t="s">
        <v>1405</v>
      </c>
      <c r="F102" t="s">
        <v>1406</v>
      </c>
      <c r="G102" t="s">
        <v>1407</v>
      </c>
      <c r="H102" t="s">
        <v>1408</v>
      </c>
      <c r="I102" t="s">
        <v>1409</v>
      </c>
      <c r="J102" t="s">
        <v>76</v>
      </c>
      <c r="K102" t="s">
        <v>1387</v>
      </c>
      <c r="L102" t="s">
        <v>1387</v>
      </c>
      <c r="M102">
        <v>15097</v>
      </c>
      <c r="N102" s="30" t="s">
        <v>12835</v>
      </c>
      <c r="O102"/>
      <c r="P102"/>
      <c r="Q102"/>
      <c r="R102"/>
      <c r="S102" s="22">
        <f>VLOOKUP(A102,Hoja1!A:B,2,0)</f>
        <v>8</v>
      </c>
      <c r="T102" s="21" t="str">
        <f>VLOOKUP(M102,[1]TIPOLOGIAS!$A:$F,4,0)</f>
        <v>TUNJA</v>
      </c>
      <c r="U102" s="21" t="str">
        <f>VLOOKUP(T102,'BASE TARIFA 2025'!C:D,2,0)</f>
        <v>WOMPI SANTANDERES</v>
      </c>
      <c r="V102" s="23">
        <f>VLOOKUP(T102,'BASE TARIFA 2025'!C:F,4,0)</f>
        <v>28277.100000000002</v>
      </c>
    </row>
    <row r="103" spans="1:22" ht="14.4" x14ac:dyDescent="0.3">
      <c r="A103">
        <v>71664</v>
      </c>
      <c r="B103" t="s">
        <v>1410</v>
      </c>
      <c r="C103">
        <v>45646291</v>
      </c>
      <c r="D103" t="s">
        <v>1411</v>
      </c>
      <c r="E103" t="s">
        <v>1411</v>
      </c>
      <c r="F103" t="s">
        <v>1411</v>
      </c>
      <c r="G103" t="s">
        <v>1412</v>
      </c>
      <c r="H103" t="s">
        <v>1413</v>
      </c>
      <c r="I103" t="s">
        <v>1414</v>
      </c>
      <c r="J103" t="s">
        <v>103</v>
      </c>
      <c r="K103" t="s">
        <v>1415</v>
      </c>
      <c r="L103" t="s">
        <v>1415</v>
      </c>
      <c r="M103">
        <v>13244</v>
      </c>
      <c r="N103" s="30" t="s">
        <v>12832</v>
      </c>
      <c r="O103"/>
      <c r="P103"/>
      <c r="Q103"/>
      <c r="R103"/>
      <c r="S103" s="22">
        <f>VLOOKUP(A103,Hoja1!A:B,2,0)</f>
        <v>8</v>
      </c>
      <c r="T103" s="21" t="str">
        <f>VLOOKUP(M103,[1]TIPOLOGIAS!$A:$F,4,0)</f>
        <v>CARTAGENA</v>
      </c>
      <c r="U103" s="21" t="str">
        <f>VLOOKUP(T103,'BASE TARIFA 2025'!C:D,2,0)</f>
        <v>WOMPI COSTA</v>
      </c>
      <c r="V103" s="23">
        <f>VLOOKUP(T103,'BASE TARIFA 2025'!C:F,4,0)</f>
        <v>28277.100000000002</v>
      </c>
    </row>
    <row r="104" spans="1:22" ht="14.4" x14ac:dyDescent="0.3">
      <c r="A104">
        <v>61349</v>
      </c>
      <c r="B104" t="s">
        <v>1416</v>
      </c>
      <c r="C104">
        <v>1052700486</v>
      </c>
      <c r="D104" t="s">
        <v>1417</v>
      </c>
      <c r="E104" t="s">
        <v>1418</v>
      </c>
      <c r="F104" t="s">
        <v>1418</v>
      </c>
      <c r="G104" t="s">
        <v>1419</v>
      </c>
      <c r="H104" t="s">
        <v>1420</v>
      </c>
      <c r="I104" t="s">
        <v>1421</v>
      </c>
      <c r="J104" t="s">
        <v>103</v>
      </c>
      <c r="K104" t="s">
        <v>1422</v>
      </c>
      <c r="L104" t="s">
        <v>1422</v>
      </c>
      <c r="M104">
        <v>13780</v>
      </c>
      <c r="N104" s="30" t="s">
        <v>12833</v>
      </c>
      <c r="O104"/>
      <c r="P104"/>
      <c r="Q104"/>
      <c r="R104"/>
      <c r="S104" s="22">
        <f>VLOOKUP(A104,Hoja1!A:B,2,0)</f>
        <v>8</v>
      </c>
      <c r="T104" s="21" t="str">
        <f>VLOOKUP(M104,[1]TIPOLOGIAS!$A:$F,4,0)</f>
        <v>CARTAGENA</v>
      </c>
      <c r="U104" s="21" t="str">
        <f>VLOOKUP(T104,'BASE TARIFA 2025'!C:D,2,0)</f>
        <v>WOMPI COSTA</v>
      </c>
      <c r="V104" s="23">
        <f>VLOOKUP(T104,'BASE TARIFA 2025'!C:F,4,0)</f>
        <v>28277.100000000002</v>
      </c>
    </row>
    <row r="105" spans="1:22" ht="14.4" x14ac:dyDescent="0.3">
      <c r="A105">
        <v>62675</v>
      </c>
      <c r="B105" t="s">
        <v>1423</v>
      </c>
      <c r="C105">
        <v>22668792</v>
      </c>
      <c r="D105" t="s">
        <v>1424</v>
      </c>
      <c r="E105" t="s">
        <v>1425</v>
      </c>
      <c r="F105" t="s">
        <v>1424</v>
      </c>
      <c r="G105" t="s">
        <v>1426</v>
      </c>
      <c r="H105" t="s">
        <v>1427</v>
      </c>
      <c r="I105" t="s">
        <v>1428</v>
      </c>
      <c r="J105" t="s">
        <v>103</v>
      </c>
      <c r="K105" t="s">
        <v>1422</v>
      </c>
      <c r="L105" t="s">
        <v>1422</v>
      </c>
      <c r="M105">
        <v>13780</v>
      </c>
      <c r="N105" s="30" t="s">
        <v>12833</v>
      </c>
      <c r="O105"/>
      <c r="P105"/>
      <c r="Q105"/>
      <c r="R105"/>
      <c r="S105" s="22">
        <f>VLOOKUP(A105,Hoja1!A:B,2,0)</f>
        <v>8</v>
      </c>
      <c r="T105" s="21" t="str">
        <f>VLOOKUP(M105,[1]TIPOLOGIAS!$A:$F,4,0)</f>
        <v>CARTAGENA</v>
      </c>
      <c r="U105" s="21" t="str">
        <f>VLOOKUP(T105,'BASE TARIFA 2025'!C:D,2,0)</f>
        <v>WOMPI COSTA</v>
      </c>
      <c r="V105" s="23">
        <f>VLOOKUP(T105,'BASE TARIFA 2025'!C:F,4,0)</f>
        <v>28277.100000000002</v>
      </c>
    </row>
    <row r="106" spans="1:22" ht="14.4" x14ac:dyDescent="0.3">
      <c r="A106">
        <v>79421</v>
      </c>
      <c r="B106" t="s">
        <v>1429</v>
      </c>
      <c r="C106">
        <v>8738671</v>
      </c>
      <c r="D106" t="s">
        <v>1430</v>
      </c>
      <c r="E106" t="s">
        <v>1430</v>
      </c>
      <c r="F106" t="s">
        <v>1430</v>
      </c>
      <c r="G106" t="s">
        <v>1431</v>
      </c>
      <c r="H106" t="s">
        <v>1432</v>
      </c>
      <c r="I106" t="s">
        <v>1433</v>
      </c>
      <c r="J106" t="s">
        <v>103</v>
      </c>
      <c r="K106" t="s">
        <v>1422</v>
      </c>
      <c r="L106" t="s">
        <v>1422</v>
      </c>
      <c r="M106">
        <v>13780</v>
      </c>
      <c r="N106" s="30" t="s">
        <v>12833</v>
      </c>
      <c r="O106"/>
      <c r="P106"/>
      <c r="Q106"/>
      <c r="R106"/>
      <c r="S106" s="22">
        <f>VLOOKUP(A106,Hoja1!A:B,2,0)</f>
        <v>8</v>
      </c>
      <c r="T106" s="21" t="str">
        <f>VLOOKUP(M106,[1]TIPOLOGIAS!$A:$F,4,0)</f>
        <v>CARTAGENA</v>
      </c>
      <c r="U106" s="21" t="str">
        <f>VLOOKUP(T106,'BASE TARIFA 2025'!C:D,2,0)</f>
        <v>WOMPI COSTA</v>
      </c>
      <c r="V106" s="23">
        <f>VLOOKUP(T106,'BASE TARIFA 2025'!C:F,4,0)</f>
        <v>28277.100000000002</v>
      </c>
    </row>
    <row r="107" spans="1:22" ht="14.4" x14ac:dyDescent="0.3">
      <c r="A107">
        <v>77912</v>
      </c>
      <c r="B107" t="s">
        <v>1434</v>
      </c>
      <c r="C107">
        <v>45548941</v>
      </c>
      <c r="D107" t="s">
        <v>1435</v>
      </c>
      <c r="E107" t="s">
        <v>1435</v>
      </c>
      <c r="F107" t="s">
        <v>1435</v>
      </c>
      <c r="G107" t="s">
        <v>1436</v>
      </c>
      <c r="H107" t="s">
        <v>1437</v>
      </c>
      <c r="I107" t="s">
        <v>1438</v>
      </c>
      <c r="J107" t="s">
        <v>103</v>
      </c>
      <c r="K107" t="s">
        <v>1422</v>
      </c>
      <c r="L107" t="s">
        <v>1422</v>
      </c>
      <c r="M107">
        <v>13780</v>
      </c>
      <c r="N107" s="30" t="s">
        <v>12833</v>
      </c>
      <c r="O107"/>
      <c r="P107"/>
      <c r="Q107"/>
      <c r="R107"/>
      <c r="S107" s="22">
        <f>VLOOKUP(A107,Hoja1!A:B,2,0)</f>
        <v>8</v>
      </c>
      <c r="T107" s="21" t="str">
        <f>VLOOKUP(M107,[1]TIPOLOGIAS!$A:$F,4,0)</f>
        <v>CARTAGENA</v>
      </c>
      <c r="U107" s="21" t="str">
        <f>VLOOKUP(T107,'BASE TARIFA 2025'!C:D,2,0)</f>
        <v>WOMPI COSTA</v>
      </c>
      <c r="V107" s="23">
        <f>VLOOKUP(T107,'BASE TARIFA 2025'!C:F,4,0)</f>
        <v>28277.100000000002</v>
      </c>
    </row>
    <row r="108" spans="1:22" ht="14.4" x14ac:dyDescent="0.3">
      <c r="A108">
        <v>13337</v>
      </c>
      <c r="B108" t="s">
        <v>1439</v>
      </c>
      <c r="C108">
        <v>74377751</v>
      </c>
      <c r="D108" t="s">
        <v>1440</v>
      </c>
      <c r="E108" t="s">
        <v>1441</v>
      </c>
      <c r="F108" t="s">
        <v>1441</v>
      </c>
      <c r="G108" t="s">
        <v>1442</v>
      </c>
      <c r="H108" t="s">
        <v>1443</v>
      </c>
      <c r="I108" t="s">
        <v>1444</v>
      </c>
      <c r="J108" t="s">
        <v>76</v>
      </c>
      <c r="K108" t="s">
        <v>1445</v>
      </c>
      <c r="L108" t="s">
        <v>1445</v>
      </c>
      <c r="M108">
        <v>15047</v>
      </c>
      <c r="N108" s="30" t="s">
        <v>12835</v>
      </c>
      <c r="O108"/>
      <c r="P108"/>
      <c r="Q108"/>
      <c r="R108"/>
      <c r="S108" s="22">
        <f>VLOOKUP(A108,Hoja1!A:B,2,0)</f>
        <v>8</v>
      </c>
      <c r="T108" s="21" t="str">
        <f>VLOOKUP(M108,[1]TIPOLOGIAS!$A:$F,4,0)</f>
        <v>TUNJA</v>
      </c>
      <c r="U108" s="21" t="str">
        <f>VLOOKUP(T108,'BASE TARIFA 2025'!C:D,2,0)</f>
        <v>WOMPI SANTANDERES</v>
      </c>
      <c r="V108" s="23">
        <f>VLOOKUP(T108,'BASE TARIFA 2025'!C:F,4,0)</f>
        <v>28277.100000000002</v>
      </c>
    </row>
    <row r="109" spans="1:22" ht="14.4" x14ac:dyDescent="0.3">
      <c r="A109">
        <v>43675</v>
      </c>
      <c r="B109" t="s">
        <v>1446</v>
      </c>
      <c r="C109">
        <v>74182120</v>
      </c>
      <c r="D109" t="s">
        <v>1447</v>
      </c>
      <c r="E109" t="s">
        <v>1448</v>
      </c>
      <c r="F109" t="s">
        <v>1448</v>
      </c>
      <c r="G109" t="s">
        <v>1449</v>
      </c>
      <c r="H109" t="s">
        <v>321</v>
      </c>
      <c r="I109" t="s">
        <v>1450</v>
      </c>
      <c r="J109" t="s">
        <v>76</v>
      </c>
      <c r="K109" t="s">
        <v>1445</v>
      </c>
      <c r="L109" t="s">
        <v>1445</v>
      </c>
      <c r="M109">
        <v>15047</v>
      </c>
      <c r="N109" s="30" t="s">
        <v>12835</v>
      </c>
      <c r="O109"/>
      <c r="P109"/>
      <c r="Q109"/>
      <c r="R109"/>
      <c r="S109" s="22">
        <f>VLOOKUP(A109,Hoja1!A:B,2,0)</f>
        <v>8</v>
      </c>
      <c r="T109" s="21" t="str">
        <f>VLOOKUP(M109,[1]TIPOLOGIAS!$A:$F,4,0)</f>
        <v>TUNJA</v>
      </c>
      <c r="U109" s="21" t="str">
        <f>VLOOKUP(T109,'BASE TARIFA 2025'!C:D,2,0)</f>
        <v>WOMPI SANTANDERES</v>
      </c>
      <c r="V109" s="23">
        <f>VLOOKUP(T109,'BASE TARIFA 2025'!C:F,4,0)</f>
        <v>28277.100000000002</v>
      </c>
    </row>
    <row r="110" spans="1:22" ht="14.4" x14ac:dyDescent="0.3">
      <c r="A110">
        <v>74453</v>
      </c>
      <c r="B110" t="s">
        <v>1451</v>
      </c>
      <c r="C110">
        <v>1118558530</v>
      </c>
      <c r="D110" t="s">
        <v>1452</v>
      </c>
      <c r="E110" t="s">
        <v>1452</v>
      </c>
      <c r="F110" t="s">
        <v>1453</v>
      </c>
      <c r="G110" t="s">
        <v>1454</v>
      </c>
      <c r="H110" t="s">
        <v>1455</v>
      </c>
      <c r="I110" t="s">
        <v>1456</v>
      </c>
      <c r="J110" t="s">
        <v>76</v>
      </c>
      <c r="K110" t="s">
        <v>1445</v>
      </c>
      <c r="L110" t="s">
        <v>1445</v>
      </c>
      <c r="M110">
        <v>15047</v>
      </c>
      <c r="N110" s="30" t="s">
        <v>12835</v>
      </c>
      <c r="O110"/>
      <c r="P110"/>
      <c r="Q110"/>
      <c r="R110"/>
      <c r="S110" s="22">
        <f>VLOOKUP(A110,Hoja1!A:B,2,0)</f>
        <v>8</v>
      </c>
      <c r="T110" s="21" t="str">
        <f>VLOOKUP(M110,[1]TIPOLOGIAS!$A:$F,4,0)</f>
        <v>TUNJA</v>
      </c>
      <c r="U110" s="21" t="str">
        <f>VLOOKUP(T110,'BASE TARIFA 2025'!C:D,2,0)</f>
        <v>WOMPI SANTANDERES</v>
      </c>
      <c r="V110" s="23">
        <f>VLOOKUP(T110,'BASE TARIFA 2025'!C:F,4,0)</f>
        <v>28277.100000000002</v>
      </c>
    </row>
    <row r="111" spans="1:22" ht="14.4" x14ac:dyDescent="0.3">
      <c r="A111">
        <v>36071</v>
      </c>
      <c r="B111" t="s">
        <v>1457</v>
      </c>
      <c r="C111">
        <v>23430529</v>
      </c>
      <c r="E111" t="s">
        <v>1458</v>
      </c>
      <c r="F111" t="s">
        <v>1458</v>
      </c>
      <c r="G111" t="s">
        <v>1459</v>
      </c>
      <c r="H111" t="s">
        <v>1460</v>
      </c>
      <c r="I111" t="s">
        <v>1461</v>
      </c>
      <c r="J111" t="s">
        <v>76</v>
      </c>
      <c r="K111" t="s">
        <v>1462</v>
      </c>
      <c r="L111" t="s">
        <v>1462</v>
      </c>
      <c r="M111">
        <v>15162</v>
      </c>
      <c r="N111" s="30" t="s">
        <v>12838</v>
      </c>
      <c r="O111"/>
      <c r="P111"/>
      <c r="Q111"/>
      <c r="R111"/>
      <c r="S111" s="22">
        <f>VLOOKUP(A111,Hoja1!A:B,2,0)</f>
        <v>8</v>
      </c>
      <c r="T111" s="21" t="str">
        <f>VLOOKUP(M111,[1]TIPOLOGIAS!$A:$F,4,0)</f>
        <v>TUNJA</v>
      </c>
      <c r="U111" s="21" t="str">
        <f>VLOOKUP(T111,'BASE TARIFA 2025'!C:D,2,0)</f>
        <v>WOMPI SANTANDERES</v>
      </c>
      <c r="V111" s="23">
        <f>VLOOKUP(T111,'BASE TARIFA 2025'!C:F,4,0)</f>
        <v>28277.100000000002</v>
      </c>
    </row>
    <row r="112" spans="1:22" ht="14.4" x14ac:dyDescent="0.3">
      <c r="A112">
        <v>64067</v>
      </c>
      <c r="B112" t="s">
        <v>1463</v>
      </c>
      <c r="C112">
        <v>23430622</v>
      </c>
      <c r="D112" t="s">
        <v>1464</v>
      </c>
      <c r="E112" t="s">
        <v>1464</v>
      </c>
      <c r="F112" t="s">
        <v>1465</v>
      </c>
      <c r="G112" t="s">
        <v>1466</v>
      </c>
      <c r="H112" t="s">
        <v>1467</v>
      </c>
      <c r="I112" t="s">
        <v>1468</v>
      </c>
      <c r="J112" t="s">
        <v>76</v>
      </c>
      <c r="K112" t="s">
        <v>1462</v>
      </c>
      <c r="L112" t="s">
        <v>1462</v>
      </c>
      <c r="M112">
        <v>15162</v>
      </c>
      <c r="N112" s="30" t="s">
        <v>12838</v>
      </c>
      <c r="O112"/>
      <c r="P112"/>
      <c r="Q112"/>
      <c r="R112"/>
      <c r="S112" s="22">
        <f>VLOOKUP(A112,Hoja1!A:B,2,0)</f>
        <v>8</v>
      </c>
      <c r="T112" s="21" t="str">
        <f>VLOOKUP(M112,[1]TIPOLOGIAS!$A:$F,4,0)</f>
        <v>TUNJA</v>
      </c>
      <c r="U112" s="21" t="str">
        <f>VLOOKUP(T112,'BASE TARIFA 2025'!C:D,2,0)</f>
        <v>WOMPI SANTANDERES</v>
      </c>
      <c r="V112" s="23">
        <f>VLOOKUP(T112,'BASE TARIFA 2025'!C:F,4,0)</f>
        <v>28277.100000000002</v>
      </c>
    </row>
    <row r="113" spans="1:22" ht="14.4" x14ac:dyDescent="0.3">
      <c r="A113">
        <v>12336</v>
      </c>
      <c r="B113" t="s">
        <v>1469</v>
      </c>
      <c r="C113">
        <v>33676408</v>
      </c>
      <c r="D113" t="s">
        <v>1470</v>
      </c>
      <c r="E113" t="s">
        <v>1471</v>
      </c>
      <c r="F113" t="s">
        <v>1471</v>
      </c>
      <c r="G113" t="s">
        <v>1472</v>
      </c>
      <c r="H113" t="s">
        <v>1473</v>
      </c>
      <c r="I113" t="s">
        <v>1474</v>
      </c>
      <c r="J113" t="s">
        <v>76</v>
      </c>
      <c r="K113" t="s">
        <v>1475</v>
      </c>
      <c r="L113" t="s">
        <v>1475</v>
      </c>
      <c r="M113">
        <v>15172</v>
      </c>
      <c r="N113" s="30" t="s">
        <v>12839</v>
      </c>
      <c r="O113"/>
      <c r="P113"/>
      <c r="Q113"/>
      <c r="R113"/>
      <c r="S113" s="22">
        <f>VLOOKUP(A113,Hoja1!A:B,2,0)</f>
        <v>8</v>
      </c>
      <c r="T113" s="21" t="str">
        <f>VLOOKUP(M113,[1]TIPOLOGIAS!$A:$F,4,0)</f>
        <v>TUNJA</v>
      </c>
      <c r="U113" s="21" t="str">
        <f>VLOOKUP(T113,'BASE TARIFA 2025'!C:D,2,0)</f>
        <v>WOMPI SANTANDERES</v>
      </c>
      <c r="V113" s="23">
        <f>VLOOKUP(T113,'BASE TARIFA 2025'!C:F,4,0)</f>
        <v>28277.100000000002</v>
      </c>
    </row>
    <row r="114" spans="1:22" ht="14.4" x14ac:dyDescent="0.3">
      <c r="A114">
        <v>53807</v>
      </c>
      <c r="B114" t="s">
        <v>1476</v>
      </c>
      <c r="C114">
        <v>1007542689</v>
      </c>
      <c r="D114" t="s">
        <v>1477</v>
      </c>
      <c r="E114" t="s">
        <v>1477</v>
      </c>
      <c r="F114" t="s">
        <v>1477</v>
      </c>
      <c r="G114" t="s">
        <v>1478</v>
      </c>
      <c r="H114" t="s">
        <v>1479</v>
      </c>
      <c r="I114" t="s">
        <v>1480</v>
      </c>
      <c r="J114" t="s">
        <v>76</v>
      </c>
      <c r="K114" t="s">
        <v>1475</v>
      </c>
      <c r="L114" t="s">
        <v>1475</v>
      </c>
      <c r="M114">
        <v>15172</v>
      </c>
      <c r="N114" s="30" t="s">
        <v>12839</v>
      </c>
      <c r="O114"/>
      <c r="P114"/>
      <c r="Q114"/>
      <c r="R114"/>
      <c r="S114" s="22">
        <f>VLOOKUP(A114,Hoja1!A:B,2,0)</f>
        <v>8</v>
      </c>
      <c r="T114" s="21" t="str">
        <f>VLOOKUP(M114,[1]TIPOLOGIAS!$A:$F,4,0)</f>
        <v>TUNJA</v>
      </c>
      <c r="U114" s="21" t="str">
        <f>VLOOKUP(T114,'BASE TARIFA 2025'!C:D,2,0)</f>
        <v>WOMPI SANTANDERES</v>
      </c>
      <c r="V114" s="23">
        <f>VLOOKUP(T114,'BASE TARIFA 2025'!C:F,4,0)</f>
        <v>28277.100000000002</v>
      </c>
    </row>
    <row r="115" spans="1:22" ht="14.4" x14ac:dyDescent="0.3">
      <c r="A115">
        <v>68347</v>
      </c>
      <c r="B115" t="s">
        <v>1481</v>
      </c>
      <c r="C115">
        <v>1022339441</v>
      </c>
      <c r="D115" t="s">
        <v>1482</v>
      </c>
      <c r="E115" t="s">
        <v>1482</v>
      </c>
      <c r="F115" t="s">
        <v>1482</v>
      </c>
      <c r="G115" t="s">
        <v>1483</v>
      </c>
      <c r="H115" t="s">
        <v>1484</v>
      </c>
      <c r="I115" t="s">
        <v>282</v>
      </c>
      <c r="J115" t="s">
        <v>76</v>
      </c>
      <c r="K115" t="s">
        <v>1475</v>
      </c>
      <c r="L115" t="s">
        <v>1475</v>
      </c>
      <c r="M115">
        <v>15172</v>
      </c>
      <c r="N115" s="30" t="s">
        <v>12839</v>
      </c>
      <c r="O115"/>
      <c r="P115"/>
      <c r="Q115"/>
      <c r="R115"/>
      <c r="S115" s="22">
        <f>VLOOKUP(A115,Hoja1!A:B,2,0)</f>
        <v>8</v>
      </c>
      <c r="T115" s="21" t="str">
        <f>VLOOKUP(M115,[1]TIPOLOGIAS!$A:$F,4,0)</f>
        <v>TUNJA</v>
      </c>
      <c r="U115" s="21" t="str">
        <f>VLOOKUP(T115,'BASE TARIFA 2025'!C:D,2,0)</f>
        <v>WOMPI SANTANDERES</v>
      </c>
      <c r="V115" s="23">
        <f>VLOOKUP(T115,'BASE TARIFA 2025'!C:F,4,0)</f>
        <v>28277.100000000002</v>
      </c>
    </row>
    <row r="116" spans="1:22" ht="14.4" x14ac:dyDescent="0.3">
      <c r="A116">
        <v>80665</v>
      </c>
      <c r="B116" t="s">
        <v>1485</v>
      </c>
      <c r="C116">
        <v>1117519074</v>
      </c>
      <c r="D116" t="s">
        <v>1486</v>
      </c>
      <c r="E116" t="s">
        <v>1486</v>
      </c>
      <c r="G116" t="s">
        <v>1487</v>
      </c>
      <c r="H116" t="s">
        <v>1488</v>
      </c>
      <c r="I116" t="s">
        <v>1489</v>
      </c>
      <c r="J116" t="s">
        <v>247</v>
      </c>
      <c r="K116" t="s">
        <v>38</v>
      </c>
      <c r="L116" t="s">
        <v>38</v>
      </c>
      <c r="M116">
        <v>18001</v>
      </c>
      <c r="N116" s="30" t="s">
        <v>12840</v>
      </c>
      <c r="O116"/>
      <c r="P116"/>
      <c r="Q116"/>
      <c r="R116"/>
      <c r="S116" s="22">
        <f>VLOOKUP(A116,Hoja1!A:B,2,0)</f>
        <v>8</v>
      </c>
      <c r="T116" s="21" t="str">
        <f>VLOOKUP(M116,[1]TIPOLOGIAS!$A:$F,4,0)</f>
        <v>NEIVA</v>
      </c>
      <c r="U116" s="21" t="str">
        <f>VLOOKUP(T116,'BASE TARIFA 2025'!C:D,2,0)</f>
        <v>WOMPI ORIENTE</v>
      </c>
      <c r="V116" s="23">
        <f>VLOOKUP(T116,'BASE TARIFA 2025'!C:F,4,0)</f>
        <v>28277.100000000002</v>
      </c>
    </row>
    <row r="117" spans="1:22" ht="14.4" x14ac:dyDescent="0.3">
      <c r="A117">
        <v>78426</v>
      </c>
      <c r="B117" t="s">
        <v>1490</v>
      </c>
      <c r="C117">
        <v>1117544389</v>
      </c>
      <c r="D117" t="s">
        <v>1491</v>
      </c>
      <c r="E117" t="s">
        <v>1492</v>
      </c>
      <c r="F117" t="s">
        <v>1492</v>
      </c>
      <c r="G117" t="s">
        <v>1493</v>
      </c>
      <c r="H117" t="s">
        <v>1494</v>
      </c>
      <c r="I117" t="s">
        <v>1495</v>
      </c>
      <c r="J117" t="s">
        <v>247</v>
      </c>
      <c r="K117" t="s">
        <v>38</v>
      </c>
      <c r="L117" t="s">
        <v>38</v>
      </c>
      <c r="M117">
        <v>18001</v>
      </c>
      <c r="N117" s="30" t="s">
        <v>12840</v>
      </c>
      <c r="O117"/>
      <c r="P117"/>
      <c r="Q117"/>
      <c r="R117"/>
      <c r="S117" s="22">
        <f>VLOOKUP(A117,Hoja1!A:B,2,0)</f>
        <v>8</v>
      </c>
      <c r="T117" s="21" t="str">
        <f>VLOOKUP(M117,[1]TIPOLOGIAS!$A:$F,4,0)</f>
        <v>NEIVA</v>
      </c>
      <c r="U117" s="21" t="str">
        <f>VLOOKUP(T117,'BASE TARIFA 2025'!C:D,2,0)</f>
        <v>WOMPI ORIENTE</v>
      </c>
      <c r="V117" s="23">
        <f>VLOOKUP(T117,'BASE TARIFA 2025'!C:F,4,0)</f>
        <v>28277.100000000002</v>
      </c>
    </row>
    <row r="118" spans="1:22" ht="14.4" x14ac:dyDescent="0.3">
      <c r="A118">
        <v>79864</v>
      </c>
      <c r="B118" t="s">
        <v>1496</v>
      </c>
      <c r="C118">
        <v>40077813</v>
      </c>
      <c r="D118" t="s">
        <v>1497</v>
      </c>
      <c r="E118" t="s">
        <v>1497</v>
      </c>
      <c r="F118" t="s">
        <v>1497</v>
      </c>
      <c r="G118" t="s">
        <v>1498</v>
      </c>
      <c r="H118" t="s">
        <v>1499</v>
      </c>
      <c r="I118" t="s">
        <v>1500</v>
      </c>
      <c r="J118" t="s">
        <v>247</v>
      </c>
      <c r="K118" t="s">
        <v>38</v>
      </c>
      <c r="L118" t="s">
        <v>38</v>
      </c>
      <c r="M118">
        <v>18001</v>
      </c>
      <c r="N118" s="30" t="s">
        <v>12840</v>
      </c>
      <c r="O118"/>
      <c r="P118"/>
      <c r="Q118"/>
      <c r="R118"/>
      <c r="S118" s="22">
        <f>VLOOKUP(A118,Hoja1!A:B,2,0)</f>
        <v>8</v>
      </c>
      <c r="T118" s="21" t="str">
        <f>VLOOKUP(M118,[1]TIPOLOGIAS!$A:$F,4,0)</f>
        <v>NEIVA</v>
      </c>
      <c r="U118" s="21" t="str">
        <f>VLOOKUP(T118,'BASE TARIFA 2025'!C:D,2,0)</f>
        <v>WOMPI ORIENTE</v>
      </c>
      <c r="V118" s="23">
        <f>VLOOKUP(T118,'BASE TARIFA 2025'!C:F,4,0)</f>
        <v>28277.100000000002</v>
      </c>
    </row>
    <row r="119" spans="1:22" ht="14.4" x14ac:dyDescent="0.3">
      <c r="A119">
        <v>79865</v>
      </c>
      <c r="B119" t="s">
        <v>1501</v>
      </c>
      <c r="C119">
        <v>1117517690</v>
      </c>
      <c r="D119" t="s">
        <v>1502</v>
      </c>
      <c r="E119" t="s">
        <v>1502</v>
      </c>
      <c r="F119" t="s">
        <v>1502</v>
      </c>
      <c r="G119" t="s">
        <v>1503</v>
      </c>
      <c r="H119" t="s">
        <v>1504</v>
      </c>
      <c r="I119" t="s">
        <v>1505</v>
      </c>
      <c r="J119" t="s">
        <v>247</v>
      </c>
      <c r="K119" t="s">
        <v>38</v>
      </c>
      <c r="L119" t="s">
        <v>38</v>
      </c>
      <c r="M119">
        <v>18001</v>
      </c>
      <c r="N119" s="30" t="s">
        <v>12842</v>
      </c>
      <c r="O119"/>
      <c r="P119"/>
      <c r="Q119"/>
      <c r="R119"/>
      <c r="S119" s="22">
        <f>VLOOKUP(A119,Hoja1!A:B,2,0)</f>
        <v>8</v>
      </c>
      <c r="T119" s="21" t="str">
        <f>VLOOKUP(M119,[1]TIPOLOGIAS!$A:$F,4,0)</f>
        <v>NEIVA</v>
      </c>
      <c r="U119" s="21" t="str">
        <f>VLOOKUP(T119,'BASE TARIFA 2025'!C:D,2,0)</f>
        <v>WOMPI ORIENTE</v>
      </c>
      <c r="V119" s="23">
        <f>VLOOKUP(T119,'BASE TARIFA 2025'!C:F,4,0)</f>
        <v>28277.100000000002</v>
      </c>
    </row>
    <row r="120" spans="1:22" ht="14.4" x14ac:dyDescent="0.3">
      <c r="A120">
        <v>79866</v>
      </c>
      <c r="B120" t="s">
        <v>1506</v>
      </c>
      <c r="C120">
        <v>1007320352</v>
      </c>
      <c r="D120" t="s">
        <v>1507</v>
      </c>
      <c r="E120" t="s">
        <v>1507</v>
      </c>
      <c r="F120" t="s">
        <v>1507</v>
      </c>
      <c r="G120" t="s">
        <v>1508</v>
      </c>
      <c r="H120" t="s">
        <v>1509</v>
      </c>
      <c r="I120" t="s">
        <v>1510</v>
      </c>
      <c r="J120" t="s">
        <v>247</v>
      </c>
      <c r="K120" t="s">
        <v>38</v>
      </c>
      <c r="L120" t="s">
        <v>38</v>
      </c>
      <c r="M120">
        <v>18001</v>
      </c>
      <c r="N120" s="30" t="s">
        <v>12842</v>
      </c>
      <c r="O120"/>
      <c r="P120"/>
      <c r="Q120"/>
      <c r="R120"/>
      <c r="S120" s="22">
        <f>VLOOKUP(A120,Hoja1!A:B,2,0)</f>
        <v>8</v>
      </c>
      <c r="T120" s="21" t="str">
        <f>VLOOKUP(M120,[1]TIPOLOGIAS!$A:$F,4,0)</f>
        <v>NEIVA</v>
      </c>
      <c r="U120" s="21" t="str">
        <f>VLOOKUP(T120,'BASE TARIFA 2025'!C:D,2,0)</f>
        <v>WOMPI ORIENTE</v>
      </c>
      <c r="V120" s="23">
        <f>VLOOKUP(T120,'BASE TARIFA 2025'!C:F,4,0)</f>
        <v>28277.100000000002</v>
      </c>
    </row>
    <row r="121" spans="1:22" ht="14.4" x14ac:dyDescent="0.3">
      <c r="A121">
        <v>80733</v>
      </c>
      <c r="B121" t="s">
        <v>1511</v>
      </c>
      <c r="C121">
        <v>1117546497</v>
      </c>
      <c r="D121" t="s">
        <v>1512</v>
      </c>
      <c r="E121" t="s">
        <v>1512</v>
      </c>
      <c r="G121" t="s">
        <v>1513</v>
      </c>
      <c r="H121" t="s">
        <v>1514</v>
      </c>
      <c r="I121" t="s">
        <v>1515</v>
      </c>
      <c r="J121" t="s">
        <v>247</v>
      </c>
      <c r="K121" t="s">
        <v>38</v>
      </c>
      <c r="L121" t="s">
        <v>38</v>
      </c>
      <c r="M121">
        <v>18001</v>
      </c>
      <c r="N121" s="30" t="s">
        <v>12842</v>
      </c>
      <c r="O121"/>
      <c r="P121"/>
      <c r="Q121"/>
      <c r="R121"/>
      <c r="S121" s="22">
        <f>VLOOKUP(A121,Hoja1!A:B,2,0)</f>
        <v>8</v>
      </c>
      <c r="T121" s="21" t="str">
        <f>VLOOKUP(M121,[1]TIPOLOGIAS!$A:$F,4,0)</f>
        <v>NEIVA</v>
      </c>
      <c r="U121" s="21" t="str">
        <f>VLOOKUP(T121,'BASE TARIFA 2025'!C:D,2,0)</f>
        <v>WOMPI ORIENTE</v>
      </c>
      <c r="V121" s="23">
        <f>VLOOKUP(T121,'BASE TARIFA 2025'!C:F,4,0)</f>
        <v>28277.100000000002</v>
      </c>
    </row>
    <row r="122" spans="1:22" ht="14.4" x14ac:dyDescent="0.3">
      <c r="A122">
        <v>77077</v>
      </c>
      <c r="B122" t="s">
        <v>1516</v>
      </c>
      <c r="C122">
        <v>1149435343</v>
      </c>
      <c r="D122" t="s">
        <v>1517</v>
      </c>
      <c r="E122" t="s">
        <v>1517</v>
      </c>
      <c r="F122" t="s">
        <v>1517</v>
      </c>
      <c r="G122" t="s">
        <v>1518</v>
      </c>
      <c r="H122" t="s">
        <v>1519</v>
      </c>
      <c r="I122" t="s">
        <v>1520</v>
      </c>
      <c r="J122" t="s">
        <v>247</v>
      </c>
      <c r="K122" t="s">
        <v>38</v>
      </c>
      <c r="L122" t="s">
        <v>38</v>
      </c>
      <c r="M122">
        <v>18001</v>
      </c>
      <c r="N122" s="30" t="s">
        <v>12831</v>
      </c>
      <c r="O122"/>
      <c r="P122"/>
      <c r="Q122"/>
      <c r="R122"/>
      <c r="S122" s="22">
        <f>VLOOKUP(A122,Hoja1!A:B,2,0)</f>
        <v>8</v>
      </c>
      <c r="T122" s="21" t="str">
        <f>VLOOKUP(M122,[1]TIPOLOGIAS!$A:$F,4,0)</f>
        <v>NEIVA</v>
      </c>
      <c r="U122" s="21" t="str">
        <f>VLOOKUP(T122,'BASE TARIFA 2025'!C:D,2,0)</f>
        <v>WOMPI ORIENTE</v>
      </c>
      <c r="V122" s="23">
        <f>VLOOKUP(T122,'BASE TARIFA 2025'!C:F,4,0)</f>
        <v>28277.100000000002</v>
      </c>
    </row>
    <row r="123" spans="1:22" ht="14.4" x14ac:dyDescent="0.3">
      <c r="A123">
        <v>77627</v>
      </c>
      <c r="B123" t="s">
        <v>1521</v>
      </c>
      <c r="C123">
        <v>40612317</v>
      </c>
      <c r="D123" t="s">
        <v>1522</v>
      </c>
      <c r="E123" t="s">
        <v>1522</v>
      </c>
      <c r="F123" t="s">
        <v>1522</v>
      </c>
      <c r="G123" t="s">
        <v>1523</v>
      </c>
      <c r="H123" t="s">
        <v>1524</v>
      </c>
      <c r="I123" t="s">
        <v>1525</v>
      </c>
      <c r="J123" t="s">
        <v>247</v>
      </c>
      <c r="K123" t="s">
        <v>38</v>
      </c>
      <c r="L123" t="s">
        <v>38</v>
      </c>
      <c r="M123">
        <v>18001</v>
      </c>
      <c r="N123" s="30" t="s">
        <v>12831</v>
      </c>
      <c r="O123"/>
      <c r="P123"/>
      <c r="Q123"/>
      <c r="R123"/>
      <c r="S123" s="22">
        <f>VLOOKUP(A123,Hoja1!A:B,2,0)</f>
        <v>8</v>
      </c>
      <c r="T123" s="21" t="str">
        <f>VLOOKUP(M123,[1]TIPOLOGIAS!$A:$F,4,0)</f>
        <v>NEIVA</v>
      </c>
      <c r="U123" s="21" t="str">
        <f>VLOOKUP(T123,'BASE TARIFA 2025'!C:D,2,0)</f>
        <v>WOMPI ORIENTE</v>
      </c>
      <c r="V123" s="23">
        <f>VLOOKUP(T123,'BASE TARIFA 2025'!C:F,4,0)</f>
        <v>28277.100000000002</v>
      </c>
    </row>
    <row r="124" spans="1:22" ht="14.4" x14ac:dyDescent="0.3">
      <c r="A124">
        <v>78005</v>
      </c>
      <c r="B124" t="s">
        <v>1526</v>
      </c>
      <c r="C124">
        <v>1124867465</v>
      </c>
      <c r="D124" t="s">
        <v>1527</v>
      </c>
      <c r="E124" t="s">
        <v>1527</v>
      </c>
      <c r="F124" t="s">
        <v>1527</v>
      </c>
      <c r="G124" t="s">
        <v>1528</v>
      </c>
      <c r="H124" t="s">
        <v>1529</v>
      </c>
      <c r="I124" t="s">
        <v>1530</v>
      </c>
      <c r="J124" t="s">
        <v>247</v>
      </c>
      <c r="K124" t="s">
        <v>38</v>
      </c>
      <c r="L124" t="s">
        <v>38</v>
      </c>
      <c r="M124">
        <v>18001</v>
      </c>
      <c r="N124" s="30" t="s">
        <v>12840</v>
      </c>
      <c r="O124"/>
      <c r="P124"/>
      <c r="Q124"/>
      <c r="R124"/>
      <c r="S124" s="22">
        <f>VLOOKUP(A124,Hoja1!A:B,2,0)</f>
        <v>8</v>
      </c>
      <c r="T124" s="21" t="str">
        <f>VLOOKUP(M124,[1]TIPOLOGIAS!$A:$F,4,0)</f>
        <v>NEIVA</v>
      </c>
      <c r="U124" s="21" t="str">
        <f>VLOOKUP(T124,'BASE TARIFA 2025'!C:D,2,0)</f>
        <v>WOMPI ORIENTE</v>
      </c>
      <c r="V124" s="23">
        <f>VLOOKUP(T124,'BASE TARIFA 2025'!C:F,4,0)</f>
        <v>28277.100000000002</v>
      </c>
    </row>
    <row r="125" spans="1:22" ht="14.4" x14ac:dyDescent="0.3">
      <c r="A125">
        <v>79386</v>
      </c>
      <c r="B125" t="s">
        <v>1531</v>
      </c>
      <c r="C125">
        <v>40601758</v>
      </c>
      <c r="D125" t="s">
        <v>1532</v>
      </c>
      <c r="E125" t="s">
        <v>1532</v>
      </c>
      <c r="F125" t="s">
        <v>1532</v>
      </c>
      <c r="G125" t="s">
        <v>1533</v>
      </c>
      <c r="H125" t="s">
        <v>1534</v>
      </c>
      <c r="I125" t="s">
        <v>1535</v>
      </c>
      <c r="J125" t="s">
        <v>247</v>
      </c>
      <c r="K125" t="s">
        <v>38</v>
      </c>
      <c r="L125" t="s">
        <v>38</v>
      </c>
      <c r="M125">
        <v>18001</v>
      </c>
      <c r="N125" s="30" t="s">
        <v>12840</v>
      </c>
      <c r="O125"/>
      <c r="P125"/>
      <c r="Q125"/>
      <c r="R125"/>
      <c r="S125" s="22">
        <f>VLOOKUP(A125,Hoja1!A:B,2,0)</f>
        <v>8</v>
      </c>
      <c r="T125" s="21" t="str">
        <f>VLOOKUP(M125,[1]TIPOLOGIAS!$A:$F,4,0)</f>
        <v>NEIVA</v>
      </c>
      <c r="U125" s="21" t="str">
        <f>VLOOKUP(T125,'BASE TARIFA 2025'!C:D,2,0)</f>
        <v>WOMPI ORIENTE</v>
      </c>
      <c r="V125" s="23">
        <f>VLOOKUP(T125,'BASE TARIFA 2025'!C:F,4,0)</f>
        <v>28277.100000000002</v>
      </c>
    </row>
    <row r="126" spans="1:22" ht="14.4" x14ac:dyDescent="0.3">
      <c r="A126">
        <v>76893</v>
      </c>
      <c r="B126" t="s">
        <v>1536</v>
      </c>
      <c r="C126">
        <v>17654355</v>
      </c>
      <c r="D126" t="s">
        <v>1537</v>
      </c>
      <c r="E126" t="s">
        <v>1537</v>
      </c>
      <c r="F126" t="s">
        <v>1537</v>
      </c>
      <c r="G126" t="s">
        <v>1538</v>
      </c>
      <c r="H126" t="s">
        <v>1539</v>
      </c>
      <c r="I126" t="s">
        <v>1540</v>
      </c>
      <c r="J126" t="s">
        <v>247</v>
      </c>
      <c r="K126" t="s">
        <v>38</v>
      </c>
      <c r="L126" t="s">
        <v>38</v>
      </c>
      <c r="M126">
        <v>18001</v>
      </c>
      <c r="N126" s="30" t="s">
        <v>12831</v>
      </c>
      <c r="O126"/>
      <c r="P126"/>
      <c r="Q126"/>
      <c r="R126"/>
      <c r="S126" s="22">
        <f>VLOOKUP(A126,Hoja1!A:B,2,0)</f>
        <v>8</v>
      </c>
      <c r="T126" s="21" t="str">
        <f>VLOOKUP(M126,[1]TIPOLOGIAS!$A:$F,4,0)</f>
        <v>NEIVA</v>
      </c>
      <c r="U126" s="21" t="str">
        <f>VLOOKUP(T126,'BASE TARIFA 2025'!C:D,2,0)</f>
        <v>WOMPI ORIENTE</v>
      </c>
      <c r="V126" s="23">
        <f>VLOOKUP(T126,'BASE TARIFA 2025'!C:F,4,0)</f>
        <v>28277.100000000002</v>
      </c>
    </row>
    <row r="127" spans="1:22" ht="14.4" x14ac:dyDescent="0.3">
      <c r="A127">
        <v>77199</v>
      </c>
      <c r="B127" t="s">
        <v>1541</v>
      </c>
      <c r="C127">
        <v>1117516506</v>
      </c>
      <c r="D127" t="s">
        <v>1542</v>
      </c>
      <c r="E127" t="s">
        <v>1542</v>
      </c>
      <c r="F127" t="s">
        <v>1542</v>
      </c>
      <c r="G127" t="s">
        <v>1543</v>
      </c>
      <c r="H127" t="s">
        <v>1544</v>
      </c>
      <c r="I127" t="s">
        <v>1545</v>
      </c>
      <c r="J127" t="s">
        <v>247</v>
      </c>
      <c r="K127" t="s">
        <v>38</v>
      </c>
      <c r="L127" t="s">
        <v>38</v>
      </c>
      <c r="M127">
        <v>18001</v>
      </c>
      <c r="N127" s="30" t="s">
        <v>12831</v>
      </c>
      <c r="O127"/>
      <c r="P127"/>
      <c r="Q127"/>
      <c r="R127"/>
      <c r="S127" s="22">
        <f>VLOOKUP(A127,Hoja1!A:B,2,0)</f>
        <v>8</v>
      </c>
      <c r="T127" s="21" t="str">
        <f>VLOOKUP(M127,[1]TIPOLOGIAS!$A:$F,4,0)</f>
        <v>NEIVA</v>
      </c>
      <c r="U127" s="21" t="str">
        <f>VLOOKUP(T127,'BASE TARIFA 2025'!C:D,2,0)</f>
        <v>WOMPI ORIENTE</v>
      </c>
      <c r="V127" s="23">
        <f>VLOOKUP(T127,'BASE TARIFA 2025'!C:F,4,0)</f>
        <v>28277.100000000002</v>
      </c>
    </row>
    <row r="128" spans="1:22" ht="14.4" x14ac:dyDescent="0.3">
      <c r="A128">
        <v>77234</v>
      </c>
      <c r="B128" t="s">
        <v>1546</v>
      </c>
      <c r="C128">
        <v>40784898</v>
      </c>
      <c r="D128" t="s">
        <v>1547</v>
      </c>
      <c r="E128" t="s">
        <v>1548</v>
      </c>
      <c r="F128" t="s">
        <v>1548</v>
      </c>
      <c r="G128" t="s">
        <v>1549</v>
      </c>
      <c r="H128" t="s">
        <v>1550</v>
      </c>
      <c r="I128" t="s">
        <v>1551</v>
      </c>
      <c r="J128" t="s">
        <v>247</v>
      </c>
      <c r="K128" t="s">
        <v>38</v>
      </c>
      <c r="L128" t="s">
        <v>38</v>
      </c>
      <c r="M128">
        <v>18001</v>
      </c>
      <c r="N128" s="30" t="s">
        <v>12831</v>
      </c>
      <c r="O128"/>
      <c r="P128"/>
      <c r="Q128"/>
      <c r="R128"/>
      <c r="S128" s="22">
        <f>VLOOKUP(A128,Hoja1!A:B,2,0)</f>
        <v>8</v>
      </c>
      <c r="T128" s="21" t="str">
        <f>VLOOKUP(M128,[1]TIPOLOGIAS!$A:$F,4,0)</f>
        <v>NEIVA</v>
      </c>
      <c r="U128" s="21" t="str">
        <f>VLOOKUP(T128,'BASE TARIFA 2025'!C:D,2,0)</f>
        <v>WOMPI ORIENTE</v>
      </c>
      <c r="V128" s="23">
        <f>VLOOKUP(T128,'BASE TARIFA 2025'!C:F,4,0)</f>
        <v>28277.100000000002</v>
      </c>
    </row>
    <row r="129" spans="1:22" ht="14.4" x14ac:dyDescent="0.3">
      <c r="A129">
        <v>72998</v>
      </c>
      <c r="B129" t="s">
        <v>1552</v>
      </c>
      <c r="C129">
        <v>1082658202</v>
      </c>
      <c r="D129" t="s">
        <v>1553</v>
      </c>
      <c r="E129" t="s">
        <v>1553</v>
      </c>
      <c r="F129" t="s">
        <v>1553</v>
      </c>
      <c r="G129" t="s">
        <v>1554</v>
      </c>
      <c r="H129" t="s">
        <v>1555</v>
      </c>
      <c r="I129" t="s">
        <v>1556</v>
      </c>
      <c r="J129" t="s">
        <v>70</v>
      </c>
      <c r="K129" t="s">
        <v>155</v>
      </c>
      <c r="L129" t="s">
        <v>155</v>
      </c>
      <c r="M129">
        <v>25175</v>
      </c>
      <c r="N129" s="30" t="s">
        <v>12839</v>
      </c>
      <c r="O129"/>
      <c r="P129"/>
      <c r="Q129"/>
      <c r="R129"/>
      <c r="S129" s="22">
        <f>VLOOKUP(A129,Hoja1!A:B,2,0)</f>
        <v>16</v>
      </c>
      <c r="T129" s="21" t="str">
        <f>VLOOKUP(M129,[1]TIPOLOGIAS!$A:$F,4,0)</f>
        <v>BOGOTA</v>
      </c>
      <c r="U129" s="21" t="str">
        <f>VLOOKUP(T129,'BASE TARIFA 2025'!C:D,2,0)</f>
        <v>WOMPI CENTRO</v>
      </c>
      <c r="V129" s="23">
        <f>VLOOKUP(T129,'BASE TARIFA 2025'!C:F,4,0)</f>
        <v>15709.5</v>
      </c>
    </row>
    <row r="130" spans="1:22" ht="14.4" x14ac:dyDescent="0.3">
      <c r="A130">
        <v>59693</v>
      </c>
      <c r="B130" t="s">
        <v>1557</v>
      </c>
      <c r="C130">
        <v>1072649726</v>
      </c>
      <c r="D130" t="s">
        <v>1558</v>
      </c>
      <c r="E130" t="s">
        <v>1558</v>
      </c>
      <c r="F130" t="s">
        <v>1558</v>
      </c>
      <c r="G130" t="s">
        <v>1559</v>
      </c>
      <c r="H130" t="s">
        <v>1560</v>
      </c>
      <c r="I130" t="s">
        <v>1561</v>
      </c>
      <c r="J130" t="s">
        <v>70</v>
      </c>
      <c r="K130" t="s">
        <v>155</v>
      </c>
      <c r="L130" t="s">
        <v>155</v>
      </c>
      <c r="M130">
        <v>25175</v>
      </c>
      <c r="N130" s="30" t="s">
        <v>12829</v>
      </c>
      <c r="O130"/>
      <c r="P130"/>
      <c r="Q130"/>
      <c r="R130"/>
      <c r="S130" s="22">
        <f>VLOOKUP(A130,Hoja1!A:B,2,0)</f>
        <v>8</v>
      </c>
      <c r="T130" s="21" t="str">
        <f>VLOOKUP(M130,[1]TIPOLOGIAS!$A:$F,4,0)</f>
        <v>BOGOTA</v>
      </c>
      <c r="U130" s="21" t="str">
        <f>VLOOKUP(T130,'BASE TARIFA 2025'!C:D,2,0)</f>
        <v>WOMPI CENTRO</v>
      </c>
      <c r="V130" s="23">
        <f>VLOOKUP(T130,'BASE TARIFA 2025'!C:F,4,0)</f>
        <v>15709.5</v>
      </c>
    </row>
    <row r="131" spans="1:22" ht="14.4" x14ac:dyDescent="0.3">
      <c r="A131">
        <v>68269</v>
      </c>
      <c r="B131" t="s">
        <v>1562</v>
      </c>
      <c r="C131">
        <v>80548075</v>
      </c>
      <c r="D131" t="s">
        <v>67</v>
      </c>
      <c r="E131" t="s">
        <v>1563</v>
      </c>
      <c r="F131" t="s">
        <v>1564</v>
      </c>
      <c r="G131" t="s">
        <v>1565</v>
      </c>
      <c r="H131" t="s">
        <v>1566</v>
      </c>
      <c r="I131" t="s">
        <v>1567</v>
      </c>
      <c r="J131" t="s">
        <v>70</v>
      </c>
      <c r="K131" t="s">
        <v>155</v>
      </c>
      <c r="L131" t="s">
        <v>155</v>
      </c>
      <c r="M131">
        <v>25175</v>
      </c>
      <c r="N131" s="30" t="s">
        <v>12829</v>
      </c>
      <c r="O131"/>
      <c r="P131"/>
      <c r="Q131"/>
      <c r="R131"/>
      <c r="S131" s="22">
        <f>VLOOKUP(A131,Hoja1!A:B,2,0)</f>
        <v>8</v>
      </c>
      <c r="T131" s="21" t="str">
        <f>VLOOKUP(M131,[1]TIPOLOGIAS!$A:$F,4,0)</f>
        <v>BOGOTA</v>
      </c>
      <c r="U131" s="21" t="str">
        <f>VLOOKUP(T131,'BASE TARIFA 2025'!C:D,2,0)</f>
        <v>WOMPI CENTRO</v>
      </c>
      <c r="V131" s="23">
        <f>VLOOKUP(T131,'BASE TARIFA 2025'!C:F,4,0)</f>
        <v>15709.5</v>
      </c>
    </row>
    <row r="132" spans="1:22" ht="14.4" x14ac:dyDescent="0.3">
      <c r="A132">
        <v>76431</v>
      </c>
      <c r="B132" t="s">
        <v>1568</v>
      </c>
      <c r="C132">
        <v>1033098226</v>
      </c>
      <c r="D132" t="s">
        <v>1569</v>
      </c>
      <c r="E132" t="s">
        <v>1570</v>
      </c>
      <c r="F132" t="s">
        <v>1571</v>
      </c>
      <c r="G132" t="s">
        <v>1572</v>
      </c>
      <c r="H132" t="s">
        <v>1573</v>
      </c>
      <c r="I132" t="s">
        <v>1574</v>
      </c>
      <c r="J132" t="s">
        <v>70</v>
      </c>
      <c r="K132" t="s">
        <v>255</v>
      </c>
      <c r="L132" t="s">
        <v>255</v>
      </c>
      <c r="M132">
        <v>25817</v>
      </c>
      <c r="N132" s="30" t="s">
        <v>12841</v>
      </c>
      <c r="O132"/>
      <c r="P132"/>
      <c r="Q132"/>
      <c r="R132"/>
      <c r="S132" s="22">
        <f>VLOOKUP(A132,Hoja1!A:B,2,0)</f>
        <v>8</v>
      </c>
      <c r="T132" s="21" t="str">
        <f>VLOOKUP(M132,[1]TIPOLOGIAS!$A:$F,4,0)</f>
        <v>BOGOTA</v>
      </c>
      <c r="U132" s="21" t="str">
        <f>VLOOKUP(T132,'BASE TARIFA 2025'!C:D,2,0)</f>
        <v>WOMPI CENTRO</v>
      </c>
      <c r="V132" s="23">
        <f>VLOOKUP(T132,'BASE TARIFA 2025'!C:F,4,0)</f>
        <v>15709.5</v>
      </c>
    </row>
    <row r="133" spans="1:22" ht="14.4" x14ac:dyDescent="0.3">
      <c r="A133">
        <v>78265</v>
      </c>
      <c r="B133" t="s">
        <v>1575</v>
      </c>
      <c r="C133">
        <v>1003908725</v>
      </c>
      <c r="D133" t="s">
        <v>1576</v>
      </c>
      <c r="E133" t="s">
        <v>1577</v>
      </c>
      <c r="F133" t="s">
        <v>1578</v>
      </c>
      <c r="G133" t="s">
        <v>1579</v>
      </c>
      <c r="H133" t="s">
        <v>1580</v>
      </c>
      <c r="I133" t="s">
        <v>1581</v>
      </c>
      <c r="J133" t="s">
        <v>70</v>
      </c>
      <c r="K133" t="s">
        <v>255</v>
      </c>
      <c r="L133" t="s">
        <v>255</v>
      </c>
      <c r="M133">
        <v>25817</v>
      </c>
      <c r="N133" s="30" t="s">
        <v>12841</v>
      </c>
      <c r="O133"/>
      <c r="P133"/>
      <c r="Q133"/>
      <c r="R133"/>
      <c r="S133" s="22">
        <f>VLOOKUP(A133,Hoja1!A:B,2,0)</f>
        <v>8</v>
      </c>
      <c r="T133" s="21" t="str">
        <f>VLOOKUP(M133,[1]TIPOLOGIAS!$A:$F,4,0)</f>
        <v>BOGOTA</v>
      </c>
      <c r="U133" s="21" t="str">
        <f>VLOOKUP(T133,'BASE TARIFA 2025'!C:D,2,0)</f>
        <v>WOMPI CENTRO</v>
      </c>
      <c r="V133" s="23">
        <f>VLOOKUP(T133,'BASE TARIFA 2025'!C:F,4,0)</f>
        <v>15709.5</v>
      </c>
    </row>
    <row r="134" spans="1:22" ht="14.4" x14ac:dyDescent="0.3">
      <c r="A134">
        <v>76813</v>
      </c>
      <c r="B134" t="s">
        <v>1582</v>
      </c>
      <c r="C134">
        <v>11325510</v>
      </c>
      <c r="D134" t="s">
        <v>1583</v>
      </c>
      <c r="E134" t="s">
        <v>1583</v>
      </c>
      <c r="F134" t="s">
        <v>204</v>
      </c>
      <c r="G134" t="s">
        <v>1584</v>
      </c>
      <c r="H134" t="s">
        <v>1585</v>
      </c>
      <c r="I134" t="s">
        <v>1586</v>
      </c>
      <c r="J134" t="s">
        <v>70</v>
      </c>
      <c r="K134" t="s">
        <v>255</v>
      </c>
      <c r="L134" t="s">
        <v>255</v>
      </c>
      <c r="M134">
        <v>25817</v>
      </c>
      <c r="N134" s="30" t="s">
        <v>12841</v>
      </c>
      <c r="O134"/>
      <c r="P134"/>
      <c r="Q134"/>
      <c r="R134"/>
      <c r="S134" s="22">
        <f>VLOOKUP(A134,Hoja1!A:B,2,0)</f>
        <v>8</v>
      </c>
      <c r="T134" s="21" t="str">
        <f>VLOOKUP(M134,[1]TIPOLOGIAS!$A:$F,4,0)</f>
        <v>BOGOTA</v>
      </c>
      <c r="U134" s="21" t="str">
        <f>VLOOKUP(T134,'BASE TARIFA 2025'!C:D,2,0)</f>
        <v>WOMPI CENTRO</v>
      </c>
      <c r="V134" s="23">
        <f>VLOOKUP(T134,'BASE TARIFA 2025'!C:F,4,0)</f>
        <v>15709.5</v>
      </c>
    </row>
    <row r="135" spans="1:22" ht="14.4" x14ac:dyDescent="0.3">
      <c r="A135">
        <v>71905</v>
      </c>
      <c r="B135" t="s">
        <v>1587</v>
      </c>
      <c r="C135">
        <v>1023901224</v>
      </c>
      <c r="D135" t="s">
        <v>1588</v>
      </c>
      <c r="E135" t="s">
        <v>1588</v>
      </c>
      <c r="F135" t="s">
        <v>1588</v>
      </c>
      <c r="G135" t="s">
        <v>1589</v>
      </c>
      <c r="H135" t="s">
        <v>1590</v>
      </c>
      <c r="I135" t="s">
        <v>1591</v>
      </c>
      <c r="J135" t="s">
        <v>70</v>
      </c>
      <c r="K135" t="s">
        <v>256</v>
      </c>
      <c r="L135" t="s">
        <v>256</v>
      </c>
      <c r="M135">
        <v>25841</v>
      </c>
      <c r="N135" s="30" t="s">
        <v>12840</v>
      </c>
      <c r="O135"/>
      <c r="P135"/>
      <c r="Q135"/>
      <c r="R135"/>
      <c r="S135" s="22">
        <f>VLOOKUP(A135,Hoja1!A:B,2,0)</f>
        <v>8</v>
      </c>
      <c r="T135" s="21" t="str">
        <f>VLOOKUP(M135,[1]TIPOLOGIAS!$A:$F,4,0)</f>
        <v>BOGOTA</v>
      </c>
      <c r="U135" s="21" t="str">
        <f>VLOOKUP(T135,'BASE TARIFA 2025'!C:D,2,0)</f>
        <v>WOMPI CENTRO</v>
      </c>
      <c r="V135" s="23">
        <f>VLOOKUP(T135,'BASE TARIFA 2025'!C:F,4,0)</f>
        <v>15709.5</v>
      </c>
    </row>
    <row r="136" spans="1:22" ht="14.4" x14ac:dyDescent="0.3">
      <c r="A136">
        <v>78107</v>
      </c>
      <c r="B136" t="s">
        <v>1592</v>
      </c>
      <c r="C136">
        <v>1076202020</v>
      </c>
      <c r="D136" t="s">
        <v>1593</v>
      </c>
      <c r="E136" t="s">
        <v>1593</v>
      </c>
      <c r="F136" t="s">
        <v>245</v>
      </c>
      <c r="G136" t="s">
        <v>1594</v>
      </c>
      <c r="H136" t="s">
        <v>1595</v>
      </c>
      <c r="I136" t="s">
        <v>1596</v>
      </c>
      <c r="J136" t="s">
        <v>70</v>
      </c>
      <c r="K136" t="s">
        <v>256</v>
      </c>
      <c r="L136" t="s">
        <v>256</v>
      </c>
      <c r="M136">
        <v>25841</v>
      </c>
      <c r="N136" s="30" t="s">
        <v>12840</v>
      </c>
      <c r="O136"/>
      <c r="P136"/>
      <c r="Q136"/>
      <c r="R136"/>
      <c r="S136" s="22">
        <f>VLOOKUP(A136,Hoja1!A:B,2,0)</f>
        <v>8</v>
      </c>
      <c r="T136" s="21" t="str">
        <f>VLOOKUP(M136,[1]TIPOLOGIAS!$A:$F,4,0)</f>
        <v>BOGOTA</v>
      </c>
      <c r="U136" s="21" t="str">
        <f>VLOOKUP(T136,'BASE TARIFA 2025'!C:D,2,0)</f>
        <v>WOMPI CENTRO</v>
      </c>
      <c r="V136" s="23">
        <f>VLOOKUP(T136,'BASE TARIFA 2025'!C:F,4,0)</f>
        <v>15709.5</v>
      </c>
    </row>
    <row r="137" spans="1:22" ht="14.4" x14ac:dyDescent="0.3">
      <c r="A137">
        <v>52303</v>
      </c>
      <c r="B137" t="s">
        <v>1597</v>
      </c>
      <c r="C137">
        <v>52483625</v>
      </c>
      <c r="D137" t="s">
        <v>67</v>
      </c>
      <c r="E137" t="s">
        <v>1598</v>
      </c>
      <c r="F137" t="s">
        <v>1598</v>
      </c>
      <c r="G137" t="s">
        <v>1599</v>
      </c>
      <c r="H137" t="s">
        <v>1600</v>
      </c>
      <c r="I137" t="s">
        <v>1601</v>
      </c>
      <c r="J137" t="s">
        <v>70</v>
      </c>
      <c r="K137" t="s">
        <v>257</v>
      </c>
      <c r="L137" t="s">
        <v>257</v>
      </c>
      <c r="M137">
        <v>25867</v>
      </c>
      <c r="N137" s="30" t="s">
        <v>12841</v>
      </c>
      <c r="O137"/>
      <c r="P137"/>
      <c r="Q137"/>
      <c r="R137"/>
      <c r="S137" s="22">
        <f>VLOOKUP(A137,Hoja1!A:B,2,0)</f>
        <v>8</v>
      </c>
      <c r="T137" s="21" t="str">
        <f>VLOOKUP(M137,[1]TIPOLOGIAS!$A:$F,4,0)</f>
        <v>BOGOTA</v>
      </c>
      <c r="U137" s="21" t="str">
        <f>VLOOKUP(T137,'BASE TARIFA 2025'!C:D,2,0)</f>
        <v>WOMPI CENTRO</v>
      </c>
      <c r="V137" s="23">
        <f>VLOOKUP(T137,'BASE TARIFA 2025'!C:F,4,0)</f>
        <v>15709.5</v>
      </c>
    </row>
    <row r="138" spans="1:22" ht="14.4" x14ac:dyDescent="0.3">
      <c r="A138">
        <v>65753</v>
      </c>
      <c r="B138" t="s">
        <v>1602</v>
      </c>
      <c r="C138">
        <v>1076220876</v>
      </c>
      <c r="D138" t="s">
        <v>67</v>
      </c>
      <c r="E138" t="s">
        <v>1603</v>
      </c>
      <c r="F138" t="s">
        <v>1603</v>
      </c>
      <c r="G138" t="s">
        <v>1604</v>
      </c>
      <c r="H138" t="s">
        <v>1605</v>
      </c>
      <c r="I138" t="s">
        <v>1606</v>
      </c>
      <c r="J138" t="s">
        <v>70</v>
      </c>
      <c r="K138" t="s">
        <v>257</v>
      </c>
      <c r="L138" t="s">
        <v>257</v>
      </c>
      <c r="M138">
        <v>25867</v>
      </c>
      <c r="N138" s="30" t="s">
        <v>12841</v>
      </c>
      <c r="O138"/>
      <c r="P138"/>
      <c r="Q138"/>
      <c r="R138"/>
      <c r="S138" s="22">
        <f>VLOOKUP(A138,Hoja1!A:B,2,0)</f>
        <v>8</v>
      </c>
      <c r="T138" s="21" t="str">
        <f>VLOOKUP(M138,[1]TIPOLOGIAS!$A:$F,4,0)</f>
        <v>BOGOTA</v>
      </c>
      <c r="U138" s="21" t="str">
        <f>VLOOKUP(T138,'BASE TARIFA 2025'!C:D,2,0)</f>
        <v>WOMPI CENTRO</v>
      </c>
      <c r="V138" s="23">
        <f>VLOOKUP(T138,'BASE TARIFA 2025'!C:F,4,0)</f>
        <v>15709.5</v>
      </c>
    </row>
    <row r="139" spans="1:22" ht="14.4" x14ac:dyDescent="0.3">
      <c r="A139">
        <v>77370</v>
      </c>
      <c r="B139" t="s">
        <v>1607</v>
      </c>
      <c r="C139">
        <v>20461941</v>
      </c>
      <c r="D139" t="s">
        <v>1608</v>
      </c>
      <c r="E139" t="s">
        <v>1608</v>
      </c>
      <c r="F139" t="s">
        <v>112</v>
      </c>
      <c r="G139" t="s">
        <v>1609</v>
      </c>
      <c r="H139" t="s">
        <v>1610</v>
      </c>
      <c r="I139" t="s">
        <v>1611</v>
      </c>
      <c r="J139" t="s">
        <v>70</v>
      </c>
      <c r="K139" t="s">
        <v>257</v>
      </c>
      <c r="L139" t="s">
        <v>257</v>
      </c>
      <c r="M139">
        <v>25867</v>
      </c>
      <c r="N139" s="30" t="s">
        <v>12841</v>
      </c>
      <c r="O139"/>
      <c r="P139"/>
      <c r="Q139"/>
      <c r="R139"/>
      <c r="S139" s="22">
        <f>VLOOKUP(A139,Hoja1!A:B,2,0)</f>
        <v>8</v>
      </c>
      <c r="T139" s="21" t="str">
        <f>VLOOKUP(M139,[1]TIPOLOGIAS!$A:$F,4,0)</f>
        <v>BOGOTA</v>
      </c>
      <c r="U139" s="21" t="str">
        <f>VLOOKUP(T139,'BASE TARIFA 2025'!C:D,2,0)</f>
        <v>WOMPI CENTRO</v>
      </c>
      <c r="V139" s="23">
        <f>VLOOKUP(T139,'BASE TARIFA 2025'!C:F,4,0)</f>
        <v>15709.5</v>
      </c>
    </row>
    <row r="140" spans="1:22" ht="14.4" x14ac:dyDescent="0.3">
      <c r="A140">
        <v>10812</v>
      </c>
      <c r="B140" t="s">
        <v>1612</v>
      </c>
      <c r="C140">
        <v>70512811</v>
      </c>
      <c r="D140" t="s">
        <v>1613</v>
      </c>
      <c r="E140" t="s">
        <v>1614</v>
      </c>
      <c r="F140" t="s">
        <v>1614</v>
      </c>
      <c r="G140" t="s">
        <v>1615</v>
      </c>
      <c r="H140" t="s">
        <v>1616</v>
      </c>
      <c r="I140" t="s">
        <v>1617</v>
      </c>
      <c r="J140" t="s">
        <v>110</v>
      </c>
      <c r="K140" t="s">
        <v>1618</v>
      </c>
      <c r="L140" t="s">
        <v>1618</v>
      </c>
      <c r="M140">
        <v>23855</v>
      </c>
      <c r="N140" s="30" t="s">
        <v>12835</v>
      </c>
      <c r="O140"/>
      <c r="P140"/>
      <c r="Q140"/>
      <c r="R140"/>
      <c r="S140" s="22">
        <f>VLOOKUP(A140,Hoja1!A:B,2,0)</f>
        <v>8</v>
      </c>
      <c r="T140" s="21" t="str">
        <f>VLOOKUP(M140,[1]TIPOLOGIAS!$A:$F,4,0)</f>
        <v>MONTERIA</v>
      </c>
      <c r="U140" s="21" t="str">
        <f>VLOOKUP(T140,'BASE TARIFA 2025'!C:D,2,0)</f>
        <v>WOMPI COSTA</v>
      </c>
      <c r="V140" s="23">
        <f>VLOOKUP(T140,'BASE TARIFA 2025'!C:F,4,0)</f>
        <v>15709.5</v>
      </c>
    </row>
    <row r="141" spans="1:22" ht="14.4" x14ac:dyDescent="0.3">
      <c r="A141">
        <v>51757</v>
      </c>
      <c r="B141" t="s">
        <v>1619</v>
      </c>
      <c r="C141">
        <v>1067935160</v>
      </c>
      <c r="D141" t="s">
        <v>1620</v>
      </c>
      <c r="E141" t="s">
        <v>1621</v>
      </c>
      <c r="F141" t="s">
        <v>1621</v>
      </c>
      <c r="G141" t="s">
        <v>1622</v>
      </c>
      <c r="H141" t="s">
        <v>1623</v>
      </c>
      <c r="I141" t="s">
        <v>1624</v>
      </c>
      <c r="J141" t="s">
        <v>110</v>
      </c>
      <c r="K141" t="s">
        <v>1618</v>
      </c>
      <c r="L141" t="s">
        <v>1618</v>
      </c>
      <c r="M141">
        <v>23855</v>
      </c>
      <c r="N141" s="30" t="s">
        <v>12835</v>
      </c>
      <c r="O141"/>
      <c r="P141"/>
      <c r="Q141"/>
      <c r="R141"/>
      <c r="S141" s="22">
        <f>VLOOKUP(A141,Hoja1!A:B,2,0)</f>
        <v>8</v>
      </c>
      <c r="T141" s="21" t="str">
        <f>VLOOKUP(M141,[1]TIPOLOGIAS!$A:$F,4,0)</f>
        <v>MONTERIA</v>
      </c>
      <c r="U141" s="21" t="str">
        <f>VLOOKUP(T141,'BASE TARIFA 2025'!C:D,2,0)</f>
        <v>WOMPI COSTA</v>
      </c>
      <c r="V141" s="23">
        <f>VLOOKUP(T141,'BASE TARIFA 2025'!C:F,4,0)</f>
        <v>15709.5</v>
      </c>
    </row>
    <row r="142" spans="1:22" ht="14.4" x14ac:dyDescent="0.3">
      <c r="A142">
        <v>21153</v>
      </c>
      <c r="B142" t="s">
        <v>1625</v>
      </c>
      <c r="C142">
        <v>20461827</v>
      </c>
      <c r="D142" t="s">
        <v>1626</v>
      </c>
      <c r="E142" t="s">
        <v>1627</v>
      </c>
      <c r="F142" t="s">
        <v>1627</v>
      </c>
      <c r="G142" t="s">
        <v>1628</v>
      </c>
      <c r="H142" t="s">
        <v>1629</v>
      </c>
      <c r="I142" t="s">
        <v>1630</v>
      </c>
      <c r="J142" t="s">
        <v>70</v>
      </c>
      <c r="K142" t="s">
        <v>1631</v>
      </c>
      <c r="L142" t="s">
        <v>1631</v>
      </c>
      <c r="M142">
        <v>25168</v>
      </c>
      <c r="N142" s="30" t="s">
        <v>12828</v>
      </c>
      <c r="O142"/>
      <c r="P142"/>
      <c r="Q142"/>
      <c r="R142"/>
      <c r="S142" s="22">
        <f>VLOOKUP(A142,Hoja1!A:B,2,0)</f>
        <v>8</v>
      </c>
      <c r="T142" s="21" t="str">
        <f>VLOOKUP(M142,[1]TIPOLOGIAS!$A:$F,4,0)</f>
        <v>BOGOTA</v>
      </c>
      <c r="U142" s="21" t="str">
        <f>VLOOKUP(T142,'BASE TARIFA 2025'!C:D,2,0)</f>
        <v>WOMPI CENTRO</v>
      </c>
      <c r="V142" s="23">
        <f>VLOOKUP(T142,'BASE TARIFA 2025'!C:F,4,0)</f>
        <v>15709.5</v>
      </c>
    </row>
    <row r="143" spans="1:22" ht="14.4" x14ac:dyDescent="0.3">
      <c r="A143">
        <v>79638</v>
      </c>
      <c r="B143" t="s">
        <v>1632</v>
      </c>
      <c r="C143">
        <v>1053853171</v>
      </c>
      <c r="D143" t="s">
        <v>1633</v>
      </c>
      <c r="E143" t="s">
        <v>1633</v>
      </c>
      <c r="F143" t="s">
        <v>1633</v>
      </c>
      <c r="G143" t="s">
        <v>1634</v>
      </c>
      <c r="H143" t="s">
        <v>1635</v>
      </c>
      <c r="I143" t="s">
        <v>1636</v>
      </c>
      <c r="J143" t="s">
        <v>70</v>
      </c>
      <c r="K143" t="s">
        <v>1631</v>
      </c>
      <c r="L143" t="s">
        <v>1631</v>
      </c>
      <c r="M143">
        <v>25168</v>
      </c>
      <c r="N143" s="30" t="s">
        <v>12833</v>
      </c>
      <c r="O143"/>
      <c r="P143"/>
      <c r="Q143"/>
      <c r="R143"/>
      <c r="S143" s="22">
        <f>VLOOKUP(A143,Hoja1!A:B,2,0)</f>
        <v>8</v>
      </c>
      <c r="T143" s="21" t="str">
        <f>VLOOKUP(M143,[1]TIPOLOGIAS!$A:$F,4,0)</f>
        <v>BOGOTA</v>
      </c>
      <c r="U143" s="21" t="str">
        <f>VLOOKUP(T143,'BASE TARIFA 2025'!C:D,2,0)</f>
        <v>WOMPI CENTRO</v>
      </c>
      <c r="V143" s="23">
        <f>VLOOKUP(T143,'BASE TARIFA 2025'!C:F,4,0)</f>
        <v>15709.5</v>
      </c>
    </row>
    <row r="144" spans="1:22" ht="14.4" x14ac:dyDescent="0.3">
      <c r="A144">
        <v>19016</v>
      </c>
      <c r="B144" t="s">
        <v>1637</v>
      </c>
      <c r="C144">
        <v>900486250</v>
      </c>
      <c r="D144" t="s">
        <v>1638</v>
      </c>
      <c r="E144" t="s">
        <v>1639</v>
      </c>
      <c r="F144" t="s">
        <v>1639</v>
      </c>
      <c r="G144" t="s">
        <v>1640</v>
      </c>
      <c r="H144" t="s">
        <v>1641</v>
      </c>
      <c r="I144" t="s">
        <v>1642</v>
      </c>
      <c r="J144" t="s">
        <v>70</v>
      </c>
      <c r="K144" t="s">
        <v>1643</v>
      </c>
      <c r="L144" t="s">
        <v>1643</v>
      </c>
      <c r="M144">
        <v>25183</v>
      </c>
      <c r="N144" s="30" t="s">
        <v>12836</v>
      </c>
      <c r="O144"/>
      <c r="P144"/>
      <c r="Q144"/>
      <c r="R144"/>
      <c r="S144" s="22">
        <f>VLOOKUP(A144,Hoja1!A:B,2,0)</f>
        <v>8</v>
      </c>
      <c r="T144" s="21" t="str">
        <f>VLOOKUP(M144,[1]TIPOLOGIAS!$A:$F,4,0)</f>
        <v>TUNJA</v>
      </c>
      <c r="U144" s="21" t="str">
        <f>VLOOKUP(T144,'BASE TARIFA 2025'!C:D,2,0)</f>
        <v>WOMPI SANTANDERES</v>
      </c>
      <c r="V144" s="23">
        <f>VLOOKUP(T144,'BASE TARIFA 2025'!C:F,4,0)</f>
        <v>28277.100000000002</v>
      </c>
    </row>
    <row r="145" spans="1:22" ht="14.4" x14ac:dyDescent="0.3">
      <c r="A145">
        <v>78001</v>
      </c>
      <c r="B145" t="s">
        <v>1644</v>
      </c>
      <c r="C145">
        <v>7302975</v>
      </c>
      <c r="D145" t="s">
        <v>1645</v>
      </c>
      <c r="E145" t="s">
        <v>1646</v>
      </c>
      <c r="F145" t="s">
        <v>1646</v>
      </c>
      <c r="G145" t="s">
        <v>1647</v>
      </c>
      <c r="H145" t="s">
        <v>1648</v>
      </c>
      <c r="I145" t="s">
        <v>1649</v>
      </c>
      <c r="J145" t="s">
        <v>70</v>
      </c>
      <c r="K145" t="s">
        <v>1643</v>
      </c>
      <c r="L145" t="s">
        <v>1643</v>
      </c>
      <c r="M145">
        <v>25183</v>
      </c>
      <c r="N145" s="30" t="s">
        <v>12836</v>
      </c>
      <c r="O145"/>
      <c r="P145"/>
      <c r="Q145"/>
      <c r="R145"/>
      <c r="S145" s="22">
        <f>VLOOKUP(A145,Hoja1!A:B,2,0)</f>
        <v>8</v>
      </c>
      <c r="T145" s="21" t="str">
        <f>VLOOKUP(M145,[1]TIPOLOGIAS!$A:$F,4,0)</f>
        <v>TUNJA</v>
      </c>
      <c r="U145" s="21" t="str">
        <f>VLOOKUP(T145,'BASE TARIFA 2025'!C:D,2,0)</f>
        <v>WOMPI SANTANDERES</v>
      </c>
      <c r="V145" s="23">
        <f>VLOOKUP(T145,'BASE TARIFA 2025'!C:F,4,0)</f>
        <v>28277.100000000002</v>
      </c>
    </row>
    <row r="146" spans="1:22" ht="14.4" x14ac:dyDescent="0.3">
      <c r="A146">
        <v>79626</v>
      </c>
      <c r="B146" t="s">
        <v>1650</v>
      </c>
      <c r="C146">
        <v>1069265388</v>
      </c>
      <c r="D146" t="s">
        <v>1651</v>
      </c>
      <c r="E146" t="s">
        <v>1651</v>
      </c>
      <c r="F146" t="s">
        <v>1651</v>
      </c>
      <c r="G146" t="s">
        <v>1652</v>
      </c>
      <c r="H146" t="s">
        <v>1653</v>
      </c>
      <c r="I146" t="s">
        <v>1654</v>
      </c>
      <c r="J146" t="s">
        <v>70</v>
      </c>
      <c r="K146" t="s">
        <v>1643</v>
      </c>
      <c r="L146" t="s">
        <v>1643</v>
      </c>
      <c r="M146">
        <v>25183</v>
      </c>
      <c r="N146" s="30" t="s">
        <v>12834</v>
      </c>
      <c r="O146"/>
      <c r="P146"/>
      <c r="Q146"/>
      <c r="R146"/>
      <c r="S146" s="22">
        <f>VLOOKUP(A146,Hoja1!A:B,2,0)</f>
        <v>8</v>
      </c>
      <c r="T146" s="21" t="str">
        <f>VLOOKUP(M146,[1]TIPOLOGIAS!$A:$F,4,0)</f>
        <v>TUNJA</v>
      </c>
      <c r="U146" s="21" t="str">
        <f>VLOOKUP(T146,'BASE TARIFA 2025'!C:D,2,0)</f>
        <v>WOMPI SANTANDERES</v>
      </c>
      <c r="V146" s="23">
        <f>VLOOKUP(T146,'BASE TARIFA 2025'!C:F,4,0)</f>
        <v>28277.100000000002</v>
      </c>
    </row>
    <row r="147" spans="1:22" ht="14.4" x14ac:dyDescent="0.3">
      <c r="A147">
        <v>77893</v>
      </c>
      <c r="B147" t="s">
        <v>1655</v>
      </c>
      <c r="C147">
        <v>1026251587</v>
      </c>
      <c r="D147" t="s">
        <v>1656</v>
      </c>
      <c r="E147" t="s">
        <v>1657</v>
      </c>
      <c r="F147" t="s">
        <v>1657</v>
      </c>
      <c r="G147" t="s">
        <v>1658</v>
      </c>
      <c r="H147" t="s">
        <v>1659</v>
      </c>
      <c r="I147" t="s">
        <v>1660</v>
      </c>
      <c r="J147" t="s">
        <v>70</v>
      </c>
      <c r="K147" t="s">
        <v>1643</v>
      </c>
      <c r="L147" t="s">
        <v>1643</v>
      </c>
      <c r="M147">
        <v>25183</v>
      </c>
      <c r="N147" s="30" t="s">
        <v>12836</v>
      </c>
      <c r="O147"/>
      <c r="P147"/>
      <c r="Q147"/>
      <c r="R147"/>
      <c r="S147" s="22">
        <f>VLOOKUP(A147,Hoja1!A:B,2,0)</f>
        <v>8</v>
      </c>
      <c r="T147" s="21" t="str">
        <f>VLOOKUP(M147,[1]TIPOLOGIAS!$A:$F,4,0)</f>
        <v>TUNJA</v>
      </c>
      <c r="U147" s="21" t="str">
        <f>VLOOKUP(T147,'BASE TARIFA 2025'!C:D,2,0)</f>
        <v>WOMPI SANTANDERES</v>
      </c>
      <c r="V147" s="23">
        <f>VLOOKUP(T147,'BASE TARIFA 2025'!C:F,4,0)</f>
        <v>28277.100000000002</v>
      </c>
    </row>
    <row r="148" spans="1:22" ht="14.4" x14ac:dyDescent="0.3">
      <c r="A148">
        <v>32977</v>
      </c>
      <c r="B148" t="s">
        <v>1661</v>
      </c>
      <c r="C148">
        <v>35375613</v>
      </c>
      <c r="D148" t="s">
        <v>1662</v>
      </c>
      <c r="E148" t="s">
        <v>1663</v>
      </c>
      <c r="F148" t="s">
        <v>1663</v>
      </c>
      <c r="G148" t="s">
        <v>1664</v>
      </c>
      <c r="H148" t="s">
        <v>1665</v>
      </c>
      <c r="I148" t="s">
        <v>1666</v>
      </c>
      <c r="J148" t="s">
        <v>70</v>
      </c>
      <c r="K148" t="s">
        <v>182</v>
      </c>
      <c r="L148" t="s">
        <v>182</v>
      </c>
      <c r="M148">
        <v>25245</v>
      </c>
      <c r="N148" s="30" t="s">
        <v>12843</v>
      </c>
      <c r="O148"/>
      <c r="P148"/>
      <c r="Q148"/>
      <c r="R148"/>
      <c r="S148" s="22">
        <f>VLOOKUP(A148,Hoja1!A:B,2,0)</f>
        <v>8</v>
      </c>
      <c r="T148" s="21" t="str">
        <f>VLOOKUP(M148,[1]TIPOLOGIAS!$A:$F,4,0)</f>
        <v>BOGOTA</v>
      </c>
      <c r="U148" s="21" t="str">
        <f>VLOOKUP(T148,'BASE TARIFA 2025'!C:D,2,0)</f>
        <v>WOMPI CENTRO</v>
      </c>
      <c r="V148" s="23">
        <f>VLOOKUP(T148,'BASE TARIFA 2025'!C:F,4,0)</f>
        <v>15709.5</v>
      </c>
    </row>
    <row r="149" spans="1:22" ht="14.4" x14ac:dyDescent="0.3">
      <c r="A149">
        <v>74366</v>
      </c>
      <c r="B149" t="s">
        <v>1667</v>
      </c>
      <c r="C149">
        <v>39658495</v>
      </c>
      <c r="D149" t="s">
        <v>1668</v>
      </c>
      <c r="E149" t="s">
        <v>1669</v>
      </c>
      <c r="F149" t="s">
        <v>1670</v>
      </c>
      <c r="G149" t="s">
        <v>1671</v>
      </c>
      <c r="H149" t="s">
        <v>1672</v>
      </c>
      <c r="I149" t="s">
        <v>1673</v>
      </c>
      <c r="J149" t="s">
        <v>70</v>
      </c>
      <c r="K149" t="s">
        <v>182</v>
      </c>
      <c r="L149" t="s">
        <v>182</v>
      </c>
      <c r="M149">
        <v>25245</v>
      </c>
      <c r="N149" s="30" t="s">
        <v>12843</v>
      </c>
      <c r="O149"/>
      <c r="P149"/>
      <c r="Q149"/>
      <c r="R149"/>
      <c r="S149" s="22">
        <f>VLOOKUP(A149,Hoja1!A:B,2,0)</f>
        <v>8</v>
      </c>
      <c r="T149" s="21" t="str">
        <f>VLOOKUP(M149,[1]TIPOLOGIAS!$A:$F,4,0)</f>
        <v>BOGOTA</v>
      </c>
      <c r="U149" s="21" t="str">
        <f>VLOOKUP(T149,'BASE TARIFA 2025'!C:D,2,0)</f>
        <v>WOMPI CENTRO</v>
      </c>
      <c r="V149" s="23">
        <f>VLOOKUP(T149,'BASE TARIFA 2025'!C:F,4,0)</f>
        <v>15709.5</v>
      </c>
    </row>
    <row r="150" spans="1:22" ht="14.4" x14ac:dyDescent="0.3">
      <c r="A150">
        <v>63088</v>
      </c>
      <c r="B150" t="s">
        <v>1674</v>
      </c>
      <c r="C150">
        <v>24161899</v>
      </c>
      <c r="D150" t="s">
        <v>1675</v>
      </c>
      <c r="E150" t="s">
        <v>1675</v>
      </c>
      <c r="F150" t="s">
        <v>1676</v>
      </c>
      <c r="G150" t="s">
        <v>1677</v>
      </c>
      <c r="H150" t="s">
        <v>1678</v>
      </c>
      <c r="I150" t="s">
        <v>1679</v>
      </c>
      <c r="J150" t="s">
        <v>70</v>
      </c>
      <c r="K150" t="s">
        <v>182</v>
      </c>
      <c r="L150" t="s">
        <v>182</v>
      </c>
      <c r="M150">
        <v>25245</v>
      </c>
      <c r="N150" s="30" t="s">
        <v>12844</v>
      </c>
      <c r="O150"/>
      <c r="P150"/>
      <c r="Q150"/>
      <c r="R150"/>
      <c r="S150" s="22">
        <f>VLOOKUP(A150,Hoja1!A:B,2,0)</f>
        <v>8</v>
      </c>
      <c r="T150" s="21" t="str">
        <f>VLOOKUP(M150,[1]TIPOLOGIAS!$A:$F,4,0)</f>
        <v>BOGOTA</v>
      </c>
      <c r="U150" s="21" t="str">
        <f>VLOOKUP(T150,'BASE TARIFA 2025'!C:D,2,0)</f>
        <v>WOMPI CENTRO</v>
      </c>
      <c r="V150" s="23">
        <f>VLOOKUP(T150,'BASE TARIFA 2025'!C:F,4,0)</f>
        <v>15709.5</v>
      </c>
    </row>
    <row r="151" spans="1:22" ht="14.4" x14ac:dyDescent="0.3">
      <c r="A151">
        <v>67364</v>
      </c>
      <c r="B151" t="s">
        <v>1680</v>
      </c>
      <c r="C151">
        <v>1030549352</v>
      </c>
      <c r="D151" t="s">
        <v>67</v>
      </c>
      <c r="E151" t="s">
        <v>1681</v>
      </c>
      <c r="F151" t="s">
        <v>1681</v>
      </c>
      <c r="G151" t="s">
        <v>1682</v>
      </c>
      <c r="H151" t="s">
        <v>1683</v>
      </c>
      <c r="I151" t="s">
        <v>1684</v>
      </c>
      <c r="J151" t="s">
        <v>70</v>
      </c>
      <c r="K151" t="s">
        <v>182</v>
      </c>
      <c r="L151" t="s">
        <v>182</v>
      </c>
      <c r="M151">
        <v>25245</v>
      </c>
      <c r="N151" s="30" t="s">
        <v>12843</v>
      </c>
      <c r="O151"/>
      <c r="P151"/>
      <c r="Q151"/>
      <c r="R151"/>
      <c r="S151" s="22">
        <f>VLOOKUP(A151,Hoja1!A:B,2,0)</f>
        <v>8</v>
      </c>
      <c r="T151" s="21" t="str">
        <f>VLOOKUP(M151,[1]TIPOLOGIAS!$A:$F,4,0)</f>
        <v>BOGOTA</v>
      </c>
      <c r="U151" s="21" t="str">
        <f>VLOOKUP(T151,'BASE TARIFA 2025'!C:D,2,0)</f>
        <v>WOMPI CENTRO</v>
      </c>
      <c r="V151" s="23">
        <f>VLOOKUP(T151,'BASE TARIFA 2025'!C:F,4,0)</f>
        <v>15709.5</v>
      </c>
    </row>
    <row r="152" spans="1:22" ht="14.4" x14ac:dyDescent="0.3">
      <c r="A152">
        <v>43330</v>
      </c>
      <c r="B152" t="s">
        <v>1685</v>
      </c>
      <c r="C152">
        <v>1069403309</v>
      </c>
      <c r="D152" t="s">
        <v>1686</v>
      </c>
      <c r="E152" t="s">
        <v>1687</v>
      </c>
      <c r="F152" t="s">
        <v>1686</v>
      </c>
      <c r="G152" t="s">
        <v>1688</v>
      </c>
      <c r="H152" t="s">
        <v>1689</v>
      </c>
      <c r="I152" t="s">
        <v>1690</v>
      </c>
      <c r="J152" t="s">
        <v>70</v>
      </c>
      <c r="K152" t="s">
        <v>182</v>
      </c>
      <c r="L152" t="s">
        <v>182</v>
      </c>
      <c r="M152">
        <v>25245</v>
      </c>
      <c r="N152" s="30" t="s">
        <v>12844</v>
      </c>
      <c r="O152"/>
      <c r="P152"/>
      <c r="Q152"/>
      <c r="R152"/>
      <c r="S152" s="22">
        <f>VLOOKUP(A152,Hoja1!A:B,2,0)</f>
        <v>8</v>
      </c>
      <c r="T152" s="21" t="str">
        <f>VLOOKUP(M152,[1]TIPOLOGIAS!$A:$F,4,0)</f>
        <v>BOGOTA</v>
      </c>
      <c r="U152" s="21" t="str">
        <f>VLOOKUP(T152,'BASE TARIFA 2025'!C:D,2,0)</f>
        <v>WOMPI CENTRO</v>
      </c>
      <c r="V152" s="23">
        <f>VLOOKUP(T152,'BASE TARIFA 2025'!C:F,4,0)</f>
        <v>15709.5</v>
      </c>
    </row>
    <row r="153" spans="1:22" ht="14.4" x14ac:dyDescent="0.3">
      <c r="A153">
        <v>41555</v>
      </c>
      <c r="B153" t="s">
        <v>1691</v>
      </c>
      <c r="C153">
        <v>24161899</v>
      </c>
      <c r="D153" t="s">
        <v>1692</v>
      </c>
      <c r="E153" t="s">
        <v>1675</v>
      </c>
      <c r="F153" t="s">
        <v>1676</v>
      </c>
      <c r="G153" t="s">
        <v>1693</v>
      </c>
      <c r="H153" t="s">
        <v>1694</v>
      </c>
      <c r="I153" t="s">
        <v>1695</v>
      </c>
      <c r="J153" t="s">
        <v>70</v>
      </c>
      <c r="K153" t="s">
        <v>182</v>
      </c>
      <c r="L153" t="s">
        <v>182</v>
      </c>
      <c r="M153">
        <v>25245</v>
      </c>
      <c r="N153" s="30" t="s">
        <v>12844</v>
      </c>
      <c r="O153"/>
      <c r="P153"/>
      <c r="Q153"/>
      <c r="R153"/>
      <c r="S153" s="22">
        <f>VLOOKUP(A153,Hoja1!A:B,2,0)</f>
        <v>8</v>
      </c>
      <c r="T153" s="21" t="str">
        <f>VLOOKUP(M153,[1]TIPOLOGIAS!$A:$F,4,0)</f>
        <v>BOGOTA</v>
      </c>
      <c r="U153" s="21" t="str">
        <f>VLOOKUP(T153,'BASE TARIFA 2025'!C:D,2,0)</f>
        <v>WOMPI CENTRO</v>
      </c>
      <c r="V153" s="23">
        <f>VLOOKUP(T153,'BASE TARIFA 2025'!C:F,4,0)</f>
        <v>15709.5</v>
      </c>
    </row>
    <row r="154" spans="1:22" ht="14.4" x14ac:dyDescent="0.3">
      <c r="A154">
        <v>30350</v>
      </c>
      <c r="B154" t="s">
        <v>1696</v>
      </c>
      <c r="C154">
        <v>20405052</v>
      </c>
      <c r="D154" t="s">
        <v>1697</v>
      </c>
      <c r="E154" t="s">
        <v>184</v>
      </c>
      <c r="F154" t="s">
        <v>184</v>
      </c>
      <c r="G154" t="s">
        <v>1698</v>
      </c>
      <c r="H154" t="s">
        <v>1699</v>
      </c>
      <c r="I154" t="s">
        <v>1700</v>
      </c>
      <c r="J154" t="s">
        <v>70</v>
      </c>
      <c r="K154" t="s">
        <v>183</v>
      </c>
      <c r="L154" t="s">
        <v>183</v>
      </c>
      <c r="M154">
        <v>25269</v>
      </c>
      <c r="N154" s="30" t="s">
        <v>12828</v>
      </c>
      <c r="O154"/>
      <c r="P154"/>
      <c r="Q154"/>
      <c r="R154"/>
      <c r="S154" s="22">
        <f>VLOOKUP(A154,Hoja1!A:B,2,0)</f>
        <v>8</v>
      </c>
      <c r="T154" s="21" t="str">
        <f>VLOOKUP(M154,[1]TIPOLOGIAS!$A:$F,4,0)</f>
        <v>BOGOTA</v>
      </c>
      <c r="U154" s="21" t="str">
        <f>VLOOKUP(T154,'BASE TARIFA 2025'!C:D,2,0)</f>
        <v>WOMPI CENTRO</v>
      </c>
      <c r="V154" s="23">
        <f>VLOOKUP(T154,'BASE TARIFA 2025'!C:F,4,0)</f>
        <v>15709.5</v>
      </c>
    </row>
    <row r="155" spans="1:22" ht="14.4" x14ac:dyDescent="0.3">
      <c r="A155">
        <v>31562</v>
      </c>
      <c r="B155" t="s">
        <v>1701</v>
      </c>
      <c r="C155">
        <v>1057214969</v>
      </c>
      <c r="D155" t="s">
        <v>1702</v>
      </c>
      <c r="E155" t="s">
        <v>1703</v>
      </c>
      <c r="F155" t="s">
        <v>1703</v>
      </c>
      <c r="G155" t="s">
        <v>1704</v>
      </c>
      <c r="H155" t="s">
        <v>1705</v>
      </c>
      <c r="I155" t="s">
        <v>1706</v>
      </c>
      <c r="J155" t="s">
        <v>70</v>
      </c>
      <c r="K155" t="s">
        <v>183</v>
      </c>
      <c r="L155" t="s">
        <v>183</v>
      </c>
      <c r="M155">
        <v>25269</v>
      </c>
      <c r="N155" s="30" t="s">
        <v>12839</v>
      </c>
      <c r="O155"/>
      <c r="P155"/>
      <c r="Q155"/>
      <c r="R155"/>
      <c r="S155" s="22">
        <f>VLOOKUP(A155,Hoja1!A:B,2,0)</f>
        <v>8</v>
      </c>
      <c r="T155" s="21" t="str">
        <f>VLOOKUP(M155,[1]TIPOLOGIAS!$A:$F,4,0)</f>
        <v>BOGOTA</v>
      </c>
      <c r="U155" s="21" t="str">
        <f>VLOOKUP(T155,'BASE TARIFA 2025'!C:D,2,0)</f>
        <v>WOMPI CENTRO</v>
      </c>
      <c r="V155" s="23">
        <f>VLOOKUP(T155,'BASE TARIFA 2025'!C:F,4,0)</f>
        <v>15709.5</v>
      </c>
    </row>
    <row r="156" spans="1:22" ht="14.4" x14ac:dyDescent="0.3">
      <c r="A156">
        <v>46743</v>
      </c>
      <c r="B156" t="s">
        <v>1707</v>
      </c>
      <c r="C156">
        <v>35354648</v>
      </c>
      <c r="D156" t="s">
        <v>72</v>
      </c>
      <c r="E156" t="s">
        <v>1708</v>
      </c>
      <c r="F156" t="s">
        <v>1708</v>
      </c>
      <c r="G156" t="s">
        <v>1709</v>
      </c>
      <c r="H156" t="s">
        <v>1710</v>
      </c>
      <c r="I156" t="s">
        <v>1711</v>
      </c>
      <c r="J156" t="s">
        <v>70</v>
      </c>
      <c r="K156" t="s">
        <v>183</v>
      </c>
      <c r="L156" t="s">
        <v>183</v>
      </c>
      <c r="M156">
        <v>25269</v>
      </c>
      <c r="N156" s="30" t="s">
        <v>12839</v>
      </c>
      <c r="O156"/>
      <c r="P156"/>
      <c r="Q156"/>
      <c r="R156"/>
      <c r="S156" s="22">
        <f>VLOOKUP(A156,Hoja1!A:B,2,0)</f>
        <v>8</v>
      </c>
      <c r="T156" s="21" t="str">
        <f>VLOOKUP(M156,[1]TIPOLOGIAS!$A:$F,4,0)</f>
        <v>BOGOTA</v>
      </c>
      <c r="U156" s="21" t="str">
        <f>VLOOKUP(T156,'BASE TARIFA 2025'!C:D,2,0)</f>
        <v>WOMPI CENTRO</v>
      </c>
      <c r="V156" s="23">
        <f>VLOOKUP(T156,'BASE TARIFA 2025'!C:F,4,0)</f>
        <v>15709.5</v>
      </c>
    </row>
    <row r="157" spans="1:22" ht="14.4" x14ac:dyDescent="0.3">
      <c r="A157">
        <v>80013</v>
      </c>
      <c r="B157" t="s">
        <v>1712</v>
      </c>
      <c r="C157">
        <v>30008696</v>
      </c>
      <c r="D157" t="s">
        <v>1713</v>
      </c>
      <c r="E157" t="s">
        <v>1713</v>
      </c>
      <c r="F157" t="s">
        <v>1713</v>
      </c>
      <c r="G157" t="s">
        <v>1714</v>
      </c>
      <c r="H157" t="s">
        <v>1715</v>
      </c>
      <c r="I157" t="s">
        <v>1716</v>
      </c>
      <c r="J157" t="s">
        <v>70</v>
      </c>
      <c r="K157" t="s">
        <v>183</v>
      </c>
      <c r="L157" t="s">
        <v>183</v>
      </c>
      <c r="M157">
        <v>25269</v>
      </c>
      <c r="N157" s="30" t="s">
        <v>12828</v>
      </c>
      <c r="O157"/>
      <c r="P157"/>
      <c r="Q157"/>
      <c r="R157"/>
      <c r="S157" s="22">
        <f>VLOOKUP(A157,Hoja1!A:B,2,0)</f>
        <v>8</v>
      </c>
      <c r="T157" s="21" t="str">
        <f>VLOOKUP(M157,[1]TIPOLOGIAS!$A:$F,4,0)</f>
        <v>BOGOTA</v>
      </c>
      <c r="U157" s="21" t="str">
        <f>VLOOKUP(T157,'BASE TARIFA 2025'!C:D,2,0)</f>
        <v>WOMPI CENTRO</v>
      </c>
      <c r="V157" s="23">
        <f>VLOOKUP(T157,'BASE TARIFA 2025'!C:F,4,0)</f>
        <v>15709.5</v>
      </c>
    </row>
    <row r="158" spans="1:22" ht="14.4" x14ac:dyDescent="0.3">
      <c r="A158">
        <v>80014</v>
      </c>
      <c r="B158" t="s">
        <v>1717</v>
      </c>
      <c r="C158">
        <v>1003533522</v>
      </c>
      <c r="D158" t="s">
        <v>1718</v>
      </c>
      <c r="E158" t="s">
        <v>1719</v>
      </c>
      <c r="F158" t="s">
        <v>1719</v>
      </c>
      <c r="G158" t="s">
        <v>1720</v>
      </c>
      <c r="H158" t="s">
        <v>1721</v>
      </c>
      <c r="I158" t="s">
        <v>1722</v>
      </c>
      <c r="J158" t="s">
        <v>70</v>
      </c>
      <c r="K158" t="s">
        <v>183</v>
      </c>
      <c r="L158" t="s">
        <v>183</v>
      </c>
      <c r="M158">
        <v>25269</v>
      </c>
      <c r="N158" s="30" t="s">
        <v>12829</v>
      </c>
      <c r="O158"/>
      <c r="P158"/>
      <c r="Q158"/>
      <c r="R158"/>
      <c r="S158" s="22">
        <f>VLOOKUP(A158,Hoja1!A:B,2,0)</f>
        <v>8</v>
      </c>
      <c r="T158" s="21" t="str">
        <f>VLOOKUP(M158,[1]TIPOLOGIAS!$A:$F,4,0)</f>
        <v>BOGOTA</v>
      </c>
      <c r="U158" s="21" t="str">
        <f>VLOOKUP(T158,'BASE TARIFA 2025'!C:D,2,0)</f>
        <v>WOMPI CENTRO</v>
      </c>
      <c r="V158" s="23">
        <f>VLOOKUP(T158,'BASE TARIFA 2025'!C:F,4,0)</f>
        <v>15709.5</v>
      </c>
    </row>
    <row r="159" spans="1:22" ht="14.4" x14ac:dyDescent="0.3">
      <c r="A159">
        <v>79940</v>
      </c>
      <c r="B159" t="s">
        <v>1723</v>
      </c>
      <c r="C159">
        <v>11447410</v>
      </c>
      <c r="D159" t="s">
        <v>1724</v>
      </c>
      <c r="E159" t="s">
        <v>1724</v>
      </c>
      <c r="F159" t="s">
        <v>1725</v>
      </c>
      <c r="G159" t="s">
        <v>1726</v>
      </c>
      <c r="H159" t="s">
        <v>1727</v>
      </c>
      <c r="I159" t="s">
        <v>1728</v>
      </c>
      <c r="J159" t="s">
        <v>70</v>
      </c>
      <c r="K159" t="s">
        <v>183</v>
      </c>
      <c r="L159" t="s">
        <v>183</v>
      </c>
      <c r="M159">
        <v>25269</v>
      </c>
      <c r="N159" s="30" t="s">
        <v>12829</v>
      </c>
      <c r="O159"/>
      <c r="P159"/>
      <c r="Q159"/>
      <c r="R159"/>
      <c r="S159" s="22">
        <f>VLOOKUP(A159,Hoja1!A:B,2,0)</f>
        <v>8</v>
      </c>
      <c r="T159" s="21" t="str">
        <f>VLOOKUP(M159,[1]TIPOLOGIAS!$A:$F,4,0)</f>
        <v>BOGOTA</v>
      </c>
      <c r="U159" s="21" t="str">
        <f>VLOOKUP(T159,'BASE TARIFA 2025'!C:D,2,0)</f>
        <v>WOMPI CENTRO</v>
      </c>
      <c r="V159" s="23">
        <f>VLOOKUP(T159,'BASE TARIFA 2025'!C:F,4,0)</f>
        <v>15709.5</v>
      </c>
    </row>
    <row r="160" spans="1:22" ht="14.4" x14ac:dyDescent="0.3">
      <c r="A160">
        <v>68553</v>
      </c>
      <c r="B160" t="s">
        <v>1729</v>
      </c>
      <c r="C160">
        <v>1068929591</v>
      </c>
      <c r="D160" t="s">
        <v>1730</v>
      </c>
      <c r="E160" t="s">
        <v>1730</v>
      </c>
      <c r="F160" t="s">
        <v>1730</v>
      </c>
      <c r="G160" t="s">
        <v>1731</v>
      </c>
      <c r="H160" t="s">
        <v>1732</v>
      </c>
      <c r="I160" t="s">
        <v>1733</v>
      </c>
      <c r="J160" t="s">
        <v>70</v>
      </c>
      <c r="K160" t="s">
        <v>183</v>
      </c>
      <c r="L160" t="s">
        <v>183</v>
      </c>
      <c r="M160">
        <v>25269</v>
      </c>
      <c r="N160" s="30" t="s">
        <v>12829</v>
      </c>
      <c r="O160"/>
      <c r="P160"/>
      <c r="Q160"/>
      <c r="R160"/>
      <c r="S160" s="22">
        <f>VLOOKUP(A160,Hoja1!A:B,2,0)</f>
        <v>8</v>
      </c>
      <c r="T160" s="21" t="str">
        <f>VLOOKUP(M160,[1]TIPOLOGIAS!$A:$F,4,0)</f>
        <v>BOGOTA</v>
      </c>
      <c r="U160" s="21" t="str">
        <f>VLOOKUP(T160,'BASE TARIFA 2025'!C:D,2,0)</f>
        <v>WOMPI CENTRO</v>
      </c>
      <c r="V160" s="23">
        <f>VLOOKUP(T160,'BASE TARIFA 2025'!C:F,4,0)</f>
        <v>15709.5</v>
      </c>
    </row>
    <row r="161" spans="1:22" ht="14.4" x14ac:dyDescent="0.3">
      <c r="A161">
        <v>53852</v>
      </c>
      <c r="B161" t="s">
        <v>1734</v>
      </c>
      <c r="C161">
        <v>11443356</v>
      </c>
      <c r="D161" t="s">
        <v>67</v>
      </c>
      <c r="E161" t="s">
        <v>1735</v>
      </c>
      <c r="F161" t="s">
        <v>1735</v>
      </c>
      <c r="G161" t="s">
        <v>1736</v>
      </c>
      <c r="H161" t="s">
        <v>1737</v>
      </c>
      <c r="I161" t="s">
        <v>1738</v>
      </c>
      <c r="J161" t="s">
        <v>70</v>
      </c>
      <c r="K161" t="s">
        <v>183</v>
      </c>
      <c r="L161" t="s">
        <v>183</v>
      </c>
      <c r="M161">
        <v>25269</v>
      </c>
      <c r="N161" s="30" t="s">
        <v>12828</v>
      </c>
      <c r="O161"/>
      <c r="P161"/>
      <c r="Q161"/>
      <c r="R161"/>
      <c r="S161" s="22">
        <f>VLOOKUP(A161,Hoja1!A:B,2,0)</f>
        <v>8</v>
      </c>
      <c r="T161" s="21" t="str">
        <f>VLOOKUP(M161,[1]TIPOLOGIAS!$A:$F,4,0)</f>
        <v>BOGOTA</v>
      </c>
      <c r="U161" s="21" t="str">
        <f>VLOOKUP(T161,'BASE TARIFA 2025'!C:D,2,0)</f>
        <v>WOMPI CENTRO</v>
      </c>
      <c r="V161" s="23">
        <f>VLOOKUP(T161,'BASE TARIFA 2025'!C:F,4,0)</f>
        <v>15709.5</v>
      </c>
    </row>
    <row r="162" spans="1:22" ht="14.4" x14ac:dyDescent="0.3">
      <c r="A162">
        <v>60561</v>
      </c>
      <c r="B162" t="s">
        <v>1739</v>
      </c>
      <c r="C162">
        <v>11446268</v>
      </c>
      <c r="D162" t="s">
        <v>67</v>
      </c>
      <c r="E162" t="s">
        <v>1740</v>
      </c>
      <c r="F162" t="s">
        <v>1740</v>
      </c>
      <c r="G162" t="s">
        <v>1741</v>
      </c>
      <c r="H162" t="s">
        <v>1742</v>
      </c>
      <c r="I162" t="s">
        <v>1743</v>
      </c>
      <c r="J162" t="s">
        <v>70</v>
      </c>
      <c r="K162" t="s">
        <v>183</v>
      </c>
      <c r="L162" t="s">
        <v>183</v>
      </c>
      <c r="M162">
        <v>25269</v>
      </c>
      <c r="N162" s="30" t="s">
        <v>12839</v>
      </c>
      <c r="O162"/>
      <c r="P162"/>
      <c r="Q162"/>
      <c r="R162"/>
      <c r="S162" s="22">
        <f>VLOOKUP(A162,Hoja1!A:B,2,0)</f>
        <v>8</v>
      </c>
      <c r="T162" s="21" t="str">
        <f>VLOOKUP(M162,[1]TIPOLOGIAS!$A:$F,4,0)</f>
        <v>BOGOTA</v>
      </c>
      <c r="U162" s="21" t="str">
        <f>VLOOKUP(T162,'BASE TARIFA 2025'!C:D,2,0)</f>
        <v>WOMPI CENTRO</v>
      </c>
      <c r="V162" s="23">
        <f>VLOOKUP(T162,'BASE TARIFA 2025'!C:F,4,0)</f>
        <v>15709.5</v>
      </c>
    </row>
    <row r="163" spans="1:22" ht="14.4" x14ac:dyDescent="0.3">
      <c r="A163">
        <v>67207</v>
      </c>
      <c r="B163" t="s">
        <v>1744</v>
      </c>
      <c r="C163">
        <v>20526915</v>
      </c>
      <c r="D163" t="s">
        <v>1745</v>
      </c>
      <c r="E163" t="s">
        <v>1745</v>
      </c>
      <c r="F163" t="s">
        <v>1746</v>
      </c>
      <c r="G163" t="s">
        <v>1747</v>
      </c>
      <c r="H163" t="s">
        <v>1748</v>
      </c>
      <c r="I163" t="s">
        <v>1749</v>
      </c>
      <c r="J163" t="s">
        <v>70</v>
      </c>
      <c r="K163" t="s">
        <v>183</v>
      </c>
      <c r="L163" t="s">
        <v>183</v>
      </c>
      <c r="M163">
        <v>25269</v>
      </c>
      <c r="N163" s="30" t="s">
        <v>12839</v>
      </c>
      <c r="O163"/>
      <c r="P163"/>
      <c r="Q163"/>
      <c r="R163"/>
      <c r="S163" s="22">
        <f>VLOOKUP(A163,Hoja1!A:B,2,0)</f>
        <v>8</v>
      </c>
      <c r="T163" s="21" t="str">
        <f>VLOOKUP(M163,[1]TIPOLOGIAS!$A:$F,4,0)</f>
        <v>BOGOTA</v>
      </c>
      <c r="U163" s="21" t="str">
        <f>VLOOKUP(T163,'BASE TARIFA 2025'!C:D,2,0)</f>
        <v>WOMPI CENTRO</v>
      </c>
      <c r="V163" s="23">
        <f>VLOOKUP(T163,'BASE TARIFA 2025'!C:F,4,0)</f>
        <v>15709.5</v>
      </c>
    </row>
    <row r="164" spans="1:22" ht="14.4" x14ac:dyDescent="0.3">
      <c r="A164">
        <v>66567</v>
      </c>
      <c r="B164" t="s">
        <v>1750</v>
      </c>
      <c r="C164">
        <v>1072425303</v>
      </c>
      <c r="D164" t="s">
        <v>1751</v>
      </c>
      <c r="E164" t="s">
        <v>1752</v>
      </c>
      <c r="F164" t="s">
        <v>1752</v>
      </c>
      <c r="G164" t="s">
        <v>1753</v>
      </c>
      <c r="H164" t="s">
        <v>1754</v>
      </c>
      <c r="I164" t="s">
        <v>1755</v>
      </c>
      <c r="J164" t="s">
        <v>70</v>
      </c>
      <c r="K164" t="s">
        <v>183</v>
      </c>
      <c r="L164" t="s">
        <v>183</v>
      </c>
      <c r="M164">
        <v>25269</v>
      </c>
      <c r="N164" s="30" t="s">
        <v>12839</v>
      </c>
      <c r="O164"/>
      <c r="P164"/>
      <c r="Q164"/>
      <c r="R164"/>
      <c r="S164" s="22">
        <f>VLOOKUP(A164,Hoja1!A:B,2,0)</f>
        <v>8</v>
      </c>
      <c r="T164" s="21" t="str">
        <f>VLOOKUP(M164,[1]TIPOLOGIAS!$A:$F,4,0)</f>
        <v>BOGOTA</v>
      </c>
      <c r="U164" s="21" t="str">
        <f>VLOOKUP(T164,'BASE TARIFA 2025'!C:D,2,0)</f>
        <v>WOMPI CENTRO</v>
      </c>
      <c r="V164" s="23">
        <f>VLOOKUP(T164,'BASE TARIFA 2025'!C:F,4,0)</f>
        <v>15709.5</v>
      </c>
    </row>
    <row r="165" spans="1:22" ht="14.4" x14ac:dyDescent="0.3">
      <c r="A165">
        <v>80393</v>
      </c>
      <c r="B165" t="s">
        <v>1756</v>
      </c>
      <c r="C165">
        <v>40728773</v>
      </c>
      <c r="D165" t="s">
        <v>1757</v>
      </c>
      <c r="E165" t="s">
        <v>1757</v>
      </c>
      <c r="G165" t="s">
        <v>1758</v>
      </c>
      <c r="H165" t="s">
        <v>1759</v>
      </c>
      <c r="I165" t="s">
        <v>1760</v>
      </c>
      <c r="J165" t="s">
        <v>247</v>
      </c>
      <c r="K165" t="s">
        <v>364</v>
      </c>
      <c r="L165" t="s">
        <v>364</v>
      </c>
      <c r="M165">
        <v>18592</v>
      </c>
      <c r="N165" s="30" t="s">
        <v>12830</v>
      </c>
      <c r="O165"/>
      <c r="P165"/>
      <c r="Q165"/>
      <c r="R165"/>
      <c r="S165" s="22">
        <f>VLOOKUP(A165,Hoja1!A:B,2,0)</f>
        <v>8</v>
      </c>
      <c r="T165" s="21" t="str">
        <f>VLOOKUP(M165,[1]TIPOLOGIAS!$A:$F,4,0)</f>
        <v>NEIVA</v>
      </c>
      <c r="U165" s="21" t="str">
        <f>VLOOKUP(T165,'BASE TARIFA 2025'!C:D,2,0)</f>
        <v>WOMPI ORIENTE</v>
      </c>
      <c r="V165" s="23">
        <f>VLOOKUP(T165,'BASE TARIFA 2025'!C:F,4,0)</f>
        <v>28277.100000000002</v>
      </c>
    </row>
    <row r="166" spans="1:22" ht="14.4" x14ac:dyDescent="0.3">
      <c r="A166">
        <v>80394</v>
      </c>
      <c r="B166" t="s">
        <v>1761</v>
      </c>
      <c r="C166">
        <v>1115949018</v>
      </c>
      <c r="D166" t="s">
        <v>1762</v>
      </c>
      <c r="E166" t="s">
        <v>1762</v>
      </c>
      <c r="G166" t="s">
        <v>1763</v>
      </c>
      <c r="H166" t="s">
        <v>1764</v>
      </c>
      <c r="I166" t="s">
        <v>1765</v>
      </c>
      <c r="J166" t="s">
        <v>247</v>
      </c>
      <c r="K166" t="s">
        <v>364</v>
      </c>
      <c r="L166" t="s">
        <v>364</v>
      </c>
      <c r="M166">
        <v>18592</v>
      </c>
      <c r="N166" s="30" t="s">
        <v>12830</v>
      </c>
      <c r="O166"/>
      <c r="P166"/>
      <c r="Q166"/>
      <c r="R166"/>
      <c r="S166" s="22">
        <f>VLOOKUP(A166,Hoja1!A:B,2,0)</f>
        <v>8</v>
      </c>
      <c r="T166" s="21" t="str">
        <f>VLOOKUP(M166,[1]TIPOLOGIAS!$A:$F,4,0)</f>
        <v>NEIVA</v>
      </c>
      <c r="U166" s="21" t="str">
        <f>VLOOKUP(T166,'BASE TARIFA 2025'!C:D,2,0)</f>
        <v>WOMPI ORIENTE</v>
      </c>
      <c r="V166" s="23">
        <f>VLOOKUP(T166,'BASE TARIFA 2025'!C:F,4,0)</f>
        <v>28277.100000000002</v>
      </c>
    </row>
    <row r="167" spans="1:22" ht="14.4" x14ac:dyDescent="0.3">
      <c r="A167">
        <v>78963</v>
      </c>
      <c r="B167" t="s">
        <v>1766</v>
      </c>
      <c r="C167">
        <v>1006419542</v>
      </c>
      <c r="D167" t="s">
        <v>1767</v>
      </c>
      <c r="E167" t="s">
        <v>1767</v>
      </c>
      <c r="F167" t="s">
        <v>1767</v>
      </c>
      <c r="G167" t="s">
        <v>1768</v>
      </c>
      <c r="H167" t="s">
        <v>1769</v>
      </c>
      <c r="I167" t="s">
        <v>1770</v>
      </c>
      <c r="J167" t="s">
        <v>247</v>
      </c>
      <c r="K167" t="s">
        <v>364</v>
      </c>
      <c r="L167" t="s">
        <v>364</v>
      </c>
      <c r="M167">
        <v>18592</v>
      </c>
      <c r="N167" s="30" t="s">
        <v>12830</v>
      </c>
      <c r="O167"/>
      <c r="P167"/>
      <c r="Q167"/>
      <c r="R167"/>
      <c r="S167" s="22">
        <f>VLOOKUP(A167,Hoja1!A:B,2,0)</f>
        <v>8</v>
      </c>
      <c r="T167" s="21" t="str">
        <f>VLOOKUP(M167,[1]TIPOLOGIAS!$A:$F,4,0)</f>
        <v>NEIVA</v>
      </c>
      <c r="U167" s="21" t="str">
        <f>VLOOKUP(T167,'BASE TARIFA 2025'!C:D,2,0)</f>
        <v>WOMPI ORIENTE</v>
      </c>
      <c r="V167" s="23">
        <f>VLOOKUP(T167,'BASE TARIFA 2025'!C:F,4,0)</f>
        <v>28277.100000000002</v>
      </c>
    </row>
    <row r="168" spans="1:22" ht="14.4" x14ac:dyDescent="0.3">
      <c r="A168">
        <v>25820</v>
      </c>
      <c r="B168" t="s">
        <v>1771</v>
      </c>
      <c r="C168">
        <v>17616217</v>
      </c>
      <c r="D168" t="s">
        <v>1772</v>
      </c>
      <c r="E168" t="s">
        <v>1773</v>
      </c>
      <c r="F168" t="s">
        <v>1773</v>
      </c>
      <c r="G168" t="s">
        <v>1774</v>
      </c>
      <c r="H168" t="s">
        <v>1775</v>
      </c>
      <c r="I168" t="s">
        <v>1776</v>
      </c>
      <c r="J168" t="s">
        <v>247</v>
      </c>
      <c r="K168" t="s">
        <v>365</v>
      </c>
      <c r="L168" t="s">
        <v>365</v>
      </c>
      <c r="M168">
        <v>18610</v>
      </c>
      <c r="N168" s="30" t="s">
        <v>12827</v>
      </c>
      <c r="O168"/>
      <c r="P168"/>
      <c r="Q168"/>
      <c r="R168"/>
      <c r="S168" s="22">
        <f>VLOOKUP(A168,Hoja1!A:B,2,0)</f>
        <v>8</v>
      </c>
      <c r="T168" s="21" t="str">
        <f>VLOOKUP(M168,[1]TIPOLOGIAS!$A:$F,4,0)</f>
        <v>NEIVA</v>
      </c>
      <c r="U168" s="21" t="str">
        <f>VLOOKUP(T168,'BASE TARIFA 2025'!C:D,2,0)</f>
        <v>WOMPI ORIENTE</v>
      </c>
      <c r="V168" s="23">
        <f>VLOOKUP(T168,'BASE TARIFA 2025'!C:F,4,0)</f>
        <v>28277.100000000002</v>
      </c>
    </row>
    <row r="169" spans="1:22" ht="14.4" x14ac:dyDescent="0.3">
      <c r="A169">
        <v>80689</v>
      </c>
      <c r="B169" t="s">
        <v>1777</v>
      </c>
      <c r="C169">
        <v>1118472303</v>
      </c>
      <c r="D169" t="s">
        <v>1778</v>
      </c>
      <c r="E169" t="s">
        <v>1778</v>
      </c>
      <c r="F169" t="s">
        <v>1778</v>
      </c>
      <c r="G169" t="s">
        <v>1779</v>
      </c>
      <c r="H169" t="s">
        <v>1780</v>
      </c>
      <c r="I169" t="s">
        <v>1781</v>
      </c>
      <c r="J169" t="s">
        <v>247</v>
      </c>
      <c r="K169" t="s">
        <v>365</v>
      </c>
      <c r="L169" t="s">
        <v>365</v>
      </c>
      <c r="M169">
        <v>18610</v>
      </c>
      <c r="N169" s="30" t="s">
        <v>12828</v>
      </c>
      <c r="O169"/>
      <c r="P169"/>
      <c r="Q169"/>
      <c r="R169"/>
      <c r="S169" s="22">
        <f>VLOOKUP(A169,Hoja1!A:B,2,0)</f>
        <v>8</v>
      </c>
      <c r="T169" s="21" t="str">
        <f>VLOOKUP(M169,[1]TIPOLOGIAS!$A:$F,4,0)</f>
        <v>NEIVA</v>
      </c>
      <c r="U169" s="21" t="str">
        <f>VLOOKUP(T169,'BASE TARIFA 2025'!C:D,2,0)</f>
        <v>WOMPI ORIENTE</v>
      </c>
      <c r="V169" s="23">
        <f>VLOOKUP(T169,'BASE TARIFA 2025'!C:F,4,0)</f>
        <v>28277.100000000002</v>
      </c>
    </row>
    <row r="170" spans="1:22" ht="14.4" x14ac:dyDescent="0.3">
      <c r="A170">
        <v>80690</v>
      </c>
      <c r="B170" t="s">
        <v>1782</v>
      </c>
      <c r="C170">
        <v>17683995</v>
      </c>
      <c r="D170" t="s">
        <v>1783</v>
      </c>
      <c r="E170" t="s">
        <v>1783</v>
      </c>
      <c r="F170" t="s">
        <v>1783</v>
      </c>
      <c r="G170" t="s">
        <v>1784</v>
      </c>
      <c r="H170" t="s">
        <v>1785</v>
      </c>
      <c r="I170" t="s">
        <v>1786</v>
      </c>
      <c r="J170" t="s">
        <v>247</v>
      </c>
      <c r="K170" t="s">
        <v>365</v>
      </c>
      <c r="L170" t="s">
        <v>365</v>
      </c>
      <c r="M170">
        <v>18610</v>
      </c>
      <c r="N170" s="30" t="s">
        <v>12838</v>
      </c>
      <c r="O170"/>
      <c r="P170"/>
      <c r="Q170"/>
      <c r="R170"/>
      <c r="S170" s="22">
        <f>VLOOKUP(A170,Hoja1!A:B,2,0)</f>
        <v>8</v>
      </c>
      <c r="T170" s="21" t="str">
        <f>VLOOKUP(M170,[1]TIPOLOGIAS!$A:$F,4,0)</f>
        <v>NEIVA</v>
      </c>
      <c r="U170" s="21" t="str">
        <f>VLOOKUP(T170,'BASE TARIFA 2025'!C:D,2,0)</f>
        <v>WOMPI ORIENTE</v>
      </c>
      <c r="V170" s="23">
        <f>VLOOKUP(T170,'BASE TARIFA 2025'!C:F,4,0)</f>
        <v>28277.100000000002</v>
      </c>
    </row>
    <row r="171" spans="1:22" ht="14.4" x14ac:dyDescent="0.3">
      <c r="A171">
        <v>80692</v>
      </c>
      <c r="B171" t="s">
        <v>1787</v>
      </c>
      <c r="C171">
        <v>83043693</v>
      </c>
      <c r="D171" t="s">
        <v>1788</v>
      </c>
      <c r="E171" t="s">
        <v>1788</v>
      </c>
      <c r="F171" t="s">
        <v>1788</v>
      </c>
      <c r="G171" t="s">
        <v>1789</v>
      </c>
      <c r="H171" t="s">
        <v>1790</v>
      </c>
      <c r="I171" t="s">
        <v>1791</v>
      </c>
      <c r="J171" t="s">
        <v>247</v>
      </c>
      <c r="K171" t="s">
        <v>365</v>
      </c>
      <c r="L171" t="s">
        <v>365</v>
      </c>
      <c r="M171">
        <v>18610</v>
      </c>
      <c r="N171" s="30" t="s">
        <v>12838</v>
      </c>
      <c r="O171"/>
      <c r="P171"/>
      <c r="Q171"/>
      <c r="R171"/>
      <c r="S171" s="22">
        <f>VLOOKUP(A171,Hoja1!A:B,2,0)</f>
        <v>8</v>
      </c>
      <c r="T171" s="21" t="str">
        <f>VLOOKUP(M171,[1]TIPOLOGIAS!$A:$F,4,0)</f>
        <v>NEIVA</v>
      </c>
      <c r="U171" s="21" t="str">
        <f>VLOOKUP(T171,'BASE TARIFA 2025'!C:D,2,0)</f>
        <v>WOMPI ORIENTE</v>
      </c>
      <c r="V171" s="23">
        <f>VLOOKUP(T171,'BASE TARIFA 2025'!C:F,4,0)</f>
        <v>28277.100000000002</v>
      </c>
    </row>
    <row r="172" spans="1:22" ht="14.4" x14ac:dyDescent="0.3">
      <c r="A172">
        <v>56102</v>
      </c>
      <c r="B172" t="s">
        <v>1792</v>
      </c>
      <c r="C172">
        <v>72270105</v>
      </c>
      <c r="D172" t="s">
        <v>1793</v>
      </c>
      <c r="E172" t="s">
        <v>1793</v>
      </c>
      <c r="F172" t="s">
        <v>1793</v>
      </c>
      <c r="G172" t="s">
        <v>1794</v>
      </c>
      <c r="H172" t="s">
        <v>1795</v>
      </c>
      <c r="I172" t="s">
        <v>1796</v>
      </c>
      <c r="J172" t="s">
        <v>247</v>
      </c>
      <c r="K172" t="s">
        <v>365</v>
      </c>
      <c r="L172" t="s">
        <v>365</v>
      </c>
      <c r="M172">
        <v>18610</v>
      </c>
      <c r="N172" s="30" t="s">
        <v>12827</v>
      </c>
      <c r="O172"/>
      <c r="P172"/>
      <c r="Q172"/>
      <c r="R172"/>
      <c r="S172" s="22">
        <f>VLOOKUP(A172,Hoja1!A:B,2,0)</f>
        <v>8</v>
      </c>
      <c r="T172" s="21" t="str">
        <f>VLOOKUP(M172,[1]TIPOLOGIAS!$A:$F,4,0)</f>
        <v>NEIVA</v>
      </c>
      <c r="U172" s="21" t="str">
        <f>VLOOKUP(T172,'BASE TARIFA 2025'!C:D,2,0)</f>
        <v>WOMPI ORIENTE</v>
      </c>
      <c r="V172" s="23">
        <f>VLOOKUP(T172,'BASE TARIFA 2025'!C:F,4,0)</f>
        <v>28277.100000000002</v>
      </c>
    </row>
    <row r="173" spans="1:22" ht="14.4" x14ac:dyDescent="0.3">
      <c r="A173">
        <v>55304</v>
      </c>
      <c r="B173" t="s">
        <v>1797</v>
      </c>
      <c r="C173">
        <v>1118471746</v>
      </c>
      <c r="D173" t="s">
        <v>1798</v>
      </c>
      <c r="E173" t="s">
        <v>1799</v>
      </c>
      <c r="F173" t="s">
        <v>1798</v>
      </c>
      <c r="G173" t="s">
        <v>1800</v>
      </c>
      <c r="H173" t="s">
        <v>1801</v>
      </c>
      <c r="I173" t="s">
        <v>1802</v>
      </c>
      <c r="J173" t="s">
        <v>247</v>
      </c>
      <c r="K173" t="s">
        <v>365</v>
      </c>
      <c r="L173" t="s">
        <v>365</v>
      </c>
      <c r="M173">
        <v>18610</v>
      </c>
      <c r="N173" s="30" t="s">
        <v>12838</v>
      </c>
      <c r="O173"/>
      <c r="P173"/>
      <c r="Q173"/>
      <c r="R173"/>
      <c r="S173" s="22">
        <f>VLOOKUP(A173,Hoja1!A:B,2,0)</f>
        <v>8</v>
      </c>
      <c r="T173" s="21" t="str">
        <f>VLOOKUP(M173,[1]TIPOLOGIAS!$A:$F,4,0)</f>
        <v>NEIVA</v>
      </c>
      <c r="U173" s="21" t="str">
        <f>VLOOKUP(T173,'BASE TARIFA 2025'!C:D,2,0)</f>
        <v>WOMPI ORIENTE</v>
      </c>
      <c r="V173" s="23">
        <f>VLOOKUP(T173,'BASE TARIFA 2025'!C:F,4,0)</f>
        <v>28277.100000000002</v>
      </c>
    </row>
    <row r="174" spans="1:22" ht="14.4" x14ac:dyDescent="0.3">
      <c r="A174">
        <v>77909</v>
      </c>
      <c r="B174" t="s">
        <v>1803</v>
      </c>
      <c r="C174">
        <v>1004799247</v>
      </c>
      <c r="D174" t="s">
        <v>139</v>
      </c>
      <c r="E174" t="s">
        <v>139</v>
      </c>
      <c r="F174" t="s">
        <v>139</v>
      </c>
      <c r="G174" t="s">
        <v>1804</v>
      </c>
      <c r="H174" t="s">
        <v>1805</v>
      </c>
      <c r="I174" t="s">
        <v>1806</v>
      </c>
      <c r="J174" t="s">
        <v>70</v>
      </c>
      <c r="K174" t="s">
        <v>257</v>
      </c>
      <c r="L174" t="s">
        <v>257</v>
      </c>
      <c r="M174">
        <v>25867</v>
      </c>
      <c r="N174" s="30" t="s">
        <v>12841</v>
      </c>
      <c r="O174"/>
      <c r="P174"/>
      <c r="Q174"/>
      <c r="R174"/>
      <c r="S174" s="22">
        <f>VLOOKUP(A174,Hoja1!A:B,2,0)</f>
        <v>8</v>
      </c>
      <c r="T174" s="21" t="str">
        <f>VLOOKUP(M174,[1]TIPOLOGIAS!$A:$F,4,0)</f>
        <v>BOGOTA</v>
      </c>
      <c r="U174" s="21" t="str">
        <f>VLOOKUP(T174,'BASE TARIFA 2025'!C:D,2,0)</f>
        <v>WOMPI CENTRO</v>
      </c>
      <c r="V174" s="23">
        <f>VLOOKUP(T174,'BASE TARIFA 2025'!C:F,4,0)</f>
        <v>15709.5</v>
      </c>
    </row>
    <row r="175" spans="1:22" ht="14.4" x14ac:dyDescent="0.3">
      <c r="A175">
        <v>53456</v>
      </c>
      <c r="B175" t="s">
        <v>1807</v>
      </c>
      <c r="C175">
        <v>1077969324</v>
      </c>
      <c r="D175" t="s">
        <v>1808</v>
      </c>
      <c r="E175" t="s">
        <v>1809</v>
      </c>
      <c r="F175" t="s">
        <v>1809</v>
      </c>
      <c r="G175" t="s">
        <v>1810</v>
      </c>
      <c r="H175" t="s">
        <v>1811</v>
      </c>
      <c r="I175" t="s">
        <v>1812</v>
      </c>
      <c r="J175" t="s">
        <v>70</v>
      </c>
      <c r="K175" t="s">
        <v>258</v>
      </c>
      <c r="L175" t="s">
        <v>258</v>
      </c>
      <c r="M175">
        <v>25875</v>
      </c>
      <c r="N175" s="30" t="s">
        <v>12830</v>
      </c>
      <c r="O175"/>
      <c r="P175"/>
      <c r="Q175"/>
      <c r="R175"/>
      <c r="S175" s="22">
        <f>VLOOKUP(A175,Hoja1!A:B,2,0)</f>
        <v>16</v>
      </c>
      <c r="T175" s="21" t="str">
        <f>VLOOKUP(M175,[1]TIPOLOGIAS!$A:$F,4,0)</f>
        <v>BOGOTA</v>
      </c>
      <c r="U175" s="21" t="str">
        <f>VLOOKUP(T175,'BASE TARIFA 2025'!C:D,2,0)</f>
        <v>WOMPI CENTRO</v>
      </c>
      <c r="V175" s="23">
        <f>VLOOKUP(T175,'BASE TARIFA 2025'!C:F,4,0)</f>
        <v>15709.5</v>
      </c>
    </row>
    <row r="176" spans="1:22" ht="14.4" x14ac:dyDescent="0.3">
      <c r="A176">
        <v>80079</v>
      </c>
      <c r="B176" t="s">
        <v>1813</v>
      </c>
      <c r="C176">
        <v>901806736</v>
      </c>
      <c r="D176" t="s">
        <v>1814</v>
      </c>
      <c r="E176" t="s">
        <v>1814</v>
      </c>
      <c r="G176" t="s">
        <v>1815</v>
      </c>
      <c r="H176" t="s">
        <v>1816</v>
      </c>
      <c r="I176" t="s">
        <v>1817</v>
      </c>
      <c r="J176" t="s">
        <v>70</v>
      </c>
      <c r="K176" t="s">
        <v>258</v>
      </c>
      <c r="L176" t="s">
        <v>258</v>
      </c>
      <c r="M176">
        <v>25875</v>
      </c>
      <c r="N176" s="30" t="s">
        <v>12830</v>
      </c>
      <c r="O176"/>
      <c r="P176"/>
      <c r="Q176"/>
      <c r="R176"/>
      <c r="S176" s="22">
        <f>VLOOKUP(A176,Hoja1!A:B,2,0)</f>
        <v>8</v>
      </c>
      <c r="T176" s="21" t="str">
        <f>VLOOKUP(M176,[1]TIPOLOGIAS!$A:$F,4,0)</f>
        <v>BOGOTA</v>
      </c>
      <c r="U176" s="21" t="str">
        <f>VLOOKUP(T176,'BASE TARIFA 2025'!C:D,2,0)</f>
        <v>WOMPI CENTRO</v>
      </c>
      <c r="V176" s="23">
        <f>VLOOKUP(T176,'BASE TARIFA 2025'!C:F,4,0)</f>
        <v>15709.5</v>
      </c>
    </row>
    <row r="177" spans="1:22" ht="14.4" x14ac:dyDescent="0.3">
      <c r="A177">
        <v>72864</v>
      </c>
      <c r="B177" t="s">
        <v>1818</v>
      </c>
      <c r="C177">
        <v>1077974760</v>
      </c>
      <c r="D177" t="s">
        <v>1819</v>
      </c>
      <c r="E177" t="s">
        <v>1819</v>
      </c>
      <c r="F177" t="s">
        <v>1819</v>
      </c>
      <c r="G177" t="s">
        <v>1820</v>
      </c>
      <c r="H177" t="s">
        <v>1821</v>
      </c>
      <c r="I177" t="s">
        <v>1822</v>
      </c>
      <c r="J177" t="s">
        <v>70</v>
      </c>
      <c r="K177" t="s">
        <v>258</v>
      </c>
      <c r="L177" t="s">
        <v>258</v>
      </c>
      <c r="M177">
        <v>25875</v>
      </c>
      <c r="N177" s="30" t="s">
        <v>12830</v>
      </c>
      <c r="O177"/>
      <c r="P177"/>
      <c r="Q177"/>
      <c r="R177"/>
      <c r="S177" s="22">
        <f>VLOOKUP(A177,Hoja1!A:B,2,0)</f>
        <v>8</v>
      </c>
      <c r="T177" s="21" t="str">
        <f>VLOOKUP(M177,[1]TIPOLOGIAS!$A:$F,4,0)</f>
        <v>BOGOTA</v>
      </c>
      <c r="U177" s="21" t="str">
        <f>VLOOKUP(T177,'BASE TARIFA 2025'!C:D,2,0)</f>
        <v>WOMPI CENTRO</v>
      </c>
      <c r="V177" s="23">
        <f>VLOOKUP(T177,'BASE TARIFA 2025'!C:F,4,0)</f>
        <v>15709.5</v>
      </c>
    </row>
    <row r="178" spans="1:22" ht="14.4" x14ac:dyDescent="0.3">
      <c r="A178">
        <v>72865</v>
      </c>
      <c r="B178" t="s">
        <v>1823</v>
      </c>
      <c r="C178">
        <v>1077975045</v>
      </c>
      <c r="D178" t="s">
        <v>1824</v>
      </c>
      <c r="E178" t="s">
        <v>1825</v>
      </c>
      <c r="F178" t="s">
        <v>1824</v>
      </c>
      <c r="G178" t="s">
        <v>1826</v>
      </c>
      <c r="H178" t="s">
        <v>1827</v>
      </c>
      <c r="I178" t="s">
        <v>1828</v>
      </c>
      <c r="J178" t="s">
        <v>70</v>
      </c>
      <c r="K178" t="s">
        <v>258</v>
      </c>
      <c r="L178" t="s">
        <v>258</v>
      </c>
      <c r="M178">
        <v>25875</v>
      </c>
      <c r="N178" s="30" t="s">
        <v>12830</v>
      </c>
      <c r="O178"/>
      <c r="P178"/>
      <c r="Q178"/>
      <c r="R178"/>
      <c r="S178" s="22">
        <f>VLOOKUP(A178,Hoja1!A:B,2,0)</f>
        <v>8</v>
      </c>
      <c r="T178" s="21" t="str">
        <f>VLOOKUP(M178,[1]TIPOLOGIAS!$A:$F,4,0)</f>
        <v>BOGOTA</v>
      </c>
      <c r="U178" s="21" t="str">
        <f>VLOOKUP(T178,'BASE TARIFA 2025'!C:D,2,0)</f>
        <v>WOMPI CENTRO</v>
      </c>
      <c r="V178" s="23">
        <f>VLOOKUP(T178,'BASE TARIFA 2025'!C:F,4,0)</f>
        <v>15709.5</v>
      </c>
    </row>
    <row r="179" spans="1:22" ht="14.4" x14ac:dyDescent="0.3">
      <c r="A179">
        <v>72963</v>
      </c>
      <c r="B179" t="s">
        <v>1829</v>
      </c>
      <c r="C179">
        <v>900329135</v>
      </c>
      <c r="D179" t="s">
        <v>1830</v>
      </c>
      <c r="E179" t="s">
        <v>67</v>
      </c>
      <c r="F179" t="s">
        <v>1830</v>
      </c>
      <c r="G179" t="s">
        <v>1831</v>
      </c>
      <c r="H179" t="s">
        <v>1832</v>
      </c>
      <c r="I179" t="s">
        <v>1833</v>
      </c>
      <c r="J179" t="s">
        <v>70</v>
      </c>
      <c r="K179" t="s">
        <v>258</v>
      </c>
      <c r="L179" t="s">
        <v>258</v>
      </c>
      <c r="M179">
        <v>25875</v>
      </c>
      <c r="N179" s="30" t="s">
        <v>12830</v>
      </c>
      <c r="O179"/>
      <c r="P179"/>
      <c r="Q179"/>
      <c r="R179"/>
      <c r="S179" s="22">
        <f>VLOOKUP(A179,Hoja1!A:B,2,0)</f>
        <v>8</v>
      </c>
      <c r="T179" s="21" t="str">
        <f>VLOOKUP(M179,[1]TIPOLOGIAS!$A:$F,4,0)</f>
        <v>BOGOTA</v>
      </c>
      <c r="U179" s="21" t="str">
        <f>VLOOKUP(T179,'BASE TARIFA 2025'!C:D,2,0)</f>
        <v>WOMPI CENTRO</v>
      </c>
      <c r="V179" s="23">
        <f>VLOOKUP(T179,'BASE TARIFA 2025'!C:F,4,0)</f>
        <v>15709.5</v>
      </c>
    </row>
    <row r="180" spans="1:22" ht="14.4" x14ac:dyDescent="0.3">
      <c r="A180">
        <v>11087</v>
      </c>
      <c r="B180" t="s">
        <v>1834</v>
      </c>
      <c r="C180">
        <v>79790971</v>
      </c>
      <c r="D180" t="s">
        <v>1835</v>
      </c>
      <c r="E180" t="s">
        <v>1836</v>
      </c>
      <c r="F180" t="s">
        <v>1836</v>
      </c>
      <c r="G180" t="s">
        <v>1837</v>
      </c>
      <c r="H180" t="s">
        <v>1838</v>
      </c>
      <c r="I180" t="s">
        <v>1839</v>
      </c>
      <c r="J180" t="s">
        <v>70</v>
      </c>
      <c r="K180" t="s">
        <v>1840</v>
      </c>
      <c r="L180" t="s">
        <v>1840</v>
      </c>
      <c r="M180">
        <v>25878</v>
      </c>
      <c r="N180" s="30" t="s">
        <v>12836</v>
      </c>
      <c r="O180"/>
      <c r="P180"/>
      <c r="Q180"/>
      <c r="R180"/>
      <c r="S180" s="22">
        <f>VLOOKUP(A180,Hoja1!A:B,2,0)</f>
        <v>16</v>
      </c>
      <c r="T180" s="21" t="str">
        <f>VLOOKUP(M180,[1]TIPOLOGIAS!$A:$F,4,0)</f>
        <v>BOGOTA</v>
      </c>
      <c r="U180" s="21" t="str">
        <f>VLOOKUP(T180,'BASE TARIFA 2025'!C:D,2,0)</f>
        <v>WOMPI CENTRO</v>
      </c>
      <c r="V180" s="23">
        <f>VLOOKUP(T180,'BASE TARIFA 2025'!C:F,4,0)</f>
        <v>15709.5</v>
      </c>
    </row>
    <row r="181" spans="1:22" ht="14.4" x14ac:dyDescent="0.3">
      <c r="A181">
        <v>69591</v>
      </c>
      <c r="B181" t="s">
        <v>1841</v>
      </c>
      <c r="C181">
        <v>80357981</v>
      </c>
      <c r="D181" t="s">
        <v>1842</v>
      </c>
      <c r="E181" t="s">
        <v>1842</v>
      </c>
      <c r="F181" t="s">
        <v>1842</v>
      </c>
      <c r="G181" t="s">
        <v>1843</v>
      </c>
      <c r="H181" t="s">
        <v>1844</v>
      </c>
      <c r="I181" t="s">
        <v>1845</v>
      </c>
      <c r="J181" t="s">
        <v>70</v>
      </c>
      <c r="K181" t="s">
        <v>1840</v>
      </c>
      <c r="L181" t="s">
        <v>1840</v>
      </c>
      <c r="M181">
        <v>25878</v>
      </c>
      <c r="N181" s="30" t="s">
        <v>12835</v>
      </c>
      <c r="O181"/>
      <c r="P181"/>
      <c r="Q181"/>
      <c r="R181"/>
      <c r="S181" s="22">
        <f>VLOOKUP(A181,Hoja1!A:B,2,0)</f>
        <v>8</v>
      </c>
      <c r="T181" s="21" t="str">
        <f>VLOOKUP(M181,[1]TIPOLOGIAS!$A:$F,4,0)</f>
        <v>BOGOTA</v>
      </c>
      <c r="U181" s="21" t="str">
        <f>VLOOKUP(T181,'BASE TARIFA 2025'!C:D,2,0)</f>
        <v>WOMPI CENTRO</v>
      </c>
      <c r="V181" s="23">
        <f>VLOOKUP(T181,'BASE TARIFA 2025'!C:F,4,0)</f>
        <v>15709.5</v>
      </c>
    </row>
    <row r="182" spans="1:22" ht="14.4" x14ac:dyDescent="0.3">
      <c r="A182">
        <v>76167</v>
      </c>
      <c r="B182" t="s">
        <v>1846</v>
      </c>
      <c r="C182">
        <v>52416658</v>
      </c>
      <c r="D182" t="s">
        <v>1847</v>
      </c>
      <c r="E182" t="s">
        <v>1847</v>
      </c>
      <c r="F182" t="s">
        <v>1847</v>
      </c>
      <c r="G182" t="s">
        <v>1848</v>
      </c>
      <c r="H182" t="s">
        <v>1849</v>
      </c>
      <c r="I182" t="s">
        <v>1850</v>
      </c>
      <c r="J182" t="s">
        <v>70</v>
      </c>
      <c r="K182" t="s">
        <v>1840</v>
      </c>
      <c r="L182" t="s">
        <v>1840</v>
      </c>
      <c r="M182">
        <v>25878</v>
      </c>
      <c r="N182" s="30" t="s">
        <v>12835</v>
      </c>
      <c r="O182"/>
      <c r="P182"/>
      <c r="Q182"/>
      <c r="R182"/>
      <c r="S182" s="22">
        <f>VLOOKUP(A182,Hoja1!A:B,2,0)</f>
        <v>8</v>
      </c>
      <c r="T182" s="21" t="str">
        <f>VLOOKUP(M182,[1]TIPOLOGIAS!$A:$F,4,0)</f>
        <v>BOGOTA</v>
      </c>
      <c r="U182" s="21" t="str">
        <f>VLOOKUP(T182,'BASE TARIFA 2025'!C:D,2,0)</f>
        <v>WOMPI CENTRO</v>
      </c>
      <c r="V182" s="23">
        <f>VLOOKUP(T182,'BASE TARIFA 2025'!C:F,4,0)</f>
        <v>15709.5</v>
      </c>
    </row>
    <row r="183" spans="1:22" ht="14.4" x14ac:dyDescent="0.3">
      <c r="A183">
        <v>76808</v>
      </c>
      <c r="B183" t="s">
        <v>1851</v>
      </c>
      <c r="C183">
        <v>1075628435</v>
      </c>
      <c r="D183" t="s">
        <v>1852</v>
      </c>
      <c r="E183" t="s">
        <v>1852</v>
      </c>
      <c r="F183" t="s">
        <v>1852</v>
      </c>
      <c r="G183" t="s">
        <v>1853</v>
      </c>
      <c r="H183" t="s">
        <v>1854</v>
      </c>
      <c r="I183" t="s">
        <v>1855</v>
      </c>
      <c r="J183" t="s">
        <v>70</v>
      </c>
      <c r="K183" t="s">
        <v>1840</v>
      </c>
      <c r="L183" t="s">
        <v>1840</v>
      </c>
      <c r="M183">
        <v>25878</v>
      </c>
      <c r="N183" s="30" t="s">
        <v>12836</v>
      </c>
      <c r="O183"/>
      <c r="P183"/>
      <c r="Q183"/>
      <c r="R183"/>
      <c r="S183" s="22">
        <f>VLOOKUP(A183,Hoja1!A:B,2,0)</f>
        <v>8</v>
      </c>
      <c r="T183" s="21" t="str">
        <f>VLOOKUP(M183,[1]TIPOLOGIAS!$A:$F,4,0)</f>
        <v>BOGOTA</v>
      </c>
      <c r="U183" s="21" t="str">
        <f>VLOOKUP(T183,'BASE TARIFA 2025'!C:D,2,0)</f>
        <v>WOMPI CENTRO</v>
      </c>
      <c r="V183" s="23">
        <f>VLOOKUP(T183,'BASE TARIFA 2025'!C:F,4,0)</f>
        <v>15709.5</v>
      </c>
    </row>
    <row r="184" spans="1:22" ht="14.4" x14ac:dyDescent="0.3">
      <c r="A184">
        <v>74373</v>
      </c>
      <c r="B184" t="s">
        <v>1856</v>
      </c>
      <c r="C184">
        <v>1018413579</v>
      </c>
      <c r="D184" t="s">
        <v>1857</v>
      </c>
      <c r="E184" t="s">
        <v>1858</v>
      </c>
      <c r="F184" t="s">
        <v>1857</v>
      </c>
      <c r="G184" t="s">
        <v>1859</v>
      </c>
      <c r="H184" t="s">
        <v>1860</v>
      </c>
      <c r="I184" t="s">
        <v>1861</v>
      </c>
      <c r="J184" t="s">
        <v>70</v>
      </c>
      <c r="K184" t="s">
        <v>1840</v>
      </c>
      <c r="L184" t="s">
        <v>1840</v>
      </c>
      <c r="M184">
        <v>25878</v>
      </c>
      <c r="N184" s="30" t="s">
        <v>12835</v>
      </c>
      <c r="O184"/>
      <c r="P184"/>
      <c r="Q184"/>
      <c r="R184"/>
      <c r="S184" s="22">
        <f>VLOOKUP(A184,Hoja1!A:B,2,0)</f>
        <v>8</v>
      </c>
      <c r="T184" s="21" t="str">
        <f>VLOOKUP(M184,[1]TIPOLOGIAS!$A:$F,4,0)</f>
        <v>BOGOTA</v>
      </c>
      <c r="U184" s="21" t="str">
        <f>VLOOKUP(T184,'BASE TARIFA 2025'!C:D,2,0)</f>
        <v>WOMPI CENTRO</v>
      </c>
      <c r="V184" s="23">
        <f>VLOOKUP(T184,'BASE TARIFA 2025'!C:F,4,0)</f>
        <v>15709.5</v>
      </c>
    </row>
    <row r="185" spans="1:22" ht="14.4" x14ac:dyDescent="0.3">
      <c r="A185">
        <v>80419</v>
      </c>
      <c r="B185" t="s">
        <v>1862</v>
      </c>
      <c r="C185">
        <v>901125673</v>
      </c>
      <c r="D185" t="s">
        <v>1863</v>
      </c>
      <c r="E185" t="s">
        <v>1863</v>
      </c>
      <c r="G185" t="s">
        <v>1864</v>
      </c>
      <c r="H185" t="s">
        <v>1865</v>
      </c>
      <c r="I185" t="s">
        <v>1866</v>
      </c>
      <c r="J185" t="s">
        <v>70</v>
      </c>
      <c r="K185" t="s">
        <v>259</v>
      </c>
      <c r="L185" t="s">
        <v>259</v>
      </c>
      <c r="M185">
        <v>25899</v>
      </c>
      <c r="N185" s="30" t="s">
        <v>12831</v>
      </c>
      <c r="O185"/>
      <c r="P185"/>
      <c r="Q185"/>
      <c r="R185"/>
      <c r="S185" s="22">
        <f>VLOOKUP(A185,Hoja1!A:B,2,0)</f>
        <v>8</v>
      </c>
      <c r="T185" s="21" t="str">
        <f>VLOOKUP(M185,[1]TIPOLOGIAS!$A:$F,4,0)</f>
        <v>BOGOTA</v>
      </c>
      <c r="U185" s="21" t="str">
        <f>VLOOKUP(T185,'BASE TARIFA 2025'!C:D,2,0)</f>
        <v>WOMPI CENTRO</v>
      </c>
      <c r="V185" s="23">
        <f>VLOOKUP(T185,'BASE TARIFA 2025'!C:F,4,0)</f>
        <v>15709.5</v>
      </c>
    </row>
    <row r="186" spans="1:22" ht="14.4" x14ac:dyDescent="0.3">
      <c r="A186">
        <v>72477</v>
      </c>
      <c r="B186" t="s">
        <v>1867</v>
      </c>
      <c r="C186">
        <v>1080185492</v>
      </c>
      <c r="D186" t="s">
        <v>1868</v>
      </c>
      <c r="E186" t="s">
        <v>1868</v>
      </c>
      <c r="F186" t="s">
        <v>1868</v>
      </c>
      <c r="G186" t="s">
        <v>1869</v>
      </c>
      <c r="H186" t="s">
        <v>344</v>
      </c>
      <c r="I186" t="s">
        <v>345</v>
      </c>
      <c r="J186" t="s">
        <v>125</v>
      </c>
      <c r="K186" t="s">
        <v>261</v>
      </c>
      <c r="L186" t="s">
        <v>261</v>
      </c>
      <c r="M186">
        <v>41306</v>
      </c>
      <c r="N186" s="30" t="s">
        <v>12838</v>
      </c>
      <c r="O186"/>
      <c r="P186"/>
      <c r="Q186"/>
      <c r="R186"/>
      <c r="S186" s="22">
        <f>VLOOKUP(A186,Hoja1!A:B,2,0)</f>
        <v>8</v>
      </c>
      <c r="T186" s="21" t="str">
        <f>VLOOKUP(M186,[1]TIPOLOGIAS!$A:$F,4,0)</f>
        <v>NEIVA</v>
      </c>
      <c r="U186" s="21" t="str">
        <f>VLOOKUP(T186,'BASE TARIFA 2025'!C:D,2,0)</f>
        <v>WOMPI ORIENTE</v>
      </c>
      <c r="V186" s="23">
        <f>VLOOKUP(T186,'BASE TARIFA 2025'!C:F,4,0)</f>
        <v>28277.100000000002</v>
      </c>
    </row>
    <row r="187" spans="1:22" ht="14.4" x14ac:dyDescent="0.3">
      <c r="A187">
        <v>71018</v>
      </c>
      <c r="B187" t="s">
        <v>1870</v>
      </c>
      <c r="C187">
        <v>55114390</v>
      </c>
      <c r="D187" t="s">
        <v>1871</v>
      </c>
      <c r="E187" t="s">
        <v>67</v>
      </c>
      <c r="F187" t="s">
        <v>1871</v>
      </c>
      <c r="G187" t="s">
        <v>1872</v>
      </c>
      <c r="H187" t="s">
        <v>1873</v>
      </c>
      <c r="I187" t="s">
        <v>1874</v>
      </c>
      <c r="J187" t="s">
        <v>125</v>
      </c>
      <c r="K187" t="s">
        <v>261</v>
      </c>
      <c r="L187" t="s">
        <v>261</v>
      </c>
      <c r="M187">
        <v>41306</v>
      </c>
      <c r="N187" s="30" t="s">
        <v>12838</v>
      </c>
      <c r="O187"/>
      <c r="P187"/>
      <c r="Q187"/>
      <c r="R187"/>
      <c r="S187" s="22">
        <f>VLOOKUP(A187,Hoja1!A:B,2,0)</f>
        <v>8</v>
      </c>
      <c r="T187" s="21" t="str">
        <f>VLOOKUP(M187,[1]TIPOLOGIAS!$A:$F,4,0)</f>
        <v>NEIVA</v>
      </c>
      <c r="U187" s="21" t="str">
        <f>VLOOKUP(T187,'BASE TARIFA 2025'!C:D,2,0)</f>
        <v>WOMPI ORIENTE</v>
      </c>
      <c r="V187" s="23">
        <f>VLOOKUP(T187,'BASE TARIFA 2025'!C:F,4,0)</f>
        <v>28277.100000000002</v>
      </c>
    </row>
    <row r="188" spans="1:22" ht="14.4" x14ac:dyDescent="0.3">
      <c r="A188">
        <v>80528</v>
      </c>
      <c r="B188" t="s">
        <v>1875</v>
      </c>
      <c r="C188">
        <v>1080188179</v>
      </c>
      <c r="D188" t="s">
        <v>1876</v>
      </c>
      <c r="E188" t="s">
        <v>1876</v>
      </c>
      <c r="F188" t="s">
        <v>1876</v>
      </c>
      <c r="G188" t="s">
        <v>1877</v>
      </c>
      <c r="H188" t="s">
        <v>1878</v>
      </c>
      <c r="I188" t="s">
        <v>1879</v>
      </c>
      <c r="J188" t="s">
        <v>125</v>
      </c>
      <c r="K188" t="s">
        <v>261</v>
      </c>
      <c r="L188" t="s">
        <v>261</v>
      </c>
      <c r="M188">
        <v>41306</v>
      </c>
      <c r="N188" s="30" t="s">
        <v>12838</v>
      </c>
      <c r="O188"/>
      <c r="P188"/>
      <c r="Q188"/>
      <c r="R188"/>
      <c r="S188" s="22">
        <f>VLOOKUP(A188,Hoja1!A:B,2,0)</f>
        <v>8</v>
      </c>
      <c r="T188" s="21" t="str">
        <f>VLOOKUP(M188,[1]TIPOLOGIAS!$A:$F,4,0)</f>
        <v>NEIVA</v>
      </c>
      <c r="U188" s="21" t="str">
        <f>VLOOKUP(T188,'BASE TARIFA 2025'!C:D,2,0)</f>
        <v>WOMPI ORIENTE</v>
      </c>
      <c r="V188" s="23">
        <f>VLOOKUP(T188,'BASE TARIFA 2025'!C:F,4,0)</f>
        <v>28277.100000000002</v>
      </c>
    </row>
    <row r="189" spans="1:22" ht="14.4" x14ac:dyDescent="0.3">
      <c r="A189">
        <v>78953</v>
      </c>
      <c r="B189" t="s">
        <v>1880</v>
      </c>
      <c r="C189">
        <v>55114322</v>
      </c>
      <c r="D189" t="s">
        <v>1881</v>
      </c>
      <c r="E189" t="s">
        <v>1881</v>
      </c>
      <c r="G189" t="s">
        <v>1882</v>
      </c>
      <c r="H189" t="s">
        <v>1883</v>
      </c>
      <c r="I189" t="s">
        <v>1884</v>
      </c>
      <c r="J189" t="s">
        <v>125</v>
      </c>
      <c r="K189" t="s">
        <v>261</v>
      </c>
      <c r="L189" t="s">
        <v>261</v>
      </c>
      <c r="M189">
        <v>41306</v>
      </c>
      <c r="N189" s="30" t="s">
        <v>12838</v>
      </c>
      <c r="O189"/>
      <c r="P189"/>
      <c r="Q189"/>
      <c r="R189"/>
      <c r="S189" s="22">
        <f>VLOOKUP(A189,Hoja1!A:B,2,0)</f>
        <v>8</v>
      </c>
      <c r="T189" s="21" t="str">
        <f>VLOOKUP(M189,[1]TIPOLOGIAS!$A:$F,4,0)</f>
        <v>NEIVA</v>
      </c>
      <c r="U189" s="21" t="str">
        <f>VLOOKUP(T189,'BASE TARIFA 2025'!C:D,2,0)</f>
        <v>WOMPI ORIENTE</v>
      </c>
      <c r="V189" s="23">
        <f>VLOOKUP(T189,'BASE TARIFA 2025'!C:F,4,0)</f>
        <v>28277.100000000002</v>
      </c>
    </row>
    <row r="190" spans="1:22" ht="14.4" x14ac:dyDescent="0.3">
      <c r="A190">
        <v>80736</v>
      </c>
      <c r="B190" t="s">
        <v>1885</v>
      </c>
      <c r="C190">
        <v>55114786</v>
      </c>
      <c r="D190" t="s">
        <v>1886</v>
      </c>
      <c r="E190" t="s">
        <v>1886</v>
      </c>
      <c r="F190" t="s">
        <v>1886</v>
      </c>
      <c r="G190" t="s">
        <v>1887</v>
      </c>
      <c r="H190" t="s">
        <v>1888</v>
      </c>
      <c r="I190" t="s">
        <v>1889</v>
      </c>
      <c r="J190" t="s">
        <v>125</v>
      </c>
      <c r="K190" t="s">
        <v>261</v>
      </c>
      <c r="L190" t="s">
        <v>261</v>
      </c>
      <c r="M190">
        <v>41306</v>
      </c>
      <c r="N190" s="30" t="s">
        <v>12838</v>
      </c>
      <c r="O190"/>
      <c r="P190"/>
      <c r="Q190"/>
      <c r="R190"/>
      <c r="S190" s="22">
        <f>VLOOKUP(A190,Hoja1!A:B,2,0)</f>
        <v>8</v>
      </c>
      <c r="T190" s="21" t="str">
        <f>VLOOKUP(M190,[1]TIPOLOGIAS!$A:$F,4,0)</f>
        <v>NEIVA</v>
      </c>
      <c r="U190" s="21" t="str">
        <f>VLOOKUP(T190,'BASE TARIFA 2025'!C:D,2,0)</f>
        <v>WOMPI ORIENTE</v>
      </c>
      <c r="V190" s="23">
        <f>VLOOKUP(T190,'BASE TARIFA 2025'!C:F,4,0)</f>
        <v>28277.100000000002</v>
      </c>
    </row>
    <row r="191" spans="1:22" ht="14.4" x14ac:dyDescent="0.3">
      <c r="A191">
        <v>42385</v>
      </c>
      <c r="B191" t="s">
        <v>1890</v>
      </c>
      <c r="C191">
        <v>17390018</v>
      </c>
      <c r="D191" t="s">
        <v>1891</v>
      </c>
      <c r="E191" t="s">
        <v>1892</v>
      </c>
      <c r="F191" t="s">
        <v>1891</v>
      </c>
      <c r="G191" t="s">
        <v>1893</v>
      </c>
      <c r="H191" t="s">
        <v>1894</v>
      </c>
      <c r="I191" t="s">
        <v>1895</v>
      </c>
      <c r="J191" t="s">
        <v>91</v>
      </c>
      <c r="K191" t="s">
        <v>186</v>
      </c>
      <c r="L191" t="s">
        <v>186</v>
      </c>
      <c r="M191">
        <v>50573</v>
      </c>
      <c r="N191" s="30" t="s">
        <v>12835</v>
      </c>
      <c r="O191"/>
      <c r="P191"/>
      <c r="Q191"/>
      <c r="R191"/>
      <c r="S191" s="22">
        <f>VLOOKUP(A191,Hoja1!A:B,2,0)</f>
        <v>16</v>
      </c>
      <c r="T191" s="21" t="str">
        <f>VLOOKUP(M191,[1]TIPOLOGIAS!$A:$F,4,0)</f>
        <v>VILLAVICENCIO</v>
      </c>
      <c r="U191" s="21" t="str">
        <f>VLOOKUP(T191,'BASE TARIFA 2025'!C:D,2,0)</f>
        <v>WOMPI ORIENTE</v>
      </c>
      <c r="V191" s="23">
        <f>VLOOKUP(T191,'BASE TARIFA 2025'!C:F,4,0)</f>
        <v>28277.100000000002</v>
      </c>
    </row>
    <row r="192" spans="1:22" ht="14.4" x14ac:dyDescent="0.3">
      <c r="A192">
        <v>73059</v>
      </c>
      <c r="B192" t="s">
        <v>1896</v>
      </c>
      <c r="C192">
        <v>1124828597</v>
      </c>
      <c r="D192" t="s">
        <v>1897</v>
      </c>
      <c r="E192" t="s">
        <v>1897</v>
      </c>
      <c r="F192" t="s">
        <v>1898</v>
      </c>
      <c r="G192" t="s">
        <v>1899</v>
      </c>
      <c r="H192" t="s">
        <v>1900</v>
      </c>
      <c r="I192" t="s">
        <v>1901</v>
      </c>
      <c r="J192" t="s">
        <v>91</v>
      </c>
      <c r="K192" t="s">
        <v>186</v>
      </c>
      <c r="L192" t="s">
        <v>186</v>
      </c>
      <c r="M192">
        <v>50573</v>
      </c>
      <c r="N192" s="30" t="s">
        <v>12832</v>
      </c>
      <c r="O192"/>
      <c r="P192"/>
      <c r="Q192"/>
      <c r="R192"/>
      <c r="S192" s="22">
        <f>VLOOKUP(A192,Hoja1!A:B,2,0)</f>
        <v>8</v>
      </c>
      <c r="T192" s="21" t="str">
        <f>VLOOKUP(M192,[1]TIPOLOGIAS!$A:$F,4,0)</f>
        <v>VILLAVICENCIO</v>
      </c>
      <c r="U192" s="21" t="str">
        <f>VLOOKUP(T192,'BASE TARIFA 2025'!C:D,2,0)</f>
        <v>WOMPI ORIENTE</v>
      </c>
      <c r="V192" s="23">
        <f>VLOOKUP(T192,'BASE TARIFA 2025'!C:F,4,0)</f>
        <v>28277.100000000002</v>
      </c>
    </row>
    <row r="193" spans="1:22" ht="14.4" x14ac:dyDescent="0.3">
      <c r="A193">
        <v>70836</v>
      </c>
      <c r="B193" t="s">
        <v>1902</v>
      </c>
      <c r="C193">
        <v>1121879171</v>
      </c>
      <c r="D193" t="s">
        <v>1903</v>
      </c>
      <c r="E193" t="s">
        <v>1904</v>
      </c>
      <c r="F193" t="s">
        <v>1904</v>
      </c>
      <c r="G193" t="s">
        <v>1905</v>
      </c>
      <c r="H193" t="s">
        <v>1906</v>
      </c>
      <c r="I193" t="s">
        <v>1907</v>
      </c>
      <c r="J193" t="s">
        <v>91</v>
      </c>
      <c r="K193" t="s">
        <v>186</v>
      </c>
      <c r="L193" t="s">
        <v>186</v>
      </c>
      <c r="M193">
        <v>50573</v>
      </c>
      <c r="N193" s="30" t="s">
        <v>12832</v>
      </c>
      <c r="O193"/>
      <c r="P193"/>
      <c r="Q193"/>
      <c r="R193"/>
      <c r="S193" s="22">
        <f>VLOOKUP(A193,Hoja1!A:B,2,0)</f>
        <v>8</v>
      </c>
      <c r="T193" s="21" t="str">
        <f>VLOOKUP(M193,[1]TIPOLOGIAS!$A:$F,4,0)</f>
        <v>VILLAVICENCIO</v>
      </c>
      <c r="U193" s="21" t="str">
        <f>VLOOKUP(T193,'BASE TARIFA 2025'!C:D,2,0)</f>
        <v>WOMPI ORIENTE</v>
      </c>
      <c r="V193" s="23">
        <f>VLOOKUP(T193,'BASE TARIFA 2025'!C:F,4,0)</f>
        <v>28277.100000000002</v>
      </c>
    </row>
    <row r="194" spans="1:22" ht="14.4" x14ac:dyDescent="0.3">
      <c r="A194">
        <v>70650</v>
      </c>
      <c r="B194" t="s">
        <v>1908</v>
      </c>
      <c r="C194">
        <v>1121881014</v>
      </c>
      <c r="D194" t="s">
        <v>1909</v>
      </c>
      <c r="E194" t="s">
        <v>1909</v>
      </c>
      <c r="F194" t="s">
        <v>1909</v>
      </c>
      <c r="G194" t="s">
        <v>1910</v>
      </c>
      <c r="H194" t="s">
        <v>1911</v>
      </c>
      <c r="I194" t="s">
        <v>1912</v>
      </c>
      <c r="J194" t="s">
        <v>91</v>
      </c>
      <c r="K194" t="s">
        <v>186</v>
      </c>
      <c r="L194" t="s">
        <v>186</v>
      </c>
      <c r="M194">
        <v>50573</v>
      </c>
      <c r="N194" s="30" t="s">
        <v>12835</v>
      </c>
      <c r="O194"/>
      <c r="P194"/>
      <c r="Q194"/>
      <c r="R194"/>
      <c r="S194" s="22">
        <f>VLOOKUP(A194,Hoja1!A:B,2,0)</f>
        <v>16</v>
      </c>
      <c r="T194" s="21" t="str">
        <f>VLOOKUP(M194,[1]TIPOLOGIAS!$A:$F,4,0)</f>
        <v>VILLAVICENCIO</v>
      </c>
      <c r="U194" s="21" t="str">
        <f>VLOOKUP(T194,'BASE TARIFA 2025'!C:D,2,0)</f>
        <v>WOMPI ORIENTE</v>
      </c>
      <c r="V194" s="23">
        <f>VLOOKUP(T194,'BASE TARIFA 2025'!C:F,4,0)</f>
        <v>28277.100000000002</v>
      </c>
    </row>
    <row r="195" spans="1:22" ht="14.4" x14ac:dyDescent="0.3">
      <c r="A195">
        <v>65002</v>
      </c>
      <c r="B195" t="s">
        <v>1913</v>
      </c>
      <c r="C195">
        <v>1121844880</v>
      </c>
      <c r="D195" t="s">
        <v>1914</v>
      </c>
      <c r="E195" t="s">
        <v>1914</v>
      </c>
      <c r="F195" t="s">
        <v>1915</v>
      </c>
      <c r="G195" t="s">
        <v>1916</v>
      </c>
      <c r="H195" t="s">
        <v>1917</v>
      </c>
      <c r="I195" t="s">
        <v>1918</v>
      </c>
      <c r="J195" t="s">
        <v>91</v>
      </c>
      <c r="K195" t="s">
        <v>186</v>
      </c>
      <c r="L195" t="s">
        <v>186</v>
      </c>
      <c r="M195">
        <v>50573</v>
      </c>
      <c r="N195" s="30" t="s">
        <v>12832</v>
      </c>
      <c r="O195"/>
      <c r="P195"/>
      <c r="Q195"/>
      <c r="R195"/>
      <c r="S195" s="22">
        <f>VLOOKUP(A195,Hoja1!A:B,2,0)</f>
        <v>8</v>
      </c>
      <c r="T195" s="21" t="str">
        <f>VLOOKUP(M195,[1]TIPOLOGIAS!$A:$F,4,0)</f>
        <v>VILLAVICENCIO</v>
      </c>
      <c r="U195" s="21" t="str">
        <f>VLOOKUP(T195,'BASE TARIFA 2025'!C:D,2,0)</f>
        <v>WOMPI ORIENTE</v>
      </c>
      <c r="V195" s="23">
        <f>VLOOKUP(T195,'BASE TARIFA 2025'!C:F,4,0)</f>
        <v>28277.100000000002</v>
      </c>
    </row>
    <row r="196" spans="1:22" ht="14.4" x14ac:dyDescent="0.3">
      <c r="A196">
        <v>65891</v>
      </c>
      <c r="B196" t="s">
        <v>1919</v>
      </c>
      <c r="C196">
        <v>1120869290</v>
      </c>
      <c r="D196" t="s">
        <v>1898</v>
      </c>
      <c r="E196" t="s">
        <v>1920</v>
      </c>
      <c r="F196" t="s">
        <v>1921</v>
      </c>
      <c r="G196" t="s">
        <v>1922</v>
      </c>
      <c r="H196" t="s">
        <v>1923</v>
      </c>
      <c r="I196" t="s">
        <v>1924</v>
      </c>
      <c r="J196" t="s">
        <v>91</v>
      </c>
      <c r="K196" t="s">
        <v>186</v>
      </c>
      <c r="L196" t="s">
        <v>186</v>
      </c>
      <c r="M196">
        <v>50573</v>
      </c>
      <c r="N196" s="30" t="s">
        <v>12835</v>
      </c>
      <c r="O196"/>
      <c r="P196"/>
      <c r="Q196"/>
      <c r="R196"/>
      <c r="S196" s="22">
        <f>VLOOKUP(A196,Hoja1!A:B,2,0)</f>
        <v>16</v>
      </c>
      <c r="T196" s="21" t="str">
        <f>VLOOKUP(M196,[1]TIPOLOGIAS!$A:$F,4,0)</f>
        <v>VILLAVICENCIO</v>
      </c>
      <c r="U196" s="21" t="str">
        <f>VLOOKUP(T196,'BASE TARIFA 2025'!C:D,2,0)</f>
        <v>WOMPI ORIENTE</v>
      </c>
      <c r="V196" s="23">
        <f>VLOOKUP(T196,'BASE TARIFA 2025'!C:F,4,0)</f>
        <v>28277.100000000002</v>
      </c>
    </row>
    <row r="197" spans="1:22" ht="14.4" x14ac:dyDescent="0.3">
      <c r="A197">
        <v>71747</v>
      </c>
      <c r="B197" t="s">
        <v>1925</v>
      </c>
      <c r="C197">
        <v>1121854987</v>
      </c>
      <c r="D197" t="s">
        <v>1926</v>
      </c>
      <c r="E197" t="s">
        <v>1927</v>
      </c>
      <c r="F197" t="s">
        <v>1927</v>
      </c>
      <c r="G197" t="s">
        <v>1928</v>
      </c>
      <c r="H197" t="s">
        <v>1929</v>
      </c>
      <c r="I197" t="s">
        <v>1930</v>
      </c>
      <c r="J197" t="s">
        <v>91</v>
      </c>
      <c r="K197" t="s">
        <v>186</v>
      </c>
      <c r="L197" t="s">
        <v>186</v>
      </c>
      <c r="M197">
        <v>50573</v>
      </c>
      <c r="N197" s="30" t="s">
        <v>12835</v>
      </c>
      <c r="O197"/>
      <c r="P197"/>
      <c r="Q197"/>
      <c r="R197"/>
      <c r="S197" s="22">
        <f>VLOOKUP(A197,Hoja1!A:B,2,0)</f>
        <v>8</v>
      </c>
      <c r="T197" s="21" t="str">
        <f>VLOOKUP(M197,[1]TIPOLOGIAS!$A:$F,4,0)</f>
        <v>VILLAVICENCIO</v>
      </c>
      <c r="U197" s="21" t="str">
        <f>VLOOKUP(T197,'BASE TARIFA 2025'!C:D,2,0)</f>
        <v>WOMPI ORIENTE</v>
      </c>
      <c r="V197" s="23">
        <f>VLOOKUP(T197,'BASE TARIFA 2025'!C:F,4,0)</f>
        <v>28277.100000000002</v>
      </c>
    </row>
    <row r="198" spans="1:22" ht="14.4" x14ac:dyDescent="0.3">
      <c r="A198">
        <v>52938</v>
      </c>
      <c r="B198" t="s">
        <v>1931</v>
      </c>
      <c r="C198">
        <v>80311672</v>
      </c>
      <c r="D198" t="s">
        <v>1932</v>
      </c>
      <c r="E198" t="s">
        <v>1932</v>
      </c>
      <c r="F198" t="s">
        <v>1932</v>
      </c>
      <c r="G198" t="s">
        <v>1933</v>
      </c>
      <c r="H198" t="s">
        <v>1934</v>
      </c>
      <c r="I198" t="s">
        <v>1935</v>
      </c>
      <c r="J198" t="s">
        <v>91</v>
      </c>
      <c r="K198" t="s">
        <v>186</v>
      </c>
      <c r="L198" t="s">
        <v>186</v>
      </c>
      <c r="M198">
        <v>50573</v>
      </c>
      <c r="N198" s="30" t="s">
        <v>12833</v>
      </c>
      <c r="O198"/>
      <c r="P198"/>
      <c r="Q198"/>
      <c r="R198"/>
      <c r="S198" s="22">
        <f>VLOOKUP(A198,Hoja1!A:B,2,0)</f>
        <v>8</v>
      </c>
      <c r="T198" s="21" t="str">
        <f>VLOOKUP(M198,[1]TIPOLOGIAS!$A:$F,4,0)</f>
        <v>VILLAVICENCIO</v>
      </c>
      <c r="U198" s="21" t="str">
        <f>VLOOKUP(T198,'BASE TARIFA 2025'!C:D,2,0)</f>
        <v>WOMPI ORIENTE</v>
      </c>
      <c r="V198" s="23">
        <f>VLOOKUP(T198,'BASE TARIFA 2025'!C:F,4,0)</f>
        <v>28277.100000000002</v>
      </c>
    </row>
    <row r="199" spans="1:22" ht="14.4" x14ac:dyDescent="0.3">
      <c r="A199">
        <v>55349</v>
      </c>
      <c r="B199" t="s">
        <v>1936</v>
      </c>
      <c r="C199">
        <v>40781033</v>
      </c>
      <c r="D199" t="s">
        <v>1937</v>
      </c>
      <c r="E199" t="s">
        <v>1937</v>
      </c>
      <c r="F199" t="s">
        <v>1937</v>
      </c>
      <c r="G199" t="s">
        <v>1938</v>
      </c>
      <c r="H199" t="s">
        <v>1939</v>
      </c>
      <c r="I199" t="s">
        <v>1940</v>
      </c>
      <c r="J199" t="s">
        <v>91</v>
      </c>
      <c r="K199" t="s">
        <v>186</v>
      </c>
      <c r="L199" t="s">
        <v>186</v>
      </c>
      <c r="M199">
        <v>50573</v>
      </c>
      <c r="N199" s="30" t="s">
        <v>12833</v>
      </c>
      <c r="O199"/>
      <c r="P199"/>
      <c r="Q199"/>
      <c r="R199"/>
      <c r="S199" s="22">
        <f>VLOOKUP(A199,Hoja1!A:B,2,0)</f>
        <v>8</v>
      </c>
      <c r="T199" s="21" t="str">
        <f>VLOOKUP(M199,[1]TIPOLOGIAS!$A:$F,4,0)</f>
        <v>VILLAVICENCIO</v>
      </c>
      <c r="U199" s="21" t="str">
        <f>VLOOKUP(T199,'BASE TARIFA 2025'!C:D,2,0)</f>
        <v>WOMPI ORIENTE</v>
      </c>
      <c r="V199" s="23">
        <f>VLOOKUP(T199,'BASE TARIFA 2025'!C:F,4,0)</f>
        <v>28277.100000000002</v>
      </c>
    </row>
    <row r="200" spans="1:22" ht="14.4" x14ac:dyDescent="0.3">
      <c r="A200">
        <v>57551</v>
      </c>
      <c r="B200" t="s">
        <v>1941</v>
      </c>
      <c r="C200">
        <v>1115855400</v>
      </c>
      <c r="D200" t="s">
        <v>1942</v>
      </c>
      <c r="E200" t="s">
        <v>1942</v>
      </c>
      <c r="F200" t="s">
        <v>1942</v>
      </c>
      <c r="G200" t="s">
        <v>1943</v>
      </c>
      <c r="H200" t="s">
        <v>1944</v>
      </c>
      <c r="I200" t="s">
        <v>1945</v>
      </c>
      <c r="J200" t="s">
        <v>91</v>
      </c>
      <c r="K200" t="s">
        <v>186</v>
      </c>
      <c r="L200" t="s">
        <v>186</v>
      </c>
      <c r="M200">
        <v>50573</v>
      </c>
      <c r="N200" s="30" t="s">
        <v>12832</v>
      </c>
      <c r="O200"/>
      <c r="P200"/>
      <c r="Q200"/>
      <c r="R200"/>
      <c r="S200" s="22">
        <f>VLOOKUP(A200,Hoja1!A:B,2,0)</f>
        <v>8</v>
      </c>
      <c r="T200" s="21" t="str">
        <f>VLOOKUP(M200,[1]TIPOLOGIAS!$A:$F,4,0)</f>
        <v>VILLAVICENCIO</v>
      </c>
      <c r="U200" s="21" t="str">
        <f>VLOOKUP(T200,'BASE TARIFA 2025'!C:D,2,0)</f>
        <v>WOMPI ORIENTE</v>
      </c>
      <c r="V200" s="23">
        <f>VLOOKUP(T200,'BASE TARIFA 2025'!C:F,4,0)</f>
        <v>28277.100000000002</v>
      </c>
    </row>
    <row r="201" spans="1:22" ht="14.4" x14ac:dyDescent="0.3">
      <c r="A201">
        <v>61687</v>
      </c>
      <c r="B201" t="s">
        <v>1946</v>
      </c>
      <c r="C201">
        <v>1121819290</v>
      </c>
      <c r="D201" t="s">
        <v>1947</v>
      </c>
      <c r="E201" t="s">
        <v>1948</v>
      </c>
      <c r="F201" t="s">
        <v>1947</v>
      </c>
      <c r="G201" t="s">
        <v>1949</v>
      </c>
      <c r="H201" t="s">
        <v>1950</v>
      </c>
      <c r="I201" t="s">
        <v>1951</v>
      </c>
      <c r="J201" t="s">
        <v>91</v>
      </c>
      <c r="K201" t="s">
        <v>186</v>
      </c>
      <c r="L201" t="s">
        <v>186</v>
      </c>
      <c r="M201">
        <v>50573</v>
      </c>
      <c r="N201" s="30" t="s">
        <v>12833</v>
      </c>
      <c r="O201"/>
      <c r="P201"/>
      <c r="Q201"/>
      <c r="R201"/>
      <c r="S201" s="22">
        <f>VLOOKUP(A201,Hoja1!A:B,2,0)</f>
        <v>8</v>
      </c>
      <c r="T201" s="21" t="str">
        <f>VLOOKUP(M201,[1]TIPOLOGIAS!$A:$F,4,0)</f>
        <v>VILLAVICENCIO</v>
      </c>
      <c r="U201" s="21" t="str">
        <f>VLOOKUP(T201,'BASE TARIFA 2025'!C:D,2,0)</f>
        <v>WOMPI ORIENTE</v>
      </c>
      <c r="V201" s="23">
        <f>VLOOKUP(T201,'BASE TARIFA 2025'!C:F,4,0)</f>
        <v>28277.100000000002</v>
      </c>
    </row>
    <row r="202" spans="1:22" ht="14.4" x14ac:dyDescent="0.3">
      <c r="A202">
        <v>63915</v>
      </c>
      <c r="B202" t="s">
        <v>1952</v>
      </c>
      <c r="C202">
        <v>86087326</v>
      </c>
      <c r="D202" t="s">
        <v>1915</v>
      </c>
      <c r="E202" t="s">
        <v>1915</v>
      </c>
      <c r="F202" t="s">
        <v>1914</v>
      </c>
      <c r="G202" t="s">
        <v>1953</v>
      </c>
      <c r="H202" t="s">
        <v>1954</v>
      </c>
      <c r="I202" t="s">
        <v>1955</v>
      </c>
      <c r="J202" t="s">
        <v>91</v>
      </c>
      <c r="K202" t="s">
        <v>186</v>
      </c>
      <c r="L202" t="s">
        <v>186</v>
      </c>
      <c r="M202">
        <v>50573</v>
      </c>
      <c r="N202" s="30" t="s">
        <v>12833</v>
      </c>
      <c r="O202"/>
      <c r="P202"/>
      <c r="Q202"/>
      <c r="R202"/>
      <c r="S202" s="22">
        <f>VLOOKUP(A202,Hoja1!A:B,2,0)</f>
        <v>8</v>
      </c>
      <c r="T202" s="21" t="str">
        <f>VLOOKUP(M202,[1]TIPOLOGIAS!$A:$F,4,0)</f>
        <v>VILLAVICENCIO</v>
      </c>
      <c r="U202" s="21" t="str">
        <f>VLOOKUP(T202,'BASE TARIFA 2025'!C:D,2,0)</f>
        <v>WOMPI ORIENTE</v>
      </c>
      <c r="V202" s="23">
        <f>VLOOKUP(T202,'BASE TARIFA 2025'!C:F,4,0)</f>
        <v>28277.100000000002</v>
      </c>
    </row>
    <row r="203" spans="1:22" ht="14.4" x14ac:dyDescent="0.3">
      <c r="A203">
        <v>59034</v>
      </c>
      <c r="B203" t="s">
        <v>1956</v>
      </c>
      <c r="C203">
        <v>40601438</v>
      </c>
      <c r="D203" t="s">
        <v>1957</v>
      </c>
      <c r="E203" t="s">
        <v>1957</v>
      </c>
      <c r="F203" t="s">
        <v>1957</v>
      </c>
      <c r="G203" t="s">
        <v>1958</v>
      </c>
      <c r="H203" t="s">
        <v>1959</v>
      </c>
      <c r="I203" t="s">
        <v>1960</v>
      </c>
      <c r="J203" t="s">
        <v>247</v>
      </c>
      <c r="K203" t="s">
        <v>365</v>
      </c>
      <c r="L203" t="s">
        <v>365</v>
      </c>
      <c r="M203">
        <v>18610</v>
      </c>
      <c r="N203" s="30" t="s">
        <v>12838</v>
      </c>
      <c r="O203"/>
      <c r="P203"/>
      <c r="Q203"/>
      <c r="R203"/>
      <c r="S203" s="22">
        <f>VLOOKUP(A203,Hoja1!A:B,2,0)</f>
        <v>8</v>
      </c>
      <c r="T203" s="21" t="str">
        <f>VLOOKUP(M203,[1]TIPOLOGIAS!$A:$F,4,0)</f>
        <v>NEIVA</v>
      </c>
      <c r="U203" s="21" t="str">
        <f>VLOOKUP(T203,'BASE TARIFA 2025'!C:D,2,0)</f>
        <v>WOMPI ORIENTE</v>
      </c>
      <c r="V203" s="23">
        <f>VLOOKUP(T203,'BASE TARIFA 2025'!C:F,4,0)</f>
        <v>28277.100000000002</v>
      </c>
    </row>
    <row r="204" spans="1:22" ht="14.4" x14ac:dyDescent="0.3">
      <c r="A204">
        <v>81150</v>
      </c>
      <c r="B204" t="s">
        <v>1961</v>
      </c>
      <c r="C204">
        <v>1088971989</v>
      </c>
      <c r="D204" t="s">
        <v>1962</v>
      </c>
      <c r="E204" t="s">
        <v>1962</v>
      </c>
      <c r="F204" t="s">
        <v>1962</v>
      </c>
      <c r="G204" t="s">
        <v>1963</v>
      </c>
      <c r="H204" t="s">
        <v>1964</v>
      </c>
      <c r="I204" t="s">
        <v>1965</v>
      </c>
      <c r="J204" t="s">
        <v>86</v>
      </c>
      <c r="K204" t="s">
        <v>366</v>
      </c>
      <c r="L204" t="s">
        <v>366</v>
      </c>
      <c r="M204">
        <v>19001</v>
      </c>
      <c r="N204" s="30" t="s">
        <v>12839</v>
      </c>
      <c r="O204"/>
      <c r="P204"/>
      <c r="Q204"/>
      <c r="R204"/>
      <c r="S204" s="22">
        <f>VLOOKUP(A204,Hoja1!A:B,2,0)</f>
        <v>8</v>
      </c>
      <c r="T204" s="21" t="str">
        <f>VLOOKUP(M204,[1]TIPOLOGIAS!$A:$F,4,0)</f>
        <v>CALI</v>
      </c>
      <c r="U204" s="21" t="str">
        <f>VLOOKUP(T204,'BASE TARIFA 2025'!C:D,2,0)</f>
        <v>WOMPI SUROCCIDENTE</v>
      </c>
      <c r="V204" s="23">
        <f>VLOOKUP(T204,'BASE TARIFA 2025'!C:F,4,0)</f>
        <v>15709.5</v>
      </c>
    </row>
    <row r="205" spans="1:22" ht="14.4" x14ac:dyDescent="0.3">
      <c r="A205">
        <v>80960</v>
      </c>
      <c r="B205" t="s">
        <v>1966</v>
      </c>
      <c r="C205">
        <v>1061777507</v>
      </c>
      <c r="D205" t="s">
        <v>1967</v>
      </c>
      <c r="E205" t="s">
        <v>1967</v>
      </c>
      <c r="F205" t="s">
        <v>1967</v>
      </c>
      <c r="G205" t="s">
        <v>1968</v>
      </c>
      <c r="H205" t="s">
        <v>1969</v>
      </c>
      <c r="I205" t="s">
        <v>1970</v>
      </c>
      <c r="J205" t="s">
        <v>86</v>
      </c>
      <c r="K205" t="s">
        <v>366</v>
      </c>
      <c r="L205" t="s">
        <v>366</v>
      </c>
      <c r="M205">
        <v>19001</v>
      </c>
      <c r="N205" s="30" t="s">
        <v>12839</v>
      </c>
      <c r="O205"/>
      <c r="P205"/>
      <c r="Q205"/>
      <c r="R205"/>
      <c r="S205" s="22">
        <f>VLOOKUP(A205,Hoja1!A:B,2,0)</f>
        <v>8</v>
      </c>
      <c r="T205" s="21" t="str">
        <f>VLOOKUP(M205,[1]TIPOLOGIAS!$A:$F,4,0)</f>
        <v>CALI</v>
      </c>
      <c r="U205" s="21" t="str">
        <f>VLOOKUP(T205,'BASE TARIFA 2025'!C:D,2,0)</f>
        <v>WOMPI SUROCCIDENTE</v>
      </c>
      <c r="V205" s="23">
        <f>VLOOKUP(T205,'BASE TARIFA 2025'!C:F,4,0)</f>
        <v>15709.5</v>
      </c>
    </row>
    <row r="206" spans="1:22" ht="14.4" x14ac:dyDescent="0.3">
      <c r="A206">
        <v>80294</v>
      </c>
      <c r="B206" t="s">
        <v>1971</v>
      </c>
      <c r="C206">
        <v>59706610</v>
      </c>
      <c r="D206" t="s">
        <v>1972</v>
      </c>
      <c r="E206" t="s">
        <v>1972</v>
      </c>
      <c r="G206" t="s">
        <v>1973</v>
      </c>
      <c r="H206" t="s">
        <v>1974</v>
      </c>
      <c r="I206" t="s">
        <v>1975</v>
      </c>
      <c r="J206" t="s">
        <v>86</v>
      </c>
      <c r="K206" t="s">
        <v>366</v>
      </c>
      <c r="L206" t="s">
        <v>366</v>
      </c>
      <c r="M206">
        <v>19001</v>
      </c>
      <c r="N206" s="30" t="s">
        <v>12839</v>
      </c>
      <c r="O206"/>
      <c r="P206"/>
      <c r="Q206"/>
      <c r="R206"/>
      <c r="S206" s="22">
        <f>VLOOKUP(A206,Hoja1!A:B,2,0)</f>
        <v>8</v>
      </c>
      <c r="T206" s="21" t="str">
        <f>VLOOKUP(M206,[1]TIPOLOGIAS!$A:$F,4,0)</f>
        <v>CALI</v>
      </c>
      <c r="U206" s="21" t="str">
        <f>VLOOKUP(T206,'BASE TARIFA 2025'!C:D,2,0)</f>
        <v>WOMPI SUROCCIDENTE</v>
      </c>
      <c r="V206" s="23">
        <f>VLOOKUP(T206,'BASE TARIFA 2025'!C:F,4,0)</f>
        <v>15709.5</v>
      </c>
    </row>
    <row r="207" spans="1:22" ht="14.4" x14ac:dyDescent="0.3">
      <c r="A207">
        <v>80391</v>
      </c>
      <c r="B207" t="s">
        <v>1976</v>
      </c>
      <c r="C207">
        <v>1058546485</v>
      </c>
      <c r="D207" t="s">
        <v>1977</v>
      </c>
      <c r="E207" t="s">
        <v>1977</v>
      </c>
      <c r="G207" t="s">
        <v>1978</v>
      </c>
      <c r="H207" t="s">
        <v>1979</v>
      </c>
      <c r="I207" t="s">
        <v>1980</v>
      </c>
      <c r="J207" t="s">
        <v>86</v>
      </c>
      <c r="K207" t="s">
        <v>366</v>
      </c>
      <c r="L207" t="s">
        <v>366</v>
      </c>
      <c r="M207">
        <v>19001</v>
      </c>
      <c r="N207" s="30" t="s">
        <v>12839</v>
      </c>
      <c r="O207"/>
      <c r="P207"/>
      <c r="Q207"/>
      <c r="R207"/>
      <c r="S207" s="22">
        <f>VLOOKUP(A207,Hoja1!A:B,2,0)</f>
        <v>8</v>
      </c>
      <c r="T207" s="21" t="str">
        <f>VLOOKUP(M207,[1]TIPOLOGIAS!$A:$F,4,0)</f>
        <v>CALI</v>
      </c>
      <c r="U207" s="21" t="str">
        <f>VLOOKUP(T207,'BASE TARIFA 2025'!C:D,2,0)</f>
        <v>WOMPI SUROCCIDENTE</v>
      </c>
      <c r="V207" s="23">
        <f>VLOOKUP(T207,'BASE TARIFA 2025'!C:F,4,0)</f>
        <v>15709.5</v>
      </c>
    </row>
    <row r="208" spans="1:22" ht="14.4" x14ac:dyDescent="0.3">
      <c r="A208">
        <v>80048</v>
      </c>
      <c r="B208" t="s">
        <v>1981</v>
      </c>
      <c r="C208">
        <v>1063811349</v>
      </c>
      <c r="D208" t="s">
        <v>1982</v>
      </c>
      <c r="E208" t="s">
        <v>1983</v>
      </c>
      <c r="F208" t="s">
        <v>1983</v>
      </c>
      <c r="G208" t="s">
        <v>1984</v>
      </c>
      <c r="H208" t="s">
        <v>1985</v>
      </c>
      <c r="I208" t="s">
        <v>1986</v>
      </c>
      <c r="J208" t="s">
        <v>86</v>
      </c>
      <c r="K208" t="s">
        <v>366</v>
      </c>
      <c r="L208" t="s">
        <v>366</v>
      </c>
      <c r="M208">
        <v>19001</v>
      </c>
      <c r="N208" s="30" t="s">
        <v>12830</v>
      </c>
      <c r="O208"/>
      <c r="P208"/>
      <c r="Q208"/>
      <c r="R208"/>
      <c r="S208" s="22">
        <f>VLOOKUP(A208,Hoja1!A:B,2,0)</f>
        <v>8</v>
      </c>
      <c r="T208" s="21" t="str">
        <f>VLOOKUP(M208,[1]TIPOLOGIAS!$A:$F,4,0)</f>
        <v>CALI</v>
      </c>
      <c r="U208" s="21" t="str">
        <f>VLOOKUP(T208,'BASE TARIFA 2025'!C:D,2,0)</f>
        <v>WOMPI SUROCCIDENTE</v>
      </c>
      <c r="V208" s="23">
        <f>VLOOKUP(T208,'BASE TARIFA 2025'!C:F,4,0)</f>
        <v>15709.5</v>
      </c>
    </row>
    <row r="209" spans="1:22" ht="14.4" x14ac:dyDescent="0.3">
      <c r="A209">
        <v>80049</v>
      </c>
      <c r="B209" t="s">
        <v>1987</v>
      </c>
      <c r="C209">
        <v>1061724932</v>
      </c>
      <c r="D209" t="s">
        <v>1988</v>
      </c>
      <c r="E209" t="s">
        <v>1988</v>
      </c>
      <c r="G209" t="s">
        <v>1989</v>
      </c>
      <c r="H209" t="s">
        <v>1990</v>
      </c>
      <c r="I209" t="s">
        <v>1991</v>
      </c>
      <c r="J209" t="s">
        <v>86</v>
      </c>
      <c r="K209" t="s">
        <v>366</v>
      </c>
      <c r="L209" t="s">
        <v>366</v>
      </c>
      <c r="M209">
        <v>19001</v>
      </c>
      <c r="N209" s="30" t="s">
        <v>12839</v>
      </c>
      <c r="O209"/>
      <c r="P209"/>
      <c r="Q209"/>
      <c r="R209"/>
      <c r="S209" s="22">
        <f>VLOOKUP(A209,Hoja1!A:B,2,0)</f>
        <v>8</v>
      </c>
      <c r="T209" s="21" t="str">
        <f>VLOOKUP(M209,[1]TIPOLOGIAS!$A:$F,4,0)</f>
        <v>CALI</v>
      </c>
      <c r="U209" s="21" t="str">
        <f>VLOOKUP(T209,'BASE TARIFA 2025'!C:D,2,0)</f>
        <v>WOMPI SUROCCIDENTE</v>
      </c>
      <c r="V209" s="23">
        <f>VLOOKUP(T209,'BASE TARIFA 2025'!C:F,4,0)</f>
        <v>15709.5</v>
      </c>
    </row>
    <row r="210" spans="1:22" ht="14.4" x14ac:dyDescent="0.3">
      <c r="A210">
        <v>79949</v>
      </c>
      <c r="B210" t="s">
        <v>1992</v>
      </c>
      <c r="C210">
        <v>1061730085</v>
      </c>
      <c r="D210" t="s">
        <v>1993</v>
      </c>
      <c r="E210" t="s">
        <v>1993</v>
      </c>
      <c r="F210" t="s">
        <v>1993</v>
      </c>
      <c r="G210" t="s">
        <v>1994</v>
      </c>
      <c r="H210" t="s">
        <v>1995</v>
      </c>
      <c r="I210" t="s">
        <v>1996</v>
      </c>
      <c r="J210" t="s">
        <v>86</v>
      </c>
      <c r="K210" t="s">
        <v>366</v>
      </c>
      <c r="L210" t="s">
        <v>366</v>
      </c>
      <c r="M210">
        <v>19001</v>
      </c>
      <c r="N210" s="30" t="s">
        <v>12838</v>
      </c>
      <c r="O210"/>
      <c r="P210"/>
      <c r="Q210"/>
      <c r="R210"/>
      <c r="S210" s="22">
        <f>VLOOKUP(A210,Hoja1!A:B,2,0)</f>
        <v>8</v>
      </c>
      <c r="T210" s="21" t="str">
        <f>VLOOKUP(M210,[1]TIPOLOGIAS!$A:$F,4,0)</f>
        <v>CALI</v>
      </c>
      <c r="U210" s="21" t="str">
        <f>VLOOKUP(T210,'BASE TARIFA 2025'!C:D,2,0)</f>
        <v>WOMPI SUROCCIDENTE</v>
      </c>
      <c r="V210" s="23">
        <f>VLOOKUP(T210,'BASE TARIFA 2025'!C:F,4,0)</f>
        <v>15709.5</v>
      </c>
    </row>
    <row r="211" spans="1:22" ht="14.4" x14ac:dyDescent="0.3">
      <c r="A211">
        <v>79404</v>
      </c>
      <c r="B211" t="s">
        <v>1997</v>
      </c>
      <c r="C211">
        <v>1002960080</v>
      </c>
      <c r="D211" t="s">
        <v>1998</v>
      </c>
      <c r="E211" t="s">
        <v>1998</v>
      </c>
      <c r="F211" t="s">
        <v>1998</v>
      </c>
      <c r="G211" t="s">
        <v>1999</v>
      </c>
      <c r="H211" t="s">
        <v>2000</v>
      </c>
      <c r="I211" t="s">
        <v>2001</v>
      </c>
      <c r="J211" t="s">
        <v>86</v>
      </c>
      <c r="K211" t="s">
        <v>366</v>
      </c>
      <c r="L211" t="s">
        <v>366</v>
      </c>
      <c r="M211">
        <v>19001</v>
      </c>
      <c r="N211" s="30" t="s">
        <v>12829</v>
      </c>
      <c r="O211"/>
      <c r="P211"/>
      <c r="Q211"/>
      <c r="R211"/>
      <c r="S211" s="22">
        <f>VLOOKUP(A211,Hoja1!A:B,2,0)</f>
        <v>8</v>
      </c>
      <c r="T211" s="21" t="str">
        <f>VLOOKUP(M211,[1]TIPOLOGIAS!$A:$F,4,0)</f>
        <v>CALI</v>
      </c>
      <c r="U211" s="21" t="str">
        <f>VLOOKUP(T211,'BASE TARIFA 2025'!C:D,2,0)</f>
        <v>WOMPI SUROCCIDENTE</v>
      </c>
      <c r="V211" s="23">
        <f>VLOOKUP(T211,'BASE TARIFA 2025'!C:F,4,0)</f>
        <v>15709.5</v>
      </c>
    </row>
    <row r="212" spans="1:22" ht="14.4" x14ac:dyDescent="0.3">
      <c r="A212">
        <v>79341</v>
      </c>
      <c r="B212" t="s">
        <v>2002</v>
      </c>
      <c r="C212">
        <v>4268349</v>
      </c>
      <c r="D212" t="s">
        <v>260</v>
      </c>
      <c r="E212" t="s">
        <v>2003</v>
      </c>
      <c r="F212" t="s">
        <v>260</v>
      </c>
      <c r="G212" t="s">
        <v>2004</v>
      </c>
      <c r="H212" t="s">
        <v>2005</v>
      </c>
      <c r="I212" t="s">
        <v>2006</v>
      </c>
      <c r="J212" t="s">
        <v>70</v>
      </c>
      <c r="K212" t="s">
        <v>259</v>
      </c>
      <c r="L212" t="s">
        <v>259</v>
      </c>
      <c r="M212">
        <v>25899</v>
      </c>
      <c r="N212" s="30" t="s">
        <v>12831</v>
      </c>
      <c r="O212"/>
      <c r="P212"/>
      <c r="Q212"/>
      <c r="R212"/>
      <c r="S212" s="22">
        <f>VLOOKUP(A212,Hoja1!A:B,2,0)</f>
        <v>8</v>
      </c>
      <c r="T212" s="21" t="str">
        <f>VLOOKUP(M212,[1]TIPOLOGIAS!$A:$F,4,0)</f>
        <v>BOGOTA</v>
      </c>
      <c r="U212" s="21" t="str">
        <f>VLOOKUP(T212,'BASE TARIFA 2025'!C:D,2,0)</f>
        <v>WOMPI CENTRO</v>
      </c>
      <c r="V212" s="23">
        <f>VLOOKUP(T212,'BASE TARIFA 2025'!C:F,4,0)</f>
        <v>15709.5</v>
      </c>
    </row>
    <row r="213" spans="1:22" ht="14.4" x14ac:dyDescent="0.3">
      <c r="A213">
        <v>73699</v>
      </c>
      <c r="B213" t="s">
        <v>2007</v>
      </c>
      <c r="C213">
        <v>28869310</v>
      </c>
      <c r="D213" t="s">
        <v>2008</v>
      </c>
      <c r="E213" t="s">
        <v>2008</v>
      </c>
      <c r="F213" t="s">
        <v>2008</v>
      </c>
      <c r="G213" t="s">
        <v>2009</v>
      </c>
      <c r="H213" t="s">
        <v>2010</v>
      </c>
      <c r="I213" t="s">
        <v>2011</v>
      </c>
      <c r="J213" t="s">
        <v>70</v>
      </c>
      <c r="K213" t="s">
        <v>259</v>
      </c>
      <c r="L213" t="s">
        <v>259</v>
      </c>
      <c r="M213">
        <v>25899</v>
      </c>
      <c r="N213" s="30" t="s">
        <v>12837</v>
      </c>
      <c r="O213"/>
      <c r="P213"/>
      <c r="Q213"/>
      <c r="R213"/>
      <c r="S213" s="22">
        <f>VLOOKUP(A213,Hoja1!A:B,2,0)</f>
        <v>8</v>
      </c>
      <c r="T213" s="21" t="str">
        <f>VLOOKUP(M213,[1]TIPOLOGIAS!$A:$F,4,0)</f>
        <v>BOGOTA</v>
      </c>
      <c r="U213" s="21" t="str">
        <f>VLOOKUP(T213,'BASE TARIFA 2025'!C:D,2,0)</f>
        <v>WOMPI CENTRO</v>
      </c>
      <c r="V213" s="23">
        <f>VLOOKUP(T213,'BASE TARIFA 2025'!C:F,4,0)</f>
        <v>15709.5</v>
      </c>
    </row>
    <row r="214" spans="1:22" ht="14.4" x14ac:dyDescent="0.3">
      <c r="A214">
        <v>72705</v>
      </c>
      <c r="B214" t="s">
        <v>2012</v>
      </c>
      <c r="C214">
        <v>1075653713</v>
      </c>
      <c r="D214" t="s">
        <v>2013</v>
      </c>
      <c r="E214" t="s">
        <v>2014</v>
      </c>
      <c r="F214" t="s">
        <v>2013</v>
      </c>
      <c r="G214" t="s">
        <v>2015</v>
      </c>
      <c r="H214" t="s">
        <v>2016</v>
      </c>
      <c r="I214" t="s">
        <v>2017</v>
      </c>
      <c r="J214" t="s">
        <v>70</v>
      </c>
      <c r="K214" t="s">
        <v>259</v>
      </c>
      <c r="L214" t="s">
        <v>259</v>
      </c>
      <c r="M214">
        <v>25899</v>
      </c>
      <c r="N214" s="30" t="s">
        <v>12831</v>
      </c>
      <c r="O214"/>
      <c r="P214"/>
      <c r="Q214"/>
      <c r="R214"/>
      <c r="S214" s="22">
        <f>VLOOKUP(A214,Hoja1!A:B,2,0)</f>
        <v>8</v>
      </c>
      <c r="T214" s="21" t="str">
        <f>VLOOKUP(M214,[1]TIPOLOGIAS!$A:$F,4,0)</f>
        <v>BOGOTA</v>
      </c>
      <c r="U214" s="21" t="str">
        <f>VLOOKUP(T214,'BASE TARIFA 2025'!C:D,2,0)</f>
        <v>WOMPI CENTRO</v>
      </c>
      <c r="V214" s="23">
        <f>VLOOKUP(T214,'BASE TARIFA 2025'!C:F,4,0)</f>
        <v>15709.5</v>
      </c>
    </row>
    <row r="215" spans="1:22" ht="14.4" x14ac:dyDescent="0.3">
      <c r="A215">
        <v>20537</v>
      </c>
      <c r="B215" t="s">
        <v>619</v>
      </c>
      <c r="C215">
        <v>17638284</v>
      </c>
      <c r="D215" t="s">
        <v>2018</v>
      </c>
      <c r="E215" t="s">
        <v>620</v>
      </c>
      <c r="F215" t="s">
        <v>2019</v>
      </c>
      <c r="G215" t="s">
        <v>621</v>
      </c>
      <c r="H215" t="s">
        <v>622</v>
      </c>
      <c r="I215" t="s">
        <v>623</v>
      </c>
      <c r="J215" t="s">
        <v>125</v>
      </c>
      <c r="K215" t="s">
        <v>30</v>
      </c>
      <c r="L215" t="s">
        <v>30</v>
      </c>
      <c r="M215">
        <v>41001</v>
      </c>
      <c r="N215" s="30" t="s">
        <v>12840</v>
      </c>
      <c r="O215"/>
      <c r="P215"/>
      <c r="Q215"/>
      <c r="R215"/>
      <c r="S215" s="22">
        <f>VLOOKUP(A215,Hoja1!A:B,2,0)</f>
        <v>8</v>
      </c>
      <c r="T215" s="21" t="str">
        <f>VLOOKUP(M215,[1]TIPOLOGIAS!$A:$F,4,0)</f>
        <v>NEIVA</v>
      </c>
      <c r="U215" s="21" t="str">
        <f>VLOOKUP(T215,'BASE TARIFA 2025'!C:D,2,0)</f>
        <v>WOMPI ORIENTE</v>
      </c>
      <c r="V215" s="23">
        <f>VLOOKUP(T215,'BASE TARIFA 2025'!C:F,4,0)</f>
        <v>28277.100000000002</v>
      </c>
    </row>
    <row r="216" spans="1:22" ht="14.4" x14ac:dyDescent="0.3">
      <c r="A216">
        <v>80285</v>
      </c>
      <c r="B216" t="s">
        <v>634</v>
      </c>
      <c r="C216">
        <v>1075239225</v>
      </c>
      <c r="D216" t="s">
        <v>635</v>
      </c>
      <c r="E216" t="s">
        <v>635</v>
      </c>
      <c r="F216" t="s">
        <v>635</v>
      </c>
      <c r="G216" t="s">
        <v>636</v>
      </c>
      <c r="H216" t="s">
        <v>637</v>
      </c>
      <c r="I216" t="s">
        <v>638</v>
      </c>
      <c r="J216" t="s">
        <v>125</v>
      </c>
      <c r="K216" t="s">
        <v>30</v>
      </c>
      <c r="L216" t="s">
        <v>30</v>
      </c>
      <c r="M216">
        <v>41001</v>
      </c>
      <c r="N216" s="30" t="s">
        <v>12836</v>
      </c>
      <c r="O216"/>
      <c r="P216"/>
      <c r="Q216"/>
      <c r="R216"/>
      <c r="S216" s="22">
        <f>VLOOKUP(A216,Hoja1!A:B,2,0)</f>
        <v>8</v>
      </c>
      <c r="T216" s="21" t="str">
        <f>VLOOKUP(M216,[1]TIPOLOGIAS!$A:$F,4,0)</f>
        <v>NEIVA</v>
      </c>
      <c r="U216" s="21" t="str">
        <f>VLOOKUP(T216,'BASE TARIFA 2025'!C:D,2,0)</f>
        <v>WOMPI ORIENTE</v>
      </c>
      <c r="V216" s="23">
        <f>VLOOKUP(T216,'BASE TARIFA 2025'!C:F,4,0)</f>
        <v>28277.100000000002</v>
      </c>
    </row>
    <row r="217" spans="1:22" ht="14.4" x14ac:dyDescent="0.3">
      <c r="A217">
        <v>80286</v>
      </c>
      <c r="B217" t="s">
        <v>639</v>
      </c>
      <c r="C217">
        <v>26430929</v>
      </c>
      <c r="D217" t="s">
        <v>640</v>
      </c>
      <c r="E217" t="s">
        <v>640</v>
      </c>
      <c r="G217" t="s">
        <v>641</v>
      </c>
      <c r="H217" t="s">
        <v>642</v>
      </c>
      <c r="I217" t="s">
        <v>643</v>
      </c>
      <c r="J217" t="s">
        <v>125</v>
      </c>
      <c r="K217" t="s">
        <v>30</v>
      </c>
      <c r="L217" t="s">
        <v>30</v>
      </c>
      <c r="M217">
        <v>41001</v>
      </c>
      <c r="N217" s="30" t="s">
        <v>12836</v>
      </c>
      <c r="O217"/>
      <c r="P217"/>
      <c r="Q217"/>
      <c r="R217"/>
      <c r="S217" s="22">
        <f>VLOOKUP(A217,Hoja1!A:B,2,0)</f>
        <v>8</v>
      </c>
      <c r="T217" s="21" t="str">
        <f>VLOOKUP(M217,[1]TIPOLOGIAS!$A:$F,4,0)</f>
        <v>NEIVA</v>
      </c>
      <c r="U217" s="21" t="str">
        <f>VLOOKUP(T217,'BASE TARIFA 2025'!C:D,2,0)</f>
        <v>WOMPI ORIENTE</v>
      </c>
      <c r="V217" s="23">
        <f>VLOOKUP(T217,'BASE TARIFA 2025'!C:F,4,0)</f>
        <v>28277.100000000002</v>
      </c>
    </row>
    <row r="218" spans="1:22" ht="14.4" x14ac:dyDescent="0.3">
      <c r="A218">
        <v>77248</v>
      </c>
      <c r="B218" t="s">
        <v>2020</v>
      </c>
      <c r="C218">
        <v>1061710319</v>
      </c>
      <c r="D218" t="s">
        <v>2021</v>
      </c>
      <c r="E218" t="s">
        <v>2022</v>
      </c>
      <c r="F218" t="s">
        <v>2021</v>
      </c>
      <c r="G218" t="s">
        <v>2023</v>
      </c>
      <c r="H218" t="s">
        <v>2024</v>
      </c>
      <c r="I218" t="s">
        <v>2025</v>
      </c>
      <c r="J218" t="s">
        <v>86</v>
      </c>
      <c r="K218" t="s">
        <v>366</v>
      </c>
      <c r="L218" t="s">
        <v>366</v>
      </c>
      <c r="M218">
        <v>19001</v>
      </c>
      <c r="N218" s="30" t="s">
        <v>12829</v>
      </c>
      <c r="O218"/>
      <c r="P218"/>
      <c r="Q218"/>
      <c r="R218"/>
      <c r="S218" s="22">
        <f>VLOOKUP(A218,Hoja1!A:B,2,0)</f>
        <v>8</v>
      </c>
      <c r="T218" s="21" t="str">
        <f>VLOOKUP(M218,[1]TIPOLOGIAS!$A:$F,4,0)</f>
        <v>CALI</v>
      </c>
      <c r="U218" s="21" t="str">
        <f>VLOOKUP(T218,'BASE TARIFA 2025'!C:D,2,0)</f>
        <v>WOMPI SUROCCIDENTE</v>
      </c>
      <c r="V218" s="23">
        <f>VLOOKUP(T218,'BASE TARIFA 2025'!C:F,4,0)</f>
        <v>15709.5</v>
      </c>
    </row>
    <row r="219" spans="1:22" ht="14.4" x14ac:dyDescent="0.3">
      <c r="A219">
        <v>73707</v>
      </c>
      <c r="B219" t="s">
        <v>2026</v>
      </c>
      <c r="C219">
        <v>1061789811</v>
      </c>
      <c r="D219" t="s">
        <v>2027</v>
      </c>
      <c r="E219" t="s">
        <v>2028</v>
      </c>
      <c r="F219" t="s">
        <v>2027</v>
      </c>
      <c r="G219" t="s">
        <v>2029</v>
      </c>
      <c r="H219" t="s">
        <v>2030</v>
      </c>
      <c r="I219" t="s">
        <v>2031</v>
      </c>
      <c r="J219" t="s">
        <v>86</v>
      </c>
      <c r="K219" t="s">
        <v>366</v>
      </c>
      <c r="L219" t="s">
        <v>366</v>
      </c>
      <c r="M219">
        <v>19001</v>
      </c>
      <c r="N219" s="30" t="s">
        <v>12829</v>
      </c>
      <c r="O219"/>
      <c r="P219"/>
      <c r="Q219"/>
      <c r="R219"/>
      <c r="S219" s="22">
        <f>VLOOKUP(A219,Hoja1!A:B,2,0)</f>
        <v>8</v>
      </c>
      <c r="T219" s="21" t="str">
        <f>VLOOKUP(M219,[1]TIPOLOGIAS!$A:$F,4,0)</f>
        <v>CALI</v>
      </c>
      <c r="U219" s="21" t="str">
        <f>VLOOKUP(T219,'BASE TARIFA 2025'!C:D,2,0)</f>
        <v>WOMPI SUROCCIDENTE</v>
      </c>
      <c r="V219" s="23">
        <f>VLOOKUP(T219,'BASE TARIFA 2025'!C:F,4,0)</f>
        <v>15709.5</v>
      </c>
    </row>
    <row r="220" spans="1:22" ht="14.4" x14ac:dyDescent="0.3">
      <c r="A220">
        <v>80297</v>
      </c>
      <c r="B220" t="s">
        <v>2032</v>
      </c>
      <c r="C220">
        <v>1006874429</v>
      </c>
      <c r="D220" t="s">
        <v>2033</v>
      </c>
      <c r="E220" t="s">
        <v>2033</v>
      </c>
      <c r="G220" t="s">
        <v>2034</v>
      </c>
      <c r="H220" t="s">
        <v>2035</v>
      </c>
      <c r="I220" t="s">
        <v>2036</v>
      </c>
      <c r="J220" t="s">
        <v>91</v>
      </c>
      <c r="K220" t="s">
        <v>187</v>
      </c>
      <c r="L220" t="s">
        <v>187</v>
      </c>
      <c r="M220">
        <v>50606</v>
      </c>
      <c r="N220" s="30" t="s">
        <v>12828</v>
      </c>
      <c r="O220"/>
      <c r="P220"/>
      <c r="Q220"/>
      <c r="R220"/>
      <c r="S220" s="22">
        <f>VLOOKUP(A220,Hoja1!A:B,2,0)</f>
        <v>8</v>
      </c>
      <c r="T220" s="21" t="str">
        <f>VLOOKUP(M220,[1]TIPOLOGIAS!$A:$F,4,0)</f>
        <v>VILLAVICENCIO</v>
      </c>
      <c r="U220" s="21" t="str">
        <f>VLOOKUP(T220,'BASE TARIFA 2025'!C:D,2,0)</f>
        <v>WOMPI ORIENTE</v>
      </c>
      <c r="V220" s="23">
        <f>VLOOKUP(T220,'BASE TARIFA 2025'!C:F,4,0)</f>
        <v>28277.100000000002</v>
      </c>
    </row>
    <row r="221" spans="1:22" ht="14.4" x14ac:dyDescent="0.3">
      <c r="A221">
        <v>15556</v>
      </c>
      <c r="B221" t="s">
        <v>2037</v>
      </c>
      <c r="C221">
        <v>27302553</v>
      </c>
      <c r="D221" t="s">
        <v>2038</v>
      </c>
      <c r="E221" t="s">
        <v>2039</v>
      </c>
      <c r="F221" t="s">
        <v>2039</v>
      </c>
      <c r="G221" t="s">
        <v>2040</v>
      </c>
      <c r="H221" t="s">
        <v>2041</v>
      </c>
      <c r="I221" t="s">
        <v>2042</v>
      </c>
      <c r="J221" t="s">
        <v>80</v>
      </c>
      <c r="K221" t="s">
        <v>189</v>
      </c>
      <c r="L221" t="s">
        <v>189</v>
      </c>
      <c r="M221">
        <v>52411</v>
      </c>
      <c r="N221" s="30" t="s">
        <v>12838</v>
      </c>
      <c r="O221"/>
      <c r="P221"/>
      <c r="Q221"/>
      <c r="R221"/>
      <c r="S221" s="22">
        <f>VLOOKUP(A221,Hoja1!A:B,2,0)</f>
        <v>16</v>
      </c>
      <c r="T221" s="21" t="str">
        <f>VLOOKUP(M221,[1]TIPOLOGIAS!$A:$F,4,0)</f>
        <v>PASTO</v>
      </c>
      <c r="U221" s="21" t="str">
        <f>VLOOKUP(T221,'BASE TARIFA 2025'!C:D,2,0)</f>
        <v>WOMPI SUROCCIDENTE</v>
      </c>
      <c r="V221" s="23">
        <f>VLOOKUP(T221,'BASE TARIFA 2025'!C:F,4,0)</f>
        <v>28277.100000000002</v>
      </c>
    </row>
    <row r="222" spans="1:22" ht="14.4" x14ac:dyDescent="0.3">
      <c r="A222">
        <v>63456</v>
      </c>
      <c r="B222" t="s">
        <v>2043</v>
      </c>
      <c r="C222">
        <v>18154909</v>
      </c>
      <c r="D222" t="s">
        <v>67</v>
      </c>
      <c r="E222" t="s">
        <v>2044</v>
      </c>
      <c r="F222" t="s">
        <v>2044</v>
      </c>
      <c r="G222" t="s">
        <v>2045</v>
      </c>
      <c r="H222" t="s">
        <v>2046</v>
      </c>
      <c r="I222" t="s">
        <v>2047</v>
      </c>
      <c r="J222" t="s">
        <v>80</v>
      </c>
      <c r="K222" t="s">
        <v>189</v>
      </c>
      <c r="L222" t="s">
        <v>189</v>
      </c>
      <c r="M222">
        <v>52411</v>
      </c>
      <c r="N222" s="30" t="s">
        <v>12827</v>
      </c>
      <c r="O222"/>
      <c r="P222"/>
      <c r="Q222"/>
      <c r="R222"/>
      <c r="S222" s="22">
        <f>VLOOKUP(A222,Hoja1!A:B,2,0)</f>
        <v>8</v>
      </c>
      <c r="T222" s="21" t="str">
        <f>VLOOKUP(M222,[1]TIPOLOGIAS!$A:$F,4,0)</f>
        <v>PASTO</v>
      </c>
      <c r="U222" s="21" t="str">
        <f>VLOOKUP(T222,'BASE TARIFA 2025'!C:D,2,0)</f>
        <v>WOMPI SUROCCIDENTE</v>
      </c>
      <c r="V222" s="23">
        <f>VLOOKUP(T222,'BASE TARIFA 2025'!C:F,4,0)</f>
        <v>28277.100000000002</v>
      </c>
    </row>
    <row r="223" spans="1:22" ht="14.4" x14ac:dyDescent="0.3">
      <c r="A223">
        <v>79216</v>
      </c>
      <c r="B223" t="s">
        <v>2048</v>
      </c>
      <c r="C223">
        <v>1144026667</v>
      </c>
      <c r="D223" t="s">
        <v>2049</v>
      </c>
      <c r="E223" t="s">
        <v>2050</v>
      </c>
      <c r="F223" t="s">
        <v>2049</v>
      </c>
      <c r="G223" t="s">
        <v>2051</v>
      </c>
      <c r="H223" t="s">
        <v>2052</v>
      </c>
      <c r="I223" t="s">
        <v>2053</v>
      </c>
      <c r="J223" t="s">
        <v>80</v>
      </c>
      <c r="K223" t="s">
        <v>189</v>
      </c>
      <c r="L223" t="s">
        <v>189</v>
      </c>
      <c r="M223">
        <v>52411</v>
      </c>
      <c r="N223" s="30" t="s">
        <v>12838</v>
      </c>
      <c r="O223"/>
      <c r="P223"/>
      <c r="Q223"/>
      <c r="R223"/>
      <c r="S223" s="22">
        <f>VLOOKUP(A223,Hoja1!A:B,2,0)</f>
        <v>8</v>
      </c>
      <c r="T223" s="21" t="str">
        <f>VLOOKUP(M223,[1]TIPOLOGIAS!$A:$F,4,0)</f>
        <v>PASTO</v>
      </c>
      <c r="U223" s="21" t="str">
        <f>VLOOKUP(T223,'BASE TARIFA 2025'!C:D,2,0)</f>
        <v>WOMPI SUROCCIDENTE</v>
      </c>
      <c r="V223" s="23">
        <f>VLOOKUP(T223,'BASE TARIFA 2025'!C:F,4,0)</f>
        <v>28277.100000000002</v>
      </c>
    </row>
    <row r="224" spans="1:22" ht="14.4" x14ac:dyDescent="0.3">
      <c r="A224">
        <v>74378</v>
      </c>
      <c r="B224" t="s">
        <v>2054</v>
      </c>
      <c r="C224">
        <v>901584620</v>
      </c>
      <c r="D224" t="s">
        <v>2055</v>
      </c>
      <c r="E224" t="s">
        <v>2055</v>
      </c>
      <c r="F224" t="s">
        <v>2055</v>
      </c>
      <c r="G224" t="s">
        <v>2056</v>
      </c>
      <c r="H224" t="s">
        <v>2057</v>
      </c>
      <c r="I224" t="s">
        <v>2058</v>
      </c>
      <c r="J224" t="s">
        <v>128</v>
      </c>
      <c r="K224" t="s">
        <v>129</v>
      </c>
      <c r="L224" t="s">
        <v>129</v>
      </c>
      <c r="M224">
        <v>54261</v>
      </c>
      <c r="N224" s="30" t="s">
        <v>12831</v>
      </c>
      <c r="O224"/>
      <c r="P224"/>
      <c r="Q224"/>
      <c r="R224"/>
      <c r="S224" s="22">
        <f>VLOOKUP(A224,Hoja1!A:B,2,0)</f>
        <v>8</v>
      </c>
      <c r="T224" s="21" t="str">
        <f>VLOOKUP(M224,[1]TIPOLOGIAS!$A:$F,4,0)</f>
        <v>CUCUTA</v>
      </c>
      <c r="U224" s="21" t="str">
        <f>VLOOKUP(T224,'BASE TARIFA 2025'!C:D,2,0)</f>
        <v>WOMPI SANTANDERES</v>
      </c>
      <c r="V224" s="23">
        <f>VLOOKUP(T224,'BASE TARIFA 2025'!C:F,4,0)</f>
        <v>28277.100000000002</v>
      </c>
    </row>
    <row r="225" spans="1:22" ht="14.4" x14ac:dyDescent="0.3">
      <c r="A225">
        <v>77404</v>
      </c>
      <c r="B225" t="s">
        <v>2059</v>
      </c>
      <c r="C225">
        <v>1063949350</v>
      </c>
      <c r="D225" t="s">
        <v>2060</v>
      </c>
      <c r="E225" t="s">
        <v>2060</v>
      </c>
      <c r="F225" t="s">
        <v>2060</v>
      </c>
      <c r="G225" t="s">
        <v>2061</v>
      </c>
      <c r="H225" t="s">
        <v>2062</v>
      </c>
      <c r="I225" t="s">
        <v>2063</v>
      </c>
      <c r="J225" t="s">
        <v>128</v>
      </c>
      <c r="K225" t="s">
        <v>129</v>
      </c>
      <c r="L225" t="s">
        <v>129</v>
      </c>
      <c r="M225">
        <v>54261</v>
      </c>
      <c r="N225" s="30" t="s">
        <v>12831</v>
      </c>
      <c r="O225"/>
      <c r="P225"/>
      <c r="Q225"/>
      <c r="R225"/>
      <c r="S225" s="22">
        <f>VLOOKUP(A225,Hoja1!A:B,2,0)</f>
        <v>8</v>
      </c>
      <c r="T225" s="21" t="str">
        <f>VLOOKUP(M225,[1]TIPOLOGIAS!$A:$F,4,0)</f>
        <v>CUCUTA</v>
      </c>
      <c r="U225" s="21" t="str">
        <f>VLOOKUP(T225,'BASE TARIFA 2025'!C:D,2,0)</f>
        <v>WOMPI SANTANDERES</v>
      </c>
      <c r="V225" s="23">
        <f>VLOOKUP(T225,'BASE TARIFA 2025'!C:F,4,0)</f>
        <v>28277.100000000002</v>
      </c>
    </row>
    <row r="226" spans="1:22" ht="14.4" x14ac:dyDescent="0.3">
      <c r="A226">
        <v>72907</v>
      </c>
      <c r="B226" t="s">
        <v>2064</v>
      </c>
      <c r="C226">
        <v>37290207</v>
      </c>
      <c r="D226" t="s">
        <v>2065</v>
      </c>
      <c r="E226" t="s">
        <v>2065</v>
      </c>
      <c r="F226" t="s">
        <v>2066</v>
      </c>
      <c r="G226" t="s">
        <v>2067</v>
      </c>
      <c r="H226" t="s">
        <v>2068</v>
      </c>
      <c r="I226" t="s">
        <v>2069</v>
      </c>
      <c r="J226" t="s">
        <v>128</v>
      </c>
      <c r="K226" t="s">
        <v>129</v>
      </c>
      <c r="L226" t="s">
        <v>129</v>
      </c>
      <c r="M226">
        <v>54261</v>
      </c>
      <c r="N226" s="30" t="s">
        <v>12831</v>
      </c>
      <c r="O226"/>
      <c r="P226"/>
      <c r="Q226"/>
      <c r="R226"/>
      <c r="S226" s="22">
        <f>VLOOKUP(A226,Hoja1!A:B,2,0)</f>
        <v>8</v>
      </c>
      <c r="T226" s="21" t="str">
        <f>VLOOKUP(M226,[1]TIPOLOGIAS!$A:$F,4,0)</f>
        <v>CUCUTA</v>
      </c>
      <c r="U226" s="21" t="str">
        <f>VLOOKUP(T226,'BASE TARIFA 2025'!C:D,2,0)</f>
        <v>WOMPI SANTANDERES</v>
      </c>
      <c r="V226" s="23">
        <f>VLOOKUP(T226,'BASE TARIFA 2025'!C:F,4,0)</f>
        <v>28277.100000000002</v>
      </c>
    </row>
    <row r="227" spans="1:22" ht="14.4" x14ac:dyDescent="0.3">
      <c r="A227">
        <v>81086</v>
      </c>
      <c r="B227" t="s">
        <v>644</v>
      </c>
      <c r="C227">
        <v>1075321809</v>
      </c>
      <c r="D227" t="s">
        <v>645</v>
      </c>
      <c r="E227" t="s">
        <v>645</v>
      </c>
      <c r="G227" t="s">
        <v>646</v>
      </c>
      <c r="H227" t="s">
        <v>647</v>
      </c>
      <c r="I227" t="s">
        <v>648</v>
      </c>
      <c r="J227" t="s">
        <v>125</v>
      </c>
      <c r="K227" t="s">
        <v>30</v>
      </c>
      <c r="L227" t="s">
        <v>30</v>
      </c>
      <c r="M227">
        <v>41001</v>
      </c>
      <c r="N227" s="30" t="s">
        <v>12836</v>
      </c>
      <c r="O227"/>
      <c r="P227"/>
      <c r="Q227"/>
      <c r="R227"/>
      <c r="S227" s="22">
        <f>VLOOKUP(A227,Hoja1!A:B,2,0)</f>
        <v>8</v>
      </c>
      <c r="T227" s="21" t="str">
        <f>VLOOKUP(M227,[1]TIPOLOGIAS!$A:$F,4,0)</f>
        <v>NEIVA</v>
      </c>
      <c r="U227" s="21" t="str">
        <f>VLOOKUP(T227,'BASE TARIFA 2025'!C:D,2,0)</f>
        <v>WOMPI ORIENTE</v>
      </c>
      <c r="V227" s="23">
        <f>VLOOKUP(T227,'BASE TARIFA 2025'!C:F,4,0)</f>
        <v>28277.100000000002</v>
      </c>
    </row>
    <row r="228" spans="1:22" ht="14.4" x14ac:dyDescent="0.3">
      <c r="A228">
        <v>80901</v>
      </c>
      <c r="B228" t="s">
        <v>2070</v>
      </c>
      <c r="C228">
        <v>36170461</v>
      </c>
      <c r="D228" t="s">
        <v>2071</v>
      </c>
      <c r="E228" t="s">
        <v>2072</v>
      </c>
      <c r="F228" t="s">
        <v>2071</v>
      </c>
      <c r="G228" t="s">
        <v>2073</v>
      </c>
      <c r="H228" t="s">
        <v>2074</v>
      </c>
      <c r="I228" t="s">
        <v>2075</v>
      </c>
      <c r="J228" t="s">
        <v>125</v>
      </c>
      <c r="K228" t="s">
        <v>30</v>
      </c>
      <c r="L228" t="s">
        <v>30</v>
      </c>
      <c r="M228">
        <v>41001</v>
      </c>
      <c r="N228" s="30" t="s">
        <v>12842</v>
      </c>
      <c r="O228"/>
      <c r="P228"/>
      <c r="Q228"/>
      <c r="R228"/>
      <c r="S228" s="22">
        <f>VLOOKUP(A228,Hoja1!A:B,2,0)</f>
        <v>8</v>
      </c>
      <c r="T228" s="21" t="str">
        <f>VLOOKUP(M228,[1]TIPOLOGIAS!$A:$F,4,0)</f>
        <v>NEIVA</v>
      </c>
      <c r="U228" s="21" t="str">
        <f>VLOOKUP(T228,'BASE TARIFA 2025'!C:D,2,0)</f>
        <v>WOMPI ORIENTE</v>
      </c>
      <c r="V228" s="23">
        <f>VLOOKUP(T228,'BASE TARIFA 2025'!C:F,4,0)</f>
        <v>28277.100000000002</v>
      </c>
    </row>
    <row r="229" spans="1:22" ht="14.4" x14ac:dyDescent="0.3">
      <c r="A229">
        <v>80169</v>
      </c>
      <c r="B229" t="s">
        <v>2076</v>
      </c>
      <c r="C229">
        <v>1075284671</v>
      </c>
      <c r="D229" t="s">
        <v>2077</v>
      </c>
      <c r="E229" t="s">
        <v>2077</v>
      </c>
      <c r="F229" t="s">
        <v>2077</v>
      </c>
      <c r="G229" t="s">
        <v>2078</v>
      </c>
      <c r="H229" t="s">
        <v>2079</v>
      </c>
      <c r="I229" t="s">
        <v>2080</v>
      </c>
      <c r="J229" t="s">
        <v>125</v>
      </c>
      <c r="K229" t="s">
        <v>30</v>
      </c>
      <c r="L229" t="s">
        <v>30</v>
      </c>
      <c r="M229">
        <v>41001</v>
      </c>
      <c r="N229" s="30" t="s">
        <v>12842</v>
      </c>
      <c r="O229"/>
      <c r="P229"/>
      <c r="Q229"/>
      <c r="R229"/>
      <c r="S229" s="22">
        <f>VLOOKUP(A229,Hoja1!A:B,2,0)</f>
        <v>8</v>
      </c>
      <c r="T229" s="21" t="str">
        <f>VLOOKUP(M229,[1]TIPOLOGIAS!$A:$F,4,0)</f>
        <v>NEIVA</v>
      </c>
      <c r="U229" s="21" t="str">
        <f>VLOOKUP(T229,'BASE TARIFA 2025'!C:D,2,0)</f>
        <v>WOMPI ORIENTE</v>
      </c>
      <c r="V229" s="23">
        <f>VLOOKUP(T229,'BASE TARIFA 2025'!C:F,4,0)</f>
        <v>28277.100000000002</v>
      </c>
    </row>
    <row r="230" spans="1:22" ht="14.4" x14ac:dyDescent="0.3">
      <c r="A230">
        <v>80172</v>
      </c>
      <c r="B230" t="s">
        <v>629</v>
      </c>
      <c r="C230">
        <v>7698305</v>
      </c>
      <c r="D230" t="s">
        <v>630</v>
      </c>
      <c r="E230" t="s">
        <v>630</v>
      </c>
      <c r="F230" t="s">
        <v>630</v>
      </c>
      <c r="G230" t="s">
        <v>631</v>
      </c>
      <c r="H230" t="s">
        <v>632</v>
      </c>
      <c r="I230" t="s">
        <v>633</v>
      </c>
      <c r="J230" t="s">
        <v>125</v>
      </c>
      <c r="K230" t="s">
        <v>30</v>
      </c>
      <c r="L230" t="s">
        <v>30</v>
      </c>
      <c r="M230">
        <v>41001</v>
      </c>
      <c r="N230" s="30" t="s">
        <v>12836</v>
      </c>
      <c r="O230"/>
      <c r="P230"/>
      <c r="Q230"/>
      <c r="R230"/>
      <c r="S230" s="22">
        <f>VLOOKUP(A230,Hoja1!A:B,2,0)</f>
        <v>8</v>
      </c>
      <c r="T230" s="21" t="str">
        <f>VLOOKUP(M230,[1]TIPOLOGIAS!$A:$F,4,0)</f>
        <v>NEIVA</v>
      </c>
      <c r="U230" s="21" t="str">
        <f>VLOOKUP(T230,'BASE TARIFA 2025'!C:D,2,0)</f>
        <v>WOMPI ORIENTE</v>
      </c>
      <c r="V230" s="23">
        <f>VLOOKUP(T230,'BASE TARIFA 2025'!C:F,4,0)</f>
        <v>28277.100000000002</v>
      </c>
    </row>
    <row r="231" spans="1:22" ht="14.4" x14ac:dyDescent="0.3">
      <c r="A231">
        <v>79680</v>
      </c>
      <c r="B231" t="s">
        <v>624</v>
      </c>
      <c r="C231">
        <v>36302097</v>
      </c>
      <c r="D231" t="s">
        <v>625</v>
      </c>
      <c r="E231" t="s">
        <v>625</v>
      </c>
      <c r="F231" t="s">
        <v>625</v>
      </c>
      <c r="G231" t="s">
        <v>626</v>
      </c>
      <c r="H231" t="s">
        <v>627</v>
      </c>
      <c r="I231" t="s">
        <v>628</v>
      </c>
      <c r="J231" t="s">
        <v>125</v>
      </c>
      <c r="K231" t="s">
        <v>30</v>
      </c>
      <c r="L231" t="s">
        <v>30</v>
      </c>
      <c r="M231">
        <v>41001</v>
      </c>
      <c r="N231" s="30" t="s">
        <v>12836</v>
      </c>
      <c r="O231"/>
      <c r="P231"/>
      <c r="Q231"/>
      <c r="R231"/>
      <c r="S231" s="22">
        <f>VLOOKUP(A231,Hoja1!A:B,2,0)</f>
        <v>8</v>
      </c>
      <c r="T231" s="21" t="str">
        <f>VLOOKUP(M231,[1]TIPOLOGIAS!$A:$F,4,0)</f>
        <v>NEIVA</v>
      </c>
      <c r="U231" s="21" t="str">
        <f>VLOOKUP(T231,'BASE TARIFA 2025'!C:D,2,0)</f>
        <v>WOMPI ORIENTE</v>
      </c>
      <c r="V231" s="23">
        <f>VLOOKUP(T231,'BASE TARIFA 2025'!C:F,4,0)</f>
        <v>28277.100000000002</v>
      </c>
    </row>
    <row r="232" spans="1:22" ht="14.4" x14ac:dyDescent="0.3">
      <c r="A232">
        <v>80614</v>
      </c>
      <c r="B232" t="s">
        <v>2081</v>
      </c>
      <c r="C232">
        <v>1003828665</v>
      </c>
      <c r="D232" t="s">
        <v>2082</v>
      </c>
      <c r="E232" t="s">
        <v>2082</v>
      </c>
      <c r="F232" t="s">
        <v>2083</v>
      </c>
      <c r="G232" t="s">
        <v>2084</v>
      </c>
      <c r="H232" t="s">
        <v>2085</v>
      </c>
      <c r="I232" t="s">
        <v>2086</v>
      </c>
      <c r="J232" t="s">
        <v>125</v>
      </c>
      <c r="K232" t="s">
        <v>30</v>
      </c>
      <c r="L232" t="s">
        <v>30</v>
      </c>
      <c r="M232">
        <v>41001</v>
      </c>
      <c r="N232" s="30" t="s">
        <v>12842</v>
      </c>
      <c r="O232"/>
      <c r="P232"/>
      <c r="Q232"/>
      <c r="R232"/>
      <c r="S232" s="22">
        <f>VLOOKUP(A232,Hoja1!A:B,2,0)</f>
        <v>8</v>
      </c>
      <c r="T232" s="21" t="str">
        <f>VLOOKUP(M232,[1]TIPOLOGIAS!$A:$F,4,0)</f>
        <v>NEIVA</v>
      </c>
      <c r="U232" s="21" t="str">
        <f>VLOOKUP(T232,'BASE TARIFA 2025'!C:D,2,0)</f>
        <v>WOMPI ORIENTE</v>
      </c>
      <c r="V232" s="23">
        <f>VLOOKUP(T232,'BASE TARIFA 2025'!C:F,4,0)</f>
        <v>28277.100000000002</v>
      </c>
    </row>
    <row r="233" spans="1:22" ht="14.4" x14ac:dyDescent="0.3">
      <c r="A233">
        <v>77969</v>
      </c>
      <c r="B233" t="s">
        <v>2087</v>
      </c>
      <c r="C233">
        <v>36066624</v>
      </c>
      <c r="D233" t="s">
        <v>2088</v>
      </c>
      <c r="E233" t="s">
        <v>2088</v>
      </c>
      <c r="F233" t="s">
        <v>2088</v>
      </c>
      <c r="G233" t="s">
        <v>2089</v>
      </c>
      <c r="H233" t="s">
        <v>2090</v>
      </c>
      <c r="I233" t="s">
        <v>2091</v>
      </c>
      <c r="J233" t="s">
        <v>125</v>
      </c>
      <c r="K233" t="s">
        <v>30</v>
      </c>
      <c r="L233" t="s">
        <v>30</v>
      </c>
      <c r="M233">
        <v>41001</v>
      </c>
      <c r="N233" s="30" t="s">
        <v>12840</v>
      </c>
      <c r="O233"/>
      <c r="P233"/>
      <c r="Q233"/>
      <c r="R233"/>
      <c r="S233" s="22">
        <f>VLOOKUP(A233,Hoja1!A:B,2,0)</f>
        <v>8</v>
      </c>
      <c r="T233" s="21" t="str">
        <f>VLOOKUP(M233,[1]TIPOLOGIAS!$A:$F,4,0)</f>
        <v>NEIVA</v>
      </c>
      <c r="U233" s="21" t="str">
        <f>VLOOKUP(T233,'BASE TARIFA 2025'!C:D,2,0)</f>
        <v>WOMPI ORIENTE</v>
      </c>
      <c r="V233" s="23">
        <f>VLOOKUP(T233,'BASE TARIFA 2025'!C:F,4,0)</f>
        <v>28277.100000000002</v>
      </c>
    </row>
    <row r="234" spans="1:22" ht="14.4" x14ac:dyDescent="0.3">
      <c r="A234">
        <v>78433</v>
      </c>
      <c r="B234" t="s">
        <v>2092</v>
      </c>
      <c r="C234">
        <v>1080181093</v>
      </c>
      <c r="D234" t="s">
        <v>2093</v>
      </c>
      <c r="E234" t="s">
        <v>2094</v>
      </c>
      <c r="F234" t="s">
        <v>2093</v>
      </c>
      <c r="G234" t="s">
        <v>2095</v>
      </c>
      <c r="H234" t="s">
        <v>2096</v>
      </c>
      <c r="I234" t="s">
        <v>2097</v>
      </c>
      <c r="J234" t="s">
        <v>125</v>
      </c>
      <c r="K234" t="s">
        <v>30</v>
      </c>
      <c r="L234" t="s">
        <v>30</v>
      </c>
      <c r="M234">
        <v>41001</v>
      </c>
      <c r="N234" s="30" t="s">
        <v>12840</v>
      </c>
      <c r="O234"/>
      <c r="P234"/>
      <c r="Q234"/>
      <c r="R234"/>
      <c r="S234" s="22">
        <f>VLOOKUP(A234,Hoja1!A:B,2,0)</f>
        <v>8</v>
      </c>
      <c r="T234" s="21" t="str">
        <f>VLOOKUP(M234,[1]TIPOLOGIAS!$A:$F,4,0)</f>
        <v>NEIVA</v>
      </c>
      <c r="U234" s="21" t="str">
        <f>VLOOKUP(T234,'BASE TARIFA 2025'!C:D,2,0)</f>
        <v>WOMPI ORIENTE</v>
      </c>
      <c r="V234" s="23">
        <f>VLOOKUP(T234,'BASE TARIFA 2025'!C:F,4,0)</f>
        <v>28277.100000000002</v>
      </c>
    </row>
    <row r="235" spans="1:22" ht="14.4" x14ac:dyDescent="0.3">
      <c r="A235">
        <v>79645</v>
      </c>
      <c r="B235" t="s">
        <v>2098</v>
      </c>
      <c r="C235">
        <v>1075271805</v>
      </c>
      <c r="D235" t="s">
        <v>2099</v>
      </c>
      <c r="E235" t="s">
        <v>2099</v>
      </c>
      <c r="F235" t="s">
        <v>2099</v>
      </c>
      <c r="G235" t="s">
        <v>2100</v>
      </c>
      <c r="H235" t="s">
        <v>2101</v>
      </c>
      <c r="I235" t="s">
        <v>2102</v>
      </c>
      <c r="J235" t="s">
        <v>125</v>
      </c>
      <c r="K235" t="s">
        <v>30</v>
      </c>
      <c r="L235" t="s">
        <v>30</v>
      </c>
      <c r="M235">
        <v>41001</v>
      </c>
      <c r="N235" s="30" t="s">
        <v>12842</v>
      </c>
      <c r="O235"/>
      <c r="P235"/>
      <c r="Q235"/>
      <c r="R235"/>
      <c r="S235" s="22">
        <f>VLOOKUP(A235,Hoja1!A:B,2,0)</f>
        <v>8</v>
      </c>
      <c r="T235" s="21" t="str">
        <f>VLOOKUP(M235,[1]TIPOLOGIAS!$A:$F,4,0)</f>
        <v>NEIVA</v>
      </c>
      <c r="U235" s="21" t="str">
        <f>VLOOKUP(T235,'BASE TARIFA 2025'!C:D,2,0)</f>
        <v>WOMPI ORIENTE</v>
      </c>
      <c r="V235" s="23">
        <f>VLOOKUP(T235,'BASE TARIFA 2025'!C:F,4,0)</f>
        <v>28277.100000000002</v>
      </c>
    </row>
    <row r="236" spans="1:22" ht="14.4" x14ac:dyDescent="0.3">
      <c r="A236">
        <v>74529</v>
      </c>
      <c r="B236" t="s">
        <v>2103</v>
      </c>
      <c r="C236">
        <v>83220499</v>
      </c>
      <c r="D236" t="s">
        <v>2104</v>
      </c>
      <c r="E236" t="s">
        <v>2104</v>
      </c>
      <c r="F236" t="s">
        <v>2104</v>
      </c>
      <c r="G236" t="s">
        <v>2105</v>
      </c>
      <c r="H236" t="s">
        <v>2106</v>
      </c>
      <c r="I236" t="s">
        <v>2107</v>
      </c>
      <c r="J236" t="s">
        <v>125</v>
      </c>
      <c r="K236" t="s">
        <v>30</v>
      </c>
      <c r="L236" t="s">
        <v>30</v>
      </c>
      <c r="M236">
        <v>41001</v>
      </c>
      <c r="N236" s="30" t="s">
        <v>12840</v>
      </c>
      <c r="O236"/>
      <c r="P236"/>
      <c r="Q236"/>
      <c r="R236"/>
      <c r="S236" s="22">
        <f>VLOOKUP(A236,Hoja1!A:B,2,0)</f>
        <v>8</v>
      </c>
      <c r="T236" s="21" t="str">
        <f>VLOOKUP(M236,[1]TIPOLOGIAS!$A:$F,4,0)</f>
        <v>NEIVA</v>
      </c>
      <c r="U236" s="21" t="str">
        <f>VLOOKUP(T236,'BASE TARIFA 2025'!C:D,2,0)</f>
        <v>WOMPI ORIENTE</v>
      </c>
      <c r="V236" s="23">
        <f>VLOOKUP(T236,'BASE TARIFA 2025'!C:F,4,0)</f>
        <v>28277.100000000002</v>
      </c>
    </row>
    <row r="237" spans="1:22" ht="14.4" x14ac:dyDescent="0.3">
      <c r="A237">
        <v>67122</v>
      </c>
      <c r="B237" t="s">
        <v>2108</v>
      </c>
      <c r="C237">
        <v>1075233939</v>
      </c>
      <c r="D237" t="s">
        <v>2109</v>
      </c>
      <c r="E237" t="s">
        <v>2109</v>
      </c>
      <c r="F237" t="s">
        <v>2109</v>
      </c>
      <c r="G237" t="s">
        <v>2110</v>
      </c>
      <c r="H237" t="s">
        <v>2111</v>
      </c>
      <c r="I237" t="s">
        <v>2112</v>
      </c>
      <c r="J237" t="s">
        <v>125</v>
      </c>
      <c r="K237" t="s">
        <v>30</v>
      </c>
      <c r="L237" t="s">
        <v>30</v>
      </c>
      <c r="M237">
        <v>41001</v>
      </c>
      <c r="N237" s="30" t="s">
        <v>12844</v>
      </c>
      <c r="O237"/>
      <c r="P237"/>
      <c r="Q237"/>
      <c r="R237"/>
      <c r="S237" s="22">
        <f>VLOOKUP(A237,Hoja1!A:B,2,0)</f>
        <v>16</v>
      </c>
      <c r="T237" s="21" t="str">
        <f>VLOOKUP(M237,[1]TIPOLOGIAS!$A:$F,4,0)</f>
        <v>NEIVA</v>
      </c>
      <c r="U237" s="21" t="str">
        <f>VLOOKUP(T237,'BASE TARIFA 2025'!C:D,2,0)</f>
        <v>WOMPI ORIENTE</v>
      </c>
      <c r="V237" s="23">
        <f>VLOOKUP(T237,'BASE TARIFA 2025'!C:F,4,0)</f>
        <v>28277.100000000002</v>
      </c>
    </row>
    <row r="238" spans="1:22" ht="14.4" x14ac:dyDescent="0.3">
      <c r="A238">
        <v>66086</v>
      </c>
      <c r="B238" t="s">
        <v>2113</v>
      </c>
      <c r="C238">
        <v>1079388855</v>
      </c>
      <c r="D238" t="s">
        <v>2114</v>
      </c>
      <c r="E238" t="s">
        <v>2114</v>
      </c>
      <c r="F238" t="s">
        <v>2115</v>
      </c>
      <c r="G238" t="s">
        <v>2116</v>
      </c>
      <c r="H238" t="s">
        <v>2117</v>
      </c>
      <c r="I238" t="s">
        <v>2118</v>
      </c>
      <c r="J238" t="s">
        <v>125</v>
      </c>
      <c r="K238" t="s">
        <v>30</v>
      </c>
      <c r="L238" t="s">
        <v>30</v>
      </c>
      <c r="M238">
        <v>41001</v>
      </c>
      <c r="N238" s="30" t="s">
        <v>12844</v>
      </c>
      <c r="O238"/>
      <c r="P238"/>
      <c r="Q238"/>
      <c r="R238"/>
      <c r="S238" s="22">
        <f>VLOOKUP(A238,Hoja1!A:B,2,0)</f>
        <v>8</v>
      </c>
      <c r="T238" s="21" t="str">
        <f>VLOOKUP(M238,[1]TIPOLOGIAS!$A:$F,4,0)</f>
        <v>NEIVA</v>
      </c>
      <c r="U238" s="21" t="str">
        <f>VLOOKUP(T238,'BASE TARIFA 2025'!C:D,2,0)</f>
        <v>WOMPI ORIENTE</v>
      </c>
      <c r="V238" s="23">
        <f>VLOOKUP(T238,'BASE TARIFA 2025'!C:F,4,0)</f>
        <v>28277.100000000002</v>
      </c>
    </row>
    <row r="239" spans="1:22" ht="14.4" x14ac:dyDescent="0.3">
      <c r="A239">
        <v>65792</v>
      </c>
      <c r="B239" t="s">
        <v>2119</v>
      </c>
      <c r="C239">
        <v>79051981</v>
      </c>
      <c r="D239" t="s">
        <v>2120</v>
      </c>
      <c r="E239" t="s">
        <v>2120</v>
      </c>
      <c r="F239" t="s">
        <v>2120</v>
      </c>
      <c r="G239" t="s">
        <v>2121</v>
      </c>
      <c r="H239" t="s">
        <v>2122</v>
      </c>
      <c r="I239" t="s">
        <v>2123</v>
      </c>
      <c r="J239" t="s">
        <v>125</v>
      </c>
      <c r="K239" t="s">
        <v>30</v>
      </c>
      <c r="L239" t="s">
        <v>30</v>
      </c>
      <c r="M239">
        <v>41001</v>
      </c>
      <c r="N239" s="30" t="s">
        <v>12844</v>
      </c>
      <c r="O239"/>
      <c r="P239"/>
      <c r="Q239"/>
      <c r="R239"/>
      <c r="S239" s="22">
        <f>VLOOKUP(A239,Hoja1!A:B,2,0)</f>
        <v>8</v>
      </c>
      <c r="T239" s="21" t="str">
        <f>VLOOKUP(M239,[1]TIPOLOGIAS!$A:$F,4,0)</f>
        <v>NEIVA</v>
      </c>
      <c r="U239" s="21" t="str">
        <f>VLOOKUP(T239,'BASE TARIFA 2025'!C:D,2,0)</f>
        <v>WOMPI ORIENTE</v>
      </c>
      <c r="V239" s="23">
        <f>VLOOKUP(T239,'BASE TARIFA 2025'!C:F,4,0)</f>
        <v>28277.100000000002</v>
      </c>
    </row>
    <row r="240" spans="1:22" ht="14.4" x14ac:dyDescent="0.3">
      <c r="A240">
        <v>45655</v>
      </c>
      <c r="B240" t="s">
        <v>2124</v>
      </c>
      <c r="C240">
        <v>25292103</v>
      </c>
      <c r="E240" t="s">
        <v>2125</v>
      </c>
      <c r="F240" t="s">
        <v>2125</v>
      </c>
      <c r="G240" t="s">
        <v>2126</v>
      </c>
      <c r="H240" t="s">
        <v>2127</v>
      </c>
      <c r="I240" t="s">
        <v>2128</v>
      </c>
      <c r="J240" t="s">
        <v>86</v>
      </c>
      <c r="K240" t="s">
        <v>366</v>
      </c>
      <c r="L240" t="s">
        <v>366</v>
      </c>
      <c r="M240">
        <v>19001</v>
      </c>
      <c r="N240" s="30" t="s">
        <v>12828</v>
      </c>
      <c r="O240"/>
      <c r="P240"/>
      <c r="Q240"/>
      <c r="R240"/>
      <c r="S240" s="22">
        <f>VLOOKUP(A240,Hoja1!A:B,2,0)</f>
        <v>8</v>
      </c>
      <c r="T240" s="21" t="str">
        <f>VLOOKUP(M240,[1]TIPOLOGIAS!$A:$F,4,0)</f>
        <v>CALI</v>
      </c>
      <c r="U240" s="21" t="str">
        <f>VLOOKUP(T240,'BASE TARIFA 2025'!C:D,2,0)</f>
        <v>WOMPI SUROCCIDENTE</v>
      </c>
      <c r="V240" s="23">
        <f>VLOOKUP(T240,'BASE TARIFA 2025'!C:F,4,0)</f>
        <v>15709.5</v>
      </c>
    </row>
    <row r="241" spans="1:22" ht="14.4" x14ac:dyDescent="0.3">
      <c r="A241">
        <v>39228</v>
      </c>
      <c r="B241" t="s">
        <v>2129</v>
      </c>
      <c r="C241">
        <v>1061757075</v>
      </c>
      <c r="E241" t="s">
        <v>2130</v>
      </c>
      <c r="F241" t="s">
        <v>2130</v>
      </c>
      <c r="G241" t="s">
        <v>2131</v>
      </c>
      <c r="H241" t="s">
        <v>2132</v>
      </c>
      <c r="I241" t="s">
        <v>2133</v>
      </c>
      <c r="J241" t="s">
        <v>86</v>
      </c>
      <c r="K241" t="s">
        <v>366</v>
      </c>
      <c r="L241" t="s">
        <v>366</v>
      </c>
      <c r="M241">
        <v>19001</v>
      </c>
      <c r="N241" s="30" t="s">
        <v>12829</v>
      </c>
      <c r="O241"/>
      <c r="P241"/>
      <c r="Q241"/>
      <c r="R241"/>
      <c r="S241" s="22">
        <f>VLOOKUP(A241,Hoja1!A:B,2,0)</f>
        <v>8</v>
      </c>
      <c r="T241" s="21" t="str">
        <f>VLOOKUP(M241,[1]TIPOLOGIAS!$A:$F,4,0)</f>
        <v>CALI</v>
      </c>
      <c r="U241" s="21" t="str">
        <f>VLOOKUP(T241,'BASE TARIFA 2025'!C:D,2,0)</f>
        <v>WOMPI SUROCCIDENTE</v>
      </c>
      <c r="V241" s="23">
        <f>VLOOKUP(T241,'BASE TARIFA 2025'!C:F,4,0)</f>
        <v>15709.5</v>
      </c>
    </row>
    <row r="242" spans="1:22" ht="14.4" x14ac:dyDescent="0.3">
      <c r="A242">
        <v>25669</v>
      </c>
      <c r="B242" t="s">
        <v>2134</v>
      </c>
      <c r="C242">
        <v>1077032444</v>
      </c>
      <c r="D242" t="s">
        <v>2135</v>
      </c>
      <c r="E242" t="s">
        <v>2136</v>
      </c>
      <c r="F242" t="s">
        <v>2136</v>
      </c>
      <c r="G242" t="s">
        <v>2137</v>
      </c>
      <c r="H242" t="s">
        <v>2138</v>
      </c>
      <c r="I242" t="s">
        <v>2139</v>
      </c>
      <c r="J242" t="s">
        <v>70</v>
      </c>
      <c r="K242" t="s">
        <v>2140</v>
      </c>
      <c r="L242" t="s">
        <v>2140</v>
      </c>
      <c r="M242">
        <v>25260</v>
      </c>
      <c r="N242" s="30" t="s">
        <v>12835</v>
      </c>
      <c r="O242"/>
      <c r="P242"/>
      <c r="Q242"/>
      <c r="R242"/>
      <c r="S242" s="22">
        <f>VLOOKUP(A242,Hoja1!A:B,2,0)</f>
        <v>8</v>
      </c>
      <c r="T242" s="21" t="str">
        <f>VLOOKUP(M242,[1]TIPOLOGIAS!$A:$F,4,0)</f>
        <v>BOGOTA</v>
      </c>
      <c r="U242" s="21" t="str">
        <f>VLOOKUP(T242,'BASE TARIFA 2025'!C:D,2,0)</f>
        <v>WOMPI CENTRO</v>
      </c>
      <c r="V242" s="23">
        <f>VLOOKUP(T242,'BASE TARIFA 2025'!C:F,4,0)</f>
        <v>15709.5</v>
      </c>
    </row>
    <row r="243" spans="1:22" ht="14.4" x14ac:dyDescent="0.3">
      <c r="A243">
        <v>43331</v>
      </c>
      <c r="B243" t="s">
        <v>2141</v>
      </c>
      <c r="C243">
        <v>1074185143</v>
      </c>
      <c r="E243" t="s">
        <v>2142</v>
      </c>
      <c r="F243" t="s">
        <v>2142</v>
      </c>
      <c r="G243" t="s">
        <v>2143</v>
      </c>
      <c r="H243" t="s">
        <v>2144</v>
      </c>
      <c r="I243" t="s">
        <v>2145</v>
      </c>
      <c r="J243" t="s">
        <v>70</v>
      </c>
      <c r="K243" t="s">
        <v>2140</v>
      </c>
      <c r="L243" t="s">
        <v>2140</v>
      </c>
      <c r="M243">
        <v>25260</v>
      </c>
      <c r="N243" s="30" t="s">
        <v>12835</v>
      </c>
      <c r="O243"/>
      <c r="P243"/>
      <c r="Q243"/>
      <c r="R243"/>
      <c r="S243" s="22">
        <f>VLOOKUP(A243,Hoja1!A:B,2,0)</f>
        <v>8</v>
      </c>
      <c r="T243" s="21" t="str">
        <f>VLOOKUP(M243,[1]TIPOLOGIAS!$A:$F,4,0)</f>
        <v>BOGOTA</v>
      </c>
      <c r="U243" s="21" t="str">
        <f>VLOOKUP(T243,'BASE TARIFA 2025'!C:D,2,0)</f>
        <v>WOMPI CENTRO</v>
      </c>
      <c r="V243" s="23">
        <f>VLOOKUP(T243,'BASE TARIFA 2025'!C:F,4,0)</f>
        <v>15709.5</v>
      </c>
    </row>
    <row r="244" spans="1:22" ht="14.4" x14ac:dyDescent="0.3">
      <c r="A244">
        <v>57792</v>
      </c>
      <c r="B244" t="s">
        <v>2146</v>
      </c>
      <c r="C244">
        <v>20989426</v>
      </c>
      <c r="D244" t="s">
        <v>67</v>
      </c>
      <c r="E244" t="s">
        <v>2147</v>
      </c>
      <c r="F244" t="s">
        <v>2148</v>
      </c>
      <c r="G244" t="s">
        <v>2149</v>
      </c>
      <c r="H244" t="s">
        <v>2150</v>
      </c>
      <c r="I244" t="s">
        <v>2151</v>
      </c>
      <c r="J244" t="s">
        <v>70</v>
      </c>
      <c r="K244" t="s">
        <v>342</v>
      </c>
      <c r="L244" t="s">
        <v>342</v>
      </c>
      <c r="M244">
        <v>25797</v>
      </c>
      <c r="N244" s="30" t="s">
        <v>12844</v>
      </c>
      <c r="O244"/>
      <c r="P244"/>
      <c r="Q244"/>
      <c r="R244"/>
      <c r="S244" s="22">
        <f>VLOOKUP(A244,Hoja1!A:B,2,0)</f>
        <v>8</v>
      </c>
      <c r="T244" s="21" t="str">
        <f>VLOOKUP(M244,[1]TIPOLOGIAS!$A:$F,4,0)</f>
        <v>BOGOTA</v>
      </c>
      <c r="U244" s="21" t="str">
        <f>VLOOKUP(T244,'BASE TARIFA 2025'!C:D,2,0)</f>
        <v>WOMPI CENTRO</v>
      </c>
      <c r="V244" s="23">
        <f>VLOOKUP(T244,'BASE TARIFA 2025'!C:F,4,0)</f>
        <v>15709.5</v>
      </c>
    </row>
    <row r="245" spans="1:22" ht="14.4" x14ac:dyDescent="0.3">
      <c r="A245">
        <v>21319</v>
      </c>
      <c r="B245" t="s">
        <v>2152</v>
      </c>
      <c r="C245">
        <v>3236348</v>
      </c>
      <c r="D245" t="s">
        <v>2153</v>
      </c>
      <c r="E245" t="s">
        <v>2154</v>
      </c>
      <c r="F245" t="s">
        <v>2154</v>
      </c>
      <c r="G245" t="s">
        <v>2155</v>
      </c>
      <c r="H245" t="s">
        <v>2156</v>
      </c>
      <c r="I245" t="s">
        <v>2157</v>
      </c>
      <c r="J245" t="s">
        <v>70</v>
      </c>
      <c r="K245" t="s">
        <v>2158</v>
      </c>
      <c r="L245" t="s">
        <v>2158</v>
      </c>
      <c r="M245">
        <v>25862</v>
      </c>
      <c r="N245" s="30" t="s">
        <v>12841</v>
      </c>
      <c r="O245"/>
      <c r="P245"/>
      <c r="Q245"/>
      <c r="R245"/>
      <c r="S245" s="22">
        <f>VLOOKUP(A245,Hoja1!A:B,2,0)</f>
        <v>8</v>
      </c>
      <c r="T245" s="21" t="str">
        <f>VLOOKUP(M245,[1]TIPOLOGIAS!$A:$F,4,0)</f>
        <v>BOGOTA</v>
      </c>
      <c r="U245" s="21" t="str">
        <f>VLOOKUP(T245,'BASE TARIFA 2025'!C:D,2,0)</f>
        <v>WOMPI CENTRO</v>
      </c>
      <c r="V245" s="23">
        <f>VLOOKUP(T245,'BASE TARIFA 2025'!C:F,4,0)</f>
        <v>15709.5</v>
      </c>
    </row>
    <row r="246" spans="1:22" ht="14.4" x14ac:dyDescent="0.3">
      <c r="A246">
        <v>55727</v>
      </c>
      <c r="B246" t="s">
        <v>2159</v>
      </c>
      <c r="C246">
        <v>1013602373</v>
      </c>
      <c r="D246" t="s">
        <v>67</v>
      </c>
      <c r="E246" t="s">
        <v>2160</v>
      </c>
      <c r="F246" t="s">
        <v>2160</v>
      </c>
      <c r="G246" t="s">
        <v>2161</v>
      </c>
      <c r="H246" t="s">
        <v>2162</v>
      </c>
      <c r="I246" t="s">
        <v>2163</v>
      </c>
      <c r="J246" t="s">
        <v>70</v>
      </c>
      <c r="K246" t="s">
        <v>2158</v>
      </c>
      <c r="L246" t="s">
        <v>2158</v>
      </c>
      <c r="M246">
        <v>25862</v>
      </c>
      <c r="N246" s="30" t="s">
        <v>12841</v>
      </c>
      <c r="O246"/>
      <c r="P246"/>
      <c r="Q246"/>
      <c r="R246"/>
      <c r="S246" s="22">
        <f>VLOOKUP(A246,Hoja1!A:B,2,0)</f>
        <v>8</v>
      </c>
      <c r="T246" s="21" t="str">
        <f>VLOOKUP(M246,[1]TIPOLOGIAS!$A:$F,4,0)</f>
        <v>BOGOTA</v>
      </c>
      <c r="U246" s="21" t="str">
        <f>VLOOKUP(T246,'BASE TARIFA 2025'!C:D,2,0)</f>
        <v>WOMPI CENTRO</v>
      </c>
      <c r="V246" s="23">
        <f>VLOOKUP(T246,'BASE TARIFA 2025'!C:F,4,0)</f>
        <v>15709.5</v>
      </c>
    </row>
    <row r="247" spans="1:22" ht="14.4" x14ac:dyDescent="0.3">
      <c r="A247">
        <v>59701</v>
      </c>
      <c r="B247" t="s">
        <v>2164</v>
      </c>
      <c r="C247">
        <v>901573599</v>
      </c>
      <c r="D247" t="s">
        <v>67</v>
      </c>
      <c r="E247" t="s">
        <v>2165</v>
      </c>
      <c r="F247" t="s">
        <v>2165</v>
      </c>
      <c r="G247" t="s">
        <v>2166</v>
      </c>
      <c r="H247" t="s">
        <v>2167</v>
      </c>
      <c r="I247" t="s">
        <v>2168</v>
      </c>
      <c r="J247" t="s">
        <v>70</v>
      </c>
      <c r="K247" t="s">
        <v>2158</v>
      </c>
      <c r="L247" t="s">
        <v>2158</v>
      </c>
      <c r="M247">
        <v>25862</v>
      </c>
      <c r="N247" s="30" t="s">
        <v>12841</v>
      </c>
      <c r="O247"/>
      <c r="P247"/>
      <c r="Q247"/>
      <c r="R247"/>
      <c r="S247" s="22">
        <f>VLOOKUP(A247,Hoja1!A:B,2,0)</f>
        <v>8</v>
      </c>
      <c r="T247" s="21" t="str">
        <f>VLOOKUP(M247,[1]TIPOLOGIAS!$A:$F,4,0)</f>
        <v>BOGOTA</v>
      </c>
      <c r="U247" s="21" t="str">
        <f>VLOOKUP(T247,'BASE TARIFA 2025'!C:D,2,0)</f>
        <v>WOMPI CENTRO</v>
      </c>
      <c r="V247" s="23">
        <f>VLOOKUP(T247,'BASE TARIFA 2025'!C:F,4,0)</f>
        <v>15709.5</v>
      </c>
    </row>
    <row r="248" spans="1:22" ht="14.4" x14ac:dyDescent="0.3">
      <c r="A248">
        <v>61367</v>
      </c>
      <c r="B248" t="s">
        <v>2169</v>
      </c>
      <c r="C248">
        <v>1026299140</v>
      </c>
      <c r="D248" t="s">
        <v>67</v>
      </c>
      <c r="E248" t="s">
        <v>2170</v>
      </c>
      <c r="F248" t="s">
        <v>2171</v>
      </c>
      <c r="G248" t="s">
        <v>2172</v>
      </c>
      <c r="H248" t="s">
        <v>2173</v>
      </c>
      <c r="I248" t="s">
        <v>2174</v>
      </c>
      <c r="J248" t="s">
        <v>70</v>
      </c>
      <c r="K248" t="s">
        <v>2158</v>
      </c>
      <c r="L248" t="s">
        <v>2158</v>
      </c>
      <c r="M248">
        <v>25862</v>
      </c>
      <c r="N248" s="30" t="s">
        <v>12841</v>
      </c>
      <c r="O248"/>
      <c r="P248"/>
      <c r="Q248"/>
      <c r="R248"/>
      <c r="S248" s="22">
        <f>VLOOKUP(A248,Hoja1!A:B,2,0)</f>
        <v>8</v>
      </c>
      <c r="T248" s="21" t="str">
        <f>VLOOKUP(M248,[1]TIPOLOGIAS!$A:$F,4,0)</f>
        <v>BOGOTA</v>
      </c>
      <c r="U248" s="21" t="str">
        <f>VLOOKUP(T248,'BASE TARIFA 2025'!C:D,2,0)</f>
        <v>WOMPI CENTRO</v>
      </c>
      <c r="V248" s="23">
        <f>VLOOKUP(T248,'BASE TARIFA 2025'!C:F,4,0)</f>
        <v>15709.5</v>
      </c>
    </row>
    <row r="249" spans="1:22" ht="14.4" x14ac:dyDescent="0.3">
      <c r="A249">
        <v>66806</v>
      </c>
      <c r="B249" t="s">
        <v>2175</v>
      </c>
      <c r="C249">
        <v>21088170</v>
      </c>
      <c r="D249" t="s">
        <v>2176</v>
      </c>
      <c r="E249" t="s">
        <v>2176</v>
      </c>
      <c r="F249" t="s">
        <v>2176</v>
      </c>
      <c r="G249" t="s">
        <v>2177</v>
      </c>
      <c r="H249" t="s">
        <v>2178</v>
      </c>
      <c r="I249" t="s">
        <v>2179</v>
      </c>
      <c r="J249" t="s">
        <v>70</v>
      </c>
      <c r="K249" t="s">
        <v>2158</v>
      </c>
      <c r="L249" t="s">
        <v>2158</v>
      </c>
      <c r="M249">
        <v>25862</v>
      </c>
      <c r="N249" s="30" t="s">
        <v>12841</v>
      </c>
      <c r="O249"/>
      <c r="P249"/>
      <c r="Q249"/>
      <c r="R249"/>
      <c r="S249" s="22">
        <f>VLOOKUP(A249,Hoja1!A:B,2,0)</f>
        <v>8</v>
      </c>
      <c r="T249" s="21" t="str">
        <f>VLOOKUP(M249,[1]TIPOLOGIAS!$A:$F,4,0)</f>
        <v>BOGOTA</v>
      </c>
      <c r="U249" s="21" t="str">
        <f>VLOOKUP(T249,'BASE TARIFA 2025'!C:D,2,0)</f>
        <v>WOMPI CENTRO</v>
      </c>
      <c r="V249" s="23">
        <f>VLOOKUP(T249,'BASE TARIFA 2025'!C:F,4,0)</f>
        <v>15709.5</v>
      </c>
    </row>
    <row r="250" spans="1:22" ht="14.4" x14ac:dyDescent="0.3">
      <c r="A250">
        <v>25952</v>
      </c>
      <c r="B250" t="s">
        <v>2180</v>
      </c>
      <c r="C250">
        <v>26584896</v>
      </c>
      <c r="D250" t="s">
        <v>2181</v>
      </c>
      <c r="E250" t="s">
        <v>2182</v>
      </c>
      <c r="F250" t="s">
        <v>2182</v>
      </c>
      <c r="G250" t="s">
        <v>2183</v>
      </c>
      <c r="H250" t="s">
        <v>2184</v>
      </c>
      <c r="I250" t="s">
        <v>2185</v>
      </c>
      <c r="J250" t="s">
        <v>125</v>
      </c>
      <c r="K250" t="s">
        <v>2186</v>
      </c>
      <c r="L250" t="s">
        <v>2186</v>
      </c>
      <c r="M250">
        <v>41016</v>
      </c>
      <c r="N250" s="30" t="s">
        <v>12834</v>
      </c>
      <c r="O250"/>
      <c r="P250"/>
      <c r="Q250"/>
      <c r="R250"/>
      <c r="S250" s="22">
        <f>VLOOKUP(A250,Hoja1!A:B,2,0)</f>
        <v>8</v>
      </c>
      <c r="T250" s="21" t="str">
        <f>VLOOKUP(M250,[1]TIPOLOGIAS!$A:$F,4,0)</f>
        <v>NEIVA</v>
      </c>
      <c r="U250" s="21" t="str">
        <f>VLOOKUP(T250,'BASE TARIFA 2025'!C:D,2,0)</f>
        <v>WOMPI ORIENTE</v>
      </c>
      <c r="V250" s="23">
        <f>VLOOKUP(T250,'BASE TARIFA 2025'!C:F,4,0)</f>
        <v>28277.100000000002</v>
      </c>
    </row>
    <row r="251" spans="1:22" ht="14.4" x14ac:dyDescent="0.3">
      <c r="A251">
        <v>74533</v>
      </c>
      <c r="B251" t="s">
        <v>2187</v>
      </c>
      <c r="C251">
        <v>36178423</v>
      </c>
      <c r="D251" t="s">
        <v>2188</v>
      </c>
      <c r="E251" t="s">
        <v>2189</v>
      </c>
      <c r="F251" t="s">
        <v>2189</v>
      </c>
      <c r="G251" t="s">
        <v>2190</v>
      </c>
      <c r="H251" t="s">
        <v>2191</v>
      </c>
      <c r="I251" t="s">
        <v>2192</v>
      </c>
      <c r="J251" t="s">
        <v>125</v>
      </c>
      <c r="K251" t="s">
        <v>2186</v>
      </c>
      <c r="L251" t="s">
        <v>2186</v>
      </c>
      <c r="M251">
        <v>41016</v>
      </c>
      <c r="N251" s="30" t="s">
        <v>12834</v>
      </c>
      <c r="O251"/>
      <c r="P251"/>
      <c r="Q251"/>
      <c r="R251"/>
      <c r="S251" s="22">
        <f>VLOOKUP(A251,Hoja1!A:B,2,0)</f>
        <v>8</v>
      </c>
      <c r="T251" s="21" t="str">
        <f>VLOOKUP(M251,[1]TIPOLOGIAS!$A:$F,4,0)</f>
        <v>NEIVA</v>
      </c>
      <c r="U251" s="21" t="str">
        <f>VLOOKUP(T251,'BASE TARIFA 2025'!C:D,2,0)</f>
        <v>WOMPI ORIENTE</v>
      </c>
      <c r="V251" s="23">
        <f>VLOOKUP(T251,'BASE TARIFA 2025'!C:F,4,0)</f>
        <v>28277.100000000002</v>
      </c>
    </row>
    <row r="252" spans="1:22" ht="14.4" x14ac:dyDescent="0.3">
      <c r="A252">
        <v>78407</v>
      </c>
      <c r="B252" t="s">
        <v>2193</v>
      </c>
      <c r="C252">
        <v>83169700</v>
      </c>
      <c r="D252" t="s">
        <v>2194</v>
      </c>
      <c r="E252" t="s">
        <v>2194</v>
      </c>
      <c r="F252" t="s">
        <v>2194</v>
      </c>
      <c r="G252" t="s">
        <v>2195</v>
      </c>
      <c r="H252" t="s">
        <v>2196</v>
      </c>
      <c r="I252" t="s">
        <v>2197</v>
      </c>
      <c r="J252" t="s">
        <v>125</v>
      </c>
      <c r="K252" t="s">
        <v>2186</v>
      </c>
      <c r="L252" t="s">
        <v>2186</v>
      </c>
      <c r="M252">
        <v>41016</v>
      </c>
      <c r="N252" s="30" t="s">
        <v>12834</v>
      </c>
      <c r="O252"/>
      <c r="P252"/>
      <c r="Q252"/>
      <c r="R252"/>
      <c r="S252" s="22">
        <f>VLOOKUP(A252,Hoja1!A:B,2,0)</f>
        <v>8</v>
      </c>
      <c r="T252" s="21" t="str">
        <f>VLOOKUP(M252,[1]TIPOLOGIAS!$A:$F,4,0)</f>
        <v>NEIVA</v>
      </c>
      <c r="U252" s="21" t="str">
        <f>VLOOKUP(T252,'BASE TARIFA 2025'!C:D,2,0)</f>
        <v>WOMPI ORIENTE</v>
      </c>
      <c r="V252" s="23">
        <f>VLOOKUP(T252,'BASE TARIFA 2025'!C:F,4,0)</f>
        <v>28277.100000000002</v>
      </c>
    </row>
    <row r="253" spans="1:22" ht="14.4" x14ac:dyDescent="0.3">
      <c r="A253">
        <v>80512</v>
      </c>
      <c r="B253" t="s">
        <v>2198</v>
      </c>
      <c r="C253">
        <v>1075790207</v>
      </c>
      <c r="D253" t="s">
        <v>2199</v>
      </c>
      <c r="E253" t="s">
        <v>2199</v>
      </c>
      <c r="G253" t="s">
        <v>2200</v>
      </c>
      <c r="H253" t="s">
        <v>2201</v>
      </c>
      <c r="I253" t="s">
        <v>2202</v>
      </c>
      <c r="J253" t="s">
        <v>125</v>
      </c>
      <c r="K253" t="s">
        <v>343</v>
      </c>
      <c r="L253" t="s">
        <v>343</v>
      </c>
      <c r="M253">
        <v>41020</v>
      </c>
      <c r="N253" s="30" t="s">
        <v>12828</v>
      </c>
      <c r="O253"/>
      <c r="P253"/>
      <c r="Q253"/>
      <c r="R253"/>
      <c r="S253" s="22">
        <f>VLOOKUP(A253,Hoja1!A:B,2,0)</f>
        <v>8</v>
      </c>
      <c r="T253" s="21" t="str">
        <f>VLOOKUP(M253,[1]TIPOLOGIAS!$A:$F,4,0)</f>
        <v>NEIVA</v>
      </c>
      <c r="U253" s="21" t="str">
        <f>VLOOKUP(T253,'BASE TARIFA 2025'!C:D,2,0)</f>
        <v>WOMPI ORIENTE</v>
      </c>
      <c r="V253" s="23">
        <f>VLOOKUP(T253,'BASE TARIFA 2025'!C:F,4,0)</f>
        <v>28277.100000000002</v>
      </c>
    </row>
    <row r="254" spans="1:22" ht="14.4" x14ac:dyDescent="0.3">
      <c r="A254">
        <v>80864</v>
      </c>
      <c r="B254" t="s">
        <v>2203</v>
      </c>
      <c r="C254">
        <v>48575656</v>
      </c>
      <c r="D254" t="s">
        <v>2204</v>
      </c>
      <c r="E254" t="s">
        <v>2204</v>
      </c>
      <c r="F254" t="s">
        <v>2204</v>
      </c>
      <c r="G254" t="s">
        <v>2205</v>
      </c>
      <c r="H254" t="s">
        <v>2206</v>
      </c>
      <c r="I254" t="s">
        <v>2207</v>
      </c>
      <c r="J254" t="s">
        <v>125</v>
      </c>
      <c r="K254" t="s">
        <v>343</v>
      </c>
      <c r="L254" t="s">
        <v>343</v>
      </c>
      <c r="M254">
        <v>41020</v>
      </c>
      <c r="N254" s="30" t="s">
        <v>12828</v>
      </c>
      <c r="O254"/>
      <c r="P254"/>
      <c r="Q254"/>
      <c r="R254"/>
      <c r="S254" s="22">
        <f>VLOOKUP(A254,Hoja1!A:B,2,0)</f>
        <v>8</v>
      </c>
      <c r="T254" s="21" t="str">
        <f>VLOOKUP(M254,[1]TIPOLOGIAS!$A:$F,4,0)</f>
        <v>NEIVA</v>
      </c>
      <c r="U254" s="21" t="str">
        <f>VLOOKUP(T254,'BASE TARIFA 2025'!C:D,2,0)</f>
        <v>WOMPI ORIENTE</v>
      </c>
      <c r="V254" s="23">
        <f>VLOOKUP(T254,'BASE TARIFA 2025'!C:F,4,0)</f>
        <v>28277.100000000002</v>
      </c>
    </row>
    <row r="255" spans="1:22" ht="14.4" x14ac:dyDescent="0.3">
      <c r="A255">
        <v>80648</v>
      </c>
      <c r="B255" t="s">
        <v>2208</v>
      </c>
      <c r="C255">
        <v>1081701449</v>
      </c>
      <c r="D255" t="s">
        <v>2209</v>
      </c>
      <c r="E255" t="s">
        <v>2209</v>
      </c>
      <c r="F255" t="s">
        <v>2209</v>
      </c>
      <c r="G255" t="s">
        <v>2210</v>
      </c>
      <c r="H255" t="s">
        <v>2211</v>
      </c>
      <c r="I255" t="s">
        <v>2212</v>
      </c>
      <c r="J255" t="s">
        <v>125</v>
      </c>
      <c r="K255" t="s">
        <v>343</v>
      </c>
      <c r="L255" t="s">
        <v>343</v>
      </c>
      <c r="M255">
        <v>41020</v>
      </c>
      <c r="N255" s="30" t="s">
        <v>12828</v>
      </c>
      <c r="O255"/>
      <c r="P255"/>
      <c r="Q255"/>
      <c r="R255"/>
      <c r="S255" s="22">
        <f>VLOOKUP(A255,Hoja1!A:B,2,0)</f>
        <v>8</v>
      </c>
      <c r="T255" s="21" t="str">
        <f>VLOOKUP(M255,[1]TIPOLOGIAS!$A:$F,4,0)</f>
        <v>NEIVA</v>
      </c>
      <c r="U255" s="21" t="str">
        <f>VLOOKUP(T255,'BASE TARIFA 2025'!C:D,2,0)</f>
        <v>WOMPI ORIENTE</v>
      </c>
      <c r="V255" s="23">
        <f>VLOOKUP(T255,'BASE TARIFA 2025'!C:F,4,0)</f>
        <v>28277.100000000002</v>
      </c>
    </row>
    <row r="256" spans="1:22" ht="14.4" x14ac:dyDescent="0.3">
      <c r="A256">
        <v>75799</v>
      </c>
      <c r="B256" t="s">
        <v>2213</v>
      </c>
      <c r="C256">
        <v>1075234485</v>
      </c>
      <c r="D256" t="s">
        <v>2214</v>
      </c>
      <c r="E256" t="s">
        <v>2214</v>
      </c>
      <c r="F256" t="s">
        <v>2214</v>
      </c>
      <c r="G256" t="s">
        <v>2215</v>
      </c>
      <c r="H256" t="s">
        <v>2216</v>
      </c>
      <c r="I256" t="s">
        <v>2217</v>
      </c>
      <c r="J256" t="s">
        <v>125</v>
      </c>
      <c r="K256" t="s">
        <v>343</v>
      </c>
      <c r="L256" t="s">
        <v>343</v>
      </c>
      <c r="M256">
        <v>41020</v>
      </c>
      <c r="N256" s="30" t="s">
        <v>12828</v>
      </c>
      <c r="O256"/>
      <c r="P256"/>
      <c r="Q256"/>
      <c r="R256"/>
      <c r="S256" s="22">
        <f>VLOOKUP(A256,Hoja1!A:B,2,0)</f>
        <v>8</v>
      </c>
      <c r="T256" s="21" t="str">
        <f>VLOOKUP(M256,[1]TIPOLOGIAS!$A:$F,4,0)</f>
        <v>NEIVA</v>
      </c>
      <c r="U256" s="21" t="str">
        <f>VLOOKUP(T256,'BASE TARIFA 2025'!C:D,2,0)</f>
        <v>WOMPI ORIENTE</v>
      </c>
      <c r="V256" s="23">
        <f>VLOOKUP(T256,'BASE TARIFA 2025'!C:F,4,0)</f>
        <v>28277.100000000002</v>
      </c>
    </row>
    <row r="257" spans="1:22" ht="14.4" x14ac:dyDescent="0.3">
      <c r="A257">
        <v>51717</v>
      </c>
      <c r="B257" t="s">
        <v>2218</v>
      </c>
      <c r="C257">
        <v>1006450711</v>
      </c>
      <c r="D257" t="s">
        <v>2219</v>
      </c>
      <c r="E257" t="s">
        <v>2219</v>
      </c>
      <c r="F257" t="s">
        <v>2219</v>
      </c>
      <c r="G257" t="s">
        <v>2220</v>
      </c>
      <c r="H257" t="s">
        <v>2221</v>
      </c>
      <c r="I257" t="s">
        <v>2222</v>
      </c>
      <c r="J257" t="s">
        <v>91</v>
      </c>
      <c r="K257" t="s">
        <v>92</v>
      </c>
      <c r="L257" t="s">
        <v>92</v>
      </c>
      <c r="M257">
        <v>50680</v>
      </c>
      <c r="N257" s="30" t="s">
        <v>12838</v>
      </c>
      <c r="O257"/>
      <c r="P257"/>
      <c r="Q257"/>
      <c r="R257"/>
      <c r="S257" s="22">
        <f>VLOOKUP(A257,Hoja1!A:B,2,0)</f>
        <v>16</v>
      </c>
      <c r="T257" s="21" t="str">
        <f>VLOOKUP(M257,[1]TIPOLOGIAS!$A:$F,4,0)</f>
        <v>VILLAVICENCIO</v>
      </c>
      <c r="U257" s="21" t="str">
        <f>VLOOKUP(T257,'BASE TARIFA 2025'!C:D,2,0)</f>
        <v>WOMPI ORIENTE</v>
      </c>
      <c r="V257" s="23">
        <f>VLOOKUP(T257,'BASE TARIFA 2025'!C:F,4,0)</f>
        <v>28277.100000000002</v>
      </c>
    </row>
    <row r="258" spans="1:22" ht="14.4" x14ac:dyDescent="0.3">
      <c r="A258">
        <v>53446</v>
      </c>
      <c r="B258" t="s">
        <v>2223</v>
      </c>
      <c r="C258">
        <v>1006876348</v>
      </c>
      <c r="D258" t="s">
        <v>2224</v>
      </c>
      <c r="E258" t="s">
        <v>2225</v>
      </c>
      <c r="F258" t="s">
        <v>2224</v>
      </c>
      <c r="G258" t="s">
        <v>2226</v>
      </c>
      <c r="H258" t="s">
        <v>2227</v>
      </c>
      <c r="I258" t="s">
        <v>2228</v>
      </c>
      <c r="J258" t="s">
        <v>91</v>
      </c>
      <c r="K258" t="s">
        <v>92</v>
      </c>
      <c r="L258" t="s">
        <v>92</v>
      </c>
      <c r="M258">
        <v>50680</v>
      </c>
      <c r="N258" s="30" t="s">
        <v>12838</v>
      </c>
      <c r="O258"/>
      <c r="P258"/>
      <c r="Q258"/>
      <c r="R258"/>
      <c r="S258" s="22">
        <f>VLOOKUP(A258,Hoja1!A:B,2,0)</f>
        <v>8</v>
      </c>
      <c r="T258" s="21" t="str">
        <f>VLOOKUP(M258,[1]TIPOLOGIAS!$A:$F,4,0)</f>
        <v>VILLAVICENCIO</v>
      </c>
      <c r="U258" s="21" t="str">
        <f>VLOOKUP(T258,'BASE TARIFA 2025'!C:D,2,0)</f>
        <v>WOMPI ORIENTE</v>
      </c>
      <c r="V258" s="23">
        <f>VLOOKUP(T258,'BASE TARIFA 2025'!C:F,4,0)</f>
        <v>28277.100000000002</v>
      </c>
    </row>
    <row r="259" spans="1:22" ht="14.4" x14ac:dyDescent="0.3">
      <c r="A259">
        <v>61569</v>
      </c>
      <c r="B259" t="s">
        <v>2229</v>
      </c>
      <c r="C259">
        <v>93201949</v>
      </c>
      <c r="D259" t="s">
        <v>2230</v>
      </c>
      <c r="E259" t="s">
        <v>2230</v>
      </c>
      <c r="F259" t="s">
        <v>2231</v>
      </c>
      <c r="G259" t="s">
        <v>2232</v>
      </c>
      <c r="H259" t="s">
        <v>2233</v>
      </c>
      <c r="I259" t="s">
        <v>2234</v>
      </c>
      <c r="J259" t="s">
        <v>91</v>
      </c>
      <c r="K259" t="s">
        <v>92</v>
      </c>
      <c r="L259" t="s">
        <v>92</v>
      </c>
      <c r="M259">
        <v>50680</v>
      </c>
      <c r="N259" s="30" t="s">
        <v>12838</v>
      </c>
      <c r="O259"/>
      <c r="P259"/>
      <c r="Q259"/>
      <c r="R259"/>
      <c r="S259" s="22">
        <f>VLOOKUP(A259,Hoja1!A:B,2,0)</f>
        <v>8</v>
      </c>
      <c r="T259" s="21" t="str">
        <f>VLOOKUP(M259,[1]TIPOLOGIAS!$A:$F,4,0)</f>
        <v>VILLAVICENCIO</v>
      </c>
      <c r="U259" s="21" t="str">
        <f>VLOOKUP(T259,'BASE TARIFA 2025'!C:D,2,0)</f>
        <v>WOMPI ORIENTE</v>
      </c>
      <c r="V259" s="23">
        <f>VLOOKUP(T259,'BASE TARIFA 2025'!C:F,4,0)</f>
        <v>28277.100000000002</v>
      </c>
    </row>
    <row r="260" spans="1:22" ht="14.4" x14ac:dyDescent="0.3">
      <c r="A260">
        <v>70506</v>
      </c>
      <c r="B260" t="s">
        <v>2235</v>
      </c>
      <c r="C260">
        <v>79555419</v>
      </c>
      <c r="D260" t="s">
        <v>2236</v>
      </c>
      <c r="E260" t="s">
        <v>2237</v>
      </c>
      <c r="F260" t="s">
        <v>2238</v>
      </c>
      <c r="G260" t="s">
        <v>2239</v>
      </c>
      <c r="H260" t="s">
        <v>2240</v>
      </c>
      <c r="I260" t="s">
        <v>2241</v>
      </c>
      <c r="J260" t="s">
        <v>91</v>
      </c>
      <c r="K260" t="s">
        <v>92</v>
      </c>
      <c r="L260" t="s">
        <v>92</v>
      </c>
      <c r="M260">
        <v>50680</v>
      </c>
      <c r="N260" s="30" t="s">
        <v>12844</v>
      </c>
      <c r="O260"/>
      <c r="P260"/>
      <c r="Q260"/>
      <c r="R260"/>
      <c r="S260" s="22">
        <f>VLOOKUP(A260,Hoja1!A:B,2,0)</f>
        <v>8</v>
      </c>
      <c r="T260" s="21" t="str">
        <f>VLOOKUP(M260,[1]TIPOLOGIAS!$A:$F,4,0)</f>
        <v>VILLAVICENCIO</v>
      </c>
      <c r="U260" s="21" t="str">
        <f>VLOOKUP(T260,'BASE TARIFA 2025'!C:D,2,0)</f>
        <v>WOMPI ORIENTE</v>
      </c>
      <c r="V260" s="23">
        <f>VLOOKUP(T260,'BASE TARIFA 2025'!C:F,4,0)</f>
        <v>28277.100000000002</v>
      </c>
    </row>
    <row r="261" spans="1:22" ht="14.4" x14ac:dyDescent="0.3">
      <c r="A261">
        <v>71831</v>
      </c>
      <c r="B261" t="s">
        <v>2242</v>
      </c>
      <c r="C261">
        <v>35264444</v>
      </c>
      <c r="D261" t="s">
        <v>2243</v>
      </c>
      <c r="E261" t="s">
        <v>2243</v>
      </c>
      <c r="F261" t="s">
        <v>2244</v>
      </c>
      <c r="G261" t="s">
        <v>2245</v>
      </c>
      <c r="H261" t="s">
        <v>2246</v>
      </c>
      <c r="I261" t="s">
        <v>2247</v>
      </c>
      <c r="J261" t="s">
        <v>91</v>
      </c>
      <c r="K261" t="s">
        <v>92</v>
      </c>
      <c r="L261" t="s">
        <v>92</v>
      </c>
      <c r="M261">
        <v>50680</v>
      </c>
      <c r="N261" s="30" t="s">
        <v>12844</v>
      </c>
      <c r="O261"/>
      <c r="P261"/>
      <c r="Q261"/>
      <c r="R261"/>
      <c r="S261" s="22">
        <f>VLOOKUP(A261,Hoja1!A:B,2,0)</f>
        <v>8</v>
      </c>
      <c r="T261" s="21" t="str">
        <f>VLOOKUP(M261,[1]TIPOLOGIAS!$A:$F,4,0)</f>
        <v>VILLAVICENCIO</v>
      </c>
      <c r="U261" s="21" t="str">
        <f>VLOOKUP(T261,'BASE TARIFA 2025'!C:D,2,0)</f>
        <v>WOMPI ORIENTE</v>
      </c>
      <c r="V261" s="23">
        <f>VLOOKUP(T261,'BASE TARIFA 2025'!C:F,4,0)</f>
        <v>28277.100000000002</v>
      </c>
    </row>
    <row r="262" spans="1:22" ht="14.4" x14ac:dyDescent="0.3">
      <c r="A262">
        <v>59160</v>
      </c>
      <c r="B262" t="s">
        <v>2248</v>
      </c>
      <c r="C262">
        <v>1087027262</v>
      </c>
      <c r="D262" t="s">
        <v>2249</v>
      </c>
      <c r="E262" t="s">
        <v>2250</v>
      </c>
      <c r="F262" t="s">
        <v>2249</v>
      </c>
      <c r="G262" t="s">
        <v>2251</v>
      </c>
      <c r="H262" t="s">
        <v>2252</v>
      </c>
      <c r="I262" t="s">
        <v>2253</v>
      </c>
      <c r="J262" t="s">
        <v>80</v>
      </c>
      <c r="K262" t="s">
        <v>2254</v>
      </c>
      <c r="L262" t="s">
        <v>2254</v>
      </c>
      <c r="M262">
        <v>52385</v>
      </c>
      <c r="N262" s="30" t="s">
        <v>12838</v>
      </c>
      <c r="O262"/>
      <c r="P262"/>
      <c r="Q262"/>
      <c r="R262"/>
      <c r="S262" s="22">
        <f>VLOOKUP(A262,Hoja1!A:B,2,0)</f>
        <v>8</v>
      </c>
      <c r="T262" s="21" t="str">
        <f>VLOOKUP(M262,[1]TIPOLOGIAS!$A:$F,4,0)</f>
        <v>PASTO</v>
      </c>
      <c r="U262" s="21" t="str">
        <f>VLOOKUP(T262,'BASE TARIFA 2025'!C:D,2,0)</f>
        <v>WOMPI SUROCCIDENTE</v>
      </c>
      <c r="V262" s="23">
        <f>VLOOKUP(T262,'BASE TARIFA 2025'!C:F,4,0)</f>
        <v>28277.100000000002</v>
      </c>
    </row>
    <row r="263" spans="1:22" ht="14.4" x14ac:dyDescent="0.3">
      <c r="A263">
        <v>79214</v>
      </c>
      <c r="B263" t="s">
        <v>2255</v>
      </c>
      <c r="C263">
        <v>27321417</v>
      </c>
      <c r="D263" t="s">
        <v>2256</v>
      </c>
      <c r="E263" t="s">
        <v>2257</v>
      </c>
      <c r="F263" t="s">
        <v>2256</v>
      </c>
      <c r="G263" t="s">
        <v>2258</v>
      </c>
      <c r="H263" t="s">
        <v>2259</v>
      </c>
      <c r="I263" t="s">
        <v>2260</v>
      </c>
      <c r="J263" t="s">
        <v>80</v>
      </c>
      <c r="K263" t="s">
        <v>2254</v>
      </c>
      <c r="L263" t="s">
        <v>2254</v>
      </c>
      <c r="M263">
        <v>52385</v>
      </c>
      <c r="N263" s="30" t="s">
        <v>12838</v>
      </c>
      <c r="O263"/>
      <c r="P263"/>
      <c r="Q263"/>
      <c r="R263"/>
      <c r="S263" s="22">
        <f>VLOOKUP(A263,Hoja1!A:B,2,0)</f>
        <v>8</v>
      </c>
      <c r="T263" s="21" t="str">
        <f>VLOOKUP(M263,[1]TIPOLOGIAS!$A:$F,4,0)</f>
        <v>PASTO</v>
      </c>
      <c r="U263" s="21" t="str">
        <f>VLOOKUP(T263,'BASE TARIFA 2025'!C:D,2,0)</f>
        <v>WOMPI SUROCCIDENTE</v>
      </c>
      <c r="V263" s="23">
        <f>VLOOKUP(T263,'BASE TARIFA 2025'!C:F,4,0)</f>
        <v>28277.100000000002</v>
      </c>
    </row>
    <row r="264" spans="1:22" ht="14.4" x14ac:dyDescent="0.3">
      <c r="A264">
        <v>30672</v>
      </c>
      <c r="B264" t="s">
        <v>2261</v>
      </c>
      <c r="C264">
        <v>1093741133</v>
      </c>
      <c r="D264" t="s">
        <v>2262</v>
      </c>
      <c r="E264" t="s">
        <v>2263</v>
      </c>
      <c r="F264" t="s">
        <v>2263</v>
      </c>
      <c r="G264" t="s">
        <v>2264</v>
      </c>
      <c r="H264" t="s">
        <v>2265</v>
      </c>
      <c r="I264" t="s">
        <v>2266</v>
      </c>
      <c r="J264" t="s">
        <v>128</v>
      </c>
      <c r="K264" t="s">
        <v>330</v>
      </c>
      <c r="L264" t="s">
        <v>330</v>
      </c>
      <c r="M264">
        <v>54405</v>
      </c>
      <c r="N264" s="30" t="s">
        <v>12837</v>
      </c>
      <c r="O264"/>
      <c r="P264"/>
      <c r="Q264"/>
      <c r="R264"/>
      <c r="S264" s="22">
        <f>VLOOKUP(A264,Hoja1!A:B,2,0)</f>
        <v>8</v>
      </c>
      <c r="T264" s="21" t="str">
        <f>VLOOKUP(M264,[1]TIPOLOGIAS!$A:$F,4,0)</f>
        <v>CUCUTA</v>
      </c>
      <c r="U264" s="21" t="str">
        <f>VLOOKUP(T264,'BASE TARIFA 2025'!C:D,2,0)</f>
        <v>WOMPI SANTANDERES</v>
      </c>
      <c r="V264" s="23">
        <f>VLOOKUP(T264,'BASE TARIFA 2025'!C:F,4,0)</f>
        <v>28277.100000000002</v>
      </c>
    </row>
    <row r="265" spans="1:22" ht="14.4" x14ac:dyDescent="0.3">
      <c r="A265">
        <v>79102</v>
      </c>
      <c r="B265" t="s">
        <v>2267</v>
      </c>
      <c r="C265">
        <v>1127044066</v>
      </c>
      <c r="D265" t="s">
        <v>2268</v>
      </c>
      <c r="E265" t="s">
        <v>2268</v>
      </c>
      <c r="F265" t="s">
        <v>2268</v>
      </c>
      <c r="G265" t="s">
        <v>2269</v>
      </c>
      <c r="H265" t="s">
        <v>2270</v>
      </c>
      <c r="I265" t="s">
        <v>2271</v>
      </c>
      <c r="J265" t="s">
        <v>128</v>
      </c>
      <c r="K265" t="s">
        <v>330</v>
      </c>
      <c r="L265" t="s">
        <v>330</v>
      </c>
      <c r="M265">
        <v>54405</v>
      </c>
      <c r="N265" s="30" t="s">
        <v>12840</v>
      </c>
      <c r="O265"/>
      <c r="P265"/>
      <c r="Q265"/>
      <c r="R265"/>
      <c r="S265" s="22">
        <f>VLOOKUP(A265,Hoja1!A:B,2,0)</f>
        <v>8</v>
      </c>
      <c r="T265" s="21" t="str">
        <f>VLOOKUP(M265,[1]TIPOLOGIAS!$A:$F,4,0)</f>
        <v>CUCUTA</v>
      </c>
      <c r="U265" s="21" t="str">
        <f>VLOOKUP(T265,'BASE TARIFA 2025'!C:D,2,0)</f>
        <v>WOMPI SANTANDERES</v>
      </c>
      <c r="V265" s="23">
        <f>VLOOKUP(T265,'BASE TARIFA 2025'!C:F,4,0)</f>
        <v>28277.100000000002</v>
      </c>
    </row>
    <row r="266" spans="1:22" ht="14.4" x14ac:dyDescent="0.3">
      <c r="A266">
        <v>80787</v>
      </c>
      <c r="B266" t="s">
        <v>2272</v>
      </c>
      <c r="C266">
        <v>9590122</v>
      </c>
      <c r="D266" t="s">
        <v>2273</v>
      </c>
      <c r="E266" t="s">
        <v>2273</v>
      </c>
      <c r="F266" t="s">
        <v>2273</v>
      </c>
      <c r="G266" t="s">
        <v>2274</v>
      </c>
      <c r="H266" t="s">
        <v>2275</v>
      </c>
      <c r="I266" t="s">
        <v>2276</v>
      </c>
      <c r="J266" t="s">
        <v>128</v>
      </c>
      <c r="K266" t="s">
        <v>330</v>
      </c>
      <c r="L266" t="s">
        <v>330</v>
      </c>
      <c r="M266">
        <v>54405</v>
      </c>
      <c r="N266" s="30" t="s">
        <v>12831</v>
      </c>
      <c r="O266"/>
      <c r="P266"/>
      <c r="Q266"/>
      <c r="R266"/>
      <c r="S266" s="22">
        <f>VLOOKUP(A266,Hoja1!A:B,2,0)</f>
        <v>8</v>
      </c>
      <c r="T266" s="21" t="str">
        <f>VLOOKUP(M266,[1]TIPOLOGIAS!$A:$F,4,0)</f>
        <v>CUCUTA</v>
      </c>
      <c r="U266" s="21" t="str">
        <f>VLOOKUP(T266,'BASE TARIFA 2025'!C:D,2,0)</f>
        <v>WOMPI SANTANDERES</v>
      </c>
      <c r="V266" s="23">
        <f>VLOOKUP(T266,'BASE TARIFA 2025'!C:F,4,0)</f>
        <v>28277.100000000002</v>
      </c>
    </row>
    <row r="267" spans="1:22" ht="14.4" x14ac:dyDescent="0.3">
      <c r="A267">
        <v>80947</v>
      </c>
      <c r="B267" t="s">
        <v>2277</v>
      </c>
      <c r="C267">
        <v>60340926</v>
      </c>
      <c r="D267" t="s">
        <v>2278</v>
      </c>
      <c r="E267" t="s">
        <v>2278</v>
      </c>
      <c r="F267" t="s">
        <v>2279</v>
      </c>
      <c r="G267" t="s">
        <v>2280</v>
      </c>
      <c r="H267" t="s">
        <v>2281</v>
      </c>
      <c r="I267" t="s">
        <v>2282</v>
      </c>
      <c r="J267" t="s">
        <v>128</v>
      </c>
      <c r="K267" t="s">
        <v>330</v>
      </c>
      <c r="L267" t="s">
        <v>330</v>
      </c>
      <c r="M267">
        <v>54405</v>
      </c>
      <c r="N267" s="30" t="s">
        <v>12832</v>
      </c>
      <c r="O267"/>
      <c r="P267"/>
      <c r="Q267"/>
      <c r="R267"/>
      <c r="S267" s="22">
        <f>VLOOKUP(A267,Hoja1!A:B,2,0)</f>
        <v>8</v>
      </c>
      <c r="T267" s="21" t="str">
        <f>VLOOKUP(M267,[1]TIPOLOGIAS!$A:$F,4,0)</f>
        <v>CUCUTA</v>
      </c>
      <c r="U267" s="21" t="str">
        <f>VLOOKUP(T267,'BASE TARIFA 2025'!C:D,2,0)</f>
        <v>WOMPI SANTANDERES</v>
      </c>
      <c r="V267" s="23">
        <f>VLOOKUP(T267,'BASE TARIFA 2025'!C:F,4,0)</f>
        <v>28277.100000000002</v>
      </c>
    </row>
    <row r="268" spans="1:22" ht="14.4" x14ac:dyDescent="0.3">
      <c r="A268">
        <v>28283</v>
      </c>
      <c r="B268" t="s">
        <v>2283</v>
      </c>
      <c r="C268">
        <v>1075229544</v>
      </c>
      <c r="D268" t="s">
        <v>75</v>
      </c>
      <c r="E268" t="s">
        <v>2284</v>
      </c>
      <c r="F268" t="s">
        <v>2285</v>
      </c>
      <c r="G268" t="s">
        <v>2286</v>
      </c>
      <c r="H268" t="s">
        <v>2287</v>
      </c>
      <c r="I268" t="s">
        <v>2288</v>
      </c>
      <c r="J268" t="s">
        <v>125</v>
      </c>
      <c r="K268" t="s">
        <v>30</v>
      </c>
      <c r="L268" t="s">
        <v>30</v>
      </c>
      <c r="M268">
        <v>41001</v>
      </c>
      <c r="N268" s="30" t="s">
        <v>12837</v>
      </c>
      <c r="O268"/>
      <c r="P268"/>
      <c r="Q268"/>
      <c r="R268"/>
      <c r="S268" s="22">
        <f>VLOOKUP(A268,Hoja1!A:B,2,0)</f>
        <v>16</v>
      </c>
      <c r="T268" s="21" t="str">
        <f>VLOOKUP(M268,[1]TIPOLOGIAS!$A:$F,4,0)</f>
        <v>NEIVA</v>
      </c>
      <c r="U268" s="21" t="str">
        <f>VLOOKUP(T268,'BASE TARIFA 2025'!C:D,2,0)</f>
        <v>WOMPI ORIENTE</v>
      </c>
      <c r="V268" s="23">
        <f>VLOOKUP(T268,'BASE TARIFA 2025'!C:F,4,0)</f>
        <v>28277.100000000002</v>
      </c>
    </row>
    <row r="269" spans="1:22" ht="14.4" x14ac:dyDescent="0.3">
      <c r="A269">
        <v>29925</v>
      </c>
      <c r="B269" t="s">
        <v>2289</v>
      </c>
      <c r="C269">
        <v>1075233469</v>
      </c>
      <c r="D269" t="s">
        <v>2290</v>
      </c>
      <c r="E269" t="s">
        <v>2291</v>
      </c>
      <c r="F269" t="s">
        <v>2291</v>
      </c>
      <c r="G269" t="s">
        <v>2292</v>
      </c>
      <c r="H269" t="s">
        <v>2293</v>
      </c>
      <c r="I269" t="s">
        <v>2294</v>
      </c>
      <c r="J269" t="s">
        <v>125</v>
      </c>
      <c r="K269" t="s">
        <v>30</v>
      </c>
      <c r="L269" t="s">
        <v>30</v>
      </c>
      <c r="M269">
        <v>41001</v>
      </c>
      <c r="N269" s="30" t="s">
        <v>12837</v>
      </c>
      <c r="O269"/>
      <c r="P269"/>
      <c r="Q269"/>
      <c r="R269"/>
      <c r="S269" s="22">
        <f>VLOOKUP(A269,Hoja1!A:B,2,0)</f>
        <v>16</v>
      </c>
      <c r="T269" s="21" t="str">
        <f>VLOOKUP(M269,[1]TIPOLOGIAS!$A:$F,4,0)</f>
        <v>NEIVA</v>
      </c>
      <c r="U269" s="21" t="str">
        <f>VLOOKUP(T269,'BASE TARIFA 2025'!C:D,2,0)</f>
        <v>WOMPI ORIENTE</v>
      </c>
      <c r="V269" s="23">
        <f>VLOOKUP(T269,'BASE TARIFA 2025'!C:F,4,0)</f>
        <v>28277.100000000002</v>
      </c>
    </row>
    <row r="270" spans="1:22" ht="14.4" x14ac:dyDescent="0.3">
      <c r="A270">
        <v>31706</v>
      </c>
      <c r="B270" t="s">
        <v>2295</v>
      </c>
      <c r="C270">
        <v>83242747</v>
      </c>
      <c r="D270" t="s">
        <v>2296</v>
      </c>
      <c r="E270" t="s">
        <v>2297</v>
      </c>
      <c r="F270" t="s">
        <v>2298</v>
      </c>
      <c r="G270" t="s">
        <v>2299</v>
      </c>
      <c r="H270" t="s">
        <v>2300</v>
      </c>
      <c r="I270" t="s">
        <v>2301</v>
      </c>
      <c r="J270" t="s">
        <v>125</v>
      </c>
      <c r="K270" t="s">
        <v>30</v>
      </c>
      <c r="L270" t="s">
        <v>30</v>
      </c>
      <c r="M270">
        <v>41001</v>
      </c>
      <c r="N270" s="30" t="s">
        <v>12837</v>
      </c>
      <c r="O270"/>
      <c r="P270"/>
      <c r="Q270"/>
      <c r="R270"/>
      <c r="S270" s="22">
        <f>VLOOKUP(A270,Hoja1!A:B,2,0)</f>
        <v>8</v>
      </c>
      <c r="T270" s="21" t="str">
        <f>VLOOKUP(M270,[1]TIPOLOGIAS!$A:$F,4,0)</f>
        <v>NEIVA</v>
      </c>
      <c r="U270" s="21" t="str">
        <f>VLOOKUP(T270,'BASE TARIFA 2025'!C:D,2,0)</f>
        <v>WOMPI ORIENTE</v>
      </c>
      <c r="V270" s="23">
        <f>VLOOKUP(T270,'BASE TARIFA 2025'!C:F,4,0)</f>
        <v>28277.100000000002</v>
      </c>
    </row>
    <row r="271" spans="1:22" ht="14.4" x14ac:dyDescent="0.3">
      <c r="A271">
        <v>21323</v>
      </c>
      <c r="B271" t="s">
        <v>2302</v>
      </c>
      <c r="C271">
        <v>7713395</v>
      </c>
      <c r="D271" t="s">
        <v>2303</v>
      </c>
      <c r="E271" t="s">
        <v>2304</v>
      </c>
      <c r="F271" t="s">
        <v>2304</v>
      </c>
      <c r="G271" t="s">
        <v>2305</v>
      </c>
      <c r="H271" t="s">
        <v>2306</v>
      </c>
      <c r="I271" t="s">
        <v>2307</v>
      </c>
      <c r="J271" t="s">
        <v>125</v>
      </c>
      <c r="K271" t="s">
        <v>30</v>
      </c>
      <c r="L271" t="s">
        <v>30</v>
      </c>
      <c r="M271">
        <v>41001</v>
      </c>
      <c r="N271" s="30" t="s">
        <v>12837</v>
      </c>
      <c r="O271"/>
      <c r="P271"/>
      <c r="Q271"/>
      <c r="R271"/>
      <c r="S271" s="22">
        <f>VLOOKUP(A271,Hoja1!A:B,2,0)</f>
        <v>8</v>
      </c>
      <c r="T271" s="21" t="str">
        <f>VLOOKUP(M271,[1]TIPOLOGIAS!$A:$F,4,0)</f>
        <v>NEIVA</v>
      </c>
      <c r="U271" s="21" t="str">
        <f>VLOOKUP(T271,'BASE TARIFA 2025'!C:D,2,0)</f>
        <v>WOMPI ORIENTE</v>
      </c>
      <c r="V271" s="23">
        <f>VLOOKUP(T271,'BASE TARIFA 2025'!C:F,4,0)</f>
        <v>28277.100000000002</v>
      </c>
    </row>
    <row r="272" spans="1:22" ht="14.4" x14ac:dyDescent="0.3">
      <c r="A272">
        <v>79516</v>
      </c>
      <c r="B272" t="s">
        <v>2308</v>
      </c>
      <c r="C272">
        <v>1090397499</v>
      </c>
      <c r="D272" t="s">
        <v>2309</v>
      </c>
      <c r="E272" t="s">
        <v>2309</v>
      </c>
      <c r="G272" t="s">
        <v>2310</v>
      </c>
      <c r="H272" t="s">
        <v>2311</v>
      </c>
      <c r="I272" t="s">
        <v>2312</v>
      </c>
      <c r="J272" t="s">
        <v>128</v>
      </c>
      <c r="K272" t="s">
        <v>330</v>
      </c>
      <c r="L272" t="s">
        <v>330</v>
      </c>
      <c r="M272">
        <v>54405</v>
      </c>
      <c r="N272" s="30" t="s">
        <v>12840</v>
      </c>
      <c r="O272"/>
      <c r="P272"/>
      <c r="Q272"/>
      <c r="R272"/>
      <c r="S272" s="22">
        <f>VLOOKUP(A272,Hoja1!A:B,2,0)</f>
        <v>8</v>
      </c>
      <c r="T272" s="21" t="str">
        <f>VLOOKUP(M272,[1]TIPOLOGIAS!$A:$F,4,0)</f>
        <v>CUCUTA</v>
      </c>
      <c r="U272" s="21" t="str">
        <f>VLOOKUP(T272,'BASE TARIFA 2025'!C:D,2,0)</f>
        <v>WOMPI SANTANDERES</v>
      </c>
      <c r="V272" s="23">
        <f>VLOOKUP(T272,'BASE TARIFA 2025'!C:F,4,0)</f>
        <v>28277.100000000002</v>
      </c>
    </row>
    <row r="273" spans="1:22" ht="14.4" x14ac:dyDescent="0.3">
      <c r="A273">
        <v>77241</v>
      </c>
      <c r="B273" t="s">
        <v>2313</v>
      </c>
      <c r="C273">
        <v>1136886150</v>
      </c>
      <c r="D273" t="s">
        <v>2314</v>
      </c>
      <c r="E273" t="s">
        <v>2315</v>
      </c>
      <c r="F273" t="s">
        <v>2315</v>
      </c>
      <c r="G273" t="s">
        <v>2316</v>
      </c>
      <c r="H273" t="s">
        <v>2317</v>
      </c>
      <c r="I273" t="s">
        <v>2318</v>
      </c>
      <c r="J273" t="s">
        <v>128</v>
      </c>
      <c r="K273" t="s">
        <v>330</v>
      </c>
      <c r="L273" t="s">
        <v>330</v>
      </c>
      <c r="M273">
        <v>54405</v>
      </c>
      <c r="N273" s="30" t="s">
        <v>12844</v>
      </c>
      <c r="O273"/>
      <c r="P273"/>
      <c r="Q273"/>
      <c r="R273"/>
      <c r="S273" s="22">
        <f>VLOOKUP(A273,Hoja1!A:B,2,0)</f>
        <v>8</v>
      </c>
      <c r="T273" s="21" t="str">
        <f>VLOOKUP(M273,[1]TIPOLOGIAS!$A:$F,4,0)</f>
        <v>CUCUTA</v>
      </c>
      <c r="U273" s="21" t="str">
        <f>VLOOKUP(T273,'BASE TARIFA 2025'!C:D,2,0)</f>
        <v>WOMPI SANTANDERES</v>
      </c>
      <c r="V273" s="23">
        <f>VLOOKUP(T273,'BASE TARIFA 2025'!C:F,4,0)</f>
        <v>28277.100000000002</v>
      </c>
    </row>
    <row r="274" spans="1:22" ht="14.4" x14ac:dyDescent="0.3">
      <c r="A274">
        <v>77242</v>
      </c>
      <c r="B274" t="s">
        <v>2319</v>
      </c>
      <c r="C274">
        <v>1093747235</v>
      </c>
      <c r="D274" t="s">
        <v>2320</v>
      </c>
      <c r="E274" t="s">
        <v>2321</v>
      </c>
      <c r="F274" t="s">
        <v>2321</v>
      </c>
      <c r="G274" t="s">
        <v>2322</v>
      </c>
      <c r="H274" t="s">
        <v>2323</v>
      </c>
      <c r="I274" t="s">
        <v>2324</v>
      </c>
      <c r="J274" t="s">
        <v>128</v>
      </c>
      <c r="K274" t="s">
        <v>330</v>
      </c>
      <c r="L274" t="s">
        <v>330</v>
      </c>
      <c r="M274">
        <v>54405</v>
      </c>
      <c r="N274" s="30" t="s">
        <v>12834</v>
      </c>
      <c r="O274"/>
      <c r="P274"/>
      <c r="Q274"/>
      <c r="R274"/>
      <c r="S274" s="22">
        <f>VLOOKUP(A274,Hoja1!A:B,2,0)</f>
        <v>8</v>
      </c>
      <c r="T274" s="21" t="str">
        <f>VLOOKUP(M274,[1]TIPOLOGIAS!$A:$F,4,0)</f>
        <v>CUCUTA</v>
      </c>
      <c r="U274" s="21" t="str">
        <f>VLOOKUP(T274,'BASE TARIFA 2025'!C:D,2,0)</f>
        <v>WOMPI SANTANDERES</v>
      </c>
      <c r="V274" s="23">
        <f>VLOOKUP(T274,'BASE TARIFA 2025'!C:F,4,0)</f>
        <v>28277.100000000002</v>
      </c>
    </row>
    <row r="275" spans="1:22" ht="14.4" x14ac:dyDescent="0.3">
      <c r="A275">
        <v>72911</v>
      </c>
      <c r="B275" t="s">
        <v>2325</v>
      </c>
      <c r="C275">
        <v>901365531</v>
      </c>
      <c r="D275" t="s">
        <v>2326</v>
      </c>
      <c r="E275" t="s">
        <v>2326</v>
      </c>
      <c r="F275" t="s">
        <v>2326</v>
      </c>
      <c r="G275" t="s">
        <v>2327</v>
      </c>
      <c r="H275" t="s">
        <v>2328</v>
      </c>
      <c r="I275" t="s">
        <v>2329</v>
      </c>
      <c r="J275" t="s">
        <v>128</v>
      </c>
      <c r="K275" t="s">
        <v>330</v>
      </c>
      <c r="L275" t="s">
        <v>330</v>
      </c>
      <c r="M275">
        <v>54405</v>
      </c>
      <c r="N275" s="30" t="s">
        <v>12840</v>
      </c>
      <c r="O275"/>
      <c r="P275"/>
      <c r="Q275"/>
      <c r="R275"/>
      <c r="S275" s="22">
        <f>VLOOKUP(A275,Hoja1!A:B,2,0)</f>
        <v>8</v>
      </c>
      <c r="T275" s="21" t="str">
        <f>VLOOKUP(M275,[1]TIPOLOGIAS!$A:$F,4,0)</f>
        <v>CUCUTA</v>
      </c>
      <c r="U275" s="21" t="str">
        <f>VLOOKUP(T275,'BASE TARIFA 2025'!C:D,2,0)</f>
        <v>WOMPI SANTANDERES</v>
      </c>
      <c r="V275" s="23">
        <f>VLOOKUP(T275,'BASE TARIFA 2025'!C:F,4,0)</f>
        <v>28277.100000000002</v>
      </c>
    </row>
    <row r="276" spans="1:22" ht="14.4" x14ac:dyDescent="0.3">
      <c r="A276">
        <v>72908</v>
      </c>
      <c r="B276" t="s">
        <v>2330</v>
      </c>
      <c r="C276">
        <v>901365531</v>
      </c>
      <c r="D276" t="s">
        <v>2326</v>
      </c>
      <c r="E276" t="s">
        <v>2326</v>
      </c>
      <c r="F276" t="s">
        <v>2326</v>
      </c>
      <c r="G276" t="s">
        <v>2331</v>
      </c>
      <c r="H276" t="s">
        <v>2332</v>
      </c>
      <c r="I276" t="s">
        <v>2333</v>
      </c>
      <c r="J276" t="s">
        <v>128</v>
      </c>
      <c r="K276" t="s">
        <v>330</v>
      </c>
      <c r="L276" t="s">
        <v>330</v>
      </c>
      <c r="M276">
        <v>54405</v>
      </c>
      <c r="N276" s="30" t="s">
        <v>12840</v>
      </c>
      <c r="O276"/>
      <c r="P276"/>
      <c r="Q276"/>
      <c r="R276"/>
      <c r="S276" s="22">
        <f>VLOOKUP(A276,Hoja1!A:B,2,0)</f>
        <v>8</v>
      </c>
      <c r="T276" s="21" t="str">
        <f>VLOOKUP(M276,[1]TIPOLOGIAS!$A:$F,4,0)</f>
        <v>CUCUTA</v>
      </c>
      <c r="U276" s="21" t="str">
        <f>VLOOKUP(T276,'BASE TARIFA 2025'!C:D,2,0)</f>
        <v>WOMPI SANTANDERES</v>
      </c>
      <c r="V276" s="23">
        <f>VLOOKUP(T276,'BASE TARIFA 2025'!C:F,4,0)</f>
        <v>28277.100000000002</v>
      </c>
    </row>
    <row r="277" spans="1:22" ht="14.4" x14ac:dyDescent="0.3">
      <c r="A277">
        <v>72909</v>
      </c>
      <c r="B277" t="s">
        <v>2334</v>
      </c>
      <c r="C277">
        <v>901365531</v>
      </c>
      <c r="D277" t="s">
        <v>2326</v>
      </c>
      <c r="E277" t="s">
        <v>2326</v>
      </c>
      <c r="F277" t="s">
        <v>2326</v>
      </c>
      <c r="G277" t="s">
        <v>2335</v>
      </c>
      <c r="H277" t="s">
        <v>2336</v>
      </c>
      <c r="I277" t="s">
        <v>2337</v>
      </c>
      <c r="J277" t="s">
        <v>128</v>
      </c>
      <c r="K277" t="s">
        <v>330</v>
      </c>
      <c r="L277" t="s">
        <v>330</v>
      </c>
      <c r="M277">
        <v>54405</v>
      </c>
      <c r="N277" s="30" t="s">
        <v>12836</v>
      </c>
      <c r="O277"/>
      <c r="P277"/>
      <c r="Q277"/>
      <c r="R277"/>
      <c r="S277" s="22">
        <f>VLOOKUP(A277,Hoja1!A:B,2,0)</f>
        <v>8</v>
      </c>
      <c r="T277" s="21" t="str">
        <f>VLOOKUP(M277,[1]TIPOLOGIAS!$A:$F,4,0)</f>
        <v>CUCUTA</v>
      </c>
      <c r="U277" s="21" t="str">
        <f>VLOOKUP(T277,'BASE TARIFA 2025'!C:D,2,0)</f>
        <v>WOMPI SANTANDERES</v>
      </c>
      <c r="V277" s="23">
        <f>VLOOKUP(T277,'BASE TARIFA 2025'!C:F,4,0)</f>
        <v>28277.100000000002</v>
      </c>
    </row>
    <row r="278" spans="1:22" ht="14.4" x14ac:dyDescent="0.3">
      <c r="A278">
        <v>72910</v>
      </c>
      <c r="B278" t="s">
        <v>2338</v>
      </c>
      <c r="C278">
        <v>901365531</v>
      </c>
      <c r="D278" t="s">
        <v>2326</v>
      </c>
      <c r="E278" t="s">
        <v>2326</v>
      </c>
      <c r="F278" t="s">
        <v>2339</v>
      </c>
      <c r="G278" t="s">
        <v>2340</v>
      </c>
      <c r="H278" t="s">
        <v>2341</v>
      </c>
      <c r="I278" t="s">
        <v>2342</v>
      </c>
      <c r="J278" t="s">
        <v>128</v>
      </c>
      <c r="K278" t="s">
        <v>330</v>
      </c>
      <c r="L278" t="s">
        <v>330</v>
      </c>
      <c r="M278">
        <v>54405</v>
      </c>
      <c r="N278" s="30" t="s">
        <v>12840</v>
      </c>
      <c r="O278"/>
      <c r="P278"/>
      <c r="Q278"/>
      <c r="R278"/>
      <c r="S278" s="22">
        <f>VLOOKUP(A278,Hoja1!A:B,2,0)</f>
        <v>8</v>
      </c>
      <c r="T278" s="21" t="str">
        <f>VLOOKUP(M278,[1]TIPOLOGIAS!$A:$F,4,0)</f>
        <v>CUCUTA</v>
      </c>
      <c r="U278" s="21" t="str">
        <f>VLOOKUP(T278,'BASE TARIFA 2025'!C:D,2,0)</f>
        <v>WOMPI SANTANDERES</v>
      </c>
      <c r="V278" s="23">
        <f>VLOOKUP(T278,'BASE TARIFA 2025'!C:F,4,0)</f>
        <v>28277.100000000002</v>
      </c>
    </row>
    <row r="279" spans="1:22" ht="14.4" x14ac:dyDescent="0.3">
      <c r="A279">
        <v>64596</v>
      </c>
      <c r="B279" t="s">
        <v>2343</v>
      </c>
      <c r="C279">
        <v>1093738331</v>
      </c>
      <c r="D279" t="s">
        <v>67</v>
      </c>
      <c r="E279" t="s">
        <v>2344</v>
      </c>
      <c r="F279" t="s">
        <v>2344</v>
      </c>
      <c r="G279" t="s">
        <v>2345</v>
      </c>
      <c r="H279" t="s">
        <v>2346</v>
      </c>
      <c r="I279" t="s">
        <v>2347</v>
      </c>
      <c r="J279" t="s">
        <v>128</v>
      </c>
      <c r="K279" t="s">
        <v>330</v>
      </c>
      <c r="L279" t="s">
        <v>330</v>
      </c>
      <c r="M279">
        <v>54405</v>
      </c>
      <c r="N279" s="30" t="s">
        <v>12837</v>
      </c>
      <c r="O279"/>
      <c r="P279"/>
      <c r="Q279"/>
      <c r="R279"/>
      <c r="S279" s="22">
        <f>VLOOKUP(A279,Hoja1!A:B,2,0)</f>
        <v>16</v>
      </c>
      <c r="T279" s="21" t="str">
        <f>VLOOKUP(M279,[1]TIPOLOGIAS!$A:$F,4,0)</f>
        <v>CUCUTA</v>
      </c>
      <c r="U279" s="21" t="str">
        <f>VLOOKUP(T279,'BASE TARIFA 2025'!C:D,2,0)</f>
        <v>WOMPI SANTANDERES</v>
      </c>
      <c r="V279" s="23">
        <f>VLOOKUP(T279,'BASE TARIFA 2025'!C:F,4,0)</f>
        <v>28277.100000000002</v>
      </c>
    </row>
    <row r="280" spans="1:22" ht="14.4" x14ac:dyDescent="0.3">
      <c r="A280">
        <v>66520</v>
      </c>
      <c r="B280" t="s">
        <v>2348</v>
      </c>
      <c r="C280">
        <v>88250291</v>
      </c>
      <c r="D280" t="s">
        <v>67</v>
      </c>
      <c r="E280" t="s">
        <v>2349</v>
      </c>
      <c r="F280" t="s">
        <v>2349</v>
      </c>
      <c r="G280" t="s">
        <v>2350</v>
      </c>
      <c r="H280" t="s">
        <v>2351</v>
      </c>
      <c r="I280" t="s">
        <v>2352</v>
      </c>
      <c r="J280" t="s">
        <v>128</v>
      </c>
      <c r="K280" t="s">
        <v>330</v>
      </c>
      <c r="L280" t="s">
        <v>330</v>
      </c>
      <c r="M280">
        <v>54405</v>
      </c>
      <c r="N280" s="30" t="s">
        <v>12837</v>
      </c>
      <c r="O280"/>
      <c r="P280"/>
      <c r="Q280"/>
      <c r="R280"/>
      <c r="S280" s="22">
        <f>VLOOKUP(A280,Hoja1!A:B,2,0)</f>
        <v>8</v>
      </c>
      <c r="T280" s="21" t="str">
        <f>VLOOKUP(M280,[1]TIPOLOGIAS!$A:$F,4,0)</f>
        <v>CUCUTA</v>
      </c>
      <c r="U280" s="21" t="str">
        <f>VLOOKUP(T280,'BASE TARIFA 2025'!C:D,2,0)</f>
        <v>WOMPI SANTANDERES</v>
      </c>
      <c r="V280" s="23">
        <f>VLOOKUP(T280,'BASE TARIFA 2025'!C:F,4,0)</f>
        <v>28277.100000000002</v>
      </c>
    </row>
    <row r="281" spans="1:22" ht="14.4" x14ac:dyDescent="0.3">
      <c r="A281">
        <v>65169</v>
      </c>
      <c r="B281" t="s">
        <v>2353</v>
      </c>
      <c r="C281">
        <v>88251194</v>
      </c>
      <c r="D281" t="s">
        <v>67</v>
      </c>
      <c r="E281" t="s">
        <v>2354</v>
      </c>
      <c r="F281" t="s">
        <v>2354</v>
      </c>
      <c r="G281" t="s">
        <v>2355</v>
      </c>
      <c r="H281" t="s">
        <v>2356</v>
      </c>
      <c r="I281" t="s">
        <v>2357</v>
      </c>
      <c r="J281" t="s">
        <v>128</v>
      </c>
      <c r="K281" t="s">
        <v>330</v>
      </c>
      <c r="L281" t="s">
        <v>330</v>
      </c>
      <c r="M281">
        <v>54405</v>
      </c>
      <c r="N281" s="30" t="s">
        <v>12834</v>
      </c>
      <c r="O281"/>
      <c r="P281"/>
      <c r="Q281"/>
      <c r="R281"/>
      <c r="S281" s="22">
        <f>VLOOKUP(A281,Hoja1!A:B,2,0)</f>
        <v>16</v>
      </c>
      <c r="T281" s="21" t="str">
        <f>VLOOKUP(M281,[1]TIPOLOGIAS!$A:$F,4,0)</f>
        <v>CUCUTA</v>
      </c>
      <c r="U281" s="21" t="str">
        <f>VLOOKUP(T281,'BASE TARIFA 2025'!C:D,2,0)</f>
        <v>WOMPI SANTANDERES</v>
      </c>
      <c r="V281" s="23">
        <f>VLOOKUP(T281,'BASE TARIFA 2025'!C:F,4,0)</f>
        <v>28277.100000000002</v>
      </c>
    </row>
    <row r="282" spans="1:22" ht="14.4" x14ac:dyDescent="0.3">
      <c r="A282">
        <v>62340</v>
      </c>
      <c r="B282" t="s">
        <v>2358</v>
      </c>
      <c r="C282">
        <v>52126162</v>
      </c>
      <c r="D282" t="s">
        <v>67</v>
      </c>
      <c r="E282" t="s">
        <v>2359</v>
      </c>
      <c r="F282" t="s">
        <v>2359</v>
      </c>
      <c r="G282" t="s">
        <v>2360</v>
      </c>
      <c r="H282" t="s">
        <v>2361</v>
      </c>
      <c r="I282" t="s">
        <v>2362</v>
      </c>
      <c r="J282" t="s">
        <v>128</v>
      </c>
      <c r="K282" t="s">
        <v>330</v>
      </c>
      <c r="L282" t="s">
        <v>330</v>
      </c>
      <c r="M282">
        <v>54405</v>
      </c>
      <c r="N282" s="30" t="s">
        <v>12836</v>
      </c>
      <c r="O282"/>
      <c r="P282"/>
      <c r="Q282"/>
      <c r="R282"/>
      <c r="S282" s="22">
        <f>VLOOKUP(A282,Hoja1!A:B,2,0)</f>
        <v>8</v>
      </c>
      <c r="T282" s="21" t="str">
        <f>VLOOKUP(M282,[1]TIPOLOGIAS!$A:$F,4,0)</f>
        <v>CUCUTA</v>
      </c>
      <c r="U282" s="21" t="str">
        <f>VLOOKUP(T282,'BASE TARIFA 2025'!C:D,2,0)</f>
        <v>WOMPI SANTANDERES</v>
      </c>
      <c r="V282" s="23">
        <f>VLOOKUP(T282,'BASE TARIFA 2025'!C:F,4,0)</f>
        <v>28277.100000000002</v>
      </c>
    </row>
    <row r="283" spans="1:22" ht="14.4" x14ac:dyDescent="0.3">
      <c r="A283">
        <v>53492</v>
      </c>
      <c r="B283" t="s">
        <v>2363</v>
      </c>
      <c r="C283">
        <v>60443975</v>
      </c>
      <c r="D283" t="s">
        <v>67</v>
      </c>
      <c r="E283" t="s">
        <v>2364</v>
      </c>
      <c r="F283" t="s">
        <v>2364</v>
      </c>
      <c r="G283" t="s">
        <v>2365</v>
      </c>
      <c r="H283" t="s">
        <v>2366</v>
      </c>
      <c r="I283" t="s">
        <v>2367</v>
      </c>
      <c r="J283" t="s">
        <v>128</v>
      </c>
      <c r="K283" t="s">
        <v>330</v>
      </c>
      <c r="L283" t="s">
        <v>330</v>
      </c>
      <c r="M283">
        <v>54405</v>
      </c>
      <c r="N283" s="30" t="s">
        <v>12836</v>
      </c>
      <c r="O283"/>
      <c r="P283"/>
      <c r="Q283"/>
      <c r="R283"/>
      <c r="S283" s="22">
        <f>VLOOKUP(A283,Hoja1!A:B,2,0)</f>
        <v>8</v>
      </c>
      <c r="T283" s="21" t="str">
        <f>VLOOKUP(M283,[1]TIPOLOGIAS!$A:$F,4,0)</f>
        <v>CUCUTA</v>
      </c>
      <c r="U283" s="21" t="str">
        <f>VLOOKUP(T283,'BASE TARIFA 2025'!C:D,2,0)</f>
        <v>WOMPI SANTANDERES</v>
      </c>
      <c r="V283" s="23">
        <f>VLOOKUP(T283,'BASE TARIFA 2025'!C:F,4,0)</f>
        <v>28277.100000000002</v>
      </c>
    </row>
    <row r="284" spans="1:22" ht="14.4" x14ac:dyDescent="0.3">
      <c r="A284">
        <v>58423</v>
      </c>
      <c r="B284" t="s">
        <v>2368</v>
      </c>
      <c r="C284">
        <v>901365531</v>
      </c>
      <c r="D284" t="s">
        <v>67</v>
      </c>
      <c r="E284" t="s">
        <v>67</v>
      </c>
      <c r="F284" t="s">
        <v>2339</v>
      </c>
      <c r="G284" t="s">
        <v>2369</v>
      </c>
      <c r="H284" t="s">
        <v>2370</v>
      </c>
      <c r="I284" t="s">
        <v>2371</v>
      </c>
      <c r="J284" t="s">
        <v>128</v>
      </c>
      <c r="K284" t="s">
        <v>330</v>
      </c>
      <c r="L284" t="s">
        <v>330</v>
      </c>
      <c r="M284">
        <v>54405</v>
      </c>
      <c r="N284" s="30" t="s">
        <v>12834</v>
      </c>
      <c r="O284"/>
      <c r="P284"/>
      <c r="Q284"/>
      <c r="R284"/>
      <c r="S284" s="22">
        <f>VLOOKUP(A284,Hoja1!A:B,2,0)</f>
        <v>8</v>
      </c>
      <c r="T284" s="21" t="str">
        <f>VLOOKUP(M284,[1]TIPOLOGIAS!$A:$F,4,0)</f>
        <v>CUCUTA</v>
      </c>
      <c r="U284" s="21" t="str">
        <f>VLOOKUP(T284,'BASE TARIFA 2025'!C:D,2,0)</f>
        <v>WOMPI SANTANDERES</v>
      </c>
      <c r="V284" s="23">
        <f>VLOOKUP(T284,'BASE TARIFA 2025'!C:F,4,0)</f>
        <v>28277.100000000002</v>
      </c>
    </row>
    <row r="285" spans="1:22" ht="14.4" x14ac:dyDescent="0.3">
      <c r="A285">
        <v>47140</v>
      </c>
      <c r="B285" t="s">
        <v>2372</v>
      </c>
      <c r="C285">
        <v>60381385</v>
      </c>
      <c r="D285" t="s">
        <v>2373</v>
      </c>
      <c r="E285" t="s">
        <v>2374</v>
      </c>
      <c r="F285" t="s">
        <v>2374</v>
      </c>
      <c r="G285" t="s">
        <v>2375</v>
      </c>
      <c r="H285" t="s">
        <v>2376</v>
      </c>
      <c r="I285" t="s">
        <v>2377</v>
      </c>
      <c r="J285" t="s">
        <v>128</v>
      </c>
      <c r="K285" t="s">
        <v>330</v>
      </c>
      <c r="L285" t="s">
        <v>330</v>
      </c>
      <c r="M285">
        <v>54405</v>
      </c>
      <c r="N285" s="30" t="s">
        <v>12837</v>
      </c>
      <c r="O285"/>
      <c r="P285"/>
      <c r="Q285"/>
      <c r="R285"/>
      <c r="S285" s="22">
        <f>VLOOKUP(A285,Hoja1!A:B,2,0)</f>
        <v>8</v>
      </c>
      <c r="T285" s="21" t="str">
        <f>VLOOKUP(M285,[1]TIPOLOGIAS!$A:$F,4,0)</f>
        <v>CUCUTA</v>
      </c>
      <c r="U285" s="21" t="str">
        <f>VLOOKUP(T285,'BASE TARIFA 2025'!C:D,2,0)</f>
        <v>WOMPI SANTANDERES</v>
      </c>
      <c r="V285" s="23">
        <f>VLOOKUP(T285,'BASE TARIFA 2025'!C:F,4,0)</f>
        <v>28277.100000000002</v>
      </c>
    </row>
    <row r="286" spans="1:22" ht="14.4" x14ac:dyDescent="0.3">
      <c r="A286">
        <v>41587</v>
      </c>
      <c r="B286" t="s">
        <v>2378</v>
      </c>
      <c r="C286">
        <v>900576569</v>
      </c>
      <c r="D286" t="s">
        <v>2379</v>
      </c>
      <c r="E286" t="s">
        <v>2380</v>
      </c>
      <c r="F286" t="s">
        <v>2380</v>
      </c>
      <c r="G286" t="s">
        <v>2381</v>
      </c>
      <c r="H286" t="s">
        <v>2382</v>
      </c>
      <c r="I286" t="s">
        <v>2383</v>
      </c>
      <c r="J286" t="s">
        <v>128</v>
      </c>
      <c r="K286" t="s">
        <v>330</v>
      </c>
      <c r="L286" t="s">
        <v>330</v>
      </c>
      <c r="M286">
        <v>54405</v>
      </c>
      <c r="N286" s="30" t="s">
        <v>12836</v>
      </c>
      <c r="O286"/>
      <c r="P286"/>
      <c r="Q286"/>
      <c r="R286"/>
      <c r="S286" s="22">
        <f>VLOOKUP(A286,Hoja1!A:B,2,0)</f>
        <v>8</v>
      </c>
      <c r="T286" s="21" t="str">
        <f>VLOOKUP(M286,[1]TIPOLOGIAS!$A:$F,4,0)</f>
        <v>CUCUTA</v>
      </c>
      <c r="U286" s="21" t="str">
        <f>VLOOKUP(T286,'BASE TARIFA 2025'!C:D,2,0)</f>
        <v>WOMPI SANTANDERES</v>
      </c>
      <c r="V286" s="23">
        <f>VLOOKUP(T286,'BASE TARIFA 2025'!C:F,4,0)</f>
        <v>28277.100000000002</v>
      </c>
    </row>
    <row r="287" spans="1:22" ht="14.4" x14ac:dyDescent="0.3">
      <c r="A287">
        <v>11737</v>
      </c>
      <c r="B287" t="s">
        <v>2384</v>
      </c>
      <c r="C287">
        <v>17641462</v>
      </c>
      <c r="D287" t="s">
        <v>2385</v>
      </c>
      <c r="E287" t="s">
        <v>2386</v>
      </c>
      <c r="F287" t="s">
        <v>2386</v>
      </c>
      <c r="G287" t="s">
        <v>2387</v>
      </c>
      <c r="H287" t="s">
        <v>2388</v>
      </c>
      <c r="I287" t="s">
        <v>2389</v>
      </c>
      <c r="J287" t="s">
        <v>91</v>
      </c>
      <c r="K287" t="s">
        <v>2390</v>
      </c>
      <c r="L287" t="s">
        <v>2390</v>
      </c>
      <c r="M287">
        <v>50350</v>
      </c>
      <c r="N287" s="30" t="s">
        <v>12837</v>
      </c>
      <c r="O287"/>
      <c r="P287"/>
      <c r="Q287"/>
      <c r="R287"/>
      <c r="S287" s="22">
        <f>VLOOKUP(A287,Hoja1!A:B,2,0)</f>
        <v>8</v>
      </c>
      <c r="T287" s="21" t="str">
        <f>VLOOKUP(M287,[1]TIPOLOGIAS!$A:$F,4,0)</f>
        <v>VILLAVICENCIO</v>
      </c>
      <c r="U287" s="21" t="str">
        <f>VLOOKUP(T287,'BASE TARIFA 2025'!C:D,2,0)</f>
        <v>WOMPI ORIENTE</v>
      </c>
      <c r="V287" s="23">
        <f>VLOOKUP(T287,'BASE TARIFA 2025'!C:F,4,0)</f>
        <v>28277.100000000002</v>
      </c>
    </row>
    <row r="288" spans="1:22" ht="14.4" x14ac:dyDescent="0.3">
      <c r="A288">
        <v>12082</v>
      </c>
      <c r="B288" t="s">
        <v>2391</v>
      </c>
      <c r="C288">
        <v>43829530</v>
      </c>
      <c r="D288" t="s">
        <v>2392</v>
      </c>
      <c r="E288" t="s">
        <v>2393</v>
      </c>
      <c r="F288" t="s">
        <v>2393</v>
      </c>
      <c r="G288" t="s">
        <v>2394</v>
      </c>
      <c r="H288" t="s">
        <v>2395</v>
      </c>
      <c r="I288" t="s">
        <v>2396</v>
      </c>
      <c r="J288" t="s">
        <v>91</v>
      </c>
      <c r="K288" t="s">
        <v>2390</v>
      </c>
      <c r="L288" t="s">
        <v>2390</v>
      </c>
      <c r="M288">
        <v>50350</v>
      </c>
      <c r="N288" s="30" t="s">
        <v>12843</v>
      </c>
      <c r="O288"/>
      <c r="P288"/>
      <c r="Q288"/>
      <c r="R288"/>
      <c r="S288" s="22">
        <f>VLOOKUP(A288,Hoja1!A:B,2,0)</f>
        <v>8</v>
      </c>
      <c r="T288" s="21" t="str">
        <f>VLOOKUP(M288,[1]TIPOLOGIAS!$A:$F,4,0)</f>
        <v>VILLAVICENCIO</v>
      </c>
      <c r="U288" s="21" t="str">
        <f>VLOOKUP(T288,'BASE TARIFA 2025'!C:D,2,0)</f>
        <v>WOMPI ORIENTE</v>
      </c>
      <c r="V288" s="23">
        <f>VLOOKUP(T288,'BASE TARIFA 2025'!C:F,4,0)</f>
        <v>28277.100000000002</v>
      </c>
    </row>
    <row r="289" spans="1:22" ht="14.4" x14ac:dyDescent="0.3">
      <c r="A289">
        <v>31192</v>
      </c>
      <c r="B289" t="s">
        <v>2397</v>
      </c>
      <c r="C289">
        <v>17340626</v>
      </c>
      <c r="D289" t="s">
        <v>2398</v>
      </c>
      <c r="E289" t="s">
        <v>2399</v>
      </c>
      <c r="F289" t="s">
        <v>2400</v>
      </c>
      <c r="G289" t="s">
        <v>2401</v>
      </c>
      <c r="H289" t="s">
        <v>2402</v>
      </c>
      <c r="I289" t="s">
        <v>2403</v>
      </c>
      <c r="J289" t="s">
        <v>91</v>
      </c>
      <c r="K289" t="s">
        <v>2390</v>
      </c>
      <c r="L289" t="s">
        <v>2390</v>
      </c>
      <c r="M289">
        <v>50350</v>
      </c>
      <c r="N289" s="30" t="s">
        <v>12844</v>
      </c>
      <c r="O289"/>
      <c r="P289"/>
      <c r="Q289"/>
      <c r="R289"/>
      <c r="S289" s="22">
        <f>VLOOKUP(A289,Hoja1!A:B,2,0)</f>
        <v>8</v>
      </c>
      <c r="T289" s="21" t="str">
        <f>VLOOKUP(M289,[1]TIPOLOGIAS!$A:$F,4,0)</f>
        <v>VILLAVICENCIO</v>
      </c>
      <c r="U289" s="21" t="str">
        <f>VLOOKUP(T289,'BASE TARIFA 2025'!C:D,2,0)</f>
        <v>WOMPI ORIENTE</v>
      </c>
      <c r="V289" s="23">
        <f>VLOOKUP(T289,'BASE TARIFA 2025'!C:F,4,0)</f>
        <v>28277.100000000002</v>
      </c>
    </row>
    <row r="290" spans="1:22" ht="14.4" x14ac:dyDescent="0.3">
      <c r="A290">
        <v>31193</v>
      </c>
      <c r="B290" t="s">
        <v>2404</v>
      </c>
      <c r="C290">
        <v>17340626</v>
      </c>
      <c r="D290" t="s">
        <v>2398</v>
      </c>
      <c r="E290" t="s">
        <v>2399</v>
      </c>
      <c r="F290" t="s">
        <v>2400</v>
      </c>
      <c r="G290" t="s">
        <v>2405</v>
      </c>
      <c r="H290" t="s">
        <v>2406</v>
      </c>
      <c r="I290" t="s">
        <v>2407</v>
      </c>
      <c r="J290" t="s">
        <v>91</v>
      </c>
      <c r="K290" t="s">
        <v>2390</v>
      </c>
      <c r="L290" t="s">
        <v>2390</v>
      </c>
      <c r="M290">
        <v>50350</v>
      </c>
      <c r="N290" s="30" t="s">
        <v>12844</v>
      </c>
      <c r="O290"/>
      <c r="P290"/>
      <c r="Q290"/>
      <c r="R290"/>
      <c r="S290" s="22">
        <f>VLOOKUP(A290,Hoja1!A:B,2,0)</f>
        <v>8</v>
      </c>
      <c r="T290" s="21" t="str">
        <f>VLOOKUP(M290,[1]TIPOLOGIAS!$A:$F,4,0)</f>
        <v>VILLAVICENCIO</v>
      </c>
      <c r="U290" s="21" t="str">
        <f>VLOOKUP(T290,'BASE TARIFA 2025'!C:D,2,0)</f>
        <v>WOMPI ORIENTE</v>
      </c>
      <c r="V290" s="23">
        <f>VLOOKUP(T290,'BASE TARIFA 2025'!C:F,4,0)</f>
        <v>28277.100000000002</v>
      </c>
    </row>
    <row r="291" spans="1:22" ht="14.4" x14ac:dyDescent="0.3">
      <c r="A291">
        <v>33387</v>
      </c>
      <c r="B291" t="s">
        <v>2408</v>
      </c>
      <c r="C291">
        <v>1121848802</v>
      </c>
      <c r="E291" t="s">
        <v>2409</v>
      </c>
      <c r="F291" t="s">
        <v>2409</v>
      </c>
      <c r="G291" t="s">
        <v>2410</v>
      </c>
      <c r="H291" t="s">
        <v>2411</v>
      </c>
      <c r="I291" t="s">
        <v>2412</v>
      </c>
      <c r="J291" t="s">
        <v>91</v>
      </c>
      <c r="K291" t="s">
        <v>2390</v>
      </c>
      <c r="L291" t="s">
        <v>2390</v>
      </c>
      <c r="M291">
        <v>50350</v>
      </c>
      <c r="N291" s="30" t="s">
        <v>12844</v>
      </c>
      <c r="O291"/>
      <c r="P291"/>
      <c r="Q291"/>
      <c r="R291"/>
      <c r="S291" s="22">
        <f>VLOOKUP(A291,Hoja1!A:B,2,0)</f>
        <v>8</v>
      </c>
      <c r="T291" s="21" t="str">
        <f>VLOOKUP(M291,[1]TIPOLOGIAS!$A:$F,4,0)</f>
        <v>VILLAVICENCIO</v>
      </c>
      <c r="U291" s="21" t="str">
        <f>VLOOKUP(T291,'BASE TARIFA 2025'!C:D,2,0)</f>
        <v>WOMPI ORIENTE</v>
      </c>
      <c r="V291" s="23">
        <f>VLOOKUP(T291,'BASE TARIFA 2025'!C:F,4,0)</f>
        <v>28277.100000000002</v>
      </c>
    </row>
    <row r="292" spans="1:22" ht="14.4" x14ac:dyDescent="0.3">
      <c r="A292">
        <v>47127</v>
      </c>
      <c r="B292" t="s">
        <v>2413</v>
      </c>
      <c r="C292">
        <v>1083881299</v>
      </c>
      <c r="D292" t="s">
        <v>67</v>
      </c>
      <c r="E292" t="s">
        <v>2414</v>
      </c>
      <c r="F292" t="s">
        <v>2414</v>
      </c>
      <c r="G292" t="s">
        <v>2415</v>
      </c>
      <c r="H292" t="s">
        <v>2416</v>
      </c>
      <c r="I292" t="s">
        <v>2417</v>
      </c>
      <c r="J292" t="s">
        <v>91</v>
      </c>
      <c r="K292" t="s">
        <v>2390</v>
      </c>
      <c r="L292" t="s">
        <v>2390</v>
      </c>
      <c r="M292">
        <v>50350</v>
      </c>
      <c r="N292" s="30" t="s">
        <v>12837</v>
      </c>
      <c r="O292"/>
      <c r="P292"/>
      <c r="Q292"/>
      <c r="R292"/>
      <c r="S292" s="22">
        <f>VLOOKUP(A292,Hoja1!A:B,2,0)</f>
        <v>16</v>
      </c>
      <c r="T292" s="21" t="str">
        <f>VLOOKUP(M292,[1]TIPOLOGIAS!$A:$F,4,0)</f>
        <v>VILLAVICENCIO</v>
      </c>
      <c r="U292" s="21" t="str">
        <f>VLOOKUP(T292,'BASE TARIFA 2025'!C:D,2,0)</f>
        <v>WOMPI ORIENTE</v>
      </c>
      <c r="V292" s="23">
        <f>VLOOKUP(T292,'BASE TARIFA 2025'!C:F,4,0)</f>
        <v>28277.100000000002</v>
      </c>
    </row>
    <row r="293" spans="1:22" ht="14.4" x14ac:dyDescent="0.3">
      <c r="A293">
        <v>48543</v>
      </c>
      <c r="B293" t="s">
        <v>2418</v>
      </c>
      <c r="C293">
        <v>1123860672</v>
      </c>
      <c r="D293" t="s">
        <v>67</v>
      </c>
      <c r="E293" t="s">
        <v>2419</v>
      </c>
      <c r="F293" t="s">
        <v>2420</v>
      </c>
      <c r="G293" t="s">
        <v>2421</v>
      </c>
      <c r="H293" t="s">
        <v>2422</v>
      </c>
      <c r="I293" t="s">
        <v>2423</v>
      </c>
      <c r="J293" t="s">
        <v>91</v>
      </c>
      <c r="K293" t="s">
        <v>2390</v>
      </c>
      <c r="L293" t="s">
        <v>2390</v>
      </c>
      <c r="M293">
        <v>50350</v>
      </c>
      <c r="N293" s="30" t="s">
        <v>12844</v>
      </c>
      <c r="O293"/>
      <c r="P293"/>
      <c r="Q293"/>
      <c r="R293"/>
      <c r="S293" s="22">
        <f>VLOOKUP(A293,Hoja1!A:B,2,0)</f>
        <v>8</v>
      </c>
      <c r="T293" s="21" t="str">
        <f>VLOOKUP(M293,[1]TIPOLOGIAS!$A:$F,4,0)</f>
        <v>VILLAVICENCIO</v>
      </c>
      <c r="U293" s="21" t="str">
        <f>VLOOKUP(T293,'BASE TARIFA 2025'!C:D,2,0)</f>
        <v>WOMPI ORIENTE</v>
      </c>
      <c r="V293" s="23">
        <f>VLOOKUP(T293,'BASE TARIFA 2025'!C:F,4,0)</f>
        <v>28277.100000000002</v>
      </c>
    </row>
    <row r="294" spans="1:22" ht="14.4" x14ac:dyDescent="0.3">
      <c r="A294">
        <v>68373</v>
      </c>
      <c r="B294" t="s">
        <v>2424</v>
      </c>
      <c r="C294">
        <v>1121931675</v>
      </c>
      <c r="D294" t="s">
        <v>2425</v>
      </c>
      <c r="E294" t="s">
        <v>2426</v>
      </c>
      <c r="F294" t="s">
        <v>2426</v>
      </c>
      <c r="G294" t="s">
        <v>2427</v>
      </c>
      <c r="H294" t="s">
        <v>2428</v>
      </c>
      <c r="I294" t="s">
        <v>2429</v>
      </c>
      <c r="J294" t="s">
        <v>91</v>
      </c>
      <c r="K294" t="s">
        <v>2390</v>
      </c>
      <c r="L294" t="s">
        <v>2390</v>
      </c>
      <c r="M294">
        <v>50350</v>
      </c>
      <c r="N294" s="30" t="s">
        <v>12844</v>
      </c>
      <c r="O294"/>
      <c r="P294"/>
      <c r="Q294"/>
      <c r="R294"/>
      <c r="S294" s="22">
        <f>VLOOKUP(A294,Hoja1!A:B,2,0)</f>
        <v>16</v>
      </c>
      <c r="T294" s="21" t="str">
        <f>VLOOKUP(M294,[1]TIPOLOGIAS!$A:$F,4,0)</f>
        <v>VILLAVICENCIO</v>
      </c>
      <c r="U294" s="21" t="str">
        <f>VLOOKUP(T294,'BASE TARIFA 2025'!C:D,2,0)</f>
        <v>WOMPI ORIENTE</v>
      </c>
      <c r="V294" s="23">
        <f>VLOOKUP(T294,'BASE TARIFA 2025'!C:F,4,0)</f>
        <v>28277.100000000002</v>
      </c>
    </row>
    <row r="295" spans="1:22" ht="14.4" x14ac:dyDescent="0.3">
      <c r="A295">
        <v>76093</v>
      </c>
      <c r="B295" t="s">
        <v>2430</v>
      </c>
      <c r="C295">
        <v>20767960</v>
      </c>
      <c r="D295" t="s">
        <v>2431</v>
      </c>
      <c r="E295" t="s">
        <v>2431</v>
      </c>
      <c r="F295" t="s">
        <v>2431</v>
      </c>
      <c r="G295" t="s">
        <v>2432</v>
      </c>
      <c r="H295" t="s">
        <v>2433</v>
      </c>
      <c r="I295" t="s">
        <v>2434</v>
      </c>
      <c r="J295" t="s">
        <v>91</v>
      </c>
      <c r="K295" t="s">
        <v>2390</v>
      </c>
      <c r="L295" t="s">
        <v>2390</v>
      </c>
      <c r="M295">
        <v>50350</v>
      </c>
      <c r="N295" s="30" t="s">
        <v>12844</v>
      </c>
      <c r="O295"/>
      <c r="P295"/>
      <c r="Q295"/>
      <c r="R295"/>
      <c r="S295" s="22">
        <f>VLOOKUP(A295,Hoja1!A:B,2,0)</f>
        <v>8</v>
      </c>
      <c r="T295" s="21" t="str">
        <f>VLOOKUP(M295,[1]TIPOLOGIAS!$A:$F,4,0)</f>
        <v>VILLAVICENCIO</v>
      </c>
      <c r="U295" s="21" t="str">
        <f>VLOOKUP(T295,'BASE TARIFA 2025'!C:D,2,0)</f>
        <v>WOMPI ORIENTE</v>
      </c>
      <c r="V295" s="23">
        <f>VLOOKUP(T295,'BASE TARIFA 2025'!C:F,4,0)</f>
        <v>28277.100000000002</v>
      </c>
    </row>
    <row r="296" spans="1:22" ht="14.4" x14ac:dyDescent="0.3">
      <c r="A296">
        <v>77818</v>
      </c>
      <c r="B296" t="s">
        <v>2435</v>
      </c>
      <c r="C296">
        <v>1123860111</v>
      </c>
      <c r="D296" t="s">
        <v>2436</v>
      </c>
      <c r="E296" t="s">
        <v>2436</v>
      </c>
      <c r="F296" t="s">
        <v>2436</v>
      </c>
      <c r="G296" t="s">
        <v>2437</v>
      </c>
      <c r="H296" t="s">
        <v>2438</v>
      </c>
      <c r="I296" t="s">
        <v>2439</v>
      </c>
      <c r="J296" t="s">
        <v>91</v>
      </c>
      <c r="K296" t="s">
        <v>2390</v>
      </c>
      <c r="L296" t="s">
        <v>2390</v>
      </c>
      <c r="M296">
        <v>50350</v>
      </c>
      <c r="N296" s="30" t="s">
        <v>12837</v>
      </c>
      <c r="O296"/>
      <c r="P296"/>
      <c r="Q296"/>
      <c r="R296"/>
      <c r="S296" s="22">
        <f>VLOOKUP(A296,Hoja1!A:B,2,0)</f>
        <v>8</v>
      </c>
      <c r="T296" s="21" t="str">
        <f>VLOOKUP(M296,[1]TIPOLOGIAS!$A:$F,4,0)</f>
        <v>VILLAVICENCIO</v>
      </c>
      <c r="U296" s="21" t="str">
        <f>VLOOKUP(T296,'BASE TARIFA 2025'!C:D,2,0)</f>
        <v>WOMPI ORIENTE</v>
      </c>
      <c r="V296" s="23">
        <f>VLOOKUP(T296,'BASE TARIFA 2025'!C:F,4,0)</f>
        <v>28277.100000000002</v>
      </c>
    </row>
    <row r="297" spans="1:22" ht="14.4" x14ac:dyDescent="0.3">
      <c r="A297">
        <v>73341</v>
      </c>
      <c r="B297" t="s">
        <v>2440</v>
      </c>
      <c r="C297">
        <v>1094348804</v>
      </c>
      <c r="D297" t="s">
        <v>2441</v>
      </c>
      <c r="E297" t="s">
        <v>2441</v>
      </c>
      <c r="F297" t="s">
        <v>2442</v>
      </c>
      <c r="G297" t="s">
        <v>2443</v>
      </c>
      <c r="H297" t="s">
        <v>2444</v>
      </c>
      <c r="I297" t="s">
        <v>2445</v>
      </c>
      <c r="J297" t="s">
        <v>128</v>
      </c>
      <c r="K297" t="s">
        <v>2446</v>
      </c>
      <c r="L297" t="s">
        <v>2446</v>
      </c>
      <c r="M297">
        <v>54673</v>
      </c>
      <c r="N297" s="30" t="s">
        <v>12831</v>
      </c>
      <c r="O297"/>
      <c r="P297"/>
      <c r="Q297"/>
      <c r="R297"/>
      <c r="S297" s="22">
        <f>VLOOKUP(A297,Hoja1!A:B,2,0)</f>
        <v>8</v>
      </c>
      <c r="T297" s="21" t="str">
        <f>VLOOKUP(M297,[1]TIPOLOGIAS!$A:$F,4,0)</f>
        <v>CUCUTA</v>
      </c>
      <c r="U297" s="21" t="str">
        <f>VLOOKUP(T297,'BASE TARIFA 2025'!C:D,2,0)</f>
        <v>WOMPI SANTANDERES</v>
      </c>
      <c r="V297" s="23">
        <f>VLOOKUP(T297,'BASE TARIFA 2025'!C:F,4,0)</f>
        <v>28277.100000000002</v>
      </c>
    </row>
    <row r="298" spans="1:22" ht="14.4" x14ac:dyDescent="0.3">
      <c r="A298">
        <v>33023</v>
      </c>
      <c r="B298" t="s">
        <v>2447</v>
      </c>
      <c r="C298">
        <v>1054680005</v>
      </c>
      <c r="D298" t="s">
        <v>75</v>
      </c>
      <c r="E298" t="s">
        <v>2448</v>
      </c>
      <c r="F298" t="s">
        <v>2448</v>
      </c>
      <c r="G298" t="s">
        <v>2449</v>
      </c>
      <c r="H298" t="s">
        <v>2450</v>
      </c>
      <c r="I298" t="s">
        <v>2451</v>
      </c>
      <c r="J298" t="s">
        <v>131</v>
      </c>
      <c r="K298" t="s">
        <v>289</v>
      </c>
      <c r="L298" t="s">
        <v>289</v>
      </c>
      <c r="M298">
        <v>68190</v>
      </c>
      <c r="N298" s="30" t="s">
        <v>12838</v>
      </c>
      <c r="O298"/>
      <c r="P298"/>
      <c r="Q298"/>
      <c r="R298"/>
      <c r="S298" s="22">
        <f>VLOOKUP(A298,Hoja1!A:B,2,0)</f>
        <v>8</v>
      </c>
      <c r="T298" s="21" t="str">
        <f>VLOOKUP(M298,[1]TIPOLOGIAS!$A:$F,4,0)</f>
        <v>BUCARAMANGA</v>
      </c>
      <c r="U298" s="21" t="str">
        <f>VLOOKUP(T298,'BASE TARIFA 2025'!C:D,2,0)</f>
        <v>WOMPI SANTANDERES</v>
      </c>
      <c r="V298" s="23">
        <f>VLOOKUP(T298,'BASE TARIFA 2025'!C:F,4,0)</f>
        <v>15709.5</v>
      </c>
    </row>
    <row r="299" spans="1:22" ht="14.4" x14ac:dyDescent="0.3">
      <c r="A299">
        <v>57387</v>
      </c>
      <c r="B299" t="s">
        <v>2452</v>
      </c>
      <c r="C299">
        <v>5401855</v>
      </c>
      <c r="D299" t="s">
        <v>2453</v>
      </c>
      <c r="E299" t="s">
        <v>2453</v>
      </c>
      <c r="F299" t="s">
        <v>2453</v>
      </c>
      <c r="G299" t="s">
        <v>2454</v>
      </c>
      <c r="H299" t="s">
        <v>2455</v>
      </c>
      <c r="I299" t="s">
        <v>2456</v>
      </c>
      <c r="J299" t="s">
        <v>128</v>
      </c>
      <c r="K299" t="s">
        <v>129</v>
      </c>
      <c r="L299" t="s">
        <v>129</v>
      </c>
      <c r="M299">
        <v>54261</v>
      </c>
      <c r="N299" s="30" t="s">
        <v>12831</v>
      </c>
      <c r="O299"/>
      <c r="P299"/>
      <c r="Q299"/>
      <c r="R299"/>
      <c r="S299" s="22">
        <f>VLOOKUP(A299,Hoja1!A:B,2,0)</f>
        <v>8</v>
      </c>
      <c r="T299" s="21" t="str">
        <f>VLOOKUP(M299,[1]TIPOLOGIAS!$A:$F,4,0)</f>
        <v>CUCUTA</v>
      </c>
      <c r="U299" s="21" t="str">
        <f>VLOOKUP(T299,'BASE TARIFA 2025'!C:D,2,0)</f>
        <v>WOMPI SANTANDERES</v>
      </c>
      <c r="V299" s="23">
        <f>VLOOKUP(T299,'BASE TARIFA 2025'!C:F,4,0)</f>
        <v>28277.100000000002</v>
      </c>
    </row>
    <row r="300" spans="1:22" ht="14.4" x14ac:dyDescent="0.3">
      <c r="A300">
        <v>78628</v>
      </c>
      <c r="B300" t="s">
        <v>2457</v>
      </c>
      <c r="C300">
        <v>1007407149</v>
      </c>
      <c r="D300" t="s">
        <v>2458</v>
      </c>
      <c r="E300" t="s">
        <v>2458</v>
      </c>
      <c r="F300" t="s">
        <v>2458</v>
      </c>
      <c r="G300" t="s">
        <v>2459</v>
      </c>
      <c r="H300" t="s">
        <v>2460</v>
      </c>
      <c r="I300" t="s">
        <v>2461</v>
      </c>
      <c r="J300" t="s">
        <v>128</v>
      </c>
      <c r="K300" t="s">
        <v>147</v>
      </c>
      <c r="L300" t="s">
        <v>147</v>
      </c>
      <c r="M300">
        <v>54518</v>
      </c>
      <c r="N300" s="30" t="s">
        <v>12829</v>
      </c>
      <c r="O300"/>
      <c r="P300"/>
      <c r="Q300"/>
      <c r="R300"/>
      <c r="S300" s="22">
        <f>VLOOKUP(A300,Hoja1!A:B,2,0)</f>
        <v>8</v>
      </c>
      <c r="T300" s="21" t="str">
        <f>VLOOKUP(M300,[1]TIPOLOGIAS!$A:$F,4,0)</f>
        <v>CUCUTA</v>
      </c>
      <c r="U300" s="21" t="str">
        <f>VLOOKUP(T300,'BASE TARIFA 2025'!C:D,2,0)</f>
        <v>WOMPI SANTANDERES</v>
      </c>
      <c r="V300" s="23">
        <f>VLOOKUP(T300,'BASE TARIFA 2025'!C:F,4,0)</f>
        <v>28277.100000000002</v>
      </c>
    </row>
    <row r="301" spans="1:22" ht="14.4" x14ac:dyDescent="0.3">
      <c r="A301">
        <v>80287</v>
      </c>
      <c r="B301" t="s">
        <v>2462</v>
      </c>
      <c r="C301">
        <v>60261567</v>
      </c>
      <c r="D301" t="s">
        <v>2463</v>
      </c>
      <c r="E301" t="s">
        <v>2463</v>
      </c>
      <c r="F301" t="s">
        <v>2463</v>
      </c>
      <c r="G301" t="s">
        <v>2464</v>
      </c>
      <c r="H301" t="s">
        <v>2465</v>
      </c>
      <c r="I301" t="s">
        <v>2466</v>
      </c>
      <c r="J301" t="s">
        <v>128</v>
      </c>
      <c r="K301" t="s">
        <v>147</v>
      </c>
      <c r="L301" t="s">
        <v>147</v>
      </c>
      <c r="M301">
        <v>54518</v>
      </c>
      <c r="N301" s="30" t="s">
        <v>12829</v>
      </c>
      <c r="O301"/>
      <c r="P301"/>
      <c r="Q301"/>
      <c r="R301"/>
      <c r="S301" s="22">
        <f>VLOOKUP(A301,Hoja1!A:B,2,0)</f>
        <v>8</v>
      </c>
      <c r="T301" s="21" t="str">
        <f>VLOOKUP(M301,[1]TIPOLOGIAS!$A:$F,4,0)</f>
        <v>CUCUTA</v>
      </c>
      <c r="U301" s="21" t="str">
        <f>VLOOKUP(T301,'BASE TARIFA 2025'!C:D,2,0)</f>
        <v>WOMPI SANTANDERES</v>
      </c>
      <c r="V301" s="23">
        <f>VLOOKUP(T301,'BASE TARIFA 2025'!C:F,4,0)</f>
        <v>28277.100000000002</v>
      </c>
    </row>
    <row r="302" spans="1:22" ht="14.4" x14ac:dyDescent="0.3">
      <c r="A302">
        <v>77748</v>
      </c>
      <c r="B302" t="s">
        <v>2467</v>
      </c>
      <c r="C302">
        <v>60266261</v>
      </c>
      <c r="D302" t="s">
        <v>2468</v>
      </c>
      <c r="E302" t="s">
        <v>2468</v>
      </c>
      <c r="F302" t="s">
        <v>2468</v>
      </c>
      <c r="G302" t="s">
        <v>2469</v>
      </c>
      <c r="H302" t="s">
        <v>2470</v>
      </c>
      <c r="I302" t="s">
        <v>2471</v>
      </c>
      <c r="J302" t="s">
        <v>128</v>
      </c>
      <c r="K302" t="s">
        <v>147</v>
      </c>
      <c r="L302" t="s">
        <v>147</v>
      </c>
      <c r="M302">
        <v>54518</v>
      </c>
      <c r="N302" s="30" t="s">
        <v>12829</v>
      </c>
      <c r="O302"/>
      <c r="P302"/>
      <c r="Q302"/>
      <c r="R302"/>
      <c r="S302" s="22">
        <f>VLOOKUP(A302,Hoja1!A:B,2,0)</f>
        <v>8</v>
      </c>
      <c r="T302" s="21" t="str">
        <f>VLOOKUP(M302,[1]TIPOLOGIAS!$A:$F,4,0)</f>
        <v>CUCUTA</v>
      </c>
      <c r="U302" s="21" t="str">
        <f>VLOOKUP(T302,'BASE TARIFA 2025'!C:D,2,0)</f>
        <v>WOMPI SANTANDERES</v>
      </c>
      <c r="V302" s="23">
        <f>VLOOKUP(T302,'BASE TARIFA 2025'!C:F,4,0)</f>
        <v>28277.100000000002</v>
      </c>
    </row>
    <row r="303" spans="1:22" ht="14.4" x14ac:dyDescent="0.3">
      <c r="A303">
        <v>78416</v>
      </c>
      <c r="B303" t="s">
        <v>2472</v>
      </c>
      <c r="C303">
        <v>1097394167</v>
      </c>
      <c r="D303" t="s">
        <v>2473</v>
      </c>
      <c r="E303" t="s">
        <v>2473</v>
      </c>
      <c r="F303" t="s">
        <v>2474</v>
      </c>
      <c r="G303" t="s">
        <v>2475</v>
      </c>
      <c r="H303" t="s">
        <v>2476</v>
      </c>
      <c r="I303" t="s">
        <v>2477</v>
      </c>
      <c r="J303" t="s">
        <v>158</v>
      </c>
      <c r="K303" t="s">
        <v>331</v>
      </c>
      <c r="L303" t="s">
        <v>331</v>
      </c>
      <c r="M303">
        <v>63130</v>
      </c>
      <c r="N303" s="30" t="s">
        <v>12827</v>
      </c>
      <c r="O303"/>
      <c r="P303"/>
      <c r="Q303"/>
      <c r="R303"/>
      <c r="S303" s="22">
        <f>VLOOKUP(A303,Hoja1!A:B,2,0)</f>
        <v>8</v>
      </c>
      <c r="T303" s="21" t="str">
        <f>VLOOKUP(M303,[1]TIPOLOGIAS!$A:$F,4,0)</f>
        <v>PEREIRA</v>
      </c>
      <c r="U303" s="21" t="str">
        <f>VLOOKUP(T303,'BASE TARIFA 2025'!C:D,2,0)</f>
        <v>WOMPI EJE CAFETERO</v>
      </c>
      <c r="V303" s="23">
        <f>VLOOKUP(T303,'BASE TARIFA 2025'!C:F,4,0)</f>
        <v>15709.5</v>
      </c>
    </row>
    <row r="304" spans="1:22" ht="14.4" x14ac:dyDescent="0.3">
      <c r="A304">
        <v>80585</v>
      </c>
      <c r="B304" t="s">
        <v>2478</v>
      </c>
      <c r="C304">
        <v>1110460469</v>
      </c>
      <c r="D304" t="s">
        <v>2479</v>
      </c>
      <c r="E304" t="s">
        <v>2479</v>
      </c>
      <c r="F304" t="s">
        <v>2479</v>
      </c>
      <c r="G304" t="s">
        <v>2480</v>
      </c>
      <c r="H304" t="s">
        <v>2481</v>
      </c>
      <c r="I304" t="s">
        <v>2482</v>
      </c>
      <c r="J304" t="s">
        <v>158</v>
      </c>
      <c r="K304" t="s">
        <v>331</v>
      </c>
      <c r="L304" t="s">
        <v>331</v>
      </c>
      <c r="M304">
        <v>63130</v>
      </c>
      <c r="N304" s="30" t="s">
        <v>12827</v>
      </c>
      <c r="O304"/>
      <c r="P304"/>
      <c r="Q304"/>
      <c r="R304"/>
      <c r="S304" s="22">
        <f>VLOOKUP(A304,Hoja1!A:B,2,0)</f>
        <v>8</v>
      </c>
      <c r="T304" s="21" t="str">
        <f>VLOOKUP(M304,[1]TIPOLOGIAS!$A:$F,4,0)</f>
        <v>PEREIRA</v>
      </c>
      <c r="U304" s="21" t="str">
        <f>VLOOKUP(T304,'BASE TARIFA 2025'!C:D,2,0)</f>
        <v>WOMPI EJE CAFETERO</v>
      </c>
      <c r="V304" s="23">
        <f>VLOOKUP(T304,'BASE TARIFA 2025'!C:F,4,0)</f>
        <v>15709.5</v>
      </c>
    </row>
    <row r="305" spans="1:22" ht="14.4" x14ac:dyDescent="0.3">
      <c r="A305">
        <v>10944</v>
      </c>
      <c r="B305" t="s">
        <v>2483</v>
      </c>
      <c r="C305">
        <v>5640883</v>
      </c>
      <c r="D305" t="s">
        <v>2484</v>
      </c>
      <c r="E305" t="s">
        <v>2485</v>
      </c>
      <c r="F305" t="s">
        <v>2485</v>
      </c>
      <c r="G305" t="s">
        <v>2486</v>
      </c>
      <c r="H305" t="s">
        <v>2487</v>
      </c>
      <c r="I305" t="s">
        <v>2488</v>
      </c>
      <c r="J305" t="s">
        <v>131</v>
      </c>
      <c r="K305" t="s">
        <v>2489</v>
      </c>
      <c r="L305" t="s">
        <v>2489</v>
      </c>
      <c r="M305">
        <v>68235</v>
      </c>
      <c r="N305" s="30" t="s">
        <v>12832</v>
      </c>
      <c r="O305"/>
      <c r="P305"/>
      <c r="Q305"/>
      <c r="R305"/>
      <c r="S305" s="22">
        <f>VLOOKUP(A305,Hoja1!A:B,2,0)</f>
        <v>8</v>
      </c>
      <c r="T305" s="21" t="str">
        <f>VLOOKUP(M305,[1]TIPOLOGIAS!$A:$F,4,0)</f>
        <v>BUCARAMANGA</v>
      </c>
      <c r="U305" s="21" t="str">
        <f>VLOOKUP(T305,'BASE TARIFA 2025'!C:D,2,0)</f>
        <v>WOMPI SANTANDERES</v>
      </c>
      <c r="V305" s="23">
        <f>VLOOKUP(T305,'BASE TARIFA 2025'!C:F,4,0)</f>
        <v>15709.5</v>
      </c>
    </row>
    <row r="306" spans="1:22" ht="14.4" x14ac:dyDescent="0.3">
      <c r="A306">
        <v>11459</v>
      </c>
      <c r="B306" t="s">
        <v>2490</v>
      </c>
      <c r="C306">
        <v>63456239</v>
      </c>
      <c r="D306" t="s">
        <v>369</v>
      </c>
      <c r="E306" t="s">
        <v>2491</v>
      </c>
      <c r="F306" t="s">
        <v>2491</v>
      </c>
      <c r="G306" t="s">
        <v>2492</v>
      </c>
      <c r="H306" t="s">
        <v>2493</v>
      </c>
      <c r="I306" t="s">
        <v>2494</v>
      </c>
      <c r="J306" t="s">
        <v>131</v>
      </c>
      <c r="K306" t="s">
        <v>2489</v>
      </c>
      <c r="L306" t="s">
        <v>2489</v>
      </c>
      <c r="M306">
        <v>68235</v>
      </c>
      <c r="N306" s="30" t="s">
        <v>12832</v>
      </c>
      <c r="O306"/>
      <c r="P306"/>
      <c r="Q306"/>
      <c r="R306"/>
      <c r="S306" s="22">
        <f>VLOOKUP(A306,Hoja1!A:B,2,0)</f>
        <v>8</v>
      </c>
      <c r="T306" s="21" t="str">
        <f>VLOOKUP(M306,[1]TIPOLOGIAS!$A:$F,4,0)</f>
        <v>BUCARAMANGA</v>
      </c>
      <c r="U306" s="21" t="str">
        <f>VLOOKUP(T306,'BASE TARIFA 2025'!C:D,2,0)</f>
        <v>WOMPI SANTANDERES</v>
      </c>
      <c r="V306" s="23">
        <f>VLOOKUP(T306,'BASE TARIFA 2025'!C:F,4,0)</f>
        <v>15709.5</v>
      </c>
    </row>
    <row r="307" spans="1:22" ht="14.4" x14ac:dyDescent="0.3">
      <c r="A307">
        <v>30265</v>
      </c>
      <c r="B307" t="s">
        <v>2495</v>
      </c>
      <c r="C307">
        <v>1098678561</v>
      </c>
      <c r="D307" t="s">
        <v>355</v>
      </c>
      <c r="E307" t="s">
        <v>2496</v>
      </c>
      <c r="F307" t="s">
        <v>2496</v>
      </c>
      <c r="G307" t="s">
        <v>2497</v>
      </c>
      <c r="H307" t="s">
        <v>2498</v>
      </c>
      <c r="I307" t="s">
        <v>2499</v>
      </c>
      <c r="J307" t="s">
        <v>131</v>
      </c>
      <c r="K307" t="s">
        <v>2489</v>
      </c>
      <c r="L307" t="s">
        <v>2489</v>
      </c>
      <c r="M307">
        <v>68235</v>
      </c>
      <c r="N307" s="30" t="s">
        <v>12839</v>
      </c>
      <c r="O307"/>
      <c r="P307"/>
      <c r="Q307"/>
      <c r="R307"/>
      <c r="S307" s="22">
        <f>VLOOKUP(A307,Hoja1!A:B,2,0)</f>
        <v>16</v>
      </c>
      <c r="T307" s="21" t="str">
        <f>VLOOKUP(M307,[1]TIPOLOGIAS!$A:$F,4,0)</f>
        <v>BUCARAMANGA</v>
      </c>
      <c r="U307" s="21" t="str">
        <f>VLOOKUP(T307,'BASE TARIFA 2025'!C:D,2,0)</f>
        <v>WOMPI SANTANDERES</v>
      </c>
      <c r="V307" s="23">
        <f>VLOOKUP(T307,'BASE TARIFA 2025'!C:F,4,0)</f>
        <v>15709.5</v>
      </c>
    </row>
    <row r="308" spans="1:22" ht="14.4" x14ac:dyDescent="0.3">
      <c r="A308">
        <v>30392</v>
      </c>
      <c r="B308" t="s">
        <v>2500</v>
      </c>
      <c r="C308">
        <v>37655146</v>
      </c>
      <c r="D308" t="s">
        <v>2501</v>
      </c>
      <c r="E308" t="s">
        <v>2502</v>
      </c>
      <c r="F308" t="s">
        <v>2502</v>
      </c>
      <c r="G308" t="s">
        <v>2503</v>
      </c>
      <c r="H308" t="s">
        <v>2504</v>
      </c>
      <c r="I308" t="s">
        <v>2505</v>
      </c>
      <c r="J308" t="s">
        <v>131</v>
      </c>
      <c r="K308" t="s">
        <v>2489</v>
      </c>
      <c r="L308" t="s">
        <v>2489</v>
      </c>
      <c r="M308">
        <v>68235</v>
      </c>
      <c r="N308" s="30" t="s">
        <v>12839</v>
      </c>
      <c r="O308"/>
      <c r="P308"/>
      <c r="Q308"/>
      <c r="R308"/>
      <c r="S308" s="22">
        <f>VLOOKUP(A308,Hoja1!A:B,2,0)</f>
        <v>8</v>
      </c>
      <c r="T308" s="21" t="str">
        <f>VLOOKUP(M308,[1]TIPOLOGIAS!$A:$F,4,0)</f>
        <v>BUCARAMANGA</v>
      </c>
      <c r="U308" s="21" t="str">
        <f>VLOOKUP(T308,'BASE TARIFA 2025'!C:D,2,0)</f>
        <v>WOMPI SANTANDERES</v>
      </c>
      <c r="V308" s="23">
        <f>VLOOKUP(T308,'BASE TARIFA 2025'!C:F,4,0)</f>
        <v>15709.5</v>
      </c>
    </row>
    <row r="309" spans="1:22" ht="14.4" x14ac:dyDescent="0.3">
      <c r="A309">
        <v>46419</v>
      </c>
      <c r="B309" t="s">
        <v>2506</v>
      </c>
      <c r="C309">
        <v>91043957</v>
      </c>
      <c r="D309" t="s">
        <v>2507</v>
      </c>
      <c r="E309" t="s">
        <v>2508</v>
      </c>
      <c r="F309" t="s">
        <v>2508</v>
      </c>
      <c r="G309" t="s">
        <v>2509</v>
      </c>
      <c r="H309" t="s">
        <v>2510</v>
      </c>
      <c r="I309" t="s">
        <v>2511</v>
      </c>
      <c r="J309" t="s">
        <v>131</v>
      </c>
      <c r="K309" t="s">
        <v>2489</v>
      </c>
      <c r="L309" t="s">
        <v>2489</v>
      </c>
      <c r="M309">
        <v>68235</v>
      </c>
      <c r="N309" s="30" t="s">
        <v>12832</v>
      </c>
      <c r="O309"/>
      <c r="P309"/>
      <c r="Q309"/>
      <c r="R309"/>
      <c r="S309" s="22">
        <f>VLOOKUP(A309,Hoja1!A:B,2,0)</f>
        <v>8</v>
      </c>
      <c r="T309" s="21" t="str">
        <f>VLOOKUP(M309,[1]TIPOLOGIAS!$A:$F,4,0)</f>
        <v>BUCARAMANGA</v>
      </c>
      <c r="U309" s="21" t="str">
        <f>VLOOKUP(T309,'BASE TARIFA 2025'!C:D,2,0)</f>
        <v>WOMPI SANTANDERES</v>
      </c>
      <c r="V309" s="23">
        <f>VLOOKUP(T309,'BASE TARIFA 2025'!C:F,4,0)</f>
        <v>15709.5</v>
      </c>
    </row>
    <row r="310" spans="1:22" ht="14.4" x14ac:dyDescent="0.3">
      <c r="A310">
        <v>62768</v>
      </c>
      <c r="B310" t="s">
        <v>2512</v>
      </c>
      <c r="C310">
        <v>28138122</v>
      </c>
      <c r="D310" t="s">
        <v>2513</v>
      </c>
      <c r="E310" t="s">
        <v>2513</v>
      </c>
      <c r="F310" t="s">
        <v>2514</v>
      </c>
      <c r="G310" t="s">
        <v>2515</v>
      </c>
      <c r="H310" t="s">
        <v>2493</v>
      </c>
      <c r="I310" t="s">
        <v>2494</v>
      </c>
      <c r="J310" t="s">
        <v>131</v>
      </c>
      <c r="K310" t="s">
        <v>2489</v>
      </c>
      <c r="L310" t="s">
        <v>2489</v>
      </c>
      <c r="M310">
        <v>68235</v>
      </c>
      <c r="N310" s="30" t="s">
        <v>12839</v>
      </c>
      <c r="O310"/>
      <c r="P310"/>
      <c r="Q310"/>
      <c r="R310"/>
      <c r="S310" s="22">
        <f>VLOOKUP(A310,Hoja1!A:B,2,0)</f>
        <v>8</v>
      </c>
      <c r="T310" s="21" t="str">
        <f>VLOOKUP(M310,[1]TIPOLOGIAS!$A:$F,4,0)</f>
        <v>BUCARAMANGA</v>
      </c>
      <c r="U310" s="21" t="str">
        <f>VLOOKUP(T310,'BASE TARIFA 2025'!C:D,2,0)</f>
        <v>WOMPI SANTANDERES</v>
      </c>
      <c r="V310" s="23">
        <f>VLOOKUP(T310,'BASE TARIFA 2025'!C:F,4,0)</f>
        <v>15709.5</v>
      </c>
    </row>
    <row r="311" spans="1:22" ht="14.4" x14ac:dyDescent="0.3">
      <c r="A311">
        <v>66522</v>
      </c>
      <c r="B311" t="s">
        <v>2516</v>
      </c>
      <c r="C311">
        <v>1097608550</v>
      </c>
      <c r="D311" t="s">
        <v>2517</v>
      </c>
      <c r="E311" t="s">
        <v>2517</v>
      </c>
      <c r="F311" t="s">
        <v>2518</v>
      </c>
      <c r="G311" t="s">
        <v>2519</v>
      </c>
      <c r="H311" t="s">
        <v>2520</v>
      </c>
      <c r="I311" t="s">
        <v>2521</v>
      </c>
      <c r="J311" t="s">
        <v>131</v>
      </c>
      <c r="K311" t="s">
        <v>2489</v>
      </c>
      <c r="L311" t="s">
        <v>2489</v>
      </c>
      <c r="M311">
        <v>68235</v>
      </c>
      <c r="N311" s="30" t="s">
        <v>12839</v>
      </c>
      <c r="O311"/>
      <c r="P311"/>
      <c r="Q311"/>
      <c r="R311"/>
      <c r="S311" s="22">
        <f>VLOOKUP(A311,Hoja1!A:B,2,0)</f>
        <v>8</v>
      </c>
      <c r="T311" s="21" t="str">
        <f>VLOOKUP(M311,[1]TIPOLOGIAS!$A:$F,4,0)</f>
        <v>BUCARAMANGA</v>
      </c>
      <c r="U311" s="21" t="str">
        <f>VLOOKUP(T311,'BASE TARIFA 2025'!C:D,2,0)</f>
        <v>WOMPI SANTANDERES</v>
      </c>
      <c r="V311" s="23">
        <f>VLOOKUP(T311,'BASE TARIFA 2025'!C:F,4,0)</f>
        <v>15709.5</v>
      </c>
    </row>
    <row r="312" spans="1:22" ht="14.4" x14ac:dyDescent="0.3">
      <c r="A312">
        <v>18929</v>
      </c>
      <c r="B312" t="s">
        <v>2522</v>
      </c>
      <c r="C312">
        <v>91452970</v>
      </c>
      <c r="D312" t="s">
        <v>2523</v>
      </c>
      <c r="E312" t="s">
        <v>2524</v>
      </c>
      <c r="F312" t="s">
        <v>2525</v>
      </c>
      <c r="G312" t="s">
        <v>2526</v>
      </c>
      <c r="H312" t="s">
        <v>2527</v>
      </c>
      <c r="I312" t="s">
        <v>2528</v>
      </c>
      <c r="J312" t="s">
        <v>131</v>
      </c>
      <c r="K312" t="s">
        <v>2529</v>
      </c>
      <c r="L312" t="s">
        <v>2529</v>
      </c>
      <c r="M312">
        <v>68250</v>
      </c>
      <c r="N312" s="30" t="s">
        <v>12833</v>
      </c>
      <c r="O312"/>
      <c r="P312"/>
      <c r="Q312"/>
      <c r="R312"/>
      <c r="S312" s="22">
        <f>VLOOKUP(A312,Hoja1!A:B,2,0)</f>
        <v>8</v>
      </c>
      <c r="T312" s="21" t="str">
        <f>VLOOKUP(M312,[1]TIPOLOGIAS!$A:$F,4,0)</f>
        <v>BUCARAMANGA</v>
      </c>
      <c r="U312" s="21" t="str">
        <f>VLOOKUP(T312,'BASE TARIFA 2025'!C:D,2,0)</f>
        <v>WOMPI SANTANDERES</v>
      </c>
      <c r="V312" s="23">
        <f>VLOOKUP(T312,'BASE TARIFA 2025'!C:F,4,0)</f>
        <v>15709.5</v>
      </c>
    </row>
    <row r="313" spans="1:22" ht="14.4" x14ac:dyDescent="0.3">
      <c r="A313">
        <v>12070</v>
      </c>
      <c r="B313" t="s">
        <v>2530</v>
      </c>
      <c r="C313">
        <v>63533282</v>
      </c>
      <c r="D313" t="s">
        <v>2531</v>
      </c>
      <c r="E313" t="s">
        <v>2532</v>
      </c>
      <c r="F313" t="s">
        <v>2532</v>
      </c>
      <c r="G313" t="s">
        <v>2533</v>
      </c>
      <c r="H313" t="s">
        <v>2534</v>
      </c>
      <c r="I313" t="s">
        <v>2535</v>
      </c>
      <c r="J313" t="s">
        <v>131</v>
      </c>
      <c r="K313" t="s">
        <v>2529</v>
      </c>
      <c r="L313" t="s">
        <v>2529</v>
      </c>
      <c r="M313">
        <v>68250</v>
      </c>
      <c r="N313" s="30" t="s">
        <v>12833</v>
      </c>
      <c r="O313"/>
      <c r="P313"/>
      <c r="Q313"/>
      <c r="R313"/>
      <c r="S313" s="22">
        <f>VLOOKUP(A313,Hoja1!A:B,2,0)</f>
        <v>8</v>
      </c>
      <c r="T313" s="21" t="str">
        <f>VLOOKUP(M313,[1]TIPOLOGIAS!$A:$F,4,0)</f>
        <v>BUCARAMANGA</v>
      </c>
      <c r="U313" s="21" t="str">
        <f>VLOOKUP(T313,'BASE TARIFA 2025'!C:D,2,0)</f>
        <v>WOMPI SANTANDERES</v>
      </c>
      <c r="V313" s="23">
        <f>VLOOKUP(T313,'BASE TARIFA 2025'!C:F,4,0)</f>
        <v>15709.5</v>
      </c>
    </row>
    <row r="314" spans="1:22" ht="14.4" x14ac:dyDescent="0.3">
      <c r="A314">
        <v>77310</v>
      </c>
      <c r="B314" t="s">
        <v>2536</v>
      </c>
      <c r="C314">
        <v>63340601</v>
      </c>
      <c r="D314" t="s">
        <v>2537</v>
      </c>
      <c r="E314" t="s">
        <v>2537</v>
      </c>
      <c r="F314" t="s">
        <v>2537</v>
      </c>
      <c r="G314" t="s">
        <v>2538</v>
      </c>
      <c r="H314" t="s">
        <v>2539</v>
      </c>
      <c r="I314" t="s">
        <v>2540</v>
      </c>
      <c r="J314" t="s">
        <v>131</v>
      </c>
      <c r="K314" t="s">
        <v>358</v>
      </c>
      <c r="L314" t="s">
        <v>358</v>
      </c>
      <c r="M314">
        <v>68307</v>
      </c>
      <c r="N314" s="30" t="s">
        <v>12843</v>
      </c>
      <c r="O314"/>
      <c r="P314"/>
      <c r="Q314"/>
      <c r="R314"/>
      <c r="S314" s="22">
        <f>VLOOKUP(A314,Hoja1!A:B,2,0)</f>
        <v>8</v>
      </c>
      <c r="T314" s="21" t="str">
        <f>VLOOKUP(M314,[1]TIPOLOGIAS!$A:$F,4,0)</f>
        <v>BUCARAMANGA</v>
      </c>
      <c r="U314" s="21" t="str">
        <f>VLOOKUP(T314,'BASE TARIFA 2025'!C:D,2,0)</f>
        <v>WOMPI SANTANDERES</v>
      </c>
      <c r="V314" s="23">
        <f>VLOOKUP(T314,'BASE TARIFA 2025'!C:F,4,0)</f>
        <v>15709.5</v>
      </c>
    </row>
    <row r="315" spans="1:22" ht="14.4" x14ac:dyDescent="0.3">
      <c r="A315">
        <v>74945</v>
      </c>
      <c r="B315" t="s">
        <v>2541</v>
      </c>
      <c r="C315">
        <v>91016228</v>
      </c>
      <c r="D315" t="s">
        <v>2542</v>
      </c>
      <c r="E315" t="s">
        <v>2542</v>
      </c>
      <c r="F315" t="s">
        <v>2542</v>
      </c>
      <c r="G315" t="s">
        <v>2543</v>
      </c>
      <c r="H315" t="s">
        <v>2544</v>
      </c>
      <c r="I315" t="s">
        <v>2545</v>
      </c>
      <c r="J315" t="s">
        <v>131</v>
      </c>
      <c r="K315" t="s">
        <v>289</v>
      </c>
      <c r="L315" t="s">
        <v>289</v>
      </c>
      <c r="M315">
        <v>68190</v>
      </c>
      <c r="N315" s="30" t="s">
        <v>12838</v>
      </c>
      <c r="O315"/>
      <c r="P315"/>
      <c r="Q315"/>
      <c r="R315"/>
      <c r="S315" s="22">
        <f>VLOOKUP(A315,Hoja1!A:B,2,0)</f>
        <v>8</v>
      </c>
      <c r="T315" s="21" t="str">
        <f>VLOOKUP(M315,[1]TIPOLOGIAS!$A:$F,4,0)</f>
        <v>BUCARAMANGA</v>
      </c>
      <c r="U315" s="21" t="str">
        <f>VLOOKUP(T315,'BASE TARIFA 2025'!C:D,2,0)</f>
        <v>WOMPI SANTANDERES</v>
      </c>
      <c r="V315" s="23">
        <f>VLOOKUP(T315,'BASE TARIFA 2025'!C:F,4,0)</f>
        <v>15709.5</v>
      </c>
    </row>
    <row r="316" spans="1:22" ht="14.4" x14ac:dyDescent="0.3">
      <c r="A316">
        <v>74546</v>
      </c>
      <c r="B316" t="s">
        <v>2546</v>
      </c>
      <c r="C316">
        <v>1099214117</v>
      </c>
      <c r="D316" t="s">
        <v>2547</v>
      </c>
      <c r="E316" t="s">
        <v>2548</v>
      </c>
      <c r="F316" t="s">
        <v>2548</v>
      </c>
      <c r="G316" t="s">
        <v>2549</v>
      </c>
      <c r="H316" t="s">
        <v>2550</v>
      </c>
      <c r="I316" t="s">
        <v>2551</v>
      </c>
      <c r="J316" t="s">
        <v>131</v>
      </c>
      <c r="K316" t="s">
        <v>289</v>
      </c>
      <c r="L316" t="s">
        <v>289</v>
      </c>
      <c r="M316">
        <v>68190</v>
      </c>
      <c r="N316" s="30" t="s">
        <v>12838</v>
      </c>
      <c r="O316"/>
      <c r="P316"/>
      <c r="Q316"/>
      <c r="R316"/>
      <c r="S316" s="22">
        <f>VLOOKUP(A316,Hoja1!A:B,2,0)</f>
        <v>8</v>
      </c>
      <c r="T316" s="21" t="str">
        <f>VLOOKUP(M316,[1]TIPOLOGIAS!$A:$F,4,0)</f>
        <v>BUCARAMANGA</v>
      </c>
      <c r="U316" s="21" t="str">
        <f>VLOOKUP(T316,'BASE TARIFA 2025'!C:D,2,0)</f>
        <v>WOMPI SANTANDERES</v>
      </c>
      <c r="V316" s="23">
        <f>VLOOKUP(T316,'BASE TARIFA 2025'!C:F,4,0)</f>
        <v>15709.5</v>
      </c>
    </row>
    <row r="317" spans="1:22" ht="14.4" x14ac:dyDescent="0.3">
      <c r="A317">
        <v>53212</v>
      </c>
      <c r="B317" t="s">
        <v>2552</v>
      </c>
      <c r="C317">
        <v>1098733260</v>
      </c>
      <c r="D317" t="s">
        <v>2553</v>
      </c>
      <c r="E317" t="s">
        <v>2553</v>
      </c>
      <c r="F317" t="s">
        <v>2553</v>
      </c>
      <c r="G317" t="s">
        <v>2554</v>
      </c>
      <c r="H317" t="s">
        <v>2555</v>
      </c>
      <c r="I317" t="s">
        <v>2556</v>
      </c>
      <c r="J317" t="s">
        <v>131</v>
      </c>
      <c r="K317" t="s">
        <v>289</v>
      </c>
      <c r="L317" t="s">
        <v>289</v>
      </c>
      <c r="M317">
        <v>68190</v>
      </c>
      <c r="N317" s="30" t="s">
        <v>12827</v>
      </c>
      <c r="O317"/>
      <c r="P317"/>
      <c r="Q317"/>
      <c r="R317"/>
      <c r="S317" s="22">
        <f>VLOOKUP(A317,Hoja1!A:B,2,0)</f>
        <v>8</v>
      </c>
      <c r="T317" s="21" t="str">
        <f>VLOOKUP(M317,[1]TIPOLOGIAS!$A:$F,4,0)</f>
        <v>BUCARAMANGA</v>
      </c>
      <c r="U317" s="21" t="str">
        <f>VLOOKUP(T317,'BASE TARIFA 2025'!C:D,2,0)</f>
        <v>WOMPI SANTANDERES</v>
      </c>
      <c r="V317" s="23">
        <f>VLOOKUP(T317,'BASE TARIFA 2025'!C:F,4,0)</f>
        <v>15709.5</v>
      </c>
    </row>
    <row r="318" spans="1:22" ht="14.4" x14ac:dyDescent="0.3">
      <c r="A318">
        <v>57396</v>
      </c>
      <c r="B318" t="s">
        <v>2557</v>
      </c>
      <c r="C318">
        <v>91135938</v>
      </c>
      <c r="D318" t="s">
        <v>2558</v>
      </c>
      <c r="E318" t="s">
        <v>2558</v>
      </c>
      <c r="F318" t="s">
        <v>2558</v>
      </c>
      <c r="G318" t="s">
        <v>2559</v>
      </c>
      <c r="H318" t="s">
        <v>2560</v>
      </c>
      <c r="I318" t="s">
        <v>2561</v>
      </c>
      <c r="J318" t="s">
        <v>131</v>
      </c>
      <c r="K318" t="s">
        <v>289</v>
      </c>
      <c r="L318" t="s">
        <v>289</v>
      </c>
      <c r="M318">
        <v>68190</v>
      </c>
      <c r="N318" s="30" t="s">
        <v>12838</v>
      </c>
      <c r="O318"/>
      <c r="P318"/>
      <c r="Q318"/>
      <c r="R318"/>
      <c r="S318" s="22">
        <f>VLOOKUP(A318,Hoja1!A:B,2,0)</f>
        <v>8</v>
      </c>
      <c r="T318" s="21" t="str">
        <f>VLOOKUP(M318,[1]TIPOLOGIAS!$A:$F,4,0)</f>
        <v>BUCARAMANGA</v>
      </c>
      <c r="U318" s="21" t="str">
        <f>VLOOKUP(T318,'BASE TARIFA 2025'!C:D,2,0)</f>
        <v>WOMPI SANTANDERES</v>
      </c>
      <c r="V318" s="23">
        <f>VLOOKUP(T318,'BASE TARIFA 2025'!C:F,4,0)</f>
        <v>15709.5</v>
      </c>
    </row>
    <row r="319" spans="1:22" ht="14.4" x14ac:dyDescent="0.3">
      <c r="A319">
        <v>65804</v>
      </c>
      <c r="B319" t="s">
        <v>2562</v>
      </c>
      <c r="C319">
        <v>1095812584</v>
      </c>
      <c r="D319" t="s">
        <v>2563</v>
      </c>
      <c r="E319" t="s">
        <v>2563</v>
      </c>
      <c r="F319" t="s">
        <v>2564</v>
      </c>
      <c r="G319" t="s">
        <v>2565</v>
      </c>
      <c r="H319" t="s">
        <v>2566</v>
      </c>
      <c r="I319" t="s">
        <v>2567</v>
      </c>
      <c r="J319" t="s">
        <v>131</v>
      </c>
      <c r="K319" t="s">
        <v>289</v>
      </c>
      <c r="L319" t="s">
        <v>289</v>
      </c>
      <c r="M319">
        <v>68190</v>
      </c>
      <c r="N319" s="30" t="s">
        <v>12838</v>
      </c>
      <c r="O319"/>
      <c r="P319"/>
      <c r="Q319"/>
      <c r="R319"/>
      <c r="S319" s="22">
        <f>VLOOKUP(A319,Hoja1!A:B,2,0)</f>
        <v>8</v>
      </c>
      <c r="T319" s="21" t="str">
        <f>VLOOKUP(M319,[1]TIPOLOGIAS!$A:$F,4,0)</f>
        <v>BUCARAMANGA</v>
      </c>
      <c r="U319" s="21" t="str">
        <f>VLOOKUP(T319,'BASE TARIFA 2025'!C:D,2,0)</f>
        <v>WOMPI SANTANDERES</v>
      </c>
      <c r="V319" s="23">
        <f>VLOOKUP(T319,'BASE TARIFA 2025'!C:F,4,0)</f>
        <v>15709.5</v>
      </c>
    </row>
    <row r="320" spans="1:22" ht="14.4" x14ac:dyDescent="0.3">
      <c r="A320">
        <v>68394</v>
      </c>
      <c r="B320" t="s">
        <v>2568</v>
      </c>
      <c r="C320">
        <v>63253090</v>
      </c>
      <c r="D320" t="s">
        <v>2569</v>
      </c>
      <c r="E320" t="s">
        <v>2569</v>
      </c>
      <c r="F320" t="s">
        <v>290</v>
      </c>
      <c r="G320" t="s">
        <v>2570</v>
      </c>
      <c r="H320" t="s">
        <v>2571</v>
      </c>
      <c r="I320" t="s">
        <v>2572</v>
      </c>
      <c r="J320" t="s">
        <v>131</v>
      </c>
      <c r="K320" t="s">
        <v>289</v>
      </c>
      <c r="L320" t="s">
        <v>289</v>
      </c>
      <c r="M320">
        <v>68190</v>
      </c>
      <c r="N320" s="30" t="s">
        <v>12838</v>
      </c>
      <c r="O320"/>
      <c r="P320"/>
      <c r="Q320"/>
      <c r="R320"/>
      <c r="S320" s="22">
        <f>VLOOKUP(A320,Hoja1!A:B,2,0)</f>
        <v>16</v>
      </c>
      <c r="T320" s="21" t="str">
        <f>VLOOKUP(M320,[1]TIPOLOGIAS!$A:$F,4,0)</f>
        <v>BUCARAMANGA</v>
      </c>
      <c r="U320" s="21" t="str">
        <f>VLOOKUP(T320,'BASE TARIFA 2025'!C:D,2,0)</f>
        <v>WOMPI SANTANDERES</v>
      </c>
      <c r="V320" s="23">
        <f>VLOOKUP(T320,'BASE TARIFA 2025'!C:F,4,0)</f>
        <v>15709.5</v>
      </c>
    </row>
    <row r="321" spans="1:22" ht="14.4" x14ac:dyDescent="0.3">
      <c r="A321">
        <v>70768</v>
      </c>
      <c r="B321" t="s">
        <v>2573</v>
      </c>
      <c r="C321">
        <v>70350012</v>
      </c>
      <c r="D321" t="s">
        <v>2574</v>
      </c>
      <c r="E321" t="s">
        <v>2575</v>
      </c>
      <c r="F321" t="s">
        <v>2575</v>
      </c>
      <c r="G321" t="s">
        <v>2576</v>
      </c>
      <c r="H321" t="s">
        <v>2577</v>
      </c>
      <c r="I321" t="s">
        <v>2578</v>
      </c>
      <c r="J321" t="s">
        <v>131</v>
      </c>
      <c r="K321" t="s">
        <v>289</v>
      </c>
      <c r="L321" t="s">
        <v>289</v>
      </c>
      <c r="M321">
        <v>68190</v>
      </c>
      <c r="N321" s="30" t="s">
        <v>12838</v>
      </c>
      <c r="O321"/>
      <c r="P321"/>
      <c r="Q321"/>
      <c r="R321"/>
      <c r="S321" s="22">
        <f>VLOOKUP(A321,Hoja1!A:B,2,0)</f>
        <v>8</v>
      </c>
      <c r="T321" s="21" t="str">
        <f>VLOOKUP(M321,[1]TIPOLOGIAS!$A:$F,4,0)</f>
        <v>BUCARAMANGA</v>
      </c>
      <c r="U321" s="21" t="str">
        <f>VLOOKUP(T321,'BASE TARIFA 2025'!C:D,2,0)</f>
        <v>WOMPI SANTANDERES</v>
      </c>
      <c r="V321" s="23">
        <f>VLOOKUP(T321,'BASE TARIFA 2025'!C:F,4,0)</f>
        <v>15709.5</v>
      </c>
    </row>
    <row r="322" spans="1:22" ht="14.4" x14ac:dyDescent="0.3">
      <c r="A322">
        <v>11413</v>
      </c>
      <c r="B322" t="s">
        <v>2579</v>
      </c>
      <c r="C322">
        <v>4077533</v>
      </c>
      <c r="D322" t="s">
        <v>2580</v>
      </c>
      <c r="E322" t="s">
        <v>2581</v>
      </c>
      <c r="F322" t="s">
        <v>2581</v>
      </c>
      <c r="G322" t="s">
        <v>2582</v>
      </c>
      <c r="H322" t="s">
        <v>2583</v>
      </c>
      <c r="I322" t="s">
        <v>2584</v>
      </c>
      <c r="J322" t="s">
        <v>76</v>
      </c>
      <c r="K322" t="s">
        <v>2585</v>
      </c>
      <c r="L322" t="s">
        <v>2585</v>
      </c>
      <c r="M322">
        <v>15667</v>
      </c>
      <c r="N322" s="30" t="s">
        <v>12832</v>
      </c>
      <c r="O322"/>
      <c r="P322"/>
      <c r="Q322"/>
      <c r="R322"/>
      <c r="S322" s="22">
        <f>VLOOKUP(A322,Hoja1!A:B,2,0)</f>
        <v>8</v>
      </c>
      <c r="T322" s="21" t="str">
        <f>VLOOKUP(M322,[1]TIPOLOGIAS!$A:$F,4,0)</f>
        <v>TUNJA</v>
      </c>
      <c r="U322" s="21" t="str">
        <f>VLOOKUP(T322,'BASE TARIFA 2025'!C:D,2,0)</f>
        <v>WOMPI SANTANDERES</v>
      </c>
      <c r="V322" s="23">
        <f>VLOOKUP(T322,'BASE TARIFA 2025'!C:F,4,0)</f>
        <v>28277.100000000002</v>
      </c>
    </row>
    <row r="323" spans="1:22" ht="14.4" x14ac:dyDescent="0.3">
      <c r="A323">
        <v>18878</v>
      </c>
      <c r="B323" t="s">
        <v>2586</v>
      </c>
      <c r="C323">
        <v>4150643</v>
      </c>
      <c r="D323" t="s">
        <v>2587</v>
      </c>
      <c r="E323" t="s">
        <v>2588</v>
      </c>
      <c r="F323" t="s">
        <v>2588</v>
      </c>
      <c r="G323" t="s">
        <v>2589</v>
      </c>
      <c r="H323" t="s">
        <v>2590</v>
      </c>
      <c r="I323" t="s">
        <v>2591</v>
      </c>
      <c r="J323" t="s">
        <v>76</v>
      </c>
      <c r="K323" t="s">
        <v>2585</v>
      </c>
      <c r="L323" t="s">
        <v>2585</v>
      </c>
      <c r="M323">
        <v>15667</v>
      </c>
      <c r="N323" s="30" t="s">
        <v>12833</v>
      </c>
      <c r="O323"/>
      <c r="P323"/>
      <c r="Q323"/>
      <c r="R323"/>
      <c r="S323" s="22">
        <f>VLOOKUP(A323,Hoja1!A:B,2,0)</f>
        <v>8</v>
      </c>
      <c r="T323" s="21" t="str">
        <f>VLOOKUP(M323,[1]TIPOLOGIAS!$A:$F,4,0)</f>
        <v>TUNJA</v>
      </c>
      <c r="U323" s="21" t="str">
        <f>VLOOKUP(T323,'BASE TARIFA 2025'!C:D,2,0)</f>
        <v>WOMPI SANTANDERES</v>
      </c>
      <c r="V323" s="23">
        <f>VLOOKUP(T323,'BASE TARIFA 2025'!C:F,4,0)</f>
        <v>28277.100000000002</v>
      </c>
    </row>
    <row r="324" spans="1:22" ht="14.4" x14ac:dyDescent="0.3">
      <c r="A324">
        <v>47542</v>
      </c>
      <c r="B324" t="s">
        <v>2592</v>
      </c>
      <c r="C324">
        <v>23424243</v>
      </c>
      <c r="D324" t="s">
        <v>2593</v>
      </c>
      <c r="E324" t="s">
        <v>2593</v>
      </c>
      <c r="F324" t="s">
        <v>2593</v>
      </c>
      <c r="G324" t="s">
        <v>2594</v>
      </c>
      <c r="H324" t="s">
        <v>2595</v>
      </c>
      <c r="I324" t="s">
        <v>2596</v>
      </c>
      <c r="J324" t="s">
        <v>76</v>
      </c>
      <c r="K324" t="s">
        <v>2585</v>
      </c>
      <c r="L324" t="s">
        <v>2585</v>
      </c>
      <c r="M324">
        <v>15667</v>
      </c>
      <c r="N324" s="30" t="s">
        <v>12832</v>
      </c>
      <c r="O324"/>
      <c r="P324"/>
      <c r="Q324"/>
      <c r="R324"/>
      <c r="S324" s="22">
        <f>VLOOKUP(A324,Hoja1!A:B,2,0)</f>
        <v>8</v>
      </c>
      <c r="T324" s="21" t="str">
        <f>VLOOKUP(M324,[1]TIPOLOGIAS!$A:$F,4,0)</f>
        <v>TUNJA</v>
      </c>
      <c r="U324" s="21" t="str">
        <f>VLOOKUP(T324,'BASE TARIFA 2025'!C:D,2,0)</f>
        <v>WOMPI SANTANDERES</v>
      </c>
      <c r="V324" s="23">
        <f>VLOOKUP(T324,'BASE TARIFA 2025'!C:F,4,0)</f>
        <v>28277.100000000002</v>
      </c>
    </row>
    <row r="325" spans="1:22" ht="14.4" x14ac:dyDescent="0.3">
      <c r="A325">
        <v>54237</v>
      </c>
      <c r="B325" t="s">
        <v>2597</v>
      </c>
      <c r="C325">
        <v>4076542</v>
      </c>
      <c r="D325" t="s">
        <v>2598</v>
      </c>
      <c r="E325" t="s">
        <v>2598</v>
      </c>
      <c r="F325" t="s">
        <v>2598</v>
      </c>
      <c r="G325" t="s">
        <v>2599</v>
      </c>
      <c r="H325" t="s">
        <v>2600</v>
      </c>
      <c r="I325" t="s">
        <v>2601</v>
      </c>
      <c r="J325" t="s">
        <v>76</v>
      </c>
      <c r="K325" t="s">
        <v>2585</v>
      </c>
      <c r="L325" t="s">
        <v>2585</v>
      </c>
      <c r="M325">
        <v>15667</v>
      </c>
      <c r="N325" s="30" t="s">
        <v>12832</v>
      </c>
      <c r="O325"/>
      <c r="P325"/>
      <c r="Q325"/>
      <c r="R325"/>
      <c r="S325" s="22">
        <f>VLOOKUP(A325,Hoja1!A:B,2,0)</f>
        <v>16</v>
      </c>
      <c r="T325" s="21" t="str">
        <f>VLOOKUP(M325,[1]TIPOLOGIAS!$A:$F,4,0)</f>
        <v>TUNJA</v>
      </c>
      <c r="U325" s="21" t="str">
        <f>VLOOKUP(T325,'BASE TARIFA 2025'!C:D,2,0)</f>
        <v>WOMPI SANTANDERES</v>
      </c>
      <c r="V325" s="23">
        <f>VLOOKUP(T325,'BASE TARIFA 2025'!C:F,4,0)</f>
        <v>28277.100000000002</v>
      </c>
    </row>
    <row r="326" spans="1:22" ht="14.4" x14ac:dyDescent="0.3">
      <c r="A326">
        <v>66222</v>
      </c>
      <c r="B326" t="s">
        <v>2602</v>
      </c>
      <c r="C326">
        <v>23700678</v>
      </c>
      <c r="D326" t="s">
        <v>2603</v>
      </c>
      <c r="E326" t="s">
        <v>2603</v>
      </c>
      <c r="F326" t="s">
        <v>2604</v>
      </c>
      <c r="G326" t="s">
        <v>2605</v>
      </c>
      <c r="H326" t="s">
        <v>2606</v>
      </c>
      <c r="I326" t="s">
        <v>2607</v>
      </c>
      <c r="J326" t="s">
        <v>76</v>
      </c>
      <c r="K326" t="s">
        <v>2585</v>
      </c>
      <c r="L326" t="s">
        <v>2585</v>
      </c>
      <c r="M326">
        <v>15667</v>
      </c>
      <c r="N326" s="30" t="s">
        <v>12833</v>
      </c>
      <c r="O326"/>
      <c r="P326"/>
      <c r="Q326"/>
      <c r="R326"/>
      <c r="S326" s="22">
        <f>VLOOKUP(A326,Hoja1!A:B,2,0)</f>
        <v>8</v>
      </c>
      <c r="T326" s="21" t="str">
        <f>VLOOKUP(M326,[1]TIPOLOGIAS!$A:$F,4,0)</f>
        <v>TUNJA</v>
      </c>
      <c r="U326" s="21" t="str">
        <f>VLOOKUP(T326,'BASE TARIFA 2025'!C:D,2,0)</f>
        <v>WOMPI SANTANDERES</v>
      </c>
      <c r="V326" s="23">
        <f>VLOOKUP(T326,'BASE TARIFA 2025'!C:F,4,0)</f>
        <v>28277.100000000002</v>
      </c>
    </row>
    <row r="327" spans="1:22" ht="14.4" x14ac:dyDescent="0.3">
      <c r="A327">
        <v>39224</v>
      </c>
      <c r="B327" t="s">
        <v>2608</v>
      </c>
      <c r="C327">
        <v>74282821</v>
      </c>
      <c r="E327" t="s">
        <v>2609</v>
      </c>
      <c r="F327" t="s">
        <v>2609</v>
      </c>
      <c r="G327" t="s">
        <v>2610</v>
      </c>
      <c r="H327" t="s">
        <v>2611</v>
      </c>
      <c r="I327" t="s">
        <v>2612</v>
      </c>
      <c r="J327" t="s">
        <v>76</v>
      </c>
      <c r="K327" t="s">
        <v>2613</v>
      </c>
      <c r="L327" t="s">
        <v>2613</v>
      </c>
      <c r="M327">
        <v>15690</v>
      </c>
      <c r="N327" s="30" t="s">
        <v>12833</v>
      </c>
      <c r="O327"/>
      <c r="P327"/>
      <c r="Q327"/>
      <c r="R327"/>
      <c r="S327" s="22">
        <f>VLOOKUP(A327,Hoja1!A:B,2,0)</f>
        <v>8</v>
      </c>
      <c r="T327" s="21" t="str">
        <f>VLOOKUP(M327,[1]TIPOLOGIAS!$A:$F,4,0)</f>
        <v>TUNJA</v>
      </c>
      <c r="U327" s="21" t="str">
        <f>VLOOKUP(T327,'BASE TARIFA 2025'!C:D,2,0)</f>
        <v>WOMPI SANTANDERES</v>
      </c>
      <c r="V327" s="23">
        <f>VLOOKUP(T327,'BASE TARIFA 2025'!C:F,4,0)</f>
        <v>28277.100000000002</v>
      </c>
    </row>
    <row r="328" spans="1:22" ht="14.4" x14ac:dyDescent="0.3">
      <c r="A328">
        <v>76279</v>
      </c>
      <c r="B328" t="s">
        <v>2614</v>
      </c>
      <c r="C328">
        <v>1002758655</v>
      </c>
      <c r="D328" t="s">
        <v>2615</v>
      </c>
      <c r="E328" t="s">
        <v>2615</v>
      </c>
      <c r="F328" t="s">
        <v>2615</v>
      </c>
      <c r="G328" t="s">
        <v>2616</v>
      </c>
      <c r="H328" t="s">
        <v>2617</v>
      </c>
      <c r="I328" t="s">
        <v>2618</v>
      </c>
      <c r="J328" t="s">
        <v>76</v>
      </c>
      <c r="K328" t="s">
        <v>2613</v>
      </c>
      <c r="L328" t="s">
        <v>2613</v>
      </c>
      <c r="M328">
        <v>15690</v>
      </c>
      <c r="N328" s="30" t="s">
        <v>12833</v>
      </c>
      <c r="O328"/>
      <c r="P328"/>
      <c r="Q328"/>
      <c r="R328"/>
      <c r="S328" s="22">
        <f>VLOOKUP(A328,Hoja1!A:B,2,0)</f>
        <v>8</v>
      </c>
      <c r="T328" s="21" t="str">
        <f>VLOOKUP(M328,[1]TIPOLOGIAS!$A:$F,4,0)</f>
        <v>TUNJA</v>
      </c>
      <c r="U328" s="21" t="str">
        <f>VLOOKUP(T328,'BASE TARIFA 2025'!C:D,2,0)</f>
        <v>WOMPI SANTANDERES</v>
      </c>
      <c r="V328" s="23">
        <f>VLOOKUP(T328,'BASE TARIFA 2025'!C:F,4,0)</f>
        <v>28277.100000000002</v>
      </c>
    </row>
    <row r="329" spans="1:22" ht="14.4" x14ac:dyDescent="0.3">
      <c r="A329">
        <v>50337</v>
      </c>
      <c r="B329" t="s">
        <v>2619</v>
      </c>
      <c r="C329">
        <v>74374003</v>
      </c>
      <c r="D329" t="s">
        <v>2620</v>
      </c>
      <c r="E329" t="s">
        <v>2620</v>
      </c>
      <c r="F329" t="s">
        <v>2620</v>
      </c>
      <c r="G329" t="s">
        <v>2621</v>
      </c>
      <c r="H329" t="s">
        <v>2622</v>
      </c>
      <c r="I329" t="s">
        <v>2623</v>
      </c>
      <c r="J329" t="s">
        <v>76</v>
      </c>
      <c r="K329" t="s">
        <v>2624</v>
      </c>
      <c r="L329" t="s">
        <v>2624</v>
      </c>
      <c r="M329">
        <v>15696</v>
      </c>
      <c r="N329" s="30" t="s">
        <v>12841</v>
      </c>
      <c r="O329"/>
      <c r="P329"/>
      <c r="Q329"/>
      <c r="R329"/>
      <c r="S329" s="22">
        <f>VLOOKUP(A329,Hoja1!A:B,2,0)</f>
        <v>8</v>
      </c>
      <c r="T329" s="21" t="str">
        <f>VLOOKUP(M329,[1]TIPOLOGIAS!$A:$F,4,0)</f>
        <v>TUNJA</v>
      </c>
      <c r="U329" s="21" t="str">
        <f>VLOOKUP(T329,'BASE TARIFA 2025'!C:D,2,0)</f>
        <v>WOMPI SANTANDERES</v>
      </c>
      <c r="V329" s="23">
        <f>VLOOKUP(T329,'BASE TARIFA 2025'!C:F,4,0)</f>
        <v>28277.100000000002</v>
      </c>
    </row>
    <row r="330" spans="1:22" ht="14.4" x14ac:dyDescent="0.3">
      <c r="A330">
        <v>78890</v>
      </c>
      <c r="B330" t="s">
        <v>2625</v>
      </c>
      <c r="C330">
        <v>1004903241</v>
      </c>
      <c r="D330" t="s">
        <v>2626</v>
      </c>
      <c r="E330" t="s">
        <v>2626</v>
      </c>
      <c r="G330" t="s">
        <v>2627</v>
      </c>
      <c r="H330" t="s">
        <v>2628</v>
      </c>
      <c r="I330" t="s">
        <v>2629</v>
      </c>
      <c r="J330" t="s">
        <v>128</v>
      </c>
      <c r="K330" t="s">
        <v>2630</v>
      </c>
      <c r="L330" t="s">
        <v>2630</v>
      </c>
      <c r="M330">
        <v>54720</v>
      </c>
      <c r="N330" s="30" t="s">
        <v>12828</v>
      </c>
      <c r="O330"/>
      <c r="P330"/>
      <c r="Q330"/>
      <c r="R330"/>
      <c r="S330" s="22">
        <f>VLOOKUP(A330,Hoja1!A:B,2,0)</f>
        <v>8</v>
      </c>
      <c r="T330" s="21" t="str">
        <f>VLOOKUP(M330,[1]TIPOLOGIAS!$A:$F,4,0)</f>
        <v>CUCUTA</v>
      </c>
      <c r="U330" s="21" t="str">
        <f>VLOOKUP(T330,'BASE TARIFA 2025'!C:D,2,0)</f>
        <v>WOMPI SANTANDERES</v>
      </c>
      <c r="V330" s="23">
        <f>VLOOKUP(T330,'BASE TARIFA 2025'!C:F,4,0)</f>
        <v>28277.100000000002</v>
      </c>
    </row>
    <row r="331" spans="1:22" ht="14.4" x14ac:dyDescent="0.3">
      <c r="A331">
        <v>26535</v>
      </c>
      <c r="B331" t="s">
        <v>2631</v>
      </c>
      <c r="C331">
        <v>37505815</v>
      </c>
      <c r="D331" t="s">
        <v>2632</v>
      </c>
      <c r="E331" t="s">
        <v>2633</v>
      </c>
      <c r="F331" t="s">
        <v>2633</v>
      </c>
      <c r="G331" t="s">
        <v>2634</v>
      </c>
      <c r="H331" t="s">
        <v>2635</v>
      </c>
      <c r="I331" t="s">
        <v>2636</v>
      </c>
      <c r="J331" t="s">
        <v>128</v>
      </c>
      <c r="K331" t="s">
        <v>162</v>
      </c>
      <c r="L331" t="s">
        <v>162</v>
      </c>
      <c r="M331">
        <v>54874</v>
      </c>
      <c r="N331" s="30" t="s">
        <v>12840</v>
      </c>
      <c r="O331"/>
      <c r="P331"/>
      <c r="Q331"/>
      <c r="R331"/>
      <c r="S331" s="22">
        <f>VLOOKUP(A331,Hoja1!A:B,2,0)</f>
        <v>16</v>
      </c>
      <c r="T331" s="21" t="str">
        <f>VLOOKUP(M331,[1]TIPOLOGIAS!$A:$F,4,0)</f>
        <v>CUCUTA</v>
      </c>
      <c r="U331" s="21" t="str">
        <f>VLOOKUP(T331,'BASE TARIFA 2025'!C:D,2,0)</f>
        <v>WOMPI SANTANDERES</v>
      </c>
      <c r="V331" s="23">
        <f>VLOOKUP(T331,'BASE TARIFA 2025'!C:F,4,0)</f>
        <v>28277.100000000002</v>
      </c>
    </row>
    <row r="332" spans="1:22" ht="14.4" x14ac:dyDescent="0.3">
      <c r="A332">
        <v>80921</v>
      </c>
      <c r="B332" t="s">
        <v>2637</v>
      </c>
      <c r="C332">
        <v>1092345306</v>
      </c>
      <c r="D332" t="s">
        <v>2638</v>
      </c>
      <c r="E332" t="s">
        <v>2638</v>
      </c>
      <c r="F332" t="s">
        <v>2638</v>
      </c>
      <c r="G332" t="s">
        <v>2639</v>
      </c>
      <c r="H332" t="s">
        <v>2640</v>
      </c>
      <c r="I332" t="s">
        <v>2641</v>
      </c>
      <c r="J332" t="s">
        <v>128</v>
      </c>
      <c r="K332" t="s">
        <v>162</v>
      </c>
      <c r="L332" t="s">
        <v>162</v>
      </c>
      <c r="M332">
        <v>54874</v>
      </c>
      <c r="N332" s="30" t="s">
        <v>12841</v>
      </c>
      <c r="O332"/>
      <c r="P332"/>
      <c r="Q332"/>
      <c r="R332"/>
      <c r="S332" s="22">
        <f>VLOOKUP(A332,Hoja1!A:B,2,0)</f>
        <v>8</v>
      </c>
      <c r="T332" s="21" t="str">
        <f>VLOOKUP(M332,[1]TIPOLOGIAS!$A:$F,4,0)</f>
        <v>CUCUTA</v>
      </c>
      <c r="U332" s="21" t="str">
        <f>VLOOKUP(T332,'BASE TARIFA 2025'!C:D,2,0)</f>
        <v>WOMPI SANTANDERES</v>
      </c>
      <c r="V332" s="23">
        <f>VLOOKUP(T332,'BASE TARIFA 2025'!C:F,4,0)</f>
        <v>28277.100000000002</v>
      </c>
    </row>
    <row r="333" spans="1:22" ht="14.4" x14ac:dyDescent="0.3">
      <c r="A333">
        <v>78398</v>
      </c>
      <c r="B333" t="s">
        <v>2642</v>
      </c>
      <c r="C333">
        <v>60404906</v>
      </c>
      <c r="D333" t="s">
        <v>2643</v>
      </c>
      <c r="E333" t="s">
        <v>2643</v>
      </c>
      <c r="F333" t="s">
        <v>2644</v>
      </c>
      <c r="G333" t="s">
        <v>2645</v>
      </c>
      <c r="H333" t="s">
        <v>2646</v>
      </c>
      <c r="I333" t="s">
        <v>2647</v>
      </c>
      <c r="J333" t="s">
        <v>128</v>
      </c>
      <c r="K333" t="s">
        <v>162</v>
      </c>
      <c r="L333" t="s">
        <v>162</v>
      </c>
      <c r="M333">
        <v>54874</v>
      </c>
      <c r="N333" s="30" t="s">
        <v>12840</v>
      </c>
      <c r="O333"/>
      <c r="P333"/>
      <c r="Q333"/>
      <c r="R333"/>
      <c r="S333" s="22">
        <f>VLOOKUP(A333,Hoja1!A:B,2,0)</f>
        <v>8</v>
      </c>
      <c r="T333" s="21" t="str">
        <f>VLOOKUP(M333,[1]TIPOLOGIAS!$A:$F,4,0)</f>
        <v>CUCUTA</v>
      </c>
      <c r="U333" s="21" t="str">
        <f>VLOOKUP(T333,'BASE TARIFA 2025'!C:D,2,0)</f>
        <v>WOMPI SANTANDERES</v>
      </c>
      <c r="V333" s="23">
        <f>VLOOKUP(T333,'BASE TARIFA 2025'!C:F,4,0)</f>
        <v>28277.100000000002</v>
      </c>
    </row>
    <row r="334" spans="1:22" ht="14.4" x14ac:dyDescent="0.3">
      <c r="A334">
        <v>76814</v>
      </c>
      <c r="B334" t="s">
        <v>2648</v>
      </c>
      <c r="C334">
        <v>1092337085</v>
      </c>
      <c r="D334" t="s">
        <v>2649</v>
      </c>
      <c r="E334" t="s">
        <v>2649</v>
      </c>
      <c r="F334" t="s">
        <v>2649</v>
      </c>
      <c r="G334" t="s">
        <v>2650</v>
      </c>
      <c r="H334" t="s">
        <v>2651</v>
      </c>
      <c r="I334" t="s">
        <v>2652</v>
      </c>
      <c r="J334" t="s">
        <v>128</v>
      </c>
      <c r="K334" t="s">
        <v>162</v>
      </c>
      <c r="L334" t="s">
        <v>162</v>
      </c>
      <c r="M334">
        <v>54874</v>
      </c>
      <c r="N334" s="30" t="s">
        <v>12840</v>
      </c>
      <c r="O334"/>
      <c r="P334"/>
      <c r="Q334"/>
      <c r="R334"/>
      <c r="S334" s="22">
        <f>VLOOKUP(A334,Hoja1!A:B,2,0)</f>
        <v>8</v>
      </c>
      <c r="T334" s="21" t="str">
        <f>VLOOKUP(M334,[1]TIPOLOGIAS!$A:$F,4,0)</f>
        <v>CUCUTA</v>
      </c>
      <c r="U334" s="21" t="str">
        <f>VLOOKUP(T334,'BASE TARIFA 2025'!C:D,2,0)</f>
        <v>WOMPI SANTANDERES</v>
      </c>
      <c r="V334" s="23">
        <f>VLOOKUP(T334,'BASE TARIFA 2025'!C:F,4,0)</f>
        <v>28277.100000000002</v>
      </c>
    </row>
    <row r="335" spans="1:22" ht="14.4" x14ac:dyDescent="0.3">
      <c r="A335">
        <v>78027</v>
      </c>
      <c r="B335" t="s">
        <v>2653</v>
      </c>
      <c r="C335">
        <v>60397909</v>
      </c>
      <c r="D335" t="s">
        <v>2654</v>
      </c>
      <c r="E335" t="s">
        <v>2655</v>
      </c>
      <c r="F335" t="s">
        <v>2655</v>
      </c>
      <c r="G335" t="s">
        <v>2656</v>
      </c>
      <c r="H335" t="s">
        <v>2657</v>
      </c>
      <c r="I335" t="s">
        <v>2658</v>
      </c>
      <c r="J335" t="s">
        <v>128</v>
      </c>
      <c r="K335" t="s">
        <v>162</v>
      </c>
      <c r="L335" t="s">
        <v>162</v>
      </c>
      <c r="M335">
        <v>54874</v>
      </c>
      <c r="N335" s="30" t="s">
        <v>12840</v>
      </c>
      <c r="O335"/>
      <c r="P335"/>
      <c r="Q335"/>
      <c r="R335"/>
      <c r="S335" s="22">
        <f>VLOOKUP(A335,Hoja1!A:B,2,0)</f>
        <v>8</v>
      </c>
      <c r="T335" s="21" t="str">
        <f>VLOOKUP(M335,[1]TIPOLOGIAS!$A:$F,4,0)</f>
        <v>CUCUTA</v>
      </c>
      <c r="U335" s="21" t="str">
        <f>VLOOKUP(T335,'BASE TARIFA 2025'!C:D,2,0)</f>
        <v>WOMPI SANTANDERES</v>
      </c>
      <c r="V335" s="23">
        <f>VLOOKUP(T335,'BASE TARIFA 2025'!C:F,4,0)</f>
        <v>28277.100000000002</v>
      </c>
    </row>
    <row r="336" spans="1:22" ht="14.4" x14ac:dyDescent="0.3">
      <c r="A336">
        <v>70944</v>
      </c>
      <c r="B336" t="s">
        <v>2659</v>
      </c>
      <c r="C336">
        <v>37712363</v>
      </c>
      <c r="D336" t="s">
        <v>2660</v>
      </c>
      <c r="E336" t="s">
        <v>2661</v>
      </c>
      <c r="F336" t="s">
        <v>2661</v>
      </c>
      <c r="G336" t="s">
        <v>2662</v>
      </c>
      <c r="H336" t="s">
        <v>2663</v>
      </c>
      <c r="I336" t="s">
        <v>2664</v>
      </c>
      <c r="J336" t="s">
        <v>131</v>
      </c>
      <c r="K336" t="s">
        <v>358</v>
      </c>
      <c r="L336" t="s">
        <v>358</v>
      </c>
      <c r="M336">
        <v>68307</v>
      </c>
      <c r="N336" s="30" t="s">
        <v>12843</v>
      </c>
      <c r="O336"/>
      <c r="P336"/>
      <c r="Q336"/>
      <c r="R336"/>
      <c r="S336" s="22">
        <f>VLOOKUP(A336,Hoja1!A:B,2,0)</f>
        <v>8</v>
      </c>
      <c r="T336" s="21" t="str">
        <f>VLOOKUP(M336,[1]TIPOLOGIAS!$A:$F,4,0)</f>
        <v>BUCARAMANGA</v>
      </c>
      <c r="U336" s="21" t="str">
        <f>VLOOKUP(T336,'BASE TARIFA 2025'!C:D,2,0)</f>
        <v>WOMPI SANTANDERES</v>
      </c>
      <c r="V336" s="23">
        <f>VLOOKUP(T336,'BASE TARIFA 2025'!C:F,4,0)</f>
        <v>15709.5</v>
      </c>
    </row>
    <row r="337" spans="1:22" ht="14.4" x14ac:dyDescent="0.3">
      <c r="A337">
        <v>62716</v>
      </c>
      <c r="B337" t="s">
        <v>2665</v>
      </c>
      <c r="C337">
        <v>91496786</v>
      </c>
      <c r="D337" t="s">
        <v>2666</v>
      </c>
      <c r="E337" t="s">
        <v>2666</v>
      </c>
      <c r="F337" t="s">
        <v>2666</v>
      </c>
      <c r="G337" t="s">
        <v>2667</v>
      </c>
      <c r="H337" t="s">
        <v>2668</v>
      </c>
      <c r="I337" t="s">
        <v>2669</v>
      </c>
      <c r="J337" t="s">
        <v>131</v>
      </c>
      <c r="K337" t="s">
        <v>358</v>
      </c>
      <c r="L337" t="s">
        <v>358</v>
      </c>
      <c r="M337">
        <v>68307</v>
      </c>
      <c r="N337" s="30" t="s">
        <v>12836</v>
      </c>
      <c r="O337"/>
      <c r="P337"/>
      <c r="Q337"/>
      <c r="R337"/>
      <c r="S337" s="22">
        <f>VLOOKUP(A337,Hoja1!A:B,2,0)</f>
        <v>8</v>
      </c>
      <c r="T337" s="21" t="str">
        <f>VLOOKUP(M337,[1]TIPOLOGIAS!$A:$F,4,0)</f>
        <v>BUCARAMANGA</v>
      </c>
      <c r="U337" s="21" t="str">
        <f>VLOOKUP(T337,'BASE TARIFA 2025'!C:D,2,0)</f>
        <v>WOMPI SANTANDERES</v>
      </c>
      <c r="V337" s="23">
        <f>VLOOKUP(T337,'BASE TARIFA 2025'!C:F,4,0)</f>
        <v>15709.5</v>
      </c>
    </row>
    <row r="338" spans="1:22" ht="14.4" x14ac:dyDescent="0.3">
      <c r="A338">
        <v>49896</v>
      </c>
      <c r="B338" t="s">
        <v>2670</v>
      </c>
      <c r="C338">
        <v>28156104</v>
      </c>
      <c r="D338" t="s">
        <v>2671</v>
      </c>
      <c r="E338" t="s">
        <v>2671</v>
      </c>
      <c r="F338" t="s">
        <v>2671</v>
      </c>
      <c r="G338" t="s">
        <v>2672</v>
      </c>
      <c r="H338" t="s">
        <v>2673</v>
      </c>
      <c r="I338" t="s">
        <v>2674</v>
      </c>
      <c r="J338" t="s">
        <v>131</v>
      </c>
      <c r="K338" t="s">
        <v>358</v>
      </c>
      <c r="L338" t="s">
        <v>358</v>
      </c>
      <c r="M338">
        <v>68307</v>
      </c>
      <c r="N338" s="30" t="s">
        <v>12841</v>
      </c>
      <c r="O338"/>
      <c r="P338"/>
      <c r="Q338"/>
      <c r="R338"/>
      <c r="S338" s="22">
        <f>VLOOKUP(A338,Hoja1!A:B,2,0)</f>
        <v>8</v>
      </c>
      <c r="T338" s="21" t="str">
        <f>VLOOKUP(M338,[1]TIPOLOGIAS!$A:$F,4,0)</f>
        <v>BUCARAMANGA</v>
      </c>
      <c r="U338" s="21" t="str">
        <f>VLOOKUP(T338,'BASE TARIFA 2025'!C:D,2,0)</f>
        <v>WOMPI SANTANDERES</v>
      </c>
      <c r="V338" s="23">
        <f>VLOOKUP(T338,'BASE TARIFA 2025'!C:F,4,0)</f>
        <v>15709.5</v>
      </c>
    </row>
    <row r="339" spans="1:22" ht="14.4" x14ac:dyDescent="0.3">
      <c r="A339">
        <v>42917</v>
      </c>
      <c r="B339" t="s">
        <v>2675</v>
      </c>
      <c r="C339">
        <v>91496786</v>
      </c>
      <c r="D339" t="s">
        <v>2676</v>
      </c>
      <c r="E339" t="s">
        <v>2666</v>
      </c>
      <c r="F339" t="s">
        <v>2666</v>
      </c>
      <c r="G339" t="s">
        <v>2677</v>
      </c>
      <c r="H339" t="s">
        <v>2678</v>
      </c>
      <c r="I339" t="s">
        <v>2679</v>
      </c>
      <c r="J339" t="s">
        <v>131</v>
      </c>
      <c r="K339" t="s">
        <v>358</v>
      </c>
      <c r="L339" t="s">
        <v>358</v>
      </c>
      <c r="M339">
        <v>68307</v>
      </c>
      <c r="N339" s="30" t="s">
        <v>12836</v>
      </c>
      <c r="O339"/>
      <c r="P339"/>
      <c r="Q339"/>
      <c r="R339"/>
      <c r="S339" s="22">
        <f>VLOOKUP(A339,Hoja1!A:B,2,0)</f>
        <v>8</v>
      </c>
      <c r="T339" s="21" t="str">
        <f>VLOOKUP(M339,[1]TIPOLOGIAS!$A:$F,4,0)</f>
        <v>BUCARAMANGA</v>
      </c>
      <c r="U339" s="21" t="str">
        <f>VLOOKUP(T339,'BASE TARIFA 2025'!C:D,2,0)</f>
        <v>WOMPI SANTANDERES</v>
      </c>
      <c r="V339" s="23">
        <f>VLOOKUP(T339,'BASE TARIFA 2025'!C:F,4,0)</f>
        <v>15709.5</v>
      </c>
    </row>
    <row r="340" spans="1:22" ht="14.4" x14ac:dyDescent="0.3">
      <c r="A340">
        <v>32646</v>
      </c>
      <c r="B340" t="s">
        <v>2680</v>
      </c>
      <c r="C340">
        <v>91244309</v>
      </c>
      <c r="D340" t="s">
        <v>2681</v>
      </c>
      <c r="E340" t="s">
        <v>2682</v>
      </c>
      <c r="F340" t="s">
        <v>2682</v>
      </c>
      <c r="G340" t="s">
        <v>2683</v>
      </c>
      <c r="H340" t="s">
        <v>2684</v>
      </c>
      <c r="I340" t="s">
        <v>2685</v>
      </c>
      <c r="J340" t="s">
        <v>131</v>
      </c>
      <c r="K340" t="s">
        <v>358</v>
      </c>
      <c r="L340" t="s">
        <v>358</v>
      </c>
      <c r="M340">
        <v>68307</v>
      </c>
      <c r="N340" s="30" t="s">
        <v>12841</v>
      </c>
      <c r="O340"/>
      <c r="P340"/>
      <c r="Q340"/>
      <c r="R340"/>
      <c r="S340" s="22">
        <f>VLOOKUP(A340,Hoja1!A:B,2,0)</f>
        <v>8</v>
      </c>
      <c r="T340" s="21" t="str">
        <f>VLOOKUP(M340,[1]TIPOLOGIAS!$A:$F,4,0)</f>
        <v>BUCARAMANGA</v>
      </c>
      <c r="U340" s="21" t="str">
        <f>VLOOKUP(T340,'BASE TARIFA 2025'!C:D,2,0)</f>
        <v>WOMPI SANTANDERES</v>
      </c>
      <c r="V340" s="23">
        <f>VLOOKUP(T340,'BASE TARIFA 2025'!C:F,4,0)</f>
        <v>15709.5</v>
      </c>
    </row>
    <row r="341" spans="1:22" ht="14.4" x14ac:dyDescent="0.3">
      <c r="A341">
        <v>17885</v>
      </c>
      <c r="B341" t="s">
        <v>2686</v>
      </c>
      <c r="C341">
        <v>800054946</v>
      </c>
      <c r="D341" t="s">
        <v>2687</v>
      </c>
      <c r="E341" t="s">
        <v>2688</v>
      </c>
      <c r="F341" t="s">
        <v>2688</v>
      </c>
      <c r="G341" t="s">
        <v>2689</v>
      </c>
      <c r="H341" t="s">
        <v>2690</v>
      </c>
      <c r="I341" t="s">
        <v>2691</v>
      </c>
      <c r="J341" t="s">
        <v>131</v>
      </c>
      <c r="K341" t="s">
        <v>358</v>
      </c>
      <c r="L341" t="s">
        <v>358</v>
      </c>
      <c r="M341">
        <v>68307</v>
      </c>
      <c r="N341" s="30" t="s">
        <v>12843</v>
      </c>
      <c r="O341"/>
      <c r="P341"/>
      <c r="Q341"/>
      <c r="R341"/>
      <c r="S341" s="22">
        <f>VLOOKUP(A341,Hoja1!A:B,2,0)</f>
        <v>8</v>
      </c>
      <c r="T341" s="21" t="str">
        <f>VLOOKUP(M341,[1]TIPOLOGIAS!$A:$F,4,0)</f>
        <v>BUCARAMANGA</v>
      </c>
      <c r="U341" s="21" t="str">
        <f>VLOOKUP(T341,'BASE TARIFA 2025'!C:D,2,0)</f>
        <v>WOMPI SANTANDERES</v>
      </c>
      <c r="V341" s="23">
        <f>VLOOKUP(T341,'BASE TARIFA 2025'!C:F,4,0)</f>
        <v>15709.5</v>
      </c>
    </row>
    <row r="342" spans="1:22" ht="14.4" x14ac:dyDescent="0.3">
      <c r="A342">
        <v>22953</v>
      </c>
      <c r="B342" t="s">
        <v>2692</v>
      </c>
      <c r="C342">
        <v>5660307</v>
      </c>
      <c r="D342" t="s">
        <v>2693</v>
      </c>
      <c r="E342" t="s">
        <v>2694</v>
      </c>
      <c r="F342" t="s">
        <v>2694</v>
      </c>
      <c r="G342" t="s">
        <v>2695</v>
      </c>
      <c r="H342" t="s">
        <v>2696</v>
      </c>
      <c r="I342" t="s">
        <v>2697</v>
      </c>
      <c r="J342" t="s">
        <v>131</v>
      </c>
      <c r="K342" t="s">
        <v>2698</v>
      </c>
      <c r="L342" t="s">
        <v>2698</v>
      </c>
      <c r="M342">
        <v>68327</v>
      </c>
      <c r="N342" s="30" t="s">
        <v>12837</v>
      </c>
      <c r="O342"/>
      <c r="P342"/>
      <c r="Q342"/>
      <c r="R342"/>
      <c r="S342" s="22">
        <f>VLOOKUP(A342,Hoja1!A:B,2,0)</f>
        <v>8</v>
      </c>
      <c r="T342" s="21" t="str">
        <f>VLOOKUP(M342,[1]TIPOLOGIAS!$A:$F,4,0)</f>
        <v>BUCARAMANGA</v>
      </c>
      <c r="U342" s="21" t="str">
        <f>VLOOKUP(T342,'BASE TARIFA 2025'!C:D,2,0)</f>
        <v>WOMPI SANTANDERES</v>
      </c>
      <c r="V342" s="23">
        <f>VLOOKUP(T342,'BASE TARIFA 2025'!C:F,4,0)</f>
        <v>15709.5</v>
      </c>
    </row>
    <row r="343" spans="1:22" ht="14.4" x14ac:dyDescent="0.3">
      <c r="A343">
        <v>24720</v>
      </c>
      <c r="B343" t="s">
        <v>2699</v>
      </c>
      <c r="C343">
        <v>5660433</v>
      </c>
      <c r="D343" t="s">
        <v>2700</v>
      </c>
      <c r="E343" t="s">
        <v>2701</v>
      </c>
      <c r="F343" t="s">
        <v>2701</v>
      </c>
      <c r="G343" t="s">
        <v>2702</v>
      </c>
      <c r="H343" t="s">
        <v>2703</v>
      </c>
      <c r="I343" t="s">
        <v>2704</v>
      </c>
      <c r="J343" t="s">
        <v>131</v>
      </c>
      <c r="K343" t="s">
        <v>2698</v>
      </c>
      <c r="L343" t="s">
        <v>2698</v>
      </c>
      <c r="M343">
        <v>68327</v>
      </c>
      <c r="N343" s="30" t="s">
        <v>12837</v>
      </c>
      <c r="O343"/>
      <c r="P343"/>
      <c r="Q343"/>
      <c r="R343"/>
      <c r="S343" s="22">
        <f>VLOOKUP(A343,Hoja1!A:B,2,0)</f>
        <v>8</v>
      </c>
      <c r="T343" s="21" t="str">
        <f>VLOOKUP(M343,[1]TIPOLOGIAS!$A:$F,4,0)</f>
        <v>BUCARAMANGA</v>
      </c>
      <c r="U343" s="21" t="str">
        <f>VLOOKUP(T343,'BASE TARIFA 2025'!C:D,2,0)</f>
        <v>WOMPI SANTANDERES</v>
      </c>
      <c r="V343" s="23">
        <f>VLOOKUP(T343,'BASE TARIFA 2025'!C:F,4,0)</f>
        <v>15709.5</v>
      </c>
    </row>
    <row r="344" spans="1:22" ht="14.4" x14ac:dyDescent="0.3">
      <c r="A344">
        <v>75400</v>
      </c>
      <c r="B344" t="s">
        <v>2705</v>
      </c>
      <c r="C344">
        <v>1005273432</v>
      </c>
      <c r="D344" t="s">
        <v>2706</v>
      </c>
      <c r="E344" t="s">
        <v>2706</v>
      </c>
      <c r="F344" t="s">
        <v>2706</v>
      </c>
      <c r="G344" t="s">
        <v>2707</v>
      </c>
      <c r="H344" t="s">
        <v>2708</v>
      </c>
      <c r="I344" t="s">
        <v>2709</v>
      </c>
      <c r="J344" t="s">
        <v>131</v>
      </c>
      <c r="K344" t="s">
        <v>2698</v>
      </c>
      <c r="L344" t="s">
        <v>2698</v>
      </c>
      <c r="M344">
        <v>68327</v>
      </c>
      <c r="N344" s="30" t="s">
        <v>12837</v>
      </c>
      <c r="O344"/>
      <c r="P344"/>
      <c r="Q344"/>
      <c r="R344"/>
      <c r="S344" s="22">
        <f>VLOOKUP(A344,Hoja1!A:B,2,0)</f>
        <v>8</v>
      </c>
      <c r="T344" s="21" t="str">
        <f>VLOOKUP(M344,[1]TIPOLOGIAS!$A:$F,4,0)</f>
        <v>BUCARAMANGA</v>
      </c>
      <c r="U344" s="21" t="str">
        <f>VLOOKUP(T344,'BASE TARIFA 2025'!C:D,2,0)</f>
        <v>WOMPI SANTANDERES</v>
      </c>
      <c r="V344" s="23">
        <f>VLOOKUP(T344,'BASE TARIFA 2025'!C:F,4,0)</f>
        <v>15709.5</v>
      </c>
    </row>
    <row r="345" spans="1:22" ht="14.4" x14ac:dyDescent="0.3">
      <c r="A345">
        <v>54469</v>
      </c>
      <c r="B345" t="s">
        <v>2710</v>
      </c>
      <c r="C345">
        <v>1049605748</v>
      </c>
      <c r="D345" t="s">
        <v>2711</v>
      </c>
      <c r="E345" t="s">
        <v>2711</v>
      </c>
      <c r="F345" t="s">
        <v>2711</v>
      </c>
      <c r="G345" t="s">
        <v>2712</v>
      </c>
      <c r="H345" t="s">
        <v>2713</v>
      </c>
      <c r="I345" t="s">
        <v>2714</v>
      </c>
      <c r="J345" t="s">
        <v>131</v>
      </c>
      <c r="K345" t="s">
        <v>2698</v>
      </c>
      <c r="L345" t="s">
        <v>2698</v>
      </c>
      <c r="M345">
        <v>68327</v>
      </c>
      <c r="N345" s="30" t="s">
        <v>12837</v>
      </c>
      <c r="O345"/>
      <c r="P345"/>
      <c r="Q345"/>
      <c r="R345"/>
      <c r="S345" s="22">
        <f>VLOOKUP(A345,Hoja1!A:B,2,0)</f>
        <v>16</v>
      </c>
      <c r="T345" s="21" t="str">
        <f>VLOOKUP(M345,[1]TIPOLOGIAS!$A:$F,4,0)</f>
        <v>BUCARAMANGA</v>
      </c>
      <c r="U345" s="21" t="str">
        <f>VLOOKUP(T345,'BASE TARIFA 2025'!C:D,2,0)</f>
        <v>WOMPI SANTANDERES</v>
      </c>
      <c r="V345" s="23">
        <f>VLOOKUP(T345,'BASE TARIFA 2025'!C:F,4,0)</f>
        <v>15709.5</v>
      </c>
    </row>
    <row r="346" spans="1:22" ht="14.4" x14ac:dyDescent="0.3">
      <c r="A346">
        <v>26834</v>
      </c>
      <c r="B346" t="s">
        <v>2715</v>
      </c>
      <c r="C346">
        <v>74244168</v>
      </c>
      <c r="D346" t="s">
        <v>2716</v>
      </c>
      <c r="E346" t="s">
        <v>2717</v>
      </c>
      <c r="F346" t="s">
        <v>2717</v>
      </c>
      <c r="G346" t="s">
        <v>2718</v>
      </c>
      <c r="H346" t="s">
        <v>2719</v>
      </c>
      <c r="I346" t="s">
        <v>2720</v>
      </c>
      <c r="J346" t="s">
        <v>131</v>
      </c>
      <c r="K346" t="s">
        <v>2698</v>
      </c>
      <c r="L346" t="s">
        <v>2698</v>
      </c>
      <c r="M346">
        <v>68327</v>
      </c>
      <c r="N346" s="30" t="s">
        <v>12837</v>
      </c>
      <c r="O346"/>
      <c r="P346"/>
      <c r="Q346"/>
      <c r="R346"/>
      <c r="S346" s="22">
        <f>VLOOKUP(A346,Hoja1!A:B,2,0)</f>
        <v>8</v>
      </c>
      <c r="T346" s="21" t="str">
        <f>VLOOKUP(M346,[1]TIPOLOGIAS!$A:$F,4,0)</f>
        <v>BUCARAMANGA</v>
      </c>
      <c r="U346" s="21" t="str">
        <f>VLOOKUP(T346,'BASE TARIFA 2025'!C:D,2,0)</f>
        <v>WOMPI SANTANDERES</v>
      </c>
      <c r="V346" s="23">
        <f>VLOOKUP(T346,'BASE TARIFA 2025'!C:F,4,0)</f>
        <v>15709.5</v>
      </c>
    </row>
    <row r="347" spans="1:22" ht="14.4" x14ac:dyDescent="0.3">
      <c r="A347">
        <v>12367</v>
      </c>
      <c r="B347" t="s">
        <v>2721</v>
      </c>
      <c r="C347">
        <v>28285080</v>
      </c>
      <c r="D347" t="s">
        <v>2722</v>
      </c>
      <c r="E347" t="s">
        <v>2723</v>
      </c>
      <c r="F347" t="s">
        <v>2723</v>
      </c>
      <c r="G347" t="s">
        <v>2724</v>
      </c>
      <c r="H347" t="s">
        <v>2725</v>
      </c>
      <c r="I347" t="s">
        <v>2726</v>
      </c>
      <c r="J347" t="s">
        <v>131</v>
      </c>
      <c r="K347" t="s">
        <v>2727</v>
      </c>
      <c r="L347" t="s">
        <v>2727</v>
      </c>
      <c r="M347">
        <v>68533</v>
      </c>
      <c r="N347" s="30" t="s">
        <v>12831</v>
      </c>
      <c r="O347"/>
      <c r="P347"/>
      <c r="Q347"/>
      <c r="R347"/>
      <c r="S347" s="22">
        <f>VLOOKUP(A347,Hoja1!A:B,2,0)</f>
        <v>16</v>
      </c>
      <c r="T347" s="21" t="str">
        <f>VLOOKUP(M347,[1]TIPOLOGIAS!$A:$F,4,0)</f>
        <v>BUCARAMANGA</v>
      </c>
      <c r="U347" s="21" t="str">
        <f>VLOOKUP(T347,'BASE TARIFA 2025'!C:D,2,0)</f>
        <v>WOMPI SANTANDERES</v>
      </c>
      <c r="V347" s="23">
        <f>VLOOKUP(T347,'BASE TARIFA 2025'!C:F,4,0)</f>
        <v>15709.5</v>
      </c>
    </row>
    <row r="348" spans="1:22" ht="14.4" x14ac:dyDescent="0.3">
      <c r="A348">
        <v>64173</v>
      </c>
      <c r="B348" t="s">
        <v>2728</v>
      </c>
      <c r="C348">
        <v>91109727</v>
      </c>
      <c r="D348" t="s">
        <v>2729</v>
      </c>
      <c r="E348" t="s">
        <v>2729</v>
      </c>
      <c r="F348" t="s">
        <v>2729</v>
      </c>
      <c r="G348" t="s">
        <v>2730</v>
      </c>
      <c r="H348" t="s">
        <v>2731</v>
      </c>
      <c r="I348" t="s">
        <v>2732</v>
      </c>
      <c r="J348" t="s">
        <v>131</v>
      </c>
      <c r="K348" t="s">
        <v>2727</v>
      </c>
      <c r="L348" t="s">
        <v>2727</v>
      </c>
      <c r="M348">
        <v>68533</v>
      </c>
      <c r="N348" s="30" t="s">
        <v>12831</v>
      </c>
      <c r="O348"/>
      <c r="P348"/>
      <c r="Q348"/>
      <c r="R348"/>
      <c r="S348" s="22">
        <f>VLOOKUP(A348,Hoja1!A:B,2,0)</f>
        <v>8</v>
      </c>
      <c r="T348" s="21" t="str">
        <f>VLOOKUP(M348,[1]TIPOLOGIAS!$A:$F,4,0)</f>
        <v>BUCARAMANGA</v>
      </c>
      <c r="U348" s="21" t="str">
        <f>VLOOKUP(T348,'BASE TARIFA 2025'!C:D,2,0)</f>
        <v>WOMPI SANTANDERES</v>
      </c>
      <c r="V348" s="23">
        <f>VLOOKUP(T348,'BASE TARIFA 2025'!C:F,4,0)</f>
        <v>15709.5</v>
      </c>
    </row>
    <row r="349" spans="1:22" ht="14.4" x14ac:dyDescent="0.3">
      <c r="A349">
        <v>80874</v>
      </c>
      <c r="B349" t="s">
        <v>2733</v>
      </c>
      <c r="C349">
        <v>1055670725</v>
      </c>
      <c r="D349" t="s">
        <v>2734</v>
      </c>
      <c r="E349" t="s">
        <v>2734</v>
      </c>
      <c r="G349" t="s">
        <v>2735</v>
      </c>
      <c r="H349" t="s">
        <v>2736</v>
      </c>
      <c r="I349" t="s">
        <v>2737</v>
      </c>
      <c r="J349" t="s">
        <v>76</v>
      </c>
      <c r="K349" t="s">
        <v>2624</v>
      </c>
      <c r="L349" t="s">
        <v>2624</v>
      </c>
      <c r="M349">
        <v>15696</v>
      </c>
      <c r="N349" s="30" t="s">
        <v>12841</v>
      </c>
      <c r="O349"/>
      <c r="P349"/>
      <c r="Q349"/>
      <c r="R349"/>
      <c r="S349" s="22">
        <f>VLOOKUP(A349,Hoja1!A:B,2,0)</f>
        <v>8</v>
      </c>
      <c r="T349" s="21" t="str">
        <f>VLOOKUP(M349,[1]TIPOLOGIAS!$A:$F,4,0)</f>
        <v>TUNJA</v>
      </c>
      <c r="U349" s="21" t="str">
        <f>VLOOKUP(T349,'BASE TARIFA 2025'!C:D,2,0)</f>
        <v>WOMPI SANTANDERES</v>
      </c>
      <c r="V349" s="23">
        <f>VLOOKUP(T349,'BASE TARIFA 2025'!C:F,4,0)</f>
        <v>28277.100000000002</v>
      </c>
    </row>
    <row r="350" spans="1:22" ht="14.4" x14ac:dyDescent="0.3">
      <c r="A350">
        <v>18720</v>
      </c>
      <c r="B350" t="s">
        <v>2738</v>
      </c>
      <c r="C350">
        <v>900432694</v>
      </c>
      <c r="D350" t="s">
        <v>2739</v>
      </c>
      <c r="E350" t="s">
        <v>2740</v>
      </c>
      <c r="F350" t="s">
        <v>2740</v>
      </c>
      <c r="G350" t="s">
        <v>2741</v>
      </c>
      <c r="H350" t="s">
        <v>2742</v>
      </c>
      <c r="I350" t="s">
        <v>2743</v>
      </c>
      <c r="J350" t="s">
        <v>76</v>
      </c>
      <c r="K350" t="s">
        <v>98</v>
      </c>
      <c r="L350" t="s">
        <v>98</v>
      </c>
      <c r="M350">
        <v>15861</v>
      </c>
      <c r="N350" s="30" t="s">
        <v>12836</v>
      </c>
      <c r="O350"/>
      <c r="P350"/>
      <c r="Q350"/>
      <c r="R350"/>
      <c r="S350" s="22">
        <f>VLOOKUP(A350,Hoja1!A:B,2,0)</f>
        <v>8</v>
      </c>
      <c r="T350" s="21" t="str">
        <f>VLOOKUP(M350,[1]TIPOLOGIAS!$A:$F,4,0)</f>
        <v>TUNJA</v>
      </c>
      <c r="U350" s="21" t="str">
        <f>VLOOKUP(T350,'BASE TARIFA 2025'!C:D,2,0)</f>
        <v>WOMPI SANTANDERES</v>
      </c>
      <c r="V350" s="23">
        <f>VLOOKUP(T350,'BASE TARIFA 2025'!C:F,4,0)</f>
        <v>28277.100000000002</v>
      </c>
    </row>
    <row r="351" spans="1:22" ht="14.4" x14ac:dyDescent="0.3">
      <c r="A351">
        <v>24544</v>
      </c>
      <c r="B351" t="s">
        <v>2744</v>
      </c>
      <c r="C351">
        <v>900432694</v>
      </c>
      <c r="D351" t="s">
        <v>2745</v>
      </c>
      <c r="E351" t="s">
        <v>2746</v>
      </c>
      <c r="F351" t="s">
        <v>2746</v>
      </c>
      <c r="G351" t="s">
        <v>2747</v>
      </c>
      <c r="H351" t="s">
        <v>2748</v>
      </c>
      <c r="I351" t="s">
        <v>2749</v>
      </c>
      <c r="J351" t="s">
        <v>76</v>
      </c>
      <c r="K351" t="s">
        <v>98</v>
      </c>
      <c r="L351" t="s">
        <v>98</v>
      </c>
      <c r="M351">
        <v>15861</v>
      </c>
      <c r="N351" s="30" t="s">
        <v>12836</v>
      </c>
      <c r="O351"/>
      <c r="P351"/>
      <c r="Q351"/>
      <c r="R351"/>
      <c r="S351" s="22">
        <f>VLOOKUP(A351,Hoja1!A:B,2,0)</f>
        <v>8</v>
      </c>
      <c r="T351" s="21" t="str">
        <f>VLOOKUP(M351,[1]TIPOLOGIAS!$A:$F,4,0)</f>
        <v>TUNJA</v>
      </c>
      <c r="U351" s="21" t="str">
        <f>VLOOKUP(T351,'BASE TARIFA 2025'!C:D,2,0)</f>
        <v>WOMPI SANTANDERES</v>
      </c>
      <c r="V351" s="23">
        <f>VLOOKUP(T351,'BASE TARIFA 2025'!C:F,4,0)</f>
        <v>28277.100000000002</v>
      </c>
    </row>
    <row r="352" spans="1:22" ht="14.4" x14ac:dyDescent="0.3">
      <c r="A352">
        <v>77486</v>
      </c>
      <c r="B352" t="s">
        <v>2750</v>
      </c>
      <c r="C352">
        <v>1057609419</v>
      </c>
      <c r="D352" t="s">
        <v>2751</v>
      </c>
      <c r="E352" t="s">
        <v>2751</v>
      </c>
      <c r="F352" t="s">
        <v>2751</v>
      </c>
      <c r="G352" t="s">
        <v>2752</v>
      </c>
      <c r="H352" t="s">
        <v>2753</v>
      </c>
      <c r="I352" t="s">
        <v>2754</v>
      </c>
      <c r="J352" t="s">
        <v>76</v>
      </c>
      <c r="K352" t="s">
        <v>98</v>
      </c>
      <c r="L352" t="s">
        <v>98</v>
      </c>
      <c r="M352">
        <v>15861</v>
      </c>
      <c r="N352" s="30" t="s">
        <v>12836</v>
      </c>
      <c r="O352"/>
      <c r="P352"/>
      <c r="Q352"/>
      <c r="R352"/>
      <c r="S352" s="22">
        <f>VLOOKUP(A352,Hoja1!A:B,2,0)</f>
        <v>8</v>
      </c>
      <c r="T352" s="21" t="str">
        <f>VLOOKUP(M352,[1]TIPOLOGIAS!$A:$F,4,0)</f>
        <v>TUNJA</v>
      </c>
      <c r="U352" s="21" t="str">
        <f>VLOOKUP(T352,'BASE TARIFA 2025'!C:D,2,0)</f>
        <v>WOMPI SANTANDERES</v>
      </c>
      <c r="V352" s="23">
        <f>VLOOKUP(T352,'BASE TARIFA 2025'!C:F,4,0)</f>
        <v>28277.100000000002</v>
      </c>
    </row>
    <row r="353" spans="1:22" ht="14.4" x14ac:dyDescent="0.3">
      <c r="A353">
        <v>76807</v>
      </c>
      <c r="B353" t="s">
        <v>2755</v>
      </c>
      <c r="C353">
        <v>1023959140</v>
      </c>
      <c r="D353" t="s">
        <v>2756</v>
      </c>
      <c r="E353" t="s">
        <v>2756</v>
      </c>
      <c r="F353" t="s">
        <v>2756</v>
      </c>
      <c r="G353" t="s">
        <v>2757</v>
      </c>
      <c r="H353" t="s">
        <v>2758</v>
      </c>
      <c r="I353" t="s">
        <v>2759</v>
      </c>
      <c r="J353" t="s">
        <v>76</v>
      </c>
      <c r="K353" t="s">
        <v>98</v>
      </c>
      <c r="L353" t="s">
        <v>98</v>
      </c>
      <c r="M353">
        <v>15861</v>
      </c>
      <c r="N353" s="30" t="s">
        <v>12836</v>
      </c>
      <c r="O353"/>
      <c r="P353"/>
      <c r="Q353"/>
      <c r="R353"/>
      <c r="S353" s="22">
        <f>VLOOKUP(A353,Hoja1!A:B,2,0)</f>
        <v>8</v>
      </c>
      <c r="T353" s="21" t="str">
        <f>VLOOKUP(M353,[1]TIPOLOGIAS!$A:$F,4,0)</f>
        <v>TUNJA</v>
      </c>
      <c r="U353" s="21" t="str">
        <f>VLOOKUP(T353,'BASE TARIFA 2025'!C:D,2,0)</f>
        <v>WOMPI SANTANDERES</v>
      </c>
      <c r="V353" s="23">
        <f>VLOOKUP(T353,'BASE TARIFA 2025'!C:F,4,0)</f>
        <v>28277.100000000002</v>
      </c>
    </row>
    <row r="354" spans="1:22" ht="14.4" x14ac:dyDescent="0.3">
      <c r="A354">
        <v>24545</v>
      </c>
      <c r="B354" t="s">
        <v>2760</v>
      </c>
      <c r="C354">
        <v>900432694</v>
      </c>
      <c r="D354" t="s">
        <v>2745</v>
      </c>
      <c r="E354" t="s">
        <v>2761</v>
      </c>
      <c r="F354" t="s">
        <v>2761</v>
      </c>
      <c r="G354" t="s">
        <v>2762</v>
      </c>
      <c r="H354" t="s">
        <v>2763</v>
      </c>
      <c r="I354" t="s">
        <v>2764</v>
      </c>
      <c r="J354" t="s">
        <v>76</v>
      </c>
      <c r="K354" t="s">
        <v>98</v>
      </c>
      <c r="L354" t="s">
        <v>98</v>
      </c>
      <c r="M354">
        <v>15861</v>
      </c>
      <c r="N354" s="30" t="s">
        <v>12836</v>
      </c>
      <c r="O354"/>
      <c r="P354"/>
      <c r="Q354"/>
      <c r="R354"/>
      <c r="S354" s="22">
        <f>VLOOKUP(A354,Hoja1!A:B,2,0)</f>
        <v>8</v>
      </c>
      <c r="T354" s="21" t="str">
        <f>VLOOKUP(M354,[1]TIPOLOGIAS!$A:$F,4,0)</f>
        <v>TUNJA</v>
      </c>
      <c r="U354" s="21" t="str">
        <f>VLOOKUP(T354,'BASE TARIFA 2025'!C:D,2,0)</f>
        <v>WOMPI SANTANDERES</v>
      </c>
      <c r="V354" s="23">
        <f>VLOOKUP(T354,'BASE TARIFA 2025'!C:F,4,0)</f>
        <v>28277.100000000002</v>
      </c>
    </row>
    <row r="355" spans="1:22" ht="14.4" x14ac:dyDescent="0.3">
      <c r="A355">
        <v>63756</v>
      </c>
      <c r="B355" t="s">
        <v>2765</v>
      </c>
      <c r="C355">
        <v>30238770</v>
      </c>
      <c r="D355" t="s">
        <v>67</v>
      </c>
      <c r="E355" t="s">
        <v>336</v>
      </c>
      <c r="F355" t="s">
        <v>336</v>
      </c>
      <c r="G355" t="s">
        <v>2766</v>
      </c>
      <c r="H355" t="s">
        <v>2767</v>
      </c>
      <c r="I355" t="s">
        <v>2768</v>
      </c>
      <c r="J355" t="s">
        <v>100</v>
      </c>
      <c r="K355" t="s">
        <v>101</v>
      </c>
      <c r="L355" t="s">
        <v>101</v>
      </c>
      <c r="M355">
        <v>17042</v>
      </c>
      <c r="N355" s="30" t="s">
        <v>12840</v>
      </c>
      <c r="O355"/>
      <c r="P355"/>
      <c r="Q355"/>
      <c r="R355"/>
      <c r="S355" s="22">
        <f>VLOOKUP(A355,Hoja1!A:B,2,0)</f>
        <v>8</v>
      </c>
      <c r="T355" s="21" t="str">
        <f>VLOOKUP(M355,[1]TIPOLOGIAS!$A:$F,4,0)</f>
        <v>MANIZALES</v>
      </c>
      <c r="U355" s="21" t="str">
        <f>VLOOKUP(T355,'BASE TARIFA 2025'!C:D,2,0)</f>
        <v>WOMPI EJE CAFETERO</v>
      </c>
      <c r="V355" s="23">
        <f>VLOOKUP(T355,'BASE TARIFA 2025'!C:F,4,0)</f>
        <v>28277.100000000002</v>
      </c>
    </row>
    <row r="356" spans="1:22" ht="14.4" x14ac:dyDescent="0.3">
      <c r="A356">
        <v>71099</v>
      </c>
      <c r="B356" t="s">
        <v>2769</v>
      </c>
      <c r="C356">
        <v>24393282</v>
      </c>
      <c r="D356" t="s">
        <v>2770</v>
      </c>
      <c r="E356" t="s">
        <v>2770</v>
      </c>
      <c r="F356" t="s">
        <v>2771</v>
      </c>
      <c r="G356" t="s">
        <v>2772</v>
      </c>
      <c r="H356" t="s">
        <v>2773</v>
      </c>
      <c r="I356" t="s">
        <v>2774</v>
      </c>
      <c r="J356" t="s">
        <v>100</v>
      </c>
      <c r="K356" t="s">
        <v>101</v>
      </c>
      <c r="L356" t="s">
        <v>101</v>
      </c>
      <c r="M356">
        <v>17042</v>
      </c>
      <c r="N356" s="30" t="s">
        <v>12829</v>
      </c>
      <c r="O356"/>
      <c r="P356"/>
      <c r="Q356"/>
      <c r="R356"/>
      <c r="S356" s="22">
        <f>VLOOKUP(A356,Hoja1!A:B,2,0)</f>
        <v>8</v>
      </c>
      <c r="T356" s="21" t="str">
        <f>VLOOKUP(M356,[1]TIPOLOGIAS!$A:$F,4,0)</f>
        <v>MANIZALES</v>
      </c>
      <c r="U356" s="21" t="str">
        <f>VLOOKUP(T356,'BASE TARIFA 2025'!C:D,2,0)</f>
        <v>WOMPI EJE CAFETERO</v>
      </c>
      <c r="V356" s="23">
        <f>VLOOKUP(T356,'BASE TARIFA 2025'!C:F,4,0)</f>
        <v>28277.100000000002</v>
      </c>
    </row>
    <row r="357" spans="1:22" ht="14.4" x14ac:dyDescent="0.3">
      <c r="A357">
        <v>73810</v>
      </c>
      <c r="B357" t="s">
        <v>2775</v>
      </c>
      <c r="C357">
        <v>1054917928</v>
      </c>
      <c r="D357" t="s">
        <v>102</v>
      </c>
      <c r="E357" t="s">
        <v>2776</v>
      </c>
      <c r="F357" t="s">
        <v>2776</v>
      </c>
      <c r="G357" t="s">
        <v>2777</v>
      </c>
      <c r="H357" t="s">
        <v>2778</v>
      </c>
      <c r="I357" t="s">
        <v>2779</v>
      </c>
      <c r="J357" t="s">
        <v>100</v>
      </c>
      <c r="K357" t="s">
        <v>101</v>
      </c>
      <c r="L357" t="s">
        <v>101</v>
      </c>
      <c r="M357">
        <v>17042</v>
      </c>
      <c r="N357" s="30" t="s">
        <v>12829</v>
      </c>
      <c r="O357"/>
      <c r="P357"/>
      <c r="Q357"/>
      <c r="R357"/>
      <c r="S357" s="22">
        <f>VLOOKUP(A357,Hoja1!A:B,2,0)</f>
        <v>8</v>
      </c>
      <c r="T357" s="21" t="str">
        <f>VLOOKUP(M357,[1]TIPOLOGIAS!$A:$F,4,0)</f>
        <v>MANIZALES</v>
      </c>
      <c r="U357" s="21" t="str">
        <f>VLOOKUP(T357,'BASE TARIFA 2025'!C:D,2,0)</f>
        <v>WOMPI EJE CAFETERO</v>
      </c>
      <c r="V357" s="23">
        <f>VLOOKUP(T357,'BASE TARIFA 2025'!C:F,4,0)</f>
        <v>28277.100000000002</v>
      </c>
    </row>
    <row r="358" spans="1:22" ht="14.4" x14ac:dyDescent="0.3">
      <c r="A358">
        <v>24081</v>
      </c>
      <c r="B358" t="s">
        <v>2780</v>
      </c>
      <c r="C358">
        <v>20843643</v>
      </c>
      <c r="D358" t="s">
        <v>2781</v>
      </c>
      <c r="E358" t="s">
        <v>2782</v>
      </c>
      <c r="F358" t="s">
        <v>2782</v>
      </c>
      <c r="G358" t="s">
        <v>2783</v>
      </c>
      <c r="H358" t="s">
        <v>2784</v>
      </c>
      <c r="I358" t="s">
        <v>2785</v>
      </c>
      <c r="J358" t="s">
        <v>70</v>
      </c>
      <c r="K358" t="s">
        <v>2786</v>
      </c>
      <c r="L358" t="s">
        <v>2786</v>
      </c>
      <c r="M358">
        <v>25592</v>
      </c>
      <c r="N358" s="30" t="s">
        <v>12844</v>
      </c>
      <c r="O358"/>
      <c r="P358"/>
      <c r="Q358"/>
      <c r="R358"/>
      <c r="S358" s="22">
        <f>VLOOKUP(A358,Hoja1!A:B,2,0)</f>
        <v>8</v>
      </c>
      <c r="T358" s="21" t="str">
        <f>VLOOKUP(M358,[1]TIPOLOGIAS!$A:$F,4,0)</f>
        <v>BOGOTA</v>
      </c>
      <c r="U358" s="21" t="str">
        <f>VLOOKUP(T358,'BASE TARIFA 2025'!C:D,2,0)</f>
        <v>WOMPI CENTRO</v>
      </c>
      <c r="V358" s="23">
        <f>VLOOKUP(T358,'BASE TARIFA 2025'!C:F,4,0)</f>
        <v>15709.5</v>
      </c>
    </row>
    <row r="359" spans="1:22" ht="14.4" x14ac:dyDescent="0.3">
      <c r="A359">
        <v>35845</v>
      </c>
      <c r="B359" t="s">
        <v>2787</v>
      </c>
      <c r="C359">
        <v>900878589</v>
      </c>
      <c r="D359" t="s">
        <v>2788</v>
      </c>
      <c r="E359" t="s">
        <v>2789</v>
      </c>
      <c r="F359" t="s">
        <v>2789</v>
      </c>
      <c r="G359" t="s">
        <v>2790</v>
      </c>
      <c r="H359" t="s">
        <v>2791</v>
      </c>
      <c r="I359" t="s">
        <v>2792</v>
      </c>
      <c r="J359" t="s">
        <v>70</v>
      </c>
      <c r="K359" t="s">
        <v>2786</v>
      </c>
      <c r="L359" t="s">
        <v>2786</v>
      </c>
      <c r="M359">
        <v>25592</v>
      </c>
      <c r="N359" s="30" t="s">
        <v>12844</v>
      </c>
      <c r="O359"/>
      <c r="P359"/>
      <c r="Q359"/>
      <c r="R359"/>
      <c r="S359" s="22">
        <f>VLOOKUP(A359,Hoja1!A:B,2,0)</f>
        <v>8</v>
      </c>
      <c r="T359" s="21" t="str">
        <f>VLOOKUP(M359,[1]TIPOLOGIAS!$A:$F,4,0)</f>
        <v>BOGOTA</v>
      </c>
      <c r="U359" s="21" t="str">
        <f>VLOOKUP(T359,'BASE TARIFA 2025'!C:D,2,0)</f>
        <v>WOMPI CENTRO</v>
      </c>
      <c r="V359" s="23">
        <f>VLOOKUP(T359,'BASE TARIFA 2025'!C:F,4,0)</f>
        <v>15709.5</v>
      </c>
    </row>
    <row r="360" spans="1:22" ht="14.4" x14ac:dyDescent="0.3">
      <c r="A360">
        <v>40097</v>
      </c>
      <c r="B360" t="s">
        <v>2793</v>
      </c>
      <c r="C360">
        <v>16188850</v>
      </c>
      <c r="E360" t="s">
        <v>2794</v>
      </c>
      <c r="F360" t="s">
        <v>2794</v>
      </c>
      <c r="G360" t="s">
        <v>2795</v>
      </c>
      <c r="H360" t="s">
        <v>2796</v>
      </c>
      <c r="I360" t="s">
        <v>2797</v>
      </c>
      <c r="J360" t="s">
        <v>70</v>
      </c>
      <c r="K360" t="s">
        <v>2786</v>
      </c>
      <c r="L360" t="s">
        <v>2786</v>
      </c>
      <c r="M360">
        <v>25592</v>
      </c>
      <c r="N360" s="30" t="s">
        <v>12843</v>
      </c>
      <c r="O360"/>
      <c r="P360"/>
      <c r="Q360"/>
      <c r="R360"/>
      <c r="S360" s="22">
        <f>VLOOKUP(A360,Hoja1!A:B,2,0)</f>
        <v>8</v>
      </c>
      <c r="T360" s="21" t="str">
        <f>VLOOKUP(M360,[1]TIPOLOGIAS!$A:$F,4,0)</f>
        <v>BOGOTA</v>
      </c>
      <c r="U360" s="21" t="str">
        <f>VLOOKUP(T360,'BASE TARIFA 2025'!C:D,2,0)</f>
        <v>WOMPI CENTRO</v>
      </c>
      <c r="V360" s="23">
        <f>VLOOKUP(T360,'BASE TARIFA 2025'!C:F,4,0)</f>
        <v>15709.5</v>
      </c>
    </row>
    <row r="361" spans="1:22" ht="14.4" x14ac:dyDescent="0.3">
      <c r="A361">
        <v>77362</v>
      </c>
      <c r="B361" t="s">
        <v>2798</v>
      </c>
      <c r="C361">
        <v>1077973643</v>
      </c>
      <c r="D361" t="s">
        <v>2799</v>
      </c>
      <c r="E361" t="s">
        <v>2800</v>
      </c>
      <c r="F361" t="s">
        <v>2800</v>
      </c>
      <c r="G361" t="s">
        <v>2801</v>
      </c>
      <c r="H361" t="s">
        <v>2802</v>
      </c>
      <c r="I361" t="s">
        <v>2803</v>
      </c>
      <c r="J361" t="s">
        <v>70</v>
      </c>
      <c r="K361" t="s">
        <v>2786</v>
      </c>
      <c r="L361" t="s">
        <v>2786</v>
      </c>
      <c r="M361">
        <v>25592</v>
      </c>
      <c r="N361" s="30" t="s">
        <v>12843</v>
      </c>
      <c r="O361"/>
      <c r="P361"/>
      <c r="Q361"/>
      <c r="R361"/>
      <c r="S361" s="22">
        <f>VLOOKUP(A361,Hoja1!A:B,2,0)</f>
        <v>8</v>
      </c>
      <c r="T361" s="21" t="str">
        <f>VLOOKUP(M361,[1]TIPOLOGIAS!$A:$F,4,0)</f>
        <v>BOGOTA</v>
      </c>
      <c r="U361" s="21" t="str">
        <f>VLOOKUP(T361,'BASE TARIFA 2025'!C:D,2,0)</f>
        <v>WOMPI CENTRO</v>
      </c>
      <c r="V361" s="23">
        <f>VLOOKUP(T361,'BASE TARIFA 2025'!C:F,4,0)</f>
        <v>15709.5</v>
      </c>
    </row>
    <row r="362" spans="1:22" ht="14.4" x14ac:dyDescent="0.3">
      <c r="A362">
        <v>79821</v>
      </c>
      <c r="B362" t="s">
        <v>2804</v>
      </c>
      <c r="C362">
        <v>35521943</v>
      </c>
      <c r="D362" t="s">
        <v>2805</v>
      </c>
      <c r="E362" t="s">
        <v>2805</v>
      </c>
      <c r="F362" t="s">
        <v>2805</v>
      </c>
      <c r="G362" t="s">
        <v>2806</v>
      </c>
      <c r="H362" t="s">
        <v>2807</v>
      </c>
      <c r="I362" t="s">
        <v>2808</v>
      </c>
      <c r="J362" t="s">
        <v>70</v>
      </c>
      <c r="K362" t="s">
        <v>2786</v>
      </c>
      <c r="L362" t="s">
        <v>2786</v>
      </c>
      <c r="M362">
        <v>25592</v>
      </c>
      <c r="N362" s="30" t="s">
        <v>12843</v>
      </c>
      <c r="O362"/>
      <c r="P362"/>
      <c r="Q362"/>
      <c r="R362"/>
      <c r="S362" s="22">
        <f>VLOOKUP(A362,Hoja1!A:B,2,0)</f>
        <v>8</v>
      </c>
      <c r="T362" s="21" t="str">
        <f>VLOOKUP(M362,[1]TIPOLOGIAS!$A:$F,4,0)</f>
        <v>BOGOTA</v>
      </c>
      <c r="U362" s="21" t="str">
        <f>VLOOKUP(T362,'BASE TARIFA 2025'!C:D,2,0)</f>
        <v>WOMPI CENTRO</v>
      </c>
      <c r="V362" s="23">
        <f>VLOOKUP(T362,'BASE TARIFA 2025'!C:F,4,0)</f>
        <v>15709.5</v>
      </c>
    </row>
    <row r="363" spans="1:22" ht="14.4" x14ac:dyDescent="0.3">
      <c r="A363">
        <v>12021</v>
      </c>
      <c r="B363" t="s">
        <v>2809</v>
      </c>
      <c r="C363">
        <v>20885394</v>
      </c>
      <c r="D363" t="s">
        <v>2810</v>
      </c>
      <c r="E363" t="s">
        <v>2811</v>
      </c>
      <c r="F363" t="s">
        <v>2811</v>
      </c>
      <c r="G363" t="s">
        <v>2812</v>
      </c>
      <c r="H363" t="s">
        <v>2813</v>
      </c>
      <c r="I363" t="s">
        <v>2814</v>
      </c>
      <c r="J363" t="s">
        <v>70</v>
      </c>
      <c r="K363" t="s">
        <v>190</v>
      </c>
      <c r="L363" t="s">
        <v>190</v>
      </c>
      <c r="M363">
        <v>25649</v>
      </c>
      <c r="N363" s="30" t="s">
        <v>12838</v>
      </c>
      <c r="O363"/>
      <c r="P363"/>
      <c r="Q363"/>
      <c r="R363"/>
      <c r="S363" s="22">
        <f>VLOOKUP(A363,Hoja1!A:B,2,0)</f>
        <v>16</v>
      </c>
      <c r="T363" s="21" t="str">
        <f>VLOOKUP(M363,[1]TIPOLOGIAS!$A:$F,4,0)</f>
        <v>BOGOTA</v>
      </c>
      <c r="U363" s="21" t="str">
        <f>VLOOKUP(T363,'BASE TARIFA 2025'!C:D,2,0)</f>
        <v>WOMPI CENTRO</v>
      </c>
      <c r="V363" s="23">
        <f>VLOOKUP(T363,'BASE TARIFA 2025'!C:F,4,0)</f>
        <v>15709.5</v>
      </c>
    </row>
    <row r="364" spans="1:22" ht="14.4" x14ac:dyDescent="0.3">
      <c r="A364">
        <v>40080</v>
      </c>
      <c r="B364" t="s">
        <v>2815</v>
      </c>
      <c r="C364">
        <v>26649176</v>
      </c>
      <c r="D364" t="s">
        <v>2816</v>
      </c>
      <c r="E364" t="s">
        <v>2816</v>
      </c>
      <c r="F364" t="s">
        <v>2816</v>
      </c>
      <c r="G364" t="s">
        <v>2817</v>
      </c>
      <c r="H364" t="s">
        <v>2818</v>
      </c>
      <c r="I364" t="s">
        <v>2819</v>
      </c>
      <c r="J364" t="s">
        <v>70</v>
      </c>
      <c r="K364" t="s">
        <v>190</v>
      </c>
      <c r="L364" t="s">
        <v>190</v>
      </c>
      <c r="M364">
        <v>25649</v>
      </c>
      <c r="N364" s="30" t="s">
        <v>12838</v>
      </c>
      <c r="O364"/>
      <c r="P364"/>
      <c r="Q364"/>
      <c r="R364"/>
      <c r="S364" s="22">
        <f>VLOOKUP(A364,Hoja1!A:B,2,0)</f>
        <v>8</v>
      </c>
      <c r="T364" s="21" t="str">
        <f>VLOOKUP(M364,[1]TIPOLOGIAS!$A:$F,4,0)</f>
        <v>BOGOTA</v>
      </c>
      <c r="U364" s="21" t="str">
        <f>VLOOKUP(T364,'BASE TARIFA 2025'!C:D,2,0)</f>
        <v>WOMPI CENTRO</v>
      </c>
      <c r="V364" s="23">
        <f>VLOOKUP(T364,'BASE TARIFA 2025'!C:F,4,0)</f>
        <v>15709.5</v>
      </c>
    </row>
    <row r="365" spans="1:22" ht="14.4" x14ac:dyDescent="0.3">
      <c r="A365">
        <v>80618</v>
      </c>
      <c r="B365" t="s">
        <v>2820</v>
      </c>
      <c r="C365">
        <v>1070753619</v>
      </c>
      <c r="D365" t="s">
        <v>2821</v>
      </c>
      <c r="E365" t="s">
        <v>2821</v>
      </c>
      <c r="G365" t="s">
        <v>2822</v>
      </c>
      <c r="H365" t="s">
        <v>2823</v>
      </c>
      <c r="I365" t="s">
        <v>2824</v>
      </c>
      <c r="J365" t="s">
        <v>70</v>
      </c>
      <c r="K365" t="s">
        <v>190</v>
      </c>
      <c r="L365" t="s">
        <v>190</v>
      </c>
      <c r="M365">
        <v>25649</v>
      </c>
      <c r="N365" s="30" t="s">
        <v>12838</v>
      </c>
      <c r="O365"/>
      <c r="P365"/>
      <c r="Q365"/>
      <c r="R365"/>
      <c r="S365" s="22">
        <f>VLOOKUP(A365,Hoja1!A:B,2,0)</f>
        <v>8</v>
      </c>
      <c r="T365" s="21" t="str">
        <f>VLOOKUP(M365,[1]TIPOLOGIAS!$A:$F,4,0)</f>
        <v>BOGOTA</v>
      </c>
      <c r="U365" s="21" t="str">
        <f>VLOOKUP(T365,'BASE TARIFA 2025'!C:D,2,0)</f>
        <v>WOMPI CENTRO</v>
      </c>
      <c r="V365" s="23">
        <f>VLOOKUP(T365,'BASE TARIFA 2025'!C:F,4,0)</f>
        <v>15709.5</v>
      </c>
    </row>
    <row r="366" spans="1:22" ht="14.4" x14ac:dyDescent="0.3">
      <c r="A366">
        <v>75691</v>
      </c>
      <c r="B366" t="s">
        <v>2825</v>
      </c>
      <c r="C366">
        <v>11383388</v>
      </c>
      <c r="D366" t="s">
        <v>2826</v>
      </c>
      <c r="E366" t="s">
        <v>2826</v>
      </c>
      <c r="F366" t="s">
        <v>2827</v>
      </c>
      <c r="G366" t="s">
        <v>2828</v>
      </c>
      <c r="H366" t="s">
        <v>2829</v>
      </c>
      <c r="I366" t="s">
        <v>2830</v>
      </c>
      <c r="J366" t="s">
        <v>70</v>
      </c>
      <c r="K366" t="s">
        <v>190</v>
      </c>
      <c r="L366" t="s">
        <v>190</v>
      </c>
      <c r="M366">
        <v>25649</v>
      </c>
      <c r="N366" s="30" t="s">
        <v>12838</v>
      </c>
      <c r="O366"/>
      <c r="P366"/>
      <c r="Q366"/>
      <c r="R366"/>
      <c r="S366" s="22">
        <f>VLOOKUP(A366,Hoja1!A:B,2,0)</f>
        <v>8</v>
      </c>
      <c r="T366" s="21" t="str">
        <f>VLOOKUP(M366,[1]TIPOLOGIAS!$A:$F,4,0)</f>
        <v>BOGOTA</v>
      </c>
      <c r="U366" s="21" t="str">
        <f>VLOOKUP(T366,'BASE TARIFA 2025'!C:D,2,0)</f>
        <v>WOMPI CENTRO</v>
      </c>
      <c r="V366" s="23">
        <f>VLOOKUP(T366,'BASE TARIFA 2025'!C:F,4,0)</f>
        <v>15709.5</v>
      </c>
    </row>
    <row r="367" spans="1:22" ht="14.4" x14ac:dyDescent="0.3">
      <c r="A367">
        <v>12034</v>
      </c>
      <c r="B367" t="s">
        <v>2831</v>
      </c>
      <c r="C367">
        <v>80502613</v>
      </c>
      <c r="D367" t="s">
        <v>2832</v>
      </c>
      <c r="E367" t="s">
        <v>2833</v>
      </c>
      <c r="F367" t="s">
        <v>2833</v>
      </c>
      <c r="G367" t="s">
        <v>2834</v>
      </c>
      <c r="H367" t="s">
        <v>2835</v>
      </c>
      <c r="I367" t="s">
        <v>2836</v>
      </c>
      <c r="J367" t="s">
        <v>70</v>
      </c>
      <c r="K367" t="s">
        <v>253</v>
      </c>
      <c r="L367" t="s">
        <v>253</v>
      </c>
      <c r="M367">
        <v>25662</v>
      </c>
      <c r="N367" s="30" t="s">
        <v>12832</v>
      </c>
      <c r="O367"/>
      <c r="P367"/>
      <c r="Q367"/>
      <c r="R367"/>
      <c r="S367" s="22">
        <f>VLOOKUP(A367,Hoja1!A:B,2,0)</f>
        <v>8</v>
      </c>
      <c r="T367" s="21" t="str">
        <f>VLOOKUP(M367,[1]TIPOLOGIAS!$A:$F,4,0)</f>
        <v>BOGOTA</v>
      </c>
      <c r="U367" s="21" t="str">
        <f>VLOOKUP(T367,'BASE TARIFA 2025'!C:D,2,0)</f>
        <v>WOMPI CENTRO</v>
      </c>
      <c r="V367" s="23">
        <f>VLOOKUP(T367,'BASE TARIFA 2025'!C:F,4,0)</f>
        <v>15709.5</v>
      </c>
    </row>
    <row r="368" spans="1:22" ht="14.4" x14ac:dyDescent="0.3">
      <c r="A368">
        <v>23408</v>
      </c>
      <c r="B368" t="s">
        <v>2837</v>
      </c>
      <c r="C368">
        <v>11511414</v>
      </c>
      <c r="D368" t="s">
        <v>252</v>
      </c>
      <c r="E368" t="s">
        <v>2838</v>
      </c>
      <c r="F368" t="s">
        <v>2838</v>
      </c>
      <c r="G368" t="s">
        <v>2839</v>
      </c>
      <c r="H368" t="s">
        <v>2840</v>
      </c>
      <c r="I368" t="s">
        <v>2841</v>
      </c>
      <c r="J368" t="s">
        <v>70</v>
      </c>
      <c r="K368" t="s">
        <v>253</v>
      </c>
      <c r="L368" t="s">
        <v>253</v>
      </c>
      <c r="M368">
        <v>25662</v>
      </c>
      <c r="N368" s="30" t="s">
        <v>12833</v>
      </c>
      <c r="O368"/>
      <c r="P368"/>
      <c r="Q368"/>
      <c r="R368"/>
      <c r="S368" s="22">
        <f>VLOOKUP(A368,Hoja1!A:B,2,0)</f>
        <v>8</v>
      </c>
      <c r="T368" s="21" t="str">
        <f>VLOOKUP(M368,[1]TIPOLOGIAS!$A:$F,4,0)</f>
        <v>BOGOTA</v>
      </c>
      <c r="U368" s="21" t="str">
        <f>VLOOKUP(T368,'BASE TARIFA 2025'!C:D,2,0)</f>
        <v>WOMPI CENTRO</v>
      </c>
      <c r="V368" s="23">
        <f>VLOOKUP(T368,'BASE TARIFA 2025'!C:F,4,0)</f>
        <v>15709.5</v>
      </c>
    </row>
    <row r="369" spans="1:22" ht="14.4" x14ac:dyDescent="0.3">
      <c r="A369">
        <v>42283</v>
      </c>
      <c r="B369" t="s">
        <v>2842</v>
      </c>
      <c r="C369">
        <v>80403887</v>
      </c>
      <c r="E369" t="s">
        <v>2843</v>
      </c>
      <c r="F369" t="s">
        <v>2844</v>
      </c>
      <c r="G369" t="s">
        <v>2845</v>
      </c>
      <c r="H369" t="s">
        <v>2846</v>
      </c>
      <c r="I369" t="s">
        <v>2847</v>
      </c>
      <c r="J369" t="s">
        <v>70</v>
      </c>
      <c r="K369" t="s">
        <v>253</v>
      </c>
      <c r="L369" t="s">
        <v>253</v>
      </c>
      <c r="M369">
        <v>25662</v>
      </c>
      <c r="N369" s="30" t="s">
        <v>12832</v>
      </c>
      <c r="O369"/>
      <c r="P369"/>
      <c r="Q369"/>
      <c r="R369"/>
      <c r="S369" s="22">
        <f>VLOOKUP(A369,Hoja1!A:B,2,0)</f>
        <v>8</v>
      </c>
      <c r="T369" s="21" t="str">
        <f>VLOOKUP(M369,[1]TIPOLOGIAS!$A:$F,4,0)</f>
        <v>BOGOTA</v>
      </c>
      <c r="U369" s="21" t="str">
        <f>VLOOKUP(T369,'BASE TARIFA 2025'!C:D,2,0)</f>
        <v>WOMPI CENTRO</v>
      </c>
      <c r="V369" s="23">
        <f>VLOOKUP(T369,'BASE TARIFA 2025'!C:F,4,0)</f>
        <v>15709.5</v>
      </c>
    </row>
    <row r="370" spans="1:22" ht="14.4" x14ac:dyDescent="0.3">
      <c r="A370">
        <v>46134</v>
      </c>
      <c r="B370" t="s">
        <v>2848</v>
      </c>
      <c r="C370">
        <v>1122141199</v>
      </c>
      <c r="E370" t="s">
        <v>2849</v>
      </c>
      <c r="F370" t="s">
        <v>2850</v>
      </c>
      <c r="G370" t="s">
        <v>2851</v>
      </c>
      <c r="H370" t="s">
        <v>2852</v>
      </c>
      <c r="I370" t="s">
        <v>2853</v>
      </c>
      <c r="J370" t="s">
        <v>70</v>
      </c>
      <c r="K370" t="s">
        <v>253</v>
      </c>
      <c r="L370" t="s">
        <v>253</v>
      </c>
      <c r="M370">
        <v>25662</v>
      </c>
      <c r="N370" s="30" t="s">
        <v>12832</v>
      </c>
      <c r="O370"/>
      <c r="P370"/>
      <c r="Q370"/>
      <c r="R370"/>
      <c r="S370" s="22">
        <f>VLOOKUP(A370,Hoja1!A:B,2,0)</f>
        <v>8</v>
      </c>
      <c r="T370" s="21" t="str">
        <f>VLOOKUP(M370,[1]TIPOLOGIAS!$A:$F,4,0)</f>
        <v>BOGOTA</v>
      </c>
      <c r="U370" s="21" t="str">
        <f>VLOOKUP(T370,'BASE TARIFA 2025'!C:D,2,0)</f>
        <v>WOMPI CENTRO</v>
      </c>
      <c r="V370" s="23">
        <f>VLOOKUP(T370,'BASE TARIFA 2025'!C:F,4,0)</f>
        <v>15709.5</v>
      </c>
    </row>
    <row r="371" spans="1:22" ht="14.4" x14ac:dyDescent="0.3">
      <c r="A371">
        <v>54509</v>
      </c>
      <c r="B371" t="s">
        <v>2854</v>
      </c>
      <c r="C371">
        <v>53166749</v>
      </c>
      <c r="D371" t="s">
        <v>67</v>
      </c>
      <c r="E371" t="s">
        <v>2855</v>
      </c>
      <c r="F371" t="s">
        <v>2855</v>
      </c>
      <c r="G371" t="s">
        <v>2856</v>
      </c>
      <c r="H371" t="s">
        <v>2857</v>
      </c>
      <c r="I371" t="s">
        <v>2858</v>
      </c>
      <c r="J371" t="s">
        <v>70</v>
      </c>
      <c r="K371" t="s">
        <v>253</v>
      </c>
      <c r="L371" t="s">
        <v>253</v>
      </c>
      <c r="M371">
        <v>25662</v>
      </c>
      <c r="N371" s="30" t="s">
        <v>12832</v>
      </c>
      <c r="O371"/>
      <c r="P371"/>
      <c r="Q371"/>
      <c r="R371"/>
      <c r="S371" s="22">
        <f>VLOOKUP(A371,Hoja1!A:B,2,0)</f>
        <v>8</v>
      </c>
      <c r="T371" s="21" t="str">
        <f>VLOOKUP(M371,[1]TIPOLOGIAS!$A:$F,4,0)</f>
        <v>BOGOTA</v>
      </c>
      <c r="U371" s="21" t="str">
        <f>VLOOKUP(T371,'BASE TARIFA 2025'!C:D,2,0)</f>
        <v>WOMPI CENTRO</v>
      </c>
      <c r="V371" s="23">
        <f>VLOOKUP(T371,'BASE TARIFA 2025'!C:F,4,0)</f>
        <v>15709.5</v>
      </c>
    </row>
    <row r="372" spans="1:22" ht="14.4" x14ac:dyDescent="0.3">
      <c r="A372">
        <v>58518</v>
      </c>
      <c r="B372" t="s">
        <v>2859</v>
      </c>
      <c r="C372">
        <v>20906193</v>
      </c>
      <c r="D372" t="s">
        <v>2860</v>
      </c>
      <c r="E372" t="s">
        <v>2860</v>
      </c>
      <c r="F372" t="s">
        <v>2860</v>
      </c>
      <c r="G372" t="s">
        <v>2861</v>
      </c>
      <c r="H372" t="s">
        <v>2862</v>
      </c>
      <c r="I372" t="s">
        <v>2863</v>
      </c>
      <c r="J372" t="s">
        <v>70</v>
      </c>
      <c r="K372" t="s">
        <v>253</v>
      </c>
      <c r="L372" t="s">
        <v>253</v>
      </c>
      <c r="M372">
        <v>25662</v>
      </c>
      <c r="N372" s="30" t="s">
        <v>12833</v>
      </c>
      <c r="O372"/>
      <c r="P372"/>
      <c r="Q372"/>
      <c r="R372"/>
      <c r="S372" s="22">
        <f>VLOOKUP(A372,Hoja1!A:B,2,0)</f>
        <v>8</v>
      </c>
      <c r="T372" s="21" t="str">
        <f>VLOOKUP(M372,[1]TIPOLOGIAS!$A:$F,4,0)</f>
        <v>BOGOTA</v>
      </c>
      <c r="U372" s="21" t="str">
        <f>VLOOKUP(T372,'BASE TARIFA 2025'!C:D,2,0)</f>
        <v>WOMPI CENTRO</v>
      </c>
      <c r="V372" s="23">
        <f>VLOOKUP(T372,'BASE TARIFA 2025'!C:F,4,0)</f>
        <v>15709.5</v>
      </c>
    </row>
    <row r="373" spans="1:22" ht="14.4" x14ac:dyDescent="0.3">
      <c r="A373">
        <v>71205</v>
      </c>
      <c r="B373" t="s">
        <v>2864</v>
      </c>
      <c r="C373">
        <v>51921459</v>
      </c>
      <c r="D373" t="s">
        <v>2865</v>
      </c>
      <c r="E373" t="s">
        <v>2865</v>
      </c>
      <c r="F373" t="s">
        <v>2865</v>
      </c>
      <c r="G373" t="s">
        <v>2866</v>
      </c>
      <c r="H373" t="s">
        <v>2867</v>
      </c>
      <c r="I373" t="s">
        <v>2868</v>
      </c>
      <c r="J373" t="s">
        <v>70</v>
      </c>
      <c r="K373" t="s">
        <v>254</v>
      </c>
      <c r="L373" t="s">
        <v>254</v>
      </c>
      <c r="M373">
        <v>25718</v>
      </c>
      <c r="N373" s="30" t="s">
        <v>12836</v>
      </c>
      <c r="O373"/>
      <c r="P373"/>
      <c r="Q373"/>
      <c r="R373"/>
      <c r="S373" s="22">
        <f>VLOOKUP(A373,Hoja1!A:B,2,0)</f>
        <v>8</v>
      </c>
      <c r="T373" s="21" t="str">
        <f>VLOOKUP(M373,[1]TIPOLOGIAS!$A:$F,4,0)</f>
        <v>BOGOTA</v>
      </c>
      <c r="U373" s="21" t="str">
        <f>VLOOKUP(T373,'BASE TARIFA 2025'!C:D,2,0)</f>
        <v>WOMPI CENTRO</v>
      </c>
      <c r="V373" s="23">
        <f>VLOOKUP(T373,'BASE TARIFA 2025'!C:F,4,0)</f>
        <v>15709.5</v>
      </c>
    </row>
    <row r="374" spans="1:22" ht="14.4" x14ac:dyDescent="0.3">
      <c r="A374">
        <v>71488</v>
      </c>
      <c r="B374" t="s">
        <v>2869</v>
      </c>
      <c r="C374">
        <v>1092363248</v>
      </c>
      <c r="D374" t="s">
        <v>163</v>
      </c>
      <c r="E374" t="s">
        <v>164</v>
      </c>
      <c r="F374" t="s">
        <v>163</v>
      </c>
      <c r="G374" t="s">
        <v>2870</v>
      </c>
      <c r="H374" t="s">
        <v>2871</v>
      </c>
      <c r="I374" t="s">
        <v>2872</v>
      </c>
      <c r="J374" t="s">
        <v>128</v>
      </c>
      <c r="K374" t="s">
        <v>162</v>
      </c>
      <c r="L374" t="s">
        <v>162</v>
      </c>
      <c r="M374">
        <v>54874</v>
      </c>
      <c r="N374" s="30" t="s">
        <v>12840</v>
      </c>
      <c r="O374"/>
      <c r="P374"/>
      <c r="Q374"/>
      <c r="R374"/>
      <c r="S374" s="22">
        <f>VLOOKUP(A374,Hoja1!A:B,2,0)</f>
        <v>16</v>
      </c>
      <c r="T374" s="21" t="str">
        <f>VLOOKUP(M374,[1]TIPOLOGIAS!$A:$F,4,0)</f>
        <v>CUCUTA</v>
      </c>
      <c r="U374" s="21" t="str">
        <f>VLOOKUP(T374,'BASE TARIFA 2025'!C:D,2,0)</f>
        <v>WOMPI SANTANDERES</v>
      </c>
      <c r="V374" s="23">
        <f>VLOOKUP(T374,'BASE TARIFA 2025'!C:F,4,0)</f>
        <v>28277.100000000002</v>
      </c>
    </row>
    <row r="375" spans="1:22" ht="14.4" x14ac:dyDescent="0.3">
      <c r="A375">
        <v>58680</v>
      </c>
      <c r="B375" t="s">
        <v>2873</v>
      </c>
      <c r="C375">
        <v>1098770745</v>
      </c>
      <c r="D375" t="s">
        <v>67</v>
      </c>
      <c r="E375" t="s">
        <v>2874</v>
      </c>
      <c r="F375" t="s">
        <v>2874</v>
      </c>
      <c r="G375" t="s">
        <v>2875</v>
      </c>
      <c r="H375" t="s">
        <v>2876</v>
      </c>
      <c r="I375" t="s">
        <v>2877</v>
      </c>
      <c r="J375" t="s">
        <v>128</v>
      </c>
      <c r="K375" t="s">
        <v>162</v>
      </c>
      <c r="L375" t="s">
        <v>162</v>
      </c>
      <c r="M375">
        <v>54874</v>
      </c>
      <c r="N375" s="30" t="s">
        <v>12841</v>
      </c>
      <c r="O375"/>
      <c r="P375"/>
      <c r="Q375"/>
      <c r="R375"/>
      <c r="S375" s="22">
        <f>VLOOKUP(A375,Hoja1!A:B,2,0)</f>
        <v>16</v>
      </c>
      <c r="T375" s="21" t="str">
        <f>VLOOKUP(M375,[1]TIPOLOGIAS!$A:$F,4,0)</f>
        <v>CUCUTA</v>
      </c>
      <c r="U375" s="21" t="str">
        <f>VLOOKUP(T375,'BASE TARIFA 2025'!C:D,2,0)</f>
        <v>WOMPI SANTANDERES</v>
      </c>
      <c r="V375" s="23">
        <f>VLOOKUP(T375,'BASE TARIFA 2025'!C:F,4,0)</f>
        <v>28277.100000000002</v>
      </c>
    </row>
    <row r="376" spans="1:22" ht="14.4" x14ac:dyDescent="0.3">
      <c r="A376">
        <v>66324</v>
      </c>
      <c r="B376" t="s">
        <v>2878</v>
      </c>
      <c r="C376">
        <v>901427667</v>
      </c>
      <c r="D376" t="s">
        <v>2879</v>
      </c>
      <c r="E376" t="s">
        <v>67</v>
      </c>
      <c r="F376" t="s">
        <v>2880</v>
      </c>
      <c r="G376" t="s">
        <v>2881</v>
      </c>
      <c r="H376" t="s">
        <v>2882</v>
      </c>
      <c r="I376" t="s">
        <v>2883</v>
      </c>
      <c r="J376" t="s">
        <v>128</v>
      </c>
      <c r="K376" t="s">
        <v>162</v>
      </c>
      <c r="L376" t="s">
        <v>162</v>
      </c>
      <c r="M376">
        <v>54874</v>
      </c>
      <c r="N376" s="30" t="s">
        <v>12840</v>
      </c>
      <c r="O376"/>
      <c r="P376"/>
      <c r="Q376"/>
      <c r="R376"/>
      <c r="S376" s="22">
        <f>VLOOKUP(A376,Hoja1!A:B,2,0)</f>
        <v>8</v>
      </c>
      <c r="T376" s="21" t="str">
        <f>VLOOKUP(M376,[1]TIPOLOGIAS!$A:$F,4,0)</f>
        <v>CUCUTA</v>
      </c>
      <c r="U376" s="21" t="str">
        <f>VLOOKUP(T376,'BASE TARIFA 2025'!C:D,2,0)</f>
        <v>WOMPI SANTANDERES</v>
      </c>
      <c r="V376" s="23">
        <f>VLOOKUP(T376,'BASE TARIFA 2025'!C:F,4,0)</f>
        <v>28277.100000000002</v>
      </c>
    </row>
    <row r="377" spans="1:22" ht="14.4" x14ac:dyDescent="0.3">
      <c r="A377">
        <v>64301</v>
      </c>
      <c r="B377" t="s">
        <v>2884</v>
      </c>
      <c r="C377">
        <v>5702593</v>
      </c>
      <c r="D377" t="s">
        <v>2885</v>
      </c>
      <c r="E377" t="s">
        <v>2885</v>
      </c>
      <c r="F377" t="s">
        <v>2886</v>
      </c>
      <c r="G377" t="s">
        <v>2887</v>
      </c>
      <c r="H377" t="s">
        <v>2888</v>
      </c>
      <c r="I377" t="s">
        <v>2889</v>
      </c>
      <c r="J377" t="s">
        <v>131</v>
      </c>
      <c r="K377" t="s">
        <v>2727</v>
      </c>
      <c r="L377" t="s">
        <v>2727</v>
      </c>
      <c r="M377">
        <v>68533</v>
      </c>
      <c r="N377" s="30" t="s">
        <v>12831</v>
      </c>
      <c r="O377"/>
      <c r="P377"/>
      <c r="Q377"/>
      <c r="R377"/>
      <c r="S377" s="22">
        <f>VLOOKUP(A377,Hoja1!A:B,2,0)</f>
        <v>8</v>
      </c>
      <c r="T377" s="21" t="str">
        <f>VLOOKUP(M377,[1]TIPOLOGIAS!$A:$F,4,0)</f>
        <v>BUCARAMANGA</v>
      </c>
      <c r="U377" s="21" t="str">
        <f>VLOOKUP(T377,'BASE TARIFA 2025'!C:D,2,0)</f>
        <v>WOMPI SANTANDERES</v>
      </c>
      <c r="V377" s="23">
        <f>VLOOKUP(T377,'BASE TARIFA 2025'!C:F,4,0)</f>
        <v>15709.5</v>
      </c>
    </row>
    <row r="378" spans="1:22" ht="14.4" x14ac:dyDescent="0.3">
      <c r="A378">
        <v>81172</v>
      </c>
      <c r="B378" t="s">
        <v>2890</v>
      </c>
      <c r="C378">
        <v>1005541108</v>
      </c>
      <c r="D378" t="s">
        <v>2891</v>
      </c>
      <c r="E378" t="s">
        <v>2891</v>
      </c>
      <c r="G378" t="s">
        <v>2892</v>
      </c>
      <c r="H378" t="s">
        <v>2893</v>
      </c>
      <c r="I378" t="s">
        <v>2894</v>
      </c>
      <c r="J378" t="s">
        <v>131</v>
      </c>
      <c r="K378" t="s">
        <v>359</v>
      </c>
      <c r="L378" t="s">
        <v>359</v>
      </c>
      <c r="M378">
        <v>68547</v>
      </c>
      <c r="N378" s="30" t="s">
        <v>12829</v>
      </c>
      <c r="O378"/>
      <c r="P378"/>
      <c r="Q378"/>
      <c r="R378"/>
      <c r="S378" s="22">
        <f>VLOOKUP(A378,Hoja1!A:B,2,0)</f>
        <v>8</v>
      </c>
      <c r="T378" s="21" t="str">
        <f>VLOOKUP(M378,[1]TIPOLOGIAS!$A:$F,4,0)</f>
        <v>BUCARAMANGA</v>
      </c>
      <c r="U378" s="21" t="str">
        <f>VLOOKUP(T378,'BASE TARIFA 2025'!C:D,2,0)</f>
        <v>WOMPI SANTANDERES</v>
      </c>
      <c r="V378" s="23">
        <f>VLOOKUP(T378,'BASE TARIFA 2025'!C:F,4,0)</f>
        <v>15709.5</v>
      </c>
    </row>
    <row r="379" spans="1:22" ht="14.4" x14ac:dyDescent="0.3">
      <c r="A379">
        <v>81091</v>
      </c>
      <c r="B379" t="s">
        <v>2895</v>
      </c>
      <c r="C379">
        <v>1102372625</v>
      </c>
      <c r="D379" t="s">
        <v>181</v>
      </c>
      <c r="E379" t="s">
        <v>181</v>
      </c>
      <c r="F379" t="s">
        <v>181</v>
      </c>
      <c r="G379" t="s">
        <v>2896</v>
      </c>
      <c r="H379" t="s">
        <v>2897</v>
      </c>
      <c r="I379" t="s">
        <v>2898</v>
      </c>
      <c r="J379" t="s">
        <v>131</v>
      </c>
      <c r="K379" t="s">
        <v>359</v>
      </c>
      <c r="L379" t="s">
        <v>359</v>
      </c>
      <c r="M379">
        <v>68547</v>
      </c>
      <c r="N379" s="30" t="s">
        <v>12836</v>
      </c>
      <c r="O379"/>
      <c r="P379"/>
      <c r="Q379"/>
      <c r="R379"/>
      <c r="S379" s="22">
        <f>VLOOKUP(A379,Hoja1!A:B,2,0)</f>
        <v>8</v>
      </c>
      <c r="T379" s="21" t="str">
        <f>VLOOKUP(M379,[1]TIPOLOGIAS!$A:$F,4,0)</f>
        <v>BUCARAMANGA</v>
      </c>
      <c r="U379" s="21" t="str">
        <f>VLOOKUP(T379,'BASE TARIFA 2025'!C:D,2,0)</f>
        <v>WOMPI SANTANDERES</v>
      </c>
      <c r="V379" s="23">
        <f>VLOOKUP(T379,'BASE TARIFA 2025'!C:F,4,0)</f>
        <v>15709.5</v>
      </c>
    </row>
    <row r="380" spans="1:22" ht="14.4" x14ac:dyDescent="0.3">
      <c r="A380">
        <v>78884</v>
      </c>
      <c r="B380" t="s">
        <v>2899</v>
      </c>
      <c r="C380">
        <v>1098652102</v>
      </c>
      <c r="D380" t="s">
        <v>2900</v>
      </c>
      <c r="E380" t="s">
        <v>2900</v>
      </c>
      <c r="F380" t="s">
        <v>2900</v>
      </c>
      <c r="G380" t="s">
        <v>2901</v>
      </c>
      <c r="H380" t="s">
        <v>2902</v>
      </c>
      <c r="I380" t="s">
        <v>2903</v>
      </c>
      <c r="J380" t="s">
        <v>131</v>
      </c>
      <c r="K380" t="s">
        <v>359</v>
      </c>
      <c r="L380" t="s">
        <v>359</v>
      </c>
      <c r="M380">
        <v>68547</v>
      </c>
      <c r="N380" s="30" t="s">
        <v>12829</v>
      </c>
      <c r="O380"/>
      <c r="P380"/>
      <c r="Q380"/>
      <c r="R380"/>
      <c r="S380" s="22">
        <f>VLOOKUP(A380,Hoja1!A:B,2,0)</f>
        <v>8</v>
      </c>
      <c r="T380" s="21" t="str">
        <f>VLOOKUP(M380,[1]TIPOLOGIAS!$A:$F,4,0)</f>
        <v>BUCARAMANGA</v>
      </c>
      <c r="U380" s="21" t="str">
        <f>VLOOKUP(T380,'BASE TARIFA 2025'!C:D,2,0)</f>
        <v>WOMPI SANTANDERES</v>
      </c>
      <c r="V380" s="23">
        <f>VLOOKUP(T380,'BASE TARIFA 2025'!C:F,4,0)</f>
        <v>15709.5</v>
      </c>
    </row>
    <row r="381" spans="1:22" ht="14.4" x14ac:dyDescent="0.3">
      <c r="A381">
        <v>79114</v>
      </c>
      <c r="B381" t="s">
        <v>2904</v>
      </c>
      <c r="C381">
        <v>1005384393</v>
      </c>
      <c r="D381" t="s">
        <v>2905</v>
      </c>
      <c r="E381" t="s">
        <v>2905</v>
      </c>
      <c r="G381" t="s">
        <v>2906</v>
      </c>
      <c r="H381" t="s">
        <v>2907</v>
      </c>
      <c r="I381" t="s">
        <v>2908</v>
      </c>
      <c r="J381" t="s">
        <v>131</v>
      </c>
      <c r="K381" t="s">
        <v>359</v>
      </c>
      <c r="L381" t="s">
        <v>359</v>
      </c>
      <c r="M381">
        <v>68547</v>
      </c>
      <c r="N381" s="30" t="s">
        <v>12839</v>
      </c>
      <c r="O381"/>
      <c r="P381"/>
      <c r="Q381"/>
      <c r="R381"/>
      <c r="S381" s="22">
        <f>VLOOKUP(A381,Hoja1!A:B,2,0)</f>
        <v>8</v>
      </c>
      <c r="T381" s="21" t="str">
        <f>VLOOKUP(M381,[1]TIPOLOGIAS!$A:$F,4,0)</f>
        <v>BUCARAMANGA</v>
      </c>
      <c r="U381" s="21" t="str">
        <f>VLOOKUP(T381,'BASE TARIFA 2025'!C:D,2,0)</f>
        <v>WOMPI SANTANDERES</v>
      </c>
      <c r="V381" s="23">
        <f>VLOOKUP(T381,'BASE TARIFA 2025'!C:F,4,0)</f>
        <v>15709.5</v>
      </c>
    </row>
    <row r="382" spans="1:22" ht="14.4" x14ac:dyDescent="0.3">
      <c r="A382">
        <v>76912</v>
      </c>
      <c r="B382" t="s">
        <v>2909</v>
      </c>
      <c r="C382">
        <v>91476485</v>
      </c>
      <c r="D382" t="s">
        <v>2910</v>
      </c>
      <c r="E382" t="s">
        <v>2910</v>
      </c>
      <c r="F382" t="s">
        <v>2910</v>
      </c>
      <c r="G382" t="s">
        <v>2911</v>
      </c>
      <c r="H382" t="s">
        <v>2912</v>
      </c>
      <c r="I382" t="s">
        <v>2913</v>
      </c>
      <c r="J382" t="s">
        <v>131</v>
      </c>
      <c r="K382" t="s">
        <v>359</v>
      </c>
      <c r="L382" t="s">
        <v>359</v>
      </c>
      <c r="M382">
        <v>68547</v>
      </c>
      <c r="N382" s="30" t="s">
        <v>12829</v>
      </c>
      <c r="O382"/>
      <c r="P382"/>
      <c r="Q382"/>
      <c r="R382"/>
      <c r="S382" s="22">
        <f>VLOOKUP(A382,Hoja1!A:B,2,0)</f>
        <v>8</v>
      </c>
      <c r="T382" s="21" t="str">
        <f>VLOOKUP(M382,[1]TIPOLOGIAS!$A:$F,4,0)</f>
        <v>BUCARAMANGA</v>
      </c>
      <c r="U382" s="21" t="str">
        <f>VLOOKUP(T382,'BASE TARIFA 2025'!C:D,2,0)</f>
        <v>WOMPI SANTANDERES</v>
      </c>
      <c r="V382" s="23">
        <f>VLOOKUP(T382,'BASE TARIFA 2025'!C:F,4,0)</f>
        <v>15709.5</v>
      </c>
    </row>
    <row r="383" spans="1:22" ht="14.4" x14ac:dyDescent="0.3">
      <c r="A383">
        <v>80908</v>
      </c>
      <c r="B383" t="s">
        <v>2914</v>
      </c>
      <c r="C383">
        <v>37863813</v>
      </c>
      <c r="D383" t="s">
        <v>2915</v>
      </c>
      <c r="E383" t="s">
        <v>2915</v>
      </c>
      <c r="F383" t="s">
        <v>2915</v>
      </c>
      <c r="G383" t="s">
        <v>2916</v>
      </c>
      <c r="H383" t="s">
        <v>2917</v>
      </c>
      <c r="I383" t="s">
        <v>2918</v>
      </c>
      <c r="J383" t="s">
        <v>131</v>
      </c>
      <c r="K383" t="s">
        <v>359</v>
      </c>
      <c r="L383" t="s">
        <v>359</v>
      </c>
      <c r="M383">
        <v>68547</v>
      </c>
      <c r="N383" s="30" t="s">
        <v>12829</v>
      </c>
      <c r="O383"/>
      <c r="P383"/>
      <c r="Q383"/>
      <c r="R383"/>
      <c r="S383" s="22">
        <f>VLOOKUP(A383,Hoja1!A:B,2,0)</f>
        <v>8</v>
      </c>
      <c r="T383" s="21" t="str">
        <f>VLOOKUP(M383,[1]TIPOLOGIAS!$A:$F,4,0)</f>
        <v>BUCARAMANGA</v>
      </c>
      <c r="U383" s="21" t="str">
        <f>VLOOKUP(T383,'BASE TARIFA 2025'!C:D,2,0)</f>
        <v>WOMPI SANTANDERES</v>
      </c>
      <c r="V383" s="23">
        <f>VLOOKUP(T383,'BASE TARIFA 2025'!C:F,4,0)</f>
        <v>15709.5</v>
      </c>
    </row>
    <row r="384" spans="1:22" ht="14.4" x14ac:dyDescent="0.3">
      <c r="A384">
        <v>80909</v>
      </c>
      <c r="B384" t="s">
        <v>2919</v>
      </c>
      <c r="C384">
        <v>91351557</v>
      </c>
      <c r="D384" t="s">
        <v>2920</v>
      </c>
      <c r="E384" t="s">
        <v>2920</v>
      </c>
      <c r="G384" t="s">
        <v>2921</v>
      </c>
      <c r="H384" t="s">
        <v>2922</v>
      </c>
      <c r="I384" t="s">
        <v>2923</v>
      </c>
      <c r="J384" t="s">
        <v>131</v>
      </c>
      <c r="K384" t="s">
        <v>359</v>
      </c>
      <c r="L384" t="s">
        <v>359</v>
      </c>
      <c r="M384">
        <v>68547</v>
      </c>
      <c r="N384" s="30" t="s">
        <v>12829</v>
      </c>
      <c r="O384"/>
      <c r="P384"/>
      <c r="Q384"/>
      <c r="R384"/>
      <c r="S384" s="22">
        <f>VLOOKUP(A384,Hoja1!A:B,2,0)</f>
        <v>8</v>
      </c>
      <c r="T384" s="21" t="str">
        <f>VLOOKUP(M384,[1]TIPOLOGIAS!$A:$F,4,0)</f>
        <v>BUCARAMANGA</v>
      </c>
      <c r="U384" s="21" t="str">
        <f>VLOOKUP(T384,'BASE TARIFA 2025'!C:D,2,0)</f>
        <v>WOMPI SANTANDERES</v>
      </c>
      <c r="V384" s="23">
        <f>VLOOKUP(T384,'BASE TARIFA 2025'!C:F,4,0)</f>
        <v>15709.5</v>
      </c>
    </row>
    <row r="385" spans="1:22" ht="14.4" x14ac:dyDescent="0.3">
      <c r="A385">
        <v>76025</v>
      </c>
      <c r="B385" t="s">
        <v>2924</v>
      </c>
      <c r="C385">
        <v>1098744891</v>
      </c>
      <c r="D385" t="s">
        <v>2925</v>
      </c>
      <c r="E385" t="s">
        <v>2926</v>
      </c>
      <c r="F385" t="s">
        <v>2926</v>
      </c>
      <c r="G385" t="s">
        <v>2927</v>
      </c>
      <c r="H385" t="s">
        <v>2928</v>
      </c>
      <c r="I385" t="s">
        <v>2929</v>
      </c>
      <c r="J385" t="s">
        <v>131</v>
      </c>
      <c r="K385" t="s">
        <v>359</v>
      </c>
      <c r="L385" t="s">
        <v>359</v>
      </c>
      <c r="M385">
        <v>68547</v>
      </c>
      <c r="N385" s="30" t="s">
        <v>12840</v>
      </c>
      <c r="O385"/>
      <c r="P385"/>
      <c r="Q385"/>
      <c r="R385"/>
      <c r="S385" s="22">
        <f>VLOOKUP(A385,Hoja1!A:B,2,0)</f>
        <v>8</v>
      </c>
      <c r="T385" s="21" t="str">
        <f>VLOOKUP(M385,[1]TIPOLOGIAS!$A:$F,4,0)</f>
        <v>BUCARAMANGA</v>
      </c>
      <c r="U385" s="21" t="str">
        <f>VLOOKUP(T385,'BASE TARIFA 2025'!C:D,2,0)</f>
        <v>WOMPI SANTANDERES</v>
      </c>
      <c r="V385" s="23">
        <f>VLOOKUP(T385,'BASE TARIFA 2025'!C:F,4,0)</f>
        <v>15709.5</v>
      </c>
    </row>
    <row r="386" spans="1:22" ht="14.4" x14ac:dyDescent="0.3">
      <c r="A386">
        <v>70257</v>
      </c>
      <c r="B386" t="s">
        <v>2930</v>
      </c>
      <c r="C386">
        <v>37948553</v>
      </c>
      <c r="D386" t="s">
        <v>2931</v>
      </c>
      <c r="E386" t="s">
        <v>2932</v>
      </c>
      <c r="F386" t="s">
        <v>2931</v>
      </c>
      <c r="G386" t="s">
        <v>2933</v>
      </c>
      <c r="H386" t="s">
        <v>2934</v>
      </c>
      <c r="I386" t="s">
        <v>2935</v>
      </c>
      <c r="J386" t="s">
        <v>131</v>
      </c>
      <c r="K386" t="s">
        <v>359</v>
      </c>
      <c r="L386" t="s">
        <v>359</v>
      </c>
      <c r="M386">
        <v>68547</v>
      </c>
      <c r="N386" s="30" t="s">
        <v>12839</v>
      </c>
      <c r="O386"/>
      <c r="P386"/>
      <c r="Q386"/>
      <c r="R386"/>
      <c r="S386" s="22">
        <f>VLOOKUP(A386,Hoja1!A:B,2,0)</f>
        <v>8</v>
      </c>
      <c r="T386" s="21" t="str">
        <f>VLOOKUP(M386,[1]TIPOLOGIAS!$A:$F,4,0)</f>
        <v>BUCARAMANGA</v>
      </c>
      <c r="U386" s="21" t="str">
        <f>VLOOKUP(T386,'BASE TARIFA 2025'!C:D,2,0)</f>
        <v>WOMPI SANTANDERES</v>
      </c>
      <c r="V386" s="23">
        <f>VLOOKUP(T386,'BASE TARIFA 2025'!C:F,4,0)</f>
        <v>15709.5</v>
      </c>
    </row>
    <row r="387" spans="1:22" ht="14.4" x14ac:dyDescent="0.3">
      <c r="A387">
        <v>64591</v>
      </c>
      <c r="B387" t="s">
        <v>2936</v>
      </c>
      <c r="C387">
        <v>35355516</v>
      </c>
      <c r="D387" t="s">
        <v>67</v>
      </c>
      <c r="E387" t="s">
        <v>2937</v>
      </c>
      <c r="F387" t="s">
        <v>2937</v>
      </c>
      <c r="G387" t="s">
        <v>2938</v>
      </c>
      <c r="H387" t="s">
        <v>2939</v>
      </c>
      <c r="I387" t="s">
        <v>2940</v>
      </c>
      <c r="J387" t="s">
        <v>80</v>
      </c>
      <c r="K387" t="s">
        <v>143</v>
      </c>
      <c r="L387" t="s">
        <v>143</v>
      </c>
      <c r="M387">
        <v>52207</v>
      </c>
      <c r="N387" s="30" t="s">
        <v>12841</v>
      </c>
      <c r="O387"/>
      <c r="P387"/>
      <c r="Q387"/>
      <c r="R387"/>
      <c r="S387" s="22">
        <f>VLOOKUP(A387,Hoja1!A:B,2,0)</f>
        <v>8</v>
      </c>
      <c r="T387" s="21" t="str">
        <f>VLOOKUP(M387,[1]TIPOLOGIAS!$A:$F,4,0)</f>
        <v>PASTO</v>
      </c>
      <c r="U387" s="21" t="str">
        <f>VLOOKUP(T387,'BASE TARIFA 2025'!C:D,2,0)</f>
        <v>WOMPI SUROCCIDENTE</v>
      </c>
      <c r="V387" s="23">
        <f>VLOOKUP(T387,'BASE TARIFA 2025'!C:F,4,0)</f>
        <v>28277.100000000002</v>
      </c>
    </row>
    <row r="388" spans="1:22" ht="14.4" x14ac:dyDescent="0.3">
      <c r="A388">
        <v>80133</v>
      </c>
      <c r="B388" t="s">
        <v>2941</v>
      </c>
      <c r="C388">
        <v>98346476</v>
      </c>
      <c r="D388" t="s">
        <v>2942</v>
      </c>
      <c r="E388" t="s">
        <v>2942</v>
      </c>
      <c r="G388" t="s">
        <v>2943</v>
      </c>
      <c r="H388" t="s">
        <v>2944</v>
      </c>
      <c r="I388" t="s">
        <v>2945</v>
      </c>
      <c r="J388" t="s">
        <v>80</v>
      </c>
      <c r="K388" t="s">
        <v>143</v>
      </c>
      <c r="L388" t="s">
        <v>143</v>
      </c>
      <c r="M388">
        <v>52207</v>
      </c>
      <c r="N388" s="30" t="s">
        <v>12833</v>
      </c>
      <c r="O388"/>
      <c r="P388"/>
      <c r="Q388"/>
      <c r="R388"/>
      <c r="S388" s="22">
        <f>VLOOKUP(A388,Hoja1!A:B,2,0)</f>
        <v>8</v>
      </c>
      <c r="T388" s="21" t="str">
        <f>VLOOKUP(M388,[1]TIPOLOGIAS!$A:$F,4,0)</f>
        <v>PASTO</v>
      </c>
      <c r="U388" s="21" t="str">
        <f>VLOOKUP(T388,'BASE TARIFA 2025'!C:D,2,0)</f>
        <v>WOMPI SUROCCIDENTE</v>
      </c>
      <c r="V388" s="23">
        <f>VLOOKUP(T388,'BASE TARIFA 2025'!C:F,4,0)</f>
        <v>28277.100000000002</v>
      </c>
    </row>
    <row r="389" spans="1:22" ht="14.4" x14ac:dyDescent="0.3">
      <c r="A389">
        <v>22693</v>
      </c>
      <c r="B389" t="s">
        <v>2946</v>
      </c>
      <c r="C389">
        <v>1093745074</v>
      </c>
      <c r="D389" t="s">
        <v>2947</v>
      </c>
      <c r="E389" t="s">
        <v>2948</v>
      </c>
      <c r="F389" t="s">
        <v>2948</v>
      </c>
      <c r="G389" t="s">
        <v>2949</v>
      </c>
      <c r="H389" t="s">
        <v>2950</v>
      </c>
      <c r="I389" t="s">
        <v>2951</v>
      </c>
      <c r="J389" t="s">
        <v>128</v>
      </c>
      <c r="K389" t="s">
        <v>278</v>
      </c>
      <c r="L389" t="s">
        <v>278</v>
      </c>
      <c r="M389">
        <v>54001</v>
      </c>
      <c r="N389" s="30" t="s">
        <v>12837</v>
      </c>
      <c r="O389"/>
      <c r="P389"/>
      <c r="Q389"/>
      <c r="R389"/>
      <c r="S389" s="22">
        <f>VLOOKUP(A389,Hoja1!A:B,2,0)</f>
        <v>8</v>
      </c>
      <c r="T389" s="21" t="str">
        <f>VLOOKUP(M389,[1]TIPOLOGIAS!$A:$F,4,0)</f>
        <v>CUCUTA</v>
      </c>
      <c r="U389" s="21" t="str">
        <f>VLOOKUP(T389,'BASE TARIFA 2025'!C:D,2,0)</f>
        <v>WOMPI SANTANDERES</v>
      </c>
      <c r="V389" s="23">
        <f>VLOOKUP(T389,'BASE TARIFA 2025'!C:F,4,0)</f>
        <v>28277.100000000002</v>
      </c>
    </row>
    <row r="390" spans="1:22" ht="14.4" x14ac:dyDescent="0.3">
      <c r="A390">
        <v>79071</v>
      </c>
      <c r="B390" t="s">
        <v>2952</v>
      </c>
      <c r="C390">
        <v>901186267</v>
      </c>
      <c r="D390" t="s">
        <v>2953</v>
      </c>
      <c r="E390" t="s">
        <v>2953</v>
      </c>
      <c r="G390" t="s">
        <v>2954</v>
      </c>
      <c r="H390" t="s">
        <v>2955</v>
      </c>
      <c r="I390" t="s">
        <v>2956</v>
      </c>
      <c r="J390" t="s">
        <v>128</v>
      </c>
      <c r="K390" t="s">
        <v>278</v>
      </c>
      <c r="L390" t="s">
        <v>278</v>
      </c>
      <c r="M390">
        <v>54001</v>
      </c>
      <c r="N390" s="30" t="s">
        <v>12830</v>
      </c>
      <c r="O390"/>
      <c r="P390"/>
      <c r="Q390"/>
      <c r="R390"/>
      <c r="S390" s="22">
        <f>VLOOKUP(A390,Hoja1!A:B,2,0)</f>
        <v>8</v>
      </c>
      <c r="T390" s="21" t="str">
        <f>VLOOKUP(M390,[1]TIPOLOGIAS!$A:$F,4,0)</f>
        <v>CUCUTA</v>
      </c>
      <c r="U390" s="21" t="str">
        <f>VLOOKUP(T390,'BASE TARIFA 2025'!C:D,2,0)</f>
        <v>WOMPI SANTANDERES</v>
      </c>
      <c r="V390" s="23">
        <f>VLOOKUP(T390,'BASE TARIFA 2025'!C:F,4,0)</f>
        <v>28277.100000000002</v>
      </c>
    </row>
    <row r="391" spans="1:22" ht="14.4" x14ac:dyDescent="0.3">
      <c r="A391">
        <v>78951</v>
      </c>
      <c r="B391" t="s">
        <v>2957</v>
      </c>
      <c r="C391">
        <v>1090434943</v>
      </c>
      <c r="D391" t="s">
        <v>2958</v>
      </c>
      <c r="E391" t="s">
        <v>2958</v>
      </c>
      <c r="G391" t="s">
        <v>2959</v>
      </c>
      <c r="H391" t="s">
        <v>2960</v>
      </c>
      <c r="I391" t="s">
        <v>2961</v>
      </c>
      <c r="J391" t="s">
        <v>128</v>
      </c>
      <c r="K391" t="s">
        <v>278</v>
      </c>
      <c r="L391" t="s">
        <v>278</v>
      </c>
      <c r="M391">
        <v>54001</v>
      </c>
      <c r="N391" s="30" t="s">
        <v>12829</v>
      </c>
      <c r="O391"/>
      <c r="P391"/>
      <c r="Q391"/>
      <c r="R391"/>
      <c r="S391" s="22">
        <f>VLOOKUP(A391,Hoja1!A:B,2,0)</f>
        <v>8</v>
      </c>
      <c r="T391" s="21" t="str">
        <f>VLOOKUP(M391,[1]TIPOLOGIAS!$A:$F,4,0)</f>
        <v>CUCUTA</v>
      </c>
      <c r="U391" s="21" t="str">
        <f>VLOOKUP(T391,'BASE TARIFA 2025'!C:D,2,0)</f>
        <v>WOMPI SANTANDERES</v>
      </c>
      <c r="V391" s="23">
        <f>VLOOKUP(T391,'BASE TARIFA 2025'!C:F,4,0)</f>
        <v>28277.100000000002</v>
      </c>
    </row>
    <row r="392" spans="1:22" ht="14.4" x14ac:dyDescent="0.3">
      <c r="A392">
        <v>79063</v>
      </c>
      <c r="B392" t="s">
        <v>699</v>
      </c>
      <c r="C392">
        <v>1090526576</v>
      </c>
      <c r="D392" t="s">
        <v>700</v>
      </c>
      <c r="E392" t="s">
        <v>700</v>
      </c>
      <c r="G392" t="s">
        <v>701</v>
      </c>
      <c r="H392" t="s">
        <v>702</v>
      </c>
      <c r="I392" t="s">
        <v>703</v>
      </c>
      <c r="J392" t="s">
        <v>128</v>
      </c>
      <c r="K392" t="s">
        <v>278</v>
      </c>
      <c r="L392" t="s">
        <v>278</v>
      </c>
      <c r="M392">
        <v>54001</v>
      </c>
      <c r="N392" s="30" t="s">
        <v>12840</v>
      </c>
      <c r="O392"/>
      <c r="P392"/>
      <c r="Q392"/>
      <c r="R392"/>
      <c r="S392" s="22">
        <f>VLOOKUP(A392,Hoja1!A:B,2,0)</f>
        <v>8</v>
      </c>
      <c r="T392" s="21" t="str">
        <f>VLOOKUP(M392,[1]TIPOLOGIAS!$A:$F,4,0)</f>
        <v>CUCUTA</v>
      </c>
      <c r="U392" s="21" t="str">
        <f>VLOOKUP(T392,'BASE TARIFA 2025'!C:D,2,0)</f>
        <v>WOMPI SANTANDERES</v>
      </c>
      <c r="V392" s="23">
        <f>VLOOKUP(T392,'BASE TARIFA 2025'!C:F,4,0)</f>
        <v>28277.100000000002</v>
      </c>
    </row>
    <row r="393" spans="1:22" ht="14.4" x14ac:dyDescent="0.3">
      <c r="A393">
        <v>78947</v>
      </c>
      <c r="B393" t="s">
        <v>2962</v>
      </c>
      <c r="C393">
        <v>88230490</v>
      </c>
      <c r="D393" t="s">
        <v>2963</v>
      </c>
      <c r="E393" t="s">
        <v>2963</v>
      </c>
      <c r="G393" t="s">
        <v>2964</v>
      </c>
      <c r="H393" t="s">
        <v>2965</v>
      </c>
      <c r="I393" t="s">
        <v>2966</v>
      </c>
      <c r="J393" t="s">
        <v>128</v>
      </c>
      <c r="K393" t="s">
        <v>278</v>
      </c>
      <c r="L393" t="s">
        <v>278</v>
      </c>
      <c r="M393">
        <v>54001</v>
      </c>
      <c r="N393" s="30" t="s">
        <v>12840</v>
      </c>
      <c r="O393"/>
      <c r="P393"/>
      <c r="Q393"/>
      <c r="R393"/>
      <c r="S393" s="22">
        <f>VLOOKUP(A393,Hoja1!A:B,2,0)</f>
        <v>8</v>
      </c>
      <c r="T393" s="21" t="str">
        <f>VLOOKUP(M393,[1]TIPOLOGIAS!$A:$F,4,0)</f>
        <v>CUCUTA</v>
      </c>
      <c r="U393" s="21" t="str">
        <f>VLOOKUP(T393,'BASE TARIFA 2025'!C:D,2,0)</f>
        <v>WOMPI SANTANDERES</v>
      </c>
      <c r="V393" s="23">
        <f>VLOOKUP(T393,'BASE TARIFA 2025'!C:F,4,0)</f>
        <v>28277.100000000002</v>
      </c>
    </row>
    <row r="394" spans="1:22" ht="14.4" x14ac:dyDescent="0.3">
      <c r="A394">
        <v>80258</v>
      </c>
      <c r="B394" t="s">
        <v>2967</v>
      </c>
      <c r="C394">
        <v>901687879</v>
      </c>
      <c r="D394" t="s">
        <v>2968</v>
      </c>
      <c r="E394" t="s">
        <v>2968</v>
      </c>
      <c r="G394" t="s">
        <v>2969</v>
      </c>
      <c r="H394" t="s">
        <v>2970</v>
      </c>
      <c r="I394" t="s">
        <v>2971</v>
      </c>
      <c r="J394" t="s">
        <v>128</v>
      </c>
      <c r="K394" t="s">
        <v>278</v>
      </c>
      <c r="L394" t="s">
        <v>278</v>
      </c>
      <c r="M394">
        <v>54001</v>
      </c>
      <c r="N394" s="30" t="s">
        <v>12829</v>
      </c>
      <c r="O394"/>
      <c r="P394"/>
      <c r="Q394"/>
      <c r="R394"/>
      <c r="S394" s="22">
        <f>VLOOKUP(A394,Hoja1!A:B,2,0)</f>
        <v>8</v>
      </c>
      <c r="T394" s="21" t="str">
        <f>VLOOKUP(M394,[1]TIPOLOGIAS!$A:$F,4,0)</f>
        <v>CUCUTA</v>
      </c>
      <c r="U394" s="21" t="str">
        <f>VLOOKUP(T394,'BASE TARIFA 2025'!C:D,2,0)</f>
        <v>WOMPI SANTANDERES</v>
      </c>
      <c r="V394" s="23">
        <f>VLOOKUP(T394,'BASE TARIFA 2025'!C:F,4,0)</f>
        <v>28277.100000000002</v>
      </c>
    </row>
    <row r="395" spans="1:22" ht="14.4" x14ac:dyDescent="0.3">
      <c r="A395">
        <v>80259</v>
      </c>
      <c r="B395" t="s">
        <v>2972</v>
      </c>
      <c r="C395">
        <v>37397850</v>
      </c>
      <c r="D395" t="s">
        <v>2973</v>
      </c>
      <c r="E395" t="s">
        <v>2973</v>
      </c>
      <c r="G395" t="s">
        <v>2974</v>
      </c>
      <c r="H395" t="s">
        <v>2975</v>
      </c>
      <c r="I395" t="s">
        <v>2976</v>
      </c>
      <c r="J395" t="s">
        <v>128</v>
      </c>
      <c r="K395" t="s">
        <v>278</v>
      </c>
      <c r="L395" t="s">
        <v>278</v>
      </c>
      <c r="M395">
        <v>54001</v>
      </c>
      <c r="N395" s="30" t="s">
        <v>12832</v>
      </c>
      <c r="O395"/>
      <c r="P395"/>
      <c r="Q395"/>
      <c r="R395"/>
      <c r="S395" s="22">
        <f>VLOOKUP(A395,Hoja1!A:B,2,0)</f>
        <v>8</v>
      </c>
      <c r="T395" s="21" t="str">
        <f>VLOOKUP(M395,[1]TIPOLOGIAS!$A:$F,4,0)</f>
        <v>CUCUTA</v>
      </c>
      <c r="U395" s="21" t="str">
        <f>VLOOKUP(T395,'BASE TARIFA 2025'!C:D,2,0)</f>
        <v>WOMPI SANTANDERES</v>
      </c>
      <c r="V395" s="23">
        <f>VLOOKUP(T395,'BASE TARIFA 2025'!C:F,4,0)</f>
        <v>28277.100000000002</v>
      </c>
    </row>
    <row r="396" spans="1:22" ht="14.4" x14ac:dyDescent="0.3">
      <c r="A396">
        <v>81069</v>
      </c>
      <c r="B396" t="s">
        <v>709</v>
      </c>
      <c r="C396">
        <v>88235263</v>
      </c>
      <c r="D396" t="s">
        <v>710</v>
      </c>
      <c r="E396" t="s">
        <v>710</v>
      </c>
      <c r="G396" t="s">
        <v>711</v>
      </c>
      <c r="H396" t="s">
        <v>712</v>
      </c>
      <c r="I396" t="s">
        <v>713</v>
      </c>
      <c r="J396" t="s">
        <v>128</v>
      </c>
      <c r="K396" t="s">
        <v>278</v>
      </c>
      <c r="L396" t="s">
        <v>278</v>
      </c>
      <c r="M396">
        <v>54001</v>
      </c>
      <c r="N396" s="30" t="s">
        <v>12840</v>
      </c>
      <c r="O396"/>
      <c r="P396"/>
      <c r="Q396"/>
      <c r="R396"/>
      <c r="S396" s="22">
        <f>VLOOKUP(A396,Hoja1!A:B,2,0)</f>
        <v>8</v>
      </c>
      <c r="T396" s="21" t="str">
        <f>VLOOKUP(M396,[1]TIPOLOGIAS!$A:$F,4,0)</f>
        <v>CUCUTA</v>
      </c>
      <c r="U396" s="21" t="str">
        <f>VLOOKUP(T396,'BASE TARIFA 2025'!C:D,2,0)</f>
        <v>WOMPI SANTANDERES</v>
      </c>
      <c r="V396" s="23">
        <f>VLOOKUP(T396,'BASE TARIFA 2025'!C:F,4,0)</f>
        <v>28277.100000000002</v>
      </c>
    </row>
    <row r="397" spans="1:22" ht="14.4" x14ac:dyDescent="0.3">
      <c r="A397">
        <v>81071</v>
      </c>
      <c r="B397" t="s">
        <v>714</v>
      </c>
      <c r="C397">
        <v>1090425124</v>
      </c>
      <c r="D397" t="s">
        <v>715</v>
      </c>
      <c r="E397" t="s">
        <v>715</v>
      </c>
      <c r="G397" t="s">
        <v>716</v>
      </c>
      <c r="H397" t="s">
        <v>717</v>
      </c>
      <c r="I397" t="s">
        <v>718</v>
      </c>
      <c r="J397" t="s">
        <v>128</v>
      </c>
      <c r="K397" t="s">
        <v>278</v>
      </c>
      <c r="L397" t="s">
        <v>278</v>
      </c>
      <c r="M397">
        <v>54001</v>
      </c>
      <c r="N397" s="30" t="s">
        <v>12840</v>
      </c>
      <c r="O397"/>
      <c r="P397"/>
      <c r="Q397"/>
      <c r="R397"/>
      <c r="S397" s="22">
        <f>VLOOKUP(A397,Hoja1!A:B,2,0)</f>
        <v>8</v>
      </c>
      <c r="T397" s="21" t="str">
        <f>VLOOKUP(M397,[1]TIPOLOGIAS!$A:$F,4,0)</f>
        <v>CUCUTA</v>
      </c>
      <c r="U397" s="21" t="str">
        <f>VLOOKUP(T397,'BASE TARIFA 2025'!C:D,2,0)</f>
        <v>WOMPI SANTANDERES</v>
      </c>
      <c r="V397" s="23">
        <f>VLOOKUP(T397,'BASE TARIFA 2025'!C:F,4,0)</f>
        <v>28277.100000000002</v>
      </c>
    </row>
    <row r="398" spans="1:22" ht="14.4" x14ac:dyDescent="0.3">
      <c r="A398">
        <v>28318</v>
      </c>
      <c r="B398" t="s">
        <v>2977</v>
      </c>
      <c r="C398">
        <v>28120035</v>
      </c>
      <c r="D398" t="s">
        <v>2978</v>
      </c>
      <c r="E398" t="s">
        <v>2979</v>
      </c>
      <c r="F398" t="s">
        <v>2979</v>
      </c>
      <c r="G398" t="s">
        <v>2980</v>
      </c>
      <c r="H398" t="s">
        <v>2981</v>
      </c>
      <c r="I398" t="s">
        <v>2982</v>
      </c>
      <c r="J398" t="s">
        <v>131</v>
      </c>
      <c r="K398" t="s">
        <v>2983</v>
      </c>
      <c r="L398" t="s">
        <v>2983</v>
      </c>
      <c r="M398">
        <v>68264</v>
      </c>
      <c r="N398" s="30" t="s">
        <v>12842</v>
      </c>
      <c r="O398"/>
      <c r="P398"/>
      <c r="Q398"/>
      <c r="R398"/>
      <c r="S398" s="22">
        <f>VLOOKUP(A398,Hoja1!A:B,2,0)</f>
        <v>8</v>
      </c>
      <c r="T398" s="21" t="str">
        <f>VLOOKUP(M398,[1]TIPOLOGIAS!$A:$F,4,0)</f>
        <v>BUCARAMANGA</v>
      </c>
      <c r="U398" s="21" t="str">
        <f>VLOOKUP(T398,'BASE TARIFA 2025'!C:D,2,0)</f>
        <v>WOMPI SANTANDERES</v>
      </c>
      <c r="V398" s="23">
        <f>VLOOKUP(T398,'BASE TARIFA 2025'!C:F,4,0)</f>
        <v>15709.5</v>
      </c>
    </row>
    <row r="399" spans="1:22" ht="14.4" x14ac:dyDescent="0.3">
      <c r="A399">
        <v>65074</v>
      </c>
      <c r="B399" t="s">
        <v>2984</v>
      </c>
      <c r="C399">
        <v>91002394</v>
      </c>
      <c r="D399" t="s">
        <v>2985</v>
      </c>
      <c r="E399" t="s">
        <v>67</v>
      </c>
      <c r="F399" t="s">
        <v>2985</v>
      </c>
      <c r="G399" t="s">
        <v>2986</v>
      </c>
      <c r="H399" t="s">
        <v>2987</v>
      </c>
      <c r="I399" t="s">
        <v>2988</v>
      </c>
      <c r="J399" t="s">
        <v>131</v>
      </c>
      <c r="K399" t="s">
        <v>2989</v>
      </c>
      <c r="L399" t="s">
        <v>2989</v>
      </c>
      <c r="M399">
        <v>68318</v>
      </c>
      <c r="N399" s="30" t="s">
        <v>12827</v>
      </c>
      <c r="O399"/>
      <c r="P399"/>
      <c r="Q399"/>
      <c r="R399"/>
      <c r="S399" s="22">
        <f>VLOOKUP(A399,Hoja1!A:B,2,0)</f>
        <v>8</v>
      </c>
      <c r="T399" s="21" t="str">
        <f>VLOOKUP(M399,[1]TIPOLOGIAS!$A:$F,4,0)</f>
        <v>BUCARAMANGA</v>
      </c>
      <c r="U399" s="21" t="str">
        <f>VLOOKUP(T399,'BASE TARIFA 2025'!C:D,2,0)</f>
        <v>WOMPI SANTANDERES</v>
      </c>
      <c r="V399" s="23">
        <f>VLOOKUP(T399,'BASE TARIFA 2025'!C:F,4,0)</f>
        <v>15709.5</v>
      </c>
    </row>
    <row r="400" spans="1:22" ht="14.4" x14ac:dyDescent="0.3">
      <c r="A400">
        <v>14724</v>
      </c>
      <c r="B400" t="s">
        <v>266</v>
      </c>
      <c r="C400">
        <v>13093569</v>
      </c>
      <c r="D400" t="s">
        <v>2990</v>
      </c>
      <c r="E400" t="s">
        <v>2991</v>
      </c>
      <c r="F400" t="s">
        <v>2991</v>
      </c>
      <c r="G400" t="s">
        <v>2992</v>
      </c>
      <c r="H400" t="s">
        <v>2993</v>
      </c>
      <c r="I400" t="s">
        <v>2994</v>
      </c>
      <c r="J400" t="s">
        <v>165</v>
      </c>
      <c r="K400" t="s">
        <v>265</v>
      </c>
      <c r="L400" t="s">
        <v>265</v>
      </c>
      <c r="M400">
        <v>76520</v>
      </c>
      <c r="N400" s="30" t="s">
        <v>12837</v>
      </c>
      <c r="O400"/>
      <c r="P400"/>
      <c r="Q400"/>
      <c r="R400"/>
      <c r="S400" s="22">
        <f>VLOOKUP(A400,Hoja1!A:B,2,0)</f>
        <v>16</v>
      </c>
      <c r="T400" s="21" t="str">
        <f>VLOOKUP(M400,[1]TIPOLOGIAS!$A:$F,4,0)</f>
        <v>CALI</v>
      </c>
      <c r="U400" s="21" t="str">
        <f>VLOOKUP(T400,'BASE TARIFA 2025'!C:D,2,0)</f>
        <v>WOMPI SUROCCIDENTE</v>
      </c>
      <c r="V400" s="23">
        <f>VLOOKUP(T400,'BASE TARIFA 2025'!C:F,4,0)</f>
        <v>15709.5</v>
      </c>
    </row>
    <row r="401" spans="1:22" ht="14.4" x14ac:dyDescent="0.3">
      <c r="A401">
        <v>76643</v>
      </c>
      <c r="B401" t="s">
        <v>2995</v>
      </c>
      <c r="C401">
        <v>805005986</v>
      </c>
      <c r="D401" t="s">
        <v>2996</v>
      </c>
      <c r="E401" t="s">
        <v>2997</v>
      </c>
      <c r="F401" t="s">
        <v>2996</v>
      </c>
      <c r="G401" t="s">
        <v>2998</v>
      </c>
      <c r="H401" t="s">
        <v>2999</v>
      </c>
      <c r="I401" t="s">
        <v>3000</v>
      </c>
      <c r="J401" t="s">
        <v>165</v>
      </c>
      <c r="K401" t="s">
        <v>265</v>
      </c>
      <c r="L401" t="s">
        <v>265</v>
      </c>
      <c r="M401">
        <v>76520</v>
      </c>
      <c r="N401" s="30" t="s">
        <v>12834</v>
      </c>
      <c r="O401"/>
      <c r="P401"/>
      <c r="Q401"/>
      <c r="R401"/>
      <c r="S401" s="22">
        <f>VLOOKUP(A401,Hoja1!A:B,2,0)</f>
        <v>8</v>
      </c>
      <c r="T401" s="21" t="str">
        <f>VLOOKUP(M401,[1]TIPOLOGIAS!$A:$F,4,0)</f>
        <v>CALI</v>
      </c>
      <c r="U401" s="21" t="str">
        <f>VLOOKUP(T401,'BASE TARIFA 2025'!C:D,2,0)</f>
        <v>WOMPI SUROCCIDENTE</v>
      </c>
      <c r="V401" s="23">
        <f>VLOOKUP(T401,'BASE TARIFA 2025'!C:F,4,0)</f>
        <v>15709.5</v>
      </c>
    </row>
    <row r="402" spans="1:22" ht="14.4" x14ac:dyDescent="0.3">
      <c r="A402">
        <v>77687</v>
      </c>
      <c r="B402" t="s">
        <v>3001</v>
      </c>
      <c r="C402">
        <v>94517663</v>
      </c>
      <c r="D402" t="s">
        <v>3002</v>
      </c>
      <c r="E402" t="s">
        <v>3003</v>
      </c>
      <c r="F402" t="s">
        <v>3002</v>
      </c>
      <c r="G402" t="s">
        <v>3004</v>
      </c>
      <c r="H402" t="s">
        <v>3005</v>
      </c>
      <c r="I402" t="s">
        <v>3006</v>
      </c>
      <c r="J402" t="s">
        <v>165</v>
      </c>
      <c r="K402" t="s">
        <v>265</v>
      </c>
      <c r="L402" t="s">
        <v>265</v>
      </c>
      <c r="M402">
        <v>76520</v>
      </c>
      <c r="N402" s="30" t="s">
        <v>12830</v>
      </c>
      <c r="O402"/>
      <c r="P402"/>
      <c r="Q402"/>
      <c r="R402"/>
      <c r="S402" s="22">
        <f>VLOOKUP(A402,Hoja1!A:B,2,0)</f>
        <v>16</v>
      </c>
      <c r="T402" s="21" t="str">
        <f>VLOOKUP(M402,[1]TIPOLOGIAS!$A:$F,4,0)</f>
        <v>CALI</v>
      </c>
      <c r="U402" s="21" t="str">
        <f>VLOOKUP(T402,'BASE TARIFA 2025'!C:D,2,0)</f>
        <v>WOMPI SUROCCIDENTE</v>
      </c>
      <c r="V402" s="23">
        <f>VLOOKUP(T402,'BASE TARIFA 2025'!C:F,4,0)</f>
        <v>15709.5</v>
      </c>
    </row>
    <row r="403" spans="1:22" ht="14.4" x14ac:dyDescent="0.3">
      <c r="A403">
        <v>38627</v>
      </c>
      <c r="B403" t="s">
        <v>307</v>
      </c>
      <c r="C403">
        <v>1100394470</v>
      </c>
      <c r="E403" t="s">
        <v>3007</v>
      </c>
      <c r="F403" t="s">
        <v>3007</v>
      </c>
      <c r="G403" t="s">
        <v>3008</v>
      </c>
      <c r="H403" t="s">
        <v>3009</v>
      </c>
      <c r="I403" t="s">
        <v>3010</v>
      </c>
      <c r="J403" t="s">
        <v>136</v>
      </c>
      <c r="K403" t="s">
        <v>308</v>
      </c>
      <c r="L403" t="s">
        <v>309</v>
      </c>
      <c r="M403">
        <v>70742</v>
      </c>
      <c r="N403" s="30" t="s">
        <v>12829</v>
      </c>
      <c r="O403"/>
      <c r="P403"/>
      <c r="Q403"/>
      <c r="R403"/>
      <c r="S403" s="22">
        <f>VLOOKUP(A403,Hoja1!A:B,2,0)</f>
        <v>8</v>
      </c>
      <c r="T403" s="21" t="str">
        <f>VLOOKUP(M403,[1]TIPOLOGIAS!$A:$F,4,0)</f>
        <v>SINCELEJO</v>
      </c>
      <c r="U403" s="21" t="str">
        <f>VLOOKUP(T403,'BASE TARIFA 2025'!C:D,2,0)</f>
        <v>WOMPI COSTA</v>
      </c>
      <c r="V403" s="23">
        <f>VLOOKUP(T403,'BASE TARIFA 2025'!C:F,4,0)</f>
        <v>28277.100000000002</v>
      </c>
    </row>
    <row r="404" spans="1:22" ht="14.4" x14ac:dyDescent="0.3">
      <c r="A404">
        <v>80808</v>
      </c>
      <c r="B404" t="s">
        <v>3011</v>
      </c>
      <c r="C404">
        <v>1005485914</v>
      </c>
      <c r="D404" t="s">
        <v>3012</v>
      </c>
      <c r="E404" t="s">
        <v>3012</v>
      </c>
      <c r="G404" t="s">
        <v>3013</v>
      </c>
      <c r="H404" t="s">
        <v>3014</v>
      </c>
      <c r="I404" t="s">
        <v>3015</v>
      </c>
      <c r="J404" t="s">
        <v>136</v>
      </c>
      <c r="K404" t="s">
        <v>310</v>
      </c>
      <c r="L404" t="s">
        <v>310</v>
      </c>
      <c r="M404">
        <v>70820</v>
      </c>
      <c r="N404" s="30" t="s">
        <v>12831</v>
      </c>
      <c r="O404"/>
      <c r="P404"/>
      <c r="Q404"/>
      <c r="R404"/>
      <c r="S404" s="22">
        <f>VLOOKUP(A404,Hoja1!A:B,2,0)</f>
        <v>8</v>
      </c>
      <c r="T404" s="21" t="str">
        <f>VLOOKUP(M404,[1]TIPOLOGIAS!$A:$F,4,0)</f>
        <v>SINCELEJO</v>
      </c>
      <c r="U404" s="21" t="str">
        <f>VLOOKUP(T404,'BASE TARIFA 2025'!C:D,2,0)</f>
        <v>WOMPI COSTA</v>
      </c>
      <c r="V404" s="23">
        <f>VLOOKUP(T404,'BASE TARIFA 2025'!C:F,4,0)</f>
        <v>28277.100000000002</v>
      </c>
    </row>
    <row r="405" spans="1:22" ht="14.4" x14ac:dyDescent="0.3">
      <c r="A405">
        <v>76483</v>
      </c>
      <c r="B405" t="s">
        <v>3016</v>
      </c>
      <c r="C405">
        <v>1102816555</v>
      </c>
      <c r="D405" t="s">
        <v>3017</v>
      </c>
      <c r="E405" t="s">
        <v>3018</v>
      </c>
      <c r="F405" t="s">
        <v>3018</v>
      </c>
      <c r="G405" t="s">
        <v>3019</v>
      </c>
      <c r="H405" t="s">
        <v>3020</v>
      </c>
      <c r="I405" t="s">
        <v>3021</v>
      </c>
      <c r="J405" t="s">
        <v>136</v>
      </c>
      <c r="K405" t="s">
        <v>311</v>
      </c>
      <c r="L405" t="s">
        <v>311</v>
      </c>
      <c r="M405">
        <v>70823</v>
      </c>
      <c r="N405" s="30" t="s">
        <v>12831</v>
      </c>
      <c r="O405"/>
      <c r="P405"/>
      <c r="Q405"/>
      <c r="R405"/>
      <c r="S405" s="22">
        <f>VLOOKUP(A405,Hoja1!A:B,2,0)</f>
        <v>8</v>
      </c>
      <c r="T405" s="21" t="str">
        <f>VLOOKUP(M405,[1]TIPOLOGIAS!$A:$F,4,0)</f>
        <v>SINCELEJO</v>
      </c>
      <c r="U405" s="21" t="str">
        <f>VLOOKUP(T405,'BASE TARIFA 2025'!C:D,2,0)</f>
        <v>WOMPI COSTA</v>
      </c>
      <c r="V405" s="23">
        <f>VLOOKUP(T405,'BASE TARIFA 2025'!C:F,4,0)</f>
        <v>28277.100000000002</v>
      </c>
    </row>
    <row r="406" spans="1:22" ht="14.4" x14ac:dyDescent="0.3">
      <c r="A406">
        <v>36260</v>
      </c>
      <c r="B406" t="s">
        <v>3022</v>
      </c>
      <c r="C406">
        <v>64585054</v>
      </c>
      <c r="E406" t="s">
        <v>3023</v>
      </c>
      <c r="F406" t="s">
        <v>3023</v>
      </c>
      <c r="G406" t="s">
        <v>3024</v>
      </c>
      <c r="H406" t="s">
        <v>3025</v>
      </c>
      <c r="I406" t="s">
        <v>3026</v>
      </c>
      <c r="J406" t="s">
        <v>136</v>
      </c>
      <c r="K406" t="s">
        <v>311</v>
      </c>
      <c r="L406" t="s">
        <v>311</v>
      </c>
      <c r="M406">
        <v>70823</v>
      </c>
      <c r="N406" s="30" t="s">
        <v>12831</v>
      </c>
      <c r="O406"/>
      <c r="P406"/>
      <c r="Q406"/>
      <c r="R406"/>
      <c r="S406" s="22">
        <f>VLOOKUP(A406,Hoja1!A:B,2,0)</f>
        <v>8</v>
      </c>
      <c r="T406" s="21" t="str">
        <f>VLOOKUP(M406,[1]TIPOLOGIAS!$A:$F,4,0)</f>
        <v>SINCELEJO</v>
      </c>
      <c r="U406" s="21" t="str">
        <f>VLOOKUP(T406,'BASE TARIFA 2025'!C:D,2,0)</f>
        <v>WOMPI COSTA</v>
      </c>
      <c r="V406" s="23">
        <f>VLOOKUP(T406,'BASE TARIFA 2025'!C:F,4,0)</f>
        <v>28277.100000000002</v>
      </c>
    </row>
    <row r="407" spans="1:22" ht="14.4" x14ac:dyDescent="0.3">
      <c r="A407">
        <v>78429</v>
      </c>
      <c r="B407" t="s">
        <v>3027</v>
      </c>
      <c r="C407">
        <v>1002964578</v>
      </c>
      <c r="D407" t="s">
        <v>3028</v>
      </c>
      <c r="E407" t="s">
        <v>3029</v>
      </c>
      <c r="F407" t="s">
        <v>3028</v>
      </c>
      <c r="G407" t="s">
        <v>3030</v>
      </c>
      <c r="H407" t="s">
        <v>3031</v>
      </c>
      <c r="I407" t="s">
        <v>3032</v>
      </c>
      <c r="J407" t="s">
        <v>165</v>
      </c>
      <c r="K407" t="s">
        <v>360</v>
      </c>
      <c r="L407" t="s">
        <v>360</v>
      </c>
      <c r="M407">
        <v>76364</v>
      </c>
      <c r="N407" s="30" t="s">
        <v>12842</v>
      </c>
      <c r="O407"/>
      <c r="P407"/>
      <c r="Q407"/>
      <c r="R407"/>
      <c r="S407" s="22">
        <f>VLOOKUP(A407,Hoja1!A:B,2,0)</f>
        <v>8</v>
      </c>
      <c r="T407" s="21" t="str">
        <f>VLOOKUP(M407,[1]TIPOLOGIAS!$A:$F,4,0)</f>
        <v>CALI</v>
      </c>
      <c r="U407" s="21" t="str">
        <f>VLOOKUP(T407,'BASE TARIFA 2025'!C:D,2,0)</f>
        <v>WOMPI SUROCCIDENTE</v>
      </c>
      <c r="V407" s="23">
        <f>VLOOKUP(T407,'BASE TARIFA 2025'!C:F,4,0)</f>
        <v>15709.5</v>
      </c>
    </row>
    <row r="408" spans="1:22" ht="14.4" x14ac:dyDescent="0.3">
      <c r="A408">
        <v>80374</v>
      </c>
      <c r="B408" t="s">
        <v>3033</v>
      </c>
      <c r="C408">
        <v>1112466376</v>
      </c>
      <c r="D408" t="s">
        <v>3034</v>
      </c>
      <c r="E408" t="s">
        <v>3034</v>
      </c>
      <c r="G408" t="s">
        <v>3035</v>
      </c>
      <c r="H408" t="s">
        <v>3036</v>
      </c>
      <c r="I408" t="s">
        <v>3037</v>
      </c>
      <c r="J408" t="s">
        <v>165</v>
      </c>
      <c r="K408" t="s">
        <v>360</v>
      </c>
      <c r="L408" t="s">
        <v>360</v>
      </c>
      <c r="M408">
        <v>76364</v>
      </c>
      <c r="N408" s="30" t="s">
        <v>12842</v>
      </c>
      <c r="O408"/>
      <c r="P408"/>
      <c r="Q408"/>
      <c r="R408"/>
      <c r="S408" s="22">
        <f>VLOOKUP(A408,Hoja1!A:B,2,0)</f>
        <v>8</v>
      </c>
      <c r="T408" s="21" t="str">
        <f>VLOOKUP(M408,[1]TIPOLOGIAS!$A:$F,4,0)</f>
        <v>CALI</v>
      </c>
      <c r="U408" s="21" t="str">
        <f>VLOOKUP(T408,'BASE TARIFA 2025'!C:D,2,0)</f>
        <v>WOMPI SUROCCIDENTE</v>
      </c>
      <c r="V408" s="23">
        <f>VLOOKUP(T408,'BASE TARIFA 2025'!C:F,4,0)</f>
        <v>15709.5</v>
      </c>
    </row>
    <row r="409" spans="1:22" ht="14.4" x14ac:dyDescent="0.3">
      <c r="A409">
        <v>81079</v>
      </c>
      <c r="B409" t="s">
        <v>3038</v>
      </c>
      <c r="C409">
        <v>1006234449</v>
      </c>
      <c r="D409" t="s">
        <v>3039</v>
      </c>
      <c r="E409" t="s">
        <v>3039</v>
      </c>
      <c r="F409" t="s">
        <v>3039</v>
      </c>
      <c r="G409" t="s">
        <v>3040</v>
      </c>
      <c r="H409" t="s">
        <v>3041</v>
      </c>
      <c r="I409" t="s">
        <v>3042</v>
      </c>
      <c r="J409" t="s">
        <v>165</v>
      </c>
      <c r="K409" t="s">
        <v>360</v>
      </c>
      <c r="L409" t="s">
        <v>360</v>
      </c>
      <c r="M409">
        <v>76364</v>
      </c>
      <c r="N409" s="30" t="s">
        <v>12842</v>
      </c>
      <c r="O409"/>
      <c r="P409"/>
      <c r="Q409"/>
      <c r="R409"/>
      <c r="S409" s="22">
        <f>VLOOKUP(A409,Hoja1!A:B,2,0)</f>
        <v>8</v>
      </c>
      <c r="T409" s="21" t="str">
        <f>VLOOKUP(M409,[1]TIPOLOGIAS!$A:$F,4,0)</f>
        <v>CALI</v>
      </c>
      <c r="U409" s="21" t="str">
        <f>VLOOKUP(T409,'BASE TARIFA 2025'!C:D,2,0)</f>
        <v>WOMPI SUROCCIDENTE</v>
      </c>
      <c r="V409" s="23">
        <f>VLOOKUP(T409,'BASE TARIFA 2025'!C:F,4,0)</f>
        <v>15709.5</v>
      </c>
    </row>
    <row r="410" spans="1:22" ht="14.4" x14ac:dyDescent="0.3">
      <c r="A410">
        <v>55150</v>
      </c>
      <c r="B410" t="s">
        <v>3043</v>
      </c>
      <c r="C410">
        <v>14577390</v>
      </c>
      <c r="D410" t="s">
        <v>3044</v>
      </c>
      <c r="E410" t="s">
        <v>3045</v>
      </c>
      <c r="F410" t="s">
        <v>3045</v>
      </c>
      <c r="G410" t="s">
        <v>3046</v>
      </c>
      <c r="H410" t="s">
        <v>3047</v>
      </c>
      <c r="I410" t="s">
        <v>3048</v>
      </c>
      <c r="J410" t="s">
        <v>165</v>
      </c>
      <c r="K410" t="s">
        <v>3049</v>
      </c>
      <c r="L410" t="s">
        <v>3049</v>
      </c>
      <c r="M410">
        <v>76377</v>
      </c>
      <c r="N410" s="30" t="s">
        <v>12841</v>
      </c>
      <c r="O410"/>
      <c r="P410"/>
      <c r="Q410"/>
      <c r="R410"/>
      <c r="S410" s="22">
        <f>VLOOKUP(A410,Hoja1!A:B,2,0)</f>
        <v>8</v>
      </c>
      <c r="T410" s="21" t="str">
        <f>VLOOKUP(M410,[1]TIPOLOGIAS!$A:$F,4,0)</f>
        <v>CALI</v>
      </c>
      <c r="U410" s="21" t="str">
        <f>VLOOKUP(T410,'BASE TARIFA 2025'!C:D,2,0)</f>
        <v>WOMPI SUROCCIDENTE</v>
      </c>
      <c r="V410" s="23">
        <f>VLOOKUP(T410,'BASE TARIFA 2025'!C:F,4,0)</f>
        <v>15709.5</v>
      </c>
    </row>
    <row r="411" spans="1:22" ht="14.4" x14ac:dyDescent="0.3">
      <c r="A411">
        <v>20781</v>
      </c>
      <c r="B411" t="s">
        <v>3050</v>
      </c>
      <c r="C411">
        <v>70287024</v>
      </c>
      <c r="D411" t="s">
        <v>3051</v>
      </c>
      <c r="E411" t="s">
        <v>3052</v>
      </c>
      <c r="F411" t="s">
        <v>3052</v>
      </c>
      <c r="G411" t="s">
        <v>3053</v>
      </c>
      <c r="H411" t="s">
        <v>3054</v>
      </c>
      <c r="I411" t="s">
        <v>3055</v>
      </c>
      <c r="J411" t="s">
        <v>65</v>
      </c>
      <c r="K411" t="s">
        <v>66</v>
      </c>
      <c r="L411" t="s">
        <v>66</v>
      </c>
      <c r="M411">
        <v>5615</v>
      </c>
      <c r="N411" s="30" t="s">
        <v>12827</v>
      </c>
      <c r="O411"/>
      <c r="P411"/>
      <c r="Q411"/>
      <c r="R411"/>
      <c r="S411" s="22">
        <f>VLOOKUP(A411,Hoja1!A:B,2,0)</f>
        <v>8</v>
      </c>
      <c r="T411" s="21" t="str">
        <f>VLOOKUP(M411,[1]TIPOLOGIAS!$A:$F,4,0)</f>
        <v>MEDELLIN</v>
      </c>
      <c r="U411" s="21" t="str">
        <f>VLOOKUP(T411,'BASE TARIFA 2025'!C:D,2,0)</f>
        <v>WOMPI NOROCCIDENTE</v>
      </c>
      <c r="V411" s="23">
        <f>VLOOKUP(T411,'BASE TARIFA 2025'!C:F,4,0)</f>
        <v>15709.5</v>
      </c>
    </row>
    <row r="412" spans="1:22" ht="14.4" x14ac:dyDescent="0.3">
      <c r="A412">
        <v>24641</v>
      </c>
      <c r="B412" t="s">
        <v>3056</v>
      </c>
      <c r="C412">
        <v>900952432</v>
      </c>
      <c r="D412" t="s">
        <v>3057</v>
      </c>
      <c r="E412" t="s">
        <v>3058</v>
      </c>
      <c r="F412" t="s">
        <v>3058</v>
      </c>
      <c r="G412" t="s">
        <v>3059</v>
      </c>
      <c r="H412" t="s">
        <v>3060</v>
      </c>
      <c r="I412" t="s">
        <v>3061</v>
      </c>
      <c r="J412" t="s">
        <v>65</v>
      </c>
      <c r="K412" t="s">
        <v>66</v>
      </c>
      <c r="L412" t="s">
        <v>66</v>
      </c>
      <c r="M412">
        <v>5615</v>
      </c>
      <c r="N412" s="30" t="s">
        <v>12833</v>
      </c>
      <c r="O412"/>
      <c r="P412"/>
      <c r="Q412"/>
      <c r="R412"/>
      <c r="S412" s="22">
        <f>VLOOKUP(A412,Hoja1!A:B,2,0)</f>
        <v>16</v>
      </c>
      <c r="T412" s="21" t="str">
        <f>VLOOKUP(M412,[1]TIPOLOGIAS!$A:$F,4,0)</f>
        <v>MEDELLIN</v>
      </c>
      <c r="U412" s="21" t="str">
        <f>VLOOKUP(T412,'BASE TARIFA 2025'!C:D,2,0)</f>
        <v>WOMPI NOROCCIDENTE</v>
      </c>
      <c r="V412" s="23">
        <f>VLOOKUP(T412,'BASE TARIFA 2025'!C:F,4,0)</f>
        <v>15709.5</v>
      </c>
    </row>
    <row r="413" spans="1:22" ht="14.4" x14ac:dyDescent="0.3">
      <c r="A413">
        <v>10346</v>
      </c>
      <c r="B413" t="s">
        <v>3062</v>
      </c>
      <c r="C413">
        <v>900410322</v>
      </c>
      <c r="D413" t="s">
        <v>3063</v>
      </c>
      <c r="E413" t="s">
        <v>3064</v>
      </c>
      <c r="F413" t="s">
        <v>3064</v>
      </c>
      <c r="G413" t="s">
        <v>3065</v>
      </c>
      <c r="H413" t="s">
        <v>3066</v>
      </c>
      <c r="I413" t="s">
        <v>3067</v>
      </c>
      <c r="J413" t="s">
        <v>65</v>
      </c>
      <c r="K413" t="s">
        <v>66</v>
      </c>
      <c r="L413" t="s">
        <v>66</v>
      </c>
      <c r="M413">
        <v>5615</v>
      </c>
      <c r="N413" s="30" t="s">
        <v>12827</v>
      </c>
      <c r="O413"/>
      <c r="P413"/>
      <c r="Q413"/>
      <c r="R413"/>
      <c r="S413" s="22">
        <f>VLOOKUP(A413,Hoja1!A:B,2,0)</f>
        <v>8</v>
      </c>
      <c r="T413" s="21" t="str">
        <f>VLOOKUP(M413,[1]TIPOLOGIAS!$A:$F,4,0)</f>
        <v>MEDELLIN</v>
      </c>
      <c r="U413" s="21" t="str">
        <f>VLOOKUP(T413,'BASE TARIFA 2025'!C:D,2,0)</f>
        <v>WOMPI NOROCCIDENTE</v>
      </c>
      <c r="V413" s="23">
        <f>VLOOKUP(T413,'BASE TARIFA 2025'!C:F,4,0)</f>
        <v>15709.5</v>
      </c>
    </row>
    <row r="414" spans="1:22" ht="14.4" x14ac:dyDescent="0.3">
      <c r="A414">
        <v>27996</v>
      </c>
      <c r="B414" t="s">
        <v>3068</v>
      </c>
      <c r="C414">
        <v>901070248</v>
      </c>
      <c r="D414" t="s">
        <v>3069</v>
      </c>
      <c r="E414" t="s">
        <v>3070</v>
      </c>
      <c r="F414" t="s">
        <v>3070</v>
      </c>
      <c r="G414" t="s">
        <v>3071</v>
      </c>
      <c r="H414" t="s">
        <v>3072</v>
      </c>
      <c r="I414" t="s">
        <v>3073</v>
      </c>
      <c r="J414" t="s">
        <v>65</v>
      </c>
      <c r="K414" t="s">
        <v>66</v>
      </c>
      <c r="L414" t="s">
        <v>66</v>
      </c>
      <c r="M414">
        <v>5615</v>
      </c>
      <c r="N414" s="30" t="s">
        <v>12833</v>
      </c>
      <c r="O414"/>
      <c r="P414"/>
      <c r="Q414"/>
      <c r="R414"/>
      <c r="S414" s="22">
        <f>VLOOKUP(A414,Hoja1!A:B,2,0)</f>
        <v>16</v>
      </c>
      <c r="T414" s="21" t="str">
        <f>VLOOKUP(M414,[1]TIPOLOGIAS!$A:$F,4,0)</f>
        <v>MEDELLIN</v>
      </c>
      <c r="U414" s="21" t="str">
        <f>VLOOKUP(T414,'BASE TARIFA 2025'!C:D,2,0)</f>
        <v>WOMPI NOROCCIDENTE</v>
      </c>
      <c r="V414" s="23">
        <f>VLOOKUP(T414,'BASE TARIFA 2025'!C:F,4,0)</f>
        <v>15709.5</v>
      </c>
    </row>
    <row r="415" spans="1:22" ht="14.4" x14ac:dyDescent="0.3">
      <c r="A415">
        <v>80135</v>
      </c>
      <c r="B415" t="s">
        <v>704</v>
      </c>
      <c r="C415">
        <v>1090440284</v>
      </c>
      <c r="D415" t="s">
        <v>705</v>
      </c>
      <c r="E415" t="s">
        <v>705</v>
      </c>
      <c r="G415" t="s">
        <v>706</v>
      </c>
      <c r="H415" t="s">
        <v>707</v>
      </c>
      <c r="I415" t="s">
        <v>708</v>
      </c>
      <c r="J415" t="s">
        <v>128</v>
      </c>
      <c r="K415" t="s">
        <v>278</v>
      </c>
      <c r="L415" t="s">
        <v>278</v>
      </c>
      <c r="M415">
        <v>54001</v>
      </c>
      <c r="N415" s="30" t="s">
        <v>12840</v>
      </c>
      <c r="O415"/>
      <c r="P415"/>
      <c r="Q415"/>
      <c r="R415"/>
      <c r="S415" s="22">
        <f>VLOOKUP(A415,Hoja1!A:B,2,0)</f>
        <v>8</v>
      </c>
      <c r="T415" s="21" t="str">
        <f>VLOOKUP(M415,[1]TIPOLOGIAS!$A:$F,4,0)</f>
        <v>CUCUTA</v>
      </c>
      <c r="U415" s="21" t="str">
        <f>VLOOKUP(T415,'BASE TARIFA 2025'!C:D,2,0)</f>
        <v>WOMPI SANTANDERES</v>
      </c>
      <c r="V415" s="23">
        <f>VLOOKUP(T415,'BASE TARIFA 2025'!C:F,4,0)</f>
        <v>28277.100000000002</v>
      </c>
    </row>
    <row r="416" spans="1:22" ht="14.4" x14ac:dyDescent="0.3">
      <c r="A416">
        <v>80263</v>
      </c>
      <c r="B416" t="s">
        <v>3074</v>
      </c>
      <c r="C416">
        <v>13479354</v>
      </c>
      <c r="D416" t="s">
        <v>3075</v>
      </c>
      <c r="E416" t="s">
        <v>3076</v>
      </c>
      <c r="F416" t="s">
        <v>3076</v>
      </c>
      <c r="G416" t="s">
        <v>3077</v>
      </c>
      <c r="H416" t="s">
        <v>3078</v>
      </c>
      <c r="I416" t="s">
        <v>3079</v>
      </c>
      <c r="J416" t="s">
        <v>128</v>
      </c>
      <c r="K416" t="s">
        <v>278</v>
      </c>
      <c r="L416" t="s">
        <v>278</v>
      </c>
      <c r="M416">
        <v>54001</v>
      </c>
      <c r="N416" s="30" t="s">
        <v>12830</v>
      </c>
      <c r="O416"/>
      <c r="P416"/>
      <c r="Q416"/>
      <c r="R416"/>
      <c r="S416" s="22">
        <f>VLOOKUP(A416,Hoja1!A:B,2,0)</f>
        <v>8</v>
      </c>
      <c r="T416" s="21" t="str">
        <f>VLOOKUP(M416,[1]TIPOLOGIAS!$A:$F,4,0)</f>
        <v>CUCUTA</v>
      </c>
      <c r="U416" s="21" t="str">
        <f>VLOOKUP(T416,'BASE TARIFA 2025'!C:D,2,0)</f>
        <v>WOMPI SANTANDERES</v>
      </c>
      <c r="V416" s="23">
        <f>VLOOKUP(T416,'BASE TARIFA 2025'!C:F,4,0)</f>
        <v>28277.100000000002</v>
      </c>
    </row>
    <row r="417" spans="1:22" ht="14.4" x14ac:dyDescent="0.3">
      <c r="A417">
        <v>80264</v>
      </c>
      <c r="B417" t="s">
        <v>3080</v>
      </c>
      <c r="C417">
        <v>27719535</v>
      </c>
      <c r="D417" t="s">
        <v>3081</v>
      </c>
      <c r="E417" t="s">
        <v>3081</v>
      </c>
      <c r="F417" t="s">
        <v>3081</v>
      </c>
      <c r="G417" t="s">
        <v>3082</v>
      </c>
      <c r="H417" t="s">
        <v>3083</v>
      </c>
      <c r="I417" t="s">
        <v>3084</v>
      </c>
      <c r="J417" t="s">
        <v>128</v>
      </c>
      <c r="K417" t="s">
        <v>278</v>
      </c>
      <c r="L417" t="s">
        <v>278</v>
      </c>
      <c r="M417">
        <v>54001</v>
      </c>
      <c r="N417" s="30" t="s">
        <v>12840</v>
      </c>
      <c r="O417"/>
      <c r="P417"/>
      <c r="Q417"/>
      <c r="R417"/>
      <c r="S417" s="22">
        <f>VLOOKUP(A417,Hoja1!A:B,2,0)</f>
        <v>8</v>
      </c>
      <c r="T417" s="21" t="str">
        <f>VLOOKUP(M417,[1]TIPOLOGIAS!$A:$F,4,0)</f>
        <v>CUCUTA</v>
      </c>
      <c r="U417" s="21" t="str">
        <f>VLOOKUP(T417,'BASE TARIFA 2025'!C:D,2,0)</f>
        <v>WOMPI SANTANDERES</v>
      </c>
      <c r="V417" s="23">
        <f>VLOOKUP(T417,'BASE TARIFA 2025'!C:F,4,0)</f>
        <v>28277.100000000002</v>
      </c>
    </row>
    <row r="418" spans="1:22" ht="14.4" x14ac:dyDescent="0.3">
      <c r="A418">
        <v>80366</v>
      </c>
      <c r="B418" t="s">
        <v>3085</v>
      </c>
      <c r="C418">
        <v>1098770745</v>
      </c>
      <c r="D418" t="s">
        <v>2874</v>
      </c>
      <c r="E418" t="s">
        <v>2874</v>
      </c>
      <c r="G418" t="s">
        <v>3086</v>
      </c>
      <c r="H418" t="s">
        <v>3087</v>
      </c>
      <c r="I418" t="s">
        <v>3088</v>
      </c>
      <c r="J418" t="s">
        <v>128</v>
      </c>
      <c r="K418" t="s">
        <v>278</v>
      </c>
      <c r="L418" t="s">
        <v>278</v>
      </c>
      <c r="M418">
        <v>54001</v>
      </c>
      <c r="N418" s="30" t="s">
        <v>12840</v>
      </c>
      <c r="O418"/>
      <c r="P418"/>
      <c r="Q418"/>
      <c r="R418"/>
      <c r="S418" s="22">
        <f>VLOOKUP(A418,Hoja1!A:B,2,0)</f>
        <v>8</v>
      </c>
      <c r="T418" s="21" t="str">
        <f>VLOOKUP(M418,[1]TIPOLOGIAS!$A:$F,4,0)</f>
        <v>CUCUTA</v>
      </c>
      <c r="U418" s="21" t="str">
        <f>VLOOKUP(T418,'BASE TARIFA 2025'!C:D,2,0)</f>
        <v>WOMPI SANTANDERES</v>
      </c>
      <c r="V418" s="23">
        <f>VLOOKUP(T418,'BASE TARIFA 2025'!C:F,4,0)</f>
        <v>28277.100000000002</v>
      </c>
    </row>
    <row r="419" spans="1:22" ht="14.4" x14ac:dyDescent="0.3">
      <c r="A419">
        <v>80003</v>
      </c>
      <c r="B419" t="s">
        <v>3089</v>
      </c>
      <c r="C419">
        <v>60321581</v>
      </c>
      <c r="D419" t="s">
        <v>3090</v>
      </c>
      <c r="E419" t="s">
        <v>3090</v>
      </c>
      <c r="G419" t="s">
        <v>3091</v>
      </c>
      <c r="H419" t="s">
        <v>3092</v>
      </c>
      <c r="I419" t="s">
        <v>3093</v>
      </c>
      <c r="J419" t="s">
        <v>128</v>
      </c>
      <c r="K419" t="s">
        <v>278</v>
      </c>
      <c r="L419" t="s">
        <v>278</v>
      </c>
      <c r="M419">
        <v>54001</v>
      </c>
      <c r="N419" s="30" t="s">
        <v>12840</v>
      </c>
      <c r="O419"/>
      <c r="P419"/>
      <c r="Q419"/>
      <c r="R419"/>
      <c r="S419" s="22">
        <f>VLOOKUP(A419,Hoja1!A:B,2,0)</f>
        <v>8</v>
      </c>
      <c r="T419" s="21" t="str">
        <f>VLOOKUP(M419,[1]TIPOLOGIAS!$A:$F,4,0)</f>
        <v>CUCUTA</v>
      </c>
      <c r="U419" s="21" t="str">
        <f>VLOOKUP(T419,'BASE TARIFA 2025'!C:D,2,0)</f>
        <v>WOMPI SANTANDERES</v>
      </c>
      <c r="V419" s="23">
        <f>VLOOKUP(T419,'BASE TARIFA 2025'!C:F,4,0)</f>
        <v>28277.100000000002</v>
      </c>
    </row>
    <row r="420" spans="1:22" ht="14.4" x14ac:dyDescent="0.3">
      <c r="A420">
        <v>79861</v>
      </c>
      <c r="B420" t="s">
        <v>3094</v>
      </c>
      <c r="C420">
        <v>1090401823</v>
      </c>
      <c r="D420" t="s">
        <v>3095</v>
      </c>
      <c r="E420" t="s">
        <v>3095</v>
      </c>
      <c r="F420" t="s">
        <v>3095</v>
      </c>
      <c r="G420" t="s">
        <v>3096</v>
      </c>
      <c r="H420" t="s">
        <v>3097</v>
      </c>
      <c r="I420" t="s">
        <v>3098</v>
      </c>
      <c r="J420" t="s">
        <v>128</v>
      </c>
      <c r="K420" t="s">
        <v>278</v>
      </c>
      <c r="L420" t="s">
        <v>278</v>
      </c>
      <c r="M420">
        <v>54001</v>
      </c>
      <c r="N420" s="30" t="s">
        <v>12830</v>
      </c>
      <c r="O420"/>
      <c r="P420"/>
      <c r="Q420"/>
      <c r="R420"/>
      <c r="S420" s="22">
        <f>VLOOKUP(A420,Hoja1!A:B,2,0)</f>
        <v>8</v>
      </c>
      <c r="T420" s="21" t="str">
        <f>VLOOKUP(M420,[1]TIPOLOGIAS!$A:$F,4,0)</f>
        <v>CUCUTA</v>
      </c>
      <c r="U420" s="21" t="str">
        <f>VLOOKUP(T420,'BASE TARIFA 2025'!C:D,2,0)</f>
        <v>WOMPI SANTANDERES</v>
      </c>
      <c r="V420" s="23">
        <f>VLOOKUP(T420,'BASE TARIFA 2025'!C:F,4,0)</f>
        <v>28277.100000000002</v>
      </c>
    </row>
    <row r="421" spans="1:22" ht="14.4" x14ac:dyDescent="0.3">
      <c r="A421">
        <v>79509</v>
      </c>
      <c r="B421" t="s">
        <v>3099</v>
      </c>
      <c r="C421">
        <v>88230490</v>
      </c>
      <c r="D421" t="s">
        <v>2963</v>
      </c>
      <c r="E421" t="s">
        <v>2963</v>
      </c>
      <c r="F421" t="s">
        <v>2963</v>
      </c>
      <c r="G421" t="s">
        <v>3100</v>
      </c>
      <c r="H421" t="s">
        <v>3101</v>
      </c>
      <c r="I421" t="s">
        <v>3102</v>
      </c>
      <c r="J421" t="s">
        <v>128</v>
      </c>
      <c r="K421" t="s">
        <v>278</v>
      </c>
      <c r="L421" t="s">
        <v>278</v>
      </c>
      <c r="M421">
        <v>54001</v>
      </c>
      <c r="N421" s="30" t="s">
        <v>12844</v>
      </c>
      <c r="O421"/>
      <c r="P421"/>
      <c r="Q421"/>
      <c r="R421"/>
      <c r="S421" s="22">
        <f>VLOOKUP(A421,Hoja1!A:B,2,0)</f>
        <v>8</v>
      </c>
      <c r="T421" s="21" t="str">
        <f>VLOOKUP(M421,[1]TIPOLOGIAS!$A:$F,4,0)</f>
        <v>CUCUTA</v>
      </c>
      <c r="U421" s="21" t="str">
        <f>VLOOKUP(T421,'BASE TARIFA 2025'!C:D,2,0)</f>
        <v>WOMPI SANTANDERES</v>
      </c>
      <c r="V421" s="23">
        <f>VLOOKUP(T421,'BASE TARIFA 2025'!C:F,4,0)</f>
        <v>28277.100000000002</v>
      </c>
    </row>
    <row r="422" spans="1:22" ht="14.4" x14ac:dyDescent="0.3">
      <c r="A422">
        <v>71243</v>
      </c>
      <c r="B422" t="s">
        <v>3103</v>
      </c>
      <c r="C422">
        <v>1113647805</v>
      </c>
      <c r="D422" t="s">
        <v>3104</v>
      </c>
      <c r="E422" t="s">
        <v>3105</v>
      </c>
      <c r="F422" t="s">
        <v>3104</v>
      </c>
      <c r="G422" t="s">
        <v>3106</v>
      </c>
      <c r="H422" t="s">
        <v>3107</v>
      </c>
      <c r="I422" t="s">
        <v>3108</v>
      </c>
      <c r="J422" t="s">
        <v>165</v>
      </c>
      <c r="K422" t="s">
        <v>265</v>
      </c>
      <c r="L422" t="s">
        <v>265</v>
      </c>
      <c r="M422">
        <v>76520</v>
      </c>
      <c r="N422" s="30" t="s">
        <v>12831</v>
      </c>
      <c r="O422"/>
      <c r="P422"/>
      <c r="Q422"/>
      <c r="R422"/>
      <c r="S422" s="22">
        <f>VLOOKUP(A422,Hoja1!A:B,2,0)</f>
        <v>8</v>
      </c>
      <c r="T422" s="21" t="str">
        <f>VLOOKUP(M422,[1]TIPOLOGIAS!$A:$F,4,0)</f>
        <v>CALI</v>
      </c>
      <c r="U422" s="21" t="str">
        <f>VLOOKUP(T422,'BASE TARIFA 2025'!C:D,2,0)</f>
        <v>WOMPI SUROCCIDENTE</v>
      </c>
      <c r="V422" s="23">
        <f>VLOOKUP(T422,'BASE TARIFA 2025'!C:F,4,0)</f>
        <v>15709.5</v>
      </c>
    </row>
    <row r="423" spans="1:22" ht="14.4" x14ac:dyDescent="0.3">
      <c r="A423">
        <v>71965</v>
      </c>
      <c r="B423" t="s">
        <v>3109</v>
      </c>
      <c r="C423">
        <v>901299026</v>
      </c>
      <c r="D423" t="s">
        <v>3110</v>
      </c>
      <c r="E423" t="s">
        <v>3110</v>
      </c>
      <c r="F423" t="s">
        <v>3110</v>
      </c>
      <c r="G423" t="s">
        <v>3111</v>
      </c>
      <c r="H423" t="s">
        <v>3112</v>
      </c>
      <c r="I423" t="s">
        <v>3113</v>
      </c>
      <c r="J423" t="s">
        <v>165</v>
      </c>
      <c r="K423" t="s">
        <v>265</v>
      </c>
      <c r="L423" t="s">
        <v>265</v>
      </c>
      <c r="M423">
        <v>76520</v>
      </c>
      <c r="N423" s="30" t="s">
        <v>12830</v>
      </c>
      <c r="O423"/>
      <c r="P423"/>
      <c r="Q423"/>
      <c r="R423"/>
      <c r="S423" s="22">
        <f>VLOOKUP(A423,Hoja1!A:B,2,0)</f>
        <v>8</v>
      </c>
      <c r="T423" s="21" t="str">
        <f>VLOOKUP(M423,[1]TIPOLOGIAS!$A:$F,4,0)</f>
        <v>CALI</v>
      </c>
      <c r="U423" s="21" t="str">
        <f>VLOOKUP(T423,'BASE TARIFA 2025'!C:D,2,0)</f>
        <v>WOMPI SUROCCIDENTE</v>
      </c>
      <c r="V423" s="23">
        <f>VLOOKUP(T423,'BASE TARIFA 2025'!C:F,4,0)</f>
        <v>15709.5</v>
      </c>
    </row>
    <row r="424" spans="1:22" ht="14.4" x14ac:dyDescent="0.3">
      <c r="A424">
        <v>67294</v>
      </c>
      <c r="B424" t="s">
        <v>3114</v>
      </c>
      <c r="C424">
        <v>98355771</v>
      </c>
      <c r="D424" t="s">
        <v>67</v>
      </c>
      <c r="E424" t="s">
        <v>3115</v>
      </c>
      <c r="F424" t="s">
        <v>3115</v>
      </c>
      <c r="G424" t="s">
        <v>3116</v>
      </c>
      <c r="H424" t="s">
        <v>3117</v>
      </c>
      <c r="I424" t="s">
        <v>3118</v>
      </c>
      <c r="J424" t="s">
        <v>165</v>
      </c>
      <c r="K424" t="s">
        <v>265</v>
      </c>
      <c r="L424" t="s">
        <v>265</v>
      </c>
      <c r="M424">
        <v>76520</v>
      </c>
      <c r="N424" s="30" t="s">
        <v>12834</v>
      </c>
      <c r="O424"/>
      <c r="P424"/>
      <c r="Q424"/>
      <c r="R424"/>
      <c r="S424" s="22">
        <f>VLOOKUP(A424,Hoja1!A:B,2,0)</f>
        <v>8</v>
      </c>
      <c r="T424" s="21" t="str">
        <f>VLOOKUP(M424,[1]TIPOLOGIAS!$A:$F,4,0)</f>
        <v>CALI</v>
      </c>
      <c r="U424" s="21" t="str">
        <f>VLOOKUP(T424,'BASE TARIFA 2025'!C:D,2,0)</f>
        <v>WOMPI SUROCCIDENTE</v>
      </c>
      <c r="V424" s="23">
        <f>VLOOKUP(T424,'BASE TARIFA 2025'!C:F,4,0)</f>
        <v>15709.5</v>
      </c>
    </row>
    <row r="425" spans="1:22" ht="14.4" x14ac:dyDescent="0.3">
      <c r="A425">
        <v>59882</v>
      </c>
      <c r="B425" t="s">
        <v>3119</v>
      </c>
      <c r="C425">
        <v>1113636030</v>
      </c>
      <c r="D425" t="s">
        <v>3120</v>
      </c>
      <c r="E425" t="s">
        <v>3121</v>
      </c>
      <c r="F425" t="s">
        <v>3122</v>
      </c>
      <c r="G425" t="s">
        <v>3123</v>
      </c>
      <c r="H425" t="s">
        <v>3124</v>
      </c>
      <c r="I425" t="s">
        <v>3125</v>
      </c>
      <c r="J425" t="s">
        <v>165</v>
      </c>
      <c r="K425" t="s">
        <v>265</v>
      </c>
      <c r="L425" t="s">
        <v>265</v>
      </c>
      <c r="M425">
        <v>76520</v>
      </c>
      <c r="N425" s="30" t="s">
        <v>12831</v>
      </c>
      <c r="O425"/>
      <c r="P425"/>
      <c r="Q425"/>
      <c r="R425"/>
      <c r="S425" s="22">
        <f>VLOOKUP(A425,Hoja1!A:B,2,0)</f>
        <v>8</v>
      </c>
      <c r="T425" s="21" t="str">
        <f>VLOOKUP(M425,[1]TIPOLOGIAS!$A:$F,4,0)</f>
        <v>CALI</v>
      </c>
      <c r="U425" s="21" t="str">
        <f>VLOOKUP(T425,'BASE TARIFA 2025'!C:D,2,0)</f>
        <v>WOMPI SUROCCIDENTE</v>
      </c>
      <c r="V425" s="23">
        <f>VLOOKUP(T425,'BASE TARIFA 2025'!C:F,4,0)</f>
        <v>15709.5</v>
      </c>
    </row>
    <row r="426" spans="1:22" ht="14.4" x14ac:dyDescent="0.3">
      <c r="A426">
        <v>70990</v>
      </c>
      <c r="B426" t="s">
        <v>3126</v>
      </c>
      <c r="C426">
        <v>901450350</v>
      </c>
      <c r="D426" t="s">
        <v>3127</v>
      </c>
      <c r="E426" t="s">
        <v>3128</v>
      </c>
      <c r="F426" t="s">
        <v>3127</v>
      </c>
      <c r="G426" t="s">
        <v>3129</v>
      </c>
      <c r="H426" t="s">
        <v>3130</v>
      </c>
      <c r="I426" t="s">
        <v>3131</v>
      </c>
      <c r="J426" t="s">
        <v>65</v>
      </c>
      <c r="K426" t="s">
        <v>66</v>
      </c>
      <c r="L426" t="s">
        <v>66</v>
      </c>
      <c r="M426">
        <v>5615</v>
      </c>
      <c r="N426" s="30" t="s">
        <v>12833</v>
      </c>
      <c r="O426"/>
      <c r="P426"/>
      <c r="Q426"/>
      <c r="R426"/>
      <c r="S426" s="22">
        <f>VLOOKUP(A426,Hoja1!A:B,2,0)</f>
        <v>16</v>
      </c>
      <c r="T426" s="21" t="str">
        <f>VLOOKUP(M426,[1]TIPOLOGIAS!$A:$F,4,0)</f>
        <v>MEDELLIN</v>
      </c>
      <c r="U426" s="21" t="str">
        <f>VLOOKUP(T426,'BASE TARIFA 2025'!C:D,2,0)</f>
        <v>WOMPI NOROCCIDENTE</v>
      </c>
      <c r="V426" s="23">
        <f>VLOOKUP(T426,'BASE TARIFA 2025'!C:F,4,0)</f>
        <v>15709.5</v>
      </c>
    </row>
    <row r="427" spans="1:22" ht="14.4" x14ac:dyDescent="0.3">
      <c r="A427">
        <v>73925</v>
      </c>
      <c r="B427" t="s">
        <v>3132</v>
      </c>
      <c r="C427">
        <v>900334282</v>
      </c>
      <c r="D427" t="s">
        <v>3133</v>
      </c>
      <c r="E427" t="s">
        <v>3134</v>
      </c>
      <c r="F427" t="s">
        <v>3133</v>
      </c>
      <c r="G427" t="s">
        <v>3135</v>
      </c>
      <c r="H427" t="s">
        <v>3136</v>
      </c>
      <c r="I427" t="s">
        <v>3137</v>
      </c>
      <c r="J427" t="s">
        <v>65</v>
      </c>
      <c r="K427" t="s">
        <v>66</v>
      </c>
      <c r="L427" t="s">
        <v>66</v>
      </c>
      <c r="M427">
        <v>5615</v>
      </c>
      <c r="N427" s="30" t="s">
        <v>12827</v>
      </c>
      <c r="O427"/>
      <c r="P427"/>
      <c r="Q427"/>
      <c r="R427"/>
      <c r="S427" s="22">
        <f>VLOOKUP(A427,Hoja1!A:B,2,0)</f>
        <v>8</v>
      </c>
      <c r="T427" s="21" t="str">
        <f>VLOOKUP(M427,[1]TIPOLOGIAS!$A:$F,4,0)</f>
        <v>MEDELLIN</v>
      </c>
      <c r="U427" s="21" t="str">
        <f>VLOOKUP(T427,'BASE TARIFA 2025'!C:D,2,0)</f>
        <v>WOMPI NOROCCIDENTE</v>
      </c>
      <c r="V427" s="23">
        <f>VLOOKUP(T427,'BASE TARIFA 2025'!C:F,4,0)</f>
        <v>15709.5</v>
      </c>
    </row>
    <row r="428" spans="1:22" ht="14.4" x14ac:dyDescent="0.3">
      <c r="A428">
        <v>28969</v>
      </c>
      <c r="B428" t="s">
        <v>3138</v>
      </c>
      <c r="C428">
        <v>1047390005</v>
      </c>
      <c r="D428" t="s">
        <v>3139</v>
      </c>
      <c r="E428" t="s">
        <v>3140</v>
      </c>
      <c r="F428" t="s">
        <v>3140</v>
      </c>
      <c r="G428" t="s">
        <v>3141</v>
      </c>
      <c r="H428" t="s">
        <v>3142</v>
      </c>
      <c r="I428" t="s">
        <v>3143</v>
      </c>
      <c r="J428" t="s">
        <v>65</v>
      </c>
      <c r="K428" t="s">
        <v>66</v>
      </c>
      <c r="L428" t="s">
        <v>66</v>
      </c>
      <c r="M428">
        <v>5615</v>
      </c>
      <c r="N428" s="30" t="s">
        <v>12833</v>
      </c>
      <c r="O428"/>
      <c r="P428"/>
      <c r="Q428"/>
      <c r="R428"/>
      <c r="S428" s="22">
        <f>VLOOKUP(A428,Hoja1!A:B,2,0)</f>
        <v>16</v>
      </c>
      <c r="T428" s="21" t="str">
        <f>VLOOKUP(M428,[1]TIPOLOGIAS!$A:$F,4,0)</f>
        <v>MEDELLIN</v>
      </c>
      <c r="U428" s="21" t="str">
        <f>VLOOKUP(T428,'BASE TARIFA 2025'!C:D,2,0)</f>
        <v>WOMPI NOROCCIDENTE</v>
      </c>
      <c r="V428" s="23">
        <f>VLOOKUP(T428,'BASE TARIFA 2025'!C:F,4,0)</f>
        <v>15709.5</v>
      </c>
    </row>
    <row r="429" spans="1:22" ht="14.4" x14ac:dyDescent="0.3">
      <c r="A429">
        <v>42367</v>
      </c>
      <c r="B429" t="s">
        <v>3144</v>
      </c>
      <c r="C429">
        <v>15445673</v>
      </c>
      <c r="D429" t="s">
        <v>3145</v>
      </c>
      <c r="E429" t="s">
        <v>3146</v>
      </c>
      <c r="F429" t="s">
        <v>3147</v>
      </c>
      <c r="G429" t="s">
        <v>3148</v>
      </c>
      <c r="H429" t="s">
        <v>3149</v>
      </c>
      <c r="I429" t="s">
        <v>3150</v>
      </c>
      <c r="J429" t="s">
        <v>65</v>
      </c>
      <c r="K429" t="s">
        <v>66</v>
      </c>
      <c r="L429" t="s">
        <v>66</v>
      </c>
      <c r="M429">
        <v>5615</v>
      </c>
      <c r="N429" s="30" t="s">
        <v>12827</v>
      </c>
      <c r="O429"/>
      <c r="P429"/>
      <c r="Q429"/>
      <c r="R429"/>
      <c r="S429" s="22">
        <f>VLOOKUP(A429,Hoja1!A:B,2,0)</f>
        <v>8</v>
      </c>
      <c r="T429" s="21" t="str">
        <f>VLOOKUP(M429,[1]TIPOLOGIAS!$A:$F,4,0)</f>
        <v>MEDELLIN</v>
      </c>
      <c r="U429" s="21" t="str">
        <f>VLOOKUP(T429,'BASE TARIFA 2025'!C:D,2,0)</f>
        <v>WOMPI NOROCCIDENTE</v>
      </c>
      <c r="V429" s="23">
        <f>VLOOKUP(T429,'BASE TARIFA 2025'!C:F,4,0)</f>
        <v>15709.5</v>
      </c>
    </row>
    <row r="430" spans="1:22" ht="14.4" x14ac:dyDescent="0.3">
      <c r="A430">
        <v>77432</v>
      </c>
      <c r="B430" t="s">
        <v>3151</v>
      </c>
      <c r="C430">
        <v>1037625092</v>
      </c>
      <c r="D430" t="s">
        <v>3152</v>
      </c>
      <c r="E430" t="s">
        <v>3152</v>
      </c>
      <c r="F430" t="s">
        <v>3152</v>
      </c>
      <c r="G430" t="s">
        <v>3153</v>
      </c>
      <c r="H430" t="s">
        <v>3154</v>
      </c>
      <c r="I430" t="s">
        <v>3155</v>
      </c>
      <c r="J430" t="s">
        <v>65</v>
      </c>
      <c r="K430" t="s">
        <v>3156</v>
      </c>
      <c r="L430" t="s">
        <v>3156</v>
      </c>
      <c r="M430">
        <v>5631</v>
      </c>
      <c r="N430" s="30" t="s">
        <v>12832</v>
      </c>
      <c r="O430"/>
      <c r="P430"/>
      <c r="Q430"/>
      <c r="R430"/>
      <c r="S430" s="22">
        <f>VLOOKUP(A430,Hoja1!A:B,2,0)</f>
        <v>8</v>
      </c>
      <c r="T430" s="21" t="str">
        <f>VLOOKUP(M430,[1]TIPOLOGIAS!$A:$F,4,0)</f>
        <v>MEDELLIN</v>
      </c>
      <c r="U430" s="21" t="str">
        <f>VLOOKUP(T430,'BASE TARIFA 2025'!C:D,2,0)</f>
        <v>WOMPI NOROCCIDENTE</v>
      </c>
      <c r="V430" s="23">
        <f>VLOOKUP(T430,'BASE TARIFA 2025'!C:F,4,0)</f>
        <v>15709.5</v>
      </c>
    </row>
    <row r="431" spans="1:22" ht="14.4" x14ac:dyDescent="0.3">
      <c r="A431">
        <v>42211</v>
      </c>
      <c r="B431" t="s">
        <v>3157</v>
      </c>
      <c r="C431">
        <v>1114339810</v>
      </c>
      <c r="E431" t="s">
        <v>3158</v>
      </c>
      <c r="F431" t="s">
        <v>3159</v>
      </c>
      <c r="G431" t="s">
        <v>3160</v>
      </c>
      <c r="H431" t="s">
        <v>3161</v>
      </c>
      <c r="I431" t="s">
        <v>3162</v>
      </c>
      <c r="J431" t="s">
        <v>165</v>
      </c>
      <c r="K431" t="s">
        <v>265</v>
      </c>
      <c r="L431" t="s">
        <v>265</v>
      </c>
      <c r="M431">
        <v>76520</v>
      </c>
      <c r="N431" s="30" t="s">
        <v>12842</v>
      </c>
      <c r="O431"/>
      <c r="P431"/>
      <c r="Q431"/>
      <c r="R431"/>
      <c r="S431" s="22">
        <f>VLOOKUP(A431,Hoja1!A:B,2,0)</f>
        <v>16</v>
      </c>
      <c r="T431" s="21" t="str">
        <f>VLOOKUP(M431,[1]TIPOLOGIAS!$A:$F,4,0)</f>
        <v>CALI</v>
      </c>
      <c r="U431" s="21" t="str">
        <f>VLOOKUP(T431,'BASE TARIFA 2025'!C:D,2,0)</f>
        <v>WOMPI SUROCCIDENTE</v>
      </c>
      <c r="V431" s="23">
        <f>VLOOKUP(T431,'BASE TARIFA 2025'!C:F,4,0)</f>
        <v>15709.5</v>
      </c>
    </row>
    <row r="432" spans="1:22" ht="14.4" x14ac:dyDescent="0.3">
      <c r="A432">
        <v>47326</v>
      </c>
      <c r="B432" t="s">
        <v>3163</v>
      </c>
      <c r="C432">
        <v>29359462</v>
      </c>
      <c r="D432" t="s">
        <v>3164</v>
      </c>
      <c r="E432" t="s">
        <v>3165</v>
      </c>
      <c r="F432" t="s">
        <v>3166</v>
      </c>
      <c r="G432" t="s">
        <v>3167</v>
      </c>
      <c r="H432" t="s">
        <v>3168</v>
      </c>
      <c r="I432" t="s">
        <v>3169</v>
      </c>
      <c r="J432" t="s">
        <v>165</v>
      </c>
      <c r="K432" t="s">
        <v>265</v>
      </c>
      <c r="L432" t="s">
        <v>265</v>
      </c>
      <c r="M432">
        <v>76520</v>
      </c>
      <c r="N432" s="30" t="s">
        <v>12830</v>
      </c>
      <c r="O432"/>
      <c r="P432"/>
      <c r="Q432"/>
      <c r="R432"/>
      <c r="S432" s="22">
        <f>VLOOKUP(A432,Hoja1!A:B,2,0)</f>
        <v>8</v>
      </c>
      <c r="T432" s="21" t="str">
        <f>VLOOKUP(M432,[1]TIPOLOGIAS!$A:$F,4,0)</f>
        <v>CALI</v>
      </c>
      <c r="U432" s="21" t="str">
        <f>VLOOKUP(T432,'BASE TARIFA 2025'!C:D,2,0)</f>
        <v>WOMPI SUROCCIDENTE</v>
      </c>
      <c r="V432" s="23">
        <f>VLOOKUP(T432,'BASE TARIFA 2025'!C:F,4,0)</f>
        <v>15709.5</v>
      </c>
    </row>
    <row r="433" spans="1:22" ht="14.4" x14ac:dyDescent="0.3">
      <c r="A433">
        <v>31935</v>
      </c>
      <c r="B433" t="s">
        <v>3170</v>
      </c>
      <c r="C433">
        <v>14701269</v>
      </c>
      <c r="D433" t="s">
        <v>3171</v>
      </c>
      <c r="E433" t="s">
        <v>3172</v>
      </c>
      <c r="F433" t="s">
        <v>3172</v>
      </c>
      <c r="G433" t="s">
        <v>3173</v>
      </c>
      <c r="H433" t="s">
        <v>3174</v>
      </c>
      <c r="I433" t="s">
        <v>3175</v>
      </c>
      <c r="J433" t="s">
        <v>165</v>
      </c>
      <c r="K433" t="s">
        <v>265</v>
      </c>
      <c r="L433" t="s">
        <v>265</v>
      </c>
      <c r="M433">
        <v>76520</v>
      </c>
      <c r="N433" s="30" t="s">
        <v>12830</v>
      </c>
      <c r="O433"/>
      <c r="P433"/>
      <c r="Q433"/>
      <c r="R433"/>
      <c r="S433" s="22">
        <f>VLOOKUP(A433,Hoja1!A:B,2,0)</f>
        <v>16</v>
      </c>
      <c r="T433" s="21" t="str">
        <f>VLOOKUP(M433,[1]TIPOLOGIAS!$A:$F,4,0)</f>
        <v>CALI</v>
      </c>
      <c r="U433" s="21" t="str">
        <f>VLOOKUP(T433,'BASE TARIFA 2025'!C:D,2,0)</f>
        <v>WOMPI SUROCCIDENTE</v>
      </c>
      <c r="V433" s="23">
        <f>VLOOKUP(T433,'BASE TARIFA 2025'!C:F,4,0)</f>
        <v>15709.5</v>
      </c>
    </row>
    <row r="434" spans="1:22" ht="14.4" x14ac:dyDescent="0.3">
      <c r="A434">
        <v>33395</v>
      </c>
      <c r="B434" t="s">
        <v>3176</v>
      </c>
      <c r="C434">
        <v>94325581</v>
      </c>
      <c r="D434" t="s">
        <v>3177</v>
      </c>
      <c r="E434" t="s">
        <v>3178</v>
      </c>
      <c r="F434" t="s">
        <v>3179</v>
      </c>
      <c r="G434" t="s">
        <v>3180</v>
      </c>
      <c r="H434" t="s">
        <v>3181</v>
      </c>
      <c r="I434" t="s">
        <v>3182</v>
      </c>
      <c r="J434" t="s">
        <v>165</v>
      </c>
      <c r="K434" t="s">
        <v>265</v>
      </c>
      <c r="L434" t="s">
        <v>265</v>
      </c>
      <c r="M434">
        <v>76520</v>
      </c>
      <c r="N434" s="30" t="s">
        <v>12842</v>
      </c>
      <c r="O434"/>
      <c r="P434"/>
      <c r="Q434"/>
      <c r="R434"/>
      <c r="S434" s="22">
        <f>VLOOKUP(A434,Hoja1!A:B,2,0)</f>
        <v>16</v>
      </c>
      <c r="T434" s="21" t="str">
        <f>VLOOKUP(M434,[1]TIPOLOGIAS!$A:$F,4,0)</f>
        <v>CALI</v>
      </c>
      <c r="U434" s="21" t="str">
        <f>VLOOKUP(T434,'BASE TARIFA 2025'!C:D,2,0)</f>
        <v>WOMPI SUROCCIDENTE</v>
      </c>
      <c r="V434" s="23">
        <f>VLOOKUP(T434,'BASE TARIFA 2025'!C:F,4,0)</f>
        <v>15709.5</v>
      </c>
    </row>
    <row r="435" spans="1:22" ht="14.4" x14ac:dyDescent="0.3">
      <c r="A435">
        <v>12157</v>
      </c>
      <c r="B435" t="s">
        <v>3183</v>
      </c>
      <c r="C435">
        <v>18532717</v>
      </c>
      <c r="D435" t="s">
        <v>3184</v>
      </c>
      <c r="E435" t="s">
        <v>3185</v>
      </c>
      <c r="F435" t="s">
        <v>3185</v>
      </c>
      <c r="G435" t="s">
        <v>2387</v>
      </c>
      <c r="H435" t="s">
        <v>3186</v>
      </c>
      <c r="I435" t="s">
        <v>3187</v>
      </c>
      <c r="J435" t="s">
        <v>65</v>
      </c>
      <c r="K435" t="s">
        <v>167</v>
      </c>
      <c r="L435" t="s">
        <v>167</v>
      </c>
      <c r="M435">
        <v>5659</v>
      </c>
      <c r="N435" s="30" t="s">
        <v>12840</v>
      </c>
      <c r="O435"/>
      <c r="P435"/>
      <c r="Q435"/>
      <c r="R435"/>
      <c r="S435" s="22">
        <f>VLOOKUP(A435,Hoja1!A:B,2,0)</f>
        <v>8</v>
      </c>
      <c r="T435" s="21" t="str">
        <f>VLOOKUP(M435,[1]TIPOLOGIAS!$A:$F,4,0)</f>
        <v>MONTERIA</v>
      </c>
      <c r="U435" s="21" t="str">
        <f>VLOOKUP(T435,'BASE TARIFA 2025'!C:D,2,0)</f>
        <v>WOMPI COSTA</v>
      </c>
      <c r="V435" s="23">
        <f>VLOOKUP(T435,'BASE TARIFA 2025'!C:F,4,0)</f>
        <v>15709.5</v>
      </c>
    </row>
    <row r="436" spans="1:22" ht="14.4" x14ac:dyDescent="0.3">
      <c r="A436">
        <v>32584</v>
      </c>
      <c r="B436" t="s">
        <v>3188</v>
      </c>
      <c r="C436">
        <v>23292657</v>
      </c>
      <c r="D436" t="s">
        <v>195</v>
      </c>
      <c r="E436" t="s">
        <v>3189</v>
      </c>
      <c r="F436" t="s">
        <v>3189</v>
      </c>
      <c r="G436" t="s">
        <v>3190</v>
      </c>
      <c r="H436" t="s">
        <v>3191</v>
      </c>
      <c r="I436" t="s">
        <v>3192</v>
      </c>
      <c r="J436" t="s">
        <v>76</v>
      </c>
      <c r="K436" t="s">
        <v>3193</v>
      </c>
      <c r="L436" t="s">
        <v>3193</v>
      </c>
      <c r="M436">
        <v>15762</v>
      </c>
      <c r="N436" s="30" t="s">
        <v>12830</v>
      </c>
      <c r="O436"/>
      <c r="P436"/>
      <c r="Q436"/>
      <c r="R436"/>
      <c r="S436" s="22">
        <f>VLOOKUP(A436,Hoja1!A:B,2,0)</f>
        <v>8</v>
      </c>
      <c r="T436" s="21" t="str">
        <f>VLOOKUP(M436,[1]TIPOLOGIAS!$A:$F,4,0)</f>
        <v>TUNJA</v>
      </c>
      <c r="U436" s="21" t="str">
        <f>VLOOKUP(T436,'BASE TARIFA 2025'!C:D,2,0)</f>
        <v>WOMPI SANTANDERES</v>
      </c>
      <c r="V436" s="23">
        <f>VLOOKUP(T436,'BASE TARIFA 2025'!C:F,4,0)</f>
        <v>28277.100000000002</v>
      </c>
    </row>
    <row r="437" spans="1:22" ht="14.4" x14ac:dyDescent="0.3">
      <c r="A437">
        <v>33452</v>
      </c>
      <c r="B437" t="s">
        <v>3194</v>
      </c>
      <c r="C437">
        <v>4281865</v>
      </c>
      <c r="E437" t="s">
        <v>3195</v>
      </c>
      <c r="F437" t="s">
        <v>3195</v>
      </c>
      <c r="G437" t="s">
        <v>3196</v>
      </c>
      <c r="H437" t="s">
        <v>3197</v>
      </c>
      <c r="I437" t="s">
        <v>3198</v>
      </c>
      <c r="J437" t="s">
        <v>76</v>
      </c>
      <c r="K437" t="s">
        <v>3199</v>
      </c>
      <c r="L437" t="s">
        <v>3199</v>
      </c>
      <c r="M437">
        <v>15816</v>
      </c>
      <c r="N437" s="30" t="s">
        <v>12833</v>
      </c>
      <c r="O437"/>
      <c r="P437"/>
      <c r="Q437"/>
      <c r="R437"/>
      <c r="S437" s="22">
        <f>VLOOKUP(A437,Hoja1!A:B,2,0)</f>
        <v>8</v>
      </c>
      <c r="T437" s="21" t="str">
        <f>VLOOKUP(M437,[1]TIPOLOGIAS!$A:$F,4,0)</f>
        <v>TUNJA</v>
      </c>
      <c r="U437" s="21" t="str">
        <f>VLOOKUP(T437,'BASE TARIFA 2025'!C:D,2,0)</f>
        <v>WOMPI SANTANDERES</v>
      </c>
      <c r="V437" s="23">
        <f>VLOOKUP(T437,'BASE TARIFA 2025'!C:F,4,0)</f>
        <v>28277.100000000002</v>
      </c>
    </row>
    <row r="438" spans="1:22" ht="14.4" x14ac:dyDescent="0.3">
      <c r="A438">
        <v>64753</v>
      </c>
      <c r="B438" t="s">
        <v>3200</v>
      </c>
      <c r="C438">
        <v>1007635658</v>
      </c>
      <c r="D438" t="s">
        <v>3201</v>
      </c>
      <c r="E438" t="s">
        <v>3201</v>
      </c>
      <c r="F438" t="s">
        <v>3201</v>
      </c>
      <c r="G438" t="s">
        <v>3202</v>
      </c>
      <c r="H438" t="s">
        <v>3203</v>
      </c>
      <c r="I438" t="s">
        <v>3204</v>
      </c>
      <c r="J438" t="s">
        <v>76</v>
      </c>
      <c r="K438" t="s">
        <v>3199</v>
      </c>
      <c r="L438" t="s">
        <v>3199</v>
      </c>
      <c r="M438">
        <v>15816</v>
      </c>
      <c r="N438" s="30" t="s">
        <v>12833</v>
      </c>
      <c r="O438"/>
      <c r="P438"/>
      <c r="Q438"/>
      <c r="R438"/>
      <c r="S438" s="22">
        <f>VLOOKUP(A438,Hoja1!A:B,2,0)</f>
        <v>8</v>
      </c>
      <c r="T438" s="21" t="str">
        <f>VLOOKUP(M438,[1]TIPOLOGIAS!$A:$F,4,0)</f>
        <v>TUNJA</v>
      </c>
      <c r="U438" s="21" t="str">
        <f>VLOOKUP(T438,'BASE TARIFA 2025'!C:D,2,0)</f>
        <v>WOMPI SANTANDERES</v>
      </c>
      <c r="V438" s="23">
        <f>VLOOKUP(T438,'BASE TARIFA 2025'!C:F,4,0)</f>
        <v>28277.100000000002</v>
      </c>
    </row>
    <row r="439" spans="1:22" ht="14.4" x14ac:dyDescent="0.3">
      <c r="A439">
        <v>75669</v>
      </c>
      <c r="B439" t="s">
        <v>3205</v>
      </c>
      <c r="C439">
        <v>1072640786</v>
      </c>
      <c r="D439" t="s">
        <v>3206</v>
      </c>
      <c r="E439" t="s">
        <v>3206</v>
      </c>
      <c r="F439" t="s">
        <v>3206</v>
      </c>
      <c r="G439" t="s">
        <v>3207</v>
      </c>
      <c r="H439" t="s">
        <v>3208</v>
      </c>
      <c r="I439" t="s">
        <v>3209</v>
      </c>
      <c r="J439" t="s">
        <v>76</v>
      </c>
      <c r="K439" t="s">
        <v>3199</v>
      </c>
      <c r="L439" t="s">
        <v>3199</v>
      </c>
      <c r="M439">
        <v>15816</v>
      </c>
      <c r="N439" s="30" t="s">
        <v>12841</v>
      </c>
      <c r="O439"/>
      <c r="P439"/>
      <c r="Q439"/>
      <c r="R439"/>
      <c r="S439" s="22">
        <f>VLOOKUP(A439,Hoja1!A:B,2,0)</f>
        <v>8</v>
      </c>
      <c r="T439" s="21" t="str">
        <f>VLOOKUP(M439,[1]TIPOLOGIAS!$A:$F,4,0)</f>
        <v>TUNJA</v>
      </c>
      <c r="U439" s="21" t="str">
        <f>VLOOKUP(T439,'BASE TARIFA 2025'!C:D,2,0)</f>
        <v>WOMPI SANTANDERES</v>
      </c>
      <c r="V439" s="23">
        <f>VLOOKUP(T439,'BASE TARIFA 2025'!C:F,4,0)</f>
        <v>28277.100000000002</v>
      </c>
    </row>
    <row r="440" spans="1:22" ht="14.4" x14ac:dyDescent="0.3">
      <c r="A440">
        <v>71382</v>
      </c>
      <c r="B440" t="s">
        <v>3210</v>
      </c>
      <c r="C440">
        <v>1057736248</v>
      </c>
      <c r="D440" t="s">
        <v>3211</v>
      </c>
      <c r="E440" t="s">
        <v>3211</v>
      </c>
      <c r="F440" t="s">
        <v>3212</v>
      </c>
      <c r="G440" t="s">
        <v>3213</v>
      </c>
      <c r="H440" t="s">
        <v>3214</v>
      </c>
      <c r="I440" t="s">
        <v>3215</v>
      </c>
      <c r="J440" t="s">
        <v>76</v>
      </c>
      <c r="K440" t="s">
        <v>108</v>
      </c>
      <c r="L440" t="s">
        <v>108</v>
      </c>
      <c r="M440">
        <v>15879</v>
      </c>
      <c r="N440" s="30" t="s">
        <v>12829</v>
      </c>
      <c r="O440"/>
      <c r="P440"/>
      <c r="Q440"/>
      <c r="R440"/>
      <c r="S440" s="22">
        <f>VLOOKUP(A440,Hoja1!A:B,2,0)</f>
        <v>8</v>
      </c>
      <c r="T440" s="21" t="str">
        <f>VLOOKUP(M440,[1]TIPOLOGIAS!$A:$F,4,0)</f>
        <v>TUNJA</v>
      </c>
      <c r="U440" s="21" t="str">
        <f>VLOOKUP(T440,'BASE TARIFA 2025'!C:D,2,0)</f>
        <v>WOMPI SANTANDERES</v>
      </c>
      <c r="V440" s="23">
        <f>VLOOKUP(T440,'BASE TARIFA 2025'!C:F,4,0)</f>
        <v>28277.100000000002</v>
      </c>
    </row>
    <row r="441" spans="1:22" ht="14.4" x14ac:dyDescent="0.3">
      <c r="A441">
        <v>75053</v>
      </c>
      <c r="B441" t="s">
        <v>3216</v>
      </c>
      <c r="C441">
        <v>33800414</v>
      </c>
      <c r="D441" t="s">
        <v>3217</v>
      </c>
      <c r="E441" t="s">
        <v>3217</v>
      </c>
      <c r="F441" t="s">
        <v>3217</v>
      </c>
      <c r="G441" t="s">
        <v>3218</v>
      </c>
      <c r="H441" t="s">
        <v>3219</v>
      </c>
      <c r="I441" t="s">
        <v>3220</v>
      </c>
      <c r="J441" t="s">
        <v>100</v>
      </c>
      <c r="K441" t="s">
        <v>109</v>
      </c>
      <c r="L441" t="s">
        <v>109</v>
      </c>
      <c r="M441">
        <v>17050</v>
      </c>
      <c r="N441" s="30" t="s">
        <v>12834</v>
      </c>
      <c r="O441"/>
      <c r="P441"/>
      <c r="Q441"/>
      <c r="R441"/>
      <c r="S441" s="22">
        <f>VLOOKUP(A441,Hoja1!A:B,2,0)</f>
        <v>8</v>
      </c>
      <c r="T441" s="21" t="str">
        <f>VLOOKUP(M441,[1]TIPOLOGIAS!$A:$F,4,0)</f>
        <v>MANIZALES</v>
      </c>
      <c r="U441" s="21" t="str">
        <f>VLOOKUP(T441,'BASE TARIFA 2025'!C:D,2,0)</f>
        <v>WOMPI EJE CAFETERO</v>
      </c>
      <c r="V441" s="23">
        <f>VLOOKUP(T441,'BASE TARIFA 2025'!C:F,4,0)</f>
        <v>28277.100000000002</v>
      </c>
    </row>
    <row r="442" spans="1:22" ht="14.4" x14ac:dyDescent="0.3">
      <c r="A442">
        <v>31294</v>
      </c>
      <c r="B442" t="s">
        <v>3221</v>
      </c>
      <c r="C442">
        <v>75159081</v>
      </c>
      <c r="D442" t="s">
        <v>3222</v>
      </c>
      <c r="E442" t="s">
        <v>3223</v>
      </c>
      <c r="F442" t="s">
        <v>3224</v>
      </c>
      <c r="G442" t="s">
        <v>3225</v>
      </c>
      <c r="H442" t="s">
        <v>3226</v>
      </c>
      <c r="I442" t="s">
        <v>3227</v>
      </c>
      <c r="J442" t="s">
        <v>100</v>
      </c>
      <c r="K442" t="s">
        <v>324</v>
      </c>
      <c r="L442" t="s">
        <v>324</v>
      </c>
      <c r="M442">
        <v>17088</v>
      </c>
      <c r="N442" s="30" t="s">
        <v>12827</v>
      </c>
      <c r="O442"/>
      <c r="P442"/>
      <c r="Q442"/>
      <c r="R442"/>
      <c r="S442" s="22">
        <f>VLOOKUP(A442,Hoja1!A:B,2,0)</f>
        <v>16</v>
      </c>
      <c r="T442" s="21" t="str">
        <f>VLOOKUP(M442,[1]TIPOLOGIAS!$A:$F,4,0)</f>
        <v>MANIZALES</v>
      </c>
      <c r="U442" s="21" t="str">
        <f>VLOOKUP(T442,'BASE TARIFA 2025'!C:D,2,0)</f>
        <v>WOMPI EJE CAFETERO</v>
      </c>
      <c r="V442" s="23">
        <f>VLOOKUP(T442,'BASE TARIFA 2025'!C:F,4,0)</f>
        <v>28277.100000000002</v>
      </c>
    </row>
    <row r="443" spans="1:22" ht="14.4" x14ac:dyDescent="0.3">
      <c r="A443">
        <v>34185</v>
      </c>
      <c r="B443" t="s">
        <v>3228</v>
      </c>
      <c r="C443">
        <v>4384716</v>
      </c>
      <c r="E443" t="s">
        <v>3229</v>
      </c>
      <c r="F443" t="s">
        <v>3230</v>
      </c>
      <c r="G443" t="s">
        <v>3231</v>
      </c>
      <c r="H443" t="s">
        <v>3232</v>
      </c>
      <c r="I443" t="s">
        <v>3233</v>
      </c>
      <c r="J443" t="s">
        <v>100</v>
      </c>
      <c r="K443" t="s">
        <v>324</v>
      </c>
      <c r="L443" t="s">
        <v>324</v>
      </c>
      <c r="M443">
        <v>17088</v>
      </c>
      <c r="N443" s="30" t="s">
        <v>12827</v>
      </c>
      <c r="O443"/>
      <c r="P443"/>
      <c r="Q443"/>
      <c r="R443"/>
      <c r="S443" s="22">
        <f>VLOOKUP(A443,Hoja1!A:B,2,0)</f>
        <v>8</v>
      </c>
      <c r="T443" s="21" t="str">
        <f>VLOOKUP(M443,[1]TIPOLOGIAS!$A:$F,4,0)</f>
        <v>MANIZALES</v>
      </c>
      <c r="U443" s="21" t="str">
        <f>VLOOKUP(T443,'BASE TARIFA 2025'!C:D,2,0)</f>
        <v>WOMPI EJE CAFETERO</v>
      </c>
      <c r="V443" s="23">
        <f>VLOOKUP(T443,'BASE TARIFA 2025'!C:F,4,0)</f>
        <v>28277.100000000002</v>
      </c>
    </row>
    <row r="444" spans="1:22" ht="14.4" x14ac:dyDescent="0.3">
      <c r="A444">
        <v>72684</v>
      </c>
      <c r="B444" t="s">
        <v>3234</v>
      </c>
      <c r="C444">
        <v>1060876990</v>
      </c>
      <c r="D444" t="s">
        <v>3235</v>
      </c>
      <c r="E444" t="s">
        <v>3235</v>
      </c>
      <c r="F444" t="s">
        <v>3236</v>
      </c>
      <c r="G444" t="s">
        <v>3237</v>
      </c>
      <c r="H444" t="s">
        <v>3238</v>
      </c>
      <c r="I444" t="s">
        <v>3239</v>
      </c>
      <c r="J444" t="s">
        <v>86</v>
      </c>
      <c r="K444" t="s">
        <v>211</v>
      </c>
      <c r="L444" t="s">
        <v>211</v>
      </c>
      <c r="M444">
        <v>19256</v>
      </c>
      <c r="N444" s="30" t="s">
        <v>12831</v>
      </c>
      <c r="O444"/>
      <c r="P444"/>
      <c r="Q444"/>
      <c r="R444"/>
      <c r="S444" s="22">
        <f>VLOOKUP(A444,Hoja1!A:B,2,0)</f>
        <v>8</v>
      </c>
      <c r="T444" s="21" t="str">
        <f>VLOOKUP(M444,[1]TIPOLOGIAS!$A:$F,4,0)</f>
        <v>CALI</v>
      </c>
      <c r="U444" s="21" t="str">
        <f>VLOOKUP(T444,'BASE TARIFA 2025'!C:D,2,0)</f>
        <v>WOMPI SUROCCIDENTE</v>
      </c>
      <c r="V444" s="23">
        <f>VLOOKUP(T444,'BASE TARIFA 2025'!C:F,4,0)</f>
        <v>15709.5</v>
      </c>
    </row>
    <row r="445" spans="1:22" ht="14.4" x14ac:dyDescent="0.3">
      <c r="A445">
        <v>75679</v>
      </c>
      <c r="B445" t="s">
        <v>3240</v>
      </c>
      <c r="C445">
        <v>1060875178</v>
      </c>
      <c r="D445" t="s">
        <v>3241</v>
      </c>
      <c r="E445" t="s">
        <v>3241</v>
      </c>
      <c r="F445" t="s">
        <v>338</v>
      </c>
      <c r="G445" t="s">
        <v>3242</v>
      </c>
      <c r="H445" t="s">
        <v>3243</v>
      </c>
      <c r="I445" t="s">
        <v>3244</v>
      </c>
      <c r="J445" t="s">
        <v>86</v>
      </c>
      <c r="K445" t="s">
        <v>211</v>
      </c>
      <c r="L445" t="s">
        <v>211</v>
      </c>
      <c r="M445">
        <v>19256</v>
      </c>
      <c r="N445" s="30" t="s">
        <v>12831</v>
      </c>
      <c r="O445"/>
      <c r="P445"/>
      <c r="Q445"/>
      <c r="R445"/>
      <c r="S445" s="22">
        <f>VLOOKUP(A445,Hoja1!A:B,2,0)</f>
        <v>8</v>
      </c>
      <c r="T445" s="21" t="str">
        <f>VLOOKUP(M445,[1]TIPOLOGIAS!$A:$F,4,0)</f>
        <v>CALI</v>
      </c>
      <c r="U445" s="21" t="str">
        <f>VLOOKUP(T445,'BASE TARIFA 2025'!C:D,2,0)</f>
        <v>WOMPI SUROCCIDENTE</v>
      </c>
      <c r="V445" s="23">
        <f>VLOOKUP(T445,'BASE TARIFA 2025'!C:F,4,0)</f>
        <v>15709.5</v>
      </c>
    </row>
    <row r="446" spans="1:22" ht="14.4" x14ac:dyDescent="0.3">
      <c r="A446">
        <v>76591</v>
      </c>
      <c r="B446" t="s">
        <v>3245</v>
      </c>
      <c r="C446">
        <v>1002777257</v>
      </c>
      <c r="D446" t="s">
        <v>3246</v>
      </c>
      <c r="E446" t="s">
        <v>3247</v>
      </c>
      <c r="F446" t="s">
        <v>3248</v>
      </c>
      <c r="G446" t="s">
        <v>3249</v>
      </c>
      <c r="H446" t="s">
        <v>3250</v>
      </c>
      <c r="I446" t="s">
        <v>3251</v>
      </c>
      <c r="J446" t="s">
        <v>86</v>
      </c>
      <c r="K446" t="s">
        <v>211</v>
      </c>
      <c r="L446" t="s">
        <v>211</v>
      </c>
      <c r="M446">
        <v>19256</v>
      </c>
      <c r="N446" s="30" t="s">
        <v>12831</v>
      </c>
      <c r="O446"/>
      <c r="P446"/>
      <c r="Q446"/>
      <c r="R446"/>
      <c r="S446" s="22">
        <f>VLOOKUP(A446,Hoja1!A:B,2,0)</f>
        <v>8</v>
      </c>
      <c r="T446" s="21" t="str">
        <f>VLOOKUP(M446,[1]TIPOLOGIAS!$A:$F,4,0)</f>
        <v>CALI</v>
      </c>
      <c r="U446" s="21" t="str">
        <f>VLOOKUP(T446,'BASE TARIFA 2025'!C:D,2,0)</f>
        <v>WOMPI SUROCCIDENTE</v>
      </c>
      <c r="V446" s="23">
        <f>VLOOKUP(T446,'BASE TARIFA 2025'!C:F,4,0)</f>
        <v>15709.5</v>
      </c>
    </row>
    <row r="447" spans="1:22" ht="14.4" x14ac:dyDescent="0.3">
      <c r="A447">
        <v>78518</v>
      </c>
      <c r="B447" t="s">
        <v>3252</v>
      </c>
      <c r="C447">
        <v>1090376502</v>
      </c>
      <c r="D447" t="s">
        <v>3253</v>
      </c>
      <c r="E447" t="s">
        <v>3253</v>
      </c>
      <c r="F447" t="s">
        <v>3253</v>
      </c>
      <c r="G447" t="s">
        <v>3254</v>
      </c>
      <c r="H447" t="s">
        <v>3255</v>
      </c>
      <c r="I447" t="s">
        <v>3256</v>
      </c>
      <c r="J447" t="s">
        <v>128</v>
      </c>
      <c r="K447" t="s">
        <v>278</v>
      </c>
      <c r="L447" t="s">
        <v>278</v>
      </c>
      <c r="M447">
        <v>54001</v>
      </c>
      <c r="N447" s="30" t="s">
        <v>12836</v>
      </c>
      <c r="O447"/>
      <c r="P447"/>
      <c r="Q447"/>
      <c r="R447"/>
      <c r="S447" s="22">
        <f>VLOOKUP(A447,Hoja1!A:B,2,0)</f>
        <v>8</v>
      </c>
      <c r="T447" s="21" t="str">
        <f>VLOOKUP(M447,[1]TIPOLOGIAS!$A:$F,4,0)</f>
        <v>CUCUTA</v>
      </c>
      <c r="U447" s="21" t="str">
        <f>VLOOKUP(T447,'BASE TARIFA 2025'!C:D,2,0)</f>
        <v>WOMPI SANTANDERES</v>
      </c>
      <c r="V447" s="23">
        <f>VLOOKUP(T447,'BASE TARIFA 2025'!C:F,4,0)</f>
        <v>28277.100000000002</v>
      </c>
    </row>
    <row r="448" spans="1:22" ht="14.4" x14ac:dyDescent="0.3">
      <c r="A448">
        <v>78626</v>
      </c>
      <c r="B448" t="s">
        <v>3257</v>
      </c>
      <c r="C448">
        <v>1090425229</v>
      </c>
      <c r="D448" t="s">
        <v>3258</v>
      </c>
      <c r="E448" t="s">
        <v>3258</v>
      </c>
      <c r="F448" t="s">
        <v>3259</v>
      </c>
      <c r="G448" t="s">
        <v>3260</v>
      </c>
      <c r="H448" t="s">
        <v>3261</v>
      </c>
      <c r="I448" t="s">
        <v>3262</v>
      </c>
      <c r="J448" t="s">
        <v>128</v>
      </c>
      <c r="K448" t="s">
        <v>278</v>
      </c>
      <c r="L448" t="s">
        <v>278</v>
      </c>
      <c r="M448">
        <v>54001</v>
      </c>
      <c r="N448" s="30" t="s">
        <v>12844</v>
      </c>
      <c r="O448"/>
      <c r="P448"/>
      <c r="Q448"/>
      <c r="R448"/>
      <c r="S448" s="22">
        <f>VLOOKUP(A448,Hoja1!A:B,2,0)</f>
        <v>8</v>
      </c>
      <c r="T448" s="21" t="str">
        <f>VLOOKUP(M448,[1]TIPOLOGIAS!$A:$F,4,0)</f>
        <v>CUCUTA</v>
      </c>
      <c r="U448" s="21" t="str">
        <f>VLOOKUP(T448,'BASE TARIFA 2025'!C:D,2,0)</f>
        <v>WOMPI SANTANDERES</v>
      </c>
      <c r="V448" s="23">
        <f>VLOOKUP(T448,'BASE TARIFA 2025'!C:F,4,0)</f>
        <v>28277.100000000002</v>
      </c>
    </row>
    <row r="449" spans="1:22" ht="14.4" x14ac:dyDescent="0.3">
      <c r="A449">
        <v>78517</v>
      </c>
      <c r="B449" t="s">
        <v>3263</v>
      </c>
      <c r="C449">
        <v>88227736</v>
      </c>
      <c r="D449" t="s">
        <v>3264</v>
      </c>
      <c r="E449" t="s">
        <v>3264</v>
      </c>
      <c r="F449" t="s">
        <v>3264</v>
      </c>
      <c r="G449" t="s">
        <v>3265</v>
      </c>
      <c r="H449" t="s">
        <v>3266</v>
      </c>
      <c r="I449" t="s">
        <v>3267</v>
      </c>
      <c r="J449" t="s">
        <v>128</v>
      </c>
      <c r="K449" t="s">
        <v>278</v>
      </c>
      <c r="L449" t="s">
        <v>278</v>
      </c>
      <c r="M449">
        <v>54001</v>
      </c>
      <c r="N449" s="30" t="s">
        <v>12836</v>
      </c>
      <c r="O449"/>
      <c r="P449"/>
      <c r="Q449"/>
      <c r="R449"/>
      <c r="S449" s="22">
        <f>VLOOKUP(A449,Hoja1!A:B,2,0)</f>
        <v>8</v>
      </c>
      <c r="T449" s="21" t="str">
        <f>VLOOKUP(M449,[1]TIPOLOGIAS!$A:$F,4,0)</f>
        <v>CUCUTA</v>
      </c>
      <c r="U449" s="21" t="str">
        <f>VLOOKUP(T449,'BASE TARIFA 2025'!C:D,2,0)</f>
        <v>WOMPI SANTANDERES</v>
      </c>
      <c r="V449" s="23">
        <f>VLOOKUP(T449,'BASE TARIFA 2025'!C:F,4,0)</f>
        <v>28277.100000000002</v>
      </c>
    </row>
    <row r="450" spans="1:22" ht="14.4" x14ac:dyDescent="0.3">
      <c r="A450">
        <v>78185</v>
      </c>
      <c r="B450" t="s">
        <v>3268</v>
      </c>
      <c r="C450">
        <v>901314401</v>
      </c>
      <c r="D450" t="s">
        <v>3269</v>
      </c>
      <c r="E450" t="s">
        <v>3269</v>
      </c>
      <c r="F450" t="s">
        <v>3269</v>
      </c>
      <c r="G450" t="s">
        <v>3270</v>
      </c>
      <c r="H450" t="s">
        <v>3271</v>
      </c>
      <c r="I450" t="s">
        <v>3272</v>
      </c>
      <c r="J450" t="s">
        <v>128</v>
      </c>
      <c r="K450" t="s">
        <v>278</v>
      </c>
      <c r="L450" t="s">
        <v>278</v>
      </c>
      <c r="M450">
        <v>54001</v>
      </c>
      <c r="N450" s="30" t="s">
        <v>12834</v>
      </c>
      <c r="O450"/>
      <c r="P450"/>
      <c r="Q450"/>
      <c r="R450"/>
      <c r="S450" s="22">
        <f>VLOOKUP(A450,Hoja1!A:B,2,0)</f>
        <v>8</v>
      </c>
      <c r="T450" s="21" t="str">
        <f>VLOOKUP(M450,[1]TIPOLOGIAS!$A:$F,4,0)</f>
        <v>CUCUTA</v>
      </c>
      <c r="U450" s="21" t="str">
        <f>VLOOKUP(T450,'BASE TARIFA 2025'!C:D,2,0)</f>
        <v>WOMPI SANTANDERES</v>
      </c>
      <c r="V450" s="23">
        <f>VLOOKUP(T450,'BASE TARIFA 2025'!C:F,4,0)</f>
        <v>28277.100000000002</v>
      </c>
    </row>
    <row r="451" spans="1:22" ht="14.4" x14ac:dyDescent="0.3">
      <c r="A451">
        <v>77957</v>
      </c>
      <c r="B451" t="s">
        <v>3273</v>
      </c>
      <c r="C451">
        <v>88273794</v>
      </c>
      <c r="D451" t="s">
        <v>3274</v>
      </c>
      <c r="E451" t="s">
        <v>3274</v>
      </c>
      <c r="F451" t="s">
        <v>3274</v>
      </c>
      <c r="G451" t="s">
        <v>3275</v>
      </c>
      <c r="H451" t="s">
        <v>3276</v>
      </c>
      <c r="I451" t="s">
        <v>3277</v>
      </c>
      <c r="J451" t="s">
        <v>128</v>
      </c>
      <c r="K451" t="s">
        <v>278</v>
      </c>
      <c r="L451" t="s">
        <v>278</v>
      </c>
      <c r="M451">
        <v>54001</v>
      </c>
      <c r="N451" s="30" t="s">
        <v>12837</v>
      </c>
      <c r="O451"/>
      <c r="P451"/>
      <c r="Q451"/>
      <c r="R451"/>
      <c r="S451" s="22">
        <f>VLOOKUP(A451,Hoja1!A:B,2,0)</f>
        <v>8</v>
      </c>
      <c r="T451" s="21" t="str">
        <f>VLOOKUP(M451,[1]TIPOLOGIAS!$A:$F,4,0)</f>
        <v>CUCUTA</v>
      </c>
      <c r="U451" s="21" t="str">
        <f>VLOOKUP(T451,'BASE TARIFA 2025'!C:D,2,0)</f>
        <v>WOMPI SANTANDERES</v>
      </c>
      <c r="V451" s="23">
        <f>VLOOKUP(T451,'BASE TARIFA 2025'!C:F,4,0)</f>
        <v>28277.100000000002</v>
      </c>
    </row>
    <row r="452" spans="1:22" ht="14.4" x14ac:dyDescent="0.3">
      <c r="A452">
        <v>77663</v>
      </c>
      <c r="B452" t="s">
        <v>3278</v>
      </c>
      <c r="C452">
        <v>901597331</v>
      </c>
      <c r="D452" t="s">
        <v>3279</v>
      </c>
      <c r="E452" t="s">
        <v>3279</v>
      </c>
      <c r="F452" t="s">
        <v>3269</v>
      </c>
      <c r="G452" t="s">
        <v>3280</v>
      </c>
      <c r="H452" t="s">
        <v>3281</v>
      </c>
      <c r="I452" t="s">
        <v>3282</v>
      </c>
      <c r="J452" t="s">
        <v>128</v>
      </c>
      <c r="K452" t="s">
        <v>278</v>
      </c>
      <c r="L452" t="s">
        <v>278</v>
      </c>
      <c r="M452">
        <v>54001</v>
      </c>
      <c r="N452" s="30" t="s">
        <v>12840</v>
      </c>
      <c r="O452"/>
      <c r="P452"/>
      <c r="Q452"/>
      <c r="R452"/>
      <c r="S452" s="22">
        <f>VLOOKUP(A452,Hoja1!A:B,2,0)</f>
        <v>8</v>
      </c>
      <c r="T452" s="21" t="str">
        <f>VLOOKUP(M452,[1]TIPOLOGIAS!$A:$F,4,0)</f>
        <v>CUCUTA</v>
      </c>
      <c r="U452" s="21" t="str">
        <f>VLOOKUP(T452,'BASE TARIFA 2025'!C:D,2,0)</f>
        <v>WOMPI SANTANDERES</v>
      </c>
      <c r="V452" s="23">
        <f>VLOOKUP(T452,'BASE TARIFA 2025'!C:F,4,0)</f>
        <v>28277.100000000002</v>
      </c>
    </row>
    <row r="453" spans="1:22" ht="14.4" x14ac:dyDescent="0.3">
      <c r="A453">
        <v>16325</v>
      </c>
      <c r="B453" t="s">
        <v>3283</v>
      </c>
      <c r="C453">
        <v>900638635</v>
      </c>
      <c r="D453" t="s">
        <v>3284</v>
      </c>
      <c r="E453" t="s">
        <v>3285</v>
      </c>
      <c r="F453" t="s">
        <v>3285</v>
      </c>
      <c r="G453" t="s">
        <v>3286</v>
      </c>
      <c r="H453" t="s">
        <v>3287</v>
      </c>
      <c r="I453" t="s">
        <v>3288</v>
      </c>
      <c r="J453" t="s">
        <v>103</v>
      </c>
      <c r="K453" t="s">
        <v>3289</v>
      </c>
      <c r="L453" t="s">
        <v>3289</v>
      </c>
      <c r="M453">
        <v>13430</v>
      </c>
      <c r="N453" s="30" t="s">
        <v>12843</v>
      </c>
      <c r="O453"/>
      <c r="P453"/>
      <c r="Q453"/>
      <c r="R453"/>
      <c r="S453" s="22">
        <f>VLOOKUP(A453,Hoja1!A:B,2,0)</f>
        <v>8</v>
      </c>
      <c r="T453" s="21" t="str">
        <f>VLOOKUP(M453,[1]TIPOLOGIAS!$A:$F,4,0)</f>
        <v>CARTAGENA</v>
      </c>
      <c r="U453" s="21" t="str">
        <f>VLOOKUP(T453,'BASE TARIFA 2025'!C:D,2,0)</f>
        <v>WOMPI COSTA</v>
      </c>
      <c r="V453" s="23">
        <f>VLOOKUP(T453,'BASE TARIFA 2025'!C:F,4,0)</f>
        <v>28277.100000000002</v>
      </c>
    </row>
    <row r="454" spans="1:22" ht="14.4" x14ac:dyDescent="0.3">
      <c r="A454">
        <v>18393</v>
      </c>
      <c r="B454" t="s">
        <v>3290</v>
      </c>
      <c r="C454">
        <v>33309434</v>
      </c>
      <c r="D454" t="s">
        <v>3291</v>
      </c>
      <c r="E454" t="s">
        <v>3292</v>
      </c>
      <c r="F454" t="s">
        <v>3292</v>
      </c>
      <c r="G454" t="s">
        <v>3293</v>
      </c>
      <c r="H454" t="s">
        <v>3294</v>
      </c>
      <c r="I454" t="s">
        <v>3295</v>
      </c>
      <c r="J454" t="s">
        <v>103</v>
      </c>
      <c r="K454" t="s">
        <v>3289</v>
      </c>
      <c r="L454" t="s">
        <v>3289</v>
      </c>
      <c r="M454">
        <v>13430</v>
      </c>
      <c r="N454" s="30" t="s">
        <v>12843</v>
      </c>
      <c r="O454"/>
      <c r="P454"/>
      <c r="Q454"/>
      <c r="R454"/>
      <c r="S454" s="22">
        <f>VLOOKUP(A454,Hoja1!A:B,2,0)</f>
        <v>8</v>
      </c>
      <c r="T454" s="21" t="str">
        <f>VLOOKUP(M454,[1]TIPOLOGIAS!$A:$F,4,0)</f>
        <v>CARTAGENA</v>
      </c>
      <c r="U454" s="21" t="str">
        <f>VLOOKUP(T454,'BASE TARIFA 2025'!C:D,2,0)</f>
        <v>WOMPI COSTA</v>
      </c>
      <c r="V454" s="23">
        <f>VLOOKUP(T454,'BASE TARIFA 2025'!C:F,4,0)</f>
        <v>28277.100000000002</v>
      </c>
    </row>
    <row r="455" spans="1:22" ht="14.4" x14ac:dyDescent="0.3">
      <c r="A455">
        <v>80282</v>
      </c>
      <c r="B455" t="s">
        <v>3296</v>
      </c>
      <c r="C455">
        <v>901474511</v>
      </c>
      <c r="D455" t="s">
        <v>3297</v>
      </c>
      <c r="E455" t="s">
        <v>3297</v>
      </c>
      <c r="F455" t="s">
        <v>3297</v>
      </c>
      <c r="G455" t="s">
        <v>3298</v>
      </c>
      <c r="H455" t="s">
        <v>3299</v>
      </c>
      <c r="I455" t="s">
        <v>3300</v>
      </c>
      <c r="J455" t="s">
        <v>103</v>
      </c>
      <c r="K455" t="s">
        <v>3289</v>
      </c>
      <c r="L455" t="s">
        <v>3289</v>
      </c>
      <c r="M455">
        <v>13430</v>
      </c>
      <c r="N455" s="30" t="s">
        <v>12843</v>
      </c>
      <c r="O455"/>
      <c r="P455"/>
      <c r="Q455"/>
      <c r="R455"/>
      <c r="S455" s="22">
        <f>VLOOKUP(A455,Hoja1!A:B,2,0)</f>
        <v>16</v>
      </c>
      <c r="T455" s="21" t="str">
        <f>VLOOKUP(M455,[1]TIPOLOGIAS!$A:$F,4,0)</f>
        <v>CARTAGENA</v>
      </c>
      <c r="U455" s="21" t="str">
        <f>VLOOKUP(T455,'BASE TARIFA 2025'!C:D,2,0)</f>
        <v>WOMPI COSTA</v>
      </c>
      <c r="V455" s="23">
        <f>VLOOKUP(T455,'BASE TARIFA 2025'!C:F,4,0)</f>
        <v>28277.100000000002</v>
      </c>
    </row>
    <row r="456" spans="1:22" ht="14.4" x14ac:dyDescent="0.3">
      <c r="A456">
        <v>20861</v>
      </c>
      <c r="B456" t="s">
        <v>3301</v>
      </c>
      <c r="C456">
        <v>79304912</v>
      </c>
      <c r="D456" t="s">
        <v>3302</v>
      </c>
      <c r="E456" t="s">
        <v>315</v>
      </c>
      <c r="F456" t="s">
        <v>315</v>
      </c>
      <c r="G456" t="s">
        <v>3303</v>
      </c>
      <c r="H456" t="s">
        <v>3304</v>
      </c>
      <c r="I456" t="s">
        <v>3305</v>
      </c>
      <c r="J456" t="s">
        <v>76</v>
      </c>
      <c r="K456" t="s">
        <v>314</v>
      </c>
      <c r="L456" t="s">
        <v>314</v>
      </c>
      <c r="M456">
        <v>15759</v>
      </c>
      <c r="N456" s="30" t="s">
        <v>12834</v>
      </c>
      <c r="O456"/>
      <c r="P456"/>
      <c r="Q456"/>
      <c r="R456"/>
      <c r="S456" s="22">
        <f>VLOOKUP(A456,Hoja1!A:B,2,0)</f>
        <v>16</v>
      </c>
      <c r="T456" s="21" t="str">
        <f>VLOOKUP(M456,[1]TIPOLOGIAS!$A:$F,4,0)</f>
        <v>TUNJA</v>
      </c>
      <c r="U456" s="21" t="str">
        <f>VLOOKUP(T456,'BASE TARIFA 2025'!C:D,2,0)</f>
        <v>WOMPI SANTANDERES</v>
      </c>
      <c r="V456" s="23">
        <f>VLOOKUP(T456,'BASE TARIFA 2025'!C:F,4,0)</f>
        <v>28277.100000000002</v>
      </c>
    </row>
    <row r="457" spans="1:22" ht="14.4" x14ac:dyDescent="0.3">
      <c r="A457">
        <v>20863</v>
      </c>
      <c r="B457" t="s">
        <v>3306</v>
      </c>
      <c r="C457">
        <v>79304912</v>
      </c>
      <c r="D457" t="s">
        <v>3307</v>
      </c>
      <c r="E457" t="s">
        <v>315</v>
      </c>
      <c r="F457" t="s">
        <v>315</v>
      </c>
      <c r="G457" t="s">
        <v>3308</v>
      </c>
      <c r="H457" t="s">
        <v>3309</v>
      </c>
      <c r="I457" t="s">
        <v>316</v>
      </c>
      <c r="J457" t="s">
        <v>76</v>
      </c>
      <c r="K457" t="s">
        <v>314</v>
      </c>
      <c r="L457" t="s">
        <v>314</v>
      </c>
      <c r="M457">
        <v>15759</v>
      </c>
      <c r="N457" s="30" t="s">
        <v>12834</v>
      </c>
      <c r="O457"/>
      <c r="P457"/>
      <c r="Q457"/>
      <c r="R457"/>
      <c r="S457" s="22">
        <f>VLOOKUP(A457,Hoja1!A:B,2,0)</f>
        <v>8</v>
      </c>
      <c r="T457" s="21" t="str">
        <f>VLOOKUP(M457,[1]TIPOLOGIAS!$A:$F,4,0)</f>
        <v>TUNJA</v>
      </c>
      <c r="U457" s="21" t="str">
        <f>VLOOKUP(T457,'BASE TARIFA 2025'!C:D,2,0)</f>
        <v>WOMPI SANTANDERES</v>
      </c>
      <c r="V457" s="23">
        <f>VLOOKUP(T457,'BASE TARIFA 2025'!C:F,4,0)</f>
        <v>28277.100000000002</v>
      </c>
    </row>
    <row r="458" spans="1:22" ht="14.4" x14ac:dyDescent="0.3">
      <c r="A458">
        <v>13276</v>
      </c>
      <c r="B458" t="s">
        <v>3310</v>
      </c>
      <c r="C458">
        <v>1057573095</v>
      </c>
      <c r="D458" t="s">
        <v>3311</v>
      </c>
      <c r="E458" t="s">
        <v>3312</v>
      </c>
      <c r="F458" t="s">
        <v>3312</v>
      </c>
      <c r="G458" t="s">
        <v>3313</v>
      </c>
      <c r="H458" t="s">
        <v>3314</v>
      </c>
      <c r="I458" t="s">
        <v>3315</v>
      </c>
      <c r="J458" t="s">
        <v>76</v>
      </c>
      <c r="K458" t="s">
        <v>314</v>
      </c>
      <c r="L458" t="s">
        <v>314</v>
      </c>
      <c r="M458">
        <v>15759</v>
      </c>
      <c r="N458" s="30" t="s">
        <v>12828</v>
      </c>
      <c r="O458"/>
      <c r="P458"/>
      <c r="Q458"/>
      <c r="R458"/>
      <c r="S458" s="22">
        <f>VLOOKUP(A458,Hoja1!A:B,2,0)</f>
        <v>8</v>
      </c>
      <c r="T458" s="21" t="str">
        <f>VLOOKUP(M458,[1]TIPOLOGIAS!$A:$F,4,0)</f>
        <v>TUNJA</v>
      </c>
      <c r="U458" s="21" t="str">
        <f>VLOOKUP(T458,'BASE TARIFA 2025'!C:D,2,0)</f>
        <v>WOMPI SANTANDERES</v>
      </c>
      <c r="V458" s="23">
        <f>VLOOKUP(T458,'BASE TARIFA 2025'!C:F,4,0)</f>
        <v>28277.100000000002</v>
      </c>
    </row>
    <row r="459" spans="1:22" ht="14.4" x14ac:dyDescent="0.3">
      <c r="A459">
        <v>77353</v>
      </c>
      <c r="B459" t="s">
        <v>3316</v>
      </c>
      <c r="C459">
        <v>76010442</v>
      </c>
      <c r="D459" t="s">
        <v>3317</v>
      </c>
      <c r="E459" t="s">
        <v>3318</v>
      </c>
      <c r="F459" t="s">
        <v>3317</v>
      </c>
      <c r="G459" t="s">
        <v>3319</v>
      </c>
      <c r="H459" t="s">
        <v>3320</v>
      </c>
      <c r="I459" t="s">
        <v>3321</v>
      </c>
      <c r="J459" t="s">
        <v>86</v>
      </c>
      <c r="K459" t="s">
        <v>211</v>
      </c>
      <c r="L459" t="s">
        <v>211</v>
      </c>
      <c r="M459">
        <v>19256</v>
      </c>
      <c r="N459" s="30" t="s">
        <v>12831</v>
      </c>
      <c r="O459"/>
      <c r="P459"/>
      <c r="Q459"/>
      <c r="R459"/>
      <c r="S459" s="22">
        <f>VLOOKUP(A459,Hoja1!A:B,2,0)</f>
        <v>8</v>
      </c>
      <c r="T459" s="21" t="str">
        <f>VLOOKUP(M459,[1]TIPOLOGIAS!$A:$F,4,0)</f>
        <v>CALI</v>
      </c>
      <c r="U459" s="21" t="str">
        <f>VLOOKUP(T459,'BASE TARIFA 2025'!C:D,2,0)</f>
        <v>WOMPI SUROCCIDENTE</v>
      </c>
      <c r="V459" s="23">
        <f>VLOOKUP(T459,'BASE TARIFA 2025'!C:F,4,0)</f>
        <v>15709.5</v>
      </c>
    </row>
    <row r="460" spans="1:22" ht="14.4" x14ac:dyDescent="0.3">
      <c r="A460">
        <v>60981</v>
      </c>
      <c r="B460" t="s">
        <v>3322</v>
      </c>
      <c r="C460">
        <v>1064435724</v>
      </c>
      <c r="D460" t="s">
        <v>67</v>
      </c>
      <c r="E460" t="s">
        <v>3323</v>
      </c>
      <c r="F460" t="s">
        <v>3323</v>
      </c>
      <c r="G460" t="s">
        <v>3324</v>
      </c>
      <c r="H460" t="s">
        <v>3325</v>
      </c>
      <c r="I460" t="s">
        <v>3326</v>
      </c>
      <c r="J460" t="s">
        <v>86</v>
      </c>
      <c r="K460" t="s">
        <v>229</v>
      </c>
      <c r="L460" t="s">
        <v>229</v>
      </c>
      <c r="M460">
        <v>19743</v>
      </c>
      <c r="N460" s="30" t="s">
        <v>12835</v>
      </c>
      <c r="O460"/>
      <c r="P460"/>
      <c r="Q460"/>
      <c r="R460"/>
      <c r="S460" s="22">
        <f>VLOOKUP(A460,Hoja1!A:B,2,0)</f>
        <v>8</v>
      </c>
      <c r="T460" s="21" t="str">
        <f>VLOOKUP(M460,[1]TIPOLOGIAS!$A:$F,4,0)</f>
        <v>CALI</v>
      </c>
      <c r="U460" s="21" t="str">
        <f>VLOOKUP(T460,'BASE TARIFA 2025'!C:D,2,0)</f>
        <v>WOMPI SUROCCIDENTE</v>
      </c>
      <c r="V460" s="23">
        <f>VLOOKUP(T460,'BASE TARIFA 2025'!C:F,4,0)</f>
        <v>15709.5</v>
      </c>
    </row>
    <row r="461" spans="1:22" ht="14.4" x14ac:dyDescent="0.3">
      <c r="A461">
        <v>80304</v>
      </c>
      <c r="B461" t="s">
        <v>3327</v>
      </c>
      <c r="C461">
        <v>48660124</v>
      </c>
      <c r="D461" t="s">
        <v>3328</v>
      </c>
      <c r="E461" t="s">
        <v>3328</v>
      </c>
      <c r="F461" t="s">
        <v>3328</v>
      </c>
      <c r="G461" t="s">
        <v>3329</v>
      </c>
      <c r="H461" t="s">
        <v>3330</v>
      </c>
      <c r="I461" t="s">
        <v>3331</v>
      </c>
      <c r="J461" t="s">
        <v>86</v>
      </c>
      <c r="K461" t="s">
        <v>229</v>
      </c>
      <c r="L461" t="s">
        <v>229</v>
      </c>
      <c r="M461">
        <v>19743</v>
      </c>
      <c r="N461" s="30" t="s">
        <v>12835</v>
      </c>
      <c r="O461"/>
      <c r="P461"/>
      <c r="Q461"/>
      <c r="R461"/>
      <c r="S461" s="22">
        <f>VLOOKUP(A461,Hoja1!A:B,2,0)</f>
        <v>8</v>
      </c>
      <c r="T461" s="21" t="str">
        <f>VLOOKUP(M461,[1]TIPOLOGIAS!$A:$F,4,0)</f>
        <v>CALI</v>
      </c>
      <c r="U461" s="21" t="str">
        <f>VLOOKUP(T461,'BASE TARIFA 2025'!C:D,2,0)</f>
        <v>WOMPI SUROCCIDENTE</v>
      </c>
      <c r="V461" s="23">
        <f>VLOOKUP(T461,'BASE TARIFA 2025'!C:F,4,0)</f>
        <v>15709.5</v>
      </c>
    </row>
    <row r="462" spans="1:22" ht="14.4" x14ac:dyDescent="0.3">
      <c r="A462">
        <v>21723</v>
      </c>
      <c r="B462" t="s">
        <v>3332</v>
      </c>
      <c r="C462">
        <v>1061757180</v>
      </c>
      <c r="D462" t="s">
        <v>3333</v>
      </c>
      <c r="E462" t="s">
        <v>3334</v>
      </c>
      <c r="F462" t="s">
        <v>3335</v>
      </c>
      <c r="G462" t="s">
        <v>3336</v>
      </c>
      <c r="H462" t="s">
        <v>3337</v>
      </c>
      <c r="I462" t="s">
        <v>3338</v>
      </c>
      <c r="J462" t="s">
        <v>86</v>
      </c>
      <c r="K462" t="s">
        <v>230</v>
      </c>
      <c r="L462" t="s">
        <v>230</v>
      </c>
      <c r="M462">
        <v>19807</v>
      </c>
      <c r="N462" s="30" t="s">
        <v>12827</v>
      </c>
      <c r="O462"/>
      <c r="P462"/>
      <c r="Q462"/>
      <c r="R462"/>
      <c r="S462" s="22">
        <f>VLOOKUP(A462,Hoja1!A:B,2,0)</f>
        <v>16</v>
      </c>
      <c r="T462" s="21" t="str">
        <f>VLOOKUP(M462,[1]TIPOLOGIAS!$A:$F,4,0)</f>
        <v>CALI</v>
      </c>
      <c r="U462" s="21" t="str">
        <f>VLOOKUP(T462,'BASE TARIFA 2025'!C:D,2,0)</f>
        <v>WOMPI SUROCCIDENTE</v>
      </c>
      <c r="V462" s="23">
        <f>VLOOKUP(T462,'BASE TARIFA 2025'!C:F,4,0)</f>
        <v>15709.5</v>
      </c>
    </row>
    <row r="463" spans="1:22" ht="14.4" x14ac:dyDescent="0.3">
      <c r="A463">
        <v>53022</v>
      </c>
      <c r="B463" t="s">
        <v>3339</v>
      </c>
      <c r="C463">
        <v>1061698249</v>
      </c>
      <c r="D463" t="s">
        <v>67</v>
      </c>
      <c r="E463" t="s">
        <v>3340</v>
      </c>
      <c r="F463" t="s">
        <v>3341</v>
      </c>
      <c r="G463" t="s">
        <v>3342</v>
      </c>
      <c r="H463" t="s">
        <v>3343</v>
      </c>
      <c r="I463" t="s">
        <v>3344</v>
      </c>
      <c r="J463" t="s">
        <v>86</v>
      </c>
      <c r="K463" t="s">
        <v>230</v>
      </c>
      <c r="L463" t="s">
        <v>230</v>
      </c>
      <c r="M463">
        <v>19807</v>
      </c>
      <c r="N463" s="30" t="s">
        <v>12827</v>
      </c>
      <c r="O463"/>
      <c r="P463"/>
      <c r="Q463"/>
      <c r="R463"/>
      <c r="S463" s="22">
        <f>VLOOKUP(A463,Hoja1!A:B,2,0)</f>
        <v>16</v>
      </c>
      <c r="T463" s="21" t="str">
        <f>VLOOKUP(M463,[1]TIPOLOGIAS!$A:$F,4,0)</f>
        <v>CALI</v>
      </c>
      <c r="U463" s="21" t="str">
        <f>VLOOKUP(T463,'BASE TARIFA 2025'!C:D,2,0)</f>
        <v>WOMPI SUROCCIDENTE</v>
      </c>
      <c r="V463" s="23">
        <f>VLOOKUP(T463,'BASE TARIFA 2025'!C:F,4,0)</f>
        <v>15709.5</v>
      </c>
    </row>
    <row r="464" spans="1:22" ht="14.4" x14ac:dyDescent="0.3">
      <c r="A464">
        <v>24764</v>
      </c>
      <c r="B464" t="s">
        <v>3345</v>
      </c>
      <c r="C464">
        <v>812006233</v>
      </c>
      <c r="D464" t="s">
        <v>3346</v>
      </c>
      <c r="E464" t="s">
        <v>3347</v>
      </c>
      <c r="F464" t="s">
        <v>3347</v>
      </c>
      <c r="G464" t="s">
        <v>3348</v>
      </c>
      <c r="H464" t="s">
        <v>3349</v>
      </c>
      <c r="I464" t="s">
        <v>3350</v>
      </c>
      <c r="J464" t="s">
        <v>110</v>
      </c>
      <c r="K464" t="s">
        <v>231</v>
      </c>
      <c r="L464" t="s">
        <v>231</v>
      </c>
      <c r="M464">
        <v>23162</v>
      </c>
      <c r="N464" s="30" t="s">
        <v>12828</v>
      </c>
      <c r="O464"/>
      <c r="P464"/>
      <c r="Q464"/>
      <c r="R464"/>
      <c r="S464" s="22">
        <f>VLOOKUP(A464,Hoja1!A:B,2,0)</f>
        <v>16</v>
      </c>
      <c r="T464" s="21" t="str">
        <f>VLOOKUP(M464,[1]TIPOLOGIAS!$A:$F,4,0)</f>
        <v>MONTERIA</v>
      </c>
      <c r="U464" s="21" t="str">
        <f>VLOOKUP(T464,'BASE TARIFA 2025'!C:D,2,0)</f>
        <v>WOMPI COSTA</v>
      </c>
      <c r="V464" s="23">
        <f>VLOOKUP(T464,'BASE TARIFA 2025'!C:F,4,0)</f>
        <v>15709.5</v>
      </c>
    </row>
    <row r="465" spans="1:22" ht="14.4" x14ac:dyDescent="0.3">
      <c r="A465">
        <v>28018</v>
      </c>
      <c r="B465" t="s">
        <v>3351</v>
      </c>
      <c r="C465">
        <v>51739674</v>
      </c>
      <c r="D465" t="s">
        <v>3352</v>
      </c>
      <c r="E465" t="s">
        <v>3353</v>
      </c>
      <c r="F465" t="s">
        <v>3353</v>
      </c>
      <c r="G465" t="s">
        <v>3354</v>
      </c>
      <c r="H465" t="s">
        <v>3349</v>
      </c>
      <c r="I465" t="s">
        <v>3350</v>
      </c>
      <c r="J465" t="s">
        <v>110</v>
      </c>
      <c r="K465" t="s">
        <v>231</v>
      </c>
      <c r="L465" t="s">
        <v>231</v>
      </c>
      <c r="M465">
        <v>23162</v>
      </c>
      <c r="N465" s="30" t="s">
        <v>12840</v>
      </c>
      <c r="O465"/>
      <c r="P465"/>
      <c r="Q465"/>
      <c r="R465"/>
      <c r="S465" s="22">
        <f>VLOOKUP(A465,Hoja1!A:B,2,0)</f>
        <v>8</v>
      </c>
      <c r="T465" s="21" t="str">
        <f>VLOOKUP(M465,[1]TIPOLOGIAS!$A:$F,4,0)</f>
        <v>MONTERIA</v>
      </c>
      <c r="U465" s="21" t="str">
        <f>VLOOKUP(T465,'BASE TARIFA 2025'!C:D,2,0)</f>
        <v>WOMPI COSTA</v>
      </c>
      <c r="V465" s="23">
        <f>VLOOKUP(T465,'BASE TARIFA 2025'!C:F,4,0)</f>
        <v>15709.5</v>
      </c>
    </row>
    <row r="466" spans="1:22" ht="14.4" x14ac:dyDescent="0.3">
      <c r="A466">
        <v>25762</v>
      </c>
      <c r="B466" t="s">
        <v>3355</v>
      </c>
      <c r="C466">
        <v>1064977051</v>
      </c>
      <c r="D466" t="s">
        <v>3356</v>
      </c>
      <c r="E466" t="s">
        <v>3357</v>
      </c>
      <c r="F466" t="s">
        <v>3357</v>
      </c>
      <c r="G466" t="s">
        <v>3358</v>
      </c>
      <c r="H466" t="s">
        <v>3359</v>
      </c>
      <c r="I466" t="s">
        <v>3360</v>
      </c>
      <c r="J466" t="s">
        <v>110</v>
      </c>
      <c r="K466" t="s">
        <v>231</v>
      </c>
      <c r="L466" t="s">
        <v>231</v>
      </c>
      <c r="M466">
        <v>23162</v>
      </c>
      <c r="N466" s="30" t="s">
        <v>12828</v>
      </c>
      <c r="O466"/>
      <c r="P466"/>
      <c r="Q466"/>
      <c r="R466"/>
      <c r="S466" s="22">
        <f>VLOOKUP(A466,Hoja1!A:B,2,0)</f>
        <v>16</v>
      </c>
      <c r="T466" s="21" t="str">
        <f>VLOOKUP(M466,[1]TIPOLOGIAS!$A:$F,4,0)</f>
        <v>MONTERIA</v>
      </c>
      <c r="U466" s="21" t="str">
        <f>VLOOKUP(T466,'BASE TARIFA 2025'!C:D,2,0)</f>
        <v>WOMPI COSTA</v>
      </c>
      <c r="V466" s="23">
        <f>VLOOKUP(T466,'BASE TARIFA 2025'!C:F,4,0)</f>
        <v>15709.5</v>
      </c>
    </row>
    <row r="467" spans="1:22" ht="14.4" x14ac:dyDescent="0.3">
      <c r="A467">
        <v>41113</v>
      </c>
      <c r="B467" t="s">
        <v>3361</v>
      </c>
      <c r="C467">
        <v>1064985558</v>
      </c>
      <c r="D467" t="s">
        <v>3362</v>
      </c>
      <c r="E467" t="s">
        <v>3362</v>
      </c>
      <c r="F467" t="s">
        <v>3363</v>
      </c>
      <c r="G467" t="s">
        <v>3364</v>
      </c>
      <c r="H467" t="s">
        <v>3365</v>
      </c>
      <c r="I467" t="s">
        <v>3366</v>
      </c>
      <c r="J467" t="s">
        <v>110</v>
      </c>
      <c r="K467" t="s">
        <v>231</v>
      </c>
      <c r="L467" t="s">
        <v>231</v>
      </c>
      <c r="M467">
        <v>23162</v>
      </c>
      <c r="N467" s="30" t="s">
        <v>12834</v>
      </c>
      <c r="O467"/>
      <c r="P467"/>
      <c r="Q467"/>
      <c r="R467"/>
      <c r="S467" s="22">
        <f>VLOOKUP(A467,Hoja1!A:B,2,0)</f>
        <v>16</v>
      </c>
      <c r="T467" s="21" t="str">
        <f>VLOOKUP(M467,[1]TIPOLOGIAS!$A:$F,4,0)</f>
        <v>MONTERIA</v>
      </c>
      <c r="U467" s="21" t="str">
        <f>VLOOKUP(T467,'BASE TARIFA 2025'!C:D,2,0)</f>
        <v>WOMPI COSTA</v>
      </c>
      <c r="V467" s="23">
        <f>VLOOKUP(T467,'BASE TARIFA 2025'!C:F,4,0)</f>
        <v>15709.5</v>
      </c>
    </row>
    <row r="468" spans="1:22" ht="14.4" x14ac:dyDescent="0.3">
      <c r="A468">
        <v>76304</v>
      </c>
      <c r="B468" t="s">
        <v>526</v>
      </c>
      <c r="C468">
        <v>1045019577</v>
      </c>
      <c r="D468" t="s">
        <v>527</v>
      </c>
      <c r="E468" t="s">
        <v>527</v>
      </c>
      <c r="F468" t="s">
        <v>527</v>
      </c>
      <c r="G468" t="s">
        <v>528</v>
      </c>
      <c r="H468" t="s">
        <v>529</v>
      </c>
      <c r="I468" t="s">
        <v>530</v>
      </c>
      <c r="J468" t="s">
        <v>110</v>
      </c>
      <c r="K468" t="s">
        <v>231</v>
      </c>
      <c r="L468" t="s">
        <v>231</v>
      </c>
      <c r="M468">
        <v>23162</v>
      </c>
      <c r="N468" s="30" t="s">
        <v>12836</v>
      </c>
      <c r="O468"/>
      <c r="P468"/>
      <c r="Q468"/>
      <c r="R468"/>
      <c r="S468" s="22">
        <f>VLOOKUP(A468,Hoja1!A:B,2,0)</f>
        <v>16</v>
      </c>
      <c r="T468" s="21" t="str">
        <f>VLOOKUP(M468,[1]TIPOLOGIAS!$A:$F,4,0)</f>
        <v>MONTERIA</v>
      </c>
      <c r="U468" s="21" t="str">
        <f>VLOOKUP(T468,'BASE TARIFA 2025'!C:D,2,0)</f>
        <v>WOMPI COSTA</v>
      </c>
      <c r="V468" s="23">
        <f>VLOOKUP(T468,'BASE TARIFA 2025'!C:F,4,0)</f>
        <v>15709.5</v>
      </c>
    </row>
    <row r="469" spans="1:22" ht="14.4" x14ac:dyDescent="0.3">
      <c r="A469">
        <v>77633</v>
      </c>
      <c r="B469" t="s">
        <v>3367</v>
      </c>
      <c r="C469">
        <v>1003290445</v>
      </c>
      <c r="D469" t="s">
        <v>3368</v>
      </c>
      <c r="E469" t="s">
        <v>3368</v>
      </c>
      <c r="F469" t="s">
        <v>3368</v>
      </c>
      <c r="G469" t="s">
        <v>3369</v>
      </c>
      <c r="H469" t="s">
        <v>3370</v>
      </c>
      <c r="I469" t="s">
        <v>3371</v>
      </c>
      <c r="J469" t="s">
        <v>110</v>
      </c>
      <c r="K469" t="s">
        <v>231</v>
      </c>
      <c r="L469" t="s">
        <v>231</v>
      </c>
      <c r="M469">
        <v>23162</v>
      </c>
      <c r="N469" s="30" t="s">
        <v>12840</v>
      </c>
      <c r="O469"/>
      <c r="P469"/>
      <c r="Q469"/>
      <c r="R469"/>
      <c r="S469" s="22">
        <f>VLOOKUP(A469,Hoja1!A:B,2,0)</f>
        <v>8</v>
      </c>
      <c r="T469" s="21" t="str">
        <f>VLOOKUP(M469,[1]TIPOLOGIAS!$A:$F,4,0)</f>
        <v>MONTERIA</v>
      </c>
      <c r="U469" s="21" t="str">
        <f>VLOOKUP(T469,'BASE TARIFA 2025'!C:D,2,0)</f>
        <v>WOMPI COSTA</v>
      </c>
      <c r="V469" s="23">
        <f>VLOOKUP(T469,'BASE TARIFA 2025'!C:F,4,0)</f>
        <v>15709.5</v>
      </c>
    </row>
    <row r="470" spans="1:22" ht="14.4" x14ac:dyDescent="0.3">
      <c r="A470">
        <v>78421</v>
      </c>
      <c r="B470" t="s">
        <v>3372</v>
      </c>
      <c r="C470">
        <v>78024274</v>
      </c>
      <c r="D470" t="s">
        <v>3373</v>
      </c>
      <c r="E470" t="s">
        <v>3373</v>
      </c>
      <c r="F470" t="s">
        <v>3373</v>
      </c>
      <c r="G470" t="s">
        <v>3374</v>
      </c>
      <c r="H470" t="s">
        <v>3375</v>
      </c>
      <c r="I470" t="s">
        <v>3376</v>
      </c>
      <c r="J470" t="s">
        <v>110</v>
      </c>
      <c r="K470" t="s">
        <v>231</v>
      </c>
      <c r="L470" t="s">
        <v>231</v>
      </c>
      <c r="M470">
        <v>23162</v>
      </c>
      <c r="N470" s="30" t="s">
        <v>12834</v>
      </c>
      <c r="O470"/>
      <c r="P470"/>
      <c r="Q470"/>
      <c r="R470"/>
      <c r="S470" s="22">
        <f>VLOOKUP(A470,Hoja1!A:B,2,0)</f>
        <v>8</v>
      </c>
      <c r="T470" s="21" t="str">
        <f>VLOOKUP(M470,[1]TIPOLOGIAS!$A:$F,4,0)</f>
        <v>MONTERIA</v>
      </c>
      <c r="U470" s="21" t="str">
        <f>VLOOKUP(T470,'BASE TARIFA 2025'!C:D,2,0)</f>
        <v>WOMPI COSTA</v>
      </c>
      <c r="V470" s="23">
        <f>VLOOKUP(T470,'BASE TARIFA 2025'!C:F,4,0)</f>
        <v>15709.5</v>
      </c>
    </row>
    <row r="471" spans="1:22" ht="14.4" x14ac:dyDescent="0.3">
      <c r="A471">
        <v>71384</v>
      </c>
      <c r="B471" t="s">
        <v>3377</v>
      </c>
      <c r="C471">
        <v>1065002186</v>
      </c>
      <c r="D471" t="s">
        <v>3378</v>
      </c>
      <c r="E471" t="s">
        <v>3379</v>
      </c>
      <c r="F471" t="s">
        <v>3378</v>
      </c>
      <c r="G471" t="s">
        <v>3380</v>
      </c>
      <c r="H471" t="s">
        <v>3381</v>
      </c>
      <c r="I471" t="s">
        <v>3382</v>
      </c>
      <c r="J471" t="s">
        <v>110</v>
      </c>
      <c r="K471" t="s">
        <v>231</v>
      </c>
      <c r="L471" t="s">
        <v>231</v>
      </c>
      <c r="M471">
        <v>23162</v>
      </c>
      <c r="N471" s="30" t="s">
        <v>12834</v>
      </c>
      <c r="O471"/>
      <c r="P471"/>
      <c r="Q471"/>
      <c r="R471"/>
      <c r="S471" s="22">
        <f>VLOOKUP(A471,Hoja1!A:B,2,0)</f>
        <v>8</v>
      </c>
      <c r="T471" s="21" t="str">
        <f>VLOOKUP(M471,[1]TIPOLOGIAS!$A:$F,4,0)</f>
        <v>MONTERIA</v>
      </c>
      <c r="U471" s="21" t="str">
        <f>VLOOKUP(T471,'BASE TARIFA 2025'!C:D,2,0)</f>
        <v>WOMPI COSTA</v>
      </c>
      <c r="V471" s="23">
        <f>VLOOKUP(T471,'BASE TARIFA 2025'!C:F,4,0)</f>
        <v>15709.5</v>
      </c>
    </row>
    <row r="472" spans="1:22" ht="14.4" x14ac:dyDescent="0.3">
      <c r="A472">
        <v>72100</v>
      </c>
      <c r="B472" t="s">
        <v>3383</v>
      </c>
      <c r="C472">
        <v>1003193005</v>
      </c>
      <c r="D472" t="s">
        <v>3384</v>
      </c>
      <c r="E472" t="s">
        <v>3384</v>
      </c>
      <c r="F472" t="s">
        <v>3384</v>
      </c>
      <c r="G472" t="s">
        <v>3385</v>
      </c>
      <c r="H472" t="s">
        <v>3386</v>
      </c>
      <c r="I472" t="s">
        <v>3387</v>
      </c>
      <c r="J472" t="s">
        <v>110</v>
      </c>
      <c r="K472" t="s">
        <v>231</v>
      </c>
      <c r="L472" t="s">
        <v>231</v>
      </c>
      <c r="M472">
        <v>23162</v>
      </c>
      <c r="N472" s="30" t="s">
        <v>12839</v>
      </c>
      <c r="O472"/>
      <c r="P472"/>
      <c r="Q472"/>
      <c r="R472"/>
      <c r="S472" s="22">
        <f>VLOOKUP(A472,Hoja1!A:B,2,0)</f>
        <v>8</v>
      </c>
      <c r="T472" s="21" t="str">
        <f>VLOOKUP(M472,[1]TIPOLOGIAS!$A:$F,4,0)</f>
        <v>MONTERIA</v>
      </c>
      <c r="U472" s="21" t="str">
        <f>VLOOKUP(T472,'BASE TARIFA 2025'!C:D,2,0)</f>
        <v>WOMPI COSTA</v>
      </c>
      <c r="V472" s="23">
        <f>VLOOKUP(T472,'BASE TARIFA 2025'!C:F,4,0)</f>
        <v>15709.5</v>
      </c>
    </row>
    <row r="473" spans="1:22" ht="14.4" x14ac:dyDescent="0.3">
      <c r="A473">
        <v>72578</v>
      </c>
      <c r="B473" t="s">
        <v>3388</v>
      </c>
      <c r="C473">
        <v>78023203</v>
      </c>
      <c r="D473" t="s">
        <v>3389</v>
      </c>
      <c r="E473" t="s">
        <v>3389</v>
      </c>
      <c r="F473" t="s">
        <v>3389</v>
      </c>
      <c r="G473" t="s">
        <v>3390</v>
      </c>
      <c r="H473" t="s">
        <v>3391</v>
      </c>
      <c r="I473" t="s">
        <v>3392</v>
      </c>
      <c r="J473" t="s">
        <v>110</v>
      </c>
      <c r="K473" t="s">
        <v>231</v>
      </c>
      <c r="L473" t="s">
        <v>231</v>
      </c>
      <c r="M473">
        <v>23162</v>
      </c>
      <c r="N473" s="30" t="s">
        <v>12840</v>
      </c>
      <c r="O473"/>
      <c r="P473"/>
      <c r="Q473"/>
      <c r="R473"/>
      <c r="S473" s="22">
        <f>VLOOKUP(A473,Hoja1!A:B,2,0)</f>
        <v>16</v>
      </c>
      <c r="T473" s="21" t="str">
        <f>VLOOKUP(M473,[1]TIPOLOGIAS!$A:$F,4,0)</f>
        <v>MONTERIA</v>
      </c>
      <c r="U473" s="21" t="str">
        <f>VLOOKUP(T473,'BASE TARIFA 2025'!C:D,2,0)</f>
        <v>WOMPI COSTA</v>
      </c>
      <c r="V473" s="23">
        <f>VLOOKUP(T473,'BASE TARIFA 2025'!C:F,4,0)</f>
        <v>15709.5</v>
      </c>
    </row>
    <row r="474" spans="1:22" ht="14.4" x14ac:dyDescent="0.3">
      <c r="A474">
        <v>77342</v>
      </c>
      <c r="B474" t="s">
        <v>3393</v>
      </c>
      <c r="C474">
        <v>37270675</v>
      </c>
      <c r="D474" t="s">
        <v>3394</v>
      </c>
      <c r="E474" t="s">
        <v>3394</v>
      </c>
      <c r="F474" t="s">
        <v>3394</v>
      </c>
      <c r="G474" t="s">
        <v>3395</v>
      </c>
      <c r="H474" t="s">
        <v>3396</v>
      </c>
      <c r="I474" t="s">
        <v>3397</v>
      </c>
      <c r="J474" t="s">
        <v>128</v>
      </c>
      <c r="K474" t="s">
        <v>278</v>
      </c>
      <c r="L474" t="s">
        <v>278</v>
      </c>
      <c r="M474">
        <v>54001</v>
      </c>
      <c r="N474" s="30" t="s">
        <v>12836</v>
      </c>
      <c r="O474"/>
      <c r="P474"/>
      <c r="Q474"/>
      <c r="R474"/>
      <c r="S474" s="22">
        <f>VLOOKUP(A474,Hoja1!A:B,2,0)</f>
        <v>8</v>
      </c>
      <c r="T474" s="21" t="str">
        <f>VLOOKUP(M474,[1]TIPOLOGIAS!$A:$F,4,0)</f>
        <v>CUCUTA</v>
      </c>
      <c r="U474" s="21" t="str">
        <f>VLOOKUP(T474,'BASE TARIFA 2025'!C:D,2,0)</f>
        <v>WOMPI SANTANDERES</v>
      </c>
      <c r="V474" s="23">
        <f>VLOOKUP(T474,'BASE TARIFA 2025'!C:F,4,0)</f>
        <v>28277.100000000002</v>
      </c>
    </row>
    <row r="475" spans="1:22" ht="14.4" x14ac:dyDescent="0.3">
      <c r="A475">
        <v>77343</v>
      </c>
      <c r="B475" t="s">
        <v>3398</v>
      </c>
      <c r="C475">
        <v>1090376613</v>
      </c>
      <c r="D475" t="s">
        <v>3399</v>
      </c>
      <c r="E475" t="s">
        <v>3399</v>
      </c>
      <c r="F475" t="s">
        <v>3399</v>
      </c>
      <c r="G475" t="s">
        <v>3400</v>
      </c>
      <c r="H475" t="s">
        <v>3401</v>
      </c>
      <c r="I475" t="s">
        <v>3402</v>
      </c>
      <c r="J475" t="s">
        <v>128</v>
      </c>
      <c r="K475" t="s">
        <v>278</v>
      </c>
      <c r="L475" t="s">
        <v>278</v>
      </c>
      <c r="M475">
        <v>54001</v>
      </c>
      <c r="N475" s="30" t="s">
        <v>12844</v>
      </c>
      <c r="O475"/>
      <c r="P475"/>
      <c r="Q475"/>
      <c r="R475"/>
      <c r="S475" s="22">
        <f>VLOOKUP(A475,Hoja1!A:B,2,0)</f>
        <v>8</v>
      </c>
      <c r="T475" s="21" t="str">
        <f>VLOOKUP(M475,[1]TIPOLOGIAS!$A:$F,4,0)</f>
        <v>CUCUTA</v>
      </c>
      <c r="U475" s="21" t="str">
        <f>VLOOKUP(T475,'BASE TARIFA 2025'!C:D,2,0)</f>
        <v>WOMPI SANTANDERES</v>
      </c>
      <c r="V475" s="23">
        <f>VLOOKUP(T475,'BASE TARIFA 2025'!C:F,4,0)</f>
        <v>28277.100000000002</v>
      </c>
    </row>
    <row r="476" spans="1:22" ht="14.4" x14ac:dyDescent="0.3">
      <c r="A476">
        <v>77450</v>
      </c>
      <c r="B476" t="s">
        <v>3403</v>
      </c>
      <c r="C476">
        <v>1096950680</v>
      </c>
      <c r="D476" t="s">
        <v>3404</v>
      </c>
      <c r="E476" t="s">
        <v>3404</v>
      </c>
      <c r="F476" t="s">
        <v>3404</v>
      </c>
      <c r="G476" t="s">
        <v>3405</v>
      </c>
      <c r="H476" t="s">
        <v>3406</v>
      </c>
      <c r="I476" t="s">
        <v>3407</v>
      </c>
      <c r="J476" t="s">
        <v>128</v>
      </c>
      <c r="K476" t="s">
        <v>278</v>
      </c>
      <c r="L476" t="s">
        <v>278</v>
      </c>
      <c r="M476">
        <v>54001</v>
      </c>
      <c r="N476" s="30" t="s">
        <v>12836</v>
      </c>
      <c r="O476"/>
      <c r="P476"/>
      <c r="Q476"/>
      <c r="R476"/>
      <c r="S476" s="22">
        <f>VLOOKUP(A476,Hoja1!A:B,2,0)</f>
        <v>8</v>
      </c>
      <c r="T476" s="21" t="str">
        <f>VLOOKUP(M476,[1]TIPOLOGIAS!$A:$F,4,0)</f>
        <v>CUCUTA</v>
      </c>
      <c r="U476" s="21" t="str">
        <f>VLOOKUP(T476,'BASE TARIFA 2025'!C:D,2,0)</f>
        <v>WOMPI SANTANDERES</v>
      </c>
      <c r="V476" s="23">
        <f>VLOOKUP(T476,'BASE TARIFA 2025'!C:F,4,0)</f>
        <v>28277.100000000002</v>
      </c>
    </row>
    <row r="477" spans="1:22" ht="14.4" x14ac:dyDescent="0.3">
      <c r="A477">
        <v>74278</v>
      </c>
      <c r="B477" t="s">
        <v>3408</v>
      </c>
      <c r="C477">
        <v>37331489</v>
      </c>
      <c r="D477" t="s">
        <v>3409</v>
      </c>
      <c r="E477" t="s">
        <v>3409</v>
      </c>
      <c r="F477" t="s">
        <v>3410</v>
      </c>
      <c r="G477" t="s">
        <v>3411</v>
      </c>
      <c r="H477" t="s">
        <v>3412</v>
      </c>
      <c r="I477" t="s">
        <v>3413</v>
      </c>
      <c r="J477" t="s">
        <v>128</v>
      </c>
      <c r="K477" t="s">
        <v>278</v>
      </c>
      <c r="L477" t="s">
        <v>278</v>
      </c>
      <c r="M477">
        <v>54001</v>
      </c>
      <c r="N477" s="30" t="s">
        <v>12836</v>
      </c>
      <c r="O477"/>
      <c r="P477"/>
      <c r="Q477"/>
      <c r="R477"/>
      <c r="S477" s="22">
        <f>VLOOKUP(A477,Hoja1!A:B,2,0)</f>
        <v>8</v>
      </c>
      <c r="T477" s="21" t="str">
        <f>VLOOKUP(M477,[1]TIPOLOGIAS!$A:$F,4,0)</f>
        <v>CUCUTA</v>
      </c>
      <c r="U477" s="21" t="str">
        <f>VLOOKUP(T477,'BASE TARIFA 2025'!C:D,2,0)</f>
        <v>WOMPI SANTANDERES</v>
      </c>
      <c r="V477" s="23">
        <f>VLOOKUP(T477,'BASE TARIFA 2025'!C:F,4,0)</f>
        <v>28277.100000000002</v>
      </c>
    </row>
    <row r="478" spans="1:22" ht="14.4" x14ac:dyDescent="0.3">
      <c r="A478">
        <v>79418</v>
      </c>
      <c r="B478" t="s">
        <v>3414</v>
      </c>
      <c r="C478">
        <v>1058038415</v>
      </c>
      <c r="D478" t="s">
        <v>3415</v>
      </c>
      <c r="E478" t="s">
        <v>3415</v>
      </c>
      <c r="F478" t="s">
        <v>3415</v>
      </c>
      <c r="G478" t="s">
        <v>3416</v>
      </c>
      <c r="H478" t="s">
        <v>3417</v>
      </c>
      <c r="I478" t="s">
        <v>3418</v>
      </c>
      <c r="J478" t="s">
        <v>76</v>
      </c>
      <c r="K478" t="s">
        <v>314</v>
      </c>
      <c r="L478" t="s">
        <v>314</v>
      </c>
      <c r="M478">
        <v>15759</v>
      </c>
      <c r="N478" s="30" t="s">
        <v>12842</v>
      </c>
      <c r="O478"/>
      <c r="P478"/>
      <c r="Q478"/>
      <c r="R478"/>
      <c r="S478" s="22">
        <f>VLOOKUP(A478,Hoja1!A:B,2,0)</f>
        <v>8</v>
      </c>
      <c r="T478" s="21" t="str">
        <f>VLOOKUP(M478,[1]TIPOLOGIAS!$A:$F,4,0)</f>
        <v>TUNJA</v>
      </c>
      <c r="U478" s="21" t="str">
        <f>VLOOKUP(T478,'BASE TARIFA 2025'!C:D,2,0)</f>
        <v>WOMPI SANTANDERES</v>
      </c>
      <c r="V478" s="23">
        <f>VLOOKUP(T478,'BASE TARIFA 2025'!C:F,4,0)</f>
        <v>28277.100000000002</v>
      </c>
    </row>
    <row r="479" spans="1:22" ht="14.4" x14ac:dyDescent="0.3">
      <c r="A479">
        <v>76614</v>
      </c>
      <c r="B479" t="s">
        <v>3419</v>
      </c>
      <c r="C479">
        <v>1057587811</v>
      </c>
      <c r="D479" t="s">
        <v>3420</v>
      </c>
      <c r="E479" t="s">
        <v>3421</v>
      </c>
      <c r="F479" t="s">
        <v>3420</v>
      </c>
      <c r="G479" t="s">
        <v>3422</v>
      </c>
      <c r="H479" t="s">
        <v>318</v>
      </c>
      <c r="I479" t="s">
        <v>3423</v>
      </c>
      <c r="J479" t="s">
        <v>76</v>
      </c>
      <c r="K479" t="s">
        <v>314</v>
      </c>
      <c r="L479" t="s">
        <v>314</v>
      </c>
      <c r="M479">
        <v>15759</v>
      </c>
      <c r="N479" s="30" t="s">
        <v>12842</v>
      </c>
      <c r="O479"/>
      <c r="P479"/>
      <c r="Q479"/>
      <c r="R479"/>
      <c r="S479" s="22">
        <f>VLOOKUP(A479,Hoja1!A:B,2,0)</f>
        <v>8</v>
      </c>
      <c r="T479" s="21" t="str">
        <f>VLOOKUP(M479,[1]TIPOLOGIAS!$A:$F,4,0)</f>
        <v>TUNJA</v>
      </c>
      <c r="U479" s="21" t="str">
        <f>VLOOKUP(T479,'BASE TARIFA 2025'!C:D,2,0)</f>
        <v>WOMPI SANTANDERES</v>
      </c>
      <c r="V479" s="23">
        <f>VLOOKUP(T479,'BASE TARIFA 2025'!C:F,4,0)</f>
        <v>28277.100000000002</v>
      </c>
    </row>
    <row r="480" spans="1:22" ht="14.4" x14ac:dyDescent="0.3">
      <c r="A480">
        <v>50331</v>
      </c>
      <c r="B480" t="s">
        <v>3424</v>
      </c>
      <c r="C480">
        <v>46370423</v>
      </c>
      <c r="D480" t="s">
        <v>3425</v>
      </c>
      <c r="E480" t="s">
        <v>3425</v>
      </c>
      <c r="F480" t="s">
        <v>3425</v>
      </c>
      <c r="G480" t="s">
        <v>3426</v>
      </c>
      <c r="H480" t="s">
        <v>3427</v>
      </c>
      <c r="I480" t="s">
        <v>317</v>
      </c>
      <c r="J480" t="s">
        <v>76</v>
      </c>
      <c r="K480" t="s">
        <v>314</v>
      </c>
      <c r="L480" t="s">
        <v>314</v>
      </c>
      <c r="M480">
        <v>15759</v>
      </c>
      <c r="N480" s="30" t="s">
        <v>12836</v>
      </c>
      <c r="O480"/>
      <c r="P480"/>
      <c r="Q480"/>
      <c r="R480"/>
      <c r="S480" s="22">
        <f>VLOOKUP(A480,Hoja1!A:B,2,0)</f>
        <v>8</v>
      </c>
      <c r="T480" s="21" t="str">
        <f>VLOOKUP(M480,[1]TIPOLOGIAS!$A:$F,4,0)</f>
        <v>TUNJA</v>
      </c>
      <c r="U480" s="21" t="str">
        <f>VLOOKUP(T480,'BASE TARIFA 2025'!C:D,2,0)</f>
        <v>WOMPI SANTANDERES</v>
      </c>
      <c r="V480" s="23">
        <f>VLOOKUP(T480,'BASE TARIFA 2025'!C:F,4,0)</f>
        <v>28277.100000000002</v>
      </c>
    </row>
    <row r="481" spans="1:22" ht="14.4" x14ac:dyDescent="0.3">
      <c r="A481">
        <v>65471</v>
      </c>
      <c r="B481" t="s">
        <v>3428</v>
      </c>
      <c r="C481">
        <v>1065007773</v>
      </c>
      <c r="D481" t="s">
        <v>3429</v>
      </c>
      <c r="E481" t="s">
        <v>3430</v>
      </c>
      <c r="F481" t="s">
        <v>3431</v>
      </c>
      <c r="G481" t="s">
        <v>3432</v>
      </c>
      <c r="H481" t="s">
        <v>3433</v>
      </c>
      <c r="I481" t="s">
        <v>3434</v>
      </c>
      <c r="J481" t="s">
        <v>110</v>
      </c>
      <c r="K481" t="s">
        <v>231</v>
      </c>
      <c r="L481" t="s">
        <v>231</v>
      </c>
      <c r="M481">
        <v>23162</v>
      </c>
      <c r="N481" s="30" t="s">
        <v>12840</v>
      </c>
      <c r="O481"/>
      <c r="P481"/>
      <c r="Q481"/>
      <c r="R481"/>
      <c r="S481" s="22">
        <f>VLOOKUP(A481,Hoja1!A:B,2,0)</f>
        <v>16</v>
      </c>
      <c r="T481" s="21" t="str">
        <f>VLOOKUP(M481,[1]TIPOLOGIAS!$A:$F,4,0)</f>
        <v>MONTERIA</v>
      </c>
      <c r="U481" s="21" t="str">
        <f>VLOOKUP(T481,'BASE TARIFA 2025'!C:D,2,0)</f>
        <v>WOMPI COSTA</v>
      </c>
      <c r="V481" s="23">
        <f>VLOOKUP(T481,'BASE TARIFA 2025'!C:F,4,0)</f>
        <v>15709.5</v>
      </c>
    </row>
    <row r="482" spans="1:22" ht="14.4" x14ac:dyDescent="0.3">
      <c r="A482">
        <v>66025</v>
      </c>
      <c r="B482" t="s">
        <v>3435</v>
      </c>
      <c r="C482">
        <v>1065002186</v>
      </c>
      <c r="D482" t="s">
        <v>3436</v>
      </c>
      <c r="E482" t="s">
        <v>3379</v>
      </c>
      <c r="F482" t="s">
        <v>3378</v>
      </c>
      <c r="G482" t="s">
        <v>3437</v>
      </c>
      <c r="H482" t="s">
        <v>3438</v>
      </c>
      <c r="I482" t="s">
        <v>3439</v>
      </c>
      <c r="J482" t="s">
        <v>110</v>
      </c>
      <c r="K482" t="s">
        <v>231</v>
      </c>
      <c r="L482" t="s">
        <v>231</v>
      </c>
      <c r="M482">
        <v>23162</v>
      </c>
      <c r="N482" s="30" t="s">
        <v>12840</v>
      </c>
      <c r="O482"/>
      <c r="P482"/>
      <c r="Q482"/>
      <c r="R482"/>
      <c r="S482" s="22">
        <f>VLOOKUP(A482,Hoja1!A:B,2,0)</f>
        <v>8</v>
      </c>
      <c r="T482" s="21" t="str">
        <f>VLOOKUP(M482,[1]TIPOLOGIAS!$A:$F,4,0)</f>
        <v>MONTERIA</v>
      </c>
      <c r="U482" s="21" t="str">
        <f>VLOOKUP(T482,'BASE TARIFA 2025'!C:D,2,0)</f>
        <v>WOMPI COSTA</v>
      </c>
      <c r="V482" s="23">
        <f>VLOOKUP(T482,'BASE TARIFA 2025'!C:F,4,0)</f>
        <v>15709.5</v>
      </c>
    </row>
    <row r="483" spans="1:22" ht="14.4" x14ac:dyDescent="0.3">
      <c r="A483">
        <v>10947</v>
      </c>
      <c r="B483" t="s">
        <v>3440</v>
      </c>
      <c r="C483">
        <v>70253199</v>
      </c>
      <c r="D483" t="s">
        <v>3441</v>
      </c>
      <c r="E483" t="s">
        <v>3442</v>
      </c>
      <c r="F483" t="s">
        <v>3442</v>
      </c>
      <c r="G483" t="s">
        <v>3443</v>
      </c>
      <c r="H483" t="s">
        <v>3444</v>
      </c>
      <c r="I483" t="s">
        <v>3445</v>
      </c>
      <c r="J483" t="s">
        <v>110</v>
      </c>
      <c r="K483" t="s">
        <v>232</v>
      </c>
      <c r="L483" t="s">
        <v>232</v>
      </c>
      <c r="M483">
        <v>23807</v>
      </c>
      <c r="N483" s="30" t="s">
        <v>12835</v>
      </c>
      <c r="O483"/>
      <c r="P483"/>
      <c r="Q483"/>
      <c r="R483"/>
      <c r="S483" s="22">
        <f>VLOOKUP(A483,Hoja1!A:B,2,0)</f>
        <v>16</v>
      </c>
      <c r="T483" s="21" t="str">
        <f>VLOOKUP(M483,[1]TIPOLOGIAS!$A:$F,4,0)</f>
        <v>MONTERIA</v>
      </c>
      <c r="U483" s="21" t="str">
        <f>VLOOKUP(T483,'BASE TARIFA 2025'!C:D,2,0)</f>
        <v>WOMPI COSTA</v>
      </c>
      <c r="V483" s="23">
        <f>VLOOKUP(T483,'BASE TARIFA 2025'!C:F,4,0)</f>
        <v>15709.5</v>
      </c>
    </row>
    <row r="484" spans="1:22" ht="14.4" x14ac:dyDescent="0.3">
      <c r="A484">
        <v>62042</v>
      </c>
      <c r="B484" t="s">
        <v>3446</v>
      </c>
      <c r="C484">
        <v>1074001179</v>
      </c>
      <c r="D484" t="s">
        <v>3447</v>
      </c>
      <c r="E484" t="s">
        <v>3447</v>
      </c>
      <c r="F484" t="s">
        <v>3447</v>
      </c>
      <c r="G484" t="s">
        <v>3448</v>
      </c>
      <c r="H484" t="s">
        <v>3449</v>
      </c>
      <c r="I484" t="s">
        <v>3450</v>
      </c>
      <c r="J484" t="s">
        <v>110</v>
      </c>
      <c r="K484" t="s">
        <v>232</v>
      </c>
      <c r="L484" t="s">
        <v>232</v>
      </c>
      <c r="M484">
        <v>23807</v>
      </c>
      <c r="N484" s="30" t="s">
        <v>12833</v>
      </c>
      <c r="O484"/>
      <c r="P484"/>
      <c r="Q484"/>
      <c r="R484"/>
      <c r="S484" s="22">
        <f>VLOOKUP(A484,Hoja1!A:B,2,0)</f>
        <v>8</v>
      </c>
      <c r="T484" s="21" t="str">
        <f>VLOOKUP(M484,[1]TIPOLOGIAS!$A:$F,4,0)</f>
        <v>MONTERIA</v>
      </c>
      <c r="U484" s="21" t="str">
        <f>VLOOKUP(T484,'BASE TARIFA 2025'!C:D,2,0)</f>
        <v>WOMPI COSTA</v>
      </c>
      <c r="V484" s="23">
        <f>VLOOKUP(T484,'BASE TARIFA 2025'!C:F,4,0)</f>
        <v>15709.5</v>
      </c>
    </row>
    <row r="485" spans="1:22" ht="14.4" x14ac:dyDescent="0.3">
      <c r="A485">
        <v>80701</v>
      </c>
      <c r="B485" t="s">
        <v>3451</v>
      </c>
      <c r="C485">
        <v>6843905</v>
      </c>
      <c r="D485" t="s">
        <v>3452</v>
      </c>
      <c r="E485" t="s">
        <v>3452</v>
      </c>
      <c r="F485" t="s">
        <v>3452</v>
      </c>
      <c r="G485" t="s">
        <v>3453</v>
      </c>
      <c r="H485" t="s">
        <v>3454</v>
      </c>
      <c r="I485" t="s">
        <v>3455</v>
      </c>
      <c r="J485" t="s">
        <v>110</v>
      </c>
      <c r="K485" t="s">
        <v>232</v>
      </c>
      <c r="L485" t="s">
        <v>232</v>
      </c>
      <c r="M485">
        <v>23807</v>
      </c>
      <c r="N485" s="30" t="s">
        <v>12833</v>
      </c>
      <c r="O485"/>
      <c r="P485"/>
      <c r="Q485"/>
      <c r="R485"/>
      <c r="S485" s="22">
        <f>VLOOKUP(A485,Hoja1!A:B,2,0)</f>
        <v>8</v>
      </c>
      <c r="T485" s="21" t="str">
        <f>VLOOKUP(M485,[1]TIPOLOGIAS!$A:$F,4,0)</f>
        <v>MONTERIA</v>
      </c>
      <c r="U485" s="21" t="str">
        <f>VLOOKUP(T485,'BASE TARIFA 2025'!C:D,2,0)</f>
        <v>WOMPI COSTA</v>
      </c>
      <c r="V485" s="23">
        <f>VLOOKUP(T485,'BASE TARIFA 2025'!C:F,4,0)</f>
        <v>15709.5</v>
      </c>
    </row>
    <row r="486" spans="1:22" ht="14.4" x14ac:dyDescent="0.3">
      <c r="A486">
        <v>80702</v>
      </c>
      <c r="B486" t="s">
        <v>3456</v>
      </c>
      <c r="C486">
        <v>15373984</v>
      </c>
      <c r="D486" t="s">
        <v>3457</v>
      </c>
      <c r="E486" t="s">
        <v>3457</v>
      </c>
      <c r="G486" t="s">
        <v>3458</v>
      </c>
      <c r="H486" t="s">
        <v>3459</v>
      </c>
      <c r="I486" t="s">
        <v>3460</v>
      </c>
      <c r="J486" t="s">
        <v>110</v>
      </c>
      <c r="K486" t="s">
        <v>232</v>
      </c>
      <c r="L486" t="s">
        <v>232</v>
      </c>
      <c r="M486">
        <v>23807</v>
      </c>
      <c r="N486" s="30" t="s">
        <v>12833</v>
      </c>
      <c r="O486"/>
      <c r="P486"/>
      <c r="Q486"/>
      <c r="R486"/>
      <c r="S486" s="22">
        <f>VLOOKUP(A486,Hoja1!A:B,2,0)</f>
        <v>8</v>
      </c>
      <c r="T486" s="21" t="str">
        <f>VLOOKUP(M486,[1]TIPOLOGIAS!$A:$F,4,0)</f>
        <v>MONTERIA</v>
      </c>
      <c r="U486" s="21" t="str">
        <f>VLOOKUP(T486,'BASE TARIFA 2025'!C:D,2,0)</f>
        <v>WOMPI COSTA</v>
      </c>
      <c r="V486" s="23">
        <f>VLOOKUP(T486,'BASE TARIFA 2025'!C:F,4,0)</f>
        <v>15709.5</v>
      </c>
    </row>
    <row r="487" spans="1:22" ht="14.4" x14ac:dyDescent="0.3">
      <c r="A487">
        <v>78328</v>
      </c>
      <c r="B487" t="s">
        <v>3461</v>
      </c>
      <c r="C487">
        <v>901598001</v>
      </c>
      <c r="D487" t="s">
        <v>3462</v>
      </c>
      <c r="E487" t="s">
        <v>3462</v>
      </c>
      <c r="F487" t="s">
        <v>3462</v>
      </c>
      <c r="G487" t="s">
        <v>3463</v>
      </c>
      <c r="H487" t="s">
        <v>3464</v>
      </c>
      <c r="I487" t="s">
        <v>3465</v>
      </c>
      <c r="J487" t="s">
        <v>110</v>
      </c>
      <c r="K487" t="s">
        <v>232</v>
      </c>
      <c r="L487" t="s">
        <v>232</v>
      </c>
      <c r="M487">
        <v>23807</v>
      </c>
      <c r="N487" s="30" t="s">
        <v>12833</v>
      </c>
      <c r="O487"/>
      <c r="P487"/>
      <c r="Q487"/>
      <c r="R487"/>
      <c r="S487" s="22">
        <f>VLOOKUP(A487,Hoja1!A:B,2,0)</f>
        <v>8</v>
      </c>
      <c r="T487" s="21" t="str">
        <f>VLOOKUP(M487,[1]TIPOLOGIAS!$A:$F,4,0)</f>
        <v>MONTERIA</v>
      </c>
      <c r="U487" s="21" t="str">
        <f>VLOOKUP(T487,'BASE TARIFA 2025'!C:D,2,0)</f>
        <v>WOMPI COSTA</v>
      </c>
      <c r="V487" s="23">
        <f>VLOOKUP(T487,'BASE TARIFA 2025'!C:F,4,0)</f>
        <v>15709.5</v>
      </c>
    </row>
    <row r="488" spans="1:22" ht="14.4" x14ac:dyDescent="0.3">
      <c r="A488">
        <v>75734</v>
      </c>
      <c r="B488" t="s">
        <v>3466</v>
      </c>
      <c r="C488">
        <v>1010148174</v>
      </c>
      <c r="D488" t="s">
        <v>3467</v>
      </c>
      <c r="E488" t="s">
        <v>3468</v>
      </c>
      <c r="F488" t="s">
        <v>3468</v>
      </c>
      <c r="G488" t="s">
        <v>3469</v>
      </c>
      <c r="H488" t="s">
        <v>3470</v>
      </c>
      <c r="I488" t="s">
        <v>3471</v>
      </c>
      <c r="J488" t="s">
        <v>128</v>
      </c>
      <c r="K488" t="s">
        <v>278</v>
      </c>
      <c r="L488" t="s">
        <v>278</v>
      </c>
      <c r="M488">
        <v>54001</v>
      </c>
      <c r="N488" s="30" t="s">
        <v>12836</v>
      </c>
      <c r="O488"/>
      <c r="P488"/>
      <c r="Q488"/>
      <c r="R488"/>
      <c r="S488" s="22">
        <f>VLOOKUP(A488,Hoja1!A:B,2,0)</f>
        <v>8</v>
      </c>
      <c r="T488" s="21" t="str">
        <f>VLOOKUP(M488,[1]TIPOLOGIAS!$A:$F,4,0)</f>
        <v>CUCUTA</v>
      </c>
      <c r="U488" s="21" t="str">
        <f>VLOOKUP(T488,'BASE TARIFA 2025'!C:D,2,0)</f>
        <v>WOMPI SANTANDERES</v>
      </c>
      <c r="V488" s="23">
        <f>VLOOKUP(T488,'BASE TARIFA 2025'!C:F,4,0)</f>
        <v>28277.100000000002</v>
      </c>
    </row>
    <row r="489" spans="1:22" ht="14.4" x14ac:dyDescent="0.3">
      <c r="A489">
        <v>75343</v>
      </c>
      <c r="B489" t="s">
        <v>3472</v>
      </c>
      <c r="C489">
        <v>901405634</v>
      </c>
      <c r="D489" t="s">
        <v>3473</v>
      </c>
      <c r="E489" t="s">
        <v>3473</v>
      </c>
      <c r="F489" t="s">
        <v>3473</v>
      </c>
      <c r="G489" t="s">
        <v>3474</v>
      </c>
      <c r="H489" t="s">
        <v>3475</v>
      </c>
      <c r="I489" t="s">
        <v>3476</v>
      </c>
      <c r="J489" t="s">
        <v>128</v>
      </c>
      <c r="K489" t="s">
        <v>278</v>
      </c>
      <c r="L489" t="s">
        <v>278</v>
      </c>
      <c r="M489">
        <v>54001</v>
      </c>
      <c r="N489" s="30" t="s">
        <v>12840</v>
      </c>
      <c r="O489"/>
      <c r="P489"/>
      <c r="Q489"/>
      <c r="R489"/>
      <c r="S489" s="22">
        <f>VLOOKUP(A489,Hoja1!A:B,2,0)</f>
        <v>8</v>
      </c>
      <c r="T489" s="21" t="str">
        <f>VLOOKUP(M489,[1]TIPOLOGIAS!$A:$F,4,0)</f>
        <v>CUCUTA</v>
      </c>
      <c r="U489" s="21" t="str">
        <f>VLOOKUP(T489,'BASE TARIFA 2025'!C:D,2,0)</f>
        <v>WOMPI SANTANDERES</v>
      </c>
      <c r="V489" s="23">
        <f>VLOOKUP(T489,'BASE TARIFA 2025'!C:F,4,0)</f>
        <v>28277.100000000002</v>
      </c>
    </row>
    <row r="490" spans="1:22" ht="14.4" x14ac:dyDescent="0.3">
      <c r="A490">
        <v>75192</v>
      </c>
      <c r="B490" t="s">
        <v>3477</v>
      </c>
      <c r="C490">
        <v>1090455882</v>
      </c>
      <c r="D490" t="s">
        <v>3478</v>
      </c>
      <c r="E490" t="s">
        <v>3479</v>
      </c>
      <c r="F490" t="s">
        <v>3478</v>
      </c>
      <c r="G490" t="s">
        <v>3480</v>
      </c>
      <c r="H490" t="s">
        <v>3481</v>
      </c>
      <c r="I490" t="s">
        <v>3482</v>
      </c>
      <c r="J490" t="s">
        <v>128</v>
      </c>
      <c r="K490" t="s">
        <v>278</v>
      </c>
      <c r="L490" t="s">
        <v>278</v>
      </c>
      <c r="M490">
        <v>54001</v>
      </c>
      <c r="N490" s="30" t="s">
        <v>12836</v>
      </c>
      <c r="O490"/>
      <c r="P490"/>
      <c r="Q490"/>
      <c r="R490"/>
      <c r="S490" s="22">
        <f>VLOOKUP(A490,Hoja1!A:B,2,0)</f>
        <v>8</v>
      </c>
      <c r="T490" s="21" t="str">
        <f>VLOOKUP(M490,[1]TIPOLOGIAS!$A:$F,4,0)</f>
        <v>CUCUTA</v>
      </c>
      <c r="U490" s="21" t="str">
        <f>VLOOKUP(T490,'BASE TARIFA 2025'!C:D,2,0)</f>
        <v>WOMPI SANTANDERES</v>
      </c>
      <c r="V490" s="23">
        <f>VLOOKUP(T490,'BASE TARIFA 2025'!C:F,4,0)</f>
        <v>28277.100000000002</v>
      </c>
    </row>
    <row r="491" spans="1:22" ht="14.4" x14ac:dyDescent="0.3">
      <c r="A491">
        <v>52925</v>
      </c>
      <c r="B491" t="s">
        <v>3483</v>
      </c>
      <c r="C491">
        <v>46370423</v>
      </c>
      <c r="D491" t="s">
        <v>3425</v>
      </c>
      <c r="E491" t="s">
        <v>3425</v>
      </c>
      <c r="F491" t="s">
        <v>3425</v>
      </c>
      <c r="G491" t="s">
        <v>3484</v>
      </c>
      <c r="H491" t="s">
        <v>151</v>
      </c>
      <c r="I491" t="s">
        <v>3423</v>
      </c>
      <c r="J491" t="s">
        <v>76</v>
      </c>
      <c r="K491" t="s">
        <v>314</v>
      </c>
      <c r="L491" t="s">
        <v>314</v>
      </c>
      <c r="M491">
        <v>15759</v>
      </c>
      <c r="N491" s="30" t="s">
        <v>12836</v>
      </c>
      <c r="O491"/>
      <c r="P491"/>
      <c r="Q491"/>
      <c r="R491"/>
      <c r="S491" s="22">
        <f>VLOOKUP(A491,Hoja1!A:B,2,0)</f>
        <v>8</v>
      </c>
      <c r="T491" s="21" t="str">
        <f>VLOOKUP(M491,[1]TIPOLOGIAS!$A:$F,4,0)</f>
        <v>TUNJA</v>
      </c>
      <c r="U491" s="21" t="str">
        <f>VLOOKUP(T491,'BASE TARIFA 2025'!C:D,2,0)</f>
        <v>WOMPI SANTANDERES</v>
      </c>
      <c r="V491" s="23">
        <f>VLOOKUP(T491,'BASE TARIFA 2025'!C:F,4,0)</f>
        <v>28277.100000000002</v>
      </c>
    </row>
    <row r="492" spans="1:22" ht="14.4" x14ac:dyDescent="0.3">
      <c r="A492">
        <v>33449</v>
      </c>
      <c r="B492" t="s">
        <v>3485</v>
      </c>
      <c r="C492">
        <v>1065853944</v>
      </c>
      <c r="D492" t="s">
        <v>3486</v>
      </c>
      <c r="E492" t="s">
        <v>3487</v>
      </c>
      <c r="F492" t="s">
        <v>3488</v>
      </c>
      <c r="G492" t="s">
        <v>3489</v>
      </c>
      <c r="H492" t="s">
        <v>3490</v>
      </c>
      <c r="I492" t="s">
        <v>3491</v>
      </c>
      <c r="J492" t="s">
        <v>76</v>
      </c>
      <c r="K492" t="s">
        <v>314</v>
      </c>
      <c r="L492" t="s">
        <v>314</v>
      </c>
      <c r="M492">
        <v>15759</v>
      </c>
      <c r="N492" s="30" t="s">
        <v>12842</v>
      </c>
      <c r="O492"/>
      <c r="P492"/>
      <c r="Q492"/>
      <c r="R492"/>
      <c r="S492" s="22">
        <f>VLOOKUP(A492,Hoja1!A:B,2,0)</f>
        <v>8</v>
      </c>
      <c r="T492" s="21" t="str">
        <f>VLOOKUP(M492,[1]TIPOLOGIAS!$A:$F,4,0)</f>
        <v>TUNJA</v>
      </c>
      <c r="U492" s="21" t="str">
        <f>VLOOKUP(T492,'BASE TARIFA 2025'!C:D,2,0)</f>
        <v>WOMPI SANTANDERES</v>
      </c>
      <c r="V492" s="23">
        <f>VLOOKUP(T492,'BASE TARIFA 2025'!C:F,4,0)</f>
        <v>28277.100000000002</v>
      </c>
    </row>
    <row r="493" spans="1:22" ht="14.4" x14ac:dyDescent="0.3">
      <c r="A493">
        <v>27765</v>
      </c>
      <c r="B493" t="s">
        <v>3492</v>
      </c>
      <c r="C493">
        <v>1052385991</v>
      </c>
      <c r="D493" t="s">
        <v>3493</v>
      </c>
      <c r="E493" t="s">
        <v>3494</v>
      </c>
      <c r="F493" t="s">
        <v>3494</v>
      </c>
      <c r="G493" t="s">
        <v>3495</v>
      </c>
      <c r="H493" t="s">
        <v>3496</v>
      </c>
      <c r="I493" t="s">
        <v>319</v>
      </c>
      <c r="J493" t="s">
        <v>76</v>
      </c>
      <c r="K493" t="s">
        <v>314</v>
      </c>
      <c r="L493" t="s">
        <v>314</v>
      </c>
      <c r="M493">
        <v>15759</v>
      </c>
      <c r="N493" s="30" t="s">
        <v>12834</v>
      </c>
      <c r="O493"/>
      <c r="P493"/>
      <c r="Q493"/>
      <c r="R493"/>
      <c r="S493" s="22">
        <f>VLOOKUP(A493,Hoja1!A:B,2,0)</f>
        <v>16</v>
      </c>
      <c r="T493" s="21" t="str">
        <f>VLOOKUP(M493,[1]TIPOLOGIAS!$A:$F,4,0)</f>
        <v>TUNJA</v>
      </c>
      <c r="U493" s="21" t="str">
        <f>VLOOKUP(T493,'BASE TARIFA 2025'!C:D,2,0)</f>
        <v>WOMPI SANTANDERES</v>
      </c>
      <c r="V493" s="23">
        <f>VLOOKUP(T493,'BASE TARIFA 2025'!C:F,4,0)</f>
        <v>28277.100000000002</v>
      </c>
    </row>
    <row r="494" spans="1:22" ht="14.4" x14ac:dyDescent="0.3">
      <c r="A494">
        <v>22557</v>
      </c>
      <c r="B494" t="s">
        <v>3497</v>
      </c>
      <c r="C494">
        <v>1052385991</v>
      </c>
      <c r="D494" t="s">
        <v>3498</v>
      </c>
      <c r="E494" t="s">
        <v>3499</v>
      </c>
      <c r="F494" t="s">
        <v>3499</v>
      </c>
      <c r="G494" t="s">
        <v>3500</v>
      </c>
      <c r="H494" t="s">
        <v>3501</v>
      </c>
      <c r="I494" t="s">
        <v>320</v>
      </c>
      <c r="J494" t="s">
        <v>76</v>
      </c>
      <c r="K494" t="s">
        <v>314</v>
      </c>
      <c r="L494" t="s">
        <v>314</v>
      </c>
      <c r="M494">
        <v>15759</v>
      </c>
      <c r="N494" s="30" t="s">
        <v>12834</v>
      </c>
      <c r="O494"/>
      <c r="P494"/>
      <c r="Q494"/>
      <c r="R494"/>
      <c r="S494" s="22">
        <f>VLOOKUP(A494,Hoja1!A:B,2,0)</f>
        <v>8</v>
      </c>
      <c r="T494" s="21" t="str">
        <f>VLOOKUP(M494,[1]TIPOLOGIAS!$A:$F,4,0)</f>
        <v>TUNJA</v>
      </c>
      <c r="U494" s="21" t="str">
        <f>VLOOKUP(T494,'BASE TARIFA 2025'!C:D,2,0)</f>
        <v>WOMPI SANTANDERES</v>
      </c>
      <c r="V494" s="23">
        <f>VLOOKUP(T494,'BASE TARIFA 2025'!C:F,4,0)</f>
        <v>28277.100000000002</v>
      </c>
    </row>
    <row r="495" spans="1:22" ht="14.4" x14ac:dyDescent="0.3">
      <c r="A495">
        <v>32392</v>
      </c>
      <c r="B495" t="s">
        <v>3502</v>
      </c>
      <c r="C495">
        <v>79304912</v>
      </c>
      <c r="D495" t="s">
        <v>3503</v>
      </c>
      <c r="E495" t="s">
        <v>315</v>
      </c>
      <c r="F495" t="s">
        <v>315</v>
      </c>
      <c r="G495" t="s">
        <v>3504</v>
      </c>
      <c r="H495" t="s">
        <v>3505</v>
      </c>
      <c r="I495" t="s">
        <v>3506</v>
      </c>
      <c r="J495" t="s">
        <v>76</v>
      </c>
      <c r="K495" t="s">
        <v>314</v>
      </c>
      <c r="L495" t="s">
        <v>314</v>
      </c>
      <c r="M495">
        <v>15759</v>
      </c>
      <c r="N495" s="30" t="s">
        <v>12836</v>
      </c>
      <c r="O495"/>
      <c r="P495"/>
      <c r="Q495"/>
      <c r="R495"/>
      <c r="S495" s="22">
        <f>VLOOKUP(A495,Hoja1!A:B,2,0)</f>
        <v>16</v>
      </c>
      <c r="T495" s="21" t="str">
        <f>VLOOKUP(M495,[1]TIPOLOGIAS!$A:$F,4,0)</f>
        <v>TUNJA</v>
      </c>
      <c r="U495" s="21" t="str">
        <f>VLOOKUP(T495,'BASE TARIFA 2025'!C:D,2,0)</f>
        <v>WOMPI SANTANDERES</v>
      </c>
      <c r="V495" s="23">
        <f>VLOOKUP(T495,'BASE TARIFA 2025'!C:F,4,0)</f>
        <v>28277.100000000002</v>
      </c>
    </row>
    <row r="496" spans="1:22" ht="14.4" x14ac:dyDescent="0.3">
      <c r="A496">
        <v>22634</v>
      </c>
      <c r="B496" t="s">
        <v>496</v>
      </c>
      <c r="C496">
        <v>24070803</v>
      </c>
      <c r="D496" t="s">
        <v>3507</v>
      </c>
      <c r="E496" t="s">
        <v>497</v>
      </c>
      <c r="F496" t="s">
        <v>497</v>
      </c>
      <c r="G496" t="s">
        <v>498</v>
      </c>
      <c r="H496" t="s">
        <v>499</v>
      </c>
      <c r="I496" t="s">
        <v>500</v>
      </c>
      <c r="J496" t="s">
        <v>76</v>
      </c>
      <c r="K496" t="s">
        <v>501</v>
      </c>
      <c r="L496" t="s">
        <v>501</v>
      </c>
      <c r="M496">
        <v>15764</v>
      </c>
      <c r="N496" s="30" t="s">
        <v>12840</v>
      </c>
      <c r="O496"/>
      <c r="P496"/>
      <c r="Q496"/>
      <c r="R496"/>
      <c r="S496" s="22">
        <f>VLOOKUP(A496,Hoja1!A:B,2,0)</f>
        <v>8</v>
      </c>
      <c r="T496" s="21" t="str">
        <f>VLOOKUP(M496,[1]TIPOLOGIAS!$A:$F,4,0)</f>
        <v>TUNJA</v>
      </c>
      <c r="U496" s="21" t="str">
        <f>VLOOKUP(T496,'BASE TARIFA 2025'!C:D,2,0)</f>
        <v>WOMPI SANTANDERES</v>
      </c>
      <c r="V496" s="23">
        <f>VLOOKUP(T496,'BASE TARIFA 2025'!C:F,4,0)</f>
        <v>28277.100000000002</v>
      </c>
    </row>
    <row r="497" spans="1:22" ht="14.4" x14ac:dyDescent="0.3">
      <c r="A497">
        <v>59503</v>
      </c>
      <c r="B497" t="s">
        <v>3508</v>
      </c>
      <c r="C497">
        <v>50640519</v>
      </c>
      <c r="D497" t="s">
        <v>3509</v>
      </c>
      <c r="E497" t="s">
        <v>3510</v>
      </c>
      <c r="F497" t="s">
        <v>3509</v>
      </c>
      <c r="G497" t="s">
        <v>3511</v>
      </c>
      <c r="H497" t="s">
        <v>3512</v>
      </c>
      <c r="I497" t="s">
        <v>3513</v>
      </c>
      <c r="J497" t="s">
        <v>110</v>
      </c>
      <c r="K497" t="s">
        <v>232</v>
      </c>
      <c r="L497" t="s">
        <v>232</v>
      </c>
      <c r="M497">
        <v>23807</v>
      </c>
      <c r="N497" s="30" t="s">
        <v>12833</v>
      </c>
      <c r="O497"/>
      <c r="P497"/>
      <c r="Q497"/>
      <c r="R497"/>
      <c r="S497" s="22">
        <f>VLOOKUP(A497,Hoja1!A:B,2,0)</f>
        <v>8</v>
      </c>
      <c r="T497" s="21" t="str">
        <f>VLOOKUP(M497,[1]TIPOLOGIAS!$A:$F,4,0)</f>
        <v>MONTERIA</v>
      </c>
      <c r="U497" s="21" t="str">
        <f>VLOOKUP(T497,'BASE TARIFA 2025'!C:D,2,0)</f>
        <v>WOMPI COSTA</v>
      </c>
      <c r="V497" s="23">
        <f>VLOOKUP(T497,'BASE TARIFA 2025'!C:F,4,0)</f>
        <v>15709.5</v>
      </c>
    </row>
    <row r="498" spans="1:22" ht="14.4" x14ac:dyDescent="0.3">
      <c r="A498">
        <v>79945</v>
      </c>
      <c r="B498" t="s">
        <v>3514</v>
      </c>
      <c r="C498">
        <v>1117499023</v>
      </c>
      <c r="D498" t="s">
        <v>3515</v>
      </c>
      <c r="E498" t="s">
        <v>3515</v>
      </c>
      <c r="F498" t="s">
        <v>3515</v>
      </c>
      <c r="G498" t="s">
        <v>3516</v>
      </c>
      <c r="H498" t="s">
        <v>3517</v>
      </c>
      <c r="I498" t="s">
        <v>3518</v>
      </c>
      <c r="J498" t="s">
        <v>70</v>
      </c>
      <c r="K498" t="s">
        <v>233</v>
      </c>
      <c r="L498" t="s">
        <v>233</v>
      </c>
      <c r="M498">
        <v>25473</v>
      </c>
      <c r="N498" s="30" t="s">
        <v>12838</v>
      </c>
      <c r="O498"/>
      <c r="P498"/>
      <c r="Q498"/>
      <c r="R498"/>
      <c r="S498" s="22">
        <f>VLOOKUP(A498,Hoja1!A:B,2,0)</f>
        <v>8</v>
      </c>
      <c r="T498" s="21" t="str">
        <f>VLOOKUP(M498,[1]TIPOLOGIAS!$A:$F,4,0)</f>
        <v>BOGOTA</v>
      </c>
      <c r="U498" s="21" t="str">
        <f>VLOOKUP(T498,'BASE TARIFA 2025'!C:D,2,0)</f>
        <v>WOMPI CENTRO</v>
      </c>
      <c r="V498" s="23">
        <f>VLOOKUP(T498,'BASE TARIFA 2025'!C:F,4,0)</f>
        <v>15709.5</v>
      </c>
    </row>
    <row r="499" spans="1:22" ht="14.4" x14ac:dyDescent="0.3">
      <c r="A499">
        <v>75596</v>
      </c>
      <c r="B499" t="s">
        <v>3519</v>
      </c>
      <c r="C499">
        <v>1073523839</v>
      </c>
      <c r="D499" t="s">
        <v>67</v>
      </c>
      <c r="E499" t="s">
        <v>3520</v>
      </c>
      <c r="F499" t="s">
        <v>3520</v>
      </c>
      <c r="G499" t="s">
        <v>3521</v>
      </c>
      <c r="H499" t="s">
        <v>3522</v>
      </c>
      <c r="I499" t="s">
        <v>3523</v>
      </c>
      <c r="J499" t="s">
        <v>70</v>
      </c>
      <c r="K499" t="s">
        <v>233</v>
      </c>
      <c r="L499" t="s">
        <v>233</v>
      </c>
      <c r="M499">
        <v>25473</v>
      </c>
      <c r="N499" s="30" t="s">
        <v>12837</v>
      </c>
      <c r="O499"/>
      <c r="P499"/>
      <c r="Q499"/>
      <c r="R499"/>
      <c r="S499" s="22">
        <f>VLOOKUP(A499,Hoja1!A:B,2,0)</f>
        <v>8</v>
      </c>
      <c r="T499" s="21" t="str">
        <f>VLOOKUP(M499,[1]TIPOLOGIAS!$A:$F,4,0)</f>
        <v>BOGOTA</v>
      </c>
      <c r="U499" s="21" t="str">
        <f>VLOOKUP(T499,'BASE TARIFA 2025'!C:D,2,0)</f>
        <v>WOMPI CENTRO</v>
      </c>
      <c r="V499" s="23">
        <f>VLOOKUP(T499,'BASE TARIFA 2025'!C:F,4,0)</f>
        <v>15709.5</v>
      </c>
    </row>
    <row r="500" spans="1:22" ht="14.4" x14ac:dyDescent="0.3">
      <c r="A500">
        <v>68559</v>
      </c>
      <c r="B500" t="s">
        <v>599</v>
      </c>
      <c r="C500">
        <v>1072593398</v>
      </c>
      <c r="D500" t="s">
        <v>600</v>
      </c>
      <c r="E500" t="s">
        <v>600</v>
      </c>
      <c r="F500" t="s">
        <v>600</v>
      </c>
      <c r="G500" t="s">
        <v>601</v>
      </c>
      <c r="H500" t="s">
        <v>602</v>
      </c>
      <c r="I500" t="s">
        <v>603</v>
      </c>
      <c r="J500" t="s">
        <v>70</v>
      </c>
      <c r="K500" t="s">
        <v>233</v>
      </c>
      <c r="L500" t="s">
        <v>233</v>
      </c>
      <c r="M500">
        <v>25473</v>
      </c>
      <c r="N500" s="30" t="s">
        <v>12834</v>
      </c>
      <c r="O500"/>
      <c r="P500"/>
      <c r="Q500"/>
      <c r="R500"/>
      <c r="S500" s="22">
        <f>VLOOKUP(A500,Hoja1!A:B,2,0)</f>
        <v>8</v>
      </c>
      <c r="T500" s="21" t="str">
        <f>VLOOKUP(M500,[1]TIPOLOGIAS!$A:$F,4,0)</f>
        <v>BOGOTA</v>
      </c>
      <c r="U500" s="21" t="str">
        <f>VLOOKUP(T500,'BASE TARIFA 2025'!C:D,2,0)</f>
        <v>WOMPI CENTRO</v>
      </c>
      <c r="V500" s="23">
        <f>VLOOKUP(T500,'BASE TARIFA 2025'!C:F,4,0)</f>
        <v>15709.5</v>
      </c>
    </row>
    <row r="501" spans="1:22" ht="14.4" x14ac:dyDescent="0.3">
      <c r="A501">
        <v>71668</v>
      </c>
      <c r="B501" t="s">
        <v>3524</v>
      </c>
      <c r="C501">
        <v>28935387</v>
      </c>
      <c r="D501" t="s">
        <v>3525</v>
      </c>
      <c r="E501" t="s">
        <v>3525</v>
      </c>
      <c r="F501" t="s">
        <v>3525</v>
      </c>
      <c r="G501" t="s">
        <v>3526</v>
      </c>
      <c r="H501" t="s">
        <v>3527</v>
      </c>
      <c r="I501" t="s">
        <v>3528</v>
      </c>
      <c r="J501" t="s">
        <v>70</v>
      </c>
      <c r="K501" t="s">
        <v>233</v>
      </c>
      <c r="L501" t="s">
        <v>233</v>
      </c>
      <c r="M501">
        <v>25473</v>
      </c>
      <c r="N501" s="30" t="s">
        <v>12840</v>
      </c>
      <c r="O501"/>
      <c r="P501"/>
      <c r="Q501"/>
      <c r="R501"/>
      <c r="S501" s="22">
        <f>VLOOKUP(A501,Hoja1!A:B,2,0)</f>
        <v>8</v>
      </c>
      <c r="T501" s="21" t="str">
        <f>VLOOKUP(M501,[1]TIPOLOGIAS!$A:$F,4,0)</f>
        <v>BOGOTA</v>
      </c>
      <c r="U501" s="21" t="str">
        <f>VLOOKUP(T501,'BASE TARIFA 2025'!C:D,2,0)</f>
        <v>WOMPI CENTRO</v>
      </c>
      <c r="V501" s="23">
        <f>VLOOKUP(T501,'BASE TARIFA 2025'!C:F,4,0)</f>
        <v>15709.5</v>
      </c>
    </row>
    <row r="502" spans="1:22" ht="14.4" x14ac:dyDescent="0.3">
      <c r="A502">
        <v>62311</v>
      </c>
      <c r="B502" t="s">
        <v>3529</v>
      </c>
      <c r="C502">
        <v>1032412281</v>
      </c>
      <c r="D502" t="s">
        <v>3530</v>
      </c>
      <c r="E502" t="s">
        <v>3530</v>
      </c>
      <c r="F502" t="s">
        <v>3530</v>
      </c>
      <c r="G502" t="s">
        <v>3531</v>
      </c>
      <c r="H502" t="s">
        <v>3532</v>
      </c>
      <c r="I502" t="s">
        <v>3533</v>
      </c>
      <c r="J502" t="s">
        <v>70</v>
      </c>
      <c r="K502" t="s">
        <v>233</v>
      </c>
      <c r="L502" t="s">
        <v>233</v>
      </c>
      <c r="M502">
        <v>25473</v>
      </c>
      <c r="N502" s="30" t="s">
        <v>12830</v>
      </c>
      <c r="O502"/>
      <c r="P502"/>
      <c r="Q502"/>
      <c r="R502"/>
      <c r="S502" s="22">
        <f>VLOOKUP(A502,Hoja1!A:B,2,0)</f>
        <v>16</v>
      </c>
      <c r="T502" s="21" t="str">
        <f>VLOOKUP(M502,[1]TIPOLOGIAS!$A:$F,4,0)</f>
        <v>BOGOTA</v>
      </c>
      <c r="U502" s="21" t="str">
        <f>VLOOKUP(T502,'BASE TARIFA 2025'!C:D,2,0)</f>
        <v>WOMPI CENTRO</v>
      </c>
      <c r="V502" s="23">
        <f>VLOOKUP(T502,'BASE TARIFA 2025'!C:F,4,0)</f>
        <v>15709.5</v>
      </c>
    </row>
    <row r="503" spans="1:22" ht="14.4" x14ac:dyDescent="0.3">
      <c r="A503">
        <v>68159</v>
      </c>
      <c r="B503" t="s">
        <v>3534</v>
      </c>
      <c r="C503">
        <v>1093219130</v>
      </c>
      <c r="D503" t="s">
        <v>3535</v>
      </c>
      <c r="E503" t="s">
        <v>3535</v>
      </c>
      <c r="F503" t="s">
        <v>3535</v>
      </c>
      <c r="G503" t="s">
        <v>3536</v>
      </c>
      <c r="H503" t="s">
        <v>3537</v>
      </c>
      <c r="I503" t="s">
        <v>3538</v>
      </c>
      <c r="J503" t="s">
        <v>70</v>
      </c>
      <c r="K503" t="s">
        <v>233</v>
      </c>
      <c r="L503" t="s">
        <v>233</v>
      </c>
      <c r="M503">
        <v>25473</v>
      </c>
      <c r="N503" s="30" t="s">
        <v>12840</v>
      </c>
      <c r="O503"/>
      <c r="P503"/>
      <c r="Q503"/>
      <c r="R503"/>
      <c r="S503" s="22">
        <f>VLOOKUP(A503,Hoja1!A:B,2,0)</f>
        <v>16</v>
      </c>
      <c r="T503" s="21" t="str">
        <f>VLOOKUP(M503,[1]TIPOLOGIAS!$A:$F,4,0)</f>
        <v>BOGOTA</v>
      </c>
      <c r="U503" s="21" t="str">
        <f>VLOOKUP(T503,'BASE TARIFA 2025'!C:D,2,0)</f>
        <v>WOMPI CENTRO</v>
      </c>
      <c r="V503" s="23">
        <f>VLOOKUP(T503,'BASE TARIFA 2025'!C:F,4,0)</f>
        <v>15709.5</v>
      </c>
    </row>
    <row r="504" spans="1:22" ht="14.4" x14ac:dyDescent="0.3">
      <c r="A504">
        <v>75134</v>
      </c>
      <c r="B504" t="s">
        <v>3539</v>
      </c>
      <c r="C504">
        <v>60387683</v>
      </c>
      <c r="D504" t="s">
        <v>3540</v>
      </c>
      <c r="E504" t="s">
        <v>3540</v>
      </c>
      <c r="F504" t="s">
        <v>3540</v>
      </c>
      <c r="G504" t="s">
        <v>3541</v>
      </c>
      <c r="H504" t="s">
        <v>3542</v>
      </c>
      <c r="I504" t="s">
        <v>3543</v>
      </c>
      <c r="J504" t="s">
        <v>128</v>
      </c>
      <c r="K504" t="s">
        <v>278</v>
      </c>
      <c r="L504" t="s">
        <v>278</v>
      </c>
      <c r="M504">
        <v>54001</v>
      </c>
      <c r="N504" s="30" t="s">
        <v>12834</v>
      </c>
      <c r="O504"/>
      <c r="P504"/>
      <c r="Q504"/>
      <c r="R504"/>
      <c r="S504" s="22">
        <f>VLOOKUP(A504,Hoja1!A:B,2,0)</f>
        <v>8</v>
      </c>
      <c r="T504" s="21" t="str">
        <f>VLOOKUP(M504,[1]TIPOLOGIAS!$A:$F,4,0)</f>
        <v>CUCUTA</v>
      </c>
      <c r="U504" s="21" t="str">
        <f>VLOOKUP(T504,'BASE TARIFA 2025'!C:D,2,0)</f>
        <v>WOMPI SANTANDERES</v>
      </c>
      <c r="V504" s="23">
        <f>VLOOKUP(T504,'BASE TARIFA 2025'!C:F,4,0)</f>
        <v>28277.100000000002</v>
      </c>
    </row>
    <row r="505" spans="1:22" ht="14.4" x14ac:dyDescent="0.3">
      <c r="A505">
        <v>75135</v>
      </c>
      <c r="B505" t="s">
        <v>3544</v>
      </c>
      <c r="C505">
        <v>60382077</v>
      </c>
      <c r="D505" t="s">
        <v>3545</v>
      </c>
      <c r="E505" t="s">
        <v>3545</v>
      </c>
      <c r="F505" t="s">
        <v>3545</v>
      </c>
      <c r="G505" t="s">
        <v>3546</v>
      </c>
      <c r="H505" t="s">
        <v>3547</v>
      </c>
      <c r="I505" t="s">
        <v>3548</v>
      </c>
      <c r="J505" t="s">
        <v>128</v>
      </c>
      <c r="K505" t="s">
        <v>278</v>
      </c>
      <c r="L505" t="s">
        <v>278</v>
      </c>
      <c r="M505">
        <v>54001</v>
      </c>
      <c r="N505" s="30" t="s">
        <v>12834</v>
      </c>
      <c r="O505"/>
      <c r="P505"/>
      <c r="Q505"/>
      <c r="R505"/>
      <c r="S505" s="22">
        <f>VLOOKUP(A505,Hoja1!A:B,2,0)</f>
        <v>8</v>
      </c>
      <c r="T505" s="21" t="str">
        <f>VLOOKUP(M505,[1]TIPOLOGIAS!$A:$F,4,0)</f>
        <v>CUCUTA</v>
      </c>
      <c r="U505" s="21" t="str">
        <f>VLOOKUP(T505,'BASE TARIFA 2025'!C:D,2,0)</f>
        <v>WOMPI SANTANDERES</v>
      </c>
      <c r="V505" s="23">
        <f>VLOOKUP(T505,'BASE TARIFA 2025'!C:F,4,0)</f>
        <v>28277.100000000002</v>
      </c>
    </row>
    <row r="506" spans="1:22" ht="14.4" x14ac:dyDescent="0.3">
      <c r="A506">
        <v>74780</v>
      </c>
      <c r="B506" t="s">
        <v>3549</v>
      </c>
      <c r="C506">
        <v>88202311</v>
      </c>
      <c r="D506" t="s">
        <v>3550</v>
      </c>
      <c r="E506" t="s">
        <v>3550</v>
      </c>
      <c r="F506" t="s">
        <v>3550</v>
      </c>
      <c r="G506" t="s">
        <v>3551</v>
      </c>
      <c r="H506" t="s">
        <v>3552</v>
      </c>
      <c r="I506" t="s">
        <v>3553</v>
      </c>
      <c r="J506" t="s">
        <v>128</v>
      </c>
      <c r="K506" t="s">
        <v>278</v>
      </c>
      <c r="L506" t="s">
        <v>278</v>
      </c>
      <c r="M506">
        <v>54001</v>
      </c>
      <c r="N506" s="30" t="s">
        <v>12834</v>
      </c>
      <c r="O506"/>
      <c r="P506"/>
      <c r="Q506"/>
      <c r="R506"/>
      <c r="S506" s="22">
        <f>VLOOKUP(A506,Hoja1!A:B,2,0)</f>
        <v>8</v>
      </c>
      <c r="T506" s="21" t="str">
        <f>VLOOKUP(M506,[1]TIPOLOGIAS!$A:$F,4,0)</f>
        <v>CUCUTA</v>
      </c>
      <c r="U506" s="21" t="str">
        <f>VLOOKUP(T506,'BASE TARIFA 2025'!C:D,2,0)</f>
        <v>WOMPI SANTANDERES</v>
      </c>
      <c r="V506" s="23">
        <f>VLOOKUP(T506,'BASE TARIFA 2025'!C:F,4,0)</f>
        <v>28277.100000000002</v>
      </c>
    </row>
    <row r="507" spans="1:22" ht="14.4" x14ac:dyDescent="0.3">
      <c r="A507">
        <v>74593</v>
      </c>
      <c r="B507" t="s">
        <v>3554</v>
      </c>
      <c r="C507">
        <v>5505831</v>
      </c>
      <c r="D507" t="s">
        <v>3555</v>
      </c>
      <c r="E507" t="s">
        <v>3556</v>
      </c>
      <c r="F507" t="s">
        <v>3556</v>
      </c>
      <c r="G507" t="s">
        <v>3557</v>
      </c>
      <c r="H507" t="s">
        <v>3558</v>
      </c>
      <c r="I507" t="s">
        <v>3559</v>
      </c>
      <c r="J507" t="s">
        <v>128</v>
      </c>
      <c r="K507" t="s">
        <v>278</v>
      </c>
      <c r="L507" t="s">
        <v>278</v>
      </c>
      <c r="M507">
        <v>54001</v>
      </c>
      <c r="N507" s="30" t="s">
        <v>12841</v>
      </c>
      <c r="O507"/>
      <c r="P507"/>
      <c r="Q507"/>
      <c r="R507"/>
      <c r="S507" s="22">
        <f>VLOOKUP(A507,Hoja1!A:B,2,0)</f>
        <v>16</v>
      </c>
      <c r="T507" s="21" t="str">
        <f>VLOOKUP(M507,[1]TIPOLOGIAS!$A:$F,4,0)</f>
        <v>CUCUTA</v>
      </c>
      <c r="U507" s="21" t="str">
        <f>VLOOKUP(T507,'BASE TARIFA 2025'!C:D,2,0)</f>
        <v>WOMPI SANTANDERES</v>
      </c>
      <c r="V507" s="23">
        <f>VLOOKUP(T507,'BASE TARIFA 2025'!C:F,4,0)</f>
        <v>28277.100000000002</v>
      </c>
    </row>
    <row r="508" spans="1:22" ht="14.4" x14ac:dyDescent="0.3">
      <c r="A508">
        <v>72722</v>
      </c>
      <c r="B508" t="s">
        <v>3560</v>
      </c>
      <c r="C508">
        <v>1232388014</v>
      </c>
      <c r="D508" t="s">
        <v>3561</v>
      </c>
      <c r="E508" t="s">
        <v>3561</v>
      </c>
      <c r="F508" t="s">
        <v>3562</v>
      </c>
      <c r="G508" t="s">
        <v>3563</v>
      </c>
      <c r="H508" t="s">
        <v>3564</v>
      </c>
      <c r="I508" t="s">
        <v>3565</v>
      </c>
      <c r="J508" t="s">
        <v>128</v>
      </c>
      <c r="K508" t="s">
        <v>278</v>
      </c>
      <c r="L508" t="s">
        <v>278</v>
      </c>
      <c r="M508">
        <v>54001</v>
      </c>
      <c r="N508" s="30" t="s">
        <v>12840</v>
      </c>
      <c r="O508"/>
      <c r="P508"/>
      <c r="Q508"/>
      <c r="R508"/>
      <c r="S508" s="22">
        <f>VLOOKUP(A508,Hoja1!A:B,2,0)</f>
        <v>8</v>
      </c>
      <c r="T508" s="21" t="str">
        <f>VLOOKUP(M508,[1]TIPOLOGIAS!$A:$F,4,0)</f>
        <v>CUCUTA</v>
      </c>
      <c r="U508" s="21" t="str">
        <f>VLOOKUP(T508,'BASE TARIFA 2025'!C:D,2,0)</f>
        <v>WOMPI SANTANDERES</v>
      </c>
      <c r="V508" s="23">
        <f>VLOOKUP(T508,'BASE TARIFA 2025'!C:F,4,0)</f>
        <v>28277.100000000002</v>
      </c>
    </row>
    <row r="509" spans="1:22" ht="14.4" x14ac:dyDescent="0.3">
      <c r="A509">
        <v>74869</v>
      </c>
      <c r="B509" t="s">
        <v>3566</v>
      </c>
      <c r="C509">
        <v>60418367</v>
      </c>
      <c r="D509" t="s">
        <v>3567</v>
      </c>
      <c r="E509" t="s">
        <v>3567</v>
      </c>
      <c r="F509" t="s">
        <v>3567</v>
      </c>
      <c r="G509" t="s">
        <v>3568</v>
      </c>
      <c r="H509" t="s">
        <v>3569</v>
      </c>
      <c r="I509" t="s">
        <v>3570</v>
      </c>
      <c r="J509" t="s">
        <v>128</v>
      </c>
      <c r="K509" t="s">
        <v>278</v>
      </c>
      <c r="L509" t="s">
        <v>278</v>
      </c>
      <c r="M509">
        <v>54001</v>
      </c>
      <c r="N509" s="30" t="s">
        <v>12834</v>
      </c>
      <c r="O509"/>
      <c r="P509"/>
      <c r="Q509"/>
      <c r="R509"/>
      <c r="S509" s="22">
        <f>VLOOKUP(A509,Hoja1!A:B,2,0)</f>
        <v>8</v>
      </c>
      <c r="T509" s="21" t="str">
        <f>VLOOKUP(M509,[1]TIPOLOGIAS!$A:$F,4,0)</f>
        <v>CUCUTA</v>
      </c>
      <c r="U509" s="21" t="str">
        <f>VLOOKUP(T509,'BASE TARIFA 2025'!C:D,2,0)</f>
        <v>WOMPI SANTANDERES</v>
      </c>
      <c r="V509" s="23">
        <f>VLOOKUP(T509,'BASE TARIFA 2025'!C:F,4,0)</f>
        <v>28277.100000000002</v>
      </c>
    </row>
    <row r="510" spans="1:22" ht="14.4" x14ac:dyDescent="0.3">
      <c r="A510">
        <v>74474</v>
      </c>
      <c r="B510" t="s">
        <v>3571</v>
      </c>
      <c r="C510">
        <v>901345986</v>
      </c>
      <c r="D510" t="s">
        <v>3572</v>
      </c>
      <c r="E510" t="s">
        <v>3572</v>
      </c>
      <c r="F510" t="s">
        <v>3572</v>
      </c>
      <c r="G510" t="s">
        <v>3573</v>
      </c>
      <c r="H510" t="s">
        <v>3574</v>
      </c>
      <c r="I510" t="s">
        <v>3575</v>
      </c>
      <c r="J510" t="s">
        <v>128</v>
      </c>
      <c r="K510" t="s">
        <v>278</v>
      </c>
      <c r="L510" t="s">
        <v>278</v>
      </c>
      <c r="M510">
        <v>54001</v>
      </c>
      <c r="N510" s="30" t="s">
        <v>12837</v>
      </c>
      <c r="O510"/>
      <c r="P510"/>
      <c r="Q510"/>
      <c r="R510"/>
      <c r="S510" s="22">
        <f>VLOOKUP(A510,Hoja1!A:B,2,0)</f>
        <v>8</v>
      </c>
      <c r="T510" s="21" t="str">
        <f>VLOOKUP(M510,[1]TIPOLOGIAS!$A:$F,4,0)</f>
        <v>CUCUTA</v>
      </c>
      <c r="U510" s="21" t="str">
        <f>VLOOKUP(T510,'BASE TARIFA 2025'!C:D,2,0)</f>
        <v>WOMPI SANTANDERES</v>
      </c>
      <c r="V510" s="23">
        <f>VLOOKUP(T510,'BASE TARIFA 2025'!C:F,4,0)</f>
        <v>28277.100000000002</v>
      </c>
    </row>
    <row r="511" spans="1:22" ht="14.4" x14ac:dyDescent="0.3">
      <c r="A511">
        <v>72615</v>
      </c>
      <c r="B511" t="s">
        <v>3576</v>
      </c>
      <c r="C511">
        <v>1127342104</v>
      </c>
      <c r="D511" t="s">
        <v>3577</v>
      </c>
      <c r="E511" t="s">
        <v>3577</v>
      </c>
      <c r="F511" t="s">
        <v>3578</v>
      </c>
      <c r="G511" t="s">
        <v>3579</v>
      </c>
      <c r="H511" t="s">
        <v>3580</v>
      </c>
      <c r="I511" t="s">
        <v>3581</v>
      </c>
      <c r="J511" t="s">
        <v>128</v>
      </c>
      <c r="K511" t="s">
        <v>278</v>
      </c>
      <c r="L511" t="s">
        <v>278</v>
      </c>
      <c r="M511">
        <v>54001</v>
      </c>
      <c r="N511" s="30" t="s">
        <v>12840</v>
      </c>
      <c r="O511"/>
      <c r="P511"/>
      <c r="Q511"/>
      <c r="R511"/>
      <c r="S511" s="22">
        <f>VLOOKUP(A511,Hoja1!A:B,2,0)</f>
        <v>8</v>
      </c>
      <c r="T511" s="21" t="str">
        <f>VLOOKUP(M511,[1]TIPOLOGIAS!$A:$F,4,0)</f>
        <v>CUCUTA</v>
      </c>
      <c r="U511" s="21" t="str">
        <f>VLOOKUP(T511,'BASE TARIFA 2025'!C:D,2,0)</f>
        <v>WOMPI SANTANDERES</v>
      </c>
      <c r="V511" s="23">
        <f>VLOOKUP(T511,'BASE TARIFA 2025'!C:F,4,0)</f>
        <v>28277.100000000002</v>
      </c>
    </row>
    <row r="512" spans="1:22" ht="14.4" x14ac:dyDescent="0.3">
      <c r="A512">
        <v>81198</v>
      </c>
      <c r="B512" t="s">
        <v>3582</v>
      </c>
      <c r="C512">
        <v>4414607</v>
      </c>
      <c r="D512" t="s">
        <v>3583</v>
      </c>
      <c r="E512" t="s">
        <v>3584</v>
      </c>
      <c r="F512" t="s">
        <v>3584</v>
      </c>
      <c r="G512" t="s">
        <v>3585</v>
      </c>
      <c r="H512" t="s">
        <v>3586</v>
      </c>
      <c r="I512" t="s">
        <v>3587</v>
      </c>
      <c r="J512" t="s">
        <v>100</v>
      </c>
      <c r="K512" t="s">
        <v>322</v>
      </c>
      <c r="L512" t="s">
        <v>322</v>
      </c>
      <c r="M512">
        <v>17174</v>
      </c>
      <c r="N512" s="30" t="s">
        <v>12827</v>
      </c>
      <c r="O512"/>
      <c r="P512"/>
      <c r="Q512"/>
      <c r="R512"/>
      <c r="S512" s="22">
        <f>VLOOKUP(A512,Hoja1!A:B,2,0)</f>
        <v>8</v>
      </c>
      <c r="T512" s="21" t="str">
        <f>VLOOKUP(M512,[1]TIPOLOGIAS!$A:$F,4,0)</f>
        <v>MANIZALES</v>
      </c>
      <c r="U512" s="21" t="str">
        <f>VLOOKUP(T512,'BASE TARIFA 2025'!C:D,2,0)</f>
        <v>WOMPI EJE CAFETERO</v>
      </c>
      <c r="V512" s="23">
        <f>VLOOKUP(T512,'BASE TARIFA 2025'!C:F,4,0)</f>
        <v>28277.100000000002</v>
      </c>
    </row>
    <row r="513" spans="1:22" ht="14.4" x14ac:dyDescent="0.3">
      <c r="A513">
        <v>15921</v>
      </c>
      <c r="B513" t="s">
        <v>3588</v>
      </c>
      <c r="C513">
        <v>75145128</v>
      </c>
      <c r="D513" t="s">
        <v>3589</v>
      </c>
      <c r="E513" t="s">
        <v>3590</v>
      </c>
      <c r="F513" t="s">
        <v>3590</v>
      </c>
      <c r="G513" t="s">
        <v>3591</v>
      </c>
      <c r="H513" t="s">
        <v>3592</v>
      </c>
      <c r="I513" t="s">
        <v>3593</v>
      </c>
      <c r="J513" t="s">
        <v>86</v>
      </c>
      <c r="K513" t="s">
        <v>337</v>
      </c>
      <c r="L513" t="s">
        <v>337</v>
      </c>
      <c r="M513">
        <v>19212</v>
      </c>
      <c r="N513" s="30" t="s">
        <v>12833</v>
      </c>
      <c r="O513"/>
      <c r="P513"/>
      <c r="Q513"/>
      <c r="R513"/>
      <c r="S513" s="22">
        <f>VLOOKUP(A513,Hoja1!A:B,2,0)</f>
        <v>8</v>
      </c>
      <c r="T513" s="21" t="str">
        <f>VLOOKUP(M513,[1]TIPOLOGIAS!$A:$F,4,0)</f>
        <v>CALI</v>
      </c>
      <c r="U513" s="21" t="str">
        <f>VLOOKUP(T513,'BASE TARIFA 2025'!C:D,2,0)</f>
        <v>WOMPI SUROCCIDENTE</v>
      </c>
      <c r="V513" s="23">
        <f>VLOOKUP(T513,'BASE TARIFA 2025'!C:F,4,0)</f>
        <v>15709.5</v>
      </c>
    </row>
    <row r="514" spans="1:22" ht="14.4" x14ac:dyDescent="0.3">
      <c r="A514">
        <v>24471</v>
      </c>
      <c r="B514" t="s">
        <v>3594</v>
      </c>
      <c r="C514">
        <v>10631079</v>
      </c>
      <c r="D514" t="s">
        <v>3595</v>
      </c>
      <c r="E514" t="s">
        <v>3596</v>
      </c>
      <c r="F514" t="s">
        <v>3596</v>
      </c>
      <c r="G514" t="s">
        <v>3597</v>
      </c>
      <c r="H514" t="s">
        <v>3598</v>
      </c>
      <c r="I514" t="s">
        <v>3599</v>
      </c>
      <c r="J514" t="s">
        <v>86</v>
      </c>
      <c r="K514" t="s">
        <v>337</v>
      </c>
      <c r="L514" t="s">
        <v>337</v>
      </c>
      <c r="M514">
        <v>19212</v>
      </c>
      <c r="N514" s="30" t="s">
        <v>12833</v>
      </c>
      <c r="O514"/>
      <c r="P514"/>
      <c r="Q514"/>
      <c r="R514"/>
      <c r="S514" s="22">
        <f>VLOOKUP(A514,Hoja1!A:B,2,0)</f>
        <v>16</v>
      </c>
      <c r="T514" s="21" t="str">
        <f>VLOOKUP(M514,[1]TIPOLOGIAS!$A:$F,4,0)</f>
        <v>CALI</v>
      </c>
      <c r="U514" s="21" t="str">
        <f>VLOOKUP(T514,'BASE TARIFA 2025'!C:D,2,0)</f>
        <v>WOMPI SUROCCIDENTE</v>
      </c>
      <c r="V514" s="23">
        <f>VLOOKUP(T514,'BASE TARIFA 2025'!C:F,4,0)</f>
        <v>15709.5</v>
      </c>
    </row>
    <row r="515" spans="1:22" ht="14.4" x14ac:dyDescent="0.3">
      <c r="A515">
        <v>55444</v>
      </c>
      <c r="B515" t="s">
        <v>3600</v>
      </c>
      <c r="C515">
        <v>1114897597</v>
      </c>
      <c r="D515" t="s">
        <v>67</v>
      </c>
      <c r="E515" t="s">
        <v>3601</v>
      </c>
      <c r="F515" t="s">
        <v>3601</v>
      </c>
      <c r="G515" t="s">
        <v>3602</v>
      </c>
      <c r="H515" t="s">
        <v>3603</v>
      </c>
      <c r="I515" t="s">
        <v>3604</v>
      </c>
      <c r="J515" t="s">
        <v>86</v>
      </c>
      <c r="K515" t="s">
        <v>337</v>
      </c>
      <c r="L515" t="s">
        <v>337</v>
      </c>
      <c r="M515">
        <v>19212</v>
      </c>
      <c r="N515" s="30" t="s">
        <v>12833</v>
      </c>
      <c r="O515"/>
      <c r="P515"/>
      <c r="Q515"/>
      <c r="R515"/>
      <c r="S515" s="22">
        <f>VLOOKUP(A515,Hoja1!A:B,2,0)</f>
        <v>8</v>
      </c>
      <c r="T515" s="21" t="str">
        <f>VLOOKUP(M515,[1]TIPOLOGIAS!$A:$F,4,0)</f>
        <v>CALI</v>
      </c>
      <c r="U515" s="21" t="str">
        <f>VLOOKUP(T515,'BASE TARIFA 2025'!C:D,2,0)</f>
        <v>WOMPI SUROCCIDENTE</v>
      </c>
      <c r="V515" s="23">
        <f>VLOOKUP(T515,'BASE TARIFA 2025'!C:F,4,0)</f>
        <v>15709.5</v>
      </c>
    </row>
    <row r="516" spans="1:22" ht="14.4" x14ac:dyDescent="0.3">
      <c r="A516">
        <v>79292</v>
      </c>
      <c r="B516" t="s">
        <v>3605</v>
      </c>
      <c r="C516">
        <v>16884043</v>
      </c>
      <c r="D516" t="s">
        <v>3606</v>
      </c>
      <c r="E516" t="s">
        <v>3606</v>
      </c>
      <c r="F516" t="s">
        <v>3606</v>
      </c>
      <c r="G516" t="s">
        <v>3607</v>
      </c>
      <c r="H516" t="s">
        <v>3608</v>
      </c>
      <c r="I516" t="s">
        <v>3609</v>
      </c>
      <c r="J516" t="s">
        <v>86</v>
      </c>
      <c r="K516" t="s">
        <v>337</v>
      </c>
      <c r="L516" t="s">
        <v>337</v>
      </c>
      <c r="M516">
        <v>19212</v>
      </c>
      <c r="N516" s="30" t="s">
        <v>12833</v>
      </c>
      <c r="O516"/>
      <c r="P516"/>
      <c r="Q516"/>
      <c r="R516"/>
      <c r="S516" s="22">
        <f>VLOOKUP(A516,Hoja1!A:B,2,0)</f>
        <v>8</v>
      </c>
      <c r="T516" s="21" t="str">
        <f>VLOOKUP(M516,[1]TIPOLOGIAS!$A:$F,4,0)</f>
        <v>CALI</v>
      </c>
      <c r="U516" s="21" t="str">
        <f>VLOOKUP(T516,'BASE TARIFA 2025'!C:D,2,0)</f>
        <v>WOMPI SUROCCIDENTE</v>
      </c>
      <c r="V516" s="23">
        <f>VLOOKUP(T516,'BASE TARIFA 2025'!C:F,4,0)</f>
        <v>15709.5</v>
      </c>
    </row>
    <row r="517" spans="1:22" ht="14.4" x14ac:dyDescent="0.3">
      <c r="A517">
        <v>77955</v>
      </c>
      <c r="B517" t="s">
        <v>3610</v>
      </c>
      <c r="C517">
        <v>76009078</v>
      </c>
      <c r="D517" t="s">
        <v>3611</v>
      </c>
      <c r="E517" t="s">
        <v>3611</v>
      </c>
      <c r="F517" t="s">
        <v>3611</v>
      </c>
      <c r="G517" t="s">
        <v>3612</v>
      </c>
      <c r="H517" t="s">
        <v>3613</v>
      </c>
      <c r="I517" t="s">
        <v>3614</v>
      </c>
      <c r="J517" t="s">
        <v>86</v>
      </c>
      <c r="K517" t="s">
        <v>337</v>
      </c>
      <c r="L517" t="s">
        <v>337</v>
      </c>
      <c r="M517">
        <v>19212</v>
      </c>
      <c r="N517" s="30" t="s">
        <v>12833</v>
      </c>
      <c r="O517"/>
      <c r="P517"/>
      <c r="Q517"/>
      <c r="R517"/>
      <c r="S517" s="22">
        <f>VLOOKUP(A517,Hoja1!A:B,2,0)</f>
        <v>8</v>
      </c>
      <c r="T517" s="21" t="str">
        <f>VLOOKUP(M517,[1]TIPOLOGIAS!$A:$F,4,0)</f>
        <v>CALI</v>
      </c>
      <c r="U517" s="21" t="str">
        <f>VLOOKUP(T517,'BASE TARIFA 2025'!C:D,2,0)</f>
        <v>WOMPI SUROCCIDENTE</v>
      </c>
      <c r="V517" s="23">
        <f>VLOOKUP(T517,'BASE TARIFA 2025'!C:F,4,0)</f>
        <v>15709.5</v>
      </c>
    </row>
    <row r="518" spans="1:22" ht="14.4" x14ac:dyDescent="0.3">
      <c r="A518">
        <v>63136</v>
      </c>
      <c r="B518" t="s">
        <v>3615</v>
      </c>
      <c r="C518">
        <v>37948782</v>
      </c>
      <c r="D518" t="s">
        <v>3616</v>
      </c>
      <c r="E518" t="s">
        <v>3616</v>
      </c>
      <c r="F518" t="s">
        <v>3616</v>
      </c>
      <c r="G518" t="s">
        <v>3617</v>
      </c>
      <c r="H518" t="s">
        <v>3618</v>
      </c>
      <c r="I518" t="s">
        <v>3619</v>
      </c>
      <c r="J518" t="s">
        <v>110</v>
      </c>
      <c r="K518" t="s">
        <v>3620</v>
      </c>
      <c r="L518" t="s">
        <v>3620</v>
      </c>
      <c r="M518">
        <v>23068</v>
      </c>
      <c r="N518" s="30" t="s">
        <v>12838</v>
      </c>
      <c r="O518"/>
      <c r="P518"/>
      <c r="Q518"/>
      <c r="R518"/>
      <c r="S518" s="22">
        <f>VLOOKUP(A518,Hoja1!A:B,2,0)</f>
        <v>8</v>
      </c>
      <c r="T518" s="21" t="str">
        <f>VLOOKUP(M518,[1]TIPOLOGIAS!$A:$F,4,0)</f>
        <v>MONTERIA</v>
      </c>
      <c r="U518" s="21" t="str">
        <f>VLOOKUP(T518,'BASE TARIFA 2025'!C:D,2,0)</f>
        <v>WOMPI COSTA</v>
      </c>
      <c r="V518" s="23">
        <f>VLOOKUP(T518,'BASE TARIFA 2025'!C:F,4,0)</f>
        <v>15709.5</v>
      </c>
    </row>
    <row r="519" spans="1:22" ht="14.4" x14ac:dyDescent="0.3">
      <c r="A519">
        <v>64428</v>
      </c>
      <c r="B519" t="s">
        <v>3621</v>
      </c>
      <c r="C519">
        <v>1067888491</v>
      </c>
      <c r="D519" t="s">
        <v>3622</v>
      </c>
      <c r="E519" t="s">
        <v>3622</v>
      </c>
      <c r="F519" t="s">
        <v>3623</v>
      </c>
      <c r="G519" t="s">
        <v>3624</v>
      </c>
      <c r="H519" t="s">
        <v>3625</v>
      </c>
      <c r="I519" t="s">
        <v>3626</v>
      </c>
      <c r="J519" t="s">
        <v>110</v>
      </c>
      <c r="K519" t="s">
        <v>3620</v>
      </c>
      <c r="L519" t="s">
        <v>3620</v>
      </c>
      <c r="M519">
        <v>23068</v>
      </c>
      <c r="N519" s="30" t="s">
        <v>12838</v>
      </c>
      <c r="O519"/>
      <c r="P519"/>
      <c r="Q519"/>
      <c r="R519"/>
      <c r="S519" s="22">
        <f>VLOOKUP(A519,Hoja1!A:B,2,0)</f>
        <v>8</v>
      </c>
      <c r="T519" s="21" t="str">
        <f>VLOOKUP(M519,[1]TIPOLOGIAS!$A:$F,4,0)</f>
        <v>MONTERIA</v>
      </c>
      <c r="U519" s="21" t="str">
        <f>VLOOKUP(T519,'BASE TARIFA 2025'!C:D,2,0)</f>
        <v>WOMPI COSTA</v>
      </c>
      <c r="V519" s="23">
        <f>VLOOKUP(T519,'BASE TARIFA 2025'!C:F,4,0)</f>
        <v>15709.5</v>
      </c>
    </row>
    <row r="520" spans="1:22" ht="14.4" x14ac:dyDescent="0.3">
      <c r="A520">
        <v>74746</v>
      </c>
      <c r="B520" t="s">
        <v>3627</v>
      </c>
      <c r="C520">
        <v>50995709</v>
      </c>
      <c r="D520" t="s">
        <v>3628</v>
      </c>
      <c r="E520" t="s">
        <v>3628</v>
      </c>
      <c r="F520" t="s">
        <v>3628</v>
      </c>
      <c r="G520" t="s">
        <v>3629</v>
      </c>
      <c r="H520" t="s">
        <v>3630</v>
      </c>
      <c r="I520" t="s">
        <v>3631</v>
      </c>
      <c r="J520" t="s">
        <v>110</v>
      </c>
      <c r="K520" t="s">
        <v>3620</v>
      </c>
      <c r="L520" t="s">
        <v>3620</v>
      </c>
      <c r="M520">
        <v>23068</v>
      </c>
      <c r="N520" s="30" t="s">
        <v>12838</v>
      </c>
      <c r="O520"/>
      <c r="P520"/>
      <c r="Q520"/>
      <c r="R520"/>
      <c r="S520" s="22">
        <f>VLOOKUP(A520,Hoja1!A:B,2,0)</f>
        <v>16</v>
      </c>
      <c r="T520" s="21" t="str">
        <f>VLOOKUP(M520,[1]TIPOLOGIAS!$A:$F,4,0)</f>
        <v>MONTERIA</v>
      </c>
      <c r="U520" s="21" t="str">
        <f>VLOOKUP(T520,'BASE TARIFA 2025'!C:D,2,0)</f>
        <v>WOMPI COSTA</v>
      </c>
      <c r="V520" s="23">
        <f>VLOOKUP(T520,'BASE TARIFA 2025'!C:F,4,0)</f>
        <v>15709.5</v>
      </c>
    </row>
    <row r="521" spans="1:22" ht="14.4" x14ac:dyDescent="0.3">
      <c r="A521">
        <v>78410</v>
      </c>
      <c r="B521" t="s">
        <v>3632</v>
      </c>
      <c r="C521">
        <v>39280664</v>
      </c>
      <c r="D521" t="s">
        <v>3633</v>
      </c>
      <c r="E521" t="s">
        <v>3633</v>
      </c>
      <c r="F521" t="s">
        <v>3633</v>
      </c>
      <c r="G521" t="s">
        <v>3634</v>
      </c>
      <c r="H521" t="s">
        <v>3635</v>
      </c>
      <c r="I521" t="s">
        <v>3636</v>
      </c>
      <c r="J521" t="s">
        <v>110</v>
      </c>
      <c r="K521" t="s">
        <v>3620</v>
      </c>
      <c r="L521" t="s">
        <v>3620</v>
      </c>
      <c r="M521">
        <v>23068</v>
      </c>
      <c r="N521" s="30" t="s">
        <v>12838</v>
      </c>
      <c r="O521"/>
      <c r="P521"/>
      <c r="Q521"/>
      <c r="R521"/>
      <c r="S521" s="22">
        <f>VLOOKUP(A521,Hoja1!A:B,2,0)</f>
        <v>8</v>
      </c>
      <c r="T521" s="21" t="str">
        <f>VLOOKUP(M521,[1]TIPOLOGIAS!$A:$F,4,0)</f>
        <v>MONTERIA</v>
      </c>
      <c r="U521" s="21" t="str">
        <f>VLOOKUP(T521,'BASE TARIFA 2025'!C:D,2,0)</f>
        <v>WOMPI COSTA</v>
      </c>
      <c r="V521" s="23">
        <f>VLOOKUP(T521,'BASE TARIFA 2025'!C:F,4,0)</f>
        <v>15709.5</v>
      </c>
    </row>
    <row r="522" spans="1:22" ht="14.4" x14ac:dyDescent="0.3">
      <c r="A522">
        <v>62883</v>
      </c>
      <c r="B522" t="s">
        <v>3637</v>
      </c>
      <c r="C522">
        <v>20760053</v>
      </c>
      <c r="D522" t="s">
        <v>67</v>
      </c>
      <c r="E522" t="s">
        <v>3638</v>
      </c>
      <c r="F522" t="s">
        <v>3638</v>
      </c>
      <c r="G522" t="s">
        <v>3639</v>
      </c>
      <c r="H522" t="s">
        <v>235</v>
      </c>
      <c r="I522" t="s">
        <v>236</v>
      </c>
      <c r="J522" t="s">
        <v>70</v>
      </c>
      <c r="K522" t="s">
        <v>234</v>
      </c>
      <c r="L522" t="s">
        <v>234</v>
      </c>
      <c r="M522">
        <v>25486</v>
      </c>
      <c r="N522" s="30" t="s">
        <v>12840</v>
      </c>
      <c r="O522"/>
      <c r="P522"/>
      <c r="Q522"/>
      <c r="R522"/>
      <c r="S522" s="22">
        <f>VLOOKUP(A522,Hoja1!A:B,2,0)</f>
        <v>8</v>
      </c>
      <c r="T522" s="21" t="str">
        <f>VLOOKUP(M522,[1]TIPOLOGIAS!$A:$F,4,0)</f>
        <v>BOGOTA</v>
      </c>
      <c r="U522" s="21" t="str">
        <f>VLOOKUP(T522,'BASE TARIFA 2025'!C:D,2,0)</f>
        <v>WOMPI CENTRO</v>
      </c>
      <c r="V522" s="23">
        <f>VLOOKUP(T522,'BASE TARIFA 2025'!C:F,4,0)</f>
        <v>15709.5</v>
      </c>
    </row>
    <row r="523" spans="1:22" ht="14.4" x14ac:dyDescent="0.3">
      <c r="A523">
        <v>73765</v>
      </c>
      <c r="B523" t="s">
        <v>3640</v>
      </c>
      <c r="C523">
        <v>27651887</v>
      </c>
      <c r="D523" t="s">
        <v>3641</v>
      </c>
      <c r="E523" t="s">
        <v>3642</v>
      </c>
      <c r="F523" t="s">
        <v>3642</v>
      </c>
      <c r="G523" t="s">
        <v>3643</v>
      </c>
      <c r="H523" t="s">
        <v>3644</v>
      </c>
      <c r="I523" t="s">
        <v>3645</v>
      </c>
      <c r="J523" t="s">
        <v>70</v>
      </c>
      <c r="K523" t="s">
        <v>234</v>
      </c>
      <c r="L523" t="s">
        <v>234</v>
      </c>
      <c r="M523">
        <v>25486</v>
      </c>
      <c r="N523" s="30" t="s">
        <v>12840</v>
      </c>
      <c r="O523"/>
      <c r="P523"/>
      <c r="Q523"/>
      <c r="R523"/>
      <c r="S523" s="22">
        <f>VLOOKUP(A523,Hoja1!A:B,2,0)</f>
        <v>16</v>
      </c>
      <c r="T523" s="21" t="str">
        <f>VLOOKUP(M523,[1]TIPOLOGIAS!$A:$F,4,0)</f>
        <v>BOGOTA</v>
      </c>
      <c r="U523" s="21" t="str">
        <f>VLOOKUP(T523,'BASE TARIFA 2025'!C:D,2,0)</f>
        <v>WOMPI CENTRO</v>
      </c>
      <c r="V523" s="23">
        <f>VLOOKUP(T523,'BASE TARIFA 2025'!C:F,4,0)</f>
        <v>15709.5</v>
      </c>
    </row>
    <row r="524" spans="1:22" ht="14.4" x14ac:dyDescent="0.3">
      <c r="A524">
        <v>51085</v>
      </c>
      <c r="B524" t="s">
        <v>3646</v>
      </c>
      <c r="C524">
        <v>1072466325</v>
      </c>
      <c r="D524" t="s">
        <v>67</v>
      </c>
      <c r="E524" t="s">
        <v>3647</v>
      </c>
      <c r="F524" t="s">
        <v>3648</v>
      </c>
      <c r="G524" t="s">
        <v>3649</v>
      </c>
      <c r="H524" t="s">
        <v>3650</v>
      </c>
      <c r="I524" t="s">
        <v>3651</v>
      </c>
      <c r="J524" t="s">
        <v>70</v>
      </c>
      <c r="K524" t="s">
        <v>3652</v>
      </c>
      <c r="L524" t="s">
        <v>3652</v>
      </c>
      <c r="M524">
        <v>25491</v>
      </c>
      <c r="N524" s="30" t="s">
        <v>12840</v>
      </c>
      <c r="O524"/>
      <c r="P524"/>
      <c r="Q524"/>
      <c r="R524"/>
      <c r="S524" s="22">
        <f>VLOOKUP(A524,Hoja1!A:B,2,0)</f>
        <v>8</v>
      </c>
      <c r="T524" s="21" t="str">
        <f>VLOOKUP(M524,[1]TIPOLOGIAS!$A:$F,4,0)</f>
        <v>BOGOTA</v>
      </c>
      <c r="U524" s="21" t="str">
        <f>VLOOKUP(T524,'BASE TARIFA 2025'!C:D,2,0)</f>
        <v>WOMPI CENTRO</v>
      </c>
      <c r="V524" s="23">
        <f>VLOOKUP(T524,'BASE TARIFA 2025'!C:F,4,0)</f>
        <v>15709.5</v>
      </c>
    </row>
    <row r="525" spans="1:22" ht="14.4" x14ac:dyDescent="0.3">
      <c r="A525">
        <v>68275</v>
      </c>
      <c r="B525" t="s">
        <v>3653</v>
      </c>
      <c r="C525">
        <v>1072460008</v>
      </c>
      <c r="D525" t="s">
        <v>67</v>
      </c>
      <c r="E525" t="s">
        <v>3654</v>
      </c>
      <c r="F525" t="s">
        <v>3654</v>
      </c>
      <c r="G525" t="s">
        <v>3655</v>
      </c>
      <c r="H525" t="s">
        <v>3656</v>
      </c>
      <c r="I525" t="s">
        <v>3657</v>
      </c>
      <c r="J525" t="s">
        <v>70</v>
      </c>
      <c r="K525" t="s">
        <v>3652</v>
      </c>
      <c r="L525" t="s">
        <v>3652</v>
      </c>
      <c r="M525">
        <v>25491</v>
      </c>
      <c r="N525" s="30" t="s">
        <v>12840</v>
      </c>
      <c r="O525"/>
      <c r="P525"/>
      <c r="Q525"/>
      <c r="R525"/>
      <c r="S525" s="22">
        <f>VLOOKUP(A525,Hoja1!A:B,2,0)</f>
        <v>8</v>
      </c>
      <c r="T525" s="21" t="str">
        <f>VLOOKUP(M525,[1]TIPOLOGIAS!$A:$F,4,0)</f>
        <v>BOGOTA</v>
      </c>
      <c r="U525" s="21" t="str">
        <f>VLOOKUP(T525,'BASE TARIFA 2025'!C:D,2,0)</f>
        <v>WOMPI CENTRO</v>
      </c>
      <c r="V525" s="23">
        <f>VLOOKUP(T525,'BASE TARIFA 2025'!C:F,4,0)</f>
        <v>15709.5</v>
      </c>
    </row>
    <row r="526" spans="1:22" ht="14.4" x14ac:dyDescent="0.3">
      <c r="A526">
        <v>67745</v>
      </c>
      <c r="B526" t="s">
        <v>3658</v>
      </c>
      <c r="C526">
        <v>3108786</v>
      </c>
      <c r="D526" t="s">
        <v>3659</v>
      </c>
      <c r="E526" t="s">
        <v>3659</v>
      </c>
      <c r="F526" t="s">
        <v>3659</v>
      </c>
      <c r="G526" t="s">
        <v>3660</v>
      </c>
      <c r="H526" t="s">
        <v>3661</v>
      </c>
      <c r="I526" t="s">
        <v>3662</v>
      </c>
      <c r="J526" t="s">
        <v>70</v>
      </c>
      <c r="K526" t="s">
        <v>3652</v>
      </c>
      <c r="L526" t="s">
        <v>3652</v>
      </c>
      <c r="M526">
        <v>25491</v>
      </c>
      <c r="N526" s="30" t="s">
        <v>12841</v>
      </c>
      <c r="O526"/>
      <c r="P526"/>
      <c r="Q526"/>
      <c r="R526"/>
      <c r="S526" s="22">
        <f>VLOOKUP(A526,Hoja1!A:B,2,0)</f>
        <v>16</v>
      </c>
      <c r="T526" s="21" t="str">
        <f>VLOOKUP(M526,[1]TIPOLOGIAS!$A:$F,4,0)</f>
        <v>BOGOTA</v>
      </c>
      <c r="U526" s="21" t="str">
        <f>VLOOKUP(T526,'BASE TARIFA 2025'!C:D,2,0)</f>
        <v>WOMPI CENTRO</v>
      </c>
      <c r="V526" s="23">
        <f>VLOOKUP(T526,'BASE TARIFA 2025'!C:F,4,0)</f>
        <v>15709.5</v>
      </c>
    </row>
    <row r="527" spans="1:22" ht="14.4" x14ac:dyDescent="0.3">
      <c r="A527">
        <v>67668</v>
      </c>
      <c r="B527" t="s">
        <v>3663</v>
      </c>
      <c r="C527">
        <v>1001184314</v>
      </c>
      <c r="D527" t="s">
        <v>67</v>
      </c>
      <c r="E527" t="s">
        <v>3664</v>
      </c>
      <c r="F527" t="s">
        <v>3664</v>
      </c>
      <c r="G527" t="s">
        <v>3665</v>
      </c>
      <c r="H527" t="s">
        <v>3666</v>
      </c>
      <c r="I527" t="s">
        <v>3667</v>
      </c>
      <c r="J527" t="s">
        <v>70</v>
      </c>
      <c r="K527" t="s">
        <v>3652</v>
      </c>
      <c r="L527" t="s">
        <v>3652</v>
      </c>
      <c r="M527">
        <v>25491</v>
      </c>
      <c r="N527" s="30" t="s">
        <v>12840</v>
      </c>
      <c r="O527"/>
      <c r="P527"/>
      <c r="Q527"/>
      <c r="R527"/>
      <c r="S527" s="22">
        <f>VLOOKUP(A527,Hoja1!A:B,2,0)</f>
        <v>8</v>
      </c>
      <c r="T527" s="21" t="str">
        <f>VLOOKUP(M527,[1]TIPOLOGIAS!$A:$F,4,0)</f>
        <v>BOGOTA</v>
      </c>
      <c r="U527" s="21" t="str">
        <f>VLOOKUP(T527,'BASE TARIFA 2025'!C:D,2,0)</f>
        <v>WOMPI CENTRO</v>
      </c>
      <c r="V527" s="23">
        <f>VLOOKUP(T527,'BASE TARIFA 2025'!C:F,4,0)</f>
        <v>15709.5</v>
      </c>
    </row>
    <row r="528" spans="1:22" ht="14.4" x14ac:dyDescent="0.3">
      <c r="A528">
        <v>73761</v>
      </c>
      <c r="B528" t="s">
        <v>3668</v>
      </c>
      <c r="C528">
        <v>79607065</v>
      </c>
      <c r="D528" t="s">
        <v>3669</v>
      </c>
      <c r="E528" t="s">
        <v>3670</v>
      </c>
      <c r="F528" t="s">
        <v>3670</v>
      </c>
      <c r="G528" t="s">
        <v>3671</v>
      </c>
      <c r="H528" t="s">
        <v>3672</v>
      </c>
      <c r="I528" t="s">
        <v>3673</v>
      </c>
      <c r="J528" t="s">
        <v>70</v>
      </c>
      <c r="K528" t="s">
        <v>237</v>
      </c>
      <c r="L528" t="s">
        <v>237</v>
      </c>
      <c r="M528">
        <v>25580</v>
      </c>
      <c r="N528" s="30" t="s">
        <v>12841</v>
      </c>
      <c r="O528"/>
      <c r="P528"/>
      <c r="Q528"/>
      <c r="R528"/>
      <c r="S528" s="22">
        <f>VLOOKUP(A528,Hoja1!A:B,2,0)</f>
        <v>8</v>
      </c>
      <c r="T528" s="21" t="str">
        <f>VLOOKUP(M528,[1]TIPOLOGIAS!$A:$F,4,0)</f>
        <v>BOGOTA</v>
      </c>
      <c r="U528" s="21" t="str">
        <f>VLOOKUP(T528,'BASE TARIFA 2025'!C:D,2,0)</f>
        <v>WOMPI CENTRO</v>
      </c>
      <c r="V528" s="23">
        <f>VLOOKUP(T528,'BASE TARIFA 2025'!C:F,4,0)</f>
        <v>15709.5</v>
      </c>
    </row>
    <row r="529" spans="1:22" ht="14.4" x14ac:dyDescent="0.3">
      <c r="A529">
        <v>73898</v>
      </c>
      <c r="B529" t="s">
        <v>3674</v>
      </c>
      <c r="C529">
        <v>20859317</v>
      </c>
      <c r="D529" t="s">
        <v>3675</v>
      </c>
      <c r="E529" t="s">
        <v>3676</v>
      </c>
      <c r="F529" t="s">
        <v>3676</v>
      </c>
      <c r="G529" t="s">
        <v>3677</v>
      </c>
      <c r="H529" t="s">
        <v>3678</v>
      </c>
      <c r="I529" t="s">
        <v>3679</v>
      </c>
      <c r="J529" t="s">
        <v>70</v>
      </c>
      <c r="K529" t="s">
        <v>3680</v>
      </c>
      <c r="L529" t="s">
        <v>3680</v>
      </c>
      <c r="M529">
        <v>25596</v>
      </c>
      <c r="N529" s="30" t="s">
        <v>12840</v>
      </c>
      <c r="O529"/>
      <c r="P529"/>
      <c r="Q529"/>
      <c r="R529"/>
      <c r="S529" s="22">
        <f>VLOOKUP(A529,Hoja1!A:B,2,0)</f>
        <v>8</v>
      </c>
      <c r="T529" s="21" t="str">
        <f>VLOOKUP(M529,[1]TIPOLOGIAS!$A:$F,4,0)</f>
        <v>BOGOTA</v>
      </c>
      <c r="U529" s="21" t="str">
        <f>VLOOKUP(T529,'BASE TARIFA 2025'!C:D,2,0)</f>
        <v>WOMPI CENTRO</v>
      </c>
      <c r="V529" s="23">
        <f>VLOOKUP(T529,'BASE TARIFA 2025'!C:F,4,0)</f>
        <v>15709.5</v>
      </c>
    </row>
    <row r="530" spans="1:22" ht="14.4" x14ac:dyDescent="0.3">
      <c r="A530">
        <v>76677</v>
      </c>
      <c r="B530" t="s">
        <v>3681</v>
      </c>
      <c r="C530">
        <v>1123059650</v>
      </c>
      <c r="D530" t="s">
        <v>3682</v>
      </c>
      <c r="E530" t="s">
        <v>3682</v>
      </c>
      <c r="F530" t="s">
        <v>1852</v>
      </c>
      <c r="G530" t="s">
        <v>3683</v>
      </c>
      <c r="H530" t="s">
        <v>3684</v>
      </c>
      <c r="I530" t="s">
        <v>3685</v>
      </c>
      <c r="J530" t="s">
        <v>70</v>
      </c>
      <c r="K530" t="s">
        <v>3680</v>
      </c>
      <c r="L530" t="s">
        <v>3680</v>
      </c>
      <c r="M530">
        <v>25596</v>
      </c>
      <c r="N530" s="30" t="s">
        <v>12840</v>
      </c>
      <c r="O530"/>
      <c r="P530"/>
      <c r="Q530"/>
      <c r="R530"/>
      <c r="S530" s="22">
        <f>VLOOKUP(A530,Hoja1!A:B,2,0)</f>
        <v>8</v>
      </c>
      <c r="T530" s="21" t="str">
        <f>VLOOKUP(M530,[1]TIPOLOGIAS!$A:$F,4,0)</f>
        <v>BOGOTA</v>
      </c>
      <c r="U530" s="21" t="str">
        <f>VLOOKUP(T530,'BASE TARIFA 2025'!C:D,2,0)</f>
        <v>WOMPI CENTRO</v>
      </c>
      <c r="V530" s="23">
        <f>VLOOKUP(T530,'BASE TARIFA 2025'!C:F,4,0)</f>
        <v>15709.5</v>
      </c>
    </row>
    <row r="531" spans="1:22" ht="14.4" x14ac:dyDescent="0.3">
      <c r="A531">
        <v>76321</v>
      </c>
      <c r="B531" t="s">
        <v>3686</v>
      </c>
      <c r="C531">
        <v>1072422683</v>
      </c>
      <c r="D531" t="s">
        <v>3687</v>
      </c>
      <c r="E531" t="s">
        <v>3687</v>
      </c>
      <c r="F531" t="s">
        <v>3688</v>
      </c>
      <c r="G531" t="s">
        <v>3689</v>
      </c>
      <c r="H531" t="s">
        <v>3690</v>
      </c>
      <c r="I531" t="s">
        <v>3691</v>
      </c>
      <c r="J531" t="s">
        <v>70</v>
      </c>
      <c r="K531" t="s">
        <v>3680</v>
      </c>
      <c r="L531" t="s">
        <v>3680</v>
      </c>
      <c r="M531">
        <v>25596</v>
      </c>
      <c r="N531" s="30" t="s">
        <v>12840</v>
      </c>
      <c r="O531"/>
      <c r="P531"/>
      <c r="Q531"/>
      <c r="R531"/>
      <c r="S531" s="22">
        <f>VLOOKUP(A531,Hoja1!A:B,2,0)</f>
        <v>8</v>
      </c>
      <c r="T531" s="21" t="str">
        <f>VLOOKUP(M531,[1]TIPOLOGIAS!$A:$F,4,0)</f>
        <v>BOGOTA</v>
      </c>
      <c r="U531" s="21" t="str">
        <f>VLOOKUP(T531,'BASE TARIFA 2025'!C:D,2,0)</f>
        <v>WOMPI CENTRO</v>
      </c>
      <c r="V531" s="23">
        <f>VLOOKUP(T531,'BASE TARIFA 2025'!C:F,4,0)</f>
        <v>15709.5</v>
      </c>
    </row>
    <row r="532" spans="1:22" ht="14.4" x14ac:dyDescent="0.3">
      <c r="A532">
        <v>30778</v>
      </c>
      <c r="B532" t="s">
        <v>3692</v>
      </c>
      <c r="C532">
        <v>3169252</v>
      </c>
      <c r="D532" t="s">
        <v>3693</v>
      </c>
      <c r="E532" t="s">
        <v>3694</v>
      </c>
      <c r="F532" t="s">
        <v>3694</v>
      </c>
      <c r="G532" t="s">
        <v>3695</v>
      </c>
      <c r="H532" t="s">
        <v>3696</v>
      </c>
      <c r="I532" t="s">
        <v>3697</v>
      </c>
      <c r="J532" t="s">
        <v>70</v>
      </c>
      <c r="K532" t="s">
        <v>3698</v>
      </c>
      <c r="L532" t="s">
        <v>3698</v>
      </c>
      <c r="M532">
        <v>25736</v>
      </c>
      <c r="N532" s="30" t="s">
        <v>12835</v>
      </c>
      <c r="O532"/>
      <c r="P532"/>
      <c r="Q532"/>
      <c r="R532"/>
      <c r="S532" s="22">
        <f>VLOOKUP(A532,Hoja1!A:B,2,0)</f>
        <v>8</v>
      </c>
      <c r="T532" s="21" t="str">
        <f>VLOOKUP(M532,[1]TIPOLOGIAS!$A:$F,4,0)</f>
        <v>BOGOTA</v>
      </c>
      <c r="U532" s="21" t="str">
        <f>VLOOKUP(T532,'BASE TARIFA 2025'!C:D,2,0)</f>
        <v>WOMPI CENTRO</v>
      </c>
      <c r="V532" s="23">
        <f>VLOOKUP(T532,'BASE TARIFA 2025'!C:F,4,0)</f>
        <v>15709.5</v>
      </c>
    </row>
    <row r="533" spans="1:22" ht="14.4" x14ac:dyDescent="0.3">
      <c r="A533">
        <v>32372</v>
      </c>
      <c r="B533" t="s">
        <v>3699</v>
      </c>
      <c r="C533">
        <v>1014246292</v>
      </c>
      <c r="D533" t="s">
        <v>75</v>
      </c>
      <c r="E533" t="s">
        <v>3700</v>
      </c>
      <c r="F533" t="s">
        <v>3701</v>
      </c>
      <c r="G533" t="s">
        <v>3702</v>
      </c>
      <c r="H533" t="s">
        <v>3703</v>
      </c>
      <c r="I533" t="s">
        <v>3704</v>
      </c>
      <c r="J533" t="s">
        <v>70</v>
      </c>
      <c r="K533" t="s">
        <v>3698</v>
      </c>
      <c r="L533" t="s">
        <v>3698</v>
      </c>
      <c r="M533">
        <v>25736</v>
      </c>
      <c r="N533" s="30" t="s">
        <v>12840</v>
      </c>
      <c r="O533"/>
      <c r="P533"/>
      <c r="Q533"/>
      <c r="R533"/>
      <c r="S533" s="22">
        <f>VLOOKUP(A533,Hoja1!A:B,2,0)</f>
        <v>8</v>
      </c>
      <c r="T533" s="21" t="str">
        <f>VLOOKUP(M533,[1]TIPOLOGIAS!$A:$F,4,0)</f>
        <v>BOGOTA</v>
      </c>
      <c r="U533" s="21" t="str">
        <f>VLOOKUP(T533,'BASE TARIFA 2025'!C:D,2,0)</f>
        <v>WOMPI CENTRO</v>
      </c>
      <c r="V533" s="23">
        <f>VLOOKUP(T533,'BASE TARIFA 2025'!C:F,4,0)</f>
        <v>15709.5</v>
      </c>
    </row>
    <row r="534" spans="1:22" ht="14.4" x14ac:dyDescent="0.3">
      <c r="A534">
        <v>36875</v>
      </c>
      <c r="B534" t="s">
        <v>3705</v>
      </c>
      <c r="C534">
        <v>1071329887</v>
      </c>
      <c r="E534" t="s">
        <v>3706</v>
      </c>
      <c r="F534" t="s">
        <v>3707</v>
      </c>
      <c r="G534" t="s">
        <v>3708</v>
      </c>
      <c r="H534" t="s">
        <v>3709</v>
      </c>
      <c r="I534" t="s">
        <v>3710</v>
      </c>
      <c r="J534" t="s">
        <v>70</v>
      </c>
      <c r="K534" t="s">
        <v>3698</v>
      </c>
      <c r="L534" t="s">
        <v>3698</v>
      </c>
      <c r="M534">
        <v>25736</v>
      </c>
      <c r="N534" s="30" t="s">
        <v>12840</v>
      </c>
      <c r="O534"/>
      <c r="P534"/>
      <c r="Q534"/>
      <c r="R534"/>
      <c r="S534" s="22">
        <f>VLOOKUP(A534,Hoja1!A:B,2,0)</f>
        <v>8</v>
      </c>
      <c r="T534" s="21" t="str">
        <f>VLOOKUP(M534,[1]TIPOLOGIAS!$A:$F,4,0)</f>
        <v>BOGOTA</v>
      </c>
      <c r="U534" s="21" t="str">
        <f>VLOOKUP(T534,'BASE TARIFA 2025'!C:D,2,0)</f>
        <v>WOMPI CENTRO</v>
      </c>
      <c r="V534" s="23">
        <f>VLOOKUP(T534,'BASE TARIFA 2025'!C:F,4,0)</f>
        <v>15709.5</v>
      </c>
    </row>
    <row r="535" spans="1:22" ht="14.4" x14ac:dyDescent="0.3">
      <c r="A535">
        <v>47554</v>
      </c>
      <c r="B535" t="s">
        <v>3711</v>
      </c>
      <c r="C535">
        <v>1071330547</v>
      </c>
      <c r="D535" t="s">
        <v>218</v>
      </c>
      <c r="E535" t="s">
        <v>3712</v>
      </c>
      <c r="F535" t="s">
        <v>3712</v>
      </c>
      <c r="G535" t="s">
        <v>3713</v>
      </c>
      <c r="H535" t="s">
        <v>3714</v>
      </c>
      <c r="I535" t="s">
        <v>3715</v>
      </c>
      <c r="J535" t="s">
        <v>70</v>
      </c>
      <c r="K535" t="s">
        <v>3698</v>
      </c>
      <c r="L535" t="s">
        <v>3698</v>
      </c>
      <c r="M535">
        <v>25736</v>
      </c>
      <c r="N535" s="30" t="s">
        <v>12840</v>
      </c>
      <c r="O535"/>
      <c r="P535"/>
      <c r="Q535"/>
      <c r="R535"/>
      <c r="S535" s="22">
        <f>VLOOKUP(A535,Hoja1!A:B,2,0)</f>
        <v>8</v>
      </c>
      <c r="T535" s="21" t="str">
        <f>VLOOKUP(M535,[1]TIPOLOGIAS!$A:$F,4,0)</f>
        <v>BOGOTA</v>
      </c>
      <c r="U535" s="21" t="str">
        <f>VLOOKUP(T535,'BASE TARIFA 2025'!C:D,2,0)</f>
        <v>WOMPI CENTRO</v>
      </c>
      <c r="V535" s="23">
        <f>VLOOKUP(T535,'BASE TARIFA 2025'!C:F,4,0)</f>
        <v>15709.5</v>
      </c>
    </row>
    <row r="536" spans="1:22" ht="14.4" x14ac:dyDescent="0.3">
      <c r="A536">
        <v>62172</v>
      </c>
      <c r="B536" t="s">
        <v>3716</v>
      </c>
      <c r="C536">
        <v>20652734</v>
      </c>
      <c r="D536" t="s">
        <v>67</v>
      </c>
      <c r="E536" t="s">
        <v>3717</v>
      </c>
      <c r="F536" t="s">
        <v>3717</v>
      </c>
      <c r="G536" t="s">
        <v>3718</v>
      </c>
      <c r="H536" t="s">
        <v>3719</v>
      </c>
      <c r="I536" t="s">
        <v>3720</v>
      </c>
      <c r="J536" t="s">
        <v>70</v>
      </c>
      <c r="K536" t="s">
        <v>3698</v>
      </c>
      <c r="L536" t="s">
        <v>3698</v>
      </c>
      <c r="M536">
        <v>25736</v>
      </c>
      <c r="N536" s="30" t="s">
        <v>12835</v>
      </c>
      <c r="O536"/>
      <c r="P536"/>
      <c r="Q536"/>
      <c r="R536"/>
      <c r="S536" s="22">
        <f>VLOOKUP(A536,Hoja1!A:B,2,0)</f>
        <v>8</v>
      </c>
      <c r="T536" s="21" t="str">
        <f>VLOOKUP(M536,[1]TIPOLOGIAS!$A:$F,4,0)</f>
        <v>BOGOTA</v>
      </c>
      <c r="U536" s="21" t="str">
        <f>VLOOKUP(T536,'BASE TARIFA 2025'!C:D,2,0)</f>
        <v>WOMPI CENTRO</v>
      </c>
      <c r="V536" s="23">
        <f>VLOOKUP(T536,'BASE TARIFA 2025'!C:F,4,0)</f>
        <v>15709.5</v>
      </c>
    </row>
    <row r="537" spans="1:22" ht="14.4" x14ac:dyDescent="0.3">
      <c r="A537">
        <v>74469</v>
      </c>
      <c r="B537" t="s">
        <v>3721</v>
      </c>
      <c r="C537">
        <v>901285674</v>
      </c>
      <c r="D537" t="s">
        <v>3722</v>
      </c>
      <c r="E537" t="s">
        <v>3722</v>
      </c>
      <c r="F537" t="s">
        <v>3723</v>
      </c>
      <c r="G537" t="s">
        <v>3724</v>
      </c>
      <c r="H537" t="s">
        <v>3725</v>
      </c>
      <c r="I537" t="s">
        <v>3726</v>
      </c>
      <c r="J537" t="s">
        <v>70</v>
      </c>
      <c r="K537" t="s">
        <v>3698</v>
      </c>
      <c r="L537" t="s">
        <v>3698</v>
      </c>
      <c r="M537">
        <v>25736</v>
      </c>
      <c r="N537" s="30" t="s">
        <v>12835</v>
      </c>
      <c r="O537"/>
      <c r="P537"/>
      <c r="Q537"/>
      <c r="R537"/>
      <c r="S537" s="22">
        <f>VLOOKUP(A537,Hoja1!A:B,2,0)</f>
        <v>8</v>
      </c>
      <c r="T537" s="21" t="str">
        <f>VLOOKUP(M537,[1]TIPOLOGIAS!$A:$F,4,0)</f>
        <v>BOGOTA</v>
      </c>
      <c r="U537" s="21" t="str">
        <f>VLOOKUP(T537,'BASE TARIFA 2025'!C:D,2,0)</f>
        <v>WOMPI CENTRO</v>
      </c>
      <c r="V537" s="23">
        <f>VLOOKUP(T537,'BASE TARIFA 2025'!C:F,4,0)</f>
        <v>15709.5</v>
      </c>
    </row>
    <row r="538" spans="1:22" ht="14.4" x14ac:dyDescent="0.3">
      <c r="A538">
        <v>78394</v>
      </c>
      <c r="B538" t="s">
        <v>3727</v>
      </c>
      <c r="C538">
        <v>20923857</v>
      </c>
      <c r="D538" t="s">
        <v>3728</v>
      </c>
      <c r="E538" t="s">
        <v>3728</v>
      </c>
      <c r="F538" t="s">
        <v>3729</v>
      </c>
      <c r="G538" t="s">
        <v>3730</v>
      </c>
      <c r="H538" t="s">
        <v>3731</v>
      </c>
      <c r="I538" t="s">
        <v>3732</v>
      </c>
      <c r="J538" t="s">
        <v>70</v>
      </c>
      <c r="K538" t="s">
        <v>3698</v>
      </c>
      <c r="L538" t="s">
        <v>3698</v>
      </c>
      <c r="M538">
        <v>25736</v>
      </c>
      <c r="N538" s="30" t="s">
        <v>12840</v>
      </c>
      <c r="O538"/>
      <c r="P538"/>
      <c r="Q538"/>
      <c r="R538"/>
      <c r="S538" s="22">
        <f>VLOOKUP(A538,Hoja1!A:B,2,0)</f>
        <v>8</v>
      </c>
      <c r="T538" s="21" t="str">
        <f>VLOOKUP(M538,[1]TIPOLOGIAS!$A:$F,4,0)</f>
        <v>BOGOTA</v>
      </c>
      <c r="U538" s="21" t="str">
        <f>VLOOKUP(T538,'BASE TARIFA 2025'!C:D,2,0)</f>
        <v>WOMPI CENTRO</v>
      </c>
      <c r="V538" s="23">
        <f>VLOOKUP(T538,'BASE TARIFA 2025'!C:F,4,0)</f>
        <v>15709.5</v>
      </c>
    </row>
    <row r="539" spans="1:22" ht="14.4" x14ac:dyDescent="0.3">
      <c r="A539">
        <v>12879</v>
      </c>
      <c r="B539" t="s">
        <v>3733</v>
      </c>
      <c r="C539">
        <v>41369156</v>
      </c>
      <c r="D539" t="s">
        <v>3734</v>
      </c>
      <c r="E539" t="s">
        <v>3735</v>
      </c>
      <c r="F539" t="s">
        <v>3735</v>
      </c>
      <c r="G539" t="s">
        <v>3736</v>
      </c>
      <c r="H539" t="s">
        <v>3737</v>
      </c>
      <c r="I539" t="s">
        <v>3738</v>
      </c>
      <c r="J539" t="s">
        <v>70</v>
      </c>
      <c r="K539" t="s">
        <v>238</v>
      </c>
      <c r="L539" t="s">
        <v>238</v>
      </c>
      <c r="M539">
        <v>25754</v>
      </c>
      <c r="N539" s="30" t="s">
        <v>12828</v>
      </c>
      <c r="O539"/>
      <c r="P539"/>
      <c r="Q539"/>
      <c r="R539"/>
      <c r="S539" s="22">
        <f>VLOOKUP(A539,Hoja1!A:B,2,0)</f>
        <v>16</v>
      </c>
      <c r="T539" s="21" t="str">
        <f>VLOOKUP(M539,[1]TIPOLOGIAS!$A:$F,4,0)</f>
        <v>BOGOTA</v>
      </c>
      <c r="U539" s="21" t="str">
        <f>VLOOKUP(T539,'BASE TARIFA 2025'!C:D,2,0)</f>
        <v>WOMPI CENTRO</v>
      </c>
      <c r="V539" s="23">
        <f>VLOOKUP(T539,'BASE TARIFA 2025'!C:F,4,0)</f>
        <v>15709.5</v>
      </c>
    </row>
    <row r="540" spans="1:22" ht="14.4" x14ac:dyDescent="0.3">
      <c r="A540">
        <v>16441</v>
      </c>
      <c r="B540" t="s">
        <v>3739</v>
      </c>
      <c r="C540">
        <v>11382850</v>
      </c>
      <c r="D540" t="s">
        <v>3740</v>
      </c>
      <c r="E540" t="s">
        <v>3741</v>
      </c>
      <c r="F540" t="s">
        <v>3742</v>
      </c>
      <c r="G540" t="s">
        <v>3743</v>
      </c>
      <c r="H540" t="s">
        <v>3744</v>
      </c>
      <c r="I540" t="s">
        <v>3745</v>
      </c>
      <c r="J540" t="s">
        <v>70</v>
      </c>
      <c r="K540" t="s">
        <v>238</v>
      </c>
      <c r="L540" t="s">
        <v>238</v>
      </c>
      <c r="M540">
        <v>25754</v>
      </c>
      <c r="N540" s="30" t="s">
        <v>12828</v>
      </c>
      <c r="O540"/>
      <c r="P540"/>
      <c r="Q540"/>
      <c r="R540"/>
      <c r="S540" s="22">
        <f>VLOOKUP(A540,Hoja1!A:B,2,0)</f>
        <v>16</v>
      </c>
      <c r="T540" s="21" t="str">
        <f>VLOOKUP(M540,[1]TIPOLOGIAS!$A:$F,4,0)</f>
        <v>BOGOTA</v>
      </c>
      <c r="U540" s="21" t="str">
        <f>VLOOKUP(T540,'BASE TARIFA 2025'!C:D,2,0)</f>
        <v>WOMPI CENTRO</v>
      </c>
      <c r="V540" s="23">
        <f>VLOOKUP(T540,'BASE TARIFA 2025'!C:F,4,0)</f>
        <v>15709.5</v>
      </c>
    </row>
    <row r="541" spans="1:22" ht="14.4" x14ac:dyDescent="0.3">
      <c r="A541">
        <v>80754</v>
      </c>
      <c r="B541" t="s">
        <v>3746</v>
      </c>
      <c r="C541">
        <v>1095924589</v>
      </c>
      <c r="D541" t="s">
        <v>3747</v>
      </c>
      <c r="E541" t="s">
        <v>3747</v>
      </c>
      <c r="G541" t="s">
        <v>3748</v>
      </c>
      <c r="H541" t="s">
        <v>3749</v>
      </c>
      <c r="I541" t="s">
        <v>3750</v>
      </c>
      <c r="J541" t="s">
        <v>70</v>
      </c>
      <c r="K541" t="s">
        <v>238</v>
      </c>
      <c r="L541" t="s">
        <v>238</v>
      </c>
      <c r="M541">
        <v>25754</v>
      </c>
      <c r="N541" s="30" t="s">
        <v>12839</v>
      </c>
      <c r="O541"/>
      <c r="P541"/>
      <c r="Q541"/>
      <c r="R541"/>
      <c r="S541" s="22">
        <f>VLOOKUP(A541,Hoja1!A:B,2,0)</f>
        <v>8</v>
      </c>
      <c r="T541" s="21" t="str">
        <f>VLOOKUP(M541,[1]TIPOLOGIAS!$A:$F,4,0)</f>
        <v>BOGOTA</v>
      </c>
      <c r="U541" s="21" t="str">
        <f>VLOOKUP(T541,'BASE TARIFA 2025'!C:D,2,0)</f>
        <v>WOMPI CENTRO</v>
      </c>
      <c r="V541" s="23">
        <f>VLOOKUP(T541,'BASE TARIFA 2025'!C:F,4,0)</f>
        <v>15709.5</v>
      </c>
    </row>
    <row r="542" spans="1:22" ht="14.4" x14ac:dyDescent="0.3">
      <c r="A542">
        <v>71832</v>
      </c>
      <c r="B542" t="s">
        <v>3751</v>
      </c>
      <c r="C542">
        <v>13508266</v>
      </c>
      <c r="D542" t="s">
        <v>3752</v>
      </c>
      <c r="E542" t="s">
        <v>3753</v>
      </c>
      <c r="F542" t="s">
        <v>3752</v>
      </c>
      <c r="G542" t="s">
        <v>3754</v>
      </c>
      <c r="H542" t="s">
        <v>3755</v>
      </c>
      <c r="I542" t="s">
        <v>3756</v>
      </c>
      <c r="J542" t="s">
        <v>128</v>
      </c>
      <c r="K542" t="s">
        <v>278</v>
      </c>
      <c r="L542" t="s">
        <v>278</v>
      </c>
      <c r="M542">
        <v>54001</v>
      </c>
      <c r="N542" s="30" t="s">
        <v>12840</v>
      </c>
      <c r="O542"/>
      <c r="P542"/>
      <c r="Q542"/>
      <c r="R542"/>
      <c r="S542" s="22">
        <f>VLOOKUP(A542,Hoja1!A:B,2,0)</f>
        <v>8</v>
      </c>
      <c r="T542" s="21" t="str">
        <f>VLOOKUP(M542,[1]TIPOLOGIAS!$A:$F,4,0)</f>
        <v>CUCUTA</v>
      </c>
      <c r="U542" s="21" t="str">
        <f>VLOOKUP(T542,'BASE TARIFA 2025'!C:D,2,0)</f>
        <v>WOMPI SANTANDERES</v>
      </c>
      <c r="V542" s="23">
        <f>VLOOKUP(T542,'BASE TARIFA 2025'!C:F,4,0)</f>
        <v>28277.100000000002</v>
      </c>
    </row>
    <row r="543" spans="1:22" ht="14.4" x14ac:dyDescent="0.3">
      <c r="A543">
        <v>69909</v>
      </c>
      <c r="B543" t="s">
        <v>3757</v>
      </c>
      <c r="C543">
        <v>88250291</v>
      </c>
      <c r="E543" t="s">
        <v>2349</v>
      </c>
      <c r="F543" t="s">
        <v>3758</v>
      </c>
      <c r="G543" t="s">
        <v>3759</v>
      </c>
      <c r="H543" t="s">
        <v>3760</v>
      </c>
      <c r="I543" t="s">
        <v>3761</v>
      </c>
      <c r="J543" t="s">
        <v>128</v>
      </c>
      <c r="K543" t="s">
        <v>278</v>
      </c>
      <c r="L543" t="s">
        <v>278</v>
      </c>
      <c r="M543">
        <v>54001</v>
      </c>
      <c r="N543" s="30" t="s">
        <v>12837</v>
      </c>
      <c r="O543"/>
      <c r="P543"/>
      <c r="Q543"/>
      <c r="R543"/>
      <c r="S543" s="22">
        <f>VLOOKUP(A543,Hoja1!A:B,2,0)</f>
        <v>8</v>
      </c>
      <c r="T543" s="21" t="str">
        <f>VLOOKUP(M543,[1]TIPOLOGIAS!$A:$F,4,0)</f>
        <v>CUCUTA</v>
      </c>
      <c r="U543" s="21" t="str">
        <f>VLOOKUP(T543,'BASE TARIFA 2025'!C:D,2,0)</f>
        <v>WOMPI SANTANDERES</v>
      </c>
      <c r="V543" s="23">
        <f>VLOOKUP(T543,'BASE TARIFA 2025'!C:F,4,0)</f>
        <v>28277.100000000002</v>
      </c>
    </row>
    <row r="544" spans="1:22" ht="14.4" x14ac:dyDescent="0.3">
      <c r="A544">
        <v>70180</v>
      </c>
      <c r="B544" t="s">
        <v>3762</v>
      </c>
      <c r="C544">
        <v>13476746</v>
      </c>
      <c r="D544" t="s">
        <v>3763</v>
      </c>
      <c r="E544" t="s">
        <v>3764</v>
      </c>
      <c r="F544" t="s">
        <v>3764</v>
      </c>
      <c r="G544" t="s">
        <v>3765</v>
      </c>
      <c r="H544" t="s">
        <v>3766</v>
      </c>
      <c r="I544" t="s">
        <v>3767</v>
      </c>
      <c r="J544" t="s">
        <v>128</v>
      </c>
      <c r="K544" t="s">
        <v>278</v>
      </c>
      <c r="L544" t="s">
        <v>278</v>
      </c>
      <c r="M544">
        <v>54001</v>
      </c>
      <c r="N544" s="30" t="s">
        <v>12841</v>
      </c>
      <c r="O544"/>
      <c r="P544"/>
      <c r="Q544"/>
      <c r="R544"/>
      <c r="S544" s="22">
        <f>VLOOKUP(A544,Hoja1!A:B,2,0)</f>
        <v>8</v>
      </c>
      <c r="T544" s="21" t="str">
        <f>VLOOKUP(M544,[1]TIPOLOGIAS!$A:$F,4,0)</f>
        <v>CUCUTA</v>
      </c>
      <c r="U544" s="21" t="str">
        <f>VLOOKUP(T544,'BASE TARIFA 2025'!C:D,2,0)</f>
        <v>WOMPI SANTANDERES</v>
      </c>
      <c r="V544" s="23">
        <f>VLOOKUP(T544,'BASE TARIFA 2025'!C:F,4,0)</f>
        <v>28277.100000000002</v>
      </c>
    </row>
    <row r="545" spans="1:22" ht="14.4" x14ac:dyDescent="0.3">
      <c r="A545">
        <v>69177</v>
      </c>
      <c r="B545" t="s">
        <v>3768</v>
      </c>
      <c r="C545">
        <v>1094248899</v>
      </c>
      <c r="D545" t="s">
        <v>67</v>
      </c>
      <c r="E545" t="s">
        <v>3769</v>
      </c>
      <c r="F545" t="s">
        <v>3769</v>
      </c>
      <c r="G545" t="s">
        <v>3770</v>
      </c>
      <c r="H545" t="s">
        <v>3771</v>
      </c>
      <c r="I545" t="s">
        <v>3772</v>
      </c>
      <c r="J545" t="s">
        <v>128</v>
      </c>
      <c r="K545" t="s">
        <v>278</v>
      </c>
      <c r="L545" t="s">
        <v>278</v>
      </c>
      <c r="M545">
        <v>54001</v>
      </c>
      <c r="N545" s="30" t="s">
        <v>12840</v>
      </c>
      <c r="O545"/>
      <c r="P545"/>
      <c r="Q545"/>
      <c r="R545"/>
      <c r="S545" s="22">
        <f>VLOOKUP(A545,Hoja1!A:B,2,0)</f>
        <v>8</v>
      </c>
      <c r="T545" s="21" t="str">
        <f>VLOOKUP(M545,[1]TIPOLOGIAS!$A:$F,4,0)</f>
        <v>CUCUTA</v>
      </c>
      <c r="U545" s="21" t="str">
        <f>VLOOKUP(T545,'BASE TARIFA 2025'!C:D,2,0)</f>
        <v>WOMPI SANTANDERES</v>
      </c>
      <c r="V545" s="23">
        <f>VLOOKUP(T545,'BASE TARIFA 2025'!C:F,4,0)</f>
        <v>28277.100000000002</v>
      </c>
    </row>
    <row r="546" spans="1:22" ht="14.4" x14ac:dyDescent="0.3">
      <c r="A546">
        <v>69175</v>
      </c>
      <c r="B546" t="s">
        <v>3773</v>
      </c>
      <c r="C546">
        <v>60293868</v>
      </c>
      <c r="D546" t="s">
        <v>67</v>
      </c>
      <c r="E546" t="s">
        <v>3774</v>
      </c>
      <c r="F546" t="s">
        <v>3774</v>
      </c>
      <c r="G546" t="s">
        <v>3775</v>
      </c>
      <c r="H546" t="s">
        <v>3776</v>
      </c>
      <c r="I546" t="s">
        <v>3777</v>
      </c>
      <c r="J546" t="s">
        <v>128</v>
      </c>
      <c r="K546" t="s">
        <v>278</v>
      </c>
      <c r="L546" t="s">
        <v>278</v>
      </c>
      <c r="M546">
        <v>54001</v>
      </c>
      <c r="N546" s="30" t="s">
        <v>12837</v>
      </c>
      <c r="O546"/>
      <c r="P546"/>
      <c r="Q546"/>
      <c r="R546"/>
      <c r="S546" s="22">
        <f>VLOOKUP(A546,Hoja1!A:B,2,0)</f>
        <v>8</v>
      </c>
      <c r="T546" s="21" t="str">
        <f>VLOOKUP(M546,[1]TIPOLOGIAS!$A:$F,4,0)</f>
        <v>CUCUTA</v>
      </c>
      <c r="U546" s="21" t="str">
        <f>VLOOKUP(T546,'BASE TARIFA 2025'!C:D,2,0)</f>
        <v>WOMPI SANTANDERES</v>
      </c>
      <c r="V546" s="23">
        <f>VLOOKUP(T546,'BASE TARIFA 2025'!C:F,4,0)</f>
        <v>28277.100000000002</v>
      </c>
    </row>
    <row r="547" spans="1:22" ht="14.4" x14ac:dyDescent="0.3">
      <c r="A547">
        <v>67767</v>
      </c>
      <c r="B547" t="s">
        <v>3778</v>
      </c>
      <c r="C547">
        <v>60295228</v>
      </c>
      <c r="D547" t="s">
        <v>3779</v>
      </c>
      <c r="E547" t="s">
        <v>3780</v>
      </c>
      <c r="F547" t="s">
        <v>3780</v>
      </c>
      <c r="G547" t="s">
        <v>3781</v>
      </c>
      <c r="H547" t="s">
        <v>3580</v>
      </c>
      <c r="I547" t="s">
        <v>3782</v>
      </c>
      <c r="J547" t="s">
        <v>128</v>
      </c>
      <c r="K547" t="s">
        <v>278</v>
      </c>
      <c r="L547" t="s">
        <v>278</v>
      </c>
      <c r="M547">
        <v>54001</v>
      </c>
      <c r="N547" s="30" t="s">
        <v>12841</v>
      </c>
      <c r="O547"/>
      <c r="P547"/>
      <c r="Q547"/>
      <c r="R547"/>
      <c r="S547" s="22">
        <f>VLOOKUP(A547,Hoja1!A:B,2,0)</f>
        <v>8</v>
      </c>
      <c r="T547" s="21" t="str">
        <f>VLOOKUP(M547,[1]TIPOLOGIAS!$A:$F,4,0)</f>
        <v>CUCUTA</v>
      </c>
      <c r="U547" s="21" t="str">
        <f>VLOOKUP(T547,'BASE TARIFA 2025'!C:D,2,0)</f>
        <v>WOMPI SANTANDERES</v>
      </c>
      <c r="V547" s="23">
        <f>VLOOKUP(T547,'BASE TARIFA 2025'!C:F,4,0)</f>
        <v>28277.100000000002</v>
      </c>
    </row>
    <row r="548" spans="1:22" ht="14.4" x14ac:dyDescent="0.3">
      <c r="A548">
        <v>79735</v>
      </c>
      <c r="B548" t="s">
        <v>3783</v>
      </c>
      <c r="C548">
        <v>1066523397</v>
      </c>
      <c r="D548" t="s">
        <v>3784</v>
      </c>
      <c r="E548" t="s">
        <v>3784</v>
      </c>
      <c r="F548" t="s">
        <v>3784</v>
      </c>
      <c r="G548" t="s">
        <v>3785</v>
      </c>
      <c r="H548" t="s">
        <v>3786</v>
      </c>
      <c r="I548" t="s">
        <v>3787</v>
      </c>
      <c r="J548" t="s">
        <v>110</v>
      </c>
      <c r="K548" t="s">
        <v>3620</v>
      </c>
      <c r="L548" t="s">
        <v>3620</v>
      </c>
      <c r="M548">
        <v>23068</v>
      </c>
      <c r="N548" s="30" t="s">
        <v>12838</v>
      </c>
      <c r="O548"/>
      <c r="P548"/>
      <c r="Q548"/>
      <c r="R548"/>
      <c r="S548" s="22">
        <f>VLOOKUP(A548,Hoja1!A:B,2,0)</f>
        <v>8</v>
      </c>
      <c r="T548" s="21" t="str">
        <f>VLOOKUP(M548,[1]TIPOLOGIAS!$A:$F,4,0)</f>
        <v>MONTERIA</v>
      </c>
      <c r="U548" s="21" t="str">
        <f>VLOOKUP(T548,'BASE TARIFA 2025'!C:D,2,0)</f>
        <v>WOMPI COSTA</v>
      </c>
      <c r="V548" s="23">
        <f>VLOOKUP(T548,'BASE TARIFA 2025'!C:F,4,0)</f>
        <v>15709.5</v>
      </c>
    </row>
    <row r="549" spans="1:22" ht="14.4" x14ac:dyDescent="0.3">
      <c r="A549">
        <v>10840</v>
      </c>
      <c r="B549" t="s">
        <v>3788</v>
      </c>
      <c r="C549">
        <v>32868632</v>
      </c>
      <c r="D549" t="s">
        <v>3789</v>
      </c>
      <c r="E549" t="s">
        <v>3790</v>
      </c>
      <c r="F549" t="s">
        <v>3790</v>
      </c>
      <c r="G549" t="s">
        <v>3791</v>
      </c>
      <c r="H549" t="s">
        <v>3792</v>
      </c>
      <c r="I549" t="s">
        <v>3793</v>
      </c>
      <c r="J549" t="s">
        <v>110</v>
      </c>
      <c r="K549" t="s">
        <v>339</v>
      </c>
      <c r="L549" t="s">
        <v>339</v>
      </c>
      <c r="M549">
        <v>23670</v>
      </c>
      <c r="N549" s="30" t="s">
        <v>12831</v>
      </c>
      <c r="O549"/>
      <c r="P549"/>
      <c r="Q549"/>
      <c r="R549"/>
      <c r="S549" s="22">
        <f>VLOOKUP(A549,Hoja1!A:B,2,0)</f>
        <v>16</v>
      </c>
      <c r="T549" s="21" t="str">
        <f>VLOOKUP(M549,[1]TIPOLOGIAS!$A:$F,4,0)</f>
        <v>MONTERIA</v>
      </c>
      <c r="U549" s="21" t="str">
        <f>VLOOKUP(T549,'BASE TARIFA 2025'!C:D,2,0)</f>
        <v>WOMPI COSTA</v>
      </c>
      <c r="V549" s="23">
        <f>VLOOKUP(T549,'BASE TARIFA 2025'!C:F,4,0)</f>
        <v>15709.5</v>
      </c>
    </row>
    <row r="550" spans="1:22" ht="14.4" x14ac:dyDescent="0.3">
      <c r="A550">
        <v>80397</v>
      </c>
      <c r="B550" t="s">
        <v>3794</v>
      </c>
      <c r="C550">
        <v>1101125949</v>
      </c>
      <c r="D550" t="s">
        <v>3795</v>
      </c>
      <c r="E550" t="s">
        <v>3795</v>
      </c>
      <c r="F550" t="s">
        <v>3795</v>
      </c>
      <c r="G550" t="s">
        <v>3796</v>
      </c>
      <c r="H550" t="s">
        <v>3797</v>
      </c>
      <c r="I550" t="s">
        <v>3798</v>
      </c>
      <c r="J550" t="s">
        <v>110</v>
      </c>
      <c r="K550" t="s">
        <v>339</v>
      </c>
      <c r="L550" t="s">
        <v>339</v>
      </c>
      <c r="M550">
        <v>23670</v>
      </c>
      <c r="N550" s="30" t="s">
        <v>12831</v>
      </c>
      <c r="O550"/>
      <c r="P550"/>
      <c r="Q550"/>
      <c r="R550"/>
      <c r="S550" s="22">
        <f>VLOOKUP(A550,Hoja1!A:B,2,0)</f>
        <v>8</v>
      </c>
      <c r="T550" s="21" t="str">
        <f>VLOOKUP(M550,[1]TIPOLOGIAS!$A:$F,4,0)</f>
        <v>MONTERIA</v>
      </c>
      <c r="U550" s="21" t="str">
        <f>VLOOKUP(T550,'BASE TARIFA 2025'!C:D,2,0)</f>
        <v>WOMPI COSTA</v>
      </c>
      <c r="V550" s="23">
        <f>VLOOKUP(T550,'BASE TARIFA 2025'!C:F,4,0)</f>
        <v>15709.5</v>
      </c>
    </row>
    <row r="551" spans="1:22" ht="14.4" x14ac:dyDescent="0.3">
      <c r="A551">
        <v>10828</v>
      </c>
      <c r="B551" t="s">
        <v>3799</v>
      </c>
      <c r="C551">
        <v>22527932</v>
      </c>
      <c r="D551" t="s">
        <v>3800</v>
      </c>
      <c r="E551" t="s">
        <v>3801</v>
      </c>
      <c r="F551" t="s">
        <v>3801</v>
      </c>
      <c r="G551" t="s">
        <v>3802</v>
      </c>
      <c r="H551" t="s">
        <v>3803</v>
      </c>
      <c r="I551" t="s">
        <v>3804</v>
      </c>
      <c r="J551" t="s">
        <v>110</v>
      </c>
      <c r="K551" t="s">
        <v>340</v>
      </c>
      <c r="L551" t="s">
        <v>340</v>
      </c>
      <c r="M551">
        <v>23672</v>
      </c>
      <c r="N551" s="30" t="s">
        <v>12833</v>
      </c>
      <c r="O551"/>
      <c r="P551"/>
      <c r="Q551"/>
      <c r="R551"/>
      <c r="S551" s="22">
        <f>VLOOKUP(A551,Hoja1!A:B,2,0)</f>
        <v>16</v>
      </c>
      <c r="T551" s="21" t="str">
        <f>VLOOKUP(M551,[1]TIPOLOGIAS!$A:$F,4,0)</f>
        <v>MONTERIA</v>
      </c>
      <c r="U551" s="21" t="str">
        <f>VLOOKUP(T551,'BASE TARIFA 2025'!C:D,2,0)</f>
        <v>WOMPI COSTA</v>
      </c>
      <c r="V551" s="23">
        <f>VLOOKUP(T551,'BASE TARIFA 2025'!C:F,4,0)</f>
        <v>15709.5</v>
      </c>
    </row>
    <row r="552" spans="1:22" ht="14.4" x14ac:dyDescent="0.3">
      <c r="A552">
        <v>63139</v>
      </c>
      <c r="B552" t="s">
        <v>3805</v>
      </c>
      <c r="C552">
        <v>45686557</v>
      </c>
      <c r="D552" t="s">
        <v>3806</v>
      </c>
      <c r="E552" t="s">
        <v>3807</v>
      </c>
      <c r="F552" t="s">
        <v>3807</v>
      </c>
      <c r="G552" t="s">
        <v>3808</v>
      </c>
      <c r="H552" t="s">
        <v>3809</v>
      </c>
      <c r="I552" t="s">
        <v>3810</v>
      </c>
      <c r="J552" t="s">
        <v>110</v>
      </c>
      <c r="K552" t="s">
        <v>340</v>
      </c>
      <c r="L552" t="s">
        <v>340</v>
      </c>
      <c r="M552">
        <v>23672</v>
      </c>
      <c r="N552" s="30" t="s">
        <v>12833</v>
      </c>
      <c r="O552"/>
      <c r="P552"/>
      <c r="Q552"/>
      <c r="R552"/>
      <c r="S552" s="22">
        <f>VLOOKUP(A552,Hoja1!A:B,2,0)</f>
        <v>8</v>
      </c>
      <c r="T552" s="21" t="str">
        <f>VLOOKUP(M552,[1]TIPOLOGIAS!$A:$F,4,0)</f>
        <v>MONTERIA</v>
      </c>
      <c r="U552" s="21" t="str">
        <f>VLOOKUP(T552,'BASE TARIFA 2025'!C:D,2,0)</f>
        <v>WOMPI COSTA</v>
      </c>
      <c r="V552" s="23">
        <f>VLOOKUP(T552,'BASE TARIFA 2025'!C:F,4,0)</f>
        <v>15709.5</v>
      </c>
    </row>
    <row r="553" spans="1:22" ht="14.4" x14ac:dyDescent="0.3">
      <c r="A553">
        <v>75262</v>
      </c>
      <c r="B553" t="s">
        <v>3811</v>
      </c>
      <c r="C553">
        <v>1073604344</v>
      </c>
      <c r="D553" t="s">
        <v>67</v>
      </c>
      <c r="E553" t="s">
        <v>3812</v>
      </c>
      <c r="F553" t="s">
        <v>3813</v>
      </c>
      <c r="G553" t="s">
        <v>3814</v>
      </c>
      <c r="H553" t="s">
        <v>3815</v>
      </c>
      <c r="I553" t="s">
        <v>3816</v>
      </c>
      <c r="J553" t="s">
        <v>70</v>
      </c>
      <c r="K553" t="s">
        <v>3817</v>
      </c>
      <c r="L553" t="s">
        <v>3817</v>
      </c>
      <c r="M553">
        <v>25513</v>
      </c>
      <c r="N553" s="30" t="s">
        <v>12842</v>
      </c>
      <c r="O553"/>
      <c r="P553"/>
      <c r="Q553"/>
      <c r="R553"/>
      <c r="S553" s="22">
        <f>VLOOKUP(A553,Hoja1!A:B,2,0)</f>
        <v>8</v>
      </c>
      <c r="T553" s="21" t="str">
        <f>VLOOKUP(M553,[1]TIPOLOGIAS!$A:$F,4,0)</f>
        <v>BOGOTA</v>
      </c>
      <c r="U553" s="21" t="str">
        <f>VLOOKUP(T553,'BASE TARIFA 2025'!C:D,2,0)</f>
        <v>WOMPI CENTRO</v>
      </c>
      <c r="V553" s="23">
        <f>VLOOKUP(T553,'BASE TARIFA 2025'!C:F,4,0)</f>
        <v>15709.5</v>
      </c>
    </row>
    <row r="554" spans="1:22" ht="14.4" x14ac:dyDescent="0.3">
      <c r="A554">
        <v>62099</v>
      </c>
      <c r="B554" t="s">
        <v>3818</v>
      </c>
      <c r="C554">
        <v>1071169709</v>
      </c>
      <c r="D554" t="s">
        <v>67</v>
      </c>
      <c r="E554" t="s">
        <v>3819</v>
      </c>
      <c r="F554" t="s">
        <v>3819</v>
      </c>
      <c r="G554" t="s">
        <v>3820</v>
      </c>
      <c r="H554" t="s">
        <v>3821</v>
      </c>
      <c r="I554" t="s">
        <v>3822</v>
      </c>
      <c r="J554" t="s">
        <v>70</v>
      </c>
      <c r="K554" t="s">
        <v>3817</v>
      </c>
      <c r="L554" t="s">
        <v>3817</v>
      </c>
      <c r="M554">
        <v>25513</v>
      </c>
      <c r="N554" s="30" t="s">
        <v>12831</v>
      </c>
      <c r="O554"/>
      <c r="P554"/>
      <c r="Q554"/>
      <c r="R554"/>
      <c r="S554" s="22">
        <f>VLOOKUP(A554,Hoja1!A:B,2,0)</f>
        <v>8</v>
      </c>
      <c r="T554" s="21" t="str">
        <f>VLOOKUP(M554,[1]TIPOLOGIAS!$A:$F,4,0)</f>
        <v>BOGOTA</v>
      </c>
      <c r="U554" s="21" t="str">
        <f>VLOOKUP(T554,'BASE TARIFA 2025'!C:D,2,0)</f>
        <v>WOMPI CENTRO</v>
      </c>
      <c r="V554" s="23">
        <f>VLOOKUP(T554,'BASE TARIFA 2025'!C:F,4,0)</f>
        <v>15709.5</v>
      </c>
    </row>
    <row r="555" spans="1:22" ht="14.4" x14ac:dyDescent="0.3">
      <c r="A555">
        <v>64542</v>
      </c>
      <c r="B555" t="s">
        <v>3823</v>
      </c>
      <c r="C555">
        <v>1079033844</v>
      </c>
      <c r="D555" t="s">
        <v>67</v>
      </c>
      <c r="E555" t="s">
        <v>3824</v>
      </c>
      <c r="F555" t="s">
        <v>3824</v>
      </c>
      <c r="G555" t="s">
        <v>3825</v>
      </c>
      <c r="H555" t="s">
        <v>3826</v>
      </c>
      <c r="I555" t="s">
        <v>3827</v>
      </c>
      <c r="J555" t="s">
        <v>70</v>
      </c>
      <c r="K555" t="s">
        <v>3817</v>
      </c>
      <c r="L555" t="s">
        <v>3817</v>
      </c>
      <c r="M555">
        <v>25513</v>
      </c>
      <c r="N555" s="30" t="s">
        <v>12831</v>
      </c>
      <c r="O555"/>
      <c r="P555"/>
      <c r="Q555"/>
      <c r="R555"/>
      <c r="S555" s="22">
        <f>VLOOKUP(A555,Hoja1!A:B,2,0)</f>
        <v>8</v>
      </c>
      <c r="T555" s="21" t="str">
        <f>VLOOKUP(M555,[1]TIPOLOGIAS!$A:$F,4,0)</f>
        <v>BOGOTA</v>
      </c>
      <c r="U555" s="21" t="str">
        <f>VLOOKUP(T555,'BASE TARIFA 2025'!C:D,2,0)</f>
        <v>WOMPI CENTRO</v>
      </c>
      <c r="V555" s="23">
        <f>VLOOKUP(T555,'BASE TARIFA 2025'!C:F,4,0)</f>
        <v>15709.5</v>
      </c>
    </row>
    <row r="556" spans="1:22" ht="14.4" x14ac:dyDescent="0.3">
      <c r="A556">
        <v>71899</v>
      </c>
      <c r="B556" t="s">
        <v>3828</v>
      </c>
      <c r="C556">
        <v>1032393998</v>
      </c>
      <c r="D556" t="s">
        <v>3829</v>
      </c>
      <c r="E556" t="s">
        <v>3829</v>
      </c>
      <c r="F556" t="s">
        <v>3829</v>
      </c>
      <c r="G556" t="s">
        <v>3830</v>
      </c>
      <c r="H556" t="s">
        <v>3831</v>
      </c>
      <c r="I556" t="s">
        <v>3832</v>
      </c>
      <c r="J556" t="s">
        <v>70</v>
      </c>
      <c r="K556" t="s">
        <v>3817</v>
      </c>
      <c r="L556" t="s">
        <v>3817</v>
      </c>
      <c r="M556">
        <v>25513</v>
      </c>
      <c r="N556" s="30" t="s">
        <v>12831</v>
      </c>
      <c r="O556"/>
      <c r="P556"/>
      <c r="Q556"/>
      <c r="R556"/>
      <c r="S556" s="22">
        <f>VLOOKUP(A556,Hoja1!A:B,2,0)</f>
        <v>8</v>
      </c>
      <c r="T556" s="21" t="str">
        <f>VLOOKUP(M556,[1]TIPOLOGIAS!$A:$F,4,0)</f>
        <v>BOGOTA</v>
      </c>
      <c r="U556" s="21" t="str">
        <f>VLOOKUP(T556,'BASE TARIFA 2025'!C:D,2,0)</f>
        <v>WOMPI CENTRO</v>
      </c>
      <c r="V556" s="23">
        <f>VLOOKUP(T556,'BASE TARIFA 2025'!C:F,4,0)</f>
        <v>15709.5</v>
      </c>
    </row>
    <row r="557" spans="1:22" ht="14.4" x14ac:dyDescent="0.3">
      <c r="A557">
        <v>12019</v>
      </c>
      <c r="B557" t="s">
        <v>3833</v>
      </c>
      <c r="C557">
        <v>79061796</v>
      </c>
      <c r="D557" t="s">
        <v>3834</v>
      </c>
      <c r="E557" t="s">
        <v>3835</v>
      </c>
      <c r="F557" t="s">
        <v>3835</v>
      </c>
      <c r="G557" t="s">
        <v>3836</v>
      </c>
      <c r="H557" t="s">
        <v>3837</v>
      </c>
      <c r="I557" t="s">
        <v>3838</v>
      </c>
      <c r="J557" t="s">
        <v>70</v>
      </c>
      <c r="K557" t="s">
        <v>341</v>
      </c>
      <c r="L557" t="s">
        <v>341</v>
      </c>
      <c r="M557">
        <v>25645</v>
      </c>
      <c r="N557" s="30" t="s">
        <v>12827</v>
      </c>
      <c r="O557"/>
      <c r="P557"/>
      <c r="Q557"/>
      <c r="R557"/>
      <c r="S557" s="22">
        <f>VLOOKUP(A557,Hoja1!A:B,2,0)</f>
        <v>8</v>
      </c>
      <c r="T557" s="21" t="str">
        <f>VLOOKUP(M557,[1]TIPOLOGIAS!$A:$F,4,0)</f>
        <v>BOGOTA</v>
      </c>
      <c r="U557" s="21" t="str">
        <f>VLOOKUP(T557,'BASE TARIFA 2025'!C:D,2,0)</f>
        <v>WOMPI CENTRO</v>
      </c>
      <c r="V557" s="23">
        <f>VLOOKUP(T557,'BASE TARIFA 2025'!C:F,4,0)</f>
        <v>15709.5</v>
      </c>
    </row>
    <row r="558" spans="1:22" ht="14.4" x14ac:dyDescent="0.3">
      <c r="A558">
        <v>71900</v>
      </c>
      <c r="B558" t="s">
        <v>3839</v>
      </c>
      <c r="C558">
        <v>900534829</v>
      </c>
      <c r="D558" t="s">
        <v>3840</v>
      </c>
      <c r="E558" t="s">
        <v>3840</v>
      </c>
      <c r="F558" t="s">
        <v>3840</v>
      </c>
      <c r="G558" t="s">
        <v>3841</v>
      </c>
      <c r="H558" t="s">
        <v>3842</v>
      </c>
      <c r="I558" t="s">
        <v>3843</v>
      </c>
      <c r="J558" t="s">
        <v>70</v>
      </c>
      <c r="K558" t="s">
        <v>341</v>
      </c>
      <c r="L558" t="s">
        <v>341</v>
      </c>
      <c r="M558">
        <v>25645</v>
      </c>
      <c r="N558" s="30" t="s">
        <v>12827</v>
      </c>
      <c r="O558"/>
      <c r="P558"/>
      <c r="Q558"/>
      <c r="R558"/>
      <c r="S558" s="22">
        <f>VLOOKUP(A558,Hoja1!A:B,2,0)</f>
        <v>8</v>
      </c>
      <c r="T558" s="21" t="str">
        <f>VLOOKUP(M558,[1]TIPOLOGIAS!$A:$F,4,0)</f>
        <v>BOGOTA</v>
      </c>
      <c r="U558" s="21" t="str">
        <f>VLOOKUP(T558,'BASE TARIFA 2025'!C:D,2,0)</f>
        <v>WOMPI CENTRO</v>
      </c>
      <c r="V558" s="23">
        <f>VLOOKUP(T558,'BASE TARIFA 2025'!C:F,4,0)</f>
        <v>15709.5</v>
      </c>
    </row>
    <row r="559" spans="1:22" ht="14.4" x14ac:dyDescent="0.3">
      <c r="A559">
        <v>80187</v>
      </c>
      <c r="B559" t="s">
        <v>3844</v>
      </c>
      <c r="C559">
        <v>41736673</v>
      </c>
      <c r="D559" t="s">
        <v>3845</v>
      </c>
      <c r="E559" t="s">
        <v>3846</v>
      </c>
      <c r="F559" t="s">
        <v>3847</v>
      </c>
      <c r="G559" t="s">
        <v>3848</v>
      </c>
      <c r="H559" t="s">
        <v>3849</v>
      </c>
      <c r="I559" t="s">
        <v>3850</v>
      </c>
      <c r="J559" t="s">
        <v>70</v>
      </c>
      <c r="K559" t="s">
        <v>176</v>
      </c>
      <c r="L559" t="s">
        <v>176</v>
      </c>
      <c r="M559">
        <v>25658</v>
      </c>
      <c r="N559" s="30" t="s">
        <v>12835</v>
      </c>
      <c r="O559"/>
      <c r="P559"/>
      <c r="Q559"/>
      <c r="R559"/>
      <c r="S559" s="22">
        <f>VLOOKUP(A559,Hoja1!A:B,2,0)</f>
        <v>8</v>
      </c>
      <c r="T559" s="21" t="str">
        <f>VLOOKUP(M559,[1]TIPOLOGIAS!$A:$F,4,0)</f>
        <v>BOGOTA</v>
      </c>
      <c r="U559" s="21" t="str">
        <f>VLOOKUP(T559,'BASE TARIFA 2025'!C:D,2,0)</f>
        <v>WOMPI CENTRO</v>
      </c>
      <c r="V559" s="23">
        <f>VLOOKUP(T559,'BASE TARIFA 2025'!C:F,4,0)</f>
        <v>15709.5</v>
      </c>
    </row>
    <row r="560" spans="1:22" ht="14.4" x14ac:dyDescent="0.3">
      <c r="A560">
        <v>66289</v>
      </c>
      <c r="B560" t="s">
        <v>3851</v>
      </c>
      <c r="C560">
        <v>3158041</v>
      </c>
      <c r="D560" t="s">
        <v>67</v>
      </c>
      <c r="E560" t="s">
        <v>3852</v>
      </c>
      <c r="F560" t="s">
        <v>3852</v>
      </c>
      <c r="G560" t="s">
        <v>3853</v>
      </c>
      <c r="H560" t="s">
        <v>3854</v>
      </c>
      <c r="I560" t="s">
        <v>3855</v>
      </c>
      <c r="J560" t="s">
        <v>70</v>
      </c>
      <c r="K560" t="s">
        <v>176</v>
      </c>
      <c r="L560" t="s">
        <v>176</v>
      </c>
      <c r="M560">
        <v>25658</v>
      </c>
      <c r="N560" s="30" t="s">
        <v>12835</v>
      </c>
      <c r="O560"/>
      <c r="P560"/>
      <c r="Q560"/>
      <c r="R560"/>
      <c r="S560" s="22">
        <f>VLOOKUP(A560,Hoja1!A:B,2,0)</f>
        <v>8</v>
      </c>
      <c r="T560" s="21" t="str">
        <f>VLOOKUP(M560,[1]TIPOLOGIAS!$A:$F,4,0)</f>
        <v>BOGOTA</v>
      </c>
      <c r="U560" s="21" t="str">
        <f>VLOOKUP(T560,'BASE TARIFA 2025'!C:D,2,0)</f>
        <v>WOMPI CENTRO</v>
      </c>
      <c r="V560" s="23">
        <f>VLOOKUP(T560,'BASE TARIFA 2025'!C:F,4,0)</f>
        <v>15709.5</v>
      </c>
    </row>
    <row r="561" spans="1:22" ht="14.4" x14ac:dyDescent="0.3">
      <c r="A561">
        <v>79953</v>
      </c>
      <c r="B561" t="s">
        <v>3856</v>
      </c>
      <c r="C561">
        <v>51961603</v>
      </c>
      <c r="D561" t="s">
        <v>3857</v>
      </c>
      <c r="E561" t="s">
        <v>3857</v>
      </c>
      <c r="G561" t="s">
        <v>3858</v>
      </c>
      <c r="H561" t="s">
        <v>3859</v>
      </c>
      <c r="I561" t="s">
        <v>3860</v>
      </c>
      <c r="J561" t="s">
        <v>70</v>
      </c>
      <c r="K561" t="s">
        <v>238</v>
      </c>
      <c r="L561" t="s">
        <v>238</v>
      </c>
      <c r="M561">
        <v>25754</v>
      </c>
      <c r="N561" s="30" t="s">
        <v>12839</v>
      </c>
      <c r="O561"/>
      <c r="P561"/>
      <c r="Q561"/>
      <c r="R561"/>
      <c r="S561" s="22">
        <f>VLOOKUP(A561,Hoja1!A:B,2,0)</f>
        <v>8</v>
      </c>
      <c r="T561" s="21" t="str">
        <f>VLOOKUP(M561,[1]TIPOLOGIAS!$A:$F,4,0)</f>
        <v>BOGOTA</v>
      </c>
      <c r="U561" s="21" t="str">
        <f>VLOOKUP(T561,'BASE TARIFA 2025'!C:D,2,0)</f>
        <v>WOMPI CENTRO</v>
      </c>
      <c r="V561" s="23">
        <f>VLOOKUP(T561,'BASE TARIFA 2025'!C:F,4,0)</f>
        <v>15709.5</v>
      </c>
    </row>
    <row r="562" spans="1:22" ht="14.4" x14ac:dyDescent="0.3">
      <c r="A562">
        <v>80627</v>
      </c>
      <c r="B562" t="s">
        <v>3861</v>
      </c>
      <c r="C562">
        <v>3179978</v>
      </c>
      <c r="D562" t="s">
        <v>3862</v>
      </c>
      <c r="E562" t="s">
        <v>3862</v>
      </c>
      <c r="G562" t="s">
        <v>3863</v>
      </c>
      <c r="H562" t="s">
        <v>3864</v>
      </c>
      <c r="I562" t="s">
        <v>3865</v>
      </c>
      <c r="J562" t="s">
        <v>70</v>
      </c>
      <c r="K562" t="s">
        <v>238</v>
      </c>
      <c r="L562" t="s">
        <v>238</v>
      </c>
      <c r="M562">
        <v>25754</v>
      </c>
      <c r="N562" s="30" t="s">
        <v>12841</v>
      </c>
      <c r="O562"/>
      <c r="P562"/>
      <c r="Q562"/>
      <c r="R562"/>
      <c r="S562" s="22">
        <f>VLOOKUP(A562,Hoja1!A:B,2,0)</f>
        <v>8</v>
      </c>
      <c r="T562" s="21" t="str">
        <f>VLOOKUP(M562,[1]TIPOLOGIAS!$A:$F,4,0)</f>
        <v>BOGOTA</v>
      </c>
      <c r="U562" s="21" t="str">
        <f>VLOOKUP(T562,'BASE TARIFA 2025'!C:D,2,0)</f>
        <v>WOMPI CENTRO</v>
      </c>
      <c r="V562" s="23">
        <f>VLOOKUP(T562,'BASE TARIFA 2025'!C:F,4,0)</f>
        <v>15709.5</v>
      </c>
    </row>
    <row r="563" spans="1:22" ht="14.4" x14ac:dyDescent="0.3">
      <c r="A563">
        <v>79416</v>
      </c>
      <c r="B563" t="s">
        <v>609</v>
      </c>
      <c r="C563">
        <v>52232237</v>
      </c>
      <c r="D563" t="s">
        <v>3866</v>
      </c>
      <c r="E563" t="s">
        <v>610</v>
      </c>
      <c r="F563" t="s">
        <v>610</v>
      </c>
      <c r="G563" t="s">
        <v>611</v>
      </c>
      <c r="H563" t="s">
        <v>612</v>
      </c>
      <c r="I563" t="s">
        <v>613</v>
      </c>
      <c r="J563" t="s">
        <v>70</v>
      </c>
      <c r="K563" t="s">
        <v>238</v>
      </c>
      <c r="L563" t="s">
        <v>238</v>
      </c>
      <c r="M563">
        <v>25754</v>
      </c>
      <c r="N563" s="30" t="s">
        <v>12827</v>
      </c>
      <c r="O563"/>
      <c r="P563"/>
      <c r="Q563"/>
      <c r="R563"/>
      <c r="S563" s="22">
        <f>VLOOKUP(A563,Hoja1!A:B,2,0)</f>
        <v>8</v>
      </c>
      <c r="T563" s="21" t="str">
        <f>VLOOKUP(M563,[1]TIPOLOGIAS!$A:$F,4,0)</f>
        <v>BOGOTA</v>
      </c>
      <c r="U563" s="21" t="str">
        <f>VLOOKUP(T563,'BASE TARIFA 2025'!C:D,2,0)</f>
        <v>WOMPI CENTRO</v>
      </c>
      <c r="V563" s="23">
        <f>VLOOKUP(T563,'BASE TARIFA 2025'!C:F,4,0)</f>
        <v>15709.5</v>
      </c>
    </row>
    <row r="564" spans="1:22" ht="14.4" x14ac:dyDescent="0.3">
      <c r="A564">
        <v>79576</v>
      </c>
      <c r="B564" t="s">
        <v>614</v>
      </c>
      <c r="C564">
        <v>52440727</v>
      </c>
      <c r="D564" t="s">
        <v>615</v>
      </c>
      <c r="E564" t="s">
        <v>615</v>
      </c>
      <c r="G564" t="s">
        <v>616</v>
      </c>
      <c r="H564" t="s">
        <v>617</v>
      </c>
      <c r="I564" t="s">
        <v>618</v>
      </c>
      <c r="J564" t="s">
        <v>70</v>
      </c>
      <c r="K564" t="s">
        <v>238</v>
      </c>
      <c r="L564" t="s">
        <v>238</v>
      </c>
      <c r="M564">
        <v>25754</v>
      </c>
      <c r="N564" s="30" t="s">
        <v>12834</v>
      </c>
      <c r="O564"/>
      <c r="P564"/>
      <c r="Q564"/>
      <c r="R564"/>
      <c r="S564" s="22">
        <f>VLOOKUP(A564,Hoja1!A:B,2,0)</f>
        <v>8</v>
      </c>
      <c r="T564" s="21" t="str">
        <f>VLOOKUP(M564,[1]TIPOLOGIAS!$A:$F,4,0)</f>
        <v>BOGOTA</v>
      </c>
      <c r="U564" s="21" t="str">
        <f>VLOOKUP(T564,'BASE TARIFA 2025'!C:D,2,0)</f>
        <v>WOMPI CENTRO</v>
      </c>
      <c r="V564" s="23">
        <f>VLOOKUP(T564,'BASE TARIFA 2025'!C:F,4,0)</f>
        <v>15709.5</v>
      </c>
    </row>
    <row r="565" spans="1:22" ht="14.4" x14ac:dyDescent="0.3">
      <c r="A565">
        <v>79577</v>
      </c>
      <c r="B565" t="s">
        <v>3867</v>
      </c>
      <c r="C565">
        <v>79905831</v>
      </c>
      <c r="D565" t="s">
        <v>3868</v>
      </c>
      <c r="E565" t="s">
        <v>3868</v>
      </c>
      <c r="F565" t="s">
        <v>3869</v>
      </c>
      <c r="G565" t="s">
        <v>3870</v>
      </c>
      <c r="H565" t="s">
        <v>3871</v>
      </c>
      <c r="I565" t="s">
        <v>3872</v>
      </c>
      <c r="J565" t="s">
        <v>70</v>
      </c>
      <c r="K565" t="s">
        <v>238</v>
      </c>
      <c r="L565" t="s">
        <v>238</v>
      </c>
      <c r="M565">
        <v>25754</v>
      </c>
      <c r="N565" s="30" t="s">
        <v>12840</v>
      </c>
      <c r="O565"/>
      <c r="P565"/>
      <c r="Q565"/>
      <c r="R565"/>
      <c r="S565" s="22">
        <f>VLOOKUP(A565,Hoja1!A:B,2,0)</f>
        <v>8</v>
      </c>
      <c r="T565" s="21" t="str">
        <f>VLOOKUP(M565,[1]TIPOLOGIAS!$A:$F,4,0)</f>
        <v>BOGOTA</v>
      </c>
      <c r="U565" s="21" t="str">
        <f>VLOOKUP(T565,'BASE TARIFA 2025'!C:D,2,0)</f>
        <v>WOMPI CENTRO</v>
      </c>
      <c r="V565" s="23">
        <f>VLOOKUP(T565,'BASE TARIFA 2025'!C:F,4,0)</f>
        <v>15709.5</v>
      </c>
    </row>
    <row r="566" spans="1:22" ht="14.4" x14ac:dyDescent="0.3">
      <c r="A566">
        <v>74204</v>
      </c>
      <c r="B566" t="s">
        <v>3873</v>
      </c>
      <c r="C566">
        <v>1024506129</v>
      </c>
      <c r="D566" t="s">
        <v>3874</v>
      </c>
      <c r="E566" t="s">
        <v>3874</v>
      </c>
      <c r="F566" t="s">
        <v>3874</v>
      </c>
      <c r="G566" t="s">
        <v>3875</v>
      </c>
      <c r="H566" t="s">
        <v>3876</v>
      </c>
      <c r="I566" t="s">
        <v>3877</v>
      </c>
      <c r="J566" t="s">
        <v>70</v>
      </c>
      <c r="K566" t="s">
        <v>238</v>
      </c>
      <c r="L566" t="s">
        <v>238</v>
      </c>
      <c r="M566">
        <v>25754</v>
      </c>
      <c r="N566" s="30" t="s">
        <v>12843</v>
      </c>
      <c r="O566"/>
      <c r="P566"/>
      <c r="Q566"/>
      <c r="R566"/>
      <c r="S566" s="22">
        <f>VLOOKUP(A566,Hoja1!A:B,2,0)</f>
        <v>8</v>
      </c>
      <c r="T566" s="21" t="str">
        <f>VLOOKUP(M566,[1]TIPOLOGIAS!$A:$F,4,0)</f>
        <v>BOGOTA</v>
      </c>
      <c r="U566" s="21" t="str">
        <f>VLOOKUP(T566,'BASE TARIFA 2025'!C:D,2,0)</f>
        <v>WOMPI CENTRO</v>
      </c>
      <c r="V566" s="23">
        <f>VLOOKUP(T566,'BASE TARIFA 2025'!C:F,4,0)</f>
        <v>15709.5</v>
      </c>
    </row>
    <row r="567" spans="1:22" ht="14.4" x14ac:dyDescent="0.3">
      <c r="A567">
        <v>76978</v>
      </c>
      <c r="B567" t="s">
        <v>3878</v>
      </c>
      <c r="C567">
        <v>1005745253</v>
      </c>
      <c r="D567" t="s">
        <v>3879</v>
      </c>
      <c r="E567" t="s">
        <v>3879</v>
      </c>
      <c r="F567" t="s">
        <v>3880</v>
      </c>
      <c r="G567" t="s">
        <v>3881</v>
      </c>
      <c r="H567" t="s">
        <v>3882</v>
      </c>
      <c r="I567" t="s">
        <v>3883</v>
      </c>
      <c r="J567" t="s">
        <v>70</v>
      </c>
      <c r="K567" t="s">
        <v>238</v>
      </c>
      <c r="L567" t="s">
        <v>238</v>
      </c>
      <c r="M567">
        <v>25754</v>
      </c>
      <c r="N567" s="30" t="s">
        <v>12834</v>
      </c>
      <c r="O567"/>
      <c r="P567"/>
      <c r="Q567"/>
      <c r="R567"/>
      <c r="S567" s="22">
        <f>VLOOKUP(A567,Hoja1!A:B,2,0)</f>
        <v>8</v>
      </c>
      <c r="T567" s="21" t="str">
        <f>VLOOKUP(M567,[1]TIPOLOGIAS!$A:$F,4,0)</f>
        <v>BOGOTA</v>
      </c>
      <c r="U567" s="21" t="str">
        <f>VLOOKUP(T567,'BASE TARIFA 2025'!C:D,2,0)</f>
        <v>WOMPI CENTRO</v>
      </c>
      <c r="V567" s="23">
        <f>VLOOKUP(T567,'BASE TARIFA 2025'!C:F,4,0)</f>
        <v>15709.5</v>
      </c>
    </row>
    <row r="568" spans="1:22" ht="14.4" x14ac:dyDescent="0.3">
      <c r="A568">
        <v>74760</v>
      </c>
      <c r="B568" t="s">
        <v>3884</v>
      </c>
      <c r="C568">
        <v>1024518161</v>
      </c>
      <c r="D568" t="s">
        <v>3885</v>
      </c>
      <c r="E568" t="s">
        <v>3886</v>
      </c>
      <c r="F568" t="s">
        <v>3886</v>
      </c>
      <c r="G568" t="s">
        <v>3887</v>
      </c>
      <c r="H568" t="s">
        <v>3888</v>
      </c>
      <c r="I568" t="s">
        <v>3889</v>
      </c>
      <c r="J568" t="s">
        <v>70</v>
      </c>
      <c r="K568" t="s">
        <v>238</v>
      </c>
      <c r="L568" t="s">
        <v>238</v>
      </c>
      <c r="M568">
        <v>25754</v>
      </c>
      <c r="N568" s="30" t="s">
        <v>12840</v>
      </c>
      <c r="O568"/>
      <c r="P568"/>
      <c r="Q568"/>
      <c r="R568"/>
      <c r="S568" s="22">
        <f>VLOOKUP(A568,Hoja1!A:B,2,0)</f>
        <v>8</v>
      </c>
      <c r="T568" s="21" t="str">
        <f>VLOOKUP(M568,[1]TIPOLOGIAS!$A:$F,4,0)</f>
        <v>BOGOTA</v>
      </c>
      <c r="U568" s="21" t="str">
        <f>VLOOKUP(T568,'BASE TARIFA 2025'!C:D,2,0)</f>
        <v>WOMPI CENTRO</v>
      </c>
      <c r="V568" s="23">
        <f>VLOOKUP(T568,'BASE TARIFA 2025'!C:F,4,0)</f>
        <v>15709.5</v>
      </c>
    </row>
    <row r="569" spans="1:22" ht="14.4" x14ac:dyDescent="0.3">
      <c r="A569">
        <v>66322</v>
      </c>
      <c r="B569" t="s">
        <v>3890</v>
      </c>
      <c r="C569">
        <v>1090428988</v>
      </c>
      <c r="D569" t="s">
        <v>3891</v>
      </c>
      <c r="E569" t="s">
        <v>3891</v>
      </c>
      <c r="F569" t="s">
        <v>3892</v>
      </c>
      <c r="G569" t="s">
        <v>3893</v>
      </c>
      <c r="H569" t="s">
        <v>3894</v>
      </c>
      <c r="I569" t="s">
        <v>3895</v>
      </c>
      <c r="J569" t="s">
        <v>128</v>
      </c>
      <c r="K569" t="s">
        <v>278</v>
      </c>
      <c r="L569" t="s">
        <v>278</v>
      </c>
      <c r="M569">
        <v>54001</v>
      </c>
      <c r="N569" s="30" t="s">
        <v>12844</v>
      </c>
      <c r="O569"/>
      <c r="P569"/>
      <c r="Q569"/>
      <c r="R569"/>
      <c r="S569" s="22">
        <f>VLOOKUP(A569,Hoja1!A:B,2,0)</f>
        <v>16</v>
      </c>
      <c r="T569" s="21" t="str">
        <f>VLOOKUP(M569,[1]TIPOLOGIAS!$A:$F,4,0)</f>
        <v>CUCUTA</v>
      </c>
      <c r="U569" s="21" t="str">
        <f>VLOOKUP(T569,'BASE TARIFA 2025'!C:D,2,0)</f>
        <v>WOMPI SANTANDERES</v>
      </c>
      <c r="V569" s="23">
        <f>VLOOKUP(T569,'BASE TARIFA 2025'!C:F,4,0)</f>
        <v>28277.100000000002</v>
      </c>
    </row>
    <row r="570" spans="1:22" ht="14.4" x14ac:dyDescent="0.3">
      <c r="A570">
        <v>64725</v>
      </c>
      <c r="B570" t="s">
        <v>3896</v>
      </c>
      <c r="C570">
        <v>900469704</v>
      </c>
      <c r="D570" t="s">
        <v>3897</v>
      </c>
      <c r="E570" t="s">
        <v>67</v>
      </c>
      <c r="F570" t="s">
        <v>3898</v>
      </c>
      <c r="G570" t="s">
        <v>3899</v>
      </c>
      <c r="H570" t="s">
        <v>3900</v>
      </c>
      <c r="I570" t="s">
        <v>3901</v>
      </c>
      <c r="J570" t="s">
        <v>128</v>
      </c>
      <c r="K570" t="s">
        <v>278</v>
      </c>
      <c r="L570" t="s">
        <v>278</v>
      </c>
      <c r="M570">
        <v>54001</v>
      </c>
      <c r="N570" s="30" t="s">
        <v>12840</v>
      </c>
      <c r="O570"/>
      <c r="P570"/>
      <c r="Q570"/>
      <c r="R570"/>
      <c r="S570" s="22">
        <f>VLOOKUP(A570,Hoja1!A:B,2,0)</f>
        <v>16</v>
      </c>
      <c r="T570" s="21" t="str">
        <f>VLOOKUP(M570,[1]TIPOLOGIAS!$A:$F,4,0)</f>
        <v>CUCUTA</v>
      </c>
      <c r="U570" s="21" t="str">
        <f>VLOOKUP(T570,'BASE TARIFA 2025'!C:D,2,0)</f>
        <v>WOMPI SANTANDERES</v>
      </c>
      <c r="V570" s="23">
        <f>VLOOKUP(T570,'BASE TARIFA 2025'!C:F,4,0)</f>
        <v>28277.100000000002</v>
      </c>
    </row>
    <row r="571" spans="1:22" ht="14.4" x14ac:dyDescent="0.3">
      <c r="A571">
        <v>65490</v>
      </c>
      <c r="B571" t="s">
        <v>3902</v>
      </c>
      <c r="C571">
        <v>52126162</v>
      </c>
      <c r="D571" t="s">
        <v>67</v>
      </c>
      <c r="E571" t="s">
        <v>2359</v>
      </c>
      <c r="F571" t="s">
        <v>3903</v>
      </c>
      <c r="G571" t="s">
        <v>3904</v>
      </c>
      <c r="H571" t="s">
        <v>3905</v>
      </c>
      <c r="I571" t="s">
        <v>3906</v>
      </c>
      <c r="J571" t="s">
        <v>128</v>
      </c>
      <c r="K571" t="s">
        <v>278</v>
      </c>
      <c r="L571" t="s">
        <v>278</v>
      </c>
      <c r="M571">
        <v>54001</v>
      </c>
      <c r="N571" s="30" t="s">
        <v>12840</v>
      </c>
      <c r="O571"/>
      <c r="P571"/>
      <c r="Q571"/>
      <c r="R571"/>
      <c r="S571" s="22">
        <f>VLOOKUP(A571,Hoja1!A:B,2,0)</f>
        <v>8</v>
      </c>
      <c r="T571" s="21" t="str">
        <f>VLOOKUP(M571,[1]TIPOLOGIAS!$A:$F,4,0)</f>
        <v>CUCUTA</v>
      </c>
      <c r="U571" s="21" t="str">
        <f>VLOOKUP(T571,'BASE TARIFA 2025'!C:D,2,0)</f>
        <v>WOMPI SANTANDERES</v>
      </c>
      <c r="V571" s="23">
        <f>VLOOKUP(T571,'BASE TARIFA 2025'!C:F,4,0)</f>
        <v>28277.100000000002</v>
      </c>
    </row>
    <row r="572" spans="1:22" ht="14.4" x14ac:dyDescent="0.3">
      <c r="A572">
        <v>63459</v>
      </c>
      <c r="B572" t="s">
        <v>3907</v>
      </c>
      <c r="C572">
        <v>1090466560</v>
      </c>
      <c r="D572" t="s">
        <v>3908</v>
      </c>
      <c r="E572" t="s">
        <v>3908</v>
      </c>
      <c r="F572" t="s">
        <v>3909</v>
      </c>
      <c r="G572" t="s">
        <v>3910</v>
      </c>
      <c r="H572" t="s">
        <v>3911</v>
      </c>
      <c r="I572" t="s">
        <v>3912</v>
      </c>
      <c r="J572" t="s">
        <v>128</v>
      </c>
      <c r="K572" t="s">
        <v>278</v>
      </c>
      <c r="L572" t="s">
        <v>278</v>
      </c>
      <c r="M572">
        <v>54001</v>
      </c>
      <c r="N572" s="30" t="s">
        <v>12844</v>
      </c>
      <c r="O572"/>
      <c r="P572"/>
      <c r="Q572"/>
      <c r="R572"/>
      <c r="S572" s="22">
        <f>VLOOKUP(A572,Hoja1!A:B,2,0)</f>
        <v>8</v>
      </c>
      <c r="T572" s="21" t="str">
        <f>VLOOKUP(M572,[1]TIPOLOGIAS!$A:$F,4,0)</f>
        <v>CUCUTA</v>
      </c>
      <c r="U572" s="21" t="str">
        <f>VLOOKUP(T572,'BASE TARIFA 2025'!C:D,2,0)</f>
        <v>WOMPI SANTANDERES</v>
      </c>
      <c r="V572" s="23">
        <f>VLOOKUP(T572,'BASE TARIFA 2025'!C:F,4,0)</f>
        <v>28277.100000000002</v>
      </c>
    </row>
    <row r="573" spans="1:22" ht="14.4" x14ac:dyDescent="0.3">
      <c r="A573">
        <v>63958</v>
      </c>
      <c r="B573" t="s">
        <v>3913</v>
      </c>
      <c r="C573">
        <v>900576569</v>
      </c>
      <c r="D573" t="s">
        <v>2379</v>
      </c>
      <c r="E573" t="s">
        <v>2379</v>
      </c>
      <c r="F573" t="s">
        <v>3914</v>
      </c>
      <c r="G573" t="s">
        <v>3915</v>
      </c>
      <c r="H573" t="s">
        <v>3916</v>
      </c>
      <c r="I573" t="s">
        <v>3917</v>
      </c>
      <c r="J573" t="s">
        <v>128</v>
      </c>
      <c r="K573" t="s">
        <v>278</v>
      </c>
      <c r="L573" t="s">
        <v>278</v>
      </c>
      <c r="M573">
        <v>54001</v>
      </c>
      <c r="N573" s="30" t="s">
        <v>12840</v>
      </c>
      <c r="O573"/>
      <c r="P573"/>
      <c r="Q573"/>
      <c r="R573"/>
      <c r="S573" s="22">
        <f>VLOOKUP(A573,Hoja1!A:B,2,0)</f>
        <v>8</v>
      </c>
      <c r="T573" s="21" t="str">
        <f>VLOOKUP(M573,[1]TIPOLOGIAS!$A:$F,4,0)</f>
        <v>CUCUTA</v>
      </c>
      <c r="U573" s="21" t="str">
        <f>VLOOKUP(T573,'BASE TARIFA 2025'!C:D,2,0)</f>
        <v>WOMPI SANTANDERES</v>
      </c>
      <c r="V573" s="23">
        <f>VLOOKUP(T573,'BASE TARIFA 2025'!C:F,4,0)</f>
        <v>28277.100000000002</v>
      </c>
    </row>
    <row r="574" spans="1:22" ht="14.4" x14ac:dyDescent="0.3">
      <c r="A574">
        <v>64289</v>
      </c>
      <c r="B574" t="s">
        <v>3918</v>
      </c>
      <c r="C574">
        <v>1092349713</v>
      </c>
      <c r="D574" t="s">
        <v>67</v>
      </c>
      <c r="E574" t="s">
        <v>3919</v>
      </c>
      <c r="F574" t="s">
        <v>3919</v>
      </c>
      <c r="G574" t="s">
        <v>3920</v>
      </c>
      <c r="H574" t="s">
        <v>3921</v>
      </c>
      <c r="I574" t="s">
        <v>3922</v>
      </c>
      <c r="J574" t="s">
        <v>128</v>
      </c>
      <c r="K574" t="s">
        <v>278</v>
      </c>
      <c r="L574" t="s">
        <v>278</v>
      </c>
      <c r="M574">
        <v>54001</v>
      </c>
      <c r="N574" s="30" t="s">
        <v>12844</v>
      </c>
      <c r="O574"/>
      <c r="P574"/>
      <c r="Q574"/>
      <c r="R574"/>
      <c r="S574" s="22">
        <f>VLOOKUP(A574,Hoja1!A:B,2,0)</f>
        <v>16</v>
      </c>
      <c r="T574" s="21" t="str">
        <f>VLOOKUP(M574,[1]TIPOLOGIAS!$A:$F,4,0)</f>
        <v>CUCUTA</v>
      </c>
      <c r="U574" s="21" t="str">
        <f>VLOOKUP(T574,'BASE TARIFA 2025'!C:D,2,0)</f>
        <v>WOMPI SANTANDERES</v>
      </c>
      <c r="V574" s="23">
        <f>VLOOKUP(T574,'BASE TARIFA 2025'!C:F,4,0)</f>
        <v>28277.100000000002</v>
      </c>
    </row>
    <row r="575" spans="1:22" ht="14.4" x14ac:dyDescent="0.3">
      <c r="A575">
        <v>35862</v>
      </c>
      <c r="B575" t="s">
        <v>3923</v>
      </c>
      <c r="C575">
        <v>1126450739</v>
      </c>
      <c r="D575" t="s">
        <v>3924</v>
      </c>
      <c r="E575" t="s">
        <v>3925</v>
      </c>
      <c r="F575" t="s">
        <v>3925</v>
      </c>
      <c r="G575" t="s">
        <v>3926</v>
      </c>
      <c r="H575" t="s">
        <v>3927</v>
      </c>
      <c r="I575" t="s">
        <v>3928</v>
      </c>
      <c r="J575" t="s">
        <v>80</v>
      </c>
      <c r="K575" t="s">
        <v>3929</v>
      </c>
      <c r="L575" t="s">
        <v>3929</v>
      </c>
      <c r="M575">
        <v>52540</v>
      </c>
      <c r="N575" s="30" t="s">
        <v>12832</v>
      </c>
      <c r="O575"/>
      <c r="P575"/>
      <c r="Q575"/>
      <c r="R575"/>
      <c r="S575" s="22">
        <f>VLOOKUP(A575,Hoja1!A:B,2,0)</f>
        <v>8</v>
      </c>
      <c r="T575" s="21" t="str">
        <f>VLOOKUP(M575,[1]TIPOLOGIAS!$A:$F,4,0)</f>
        <v>PASTO</v>
      </c>
      <c r="U575" s="21" t="str">
        <f>VLOOKUP(T575,'BASE TARIFA 2025'!C:D,2,0)</f>
        <v>WOMPI SUROCCIDENTE</v>
      </c>
      <c r="V575" s="23">
        <f>VLOOKUP(T575,'BASE TARIFA 2025'!C:F,4,0)</f>
        <v>28277.100000000002</v>
      </c>
    </row>
    <row r="576" spans="1:22" ht="14.4" x14ac:dyDescent="0.3">
      <c r="A576">
        <v>46889</v>
      </c>
      <c r="B576" t="s">
        <v>3930</v>
      </c>
      <c r="C576">
        <v>87070726</v>
      </c>
      <c r="D576" t="s">
        <v>3924</v>
      </c>
      <c r="E576" t="s">
        <v>3925</v>
      </c>
      <c r="F576" t="s">
        <v>3925</v>
      </c>
      <c r="G576" t="s">
        <v>3931</v>
      </c>
      <c r="H576" t="s">
        <v>3932</v>
      </c>
      <c r="I576" t="s">
        <v>3933</v>
      </c>
      <c r="J576" t="s">
        <v>80</v>
      </c>
      <c r="K576" t="s">
        <v>3929</v>
      </c>
      <c r="L576" t="s">
        <v>3929</v>
      </c>
      <c r="M576">
        <v>52540</v>
      </c>
      <c r="N576" s="30" t="s">
        <v>12833</v>
      </c>
      <c r="O576"/>
      <c r="P576"/>
      <c r="Q576"/>
      <c r="R576"/>
      <c r="S576" s="22">
        <f>VLOOKUP(A576,Hoja1!A:B,2,0)</f>
        <v>8</v>
      </c>
      <c r="T576" s="21" t="str">
        <f>VLOOKUP(M576,[1]TIPOLOGIAS!$A:$F,4,0)</f>
        <v>PASTO</v>
      </c>
      <c r="U576" s="21" t="str">
        <f>VLOOKUP(T576,'BASE TARIFA 2025'!C:D,2,0)</f>
        <v>WOMPI SUROCCIDENTE</v>
      </c>
      <c r="V576" s="23">
        <f>VLOOKUP(T576,'BASE TARIFA 2025'!C:F,4,0)</f>
        <v>28277.100000000002</v>
      </c>
    </row>
    <row r="577" spans="1:22" ht="14.4" x14ac:dyDescent="0.3">
      <c r="A577">
        <v>61222</v>
      </c>
      <c r="B577" t="s">
        <v>3934</v>
      </c>
      <c r="C577">
        <v>1086922868</v>
      </c>
      <c r="D577" t="s">
        <v>3935</v>
      </c>
      <c r="E577" t="s">
        <v>3936</v>
      </c>
      <c r="F577" t="s">
        <v>3936</v>
      </c>
      <c r="G577" t="s">
        <v>3937</v>
      </c>
      <c r="H577" t="s">
        <v>3938</v>
      </c>
      <c r="I577" t="s">
        <v>3939</v>
      </c>
      <c r="J577" t="s">
        <v>80</v>
      </c>
      <c r="K577" t="s">
        <v>3929</v>
      </c>
      <c r="L577" t="s">
        <v>3929</v>
      </c>
      <c r="M577">
        <v>52540</v>
      </c>
      <c r="N577" s="30" t="s">
        <v>12833</v>
      </c>
      <c r="O577"/>
      <c r="P577"/>
      <c r="Q577"/>
      <c r="R577"/>
      <c r="S577" s="22">
        <f>VLOOKUP(A577,Hoja1!A:B,2,0)</f>
        <v>8</v>
      </c>
      <c r="T577" s="21" t="str">
        <f>VLOOKUP(M577,[1]TIPOLOGIAS!$A:$F,4,0)</f>
        <v>PASTO</v>
      </c>
      <c r="U577" s="21" t="str">
        <f>VLOOKUP(T577,'BASE TARIFA 2025'!C:D,2,0)</f>
        <v>WOMPI SUROCCIDENTE</v>
      </c>
      <c r="V577" s="23">
        <f>VLOOKUP(T577,'BASE TARIFA 2025'!C:F,4,0)</f>
        <v>28277.100000000002</v>
      </c>
    </row>
    <row r="578" spans="1:22" ht="14.4" x14ac:dyDescent="0.3">
      <c r="A578">
        <v>60986</v>
      </c>
      <c r="B578" t="s">
        <v>3940</v>
      </c>
      <c r="C578">
        <v>1086920368</v>
      </c>
      <c r="D578" t="s">
        <v>67</v>
      </c>
      <c r="E578" t="s">
        <v>3941</v>
      </c>
      <c r="F578" t="s">
        <v>3942</v>
      </c>
      <c r="G578" t="s">
        <v>3943</v>
      </c>
      <c r="H578" t="s">
        <v>3944</v>
      </c>
      <c r="I578" t="s">
        <v>3945</v>
      </c>
      <c r="J578" t="s">
        <v>80</v>
      </c>
      <c r="K578" t="s">
        <v>3929</v>
      </c>
      <c r="L578" t="s">
        <v>3929</v>
      </c>
      <c r="M578">
        <v>52540</v>
      </c>
      <c r="N578" s="30" t="s">
        <v>12833</v>
      </c>
      <c r="O578"/>
      <c r="P578"/>
      <c r="Q578"/>
      <c r="R578"/>
      <c r="S578" s="22">
        <f>VLOOKUP(A578,Hoja1!A:B,2,0)</f>
        <v>8</v>
      </c>
      <c r="T578" s="21" t="str">
        <f>VLOOKUP(M578,[1]TIPOLOGIAS!$A:$F,4,0)</f>
        <v>PASTO</v>
      </c>
      <c r="U578" s="21" t="str">
        <f>VLOOKUP(T578,'BASE TARIFA 2025'!C:D,2,0)</f>
        <v>WOMPI SUROCCIDENTE</v>
      </c>
      <c r="V578" s="23">
        <f>VLOOKUP(T578,'BASE TARIFA 2025'!C:F,4,0)</f>
        <v>28277.100000000002</v>
      </c>
    </row>
    <row r="579" spans="1:22" ht="14.4" x14ac:dyDescent="0.3">
      <c r="A579">
        <v>66664</v>
      </c>
      <c r="B579" t="s">
        <v>3946</v>
      </c>
      <c r="C579">
        <v>59834921</v>
      </c>
      <c r="D579" t="s">
        <v>3947</v>
      </c>
      <c r="E579" t="s">
        <v>3948</v>
      </c>
      <c r="F579" t="s">
        <v>3948</v>
      </c>
      <c r="G579" t="s">
        <v>3949</v>
      </c>
      <c r="H579" t="s">
        <v>3950</v>
      </c>
      <c r="I579" t="s">
        <v>3951</v>
      </c>
      <c r="J579" t="s">
        <v>80</v>
      </c>
      <c r="K579" t="s">
        <v>3929</v>
      </c>
      <c r="L579" t="s">
        <v>3929</v>
      </c>
      <c r="M579">
        <v>52540</v>
      </c>
      <c r="N579" s="30" t="s">
        <v>12835</v>
      </c>
      <c r="O579"/>
      <c r="P579"/>
      <c r="Q579"/>
      <c r="R579"/>
      <c r="S579" s="22">
        <f>VLOOKUP(A579,Hoja1!A:B,2,0)</f>
        <v>8</v>
      </c>
      <c r="T579" s="21" t="str">
        <f>VLOOKUP(M579,[1]TIPOLOGIAS!$A:$F,4,0)</f>
        <v>PASTO</v>
      </c>
      <c r="U579" s="21" t="str">
        <f>VLOOKUP(T579,'BASE TARIFA 2025'!C:D,2,0)</f>
        <v>WOMPI SUROCCIDENTE</v>
      </c>
      <c r="V579" s="23">
        <f>VLOOKUP(T579,'BASE TARIFA 2025'!C:F,4,0)</f>
        <v>28277.100000000002</v>
      </c>
    </row>
    <row r="580" spans="1:22" ht="14.4" x14ac:dyDescent="0.3">
      <c r="A580">
        <v>41131</v>
      </c>
      <c r="B580" t="s">
        <v>3952</v>
      </c>
      <c r="C580">
        <v>87455321</v>
      </c>
      <c r="D580" t="s">
        <v>3953</v>
      </c>
      <c r="E580" t="s">
        <v>3953</v>
      </c>
      <c r="F580" t="s">
        <v>3953</v>
      </c>
      <c r="G580" t="s">
        <v>3954</v>
      </c>
      <c r="H580" t="s">
        <v>3955</v>
      </c>
      <c r="I580" t="s">
        <v>3956</v>
      </c>
      <c r="J580" t="s">
        <v>80</v>
      </c>
      <c r="K580" t="s">
        <v>351</v>
      </c>
      <c r="L580" t="s">
        <v>351</v>
      </c>
      <c r="M580">
        <v>52678</v>
      </c>
      <c r="N580" s="30" t="s">
        <v>12842</v>
      </c>
      <c r="O580"/>
      <c r="P580"/>
      <c r="Q580"/>
      <c r="R580"/>
      <c r="S580" s="22">
        <f>VLOOKUP(A580,Hoja1!A:B,2,0)</f>
        <v>8</v>
      </c>
      <c r="T580" s="21" t="str">
        <f>VLOOKUP(M580,[1]TIPOLOGIAS!$A:$F,4,0)</f>
        <v>PASTO</v>
      </c>
      <c r="U580" s="21" t="str">
        <f>VLOOKUP(T580,'BASE TARIFA 2025'!C:D,2,0)</f>
        <v>WOMPI SUROCCIDENTE</v>
      </c>
      <c r="V580" s="23">
        <f>VLOOKUP(T580,'BASE TARIFA 2025'!C:F,4,0)</f>
        <v>28277.100000000002</v>
      </c>
    </row>
    <row r="581" spans="1:22" ht="14.4" x14ac:dyDescent="0.3">
      <c r="A581">
        <v>75724</v>
      </c>
      <c r="B581" t="s">
        <v>3957</v>
      </c>
      <c r="C581">
        <v>13071979</v>
      </c>
      <c r="D581" t="s">
        <v>3958</v>
      </c>
      <c r="E581" t="s">
        <v>3958</v>
      </c>
      <c r="F581" t="s">
        <v>3958</v>
      </c>
      <c r="G581" t="s">
        <v>3959</v>
      </c>
      <c r="H581" t="s">
        <v>3960</v>
      </c>
      <c r="I581" t="s">
        <v>3961</v>
      </c>
      <c r="J581" t="s">
        <v>80</v>
      </c>
      <c r="K581" t="s">
        <v>351</v>
      </c>
      <c r="L581" t="s">
        <v>351</v>
      </c>
      <c r="M581">
        <v>52678</v>
      </c>
      <c r="N581" s="30" t="s">
        <v>12831</v>
      </c>
      <c r="O581"/>
      <c r="P581"/>
      <c r="Q581"/>
      <c r="R581"/>
      <c r="S581" s="22">
        <f>VLOOKUP(A581,Hoja1!A:B,2,0)</f>
        <v>8</v>
      </c>
      <c r="T581" s="21" t="str">
        <f>VLOOKUP(M581,[1]TIPOLOGIAS!$A:$F,4,0)</f>
        <v>PASTO</v>
      </c>
      <c r="U581" s="21" t="str">
        <f>VLOOKUP(T581,'BASE TARIFA 2025'!C:D,2,0)</f>
        <v>WOMPI SUROCCIDENTE</v>
      </c>
      <c r="V581" s="23">
        <f>VLOOKUP(T581,'BASE TARIFA 2025'!C:F,4,0)</f>
        <v>28277.100000000002</v>
      </c>
    </row>
    <row r="582" spans="1:22" ht="14.4" x14ac:dyDescent="0.3">
      <c r="A582">
        <v>78565</v>
      </c>
      <c r="B582" t="s">
        <v>3962</v>
      </c>
      <c r="C582">
        <v>1100891262</v>
      </c>
      <c r="D582" t="s">
        <v>3963</v>
      </c>
      <c r="E582" t="s">
        <v>3963</v>
      </c>
      <c r="F582" t="s">
        <v>3964</v>
      </c>
      <c r="G582" t="s">
        <v>3965</v>
      </c>
      <c r="H582" t="s">
        <v>3966</v>
      </c>
      <c r="I582" t="s">
        <v>3967</v>
      </c>
      <c r="J582" t="s">
        <v>80</v>
      </c>
      <c r="K582" t="s">
        <v>351</v>
      </c>
      <c r="L582" t="s">
        <v>351</v>
      </c>
      <c r="M582">
        <v>52678</v>
      </c>
      <c r="N582" s="30" t="s">
        <v>12831</v>
      </c>
      <c r="O582"/>
      <c r="P582"/>
      <c r="Q582"/>
      <c r="R582"/>
      <c r="S582" s="22">
        <f>VLOOKUP(A582,Hoja1!A:B,2,0)</f>
        <v>8</v>
      </c>
      <c r="T582" s="21" t="str">
        <f>VLOOKUP(M582,[1]TIPOLOGIAS!$A:$F,4,0)</f>
        <v>PASTO</v>
      </c>
      <c r="U582" s="21" t="str">
        <f>VLOOKUP(T582,'BASE TARIFA 2025'!C:D,2,0)</f>
        <v>WOMPI SUROCCIDENTE</v>
      </c>
      <c r="V582" s="23">
        <f>VLOOKUP(T582,'BASE TARIFA 2025'!C:F,4,0)</f>
        <v>28277.100000000002</v>
      </c>
    </row>
    <row r="583" spans="1:22" ht="14.4" x14ac:dyDescent="0.3">
      <c r="A583">
        <v>45891</v>
      </c>
      <c r="B583" t="s">
        <v>3968</v>
      </c>
      <c r="C583">
        <v>900576569</v>
      </c>
      <c r="D583" t="s">
        <v>2379</v>
      </c>
      <c r="E583" t="s">
        <v>3914</v>
      </c>
      <c r="F583" t="s">
        <v>3914</v>
      </c>
      <c r="G583" t="s">
        <v>3969</v>
      </c>
      <c r="H583" t="s">
        <v>3970</v>
      </c>
      <c r="I583" t="s">
        <v>3971</v>
      </c>
      <c r="J583" t="s">
        <v>128</v>
      </c>
      <c r="K583" t="s">
        <v>352</v>
      </c>
      <c r="L583" t="s">
        <v>352</v>
      </c>
      <c r="M583">
        <v>54172</v>
      </c>
      <c r="N583" s="30" t="s">
        <v>12831</v>
      </c>
      <c r="O583"/>
      <c r="P583"/>
      <c r="Q583"/>
      <c r="R583"/>
      <c r="S583" s="22">
        <f>VLOOKUP(A583,Hoja1!A:B,2,0)</f>
        <v>8</v>
      </c>
      <c r="T583" s="21" t="str">
        <f>VLOOKUP(M583,[1]TIPOLOGIAS!$A:$F,4,0)</f>
        <v>CUCUTA</v>
      </c>
      <c r="U583" s="21" t="str">
        <f>VLOOKUP(T583,'BASE TARIFA 2025'!C:D,2,0)</f>
        <v>WOMPI SANTANDERES</v>
      </c>
      <c r="V583" s="23">
        <f>VLOOKUP(T583,'BASE TARIFA 2025'!C:F,4,0)</f>
        <v>28277.100000000002</v>
      </c>
    </row>
    <row r="584" spans="1:22" ht="14.4" x14ac:dyDescent="0.3">
      <c r="A584">
        <v>49337</v>
      </c>
      <c r="B584" t="s">
        <v>3972</v>
      </c>
      <c r="C584">
        <v>901219536</v>
      </c>
      <c r="D584" t="s">
        <v>3973</v>
      </c>
      <c r="E584" t="s">
        <v>3973</v>
      </c>
      <c r="F584" t="s">
        <v>3973</v>
      </c>
      <c r="G584" t="s">
        <v>3974</v>
      </c>
      <c r="H584" t="s">
        <v>3975</v>
      </c>
      <c r="I584" t="s">
        <v>3976</v>
      </c>
      <c r="J584" t="s">
        <v>128</v>
      </c>
      <c r="K584" t="s">
        <v>352</v>
      </c>
      <c r="L584" t="s">
        <v>352</v>
      </c>
      <c r="M584">
        <v>54172</v>
      </c>
      <c r="N584" s="30" t="s">
        <v>12831</v>
      </c>
      <c r="O584"/>
      <c r="P584"/>
      <c r="Q584"/>
      <c r="R584"/>
      <c r="S584" s="22">
        <f>VLOOKUP(A584,Hoja1!A:B,2,0)</f>
        <v>8</v>
      </c>
      <c r="T584" s="21" t="str">
        <f>VLOOKUP(M584,[1]TIPOLOGIAS!$A:$F,4,0)</f>
        <v>CUCUTA</v>
      </c>
      <c r="U584" s="21" t="str">
        <f>VLOOKUP(T584,'BASE TARIFA 2025'!C:D,2,0)</f>
        <v>WOMPI SANTANDERES</v>
      </c>
      <c r="V584" s="23">
        <f>VLOOKUP(T584,'BASE TARIFA 2025'!C:F,4,0)</f>
        <v>28277.100000000002</v>
      </c>
    </row>
    <row r="585" spans="1:22" ht="14.4" x14ac:dyDescent="0.3">
      <c r="A585">
        <v>70739</v>
      </c>
      <c r="B585" t="s">
        <v>3977</v>
      </c>
      <c r="C585">
        <v>35251883</v>
      </c>
      <c r="D585" t="s">
        <v>3978</v>
      </c>
      <c r="E585" t="s">
        <v>3978</v>
      </c>
      <c r="F585" t="s">
        <v>3978</v>
      </c>
      <c r="G585" t="s">
        <v>3979</v>
      </c>
      <c r="H585" t="s">
        <v>3980</v>
      </c>
      <c r="I585" t="s">
        <v>3981</v>
      </c>
      <c r="J585" t="s">
        <v>70</v>
      </c>
      <c r="K585" t="s">
        <v>238</v>
      </c>
      <c r="L585" t="s">
        <v>238</v>
      </c>
      <c r="M585">
        <v>25754</v>
      </c>
      <c r="N585" s="30" t="s">
        <v>12840</v>
      </c>
      <c r="O585"/>
      <c r="P585"/>
      <c r="Q585"/>
      <c r="R585"/>
      <c r="S585" s="22">
        <f>VLOOKUP(A585,Hoja1!A:B,2,0)</f>
        <v>8</v>
      </c>
      <c r="T585" s="21" t="str">
        <f>VLOOKUP(M585,[1]TIPOLOGIAS!$A:$F,4,0)</f>
        <v>BOGOTA</v>
      </c>
      <c r="U585" s="21" t="str">
        <f>VLOOKUP(T585,'BASE TARIFA 2025'!C:D,2,0)</f>
        <v>WOMPI CENTRO</v>
      </c>
      <c r="V585" s="23">
        <f>VLOOKUP(T585,'BASE TARIFA 2025'!C:F,4,0)</f>
        <v>15709.5</v>
      </c>
    </row>
    <row r="586" spans="1:22" ht="14.4" x14ac:dyDescent="0.3">
      <c r="A586">
        <v>70928</v>
      </c>
      <c r="B586" t="s">
        <v>3982</v>
      </c>
      <c r="C586">
        <v>1032371028</v>
      </c>
      <c r="D586" t="s">
        <v>3983</v>
      </c>
      <c r="E586" t="s">
        <v>3983</v>
      </c>
      <c r="F586" t="s">
        <v>3983</v>
      </c>
      <c r="G586" t="s">
        <v>3984</v>
      </c>
      <c r="H586" t="s">
        <v>3985</v>
      </c>
      <c r="I586" t="s">
        <v>3986</v>
      </c>
      <c r="J586" t="s">
        <v>70</v>
      </c>
      <c r="K586" t="s">
        <v>238</v>
      </c>
      <c r="L586" t="s">
        <v>238</v>
      </c>
      <c r="M586">
        <v>25754</v>
      </c>
      <c r="N586" s="30" t="s">
        <v>12844</v>
      </c>
      <c r="O586"/>
      <c r="P586"/>
      <c r="Q586"/>
      <c r="R586"/>
      <c r="S586" s="22">
        <f>VLOOKUP(A586,Hoja1!A:B,2,0)</f>
        <v>8</v>
      </c>
      <c r="T586" s="21" t="str">
        <f>VLOOKUP(M586,[1]TIPOLOGIAS!$A:$F,4,0)</f>
        <v>BOGOTA</v>
      </c>
      <c r="U586" s="21" t="str">
        <f>VLOOKUP(T586,'BASE TARIFA 2025'!C:D,2,0)</f>
        <v>WOMPI CENTRO</v>
      </c>
      <c r="V586" s="23">
        <f>VLOOKUP(T586,'BASE TARIFA 2025'!C:F,4,0)</f>
        <v>15709.5</v>
      </c>
    </row>
    <row r="587" spans="1:22" ht="14.4" x14ac:dyDescent="0.3">
      <c r="A587">
        <v>71117</v>
      </c>
      <c r="B587" t="s">
        <v>3987</v>
      </c>
      <c r="C587">
        <v>53050802</v>
      </c>
      <c r="D587" t="s">
        <v>3988</v>
      </c>
      <c r="E587" t="s">
        <v>3988</v>
      </c>
      <c r="F587" t="s">
        <v>3988</v>
      </c>
      <c r="G587" t="s">
        <v>3989</v>
      </c>
      <c r="H587" t="s">
        <v>3990</v>
      </c>
      <c r="I587" t="s">
        <v>3991</v>
      </c>
      <c r="J587" t="s">
        <v>70</v>
      </c>
      <c r="K587" t="s">
        <v>238</v>
      </c>
      <c r="L587" t="s">
        <v>238</v>
      </c>
      <c r="M587">
        <v>25754</v>
      </c>
      <c r="N587" s="30" t="s">
        <v>12840</v>
      </c>
      <c r="O587"/>
      <c r="P587"/>
      <c r="Q587"/>
      <c r="R587"/>
      <c r="S587" s="22">
        <f>VLOOKUP(A587,Hoja1!A:B,2,0)</f>
        <v>8</v>
      </c>
      <c r="T587" s="21" t="str">
        <f>VLOOKUP(M587,[1]TIPOLOGIAS!$A:$F,4,0)</f>
        <v>BOGOTA</v>
      </c>
      <c r="U587" s="21" t="str">
        <f>VLOOKUP(T587,'BASE TARIFA 2025'!C:D,2,0)</f>
        <v>WOMPI CENTRO</v>
      </c>
      <c r="V587" s="23">
        <f>VLOOKUP(T587,'BASE TARIFA 2025'!C:F,4,0)</f>
        <v>15709.5</v>
      </c>
    </row>
    <row r="588" spans="1:22" ht="14.4" x14ac:dyDescent="0.3">
      <c r="A588">
        <v>69587</v>
      </c>
      <c r="B588" t="s">
        <v>3992</v>
      </c>
      <c r="C588">
        <v>52191668</v>
      </c>
      <c r="D588" t="s">
        <v>3993</v>
      </c>
      <c r="E588" t="s">
        <v>3994</v>
      </c>
      <c r="F588" t="s">
        <v>3994</v>
      </c>
      <c r="G588" t="s">
        <v>3995</v>
      </c>
      <c r="H588" t="s">
        <v>3996</v>
      </c>
      <c r="I588" t="s">
        <v>3997</v>
      </c>
      <c r="J588" t="s">
        <v>70</v>
      </c>
      <c r="K588" t="s">
        <v>238</v>
      </c>
      <c r="L588" t="s">
        <v>238</v>
      </c>
      <c r="M588">
        <v>25754</v>
      </c>
      <c r="N588" s="30" t="s">
        <v>12840</v>
      </c>
      <c r="O588"/>
      <c r="P588"/>
      <c r="Q588"/>
      <c r="R588"/>
      <c r="S588" s="22">
        <f>VLOOKUP(A588,Hoja1!A:B,2,0)</f>
        <v>8</v>
      </c>
      <c r="T588" s="21" t="str">
        <f>VLOOKUP(M588,[1]TIPOLOGIAS!$A:$F,4,0)</f>
        <v>BOGOTA</v>
      </c>
      <c r="U588" s="21" t="str">
        <f>VLOOKUP(T588,'BASE TARIFA 2025'!C:D,2,0)</f>
        <v>WOMPI CENTRO</v>
      </c>
      <c r="V588" s="23">
        <f>VLOOKUP(T588,'BASE TARIFA 2025'!C:F,4,0)</f>
        <v>15709.5</v>
      </c>
    </row>
    <row r="589" spans="1:22" ht="14.4" x14ac:dyDescent="0.3">
      <c r="A589">
        <v>72102</v>
      </c>
      <c r="B589" t="s">
        <v>3998</v>
      </c>
      <c r="C589">
        <v>39663587</v>
      </c>
      <c r="D589" t="s">
        <v>3999</v>
      </c>
      <c r="E589" t="s">
        <v>4000</v>
      </c>
      <c r="F589" t="s">
        <v>3999</v>
      </c>
      <c r="G589" t="s">
        <v>4001</v>
      </c>
      <c r="H589" t="s">
        <v>4002</v>
      </c>
      <c r="I589" t="s">
        <v>4003</v>
      </c>
      <c r="J589" t="s">
        <v>70</v>
      </c>
      <c r="K589" t="s">
        <v>238</v>
      </c>
      <c r="L589" t="s">
        <v>238</v>
      </c>
      <c r="M589">
        <v>25754</v>
      </c>
      <c r="N589" s="30" t="s">
        <v>12844</v>
      </c>
      <c r="O589"/>
      <c r="P589"/>
      <c r="Q589"/>
      <c r="R589"/>
      <c r="S589" s="22">
        <f>VLOOKUP(A589,Hoja1!A:B,2,0)</f>
        <v>8</v>
      </c>
      <c r="T589" s="21" t="str">
        <f>VLOOKUP(M589,[1]TIPOLOGIAS!$A:$F,4,0)</f>
        <v>BOGOTA</v>
      </c>
      <c r="U589" s="21" t="str">
        <f>VLOOKUP(T589,'BASE TARIFA 2025'!C:D,2,0)</f>
        <v>WOMPI CENTRO</v>
      </c>
      <c r="V589" s="23">
        <f>VLOOKUP(T589,'BASE TARIFA 2025'!C:F,4,0)</f>
        <v>15709.5</v>
      </c>
    </row>
    <row r="590" spans="1:22" ht="14.4" x14ac:dyDescent="0.3">
      <c r="A590">
        <v>67367</v>
      </c>
      <c r="B590" t="s">
        <v>4004</v>
      </c>
      <c r="C590">
        <v>900924552</v>
      </c>
      <c r="D590" t="s">
        <v>67</v>
      </c>
      <c r="E590" t="s">
        <v>67</v>
      </c>
      <c r="F590" t="s">
        <v>4005</v>
      </c>
      <c r="G590" t="s">
        <v>4006</v>
      </c>
      <c r="H590" t="s">
        <v>4007</v>
      </c>
      <c r="I590" t="s">
        <v>4008</v>
      </c>
      <c r="J590" t="s">
        <v>70</v>
      </c>
      <c r="K590" t="s">
        <v>238</v>
      </c>
      <c r="L590" t="s">
        <v>238</v>
      </c>
      <c r="M590">
        <v>25754</v>
      </c>
      <c r="N590" s="30" t="s">
        <v>12843</v>
      </c>
      <c r="O590"/>
      <c r="P590"/>
      <c r="Q590"/>
      <c r="R590"/>
      <c r="S590" s="22">
        <f>VLOOKUP(A590,Hoja1!A:B,2,0)</f>
        <v>8</v>
      </c>
      <c r="T590" s="21" t="str">
        <f>VLOOKUP(M590,[1]TIPOLOGIAS!$A:$F,4,0)</f>
        <v>BOGOTA</v>
      </c>
      <c r="U590" s="21" t="str">
        <f>VLOOKUP(T590,'BASE TARIFA 2025'!C:D,2,0)</f>
        <v>WOMPI CENTRO</v>
      </c>
      <c r="V590" s="23">
        <f>VLOOKUP(T590,'BASE TARIFA 2025'!C:F,4,0)</f>
        <v>15709.5</v>
      </c>
    </row>
    <row r="591" spans="1:22" ht="14.4" x14ac:dyDescent="0.3">
      <c r="A591">
        <v>68966</v>
      </c>
      <c r="B591" t="s">
        <v>4009</v>
      </c>
      <c r="C591">
        <v>79219451</v>
      </c>
      <c r="E591" t="s">
        <v>4010</v>
      </c>
      <c r="F591" t="s">
        <v>4011</v>
      </c>
      <c r="G591" t="s">
        <v>4012</v>
      </c>
      <c r="H591" t="s">
        <v>4013</v>
      </c>
      <c r="I591" t="s">
        <v>4014</v>
      </c>
      <c r="J591" t="s">
        <v>70</v>
      </c>
      <c r="K591" t="s">
        <v>238</v>
      </c>
      <c r="L591" t="s">
        <v>238</v>
      </c>
      <c r="M591">
        <v>25754</v>
      </c>
      <c r="N591" s="30" t="s">
        <v>12839</v>
      </c>
      <c r="O591"/>
      <c r="P591"/>
      <c r="Q591"/>
      <c r="R591"/>
      <c r="S591" s="22">
        <f>VLOOKUP(A591,Hoja1!A:B,2,0)</f>
        <v>8</v>
      </c>
      <c r="T591" s="21" t="str">
        <f>VLOOKUP(M591,[1]TIPOLOGIAS!$A:$F,4,0)</f>
        <v>BOGOTA</v>
      </c>
      <c r="U591" s="21" t="str">
        <f>VLOOKUP(T591,'BASE TARIFA 2025'!C:D,2,0)</f>
        <v>WOMPI CENTRO</v>
      </c>
      <c r="V591" s="23">
        <f>VLOOKUP(T591,'BASE TARIFA 2025'!C:F,4,0)</f>
        <v>15709.5</v>
      </c>
    </row>
    <row r="592" spans="1:22" ht="14.4" x14ac:dyDescent="0.3">
      <c r="A592">
        <v>68160</v>
      </c>
      <c r="B592" t="s">
        <v>4015</v>
      </c>
      <c r="C592">
        <v>1018482464</v>
      </c>
      <c r="D592" t="s">
        <v>67</v>
      </c>
      <c r="E592" t="s">
        <v>4016</v>
      </c>
      <c r="F592" t="s">
        <v>4016</v>
      </c>
      <c r="G592" t="s">
        <v>4017</v>
      </c>
      <c r="H592" t="s">
        <v>4018</v>
      </c>
      <c r="I592" t="s">
        <v>4019</v>
      </c>
      <c r="J592" t="s">
        <v>70</v>
      </c>
      <c r="K592" t="s">
        <v>238</v>
      </c>
      <c r="L592" t="s">
        <v>238</v>
      </c>
      <c r="M592">
        <v>25754</v>
      </c>
      <c r="N592" s="30" t="s">
        <v>12840</v>
      </c>
      <c r="O592"/>
      <c r="P592"/>
      <c r="Q592"/>
      <c r="R592"/>
      <c r="S592" s="22">
        <f>VLOOKUP(A592,Hoja1!A:B,2,0)</f>
        <v>8</v>
      </c>
      <c r="T592" s="21" t="str">
        <f>VLOOKUP(M592,[1]TIPOLOGIAS!$A:$F,4,0)</f>
        <v>BOGOTA</v>
      </c>
      <c r="U592" s="21" t="str">
        <f>VLOOKUP(T592,'BASE TARIFA 2025'!C:D,2,0)</f>
        <v>WOMPI CENTRO</v>
      </c>
      <c r="V592" s="23">
        <f>VLOOKUP(T592,'BASE TARIFA 2025'!C:F,4,0)</f>
        <v>15709.5</v>
      </c>
    </row>
    <row r="593" spans="1:22" ht="14.4" x14ac:dyDescent="0.3">
      <c r="A593">
        <v>61944</v>
      </c>
      <c r="B593" t="s">
        <v>4020</v>
      </c>
      <c r="C593">
        <v>88288713</v>
      </c>
      <c r="D593" t="s">
        <v>4021</v>
      </c>
      <c r="E593" t="s">
        <v>4021</v>
      </c>
      <c r="F593" t="s">
        <v>4022</v>
      </c>
      <c r="G593" t="s">
        <v>4023</v>
      </c>
      <c r="H593" t="s">
        <v>4024</v>
      </c>
      <c r="I593" t="s">
        <v>4025</v>
      </c>
      <c r="J593" t="s">
        <v>128</v>
      </c>
      <c r="K593" t="s">
        <v>278</v>
      </c>
      <c r="L593" t="s">
        <v>278</v>
      </c>
      <c r="M593">
        <v>54001</v>
      </c>
      <c r="N593" s="30" t="s">
        <v>12844</v>
      </c>
      <c r="O593"/>
      <c r="P593"/>
      <c r="Q593"/>
      <c r="R593"/>
      <c r="S593" s="22">
        <f>VLOOKUP(A593,Hoja1!A:B,2,0)</f>
        <v>16</v>
      </c>
      <c r="T593" s="21" t="str">
        <f>VLOOKUP(M593,[1]TIPOLOGIAS!$A:$F,4,0)</f>
        <v>CUCUTA</v>
      </c>
      <c r="U593" s="21" t="str">
        <f>VLOOKUP(T593,'BASE TARIFA 2025'!C:D,2,0)</f>
        <v>WOMPI SANTANDERES</v>
      </c>
      <c r="V593" s="23">
        <f>VLOOKUP(T593,'BASE TARIFA 2025'!C:F,4,0)</f>
        <v>28277.100000000002</v>
      </c>
    </row>
    <row r="594" spans="1:22" ht="14.4" x14ac:dyDescent="0.3">
      <c r="A594">
        <v>63293</v>
      </c>
      <c r="B594" t="s">
        <v>4026</v>
      </c>
      <c r="C594">
        <v>1090493775</v>
      </c>
      <c r="D594" t="s">
        <v>4027</v>
      </c>
      <c r="E594" t="s">
        <v>4027</v>
      </c>
      <c r="F594" t="s">
        <v>4027</v>
      </c>
      <c r="G594" t="s">
        <v>4028</v>
      </c>
      <c r="H594" t="s">
        <v>4029</v>
      </c>
      <c r="I594" t="s">
        <v>4030</v>
      </c>
      <c r="J594" t="s">
        <v>128</v>
      </c>
      <c r="K594" t="s">
        <v>278</v>
      </c>
      <c r="L594" t="s">
        <v>278</v>
      </c>
      <c r="M594">
        <v>54001</v>
      </c>
      <c r="N594" s="30" t="s">
        <v>12836</v>
      </c>
      <c r="O594"/>
      <c r="P594"/>
      <c r="Q594"/>
      <c r="R594"/>
      <c r="S594" s="22">
        <f>VLOOKUP(A594,Hoja1!A:B,2,0)</f>
        <v>8</v>
      </c>
      <c r="T594" s="21" t="str">
        <f>VLOOKUP(M594,[1]TIPOLOGIAS!$A:$F,4,0)</f>
        <v>CUCUTA</v>
      </c>
      <c r="U594" s="21" t="str">
        <f>VLOOKUP(T594,'BASE TARIFA 2025'!C:D,2,0)</f>
        <v>WOMPI SANTANDERES</v>
      </c>
      <c r="V594" s="23">
        <f>VLOOKUP(T594,'BASE TARIFA 2025'!C:F,4,0)</f>
        <v>28277.100000000002</v>
      </c>
    </row>
    <row r="595" spans="1:22" ht="14.4" x14ac:dyDescent="0.3">
      <c r="A595">
        <v>60341</v>
      </c>
      <c r="B595" t="s">
        <v>4031</v>
      </c>
      <c r="C595">
        <v>1090419652</v>
      </c>
      <c r="D595" t="s">
        <v>67</v>
      </c>
      <c r="E595" t="s">
        <v>4032</v>
      </c>
      <c r="F595" t="s">
        <v>4032</v>
      </c>
      <c r="G595" t="s">
        <v>4033</v>
      </c>
      <c r="H595" t="s">
        <v>4034</v>
      </c>
      <c r="I595" t="s">
        <v>4035</v>
      </c>
      <c r="J595" t="s">
        <v>128</v>
      </c>
      <c r="K595" t="s">
        <v>278</v>
      </c>
      <c r="L595" t="s">
        <v>278</v>
      </c>
      <c r="M595">
        <v>54001</v>
      </c>
      <c r="N595" s="30" t="s">
        <v>12837</v>
      </c>
      <c r="O595"/>
      <c r="P595"/>
      <c r="Q595"/>
      <c r="R595"/>
      <c r="S595" s="22">
        <f>VLOOKUP(A595,Hoja1!A:B,2,0)</f>
        <v>8</v>
      </c>
      <c r="T595" s="21" t="str">
        <f>VLOOKUP(M595,[1]TIPOLOGIAS!$A:$F,4,0)</f>
        <v>CUCUTA</v>
      </c>
      <c r="U595" s="21" t="str">
        <f>VLOOKUP(T595,'BASE TARIFA 2025'!C:D,2,0)</f>
        <v>WOMPI SANTANDERES</v>
      </c>
      <c r="V595" s="23">
        <f>VLOOKUP(T595,'BASE TARIFA 2025'!C:F,4,0)</f>
        <v>28277.100000000002</v>
      </c>
    </row>
    <row r="596" spans="1:22" ht="14.4" x14ac:dyDescent="0.3">
      <c r="A596">
        <v>64143</v>
      </c>
      <c r="B596" t="s">
        <v>4036</v>
      </c>
      <c r="C596">
        <v>1018513852</v>
      </c>
      <c r="D596" t="s">
        <v>4037</v>
      </c>
      <c r="E596" t="s">
        <v>4038</v>
      </c>
      <c r="F596" t="s">
        <v>4037</v>
      </c>
      <c r="G596" t="s">
        <v>4039</v>
      </c>
      <c r="H596" t="s">
        <v>4040</v>
      </c>
      <c r="I596" t="s">
        <v>4041</v>
      </c>
      <c r="J596" t="s">
        <v>70</v>
      </c>
      <c r="K596" t="s">
        <v>238</v>
      </c>
      <c r="L596" t="s">
        <v>238</v>
      </c>
      <c r="M596">
        <v>25754</v>
      </c>
      <c r="N596" s="30" t="s">
        <v>12840</v>
      </c>
      <c r="O596"/>
      <c r="P596"/>
      <c r="Q596"/>
      <c r="R596"/>
      <c r="S596" s="22">
        <f>VLOOKUP(A596,Hoja1!A:B,2,0)</f>
        <v>16</v>
      </c>
      <c r="T596" s="21" t="str">
        <f>VLOOKUP(M596,[1]TIPOLOGIAS!$A:$F,4,0)</f>
        <v>BOGOTA</v>
      </c>
      <c r="U596" s="21" t="str">
        <f>VLOOKUP(T596,'BASE TARIFA 2025'!C:D,2,0)</f>
        <v>WOMPI CENTRO</v>
      </c>
      <c r="V596" s="23">
        <f>VLOOKUP(T596,'BASE TARIFA 2025'!C:F,4,0)</f>
        <v>15709.5</v>
      </c>
    </row>
    <row r="597" spans="1:22" ht="14.4" x14ac:dyDescent="0.3">
      <c r="A597">
        <v>66235</v>
      </c>
      <c r="B597" t="s">
        <v>4042</v>
      </c>
      <c r="C597">
        <v>1024516779</v>
      </c>
      <c r="D597" t="s">
        <v>4043</v>
      </c>
      <c r="E597" t="s">
        <v>4044</v>
      </c>
      <c r="F597" t="s">
        <v>4045</v>
      </c>
      <c r="G597" t="s">
        <v>4046</v>
      </c>
      <c r="H597" t="s">
        <v>4047</v>
      </c>
      <c r="I597" t="s">
        <v>4048</v>
      </c>
      <c r="J597" t="s">
        <v>70</v>
      </c>
      <c r="K597" t="s">
        <v>238</v>
      </c>
      <c r="L597" t="s">
        <v>238</v>
      </c>
      <c r="M597">
        <v>25754</v>
      </c>
      <c r="N597" s="30" t="s">
        <v>12834</v>
      </c>
      <c r="O597"/>
      <c r="P597"/>
      <c r="Q597"/>
      <c r="R597"/>
      <c r="S597" s="22">
        <f>VLOOKUP(A597,Hoja1!A:B,2,0)</f>
        <v>8</v>
      </c>
      <c r="T597" s="21" t="str">
        <f>VLOOKUP(M597,[1]TIPOLOGIAS!$A:$F,4,0)</f>
        <v>BOGOTA</v>
      </c>
      <c r="U597" s="21" t="str">
        <f>VLOOKUP(T597,'BASE TARIFA 2025'!C:D,2,0)</f>
        <v>WOMPI CENTRO</v>
      </c>
      <c r="V597" s="23">
        <f>VLOOKUP(T597,'BASE TARIFA 2025'!C:F,4,0)</f>
        <v>15709.5</v>
      </c>
    </row>
    <row r="598" spans="1:22" ht="14.4" x14ac:dyDescent="0.3">
      <c r="A598">
        <v>61365</v>
      </c>
      <c r="B598" t="s">
        <v>604</v>
      </c>
      <c r="C598">
        <v>52875860</v>
      </c>
      <c r="D598" t="s">
        <v>605</v>
      </c>
      <c r="E598" t="s">
        <v>605</v>
      </c>
      <c r="F598" t="s">
        <v>605</v>
      </c>
      <c r="G598" t="s">
        <v>606</v>
      </c>
      <c r="H598" t="s">
        <v>607</v>
      </c>
      <c r="I598" t="s">
        <v>608</v>
      </c>
      <c r="J598" t="s">
        <v>70</v>
      </c>
      <c r="K598" t="s">
        <v>238</v>
      </c>
      <c r="L598" t="s">
        <v>238</v>
      </c>
      <c r="M598">
        <v>25754</v>
      </c>
      <c r="N598" s="30" t="s">
        <v>12834</v>
      </c>
      <c r="O598"/>
      <c r="P598"/>
      <c r="Q598"/>
      <c r="R598"/>
      <c r="S598" s="22">
        <f>VLOOKUP(A598,Hoja1!A:B,2,0)</f>
        <v>8</v>
      </c>
      <c r="T598" s="21" t="str">
        <f>VLOOKUP(M598,[1]TIPOLOGIAS!$A:$F,4,0)</f>
        <v>BOGOTA</v>
      </c>
      <c r="U598" s="21" t="str">
        <f>VLOOKUP(T598,'BASE TARIFA 2025'!C:D,2,0)</f>
        <v>WOMPI CENTRO</v>
      </c>
      <c r="V598" s="23">
        <f>VLOOKUP(T598,'BASE TARIFA 2025'!C:F,4,0)</f>
        <v>15709.5</v>
      </c>
    </row>
    <row r="599" spans="1:22" ht="14.4" x14ac:dyDescent="0.3">
      <c r="A599">
        <v>60569</v>
      </c>
      <c r="B599" t="s">
        <v>4049</v>
      </c>
      <c r="C599">
        <v>80110823</v>
      </c>
      <c r="D599" t="s">
        <v>4050</v>
      </c>
      <c r="E599" t="s">
        <v>4050</v>
      </c>
      <c r="F599" t="s">
        <v>4051</v>
      </c>
      <c r="G599" t="s">
        <v>4052</v>
      </c>
      <c r="H599" t="s">
        <v>4053</v>
      </c>
      <c r="I599" t="s">
        <v>4054</v>
      </c>
      <c r="J599" t="s">
        <v>70</v>
      </c>
      <c r="K599" t="s">
        <v>238</v>
      </c>
      <c r="L599" t="s">
        <v>238</v>
      </c>
      <c r="M599">
        <v>25754</v>
      </c>
      <c r="N599" s="30" t="s">
        <v>12839</v>
      </c>
      <c r="O599"/>
      <c r="P599"/>
      <c r="Q599"/>
      <c r="R599"/>
      <c r="S599" s="22">
        <f>VLOOKUP(A599,Hoja1!A:B,2,0)</f>
        <v>8</v>
      </c>
      <c r="T599" s="21" t="str">
        <f>VLOOKUP(M599,[1]TIPOLOGIAS!$A:$F,4,0)</f>
        <v>BOGOTA</v>
      </c>
      <c r="U599" s="21" t="str">
        <f>VLOOKUP(T599,'BASE TARIFA 2025'!C:D,2,0)</f>
        <v>WOMPI CENTRO</v>
      </c>
      <c r="V599" s="23">
        <f>VLOOKUP(T599,'BASE TARIFA 2025'!C:F,4,0)</f>
        <v>15709.5</v>
      </c>
    </row>
    <row r="600" spans="1:22" ht="14.4" x14ac:dyDescent="0.3">
      <c r="A600">
        <v>63278</v>
      </c>
      <c r="B600" t="s">
        <v>4055</v>
      </c>
      <c r="C600">
        <v>1049629999</v>
      </c>
      <c r="D600" t="s">
        <v>4056</v>
      </c>
      <c r="E600" t="s">
        <v>4056</v>
      </c>
      <c r="F600" t="s">
        <v>4057</v>
      </c>
      <c r="G600" t="s">
        <v>4058</v>
      </c>
      <c r="H600" t="s">
        <v>4059</v>
      </c>
      <c r="I600" t="s">
        <v>4060</v>
      </c>
      <c r="J600" t="s">
        <v>70</v>
      </c>
      <c r="K600" t="s">
        <v>238</v>
      </c>
      <c r="L600" t="s">
        <v>238</v>
      </c>
      <c r="M600">
        <v>25754</v>
      </c>
      <c r="N600" s="30" t="s">
        <v>12839</v>
      </c>
      <c r="O600"/>
      <c r="P600"/>
      <c r="Q600"/>
      <c r="R600"/>
      <c r="S600" s="22">
        <f>VLOOKUP(A600,Hoja1!A:B,2,0)</f>
        <v>8</v>
      </c>
      <c r="T600" s="21" t="str">
        <f>VLOOKUP(M600,[1]TIPOLOGIAS!$A:$F,4,0)</f>
        <v>BOGOTA</v>
      </c>
      <c r="U600" s="21" t="str">
        <f>VLOOKUP(T600,'BASE TARIFA 2025'!C:D,2,0)</f>
        <v>WOMPI CENTRO</v>
      </c>
      <c r="V600" s="23">
        <f>VLOOKUP(T600,'BASE TARIFA 2025'!C:F,4,0)</f>
        <v>15709.5</v>
      </c>
    </row>
    <row r="601" spans="1:22" ht="14.4" x14ac:dyDescent="0.3">
      <c r="A601">
        <v>58326</v>
      </c>
      <c r="B601" t="s">
        <v>4061</v>
      </c>
      <c r="C601">
        <v>80240015</v>
      </c>
      <c r="D601" t="s">
        <v>67</v>
      </c>
      <c r="E601" t="s">
        <v>4062</v>
      </c>
      <c r="F601" t="s">
        <v>4062</v>
      </c>
      <c r="G601" t="s">
        <v>4063</v>
      </c>
      <c r="H601" t="s">
        <v>4064</v>
      </c>
      <c r="I601" t="s">
        <v>4065</v>
      </c>
      <c r="J601" t="s">
        <v>70</v>
      </c>
      <c r="K601" t="s">
        <v>238</v>
      </c>
      <c r="L601" t="s">
        <v>238</v>
      </c>
      <c r="M601">
        <v>25754</v>
      </c>
      <c r="N601" s="30" t="s">
        <v>12843</v>
      </c>
      <c r="O601"/>
      <c r="P601"/>
      <c r="Q601"/>
      <c r="R601"/>
      <c r="S601" s="22">
        <f>VLOOKUP(A601,Hoja1!A:B,2,0)</f>
        <v>8</v>
      </c>
      <c r="T601" s="21" t="str">
        <f>VLOOKUP(M601,[1]TIPOLOGIAS!$A:$F,4,0)</f>
        <v>BOGOTA</v>
      </c>
      <c r="U601" s="21" t="str">
        <f>VLOOKUP(T601,'BASE TARIFA 2025'!C:D,2,0)</f>
        <v>WOMPI CENTRO</v>
      </c>
      <c r="V601" s="23">
        <f>VLOOKUP(T601,'BASE TARIFA 2025'!C:F,4,0)</f>
        <v>15709.5</v>
      </c>
    </row>
    <row r="602" spans="1:22" ht="14.4" x14ac:dyDescent="0.3">
      <c r="A602">
        <v>57243</v>
      </c>
      <c r="B602" t="s">
        <v>4066</v>
      </c>
      <c r="C602">
        <v>901209817</v>
      </c>
      <c r="D602" t="s">
        <v>67</v>
      </c>
      <c r="E602" t="s">
        <v>4067</v>
      </c>
      <c r="F602" t="s">
        <v>4067</v>
      </c>
      <c r="G602" t="s">
        <v>4068</v>
      </c>
      <c r="H602" t="s">
        <v>4069</v>
      </c>
      <c r="I602" t="s">
        <v>4070</v>
      </c>
      <c r="J602" t="s">
        <v>70</v>
      </c>
      <c r="K602" t="s">
        <v>238</v>
      </c>
      <c r="L602" t="s">
        <v>238</v>
      </c>
      <c r="M602">
        <v>25754</v>
      </c>
      <c r="N602" s="30" t="s">
        <v>12840</v>
      </c>
      <c r="O602"/>
      <c r="P602"/>
      <c r="Q602"/>
      <c r="R602"/>
      <c r="S602" s="22">
        <f>VLOOKUP(A602,Hoja1!A:B,2,0)</f>
        <v>8</v>
      </c>
      <c r="T602" s="21" t="str">
        <f>VLOOKUP(M602,[1]TIPOLOGIAS!$A:$F,4,0)</f>
        <v>BOGOTA</v>
      </c>
      <c r="U602" s="21" t="str">
        <f>VLOOKUP(T602,'BASE TARIFA 2025'!C:D,2,0)</f>
        <v>WOMPI CENTRO</v>
      </c>
      <c r="V602" s="23">
        <f>VLOOKUP(T602,'BASE TARIFA 2025'!C:F,4,0)</f>
        <v>15709.5</v>
      </c>
    </row>
    <row r="603" spans="1:22" ht="14.4" x14ac:dyDescent="0.3">
      <c r="A603">
        <v>50028</v>
      </c>
      <c r="B603" t="s">
        <v>4071</v>
      </c>
      <c r="C603">
        <v>1110060101</v>
      </c>
      <c r="D603" t="s">
        <v>4072</v>
      </c>
      <c r="E603" t="s">
        <v>4072</v>
      </c>
      <c r="F603" t="s">
        <v>4073</v>
      </c>
      <c r="G603" t="s">
        <v>4074</v>
      </c>
      <c r="H603" t="s">
        <v>4075</v>
      </c>
      <c r="I603" t="s">
        <v>4076</v>
      </c>
      <c r="J603" t="s">
        <v>70</v>
      </c>
      <c r="K603" t="s">
        <v>238</v>
      </c>
      <c r="L603" t="s">
        <v>238</v>
      </c>
      <c r="M603">
        <v>25754</v>
      </c>
      <c r="N603" s="30" t="s">
        <v>12834</v>
      </c>
      <c r="O603"/>
      <c r="P603"/>
      <c r="Q603"/>
      <c r="R603"/>
      <c r="S603" s="22">
        <f>VLOOKUP(A603,Hoja1!A:B,2,0)</f>
        <v>16</v>
      </c>
      <c r="T603" s="21" t="str">
        <f>VLOOKUP(M603,[1]TIPOLOGIAS!$A:$F,4,0)</f>
        <v>BOGOTA</v>
      </c>
      <c r="U603" s="21" t="str">
        <f>VLOOKUP(T603,'BASE TARIFA 2025'!C:D,2,0)</f>
        <v>WOMPI CENTRO</v>
      </c>
      <c r="V603" s="23">
        <f>VLOOKUP(T603,'BASE TARIFA 2025'!C:F,4,0)</f>
        <v>15709.5</v>
      </c>
    </row>
    <row r="604" spans="1:22" ht="14.4" x14ac:dyDescent="0.3">
      <c r="A604">
        <v>17549</v>
      </c>
      <c r="B604" t="s">
        <v>4077</v>
      </c>
      <c r="C604">
        <v>18600482</v>
      </c>
      <c r="D604" t="s">
        <v>4078</v>
      </c>
      <c r="E604" t="s">
        <v>4079</v>
      </c>
      <c r="F604" t="s">
        <v>4079</v>
      </c>
      <c r="G604" t="s">
        <v>4080</v>
      </c>
      <c r="H604" t="s">
        <v>4081</v>
      </c>
      <c r="I604" t="s">
        <v>4082</v>
      </c>
      <c r="J604" t="s">
        <v>123</v>
      </c>
      <c r="K604" t="s">
        <v>353</v>
      </c>
      <c r="L604" t="s">
        <v>353</v>
      </c>
      <c r="M604">
        <v>66318</v>
      </c>
      <c r="N604" s="30" t="s">
        <v>12829</v>
      </c>
      <c r="O604"/>
      <c r="P604"/>
      <c r="Q604"/>
      <c r="R604"/>
      <c r="S604" s="22">
        <f>VLOOKUP(A604,Hoja1!A:B,2,0)</f>
        <v>8</v>
      </c>
      <c r="T604" s="21" t="str">
        <f>VLOOKUP(M604,[1]TIPOLOGIAS!$A:$F,4,0)</f>
        <v>PEREIRA</v>
      </c>
      <c r="U604" s="21" t="str">
        <f>VLOOKUP(T604,'BASE TARIFA 2025'!C:D,2,0)</f>
        <v>WOMPI EJE CAFETERO</v>
      </c>
      <c r="V604" s="23">
        <f>VLOOKUP(T604,'BASE TARIFA 2025'!C:F,4,0)</f>
        <v>15709.5</v>
      </c>
    </row>
    <row r="605" spans="1:22" ht="14.4" x14ac:dyDescent="0.3">
      <c r="A605">
        <v>80021</v>
      </c>
      <c r="B605" t="s">
        <v>4083</v>
      </c>
      <c r="C605">
        <v>1089378861</v>
      </c>
      <c r="D605" t="s">
        <v>336</v>
      </c>
      <c r="E605" t="s">
        <v>336</v>
      </c>
      <c r="F605" t="s">
        <v>336</v>
      </c>
      <c r="G605" t="s">
        <v>4084</v>
      </c>
      <c r="H605" t="s">
        <v>4085</v>
      </c>
      <c r="I605" t="s">
        <v>4086</v>
      </c>
      <c r="J605" t="s">
        <v>123</v>
      </c>
      <c r="K605" t="s">
        <v>353</v>
      </c>
      <c r="L605" t="s">
        <v>353</v>
      </c>
      <c r="M605">
        <v>66318</v>
      </c>
      <c r="N605" s="30" t="s">
        <v>12844</v>
      </c>
      <c r="O605"/>
      <c r="P605"/>
      <c r="Q605"/>
      <c r="R605"/>
      <c r="S605" s="22">
        <f>VLOOKUP(A605,Hoja1!A:B,2,0)</f>
        <v>8</v>
      </c>
      <c r="T605" s="21" t="str">
        <f>VLOOKUP(M605,[1]TIPOLOGIAS!$A:$F,4,0)</f>
        <v>PEREIRA</v>
      </c>
      <c r="U605" s="21" t="str">
        <f>VLOOKUP(T605,'BASE TARIFA 2025'!C:D,2,0)</f>
        <v>WOMPI EJE CAFETERO</v>
      </c>
      <c r="V605" s="23">
        <f>VLOOKUP(T605,'BASE TARIFA 2025'!C:F,4,0)</f>
        <v>15709.5</v>
      </c>
    </row>
    <row r="606" spans="1:22" ht="14.4" x14ac:dyDescent="0.3">
      <c r="A606">
        <v>81139</v>
      </c>
      <c r="B606" t="s">
        <v>4087</v>
      </c>
      <c r="C606">
        <v>1089718885</v>
      </c>
      <c r="D606" t="s">
        <v>4088</v>
      </c>
      <c r="E606" t="s">
        <v>4088</v>
      </c>
      <c r="G606" t="s">
        <v>4089</v>
      </c>
      <c r="H606" t="s">
        <v>4090</v>
      </c>
      <c r="I606" t="s">
        <v>4091</v>
      </c>
      <c r="J606" t="s">
        <v>123</v>
      </c>
      <c r="K606" t="s">
        <v>353</v>
      </c>
      <c r="L606" t="s">
        <v>353</v>
      </c>
      <c r="M606">
        <v>66318</v>
      </c>
      <c r="N606" s="30" t="s">
        <v>12829</v>
      </c>
      <c r="O606"/>
      <c r="P606"/>
      <c r="Q606"/>
      <c r="R606"/>
      <c r="S606" s="22">
        <f>VLOOKUP(A606,Hoja1!A:B,2,0)</f>
        <v>8</v>
      </c>
      <c r="T606" s="21" t="str">
        <f>VLOOKUP(M606,[1]TIPOLOGIAS!$A:$F,4,0)</f>
        <v>PEREIRA</v>
      </c>
      <c r="U606" s="21" t="str">
        <f>VLOOKUP(T606,'BASE TARIFA 2025'!C:D,2,0)</f>
        <v>WOMPI EJE CAFETERO</v>
      </c>
      <c r="V606" s="23">
        <f>VLOOKUP(T606,'BASE TARIFA 2025'!C:F,4,0)</f>
        <v>15709.5</v>
      </c>
    </row>
    <row r="607" spans="1:22" ht="14.4" x14ac:dyDescent="0.3">
      <c r="A607">
        <v>16194</v>
      </c>
      <c r="B607" t="s">
        <v>4092</v>
      </c>
      <c r="C607">
        <v>25171845</v>
      </c>
      <c r="D607" t="s">
        <v>4093</v>
      </c>
      <c r="E607" t="s">
        <v>4094</v>
      </c>
      <c r="F607" t="s">
        <v>4094</v>
      </c>
      <c r="G607" t="s">
        <v>4095</v>
      </c>
      <c r="H607" t="s">
        <v>4096</v>
      </c>
      <c r="I607" t="s">
        <v>4097</v>
      </c>
      <c r="J607" t="s">
        <v>123</v>
      </c>
      <c r="K607" t="s">
        <v>354</v>
      </c>
      <c r="L607" t="s">
        <v>354</v>
      </c>
      <c r="M607">
        <v>66682</v>
      </c>
      <c r="N607" s="30" t="s">
        <v>12829</v>
      </c>
      <c r="O607"/>
      <c r="P607"/>
      <c r="Q607"/>
      <c r="R607"/>
      <c r="S607" s="22">
        <f>VLOOKUP(A607,Hoja1!A:B,2,0)</f>
        <v>8</v>
      </c>
      <c r="T607" s="21" t="str">
        <f>VLOOKUP(M607,[1]TIPOLOGIAS!$A:$F,4,0)</f>
        <v>PEREIRA</v>
      </c>
      <c r="U607" s="21" t="str">
        <f>VLOOKUP(T607,'BASE TARIFA 2025'!C:D,2,0)</f>
        <v>WOMPI EJE CAFETERO</v>
      </c>
      <c r="V607" s="23">
        <f>VLOOKUP(T607,'BASE TARIFA 2025'!C:F,4,0)</f>
        <v>15709.5</v>
      </c>
    </row>
    <row r="608" spans="1:22" ht="14.4" x14ac:dyDescent="0.3">
      <c r="A608">
        <v>22306</v>
      </c>
      <c r="B608" t="s">
        <v>4098</v>
      </c>
      <c r="C608">
        <v>1093214095</v>
      </c>
      <c r="D608" t="s">
        <v>4099</v>
      </c>
      <c r="E608" t="s">
        <v>4100</v>
      </c>
      <c r="F608" t="s">
        <v>4100</v>
      </c>
      <c r="G608" t="s">
        <v>4101</v>
      </c>
      <c r="H608" t="s">
        <v>4102</v>
      </c>
      <c r="I608" t="s">
        <v>4103</v>
      </c>
      <c r="J608" t="s">
        <v>123</v>
      </c>
      <c r="K608" t="s">
        <v>354</v>
      </c>
      <c r="L608" t="s">
        <v>354</v>
      </c>
      <c r="M608">
        <v>66682</v>
      </c>
      <c r="N608" s="30" t="s">
        <v>12829</v>
      </c>
      <c r="O608"/>
      <c r="P608"/>
      <c r="Q608"/>
      <c r="R608"/>
      <c r="S608" s="22">
        <f>VLOOKUP(A608,Hoja1!A:B,2,0)</f>
        <v>16</v>
      </c>
      <c r="T608" s="21" t="str">
        <f>VLOOKUP(M608,[1]TIPOLOGIAS!$A:$F,4,0)</f>
        <v>PEREIRA</v>
      </c>
      <c r="U608" s="21" t="str">
        <f>VLOOKUP(T608,'BASE TARIFA 2025'!C:D,2,0)</f>
        <v>WOMPI EJE CAFETERO</v>
      </c>
      <c r="V608" s="23">
        <f>VLOOKUP(T608,'BASE TARIFA 2025'!C:F,4,0)</f>
        <v>15709.5</v>
      </c>
    </row>
    <row r="609" spans="1:22" ht="14.4" x14ac:dyDescent="0.3">
      <c r="A609">
        <v>39151</v>
      </c>
      <c r="B609" t="s">
        <v>4104</v>
      </c>
      <c r="C609">
        <v>24370585</v>
      </c>
      <c r="D609" t="s">
        <v>4105</v>
      </c>
      <c r="E609" t="s">
        <v>4106</v>
      </c>
      <c r="F609" t="s">
        <v>4106</v>
      </c>
      <c r="G609" t="s">
        <v>4107</v>
      </c>
      <c r="H609" t="s">
        <v>4108</v>
      </c>
      <c r="I609" t="s">
        <v>4109</v>
      </c>
      <c r="J609" t="s">
        <v>123</v>
      </c>
      <c r="K609" t="s">
        <v>354</v>
      </c>
      <c r="L609" t="s">
        <v>354</v>
      </c>
      <c r="M609">
        <v>66682</v>
      </c>
      <c r="N609" s="30" t="s">
        <v>12829</v>
      </c>
      <c r="O609"/>
      <c r="P609"/>
      <c r="Q609"/>
      <c r="R609"/>
      <c r="S609" s="22">
        <f>VLOOKUP(A609,Hoja1!A:B,2,0)</f>
        <v>8</v>
      </c>
      <c r="T609" s="21" t="str">
        <f>VLOOKUP(M609,[1]TIPOLOGIAS!$A:$F,4,0)</f>
        <v>PEREIRA</v>
      </c>
      <c r="U609" s="21" t="str">
        <f>VLOOKUP(T609,'BASE TARIFA 2025'!C:D,2,0)</f>
        <v>WOMPI EJE CAFETERO</v>
      </c>
      <c r="V609" s="23">
        <f>VLOOKUP(T609,'BASE TARIFA 2025'!C:F,4,0)</f>
        <v>15709.5</v>
      </c>
    </row>
    <row r="610" spans="1:22" ht="14.4" x14ac:dyDescent="0.3">
      <c r="A610">
        <v>66583</v>
      </c>
      <c r="B610" t="s">
        <v>754</v>
      </c>
      <c r="C610">
        <v>1093218710</v>
      </c>
      <c r="D610" t="s">
        <v>67</v>
      </c>
      <c r="E610" t="s">
        <v>755</v>
      </c>
      <c r="F610" t="s">
        <v>755</v>
      </c>
      <c r="G610" t="s">
        <v>756</v>
      </c>
      <c r="H610" t="s">
        <v>757</v>
      </c>
      <c r="I610" t="s">
        <v>758</v>
      </c>
      <c r="J610" t="s">
        <v>123</v>
      </c>
      <c r="K610" t="s">
        <v>354</v>
      </c>
      <c r="L610" t="s">
        <v>354</v>
      </c>
      <c r="M610">
        <v>66682</v>
      </c>
      <c r="N610" s="30" t="s">
        <v>12834</v>
      </c>
      <c r="O610"/>
      <c r="P610"/>
      <c r="Q610"/>
      <c r="R610"/>
      <c r="S610" s="22">
        <f>VLOOKUP(A610,Hoja1!A:B,2,0)</f>
        <v>8</v>
      </c>
      <c r="T610" s="21" t="str">
        <f>VLOOKUP(M610,[1]TIPOLOGIAS!$A:$F,4,0)</f>
        <v>PEREIRA</v>
      </c>
      <c r="U610" s="21" t="str">
        <f>VLOOKUP(T610,'BASE TARIFA 2025'!C:D,2,0)</f>
        <v>WOMPI EJE CAFETERO</v>
      </c>
      <c r="V610" s="23">
        <f>VLOOKUP(T610,'BASE TARIFA 2025'!C:F,4,0)</f>
        <v>15709.5</v>
      </c>
    </row>
    <row r="611" spans="1:22" ht="14.4" x14ac:dyDescent="0.3">
      <c r="A611">
        <v>67222</v>
      </c>
      <c r="B611" t="s">
        <v>4110</v>
      </c>
      <c r="C611">
        <v>1093217607</v>
      </c>
      <c r="E611" t="s">
        <v>4111</v>
      </c>
      <c r="F611" t="s">
        <v>4111</v>
      </c>
      <c r="G611" t="s">
        <v>4112</v>
      </c>
      <c r="H611" t="s">
        <v>4113</v>
      </c>
      <c r="I611" t="s">
        <v>4114</v>
      </c>
      <c r="J611" t="s">
        <v>123</v>
      </c>
      <c r="K611" t="s">
        <v>354</v>
      </c>
      <c r="L611" t="s">
        <v>354</v>
      </c>
      <c r="M611">
        <v>66682</v>
      </c>
      <c r="N611" s="30" t="s">
        <v>12834</v>
      </c>
      <c r="O611"/>
      <c r="P611"/>
      <c r="Q611"/>
      <c r="R611"/>
      <c r="S611" s="22">
        <f>VLOOKUP(A611,Hoja1!A:B,2,0)</f>
        <v>16</v>
      </c>
      <c r="T611" s="21" t="str">
        <f>VLOOKUP(M611,[1]TIPOLOGIAS!$A:$F,4,0)</f>
        <v>PEREIRA</v>
      </c>
      <c r="U611" s="21" t="str">
        <f>VLOOKUP(T611,'BASE TARIFA 2025'!C:D,2,0)</f>
        <v>WOMPI EJE CAFETERO</v>
      </c>
      <c r="V611" s="23">
        <f>VLOOKUP(T611,'BASE TARIFA 2025'!C:F,4,0)</f>
        <v>15709.5</v>
      </c>
    </row>
    <row r="612" spans="1:22" ht="14.4" x14ac:dyDescent="0.3">
      <c r="A612">
        <v>73011</v>
      </c>
      <c r="B612" t="s">
        <v>4115</v>
      </c>
      <c r="C612">
        <v>25165590</v>
      </c>
      <c r="D612" t="s">
        <v>4116</v>
      </c>
      <c r="E612" t="s">
        <v>4116</v>
      </c>
      <c r="F612" t="s">
        <v>4116</v>
      </c>
      <c r="G612" t="s">
        <v>4117</v>
      </c>
      <c r="H612" t="s">
        <v>4118</v>
      </c>
      <c r="I612" t="s">
        <v>4119</v>
      </c>
      <c r="J612" t="s">
        <v>123</v>
      </c>
      <c r="K612" t="s">
        <v>354</v>
      </c>
      <c r="L612" t="s">
        <v>354</v>
      </c>
      <c r="M612">
        <v>66682</v>
      </c>
      <c r="N612" s="30" t="s">
        <v>12834</v>
      </c>
      <c r="O612"/>
      <c r="P612"/>
      <c r="Q612"/>
      <c r="R612"/>
      <c r="S612" s="22">
        <f>VLOOKUP(A612,Hoja1!A:B,2,0)</f>
        <v>8</v>
      </c>
      <c r="T612" s="21" t="str">
        <f>VLOOKUP(M612,[1]TIPOLOGIAS!$A:$F,4,0)</f>
        <v>PEREIRA</v>
      </c>
      <c r="U612" s="21" t="str">
        <f>VLOOKUP(T612,'BASE TARIFA 2025'!C:D,2,0)</f>
        <v>WOMPI EJE CAFETERO</v>
      </c>
      <c r="V612" s="23">
        <f>VLOOKUP(T612,'BASE TARIFA 2025'!C:F,4,0)</f>
        <v>15709.5</v>
      </c>
    </row>
    <row r="613" spans="1:22" ht="14.4" x14ac:dyDescent="0.3">
      <c r="A613">
        <v>74600</v>
      </c>
      <c r="B613" t="s">
        <v>4120</v>
      </c>
      <c r="C613">
        <v>1088290145</v>
      </c>
      <c r="D613" t="s">
        <v>4121</v>
      </c>
      <c r="E613" t="s">
        <v>4121</v>
      </c>
      <c r="F613" t="s">
        <v>4121</v>
      </c>
      <c r="G613" t="s">
        <v>4122</v>
      </c>
      <c r="H613" t="s">
        <v>4123</v>
      </c>
      <c r="I613" t="s">
        <v>4124</v>
      </c>
      <c r="J613" t="s">
        <v>123</v>
      </c>
      <c r="K613" t="s">
        <v>354</v>
      </c>
      <c r="L613" t="s">
        <v>354</v>
      </c>
      <c r="M613">
        <v>66682</v>
      </c>
      <c r="N613" s="30" t="s">
        <v>12829</v>
      </c>
      <c r="O613"/>
      <c r="P613"/>
      <c r="Q613"/>
      <c r="R613"/>
      <c r="S613" s="22">
        <f>VLOOKUP(A613,Hoja1!A:B,2,0)</f>
        <v>8</v>
      </c>
      <c r="T613" s="21" t="str">
        <f>VLOOKUP(M613,[1]TIPOLOGIAS!$A:$F,4,0)</f>
        <v>PEREIRA</v>
      </c>
      <c r="U613" s="21" t="str">
        <f>VLOOKUP(T613,'BASE TARIFA 2025'!C:D,2,0)</f>
        <v>WOMPI EJE CAFETERO</v>
      </c>
      <c r="V613" s="23">
        <f>VLOOKUP(T613,'BASE TARIFA 2025'!C:F,4,0)</f>
        <v>15709.5</v>
      </c>
    </row>
    <row r="614" spans="1:22" ht="14.4" x14ac:dyDescent="0.3">
      <c r="A614">
        <v>76918</v>
      </c>
      <c r="B614" t="s">
        <v>4125</v>
      </c>
      <c r="C614">
        <v>25180207</v>
      </c>
      <c r="D614" t="s">
        <v>4126</v>
      </c>
      <c r="E614" t="s">
        <v>4126</v>
      </c>
      <c r="F614" t="s">
        <v>4127</v>
      </c>
      <c r="G614" t="s">
        <v>4128</v>
      </c>
      <c r="H614" t="s">
        <v>4129</v>
      </c>
      <c r="I614" t="s">
        <v>4130</v>
      </c>
      <c r="J614" t="s">
        <v>123</v>
      </c>
      <c r="K614" t="s">
        <v>354</v>
      </c>
      <c r="L614" t="s">
        <v>354</v>
      </c>
      <c r="M614">
        <v>66682</v>
      </c>
      <c r="N614" s="30" t="s">
        <v>12834</v>
      </c>
      <c r="O614"/>
      <c r="P614"/>
      <c r="Q614"/>
      <c r="R614"/>
      <c r="S614" s="22">
        <f>VLOOKUP(A614,Hoja1!A:B,2,0)</f>
        <v>16</v>
      </c>
      <c r="T614" s="21" t="str">
        <f>VLOOKUP(M614,[1]TIPOLOGIAS!$A:$F,4,0)</f>
        <v>PEREIRA</v>
      </c>
      <c r="U614" s="21" t="str">
        <f>VLOOKUP(T614,'BASE TARIFA 2025'!C:D,2,0)</f>
        <v>WOMPI EJE CAFETERO</v>
      </c>
      <c r="V614" s="23">
        <f>VLOOKUP(T614,'BASE TARIFA 2025'!C:F,4,0)</f>
        <v>15709.5</v>
      </c>
    </row>
    <row r="615" spans="1:22" ht="14.4" x14ac:dyDescent="0.3">
      <c r="A615">
        <v>79414</v>
      </c>
      <c r="B615" t="s">
        <v>759</v>
      </c>
      <c r="C615">
        <v>4583569</v>
      </c>
      <c r="D615" t="s">
        <v>760</v>
      </c>
      <c r="E615" t="s">
        <v>760</v>
      </c>
      <c r="F615" t="s">
        <v>760</v>
      </c>
      <c r="G615" t="s">
        <v>761</v>
      </c>
      <c r="H615" t="s">
        <v>762</v>
      </c>
      <c r="I615" t="s">
        <v>763</v>
      </c>
      <c r="J615" t="s">
        <v>123</v>
      </c>
      <c r="K615" t="s">
        <v>354</v>
      </c>
      <c r="L615" t="s">
        <v>354</v>
      </c>
      <c r="M615">
        <v>66682</v>
      </c>
      <c r="N615" s="30" t="s">
        <v>12834</v>
      </c>
      <c r="O615"/>
      <c r="P615"/>
      <c r="Q615"/>
      <c r="R615"/>
      <c r="S615" s="22">
        <f>VLOOKUP(A615,Hoja1!A:B,2,0)</f>
        <v>8</v>
      </c>
      <c r="T615" s="21" t="str">
        <f>VLOOKUP(M615,[1]TIPOLOGIAS!$A:$F,4,0)</f>
        <v>PEREIRA</v>
      </c>
      <c r="U615" s="21" t="str">
        <f>VLOOKUP(T615,'BASE TARIFA 2025'!C:D,2,0)</f>
        <v>WOMPI EJE CAFETERO</v>
      </c>
      <c r="V615" s="23">
        <f>VLOOKUP(T615,'BASE TARIFA 2025'!C:F,4,0)</f>
        <v>15709.5</v>
      </c>
    </row>
    <row r="616" spans="1:22" ht="14.4" x14ac:dyDescent="0.3">
      <c r="A616">
        <v>75090</v>
      </c>
      <c r="B616" t="s">
        <v>4131</v>
      </c>
      <c r="C616">
        <v>7630861</v>
      </c>
      <c r="D616" t="s">
        <v>4132</v>
      </c>
      <c r="E616" t="s">
        <v>4132</v>
      </c>
      <c r="F616" t="s">
        <v>4132</v>
      </c>
      <c r="G616" t="s">
        <v>4133</v>
      </c>
      <c r="H616" t="s">
        <v>4134</v>
      </c>
      <c r="I616" t="s">
        <v>4135</v>
      </c>
      <c r="J616" t="s">
        <v>131</v>
      </c>
      <c r="K616" t="s">
        <v>356</v>
      </c>
      <c r="L616" t="s">
        <v>356</v>
      </c>
      <c r="M616">
        <v>68079</v>
      </c>
      <c r="N616" s="30" t="s">
        <v>12831</v>
      </c>
      <c r="O616"/>
      <c r="P616"/>
      <c r="Q616"/>
      <c r="R616"/>
      <c r="S616" s="22">
        <f>VLOOKUP(A616,Hoja1!A:B,2,0)</f>
        <v>8</v>
      </c>
      <c r="T616" s="21" t="str">
        <f>VLOOKUP(M616,[1]TIPOLOGIAS!$A:$F,4,0)</f>
        <v>BUCARAMANGA</v>
      </c>
      <c r="U616" s="21" t="str">
        <f>VLOOKUP(T616,'BASE TARIFA 2025'!C:D,2,0)</f>
        <v>WOMPI SANTANDERES</v>
      </c>
      <c r="V616" s="23">
        <f>VLOOKUP(T616,'BASE TARIFA 2025'!C:F,4,0)</f>
        <v>15709.5</v>
      </c>
    </row>
    <row r="617" spans="1:22" ht="14.4" x14ac:dyDescent="0.3">
      <c r="A617">
        <v>16738</v>
      </c>
      <c r="B617" t="s">
        <v>4136</v>
      </c>
      <c r="C617">
        <v>801002644</v>
      </c>
      <c r="D617" t="s">
        <v>4137</v>
      </c>
      <c r="E617" t="s">
        <v>4138</v>
      </c>
      <c r="F617" t="s">
        <v>4138</v>
      </c>
      <c r="G617" t="s">
        <v>4139</v>
      </c>
      <c r="H617" t="s">
        <v>4140</v>
      </c>
      <c r="I617" t="s">
        <v>4141</v>
      </c>
      <c r="J617" t="s">
        <v>131</v>
      </c>
      <c r="K617" t="s">
        <v>357</v>
      </c>
      <c r="L617" t="s">
        <v>357</v>
      </c>
      <c r="M617">
        <v>68081</v>
      </c>
      <c r="N617" s="30" t="s">
        <v>12844</v>
      </c>
      <c r="O617"/>
      <c r="P617"/>
      <c r="Q617"/>
      <c r="R617"/>
      <c r="S617" s="22">
        <f>VLOOKUP(A617,Hoja1!A:B,2,0)</f>
        <v>8</v>
      </c>
      <c r="T617" s="21" t="str">
        <f>VLOOKUP(M617,[1]TIPOLOGIAS!$A:$F,4,0)</f>
        <v>BUCARAMANGA</v>
      </c>
      <c r="U617" s="21" t="str">
        <f>VLOOKUP(T617,'BASE TARIFA 2025'!C:D,2,0)</f>
        <v>WOMPI SANTANDERES</v>
      </c>
      <c r="V617" s="23">
        <f>VLOOKUP(T617,'BASE TARIFA 2025'!C:F,4,0)</f>
        <v>15709.5</v>
      </c>
    </row>
    <row r="618" spans="1:22" ht="14.4" x14ac:dyDescent="0.3">
      <c r="A618">
        <v>18952</v>
      </c>
      <c r="B618" t="s">
        <v>4142</v>
      </c>
      <c r="C618">
        <v>37929061</v>
      </c>
      <c r="D618" t="s">
        <v>4143</v>
      </c>
      <c r="E618" t="s">
        <v>4144</v>
      </c>
      <c r="F618" t="s">
        <v>4144</v>
      </c>
      <c r="G618" t="s">
        <v>4145</v>
      </c>
      <c r="H618" t="s">
        <v>4146</v>
      </c>
      <c r="I618" t="s">
        <v>4147</v>
      </c>
      <c r="J618" t="s">
        <v>131</v>
      </c>
      <c r="K618" t="s">
        <v>357</v>
      </c>
      <c r="L618" t="s">
        <v>357</v>
      </c>
      <c r="M618">
        <v>68081</v>
      </c>
      <c r="N618" s="30" t="s">
        <v>12844</v>
      </c>
      <c r="O618"/>
      <c r="P618"/>
      <c r="Q618"/>
      <c r="R618"/>
      <c r="S618" s="22">
        <f>VLOOKUP(A618,Hoja1!A:B,2,0)</f>
        <v>8</v>
      </c>
      <c r="T618" s="21" t="str">
        <f>VLOOKUP(M618,[1]TIPOLOGIAS!$A:$F,4,0)</f>
        <v>BUCARAMANGA</v>
      </c>
      <c r="U618" s="21" t="str">
        <f>VLOOKUP(T618,'BASE TARIFA 2025'!C:D,2,0)</f>
        <v>WOMPI SANTANDERES</v>
      </c>
      <c r="V618" s="23">
        <f>VLOOKUP(T618,'BASE TARIFA 2025'!C:F,4,0)</f>
        <v>15709.5</v>
      </c>
    </row>
    <row r="619" spans="1:22" ht="14.4" x14ac:dyDescent="0.3">
      <c r="A619">
        <v>45945</v>
      </c>
      <c r="B619" t="s">
        <v>4148</v>
      </c>
      <c r="C619">
        <v>28488821</v>
      </c>
      <c r="E619" t="s">
        <v>4149</v>
      </c>
      <c r="F619" t="s">
        <v>4150</v>
      </c>
      <c r="G619" t="s">
        <v>4151</v>
      </c>
      <c r="H619" t="s">
        <v>4152</v>
      </c>
      <c r="I619" t="s">
        <v>4153</v>
      </c>
      <c r="J619" t="s">
        <v>131</v>
      </c>
      <c r="K619" t="s">
        <v>357</v>
      </c>
      <c r="L619" t="s">
        <v>357</v>
      </c>
      <c r="M619">
        <v>68081</v>
      </c>
      <c r="N619" s="30" t="s">
        <v>12844</v>
      </c>
      <c r="O619"/>
      <c r="P619"/>
      <c r="Q619"/>
      <c r="R619"/>
      <c r="S619" s="22">
        <f>VLOOKUP(A619,Hoja1!A:B,2,0)</f>
        <v>8</v>
      </c>
      <c r="T619" s="21" t="str">
        <f>VLOOKUP(M619,[1]TIPOLOGIAS!$A:$F,4,0)</f>
        <v>BUCARAMANGA</v>
      </c>
      <c r="U619" s="21" t="str">
        <f>VLOOKUP(T619,'BASE TARIFA 2025'!C:D,2,0)</f>
        <v>WOMPI SANTANDERES</v>
      </c>
      <c r="V619" s="23">
        <f>VLOOKUP(T619,'BASE TARIFA 2025'!C:F,4,0)</f>
        <v>15709.5</v>
      </c>
    </row>
    <row r="620" spans="1:22" ht="14.4" x14ac:dyDescent="0.3">
      <c r="A620">
        <v>62766</v>
      </c>
      <c r="B620" t="s">
        <v>4154</v>
      </c>
      <c r="C620">
        <v>28488821</v>
      </c>
      <c r="D620" t="s">
        <v>4155</v>
      </c>
      <c r="E620" t="s">
        <v>4149</v>
      </c>
      <c r="F620" t="s">
        <v>4156</v>
      </c>
      <c r="G620" t="s">
        <v>4157</v>
      </c>
      <c r="H620" t="s">
        <v>4158</v>
      </c>
      <c r="I620" t="s">
        <v>4159</v>
      </c>
      <c r="J620" t="s">
        <v>131</v>
      </c>
      <c r="K620" t="s">
        <v>357</v>
      </c>
      <c r="L620" t="s">
        <v>357</v>
      </c>
      <c r="M620">
        <v>68081</v>
      </c>
      <c r="N620" s="30" t="s">
        <v>12837</v>
      </c>
      <c r="O620"/>
      <c r="P620"/>
      <c r="Q620"/>
      <c r="R620"/>
      <c r="S620" s="22">
        <f>VLOOKUP(A620,Hoja1!A:B,2,0)</f>
        <v>8</v>
      </c>
      <c r="T620" s="21" t="str">
        <f>VLOOKUP(M620,[1]TIPOLOGIAS!$A:$F,4,0)</f>
        <v>BUCARAMANGA</v>
      </c>
      <c r="U620" s="21" t="str">
        <f>VLOOKUP(T620,'BASE TARIFA 2025'!C:D,2,0)</f>
        <v>WOMPI SANTANDERES</v>
      </c>
      <c r="V620" s="23">
        <f>VLOOKUP(T620,'BASE TARIFA 2025'!C:F,4,0)</f>
        <v>15709.5</v>
      </c>
    </row>
    <row r="621" spans="1:22" ht="14.4" x14ac:dyDescent="0.3">
      <c r="A621">
        <v>55671</v>
      </c>
      <c r="B621" t="s">
        <v>4160</v>
      </c>
      <c r="C621">
        <v>901068822</v>
      </c>
      <c r="D621" t="s">
        <v>67</v>
      </c>
      <c r="E621" t="s">
        <v>4161</v>
      </c>
      <c r="F621" t="s">
        <v>4161</v>
      </c>
      <c r="G621" t="s">
        <v>4162</v>
      </c>
      <c r="H621" t="s">
        <v>4163</v>
      </c>
      <c r="I621" t="s">
        <v>4164</v>
      </c>
      <c r="J621" t="s">
        <v>128</v>
      </c>
      <c r="K621" t="s">
        <v>278</v>
      </c>
      <c r="L621" t="s">
        <v>278</v>
      </c>
      <c r="M621">
        <v>54001</v>
      </c>
      <c r="N621" s="30" t="s">
        <v>12834</v>
      </c>
      <c r="O621"/>
      <c r="P621"/>
      <c r="Q621"/>
      <c r="R621"/>
      <c r="S621" s="22">
        <f>VLOOKUP(A621,Hoja1!A:B,2,0)</f>
        <v>8</v>
      </c>
      <c r="T621" s="21" t="str">
        <f>VLOOKUP(M621,[1]TIPOLOGIAS!$A:$F,4,0)</f>
        <v>CUCUTA</v>
      </c>
      <c r="U621" s="21" t="str">
        <f>VLOOKUP(T621,'BASE TARIFA 2025'!C:D,2,0)</f>
        <v>WOMPI SANTANDERES</v>
      </c>
      <c r="V621" s="23">
        <f>VLOOKUP(T621,'BASE TARIFA 2025'!C:F,4,0)</f>
        <v>28277.100000000002</v>
      </c>
    </row>
    <row r="622" spans="1:22" ht="14.4" x14ac:dyDescent="0.3">
      <c r="A622">
        <v>55934</v>
      </c>
      <c r="B622" t="s">
        <v>4165</v>
      </c>
      <c r="C622">
        <v>901068822</v>
      </c>
      <c r="D622" t="s">
        <v>67</v>
      </c>
      <c r="E622" t="s">
        <v>4161</v>
      </c>
      <c r="F622" t="s">
        <v>4161</v>
      </c>
      <c r="G622" t="s">
        <v>4166</v>
      </c>
      <c r="H622" t="s">
        <v>4167</v>
      </c>
      <c r="I622" t="s">
        <v>4168</v>
      </c>
      <c r="J622" t="s">
        <v>128</v>
      </c>
      <c r="K622" t="s">
        <v>278</v>
      </c>
      <c r="L622" t="s">
        <v>278</v>
      </c>
      <c r="M622">
        <v>54001</v>
      </c>
      <c r="N622" s="30" t="s">
        <v>12834</v>
      </c>
      <c r="O622"/>
      <c r="P622"/>
      <c r="Q622"/>
      <c r="R622"/>
      <c r="S622" s="22">
        <f>VLOOKUP(A622,Hoja1!A:B,2,0)</f>
        <v>8</v>
      </c>
      <c r="T622" s="21" t="str">
        <f>VLOOKUP(M622,[1]TIPOLOGIAS!$A:$F,4,0)</f>
        <v>CUCUTA</v>
      </c>
      <c r="U622" s="21" t="str">
        <f>VLOOKUP(T622,'BASE TARIFA 2025'!C:D,2,0)</f>
        <v>WOMPI SANTANDERES</v>
      </c>
      <c r="V622" s="23">
        <f>VLOOKUP(T622,'BASE TARIFA 2025'!C:F,4,0)</f>
        <v>28277.100000000002</v>
      </c>
    </row>
    <row r="623" spans="1:22" ht="14.4" x14ac:dyDescent="0.3">
      <c r="A623">
        <v>56122</v>
      </c>
      <c r="B623" t="s">
        <v>4169</v>
      </c>
      <c r="C623">
        <v>901220535</v>
      </c>
      <c r="D623" t="s">
        <v>4170</v>
      </c>
      <c r="E623" t="s">
        <v>4170</v>
      </c>
      <c r="F623" t="s">
        <v>4170</v>
      </c>
      <c r="G623" t="s">
        <v>4171</v>
      </c>
      <c r="H623" t="s">
        <v>3921</v>
      </c>
      <c r="I623" t="s">
        <v>4172</v>
      </c>
      <c r="J623" t="s">
        <v>128</v>
      </c>
      <c r="K623" t="s">
        <v>278</v>
      </c>
      <c r="L623" t="s">
        <v>278</v>
      </c>
      <c r="M623">
        <v>54001</v>
      </c>
      <c r="N623" s="30" t="s">
        <v>12840</v>
      </c>
      <c r="O623"/>
      <c r="P623"/>
      <c r="Q623"/>
      <c r="R623"/>
      <c r="S623" s="22">
        <f>VLOOKUP(A623,Hoja1!A:B,2,0)</f>
        <v>8</v>
      </c>
      <c r="T623" s="21" t="str">
        <f>VLOOKUP(M623,[1]TIPOLOGIAS!$A:$F,4,0)</f>
        <v>CUCUTA</v>
      </c>
      <c r="U623" s="21" t="str">
        <f>VLOOKUP(T623,'BASE TARIFA 2025'!C:D,2,0)</f>
        <v>WOMPI SANTANDERES</v>
      </c>
      <c r="V623" s="23">
        <f>VLOOKUP(T623,'BASE TARIFA 2025'!C:F,4,0)</f>
        <v>28277.100000000002</v>
      </c>
    </row>
    <row r="624" spans="1:22" ht="14.4" x14ac:dyDescent="0.3">
      <c r="A624">
        <v>56421</v>
      </c>
      <c r="B624" t="s">
        <v>4173</v>
      </c>
      <c r="C624">
        <v>15438549</v>
      </c>
      <c r="D624" t="s">
        <v>67</v>
      </c>
      <c r="E624" t="s">
        <v>4174</v>
      </c>
      <c r="F624" t="s">
        <v>4174</v>
      </c>
      <c r="G624" t="s">
        <v>4175</v>
      </c>
      <c r="H624" t="s">
        <v>4176</v>
      </c>
      <c r="I624" t="s">
        <v>4177</v>
      </c>
      <c r="J624" t="s">
        <v>128</v>
      </c>
      <c r="K624" t="s">
        <v>278</v>
      </c>
      <c r="L624" t="s">
        <v>278</v>
      </c>
      <c r="M624">
        <v>54001</v>
      </c>
      <c r="N624" s="30" t="s">
        <v>12840</v>
      </c>
      <c r="O624"/>
      <c r="P624"/>
      <c r="Q624"/>
      <c r="R624"/>
      <c r="S624" s="22">
        <f>VLOOKUP(A624,Hoja1!A:B,2,0)</f>
        <v>8</v>
      </c>
      <c r="T624" s="21" t="str">
        <f>VLOOKUP(M624,[1]TIPOLOGIAS!$A:$F,4,0)</f>
        <v>CUCUTA</v>
      </c>
      <c r="U624" s="21" t="str">
        <f>VLOOKUP(T624,'BASE TARIFA 2025'!C:D,2,0)</f>
        <v>WOMPI SANTANDERES</v>
      </c>
      <c r="V624" s="23">
        <f>VLOOKUP(T624,'BASE TARIFA 2025'!C:F,4,0)</f>
        <v>28277.100000000002</v>
      </c>
    </row>
    <row r="625" spans="1:22" ht="14.4" x14ac:dyDescent="0.3">
      <c r="A625">
        <v>53980</v>
      </c>
      <c r="B625" t="s">
        <v>4178</v>
      </c>
      <c r="C625">
        <v>5401855</v>
      </c>
      <c r="D625" t="s">
        <v>2453</v>
      </c>
      <c r="E625" t="s">
        <v>2453</v>
      </c>
      <c r="F625" t="s">
        <v>2453</v>
      </c>
      <c r="G625" t="s">
        <v>4179</v>
      </c>
      <c r="H625" t="s">
        <v>4180</v>
      </c>
      <c r="I625" t="s">
        <v>4181</v>
      </c>
      <c r="J625" t="s">
        <v>128</v>
      </c>
      <c r="K625" t="s">
        <v>278</v>
      </c>
      <c r="L625" t="s">
        <v>278</v>
      </c>
      <c r="M625">
        <v>54001</v>
      </c>
      <c r="N625" s="30" t="s">
        <v>12834</v>
      </c>
      <c r="O625"/>
      <c r="P625"/>
      <c r="Q625"/>
      <c r="R625"/>
      <c r="S625" s="22">
        <f>VLOOKUP(A625,Hoja1!A:B,2,0)</f>
        <v>8</v>
      </c>
      <c r="T625" s="21" t="str">
        <f>VLOOKUP(M625,[1]TIPOLOGIAS!$A:$F,4,0)</f>
        <v>CUCUTA</v>
      </c>
      <c r="U625" s="21" t="str">
        <f>VLOOKUP(T625,'BASE TARIFA 2025'!C:D,2,0)</f>
        <v>WOMPI SANTANDERES</v>
      </c>
      <c r="V625" s="23">
        <f>VLOOKUP(T625,'BASE TARIFA 2025'!C:F,4,0)</f>
        <v>28277.100000000002</v>
      </c>
    </row>
    <row r="626" spans="1:22" ht="14.4" x14ac:dyDescent="0.3">
      <c r="A626">
        <v>54268</v>
      </c>
      <c r="B626" t="s">
        <v>4182</v>
      </c>
      <c r="C626">
        <v>1090485644</v>
      </c>
      <c r="D626" t="s">
        <v>67</v>
      </c>
      <c r="E626" t="s">
        <v>4183</v>
      </c>
      <c r="F626" t="s">
        <v>4184</v>
      </c>
      <c r="G626" t="s">
        <v>4185</v>
      </c>
      <c r="H626" t="s">
        <v>4186</v>
      </c>
      <c r="I626" t="s">
        <v>4187</v>
      </c>
      <c r="J626" t="s">
        <v>128</v>
      </c>
      <c r="K626" t="s">
        <v>278</v>
      </c>
      <c r="L626" t="s">
        <v>278</v>
      </c>
      <c r="M626">
        <v>54001</v>
      </c>
      <c r="N626" s="30" t="s">
        <v>12844</v>
      </c>
      <c r="O626"/>
      <c r="P626"/>
      <c r="Q626"/>
      <c r="R626"/>
      <c r="S626" s="22">
        <f>VLOOKUP(A626,Hoja1!A:B,2,0)</f>
        <v>8</v>
      </c>
      <c r="T626" s="21" t="str">
        <f>VLOOKUP(M626,[1]TIPOLOGIAS!$A:$F,4,0)</f>
        <v>CUCUTA</v>
      </c>
      <c r="U626" s="21" t="str">
        <f>VLOOKUP(T626,'BASE TARIFA 2025'!C:D,2,0)</f>
        <v>WOMPI SANTANDERES</v>
      </c>
      <c r="V626" s="23">
        <f>VLOOKUP(T626,'BASE TARIFA 2025'!C:F,4,0)</f>
        <v>28277.100000000002</v>
      </c>
    </row>
    <row r="627" spans="1:22" ht="14.4" x14ac:dyDescent="0.3">
      <c r="A627">
        <v>54891</v>
      </c>
      <c r="B627" t="s">
        <v>4188</v>
      </c>
      <c r="C627">
        <v>1006776083</v>
      </c>
      <c r="D627" t="s">
        <v>4189</v>
      </c>
      <c r="E627" t="s">
        <v>4189</v>
      </c>
      <c r="F627" t="s">
        <v>4189</v>
      </c>
      <c r="G627" t="s">
        <v>4190</v>
      </c>
      <c r="H627" t="s">
        <v>4191</v>
      </c>
      <c r="I627" t="s">
        <v>4192</v>
      </c>
      <c r="J627" t="s">
        <v>128</v>
      </c>
      <c r="K627" t="s">
        <v>278</v>
      </c>
      <c r="L627" t="s">
        <v>278</v>
      </c>
      <c r="M627">
        <v>54001</v>
      </c>
      <c r="N627" s="30" t="s">
        <v>12841</v>
      </c>
      <c r="O627"/>
      <c r="P627"/>
      <c r="Q627"/>
      <c r="R627"/>
      <c r="S627" s="22">
        <f>VLOOKUP(A627,Hoja1!A:B,2,0)</f>
        <v>8</v>
      </c>
      <c r="T627" s="21" t="str">
        <f>VLOOKUP(M627,[1]TIPOLOGIAS!$A:$F,4,0)</f>
        <v>CUCUTA</v>
      </c>
      <c r="U627" s="21" t="str">
        <f>VLOOKUP(T627,'BASE TARIFA 2025'!C:D,2,0)</f>
        <v>WOMPI SANTANDERES</v>
      </c>
      <c r="V627" s="23">
        <f>VLOOKUP(T627,'BASE TARIFA 2025'!C:F,4,0)</f>
        <v>28277.100000000002</v>
      </c>
    </row>
    <row r="628" spans="1:22" ht="14.4" x14ac:dyDescent="0.3">
      <c r="A628">
        <v>51474</v>
      </c>
      <c r="B628" t="s">
        <v>4193</v>
      </c>
      <c r="C628">
        <v>1090394340</v>
      </c>
      <c r="E628" t="s">
        <v>4194</v>
      </c>
      <c r="F628" t="s">
        <v>4194</v>
      </c>
      <c r="G628" t="s">
        <v>4195</v>
      </c>
      <c r="H628" t="s">
        <v>4196</v>
      </c>
      <c r="I628" t="s">
        <v>4197</v>
      </c>
      <c r="J628" t="s">
        <v>128</v>
      </c>
      <c r="K628" t="s">
        <v>278</v>
      </c>
      <c r="L628" t="s">
        <v>278</v>
      </c>
      <c r="M628">
        <v>54001</v>
      </c>
      <c r="N628" s="30" t="s">
        <v>12844</v>
      </c>
      <c r="O628"/>
      <c r="P628"/>
      <c r="Q628"/>
      <c r="R628"/>
      <c r="S628" s="22">
        <f>VLOOKUP(A628,Hoja1!A:B,2,0)</f>
        <v>8</v>
      </c>
      <c r="T628" s="21" t="str">
        <f>VLOOKUP(M628,[1]TIPOLOGIAS!$A:$F,4,0)</f>
        <v>CUCUTA</v>
      </c>
      <c r="U628" s="21" t="str">
        <f>VLOOKUP(T628,'BASE TARIFA 2025'!C:D,2,0)</f>
        <v>WOMPI SANTANDERES</v>
      </c>
      <c r="V628" s="23">
        <f>VLOOKUP(T628,'BASE TARIFA 2025'!C:F,4,0)</f>
        <v>28277.100000000002</v>
      </c>
    </row>
    <row r="629" spans="1:22" ht="14.4" x14ac:dyDescent="0.3">
      <c r="A629">
        <v>51435</v>
      </c>
      <c r="B629" t="s">
        <v>4198</v>
      </c>
      <c r="C629">
        <v>901220535</v>
      </c>
      <c r="D629" t="s">
        <v>67</v>
      </c>
      <c r="E629" t="s">
        <v>4199</v>
      </c>
      <c r="F629" t="s">
        <v>4199</v>
      </c>
      <c r="G629" t="s">
        <v>4200</v>
      </c>
      <c r="H629" t="s">
        <v>4201</v>
      </c>
      <c r="I629" t="s">
        <v>4202</v>
      </c>
      <c r="J629" t="s">
        <v>128</v>
      </c>
      <c r="K629" t="s">
        <v>278</v>
      </c>
      <c r="L629" t="s">
        <v>278</v>
      </c>
      <c r="M629">
        <v>54001</v>
      </c>
      <c r="N629" s="30" t="s">
        <v>12840</v>
      </c>
      <c r="O629"/>
      <c r="P629"/>
      <c r="Q629"/>
      <c r="R629"/>
      <c r="S629" s="22">
        <f>VLOOKUP(A629,Hoja1!A:B,2,0)</f>
        <v>8</v>
      </c>
      <c r="T629" s="21" t="str">
        <f>VLOOKUP(M629,[1]TIPOLOGIAS!$A:$F,4,0)</f>
        <v>CUCUTA</v>
      </c>
      <c r="U629" s="21" t="str">
        <f>VLOOKUP(T629,'BASE TARIFA 2025'!C:D,2,0)</f>
        <v>WOMPI SANTANDERES</v>
      </c>
      <c r="V629" s="23">
        <f>VLOOKUP(T629,'BASE TARIFA 2025'!C:F,4,0)</f>
        <v>28277.100000000002</v>
      </c>
    </row>
    <row r="630" spans="1:22" ht="14.4" x14ac:dyDescent="0.3">
      <c r="A630">
        <v>48381</v>
      </c>
      <c r="B630" t="s">
        <v>4203</v>
      </c>
      <c r="C630">
        <v>13445896</v>
      </c>
      <c r="D630" t="s">
        <v>4204</v>
      </c>
      <c r="E630" t="s">
        <v>4204</v>
      </c>
      <c r="F630" t="s">
        <v>4204</v>
      </c>
      <c r="G630" t="s">
        <v>4205</v>
      </c>
      <c r="H630" t="s">
        <v>4206</v>
      </c>
      <c r="I630" t="s">
        <v>4207</v>
      </c>
      <c r="J630" t="s">
        <v>128</v>
      </c>
      <c r="K630" t="s">
        <v>278</v>
      </c>
      <c r="L630" t="s">
        <v>278</v>
      </c>
      <c r="M630">
        <v>54001</v>
      </c>
      <c r="N630" s="30" t="s">
        <v>12837</v>
      </c>
      <c r="O630"/>
      <c r="P630"/>
      <c r="Q630"/>
      <c r="R630"/>
      <c r="S630" s="22">
        <f>VLOOKUP(A630,Hoja1!A:B,2,0)</f>
        <v>8</v>
      </c>
      <c r="T630" s="21" t="str">
        <f>VLOOKUP(M630,[1]TIPOLOGIAS!$A:$F,4,0)</f>
        <v>CUCUTA</v>
      </c>
      <c r="U630" s="21" t="str">
        <f>VLOOKUP(T630,'BASE TARIFA 2025'!C:D,2,0)</f>
        <v>WOMPI SANTANDERES</v>
      </c>
      <c r="V630" s="23">
        <f>VLOOKUP(T630,'BASE TARIFA 2025'!C:F,4,0)</f>
        <v>28277.100000000002</v>
      </c>
    </row>
    <row r="631" spans="1:22" ht="14.4" x14ac:dyDescent="0.3">
      <c r="A631">
        <v>39504</v>
      </c>
      <c r="B631" t="s">
        <v>4208</v>
      </c>
      <c r="C631">
        <v>52132193</v>
      </c>
      <c r="D631" t="s">
        <v>4209</v>
      </c>
      <c r="E631" t="s">
        <v>4210</v>
      </c>
      <c r="F631" t="s">
        <v>4210</v>
      </c>
      <c r="G631" t="s">
        <v>4211</v>
      </c>
      <c r="H631" t="s">
        <v>4212</v>
      </c>
      <c r="I631" t="s">
        <v>4213</v>
      </c>
      <c r="J631" t="s">
        <v>70</v>
      </c>
      <c r="K631" t="s">
        <v>238</v>
      </c>
      <c r="L631" t="s">
        <v>238</v>
      </c>
      <c r="M631">
        <v>25754</v>
      </c>
      <c r="N631" s="30" t="s">
        <v>12840</v>
      </c>
      <c r="O631"/>
      <c r="P631"/>
      <c r="Q631"/>
      <c r="R631"/>
      <c r="S631" s="22">
        <f>VLOOKUP(A631,Hoja1!A:B,2,0)</f>
        <v>8</v>
      </c>
      <c r="T631" s="21" t="str">
        <f>VLOOKUP(M631,[1]TIPOLOGIAS!$A:$F,4,0)</f>
        <v>BOGOTA</v>
      </c>
      <c r="U631" s="21" t="str">
        <f>VLOOKUP(T631,'BASE TARIFA 2025'!C:D,2,0)</f>
        <v>WOMPI CENTRO</v>
      </c>
      <c r="V631" s="23">
        <f>VLOOKUP(T631,'BASE TARIFA 2025'!C:F,4,0)</f>
        <v>15709.5</v>
      </c>
    </row>
    <row r="632" spans="1:22" ht="14.4" x14ac:dyDescent="0.3">
      <c r="A632">
        <v>46900</v>
      </c>
      <c r="B632" t="s">
        <v>4214</v>
      </c>
      <c r="C632">
        <v>1024503478</v>
      </c>
      <c r="D632" t="s">
        <v>4215</v>
      </c>
      <c r="E632" t="s">
        <v>4215</v>
      </c>
      <c r="F632" t="s">
        <v>4215</v>
      </c>
      <c r="G632" t="s">
        <v>4216</v>
      </c>
      <c r="H632" t="s">
        <v>4217</v>
      </c>
      <c r="I632" t="s">
        <v>4218</v>
      </c>
      <c r="J632" t="s">
        <v>70</v>
      </c>
      <c r="K632" t="s">
        <v>238</v>
      </c>
      <c r="L632" t="s">
        <v>238</v>
      </c>
      <c r="M632">
        <v>25754</v>
      </c>
      <c r="N632" s="30" t="s">
        <v>12843</v>
      </c>
      <c r="O632"/>
      <c r="P632"/>
      <c r="Q632"/>
      <c r="R632"/>
      <c r="S632" s="22">
        <f>VLOOKUP(A632,Hoja1!A:B,2,0)</f>
        <v>16</v>
      </c>
      <c r="T632" s="21" t="str">
        <f>VLOOKUP(M632,[1]TIPOLOGIAS!$A:$F,4,0)</f>
        <v>BOGOTA</v>
      </c>
      <c r="U632" s="21" t="str">
        <f>VLOOKUP(T632,'BASE TARIFA 2025'!C:D,2,0)</f>
        <v>WOMPI CENTRO</v>
      </c>
      <c r="V632" s="23">
        <f>VLOOKUP(T632,'BASE TARIFA 2025'!C:F,4,0)</f>
        <v>15709.5</v>
      </c>
    </row>
    <row r="633" spans="1:22" ht="14.4" x14ac:dyDescent="0.3">
      <c r="A633">
        <v>37738</v>
      </c>
      <c r="B633" t="s">
        <v>4219</v>
      </c>
      <c r="C633">
        <v>79986987</v>
      </c>
      <c r="D633" t="s">
        <v>4220</v>
      </c>
      <c r="E633" t="s">
        <v>4221</v>
      </c>
      <c r="F633" t="s">
        <v>4221</v>
      </c>
      <c r="G633" t="s">
        <v>4222</v>
      </c>
      <c r="H633" t="s">
        <v>4223</v>
      </c>
      <c r="I633" t="s">
        <v>4224</v>
      </c>
      <c r="J633" t="s">
        <v>70</v>
      </c>
      <c r="K633" t="s">
        <v>238</v>
      </c>
      <c r="L633" t="s">
        <v>238</v>
      </c>
      <c r="M633">
        <v>25754</v>
      </c>
      <c r="N633" s="30" t="s">
        <v>12840</v>
      </c>
      <c r="O633"/>
      <c r="P633"/>
      <c r="Q633"/>
      <c r="R633"/>
      <c r="S633" s="22">
        <f>VLOOKUP(A633,Hoja1!A:B,2,0)</f>
        <v>16</v>
      </c>
      <c r="T633" s="21" t="str">
        <f>VLOOKUP(M633,[1]TIPOLOGIAS!$A:$F,4,0)</f>
        <v>BOGOTA</v>
      </c>
      <c r="U633" s="21" t="str">
        <f>VLOOKUP(T633,'BASE TARIFA 2025'!C:D,2,0)</f>
        <v>WOMPI CENTRO</v>
      </c>
      <c r="V633" s="23">
        <f>VLOOKUP(T633,'BASE TARIFA 2025'!C:F,4,0)</f>
        <v>15709.5</v>
      </c>
    </row>
    <row r="634" spans="1:22" ht="14.4" x14ac:dyDescent="0.3">
      <c r="A634">
        <v>41873</v>
      </c>
      <c r="B634" t="s">
        <v>4225</v>
      </c>
      <c r="C634">
        <v>1024494492</v>
      </c>
      <c r="D634" t="s">
        <v>4226</v>
      </c>
      <c r="E634" t="s">
        <v>4227</v>
      </c>
      <c r="F634" t="s">
        <v>4228</v>
      </c>
      <c r="G634" t="s">
        <v>4229</v>
      </c>
      <c r="H634" t="s">
        <v>4230</v>
      </c>
      <c r="I634" t="s">
        <v>4231</v>
      </c>
      <c r="J634" t="s">
        <v>70</v>
      </c>
      <c r="K634" t="s">
        <v>238</v>
      </c>
      <c r="L634" t="s">
        <v>238</v>
      </c>
      <c r="M634">
        <v>25754</v>
      </c>
      <c r="N634" s="30" t="s">
        <v>12828</v>
      </c>
      <c r="O634"/>
      <c r="P634"/>
      <c r="Q634"/>
      <c r="R634"/>
      <c r="S634" s="22">
        <f>VLOOKUP(A634,Hoja1!A:B,2,0)</f>
        <v>8</v>
      </c>
      <c r="T634" s="21" t="str">
        <f>VLOOKUP(M634,[1]TIPOLOGIAS!$A:$F,4,0)</f>
        <v>BOGOTA</v>
      </c>
      <c r="U634" s="21" t="str">
        <f>VLOOKUP(T634,'BASE TARIFA 2025'!C:D,2,0)</f>
        <v>WOMPI CENTRO</v>
      </c>
      <c r="V634" s="23">
        <f>VLOOKUP(T634,'BASE TARIFA 2025'!C:F,4,0)</f>
        <v>15709.5</v>
      </c>
    </row>
    <row r="635" spans="1:22" ht="14.4" x14ac:dyDescent="0.3">
      <c r="A635">
        <v>32985</v>
      </c>
      <c r="B635" t="s">
        <v>4232</v>
      </c>
      <c r="C635">
        <v>52854670</v>
      </c>
      <c r="D635" t="s">
        <v>126</v>
      </c>
      <c r="E635" t="s">
        <v>4233</v>
      </c>
      <c r="F635" t="s">
        <v>4233</v>
      </c>
      <c r="G635" t="s">
        <v>4234</v>
      </c>
      <c r="H635" t="s">
        <v>4235</v>
      </c>
      <c r="I635" t="s">
        <v>4236</v>
      </c>
      <c r="J635" t="s">
        <v>70</v>
      </c>
      <c r="K635" t="s">
        <v>238</v>
      </c>
      <c r="L635" t="s">
        <v>238</v>
      </c>
      <c r="M635">
        <v>25754</v>
      </c>
      <c r="N635" s="30" t="s">
        <v>12840</v>
      </c>
      <c r="O635"/>
      <c r="P635"/>
      <c r="Q635"/>
      <c r="R635"/>
      <c r="S635" s="22">
        <f>VLOOKUP(A635,Hoja1!A:B,2,0)</f>
        <v>8</v>
      </c>
      <c r="T635" s="21" t="str">
        <f>VLOOKUP(M635,[1]TIPOLOGIAS!$A:$F,4,0)</f>
        <v>BOGOTA</v>
      </c>
      <c r="U635" s="21" t="str">
        <f>VLOOKUP(T635,'BASE TARIFA 2025'!C:D,2,0)</f>
        <v>WOMPI CENTRO</v>
      </c>
      <c r="V635" s="23">
        <f>VLOOKUP(T635,'BASE TARIFA 2025'!C:F,4,0)</f>
        <v>15709.5</v>
      </c>
    </row>
    <row r="636" spans="1:22" ht="14.4" x14ac:dyDescent="0.3">
      <c r="A636">
        <v>30636</v>
      </c>
      <c r="B636" t="s">
        <v>4237</v>
      </c>
      <c r="C636">
        <v>1002358049</v>
      </c>
      <c r="D636" t="s">
        <v>4238</v>
      </c>
      <c r="E636" t="s">
        <v>4239</v>
      </c>
      <c r="F636" t="s">
        <v>4239</v>
      </c>
      <c r="G636" t="s">
        <v>4240</v>
      </c>
      <c r="H636" t="s">
        <v>4241</v>
      </c>
      <c r="I636" t="s">
        <v>4242</v>
      </c>
      <c r="J636" t="s">
        <v>70</v>
      </c>
      <c r="K636" t="s">
        <v>238</v>
      </c>
      <c r="L636" t="s">
        <v>238</v>
      </c>
      <c r="M636">
        <v>25754</v>
      </c>
      <c r="N636" s="30" t="s">
        <v>12841</v>
      </c>
      <c r="O636"/>
      <c r="P636"/>
      <c r="Q636"/>
      <c r="R636"/>
      <c r="S636" s="22">
        <f>VLOOKUP(A636,Hoja1!A:B,2,0)</f>
        <v>16</v>
      </c>
      <c r="T636" s="21" t="str">
        <f>VLOOKUP(M636,[1]TIPOLOGIAS!$A:$F,4,0)</f>
        <v>BOGOTA</v>
      </c>
      <c r="U636" s="21" t="str">
        <f>VLOOKUP(T636,'BASE TARIFA 2025'!C:D,2,0)</f>
        <v>WOMPI CENTRO</v>
      </c>
      <c r="V636" s="23">
        <f>VLOOKUP(T636,'BASE TARIFA 2025'!C:F,4,0)</f>
        <v>15709.5</v>
      </c>
    </row>
    <row r="637" spans="1:22" ht="14.4" x14ac:dyDescent="0.3">
      <c r="A637">
        <v>31875</v>
      </c>
      <c r="B637" t="s">
        <v>4243</v>
      </c>
      <c r="C637">
        <v>1022325341</v>
      </c>
      <c r="D637" t="s">
        <v>118</v>
      </c>
      <c r="E637" t="s">
        <v>4244</v>
      </c>
      <c r="F637" t="s">
        <v>4244</v>
      </c>
      <c r="G637" t="s">
        <v>4245</v>
      </c>
      <c r="H637" t="s">
        <v>4246</v>
      </c>
      <c r="I637" t="s">
        <v>4247</v>
      </c>
      <c r="J637" t="s">
        <v>70</v>
      </c>
      <c r="K637" t="s">
        <v>238</v>
      </c>
      <c r="L637" t="s">
        <v>238</v>
      </c>
      <c r="M637">
        <v>25754</v>
      </c>
      <c r="N637" s="30" t="s">
        <v>12828</v>
      </c>
      <c r="O637"/>
      <c r="P637"/>
      <c r="Q637"/>
      <c r="R637"/>
      <c r="S637" s="22">
        <f>VLOOKUP(A637,Hoja1!A:B,2,0)</f>
        <v>16</v>
      </c>
      <c r="T637" s="21" t="str">
        <f>VLOOKUP(M637,[1]TIPOLOGIAS!$A:$F,4,0)</f>
        <v>BOGOTA</v>
      </c>
      <c r="U637" s="21" t="str">
        <f>VLOOKUP(T637,'BASE TARIFA 2025'!C:D,2,0)</f>
        <v>WOMPI CENTRO</v>
      </c>
      <c r="V637" s="23">
        <f>VLOOKUP(T637,'BASE TARIFA 2025'!C:F,4,0)</f>
        <v>15709.5</v>
      </c>
    </row>
    <row r="638" spans="1:22" ht="14.4" x14ac:dyDescent="0.3">
      <c r="A638">
        <v>34085</v>
      </c>
      <c r="B638" t="s">
        <v>4248</v>
      </c>
      <c r="C638">
        <v>35328882</v>
      </c>
      <c r="D638" t="s">
        <v>4249</v>
      </c>
      <c r="E638" t="s">
        <v>4250</v>
      </c>
      <c r="F638" t="s">
        <v>4251</v>
      </c>
      <c r="G638" t="s">
        <v>4252</v>
      </c>
      <c r="H638" t="s">
        <v>4253</v>
      </c>
      <c r="I638" t="s">
        <v>4254</v>
      </c>
      <c r="J638" t="s">
        <v>70</v>
      </c>
      <c r="K638" t="s">
        <v>238</v>
      </c>
      <c r="L638" t="s">
        <v>238</v>
      </c>
      <c r="M638">
        <v>25754</v>
      </c>
      <c r="N638" s="30" t="s">
        <v>12841</v>
      </c>
      <c r="O638"/>
      <c r="P638"/>
      <c r="Q638"/>
      <c r="R638"/>
      <c r="S638" s="22">
        <f>VLOOKUP(A638,Hoja1!A:B,2,0)</f>
        <v>8</v>
      </c>
      <c r="T638" s="21" t="str">
        <f>VLOOKUP(M638,[1]TIPOLOGIAS!$A:$F,4,0)</f>
        <v>BOGOTA</v>
      </c>
      <c r="U638" s="21" t="str">
        <f>VLOOKUP(T638,'BASE TARIFA 2025'!C:D,2,0)</f>
        <v>WOMPI CENTRO</v>
      </c>
      <c r="V638" s="23">
        <f>VLOOKUP(T638,'BASE TARIFA 2025'!C:F,4,0)</f>
        <v>15709.5</v>
      </c>
    </row>
    <row r="639" spans="1:22" ht="14.4" x14ac:dyDescent="0.3">
      <c r="A639">
        <v>32619</v>
      </c>
      <c r="B639" t="s">
        <v>4255</v>
      </c>
      <c r="C639">
        <v>51902230</v>
      </c>
      <c r="D639" t="s">
        <v>4256</v>
      </c>
      <c r="E639" t="s">
        <v>4257</v>
      </c>
      <c r="F639" t="s">
        <v>4258</v>
      </c>
      <c r="G639" t="s">
        <v>4259</v>
      </c>
      <c r="H639" t="s">
        <v>4260</v>
      </c>
      <c r="I639" t="s">
        <v>4261</v>
      </c>
      <c r="J639" t="s">
        <v>70</v>
      </c>
      <c r="K639" t="s">
        <v>238</v>
      </c>
      <c r="L639" t="s">
        <v>238</v>
      </c>
      <c r="M639">
        <v>25754</v>
      </c>
      <c r="N639" s="30" t="s">
        <v>12841</v>
      </c>
      <c r="O639"/>
      <c r="P639"/>
      <c r="Q639"/>
      <c r="R639"/>
      <c r="S639" s="22">
        <f>VLOOKUP(A639,Hoja1!A:B,2,0)</f>
        <v>8</v>
      </c>
      <c r="T639" s="21" t="str">
        <f>VLOOKUP(M639,[1]TIPOLOGIAS!$A:$F,4,0)</f>
        <v>BOGOTA</v>
      </c>
      <c r="U639" s="21" t="str">
        <f>VLOOKUP(T639,'BASE TARIFA 2025'!C:D,2,0)</f>
        <v>WOMPI CENTRO</v>
      </c>
      <c r="V639" s="23">
        <f>VLOOKUP(T639,'BASE TARIFA 2025'!C:F,4,0)</f>
        <v>15709.5</v>
      </c>
    </row>
    <row r="640" spans="1:22" ht="14.4" x14ac:dyDescent="0.3">
      <c r="A640">
        <v>69328</v>
      </c>
      <c r="B640" t="s">
        <v>4262</v>
      </c>
      <c r="C640">
        <v>5217015</v>
      </c>
      <c r="D640" t="s">
        <v>67</v>
      </c>
      <c r="E640" t="s">
        <v>4263</v>
      </c>
      <c r="F640" t="s">
        <v>4263</v>
      </c>
      <c r="G640" t="s">
        <v>4264</v>
      </c>
      <c r="H640" t="s">
        <v>4265</v>
      </c>
      <c r="I640" t="s">
        <v>4266</v>
      </c>
      <c r="J640" t="s">
        <v>80</v>
      </c>
      <c r="K640" t="s">
        <v>4267</v>
      </c>
      <c r="L640" t="s">
        <v>4268</v>
      </c>
      <c r="M640">
        <v>52051</v>
      </c>
      <c r="N640" s="30" t="s">
        <v>12827</v>
      </c>
      <c r="O640"/>
      <c r="P640"/>
      <c r="Q640"/>
      <c r="R640"/>
      <c r="S640" s="22">
        <f>VLOOKUP(A640,Hoja1!A:B,2,0)</f>
        <v>8</v>
      </c>
      <c r="T640" s="21" t="str">
        <f>VLOOKUP(M640,[1]TIPOLOGIAS!$A:$F,4,0)</f>
        <v>PASTO</v>
      </c>
      <c r="U640" s="21" t="str">
        <f>VLOOKUP(T640,'BASE TARIFA 2025'!C:D,2,0)</f>
        <v>WOMPI SUROCCIDENTE</v>
      </c>
      <c r="V640" s="23">
        <f>VLOOKUP(T640,'BASE TARIFA 2025'!C:F,4,0)</f>
        <v>28277.100000000002</v>
      </c>
    </row>
    <row r="641" spans="1:22" ht="14.4" x14ac:dyDescent="0.3">
      <c r="A641">
        <v>59664</v>
      </c>
      <c r="B641" t="s">
        <v>4269</v>
      </c>
      <c r="C641">
        <v>37929061</v>
      </c>
      <c r="D641" t="s">
        <v>4270</v>
      </c>
      <c r="E641" t="s">
        <v>4271</v>
      </c>
      <c r="F641" t="s">
        <v>4272</v>
      </c>
      <c r="G641" t="s">
        <v>4273</v>
      </c>
      <c r="H641" t="s">
        <v>4274</v>
      </c>
      <c r="I641" t="s">
        <v>4275</v>
      </c>
      <c r="J641" t="s">
        <v>131</v>
      </c>
      <c r="K641" t="s">
        <v>357</v>
      </c>
      <c r="L641" t="s">
        <v>357</v>
      </c>
      <c r="M641">
        <v>68081</v>
      </c>
      <c r="N641" s="30" t="s">
        <v>12837</v>
      </c>
      <c r="O641"/>
      <c r="P641"/>
      <c r="Q641"/>
      <c r="R641"/>
      <c r="S641" s="22">
        <f>VLOOKUP(A641,Hoja1!A:B,2,0)</f>
        <v>8</v>
      </c>
      <c r="T641" s="21" t="str">
        <f>VLOOKUP(M641,[1]TIPOLOGIAS!$A:$F,4,0)</f>
        <v>BUCARAMANGA</v>
      </c>
      <c r="U641" s="21" t="str">
        <f>VLOOKUP(T641,'BASE TARIFA 2025'!C:D,2,0)</f>
        <v>WOMPI SANTANDERES</v>
      </c>
      <c r="V641" s="23">
        <f>VLOOKUP(T641,'BASE TARIFA 2025'!C:F,4,0)</f>
        <v>15709.5</v>
      </c>
    </row>
    <row r="642" spans="1:22" ht="14.4" x14ac:dyDescent="0.3">
      <c r="A642">
        <v>61521</v>
      </c>
      <c r="B642" t="s">
        <v>4276</v>
      </c>
      <c r="C642">
        <v>60332815</v>
      </c>
      <c r="D642" t="s">
        <v>4277</v>
      </c>
      <c r="E642" t="s">
        <v>4278</v>
      </c>
      <c r="F642" t="s">
        <v>4278</v>
      </c>
      <c r="G642" t="s">
        <v>4279</v>
      </c>
      <c r="H642" t="s">
        <v>4280</v>
      </c>
      <c r="I642" t="s">
        <v>4281</v>
      </c>
      <c r="J642" t="s">
        <v>131</v>
      </c>
      <c r="K642" t="s">
        <v>357</v>
      </c>
      <c r="L642" t="s">
        <v>357</v>
      </c>
      <c r="M642">
        <v>68081</v>
      </c>
      <c r="N642" s="30" t="s">
        <v>12829</v>
      </c>
      <c r="O642"/>
      <c r="P642"/>
      <c r="Q642"/>
      <c r="R642"/>
      <c r="S642" s="22">
        <f>VLOOKUP(A642,Hoja1!A:B,2,0)</f>
        <v>8</v>
      </c>
      <c r="T642" s="21" t="str">
        <f>VLOOKUP(M642,[1]TIPOLOGIAS!$A:$F,4,0)</f>
        <v>BUCARAMANGA</v>
      </c>
      <c r="U642" s="21" t="str">
        <f>VLOOKUP(T642,'BASE TARIFA 2025'!C:D,2,0)</f>
        <v>WOMPI SANTANDERES</v>
      </c>
      <c r="V642" s="23">
        <f>VLOOKUP(T642,'BASE TARIFA 2025'!C:F,4,0)</f>
        <v>15709.5</v>
      </c>
    </row>
    <row r="643" spans="1:22" ht="14.4" x14ac:dyDescent="0.3">
      <c r="A643">
        <v>61277</v>
      </c>
      <c r="B643" t="s">
        <v>4282</v>
      </c>
      <c r="C643">
        <v>1096484741</v>
      </c>
      <c r="D643" t="s">
        <v>4283</v>
      </c>
      <c r="E643" t="s">
        <v>4283</v>
      </c>
      <c r="F643" t="s">
        <v>4283</v>
      </c>
      <c r="G643" t="s">
        <v>4284</v>
      </c>
      <c r="H643" t="s">
        <v>4285</v>
      </c>
      <c r="I643" t="s">
        <v>4286</v>
      </c>
      <c r="J643" t="s">
        <v>131</v>
      </c>
      <c r="K643" t="s">
        <v>103</v>
      </c>
      <c r="L643" t="s">
        <v>103</v>
      </c>
      <c r="M643">
        <v>68101</v>
      </c>
      <c r="N643" s="30" t="s">
        <v>12833</v>
      </c>
      <c r="O643"/>
      <c r="P643"/>
      <c r="Q643"/>
      <c r="R643"/>
      <c r="S643" s="22">
        <f>VLOOKUP(A643,Hoja1!A:B,2,0)</f>
        <v>8</v>
      </c>
      <c r="T643" s="21" t="str">
        <f>VLOOKUP(M643,[1]TIPOLOGIAS!$A:$F,4,0)</f>
        <v>TUNJA</v>
      </c>
      <c r="U643" s="21" t="str">
        <f>VLOOKUP(T643,'BASE TARIFA 2025'!C:D,2,0)</f>
        <v>WOMPI SANTANDERES</v>
      </c>
      <c r="V643" s="23">
        <f>VLOOKUP(T643,'BASE TARIFA 2025'!C:F,4,0)</f>
        <v>28277.100000000002</v>
      </c>
    </row>
    <row r="644" spans="1:22" ht="14.4" x14ac:dyDescent="0.3">
      <c r="A644">
        <v>70190</v>
      </c>
      <c r="B644" t="s">
        <v>4287</v>
      </c>
      <c r="C644">
        <v>13959257</v>
      </c>
      <c r="D644" t="s">
        <v>4288</v>
      </c>
      <c r="E644" t="s">
        <v>67</v>
      </c>
      <c r="F644" t="s">
        <v>4288</v>
      </c>
      <c r="G644" t="s">
        <v>4289</v>
      </c>
      <c r="H644" t="s">
        <v>4290</v>
      </c>
      <c r="I644" t="s">
        <v>4291</v>
      </c>
      <c r="J644" t="s">
        <v>131</v>
      </c>
      <c r="K644" t="s">
        <v>103</v>
      </c>
      <c r="L644" t="s">
        <v>103</v>
      </c>
      <c r="M644">
        <v>68101</v>
      </c>
      <c r="N644" s="30" t="s">
        <v>12833</v>
      </c>
      <c r="O644"/>
      <c r="P644"/>
      <c r="Q644"/>
      <c r="R644"/>
      <c r="S644" s="22">
        <f>VLOOKUP(A644,Hoja1!A:B,2,0)</f>
        <v>8</v>
      </c>
      <c r="T644" s="21" t="str">
        <f>VLOOKUP(M644,[1]TIPOLOGIAS!$A:$F,4,0)</f>
        <v>TUNJA</v>
      </c>
      <c r="U644" s="21" t="str">
        <f>VLOOKUP(T644,'BASE TARIFA 2025'!C:D,2,0)</f>
        <v>WOMPI SANTANDERES</v>
      </c>
      <c r="V644" s="23">
        <f>VLOOKUP(T644,'BASE TARIFA 2025'!C:F,4,0)</f>
        <v>28277.100000000002</v>
      </c>
    </row>
    <row r="645" spans="1:22" ht="14.4" x14ac:dyDescent="0.3">
      <c r="A645">
        <v>10952</v>
      </c>
      <c r="B645" t="s">
        <v>852</v>
      </c>
      <c r="C645">
        <v>5607176</v>
      </c>
      <c r="D645" t="s">
        <v>4292</v>
      </c>
      <c r="E645" t="s">
        <v>4293</v>
      </c>
      <c r="F645" t="s">
        <v>4293</v>
      </c>
      <c r="G645" t="s">
        <v>4294</v>
      </c>
      <c r="H645" t="s">
        <v>4295</v>
      </c>
      <c r="I645" t="s">
        <v>4296</v>
      </c>
      <c r="J645" t="s">
        <v>131</v>
      </c>
      <c r="K645" t="s">
        <v>838</v>
      </c>
      <c r="L645" t="s">
        <v>838</v>
      </c>
      <c r="M645">
        <v>68147</v>
      </c>
      <c r="N645" s="30" t="s">
        <v>12844</v>
      </c>
      <c r="O645"/>
      <c r="P645"/>
      <c r="Q645"/>
      <c r="R645"/>
      <c r="S645" s="22">
        <f>VLOOKUP(A645,Hoja1!A:B,2,0)</f>
        <v>16</v>
      </c>
      <c r="T645" s="21" t="str">
        <f>VLOOKUP(M645,[1]TIPOLOGIAS!$A:$F,4,0)</f>
        <v>BUCARAMANGA</v>
      </c>
      <c r="U645" s="21" t="str">
        <f>VLOOKUP(T645,'BASE TARIFA 2025'!C:D,2,0)</f>
        <v>WOMPI SANTANDERES</v>
      </c>
      <c r="V645" s="23">
        <f>VLOOKUP(T645,'BASE TARIFA 2025'!C:F,4,0)</f>
        <v>15709.5</v>
      </c>
    </row>
    <row r="646" spans="1:22" ht="14.4" x14ac:dyDescent="0.3">
      <c r="A646">
        <v>48619</v>
      </c>
      <c r="B646" t="s">
        <v>837</v>
      </c>
      <c r="C646">
        <v>28054119</v>
      </c>
      <c r="D646" t="s">
        <v>4297</v>
      </c>
      <c r="E646" t="s">
        <v>4297</v>
      </c>
      <c r="F646" t="s">
        <v>4297</v>
      </c>
      <c r="G646" t="s">
        <v>4298</v>
      </c>
      <c r="H646" t="s">
        <v>4299</v>
      </c>
      <c r="I646" t="s">
        <v>4300</v>
      </c>
      <c r="J646" t="s">
        <v>131</v>
      </c>
      <c r="K646" t="s">
        <v>838</v>
      </c>
      <c r="L646" t="s">
        <v>838</v>
      </c>
      <c r="M646">
        <v>68147</v>
      </c>
      <c r="N646" s="30" t="s">
        <v>12844</v>
      </c>
      <c r="O646"/>
      <c r="P646"/>
      <c r="Q646"/>
      <c r="R646"/>
      <c r="S646" s="22">
        <f>VLOOKUP(A646,Hoja1!A:B,2,0)</f>
        <v>16</v>
      </c>
      <c r="T646" s="21" t="str">
        <f>VLOOKUP(M646,[1]TIPOLOGIAS!$A:$F,4,0)</f>
        <v>BUCARAMANGA</v>
      </c>
      <c r="U646" s="21" t="str">
        <f>VLOOKUP(T646,'BASE TARIFA 2025'!C:D,2,0)</f>
        <v>WOMPI SANTANDERES</v>
      </c>
      <c r="V646" s="23">
        <f>VLOOKUP(T646,'BASE TARIFA 2025'!C:F,4,0)</f>
        <v>15709.5</v>
      </c>
    </row>
    <row r="647" spans="1:22" ht="14.4" x14ac:dyDescent="0.3">
      <c r="A647">
        <v>18581</v>
      </c>
      <c r="B647" t="s">
        <v>4301</v>
      </c>
      <c r="C647">
        <v>5619928</v>
      </c>
      <c r="D647" t="s">
        <v>4302</v>
      </c>
      <c r="E647" t="s">
        <v>4303</v>
      </c>
      <c r="F647" t="s">
        <v>4303</v>
      </c>
      <c r="G647" t="s">
        <v>4304</v>
      </c>
      <c r="H647" t="s">
        <v>4305</v>
      </c>
      <c r="I647" t="s">
        <v>4306</v>
      </c>
      <c r="J647" t="s">
        <v>131</v>
      </c>
      <c r="K647" t="s">
        <v>4307</v>
      </c>
      <c r="L647" t="s">
        <v>4307</v>
      </c>
      <c r="M647">
        <v>68167</v>
      </c>
      <c r="N647" s="30" t="s">
        <v>12842</v>
      </c>
      <c r="O647"/>
      <c r="P647"/>
      <c r="Q647"/>
      <c r="R647"/>
      <c r="S647" s="22">
        <f>VLOOKUP(A647,Hoja1!A:B,2,0)</f>
        <v>16</v>
      </c>
      <c r="T647" s="21" t="str">
        <f>VLOOKUP(M647,[1]TIPOLOGIAS!$A:$F,4,0)</f>
        <v>BUCARAMANGA</v>
      </c>
      <c r="U647" s="21" t="str">
        <f>VLOOKUP(T647,'BASE TARIFA 2025'!C:D,2,0)</f>
        <v>WOMPI SANTANDERES</v>
      </c>
      <c r="V647" s="23">
        <f>VLOOKUP(T647,'BASE TARIFA 2025'!C:F,4,0)</f>
        <v>15709.5</v>
      </c>
    </row>
    <row r="648" spans="1:22" ht="14.4" x14ac:dyDescent="0.3">
      <c r="A648">
        <v>64094</v>
      </c>
      <c r="B648" t="s">
        <v>4308</v>
      </c>
      <c r="C648">
        <v>1098409124</v>
      </c>
      <c r="D648" t="s">
        <v>4309</v>
      </c>
      <c r="E648" t="s">
        <v>4309</v>
      </c>
      <c r="F648" t="s">
        <v>4309</v>
      </c>
      <c r="G648" t="s">
        <v>4310</v>
      </c>
      <c r="H648" t="s">
        <v>4311</v>
      </c>
      <c r="I648" t="s">
        <v>4312</v>
      </c>
      <c r="J648" t="s">
        <v>131</v>
      </c>
      <c r="K648" t="s">
        <v>4307</v>
      </c>
      <c r="L648" t="s">
        <v>4307</v>
      </c>
      <c r="M648">
        <v>68167</v>
      </c>
      <c r="N648" s="30" t="s">
        <v>12842</v>
      </c>
      <c r="O648"/>
      <c r="P648"/>
      <c r="Q648"/>
      <c r="R648"/>
      <c r="S648" s="22">
        <f>VLOOKUP(A648,Hoja1!A:B,2,0)</f>
        <v>8</v>
      </c>
      <c r="T648" s="21" t="str">
        <f>VLOOKUP(M648,[1]TIPOLOGIAS!$A:$F,4,0)</f>
        <v>BUCARAMANGA</v>
      </c>
      <c r="U648" s="21" t="str">
        <f>VLOOKUP(T648,'BASE TARIFA 2025'!C:D,2,0)</f>
        <v>WOMPI SANTANDERES</v>
      </c>
      <c r="V648" s="23">
        <f>VLOOKUP(T648,'BASE TARIFA 2025'!C:F,4,0)</f>
        <v>15709.5</v>
      </c>
    </row>
    <row r="649" spans="1:22" ht="14.4" x14ac:dyDescent="0.3">
      <c r="A649">
        <v>74789</v>
      </c>
      <c r="B649" t="s">
        <v>4313</v>
      </c>
      <c r="C649">
        <v>1100952235</v>
      </c>
      <c r="D649" t="s">
        <v>4314</v>
      </c>
      <c r="E649" t="s">
        <v>4314</v>
      </c>
      <c r="F649" t="s">
        <v>4314</v>
      </c>
      <c r="G649" t="s">
        <v>4315</v>
      </c>
      <c r="H649" t="s">
        <v>4316</v>
      </c>
      <c r="I649" t="s">
        <v>4317</v>
      </c>
      <c r="J649" t="s">
        <v>131</v>
      </c>
      <c r="K649" t="s">
        <v>4307</v>
      </c>
      <c r="L649" t="s">
        <v>4307</v>
      </c>
      <c r="M649">
        <v>68167</v>
      </c>
      <c r="N649" s="30" t="s">
        <v>12842</v>
      </c>
      <c r="O649"/>
      <c r="P649"/>
      <c r="Q649"/>
      <c r="R649"/>
      <c r="S649" s="22">
        <f>VLOOKUP(A649,Hoja1!A:B,2,0)</f>
        <v>8</v>
      </c>
      <c r="T649" s="21" t="str">
        <f>VLOOKUP(M649,[1]TIPOLOGIAS!$A:$F,4,0)</f>
        <v>BUCARAMANGA</v>
      </c>
      <c r="U649" s="21" t="str">
        <f>VLOOKUP(T649,'BASE TARIFA 2025'!C:D,2,0)</f>
        <v>WOMPI SANTANDERES</v>
      </c>
      <c r="V649" s="23">
        <f>VLOOKUP(T649,'BASE TARIFA 2025'!C:F,4,0)</f>
        <v>15709.5</v>
      </c>
    </row>
    <row r="650" spans="1:22" ht="14.4" x14ac:dyDescent="0.3">
      <c r="A650">
        <v>76371</v>
      </c>
      <c r="B650" t="s">
        <v>4318</v>
      </c>
      <c r="C650">
        <v>1102832360</v>
      </c>
      <c r="D650" t="s">
        <v>4319</v>
      </c>
      <c r="E650" t="s">
        <v>4319</v>
      </c>
      <c r="F650" t="s">
        <v>4319</v>
      </c>
      <c r="G650" t="s">
        <v>4320</v>
      </c>
      <c r="H650" t="s">
        <v>4321</v>
      </c>
      <c r="I650" t="s">
        <v>4322</v>
      </c>
      <c r="J650" t="s">
        <v>136</v>
      </c>
      <c r="K650" t="s">
        <v>367</v>
      </c>
      <c r="L650" t="s">
        <v>367</v>
      </c>
      <c r="M650">
        <v>70215</v>
      </c>
      <c r="N650" s="30" t="s">
        <v>12842</v>
      </c>
      <c r="O650"/>
      <c r="P650"/>
      <c r="Q650"/>
      <c r="R650"/>
      <c r="S650" s="22">
        <f>VLOOKUP(A650,Hoja1!A:B,2,0)</f>
        <v>8</v>
      </c>
      <c r="T650" s="21" t="str">
        <f>VLOOKUP(M650,[1]TIPOLOGIAS!$A:$F,4,0)</f>
        <v>SINCELEJO</v>
      </c>
      <c r="U650" s="21" t="str">
        <f>VLOOKUP(T650,'BASE TARIFA 2025'!C:D,2,0)</f>
        <v>WOMPI COSTA</v>
      </c>
      <c r="V650" s="23">
        <f>VLOOKUP(T650,'BASE TARIFA 2025'!C:F,4,0)</f>
        <v>28277.100000000002</v>
      </c>
    </row>
    <row r="651" spans="1:22" ht="14.4" x14ac:dyDescent="0.3">
      <c r="A651">
        <v>39418</v>
      </c>
      <c r="B651" t="s">
        <v>4323</v>
      </c>
      <c r="C651">
        <v>33084019</v>
      </c>
      <c r="D651" t="s">
        <v>4324</v>
      </c>
      <c r="E651" t="s">
        <v>4325</v>
      </c>
      <c r="F651" t="s">
        <v>4325</v>
      </c>
      <c r="G651" t="s">
        <v>4326</v>
      </c>
      <c r="H651" t="s">
        <v>4327</v>
      </c>
      <c r="I651" t="s">
        <v>4328</v>
      </c>
      <c r="J651" t="s">
        <v>136</v>
      </c>
      <c r="K651" t="s">
        <v>370</v>
      </c>
      <c r="L651" t="s">
        <v>370</v>
      </c>
      <c r="M651">
        <v>70235</v>
      </c>
      <c r="N651" s="30" t="s">
        <v>12829</v>
      </c>
      <c r="O651"/>
      <c r="P651"/>
      <c r="Q651"/>
      <c r="R651"/>
      <c r="S651" s="22">
        <f>VLOOKUP(A651,Hoja1!A:B,2,0)</f>
        <v>8</v>
      </c>
      <c r="T651" s="21" t="str">
        <f>VLOOKUP(M651,[1]TIPOLOGIAS!$A:$F,4,0)</f>
        <v>SINCELEJO</v>
      </c>
      <c r="U651" s="21" t="str">
        <f>VLOOKUP(T651,'BASE TARIFA 2025'!C:D,2,0)</f>
        <v>WOMPI COSTA</v>
      </c>
      <c r="V651" s="23">
        <f>VLOOKUP(T651,'BASE TARIFA 2025'!C:F,4,0)</f>
        <v>28277.100000000002</v>
      </c>
    </row>
    <row r="652" spans="1:22" ht="14.4" x14ac:dyDescent="0.3">
      <c r="A652">
        <v>64606</v>
      </c>
      <c r="B652" t="s">
        <v>4329</v>
      </c>
      <c r="C652">
        <v>1100548685</v>
      </c>
      <c r="D652" t="s">
        <v>4330</v>
      </c>
      <c r="E652" t="s">
        <v>4330</v>
      </c>
      <c r="F652" t="s">
        <v>4330</v>
      </c>
      <c r="G652" t="s">
        <v>4331</v>
      </c>
      <c r="H652" t="s">
        <v>4332</v>
      </c>
      <c r="I652" t="s">
        <v>4333</v>
      </c>
      <c r="J652" t="s">
        <v>136</v>
      </c>
      <c r="K652" t="s">
        <v>370</v>
      </c>
      <c r="L652" t="s">
        <v>370</v>
      </c>
      <c r="M652">
        <v>70235</v>
      </c>
      <c r="N652" s="30" t="s">
        <v>12829</v>
      </c>
      <c r="O652"/>
      <c r="P652"/>
      <c r="Q652"/>
      <c r="R652"/>
      <c r="S652" s="22">
        <f>VLOOKUP(A652,Hoja1!A:B,2,0)</f>
        <v>16</v>
      </c>
      <c r="T652" s="21" t="str">
        <f>VLOOKUP(M652,[1]TIPOLOGIAS!$A:$F,4,0)</f>
        <v>SINCELEJO</v>
      </c>
      <c r="U652" s="21" t="str">
        <f>VLOOKUP(T652,'BASE TARIFA 2025'!C:D,2,0)</f>
        <v>WOMPI COSTA</v>
      </c>
      <c r="V652" s="23">
        <f>VLOOKUP(T652,'BASE TARIFA 2025'!C:F,4,0)</f>
        <v>28277.100000000002</v>
      </c>
    </row>
    <row r="653" spans="1:22" ht="14.4" x14ac:dyDescent="0.3">
      <c r="A653">
        <v>50506</v>
      </c>
      <c r="B653" t="s">
        <v>4334</v>
      </c>
      <c r="C653">
        <v>1090472360</v>
      </c>
      <c r="D653" t="s">
        <v>4335</v>
      </c>
      <c r="E653" t="s">
        <v>4336</v>
      </c>
      <c r="F653" t="s">
        <v>4336</v>
      </c>
      <c r="G653" t="s">
        <v>4337</v>
      </c>
      <c r="H653" t="s">
        <v>4338</v>
      </c>
      <c r="I653" t="s">
        <v>4339</v>
      </c>
      <c r="J653" t="s">
        <v>128</v>
      </c>
      <c r="K653" t="s">
        <v>278</v>
      </c>
      <c r="L653" t="s">
        <v>278</v>
      </c>
      <c r="M653">
        <v>54001</v>
      </c>
      <c r="N653" s="30" t="s">
        <v>12843</v>
      </c>
      <c r="O653"/>
      <c r="P653"/>
      <c r="Q653"/>
      <c r="R653"/>
      <c r="S653" s="22">
        <f>VLOOKUP(A653,Hoja1!A:B,2,0)</f>
        <v>8</v>
      </c>
      <c r="T653" s="21" t="str">
        <f>VLOOKUP(M653,[1]TIPOLOGIAS!$A:$F,4,0)</f>
        <v>CUCUTA</v>
      </c>
      <c r="U653" s="21" t="str">
        <f>VLOOKUP(T653,'BASE TARIFA 2025'!C:D,2,0)</f>
        <v>WOMPI SANTANDERES</v>
      </c>
      <c r="V653" s="23">
        <f>VLOOKUP(T653,'BASE TARIFA 2025'!C:F,4,0)</f>
        <v>28277.100000000002</v>
      </c>
    </row>
    <row r="654" spans="1:22" ht="14.4" x14ac:dyDescent="0.3">
      <c r="A654">
        <v>51719</v>
      </c>
      <c r="B654" t="s">
        <v>4340</v>
      </c>
      <c r="C654">
        <v>88239863</v>
      </c>
      <c r="D654" t="s">
        <v>67</v>
      </c>
      <c r="E654" t="s">
        <v>4341</v>
      </c>
      <c r="F654" t="s">
        <v>4341</v>
      </c>
      <c r="G654" t="s">
        <v>4342</v>
      </c>
      <c r="H654" t="s">
        <v>4343</v>
      </c>
      <c r="I654" t="s">
        <v>4344</v>
      </c>
      <c r="J654" t="s">
        <v>128</v>
      </c>
      <c r="K654" t="s">
        <v>278</v>
      </c>
      <c r="L654" t="s">
        <v>278</v>
      </c>
      <c r="M654">
        <v>54001</v>
      </c>
      <c r="N654" s="30" t="s">
        <v>12837</v>
      </c>
      <c r="O654"/>
      <c r="P654"/>
      <c r="Q654"/>
      <c r="R654"/>
      <c r="S654" s="22">
        <f>VLOOKUP(A654,Hoja1!A:B,2,0)</f>
        <v>8</v>
      </c>
      <c r="T654" s="21" t="str">
        <f>VLOOKUP(M654,[1]TIPOLOGIAS!$A:$F,4,0)</f>
        <v>CUCUTA</v>
      </c>
      <c r="U654" s="21" t="str">
        <f>VLOOKUP(T654,'BASE TARIFA 2025'!C:D,2,0)</f>
        <v>WOMPI SANTANDERES</v>
      </c>
      <c r="V654" s="23">
        <f>VLOOKUP(T654,'BASE TARIFA 2025'!C:F,4,0)</f>
        <v>28277.100000000002</v>
      </c>
    </row>
    <row r="655" spans="1:22" ht="14.4" x14ac:dyDescent="0.3">
      <c r="A655">
        <v>50883</v>
      </c>
      <c r="B655" t="s">
        <v>4345</v>
      </c>
      <c r="C655">
        <v>5455957</v>
      </c>
      <c r="D655" t="s">
        <v>67</v>
      </c>
      <c r="E655" t="s">
        <v>4346</v>
      </c>
      <c r="F655" t="s">
        <v>4347</v>
      </c>
      <c r="G655" t="s">
        <v>4348</v>
      </c>
      <c r="H655" t="s">
        <v>4349</v>
      </c>
      <c r="I655" t="s">
        <v>4350</v>
      </c>
      <c r="J655" t="s">
        <v>128</v>
      </c>
      <c r="K655" t="s">
        <v>278</v>
      </c>
      <c r="L655" t="s">
        <v>278</v>
      </c>
      <c r="M655">
        <v>54001</v>
      </c>
      <c r="N655" s="30" t="s">
        <v>12844</v>
      </c>
      <c r="O655"/>
      <c r="P655"/>
      <c r="Q655"/>
      <c r="R655"/>
      <c r="S655" s="22">
        <f>VLOOKUP(A655,Hoja1!A:B,2,0)</f>
        <v>8</v>
      </c>
      <c r="T655" s="21" t="str">
        <f>VLOOKUP(M655,[1]TIPOLOGIAS!$A:$F,4,0)</f>
        <v>CUCUTA</v>
      </c>
      <c r="U655" s="21" t="str">
        <f>VLOOKUP(T655,'BASE TARIFA 2025'!C:D,2,0)</f>
        <v>WOMPI SANTANDERES</v>
      </c>
      <c r="V655" s="23">
        <f>VLOOKUP(T655,'BASE TARIFA 2025'!C:F,4,0)</f>
        <v>28277.100000000002</v>
      </c>
    </row>
    <row r="656" spans="1:22" ht="14.4" x14ac:dyDescent="0.3">
      <c r="A656">
        <v>47573</v>
      </c>
      <c r="B656" t="s">
        <v>4351</v>
      </c>
      <c r="C656">
        <v>37275109</v>
      </c>
      <c r="D656" t="s">
        <v>4352</v>
      </c>
      <c r="E656" t="s">
        <v>4353</v>
      </c>
      <c r="F656" t="s">
        <v>4353</v>
      </c>
      <c r="G656" t="s">
        <v>4354</v>
      </c>
      <c r="H656" t="s">
        <v>4355</v>
      </c>
      <c r="I656" t="s">
        <v>4356</v>
      </c>
      <c r="J656" t="s">
        <v>128</v>
      </c>
      <c r="K656" t="s">
        <v>278</v>
      </c>
      <c r="L656" t="s">
        <v>278</v>
      </c>
      <c r="M656">
        <v>54001</v>
      </c>
      <c r="N656" s="30" t="s">
        <v>12829</v>
      </c>
      <c r="O656"/>
      <c r="P656"/>
      <c r="Q656"/>
      <c r="R656"/>
      <c r="S656" s="22">
        <f>VLOOKUP(A656,Hoja1!A:B,2,0)</f>
        <v>8</v>
      </c>
      <c r="T656" s="21" t="str">
        <f>VLOOKUP(M656,[1]TIPOLOGIAS!$A:$F,4,0)</f>
        <v>CUCUTA</v>
      </c>
      <c r="U656" s="21" t="str">
        <f>VLOOKUP(T656,'BASE TARIFA 2025'!C:D,2,0)</f>
        <v>WOMPI SANTANDERES</v>
      </c>
      <c r="V656" s="23">
        <f>VLOOKUP(T656,'BASE TARIFA 2025'!C:F,4,0)</f>
        <v>28277.100000000002</v>
      </c>
    </row>
    <row r="657" spans="1:22" ht="14.4" x14ac:dyDescent="0.3">
      <c r="A657">
        <v>49885</v>
      </c>
      <c r="B657" t="s">
        <v>4357</v>
      </c>
      <c r="C657">
        <v>1090364754</v>
      </c>
      <c r="D657" t="s">
        <v>67</v>
      </c>
      <c r="E657" t="s">
        <v>4358</v>
      </c>
      <c r="F657" t="s">
        <v>3779</v>
      </c>
      <c r="G657" t="s">
        <v>4359</v>
      </c>
      <c r="H657" t="s">
        <v>4360</v>
      </c>
      <c r="I657" t="s">
        <v>4361</v>
      </c>
      <c r="J657" t="s">
        <v>128</v>
      </c>
      <c r="K657" t="s">
        <v>278</v>
      </c>
      <c r="L657" t="s">
        <v>278</v>
      </c>
      <c r="M657">
        <v>54001</v>
      </c>
      <c r="N657" s="30" t="s">
        <v>12844</v>
      </c>
      <c r="O657"/>
      <c r="P657"/>
      <c r="Q657"/>
      <c r="R657"/>
      <c r="S657" s="22">
        <f>VLOOKUP(A657,Hoja1!A:B,2,0)</f>
        <v>16</v>
      </c>
      <c r="T657" s="21" t="str">
        <f>VLOOKUP(M657,[1]TIPOLOGIAS!$A:$F,4,0)</f>
        <v>CUCUTA</v>
      </c>
      <c r="U657" s="21" t="str">
        <f>VLOOKUP(T657,'BASE TARIFA 2025'!C:D,2,0)</f>
        <v>WOMPI SANTANDERES</v>
      </c>
      <c r="V657" s="23">
        <f>VLOOKUP(T657,'BASE TARIFA 2025'!C:F,4,0)</f>
        <v>28277.100000000002</v>
      </c>
    </row>
    <row r="658" spans="1:22" ht="14.4" x14ac:dyDescent="0.3">
      <c r="A658">
        <v>48278</v>
      </c>
      <c r="B658" t="s">
        <v>4362</v>
      </c>
      <c r="C658">
        <v>1093762663</v>
      </c>
      <c r="D658" t="s">
        <v>4363</v>
      </c>
      <c r="E658" t="s">
        <v>4364</v>
      </c>
      <c r="F658" t="s">
        <v>4364</v>
      </c>
      <c r="G658" t="s">
        <v>4365</v>
      </c>
      <c r="H658" t="s">
        <v>4366</v>
      </c>
      <c r="I658" t="s">
        <v>4367</v>
      </c>
      <c r="J658" t="s">
        <v>128</v>
      </c>
      <c r="K658" t="s">
        <v>278</v>
      </c>
      <c r="L658" t="s">
        <v>278</v>
      </c>
      <c r="M658">
        <v>54001</v>
      </c>
      <c r="N658" s="30" t="s">
        <v>12844</v>
      </c>
      <c r="O658"/>
      <c r="P658"/>
      <c r="Q658"/>
      <c r="R658"/>
      <c r="S658" s="22">
        <f>VLOOKUP(A658,Hoja1!A:B,2,0)</f>
        <v>8</v>
      </c>
      <c r="T658" s="21" t="str">
        <f>VLOOKUP(M658,[1]TIPOLOGIAS!$A:$F,4,0)</f>
        <v>CUCUTA</v>
      </c>
      <c r="U658" s="21" t="str">
        <f>VLOOKUP(T658,'BASE TARIFA 2025'!C:D,2,0)</f>
        <v>WOMPI SANTANDERES</v>
      </c>
      <c r="V658" s="23">
        <f>VLOOKUP(T658,'BASE TARIFA 2025'!C:F,4,0)</f>
        <v>28277.100000000002</v>
      </c>
    </row>
    <row r="659" spans="1:22" ht="14.4" x14ac:dyDescent="0.3">
      <c r="A659">
        <v>47137</v>
      </c>
      <c r="B659" t="s">
        <v>4368</v>
      </c>
      <c r="C659">
        <v>901151116</v>
      </c>
      <c r="D659" t="s">
        <v>4369</v>
      </c>
      <c r="E659" t="s">
        <v>4370</v>
      </c>
      <c r="F659" t="s">
        <v>4370</v>
      </c>
      <c r="G659" t="s">
        <v>4371</v>
      </c>
      <c r="H659" t="s">
        <v>4372</v>
      </c>
      <c r="I659" t="s">
        <v>4373</v>
      </c>
      <c r="J659" t="s">
        <v>128</v>
      </c>
      <c r="K659" t="s">
        <v>278</v>
      </c>
      <c r="L659" t="s">
        <v>278</v>
      </c>
      <c r="M659">
        <v>54001</v>
      </c>
      <c r="N659" s="30" t="s">
        <v>12834</v>
      </c>
      <c r="O659"/>
      <c r="P659"/>
      <c r="Q659"/>
      <c r="R659"/>
      <c r="S659" s="22">
        <f>VLOOKUP(A659,Hoja1!A:B,2,0)</f>
        <v>8</v>
      </c>
      <c r="T659" s="21" t="str">
        <f>VLOOKUP(M659,[1]TIPOLOGIAS!$A:$F,4,0)</f>
        <v>CUCUTA</v>
      </c>
      <c r="U659" s="21" t="str">
        <f>VLOOKUP(T659,'BASE TARIFA 2025'!C:D,2,0)</f>
        <v>WOMPI SANTANDERES</v>
      </c>
      <c r="V659" s="23">
        <f>VLOOKUP(T659,'BASE TARIFA 2025'!C:F,4,0)</f>
        <v>28277.100000000002</v>
      </c>
    </row>
    <row r="660" spans="1:22" ht="14.4" x14ac:dyDescent="0.3">
      <c r="A660">
        <v>47138</v>
      </c>
      <c r="B660" t="s">
        <v>4374</v>
      </c>
      <c r="C660">
        <v>901151116</v>
      </c>
      <c r="D660" t="s">
        <v>4375</v>
      </c>
      <c r="E660" t="s">
        <v>4370</v>
      </c>
      <c r="F660" t="s">
        <v>4376</v>
      </c>
      <c r="G660" t="s">
        <v>4377</v>
      </c>
      <c r="H660" t="s">
        <v>4378</v>
      </c>
      <c r="I660" t="s">
        <v>4379</v>
      </c>
      <c r="J660" t="s">
        <v>128</v>
      </c>
      <c r="K660" t="s">
        <v>278</v>
      </c>
      <c r="L660" t="s">
        <v>278</v>
      </c>
      <c r="M660">
        <v>54001</v>
      </c>
      <c r="N660" s="30" t="s">
        <v>12834</v>
      </c>
      <c r="O660"/>
      <c r="P660"/>
      <c r="Q660"/>
      <c r="R660"/>
      <c r="S660" s="22">
        <f>VLOOKUP(A660,Hoja1!A:B,2,0)</f>
        <v>8</v>
      </c>
      <c r="T660" s="21" t="str">
        <f>VLOOKUP(M660,[1]TIPOLOGIAS!$A:$F,4,0)</f>
        <v>CUCUTA</v>
      </c>
      <c r="U660" s="21" t="str">
        <f>VLOOKUP(T660,'BASE TARIFA 2025'!C:D,2,0)</f>
        <v>WOMPI SANTANDERES</v>
      </c>
      <c r="V660" s="23">
        <f>VLOOKUP(T660,'BASE TARIFA 2025'!C:F,4,0)</f>
        <v>28277.100000000002</v>
      </c>
    </row>
    <row r="661" spans="1:22" ht="14.4" x14ac:dyDescent="0.3">
      <c r="A661">
        <v>46411</v>
      </c>
      <c r="B661" t="s">
        <v>4380</v>
      </c>
      <c r="C661">
        <v>1090493775</v>
      </c>
      <c r="E661" t="s">
        <v>4027</v>
      </c>
      <c r="F661" t="s">
        <v>4027</v>
      </c>
      <c r="G661" t="s">
        <v>4381</v>
      </c>
      <c r="H661" t="s">
        <v>4382</v>
      </c>
      <c r="I661" t="s">
        <v>4383</v>
      </c>
      <c r="J661" t="s">
        <v>128</v>
      </c>
      <c r="K661" t="s">
        <v>278</v>
      </c>
      <c r="L661" t="s">
        <v>278</v>
      </c>
      <c r="M661">
        <v>54001</v>
      </c>
      <c r="N661" s="30" t="s">
        <v>12836</v>
      </c>
      <c r="O661"/>
      <c r="P661"/>
      <c r="Q661"/>
      <c r="R661"/>
      <c r="S661" s="22">
        <f>VLOOKUP(A661,Hoja1!A:B,2,0)</f>
        <v>8</v>
      </c>
      <c r="T661" s="21" t="str">
        <f>VLOOKUP(M661,[1]TIPOLOGIAS!$A:$F,4,0)</f>
        <v>CUCUTA</v>
      </c>
      <c r="U661" s="21" t="str">
        <f>VLOOKUP(T661,'BASE TARIFA 2025'!C:D,2,0)</f>
        <v>WOMPI SANTANDERES</v>
      </c>
      <c r="V661" s="23">
        <f>VLOOKUP(T661,'BASE TARIFA 2025'!C:F,4,0)</f>
        <v>28277.100000000002</v>
      </c>
    </row>
    <row r="662" spans="1:22" ht="14.4" x14ac:dyDescent="0.3">
      <c r="A662">
        <v>47128</v>
      </c>
      <c r="B662" t="s">
        <v>4384</v>
      </c>
      <c r="C662">
        <v>5401855</v>
      </c>
      <c r="D662" t="s">
        <v>67</v>
      </c>
      <c r="E662" t="s">
        <v>2453</v>
      </c>
      <c r="F662" t="s">
        <v>2453</v>
      </c>
      <c r="G662" t="s">
        <v>4385</v>
      </c>
      <c r="H662" t="s">
        <v>3921</v>
      </c>
      <c r="I662" t="s">
        <v>4386</v>
      </c>
      <c r="J662" t="s">
        <v>128</v>
      </c>
      <c r="K662" t="s">
        <v>278</v>
      </c>
      <c r="L662" t="s">
        <v>278</v>
      </c>
      <c r="M662">
        <v>54001</v>
      </c>
      <c r="N662" s="30" t="s">
        <v>12840</v>
      </c>
      <c r="O662"/>
      <c r="P662"/>
      <c r="Q662"/>
      <c r="R662"/>
      <c r="S662" s="22">
        <f>VLOOKUP(A662,Hoja1!A:B,2,0)</f>
        <v>16</v>
      </c>
      <c r="T662" s="21" t="str">
        <f>VLOOKUP(M662,[1]TIPOLOGIAS!$A:$F,4,0)</f>
        <v>CUCUTA</v>
      </c>
      <c r="U662" s="21" t="str">
        <f>VLOOKUP(T662,'BASE TARIFA 2025'!C:D,2,0)</f>
        <v>WOMPI SANTANDERES</v>
      </c>
      <c r="V662" s="23">
        <f>VLOOKUP(T662,'BASE TARIFA 2025'!C:F,4,0)</f>
        <v>28277.100000000002</v>
      </c>
    </row>
    <row r="663" spans="1:22" ht="14.4" x14ac:dyDescent="0.3">
      <c r="A663">
        <v>80869</v>
      </c>
      <c r="B663" t="s">
        <v>4387</v>
      </c>
      <c r="C663">
        <v>1061713136</v>
      </c>
      <c r="D663" t="s">
        <v>4388</v>
      </c>
      <c r="E663" t="s">
        <v>4388</v>
      </c>
      <c r="F663" t="s">
        <v>4388</v>
      </c>
      <c r="G663" t="s">
        <v>4389</v>
      </c>
      <c r="H663" t="s">
        <v>4390</v>
      </c>
      <c r="I663" t="s">
        <v>4391</v>
      </c>
      <c r="J663" t="s">
        <v>80</v>
      </c>
      <c r="K663" t="s">
        <v>127</v>
      </c>
      <c r="L663" t="s">
        <v>127</v>
      </c>
      <c r="M663">
        <v>52110</v>
      </c>
      <c r="N663" s="30" t="s">
        <v>12832</v>
      </c>
      <c r="O663"/>
      <c r="P663"/>
      <c r="Q663"/>
      <c r="R663"/>
      <c r="S663" s="22">
        <f>VLOOKUP(A663,Hoja1!A:B,2,0)</f>
        <v>8</v>
      </c>
      <c r="T663" s="21" t="str">
        <f>VLOOKUP(M663,[1]TIPOLOGIAS!$A:$F,4,0)</f>
        <v>PASTO</v>
      </c>
      <c r="U663" s="21" t="str">
        <f>VLOOKUP(T663,'BASE TARIFA 2025'!C:D,2,0)</f>
        <v>WOMPI SUROCCIDENTE</v>
      </c>
      <c r="V663" s="23">
        <f>VLOOKUP(T663,'BASE TARIFA 2025'!C:F,4,0)</f>
        <v>28277.100000000002</v>
      </c>
    </row>
    <row r="664" spans="1:22" ht="14.4" x14ac:dyDescent="0.3">
      <c r="A664">
        <v>75729</v>
      </c>
      <c r="B664" t="s">
        <v>4392</v>
      </c>
      <c r="C664">
        <v>9801735</v>
      </c>
      <c r="D664" t="s">
        <v>4393</v>
      </c>
      <c r="E664" t="s">
        <v>4393</v>
      </c>
      <c r="F664" t="s">
        <v>4394</v>
      </c>
      <c r="G664" t="s">
        <v>4395</v>
      </c>
      <c r="H664" t="s">
        <v>4396</v>
      </c>
      <c r="I664" t="s">
        <v>4397</v>
      </c>
      <c r="J664" t="s">
        <v>80</v>
      </c>
      <c r="K664" t="s">
        <v>127</v>
      </c>
      <c r="L664" t="s">
        <v>127</v>
      </c>
      <c r="M664">
        <v>52110</v>
      </c>
      <c r="N664" s="30" t="s">
        <v>12830</v>
      </c>
      <c r="O664"/>
      <c r="P664"/>
      <c r="Q664"/>
      <c r="R664"/>
      <c r="S664" s="22">
        <f>VLOOKUP(A664,Hoja1!A:B,2,0)</f>
        <v>8</v>
      </c>
      <c r="T664" s="21" t="str">
        <f>VLOOKUP(M664,[1]TIPOLOGIAS!$A:$F,4,0)</f>
        <v>PASTO</v>
      </c>
      <c r="U664" s="21" t="str">
        <f>VLOOKUP(T664,'BASE TARIFA 2025'!C:D,2,0)</f>
        <v>WOMPI SUROCCIDENTE</v>
      </c>
      <c r="V664" s="23">
        <f>VLOOKUP(T664,'BASE TARIFA 2025'!C:F,4,0)</f>
        <v>28277.100000000002</v>
      </c>
    </row>
    <row r="665" spans="1:22" ht="14.4" x14ac:dyDescent="0.3">
      <c r="A665">
        <v>73378</v>
      </c>
      <c r="B665" t="s">
        <v>4398</v>
      </c>
      <c r="C665">
        <v>900935227</v>
      </c>
      <c r="D665" t="s">
        <v>4399</v>
      </c>
      <c r="E665" t="s">
        <v>4399</v>
      </c>
      <c r="F665" t="s">
        <v>4399</v>
      </c>
      <c r="G665" t="s">
        <v>4400</v>
      </c>
      <c r="H665" t="s">
        <v>4401</v>
      </c>
      <c r="I665" t="s">
        <v>4402</v>
      </c>
      <c r="J665" t="s">
        <v>80</v>
      </c>
      <c r="K665" t="s">
        <v>127</v>
      </c>
      <c r="L665" t="s">
        <v>127</v>
      </c>
      <c r="M665">
        <v>52110</v>
      </c>
      <c r="N665" s="30" t="s">
        <v>12830</v>
      </c>
      <c r="O665"/>
      <c r="P665"/>
      <c r="Q665"/>
      <c r="R665"/>
      <c r="S665" s="22">
        <f>VLOOKUP(A665,Hoja1!A:B,2,0)</f>
        <v>8</v>
      </c>
      <c r="T665" s="21" t="str">
        <f>VLOOKUP(M665,[1]TIPOLOGIAS!$A:$F,4,0)</f>
        <v>PASTO</v>
      </c>
      <c r="U665" s="21" t="str">
        <f>VLOOKUP(T665,'BASE TARIFA 2025'!C:D,2,0)</f>
        <v>WOMPI SUROCCIDENTE</v>
      </c>
      <c r="V665" s="23">
        <f>VLOOKUP(T665,'BASE TARIFA 2025'!C:F,4,0)</f>
        <v>28277.100000000002</v>
      </c>
    </row>
    <row r="666" spans="1:22" ht="14.4" x14ac:dyDescent="0.3">
      <c r="A666">
        <v>29267</v>
      </c>
      <c r="B666" t="s">
        <v>4403</v>
      </c>
      <c r="C666">
        <v>1088217595</v>
      </c>
      <c r="D666" t="s">
        <v>146</v>
      </c>
      <c r="E666" t="s">
        <v>4404</v>
      </c>
      <c r="F666" t="s">
        <v>4404</v>
      </c>
      <c r="G666" t="s">
        <v>4405</v>
      </c>
      <c r="H666" t="s">
        <v>4406</v>
      </c>
      <c r="I666" t="s">
        <v>4407</v>
      </c>
      <c r="J666" t="s">
        <v>80</v>
      </c>
      <c r="K666" t="s">
        <v>4408</v>
      </c>
      <c r="L666" t="s">
        <v>4408</v>
      </c>
      <c r="M666">
        <v>52560</v>
      </c>
      <c r="N666" s="30" t="s">
        <v>12828</v>
      </c>
      <c r="O666"/>
      <c r="P666"/>
      <c r="Q666"/>
      <c r="R666"/>
      <c r="S666" s="22">
        <f>VLOOKUP(A666,Hoja1!A:B,2,0)</f>
        <v>8</v>
      </c>
      <c r="T666" s="21" t="str">
        <f>VLOOKUP(M666,[1]TIPOLOGIAS!$A:$F,4,0)</f>
        <v>PASTO</v>
      </c>
      <c r="U666" s="21" t="str">
        <f>VLOOKUP(T666,'BASE TARIFA 2025'!C:D,2,0)</f>
        <v>WOMPI SUROCCIDENTE</v>
      </c>
      <c r="V666" s="23">
        <f>VLOOKUP(T666,'BASE TARIFA 2025'!C:F,4,0)</f>
        <v>28277.100000000002</v>
      </c>
    </row>
    <row r="667" spans="1:22" ht="14.4" x14ac:dyDescent="0.3">
      <c r="A667">
        <v>10564</v>
      </c>
      <c r="B667" t="s">
        <v>4409</v>
      </c>
      <c r="C667">
        <v>27400214</v>
      </c>
      <c r="D667" t="s">
        <v>4410</v>
      </c>
      <c r="E667" t="s">
        <v>4411</v>
      </c>
      <c r="F667" t="s">
        <v>4411</v>
      </c>
      <c r="G667" t="s">
        <v>4412</v>
      </c>
      <c r="H667" t="s">
        <v>4413</v>
      </c>
      <c r="I667" t="s">
        <v>4414</v>
      </c>
      <c r="J667" t="s">
        <v>80</v>
      </c>
      <c r="K667" t="s">
        <v>4415</v>
      </c>
      <c r="L667" t="s">
        <v>4415</v>
      </c>
      <c r="M667">
        <v>52612</v>
      </c>
      <c r="N667" s="30" t="s">
        <v>12837</v>
      </c>
      <c r="O667"/>
      <c r="P667"/>
      <c r="Q667"/>
      <c r="R667"/>
      <c r="S667" s="22">
        <f>VLOOKUP(A667,Hoja1!A:B,2,0)</f>
        <v>16</v>
      </c>
      <c r="T667" s="21" t="str">
        <f>VLOOKUP(M667,[1]TIPOLOGIAS!$A:$F,4,0)</f>
        <v>PASTO</v>
      </c>
      <c r="U667" s="21" t="str">
        <f>VLOOKUP(T667,'BASE TARIFA 2025'!C:D,2,0)</f>
        <v>WOMPI SUROCCIDENTE</v>
      </c>
      <c r="V667" s="23">
        <f>VLOOKUP(T667,'BASE TARIFA 2025'!C:F,4,0)</f>
        <v>28277.100000000002</v>
      </c>
    </row>
    <row r="668" spans="1:22" ht="14.4" x14ac:dyDescent="0.3">
      <c r="A668">
        <v>25704</v>
      </c>
      <c r="B668" t="s">
        <v>4416</v>
      </c>
      <c r="C668">
        <v>80875310</v>
      </c>
      <c r="D668" t="s">
        <v>4417</v>
      </c>
      <c r="E668" t="s">
        <v>4418</v>
      </c>
      <c r="F668" t="s">
        <v>4418</v>
      </c>
      <c r="G668" t="s">
        <v>4419</v>
      </c>
      <c r="H668" t="s">
        <v>4420</v>
      </c>
      <c r="I668" t="s">
        <v>4421</v>
      </c>
      <c r="J668" t="s">
        <v>80</v>
      </c>
      <c r="K668" t="s">
        <v>4415</v>
      </c>
      <c r="L668" t="s">
        <v>4415</v>
      </c>
      <c r="M668">
        <v>52612</v>
      </c>
      <c r="N668" s="30" t="s">
        <v>12837</v>
      </c>
      <c r="O668"/>
      <c r="P668"/>
      <c r="Q668"/>
      <c r="R668"/>
      <c r="S668" s="22">
        <f>VLOOKUP(A668,Hoja1!A:B,2,0)</f>
        <v>8</v>
      </c>
      <c r="T668" s="21" t="str">
        <f>VLOOKUP(M668,[1]TIPOLOGIAS!$A:$F,4,0)</f>
        <v>PASTO</v>
      </c>
      <c r="U668" s="21" t="str">
        <f>VLOOKUP(T668,'BASE TARIFA 2025'!C:D,2,0)</f>
        <v>WOMPI SUROCCIDENTE</v>
      </c>
      <c r="V668" s="23">
        <f>VLOOKUP(T668,'BASE TARIFA 2025'!C:F,4,0)</f>
        <v>28277.100000000002</v>
      </c>
    </row>
    <row r="669" spans="1:22" ht="14.4" x14ac:dyDescent="0.3">
      <c r="A669">
        <v>79570</v>
      </c>
      <c r="B669" t="s">
        <v>4422</v>
      </c>
      <c r="C669">
        <v>27400546</v>
      </c>
      <c r="D669" t="s">
        <v>4423</v>
      </c>
      <c r="E669" t="s">
        <v>4424</v>
      </c>
      <c r="F669" t="s">
        <v>4424</v>
      </c>
      <c r="G669" t="s">
        <v>4425</v>
      </c>
      <c r="H669" t="s">
        <v>4426</v>
      </c>
      <c r="I669" t="s">
        <v>4427</v>
      </c>
      <c r="J669" t="s">
        <v>80</v>
      </c>
      <c r="K669" t="s">
        <v>4415</v>
      </c>
      <c r="L669" t="s">
        <v>4415</v>
      </c>
      <c r="M669">
        <v>52612</v>
      </c>
      <c r="N669" s="30" t="s">
        <v>12837</v>
      </c>
      <c r="O669"/>
      <c r="P669"/>
      <c r="Q669"/>
      <c r="R669"/>
      <c r="S669" s="22">
        <f>VLOOKUP(A669,Hoja1!A:B,2,0)</f>
        <v>8</v>
      </c>
      <c r="T669" s="21" t="str">
        <f>VLOOKUP(M669,[1]TIPOLOGIAS!$A:$F,4,0)</f>
        <v>PASTO</v>
      </c>
      <c r="U669" s="21" t="str">
        <f>VLOOKUP(T669,'BASE TARIFA 2025'!C:D,2,0)</f>
        <v>WOMPI SUROCCIDENTE</v>
      </c>
      <c r="V669" s="23">
        <f>VLOOKUP(T669,'BASE TARIFA 2025'!C:F,4,0)</f>
        <v>28277.100000000002</v>
      </c>
    </row>
    <row r="670" spans="1:22" ht="14.4" x14ac:dyDescent="0.3">
      <c r="A670">
        <v>33911</v>
      </c>
      <c r="B670" t="s">
        <v>4428</v>
      </c>
      <c r="C670">
        <v>28787671</v>
      </c>
      <c r="E670" t="s">
        <v>4429</v>
      </c>
      <c r="F670" t="s">
        <v>4429</v>
      </c>
      <c r="G670" t="s">
        <v>4430</v>
      </c>
      <c r="H670" t="s">
        <v>4431</v>
      </c>
      <c r="I670" t="s">
        <v>4432</v>
      </c>
      <c r="J670" t="s">
        <v>152</v>
      </c>
      <c r="K670" t="s">
        <v>4433</v>
      </c>
      <c r="L670" t="s">
        <v>4433</v>
      </c>
      <c r="M670">
        <v>73352</v>
      </c>
      <c r="N670" s="30" t="s">
        <v>12844</v>
      </c>
      <c r="O670"/>
      <c r="P670"/>
      <c r="Q670"/>
      <c r="R670"/>
      <c r="S670" s="22">
        <f>VLOOKUP(A670,Hoja1!A:B,2,0)</f>
        <v>16</v>
      </c>
      <c r="T670" s="21" t="str">
        <f>VLOOKUP(M670,[1]TIPOLOGIAS!$A:$F,4,0)</f>
        <v>IBAGUE</v>
      </c>
      <c r="U670" s="21" t="str">
        <f>VLOOKUP(T670,'BASE TARIFA 2025'!C:D,2,0)</f>
        <v>WOMPI ORIENTE</v>
      </c>
      <c r="V670" s="23">
        <f>VLOOKUP(T670,'BASE TARIFA 2025'!C:F,4,0)</f>
        <v>28277.100000000002</v>
      </c>
    </row>
    <row r="671" spans="1:22" ht="14.4" x14ac:dyDescent="0.3">
      <c r="A671">
        <v>71228</v>
      </c>
      <c r="B671" t="s">
        <v>4434</v>
      </c>
      <c r="C671">
        <v>1110584501</v>
      </c>
      <c r="D671" t="s">
        <v>4435</v>
      </c>
      <c r="E671" t="s">
        <v>4435</v>
      </c>
      <c r="F671" t="s">
        <v>4435</v>
      </c>
      <c r="G671" t="s">
        <v>4436</v>
      </c>
      <c r="H671" t="s">
        <v>4437</v>
      </c>
      <c r="I671" t="s">
        <v>4438</v>
      </c>
      <c r="J671" t="s">
        <v>152</v>
      </c>
      <c r="K671" t="s">
        <v>4433</v>
      </c>
      <c r="L671" t="s">
        <v>4433</v>
      </c>
      <c r="M671">
        <v>73352</v>
      </c>
      <c r="N671" s="30" t="s">
        <v>12844</v>
      </c>
      <c r="O671"/>
      <c r="P671"/>
      <c r="Q671"/>
      <c r="R671"/>
      <c r="S671" s="22">
        <f>VLOOKUP(A671,Hoja1!A:B,2,0)</f>
        <v>8</v>
      </c>
      <c r="T671" s="21" t="str">
        <f>VLOOKUP(M671,[1]TIPOLOGIAS!$A:$F,4,0)</f>
        <v>IBAGUE</v>
      </c>
      <c r="U671" s="21" t="str">
        <f>VLOOKUP(T671,'BASE TARIFA 2025'!C:D,2,0)</f>
        <v>WOMPI ORIENTE</v>
      </c>
      <c r="V671" s="23">
        <f>VLOOKUP(T671,'BASE TARIFA 2025'!C:F,4,0)</f>
        <v>28277.100000000002</v>
      </c>
    </row>
    <row r="672" spans="1:22" ht="14.4" x14ac:dyDescent="0.3">
      <c r="A672">
        <v>78350</v>
      </c>
      <c r="B672" t="s">
        <v>4439</v>
      </c>
      <c r="C672">
        <v>1106890939</v>
      </c>
      <c r="D672" t="s">
        <v>4440</v>
      </c>
      <c r="E672" t="s">
        <v>4440</v>
      </c>
      <c r="F672" t="s">
        <v>4440</v>
      </c>
      <c r="G672" t="s">
        <v>4441</v>
      </c>
      <c r="H672" t="s">
        <v>4442</v>
      </c>
      <c r="I672" t="s">
        <v>4443</v>
      </c>
      <c r="J672" t="s">
        <v>152</v>
      </c>
      <c r="K672" t="s">
        <v>4433</v>
      </c>
      <c r="L672" t="s">
        <v>4433</v>
      </c>
      <c r="M672">
        <v>73352</v>
      </c>
      <c r="N672" s="30" t="s">
        <v>12844</v>
      </c>
      <c r="O672"/>
      <c r="P672"/>
      <c r="Q672"/>
      <c r="R672"/>
      <c r="S672" s="22">
        <f>VLOOKUP(A672,Hoja1!A:B,2,0)</f>
        <v>8</v>
      </c>
      <c r="T672" s="21" t="str">
        <f>VLOOKUP(M672,[1]TIPOLOGIAS!$A:$F,4,0)</f>
        <v>IBAGUE</v>
      </c>
      <c r="U672" s="21" t="str">
        <f>VLOOKUP(T672,'BASE TARIFA 2025'!C:D,2,0)</f>
        <v>WOMPI ORIENTE</v>
      </c>
      <c r="V672" s="23">
        <f>VLOOKUP(T672,'BASE TARIFA 2025'!C:F,4,0)</f>
        <v>28277.100000000002</v>
      </c>
    </row>
    <row r="673" spans="1:22" ht="14.4" x14ac:dyDescent="0.3">
      <c r="A673">
        <v>79849</v>
      </c>
      <c r="B673" t="s">
        <v>4444</v>
      </c>
      <c r="C673">
        <v>28787916</v>
      </c>
      <c r="D673" t="s">
        <v>4445</v>
      </c>
      <c r="E673" t="s">
        <v>4445</v>
      </c>
      <c r="F673" t="s">
        <v>4445</v>
      </c>
      <c r="G673" t="s">
        <v>4446</v>
      </c>
      <c r="H673" t="s">
        <v>4447</v>
      </c>
      <c r="I673" t="s">
        <v>4448</v>
      </c>
      <c r="J673" t="s">
        <v>152</v>
      </c>
      <c r="K673" t="s">
        <v>4433</v>
      </c>
      <c r="L673" t="s">
        <v>4433</v>
      </c>
      <c r="M673">
        <v>73352</v>
      </c>
      <c r="N673" s="30" t="s">
        <v>12844</v>
      </c>
      <c r="O673"/>
      <c r="P673"/>
      <c r="Q673"/>
      <c r="R673"/>
      <c r="S673" s="22">
        <f>VLOOKUP(A673,Hoja1!A:B,2,0)</f>
        <v>8</v>
      </c>
      <c r="T673" s="21" t="str">
        <f>VLOOKUP(M673,[1]TIPOLOGIAS!$A:$F,4,0)</f>
        <v>IBAGUE</v>
      </c>
      <c r="U673" s="21" t="str">
        <f>VLOOKUP(T673,'BASE TARIFA 2025'!C:D,2,0)</f>
        <v>WOMPI ORIENTE</v>
      </c>
      <c r="V673" s="23">
        <f>VLOOKUP(T673,'BASE TARIFA 2025'!C:F,4,0)</f>
        <v>28277.100000000002</v>
      </c>
    </row>
    <row r="674" spans="1:22" ht="14.4" x14ac:dyDescent="0.3">
      <c r="A674">
        <v>65265</v>
      </c>
      <c r="B674" t="s">
        <v>4449</v>
      </c>
      <c r="C674">
        <v>65785921</v>
      </c>
      <c r="D674" t="s">
        <v>67</v>
      </c>
      <c r="E674" t="s">
        <v>4450</v>
      </c>
      <c r="F674" t="s">
        <v>4450</v>
      </c>
      <c r="G674" t="s">
        <v>4451</v>
      </c>
      <c r="H674" t="s">
        <v>4452</v>
      </c>
      <c r="I674" t="s">
        <v>4453</v>
      </c>
      <c r="J674" t="s">
        <v>152</v>
      </c>
      <c r="K674" t="s">
        <v>4454</v>
      </c>
      <c r="L674" t="s">
        <v>4454</v>
      </c>
      <c r="M674">
        <v>73443</v>
      </c>
      <c r="N674" s="30" t="s">
        <v>12836</v>
      </c>
      <c r="O674"/>
      <c r="P674"/>
      <c r="Q674"/>
      <c r="R674"/>
      <c r="S674" s="22">
        <f>VLOOKUP(A674,Hoja1!A:B,2,0)</f>
        <v>16</v>
      </c>
      <c r="T674" s="21" t="str">
        <f>VLOOKUP(M674,[1]TIPOLOGIAS!$A:$F,4,0)</f>
        <v>IBAGUE</v>
      </c>
      <c r="U674" s="21" t="str">
        <f>VLOOKUP(T674,'BASE TARIFA 2025'!C:D,2,0)</f>
        <v>WOMPI ORIENTE</v>
      </c>
      <c r="V674" s="23">
        <f>VLOOKUP(T674,'BASE TARIFA 2025'!C:F,4,0)</f>
        <v>28277.100000000002</v>
      </c>
    </row>
    <row r="675" spans="1:22" ht="14.4" x14ac:dyDescent="0.3">
      <c r="A675">
        <v>70948</v>
      </c>
      <c r="B675" t="s">
        <v>4455</v>
      </c>
      <c r="C675">
        <v>93335497</v>
      </c>
      <c r="D675" t="s">
        <v>4456</v>
      </c>
      <c r="E675" t="s">
        <v>4456</v>
      </c>
      <c r="F675" t="s">
        <v>4456</v>
      </c>
      <c r="G675" t="s">
        <v>4457</v>
      </c>
      <c r="H675" t="s">
        <v>4458</v>
      </c>
      <c r="I675" t="s">
        <v>4459</v>
      </c>
      <c r="J675" t="s">
        <v>152</v>
      </c>
      <c r="K675" t="s">
        <v>4454</v>
      </c>
      <c r="L675" t="s">
        <v>4454</v>
      </c>
      <c r="M675">
        <v>73443</v>
      </c>
      <c r="N675" s="30" t="s">
        <v>12836</v>
      </c>
      <c r="O675"/>
      <c r="P675"/>
      <c r="Q675"/>
      <c r="R675"/>
      <c r="S675" s="22">
        <f>VLOOKUP(A675,Hoja1!A:B,2,0)</f>
        <v>8</v>
      </c>
      <c r="T675" s="21" t="str">
        <f>VLOOKUP(M675,[1]TIPOLOGIAS!$A:$F,4,0)</f>
        <v>IBAGUE</v>
      </c>
      <c r="U675" s="21" t="str">
        <f>VLOOKUP(T675,'BASE TARIFA 2025'!C:D,2,0)</f>
        <v>WOMPI ORIENTE</v>
      </c>
      <c r="V675" s="23">
        <f>VLOOKUP(T675,'BASE TARIFA 2025'!C:F,4,0)</f>
        <v>28277.100000000002</v>
      </c>
    </row>
    <row r="676" spans="1:22" ht="14.4" x14ac:dyDescent="0.3">
      <c r="A676">
        <v>75102</v>
      </c>
      <c r="B676" t="s">
        <v>4460</v>
      </c>
      <c r="C676">
        <v>900459746</v>
      </c>
      <c r="D676" t="s">
        <v>4461</v>
      </c>
      <c r="E676" t="s">
        <v>4461</v>
      </c>
      <c r="F676" t="s">
        <v>4461</v>
      </c>
      <c r="G676" t="s">
        <v>4462</v>
      </c>
      <c r="H676" t="s">
        <v>4463</v>
      </c>
      <c r="I676" t="s">
        <v>4464</v>
      </c>
      <c r="J676" t="s">
        <v>152</v>
      </c>
      <c r="K676" t="s">
        <v>4454</v>
      </c>
      <c r="L676" t="s">
        <v>4454</v>
      </c>
      <c r="M676">
        <v>73443</v>
      </c>
      <c r="N676" s="30" t="s">
        <v>12836</v>
      </c>
      <c r="O676"/>
      <c r="P676"/>
      <c r="Q676"/>
      <c r="R676"/>
      <c r="S676" s="22">
        <f>VLOOKUP(A676,Hoja1!A:B,2,0)</f>
        <v>8</v>
      </c>
      <c r="T676" s="21" t="str">
        <f>VLOOKUP(M676,[1]TIPOLOGIAS!$A:$F,4,0)</f>
        <v>IBAGUE</v>
      </c>
      <c r="U676" s="21" t="str">
        <f>VLOOKUP(T676,'BASE TARIFA 2025'!C:D,2,0)</f>
        <v>WOMPI ORIENTE</v>
      </c>
      <c r="V676" s="23">
        <f>VLOOKUP(T676,'BASE TARIFA 2025'!C:F,4,0)</f>
        <v>28277.100000000002</v>
      </c>
    </row>
    <row r="677" spans="1:22" ht="14.4" x14ac:dyDescent="0.3">
      <c r="A677">
        <v>79778</v>
      </c>
      <c r="B677" t="s">
        <v>4465</v>
      </c>
      <c r="C677">
        <v>1070708194</v>
      </c>
      <c r="D677" t="s">
        <v>4466</v>
      </c>
      <c r="E677" t="s">
        <v>4466</v>
      </c>
      <c r="F677" t="s">
        <v>4467</v>
      </c>
      <c r="G677" t="s">
        <v>4468</v>
      </c>
      <c r="H677" t="s">
        <v>4469</v>
      </c>
      <c r="I677" t="s">
        <v>4470</v>
      </c>
      <c r="J677" t="s">
        <v>152</v>
      </c>
      <c r="K677" t="s">
        <v>4454</v>
      </c>
      <c r="L677" t="s">
        <v>4454</v>
      </c>
      <c r="M677">
        <v>73443</v>
      </c>
      <c r="N677" s="30" t="s">
        <v>12836</v>
      </c>
      <c r="O677"/>
      <c r="P677"/>
      <c r="Q677"/>
      <c r="R677"/>
      <c r="S677" s="22">
        <f>VLOOKUP(A677,Hoja1!A:B,2,0)</f>
        <v>8</v>
      </c>
      <c r="T677" s="21" t="str">
        <f>VLOOKUP(M677,[1]TIPOLOGIAS!$A:$F,4,0)</f>
        <v>IBAGUE</v>
      </c>
      <c r="U677" s="21" t="str">
        <f>VLOOKUP(T677,'BASE TARIFA 2025'!C:D,2,0)</f>
        <v>WOMPI ORIENTE</v>
      </c>
      <c r="V677" s="23">
        <f>VLOOKUP(T677,'BASE TARIFA 2025'!C:F,4,0)</f>
        <v>28277.100000000002</v>
      </c>
    </row>
    <row r="678" spans="1:22" ht="14.4" x14ac:dyDescent="0.3">
      <c r="A678">
        <v>17276</v>
      </c>
      <c r="B678" t="s">
        <v>4471</v>
      </c>
      <c r="C678">
        <v>6212896</v>
      </c>
      <c r="D678" t="s">
        <v>4472</v>
      </c>
      <c r="E678" t="s">
        <v>4473</v>
      </c>
      <c r="F678" t="s">
        <v>4473</v>
      </c>
      <c r="G678" t="s">
        <v>4474</v>
      </c>
      <c r="H678" t="s">
        <v>4475</v>
      </c>
      <c r="I678" t="s">
        <v>4476</v>
      </c>
      <c r="J678" t="s">
        <v>165</v>
      </c>
      <c r="K678" t="s">
        <v>371</v>
      </c>
      <c r="L678" t="s">
        <v>371</v>
      </c>
      <c r="M678">
        <v>76122</v>
      </c>
      <c r="N678" s="30" t="s">
        <v>12832</v>
      </c>
      <c r="O678"/>
      <c r="P678"/>
      <c r="Q678"/>
      <c r="R678"/>
      <c r="S678" s="22">
        <f>VLOOKUP(A678,Hoja1!A:B,2,0)</f>
        <v>8</v>
      </c>
      <c r="T678" s="21" t="str">
        <f>VLOOKUP(M678,[1]TIPOLOGIAS!$A:$F,4,0)</f>
        <v>PEREIRA</v>
      </c>
      <c r="U678" s="21" t="str">
        <f>VLOOKUP(T678,'BASE TARIFA 2025'!C:D,2,0)</f>
        <v>WOMPI EJE CAFETERO</v>
      </c>
      <c r="V678" s="23">
        <f>VLOOKUP(T678,'BASE TARIFA 2025'!C:F,4,0)</f>
        <v>15709.5</v>
      </c>
    </row>
    <row r="679" spans="1:22" ht="14.4" x14ac:dyDescent="0.3">
      <c r="A679">
        <v>14778</v>
      </c>
      <c r="B679" t="s">
        <v>4477</v>
      </c>
      <c r="C679">
        <v>66964638</v>
      </c>
      <c r="D679" t="s">
        <v>4478</v>
      </c>
      <c r="E679" t="s">
        <v>4479</v>
      </c>
      <c r="F679" t="s">
        <v>4479</v>
      </c>
      <c r="G679" t="s">
        <v>4480</v>
      </c>
      <c r="H679" t="s">
        <v>4481</v>
      </c>
      <c r="I679" t="s">
        <v>4482</v>
      </c>
      <c r="J679" t="s">
        <v>165</v>
      </c>
      <c r="K679" t="s">
        <v>371</v>
      </c>
      <c r="L679" t="s">
        <v>371</v>
      </c>
      <c r="M679">
        <v>76122</v>
      </c>
      <c r="N679" s="30" t="s">
        <v>12832</v>
      </c>
      <c r="O679"/>
      <c r="P679"/>
      <c r="Q679"/>
      <c r="R679"/>
      <c r="S679" s="22">
        <f>VLOOKUP(A679,Hoja1!A:B,2,0)</f>
        <v>16</v>
      </c>
      <c r="T679" s="21" t="str">
        <f>VLOOKUP(M679,[1]TIPOLOGIAS!$A:$F,4,0)</f>
        <v>PEREIRA</v>
      </c>
      <c r="U679" s="21" t="str">
        <f>VLOOKUP(T679,'BASE TARIFA 2025'!C:D,2,0)</f>
        <v>WOMPI EJE CAFETERO</v>
      </c>
      <c r="V679" s="23">
        <f>VLOOKUP(T679,'BASE TARIFA 2025'!C:F,4,0)</f>
        <v>15709.5</v>
      </c>
    </row>
    <row r="680" spans="1:22" ht="14.4" x14ac:dyDescent="0.3">
      <c r="A680">
        <v>38733</v>
      </c>
      <c r="B680" t="s">
        <v>4483</v>
      </c>
      <c r="C680">
        <v>901277876</v>
      </c>
      <c r="D680" t="s">
        <v>4484</v>
      </c>
      <c r="E680" t="s">
        <v>4485</v>
      </c>
      <c r="F680" t="s">
        <v>4485</v>
      </c>
      <c r="G680" t="s">
        <v>4486</v>
      </c>
      <c r="H680" t="s">
        <v>4487</v>
      </c>
      <c r="I680" t="s">
        <v>4488</v>
      </c>
      <c r="J680" t="s">
        <v>165</v>
      </c>
      <c r="K680" t="s">
        <v>371</v>
      </c>
      <c r="L680" t="s">
        <v>371</v>
      </c>
      <c r="M680">
        <v>76122</v>
      </c>
      <c r="N680" s="30" t="s">
        <v>12832</v>
      </c>
      <c r="O680"/>
      <c r="P680"/>
      <c r="Q680"/>
      <c r="R680"/>
      <c r="S680" s="22">
        <f>VLOOKUP(A680,Hoja1!A:B,2,0)</f>
        <v>16</v>
      </c>
      <c r="T680" s="21" t="str">
        <f>VLOOKUP(M680,[1]TIPOLOGIAS!$A:$F,4,0)</f>
        <v>PEREIRA</v>
      </c>
      <c r="U680" s="21" t="str">
        <f>VLOOKUP(T680,'BASE TARIFA 2025'!C:D,2,0)</f>
        <v>WOMPI EJE CAFETERO</v>
      </c>
      <c r="V680" s="23">
        <f>VLOOKUP(T680,'BASE TARIFA 2025'!C:F,4,0)</f>
        <v>15709.5</v>
      </c>
    </row>
    <row r="681" spans="1:22" ht="14.4" x14ac:dyDescent="0.3">
      <c r="A681">
        <v>61000</v>
      </c>
      <c r="B681" t="s">
        <v>4489</v>
      </c>
      <c r="C681">
        <v>31427046</v>
      </c>
      <c r="D681" t="s">
        <v>4490</v>
      </c>
      <c r="E681" t="s">
        <v>4491</v>
      </c>
      <c r="F681" t="s">
        <v>4491</v>
      </c>
      <c r="G681" t="s">
        <v>4492</v>
      </c>
      <c r="H681" t="s">
        <v>4493</v>
      </c>
      <c r="I681" t="s">
        <v>4494</v>
      </c>
      <c r="J681" t="s">
        <v>165</v>
      </c>
      <c r="K681" t="s">
        <v>371</v>
      </c>
      <c r="L681" t="s">
        <v>371</v>
      </c>
      <c r="M681">
        <v>76122</v>
      </c>
      <c r="N681" s="30" t="s">
        <v>12832</v>
      </c>
      <c r="O681"/>
      <c r="P681"/>
      <c r="Q681"/>
      <c r="R681"/>
      <c r="S681" s="22">
        <f>VLOOKUP(A681,Hoja1!A:B,2,0)</f>
        <v>8</v>
      </c>
      <c r="T681" s="21" t="str">
        <f>VLOOKUP(M681,[1]TIPOLOGIAS!$A:$F,4,0)</f>
        <v>PEREIRA</v>
      </c>
      <c r="U681" s="21" t="str">
        <f>VLOOKUP(T681,'BASE TARIFA 2025'!C:D,2,0)</f>
        <v>WOMPI EJE CAFETERO</v>
      </c>
      <c r="V681" s="23">
        <f>VLOOKUP(T681,'BASE TARIFA 2025'!C:F,4,0)</f>
        <v>15709.5</v>
      </c>
    </row>
    <row r="682" spans="1:22" ht="14.4" x14ac:dyDescent="0.3">
      <c r="A682">
        <v>66940</v>
      </c>
      <c r="B682" t="s">
        <v>4495</v>
      </c>
      <c r="C682">
        <v>901548921</v>
      </c>
      <c r="D682" t="s">
        <v>4496</v>
      </c>
      <c r="E682" t="s">
        <v>67</v>
      </c>
      <c r="F682" t="s">
        <v>4496</v>
      </c>
      <c r="G682" t="s">
        <v>4497</v>
      </c>
      <c r="H682" t="s">
        <v>4498</v>
      </c>
      <c r="I682" t="s">
        <v>4499</v>
      </c>
      <c r="J682" t="s">
        <v>165</v>
      </c>
      <c r="K682" t="s">
        <v>371</v>
      </c>
      <c r="L682" t="s">
        <v>371</v>
      </c>
      <c r="M682">
        <v>76122</v>
      </c>
      <c r="N682" s="30" t="s">
        <v>12833</v>
      </c>
      <c r="O682"/>
      <c r="P682"/>
      <c r="Q682"/>
      <c r="R682"/>
      <c r="S682" s="22">
        <f>VLOOKUP(A682,Hoja1!A:B,2,0)</f>
        <v>8</v>
      </c>
      <c r="T682" s="21" t="str">
        <f>VLOOKUP(M682,[1]TIPOLOGIAS!$A:$F,4,0)</f>
        <v>PEREIRA</v>
      </c>
      <c r="U682" s="21" t="str">
        <f>VLOOKUP(T682,'BASE TARIFA 2025'!C:D,2,0)</f>
        <v>WOMPI EJE CAFETERO</v>
      </c>
      <c r="V682" s="23">
        <f>VLOOKUP(T682,'BASE TARIFA 2025'!C:F,4,0)</f>
        <v>15709.5</v>
      </c>
    </row>
    <row r="683" spans="1:22" ht="14.4" x14ac:dyDescent="0.3">
      <c r="A683">
        <v>69064</v>
      </c>
      <c r="B683" t="s">
        <v>4500</v>
      </c>
      <c r="C683">
        <v>52899546</v>
      </c>
      <c r="D683" t="s">
        <v>67</v>
      </c>
      <c r="E683" t="s">
        <v>4501</v>
      </c>
      <c r="F683" t="s">
        <v>4501</v>
      </c>
      <c r="G683" t="s">
        <v>4502</v>
      </c>
      <c r="H683" t="s">
        <v>4503</v>
      </c>
      <c r="I683" t="s">
        <v>4504</v>
      </c>
      <c r="J683" t="s">
        <v>165</v>
      </c>
      <c r="K683" t="s">
        <v>371</v>
      </c>
      <c r="L683" t="s">
        <v>371</v>
      </c>
      <c r="M683">
        <v>76122</v>
      </c>
      <c r="N683" s="30" t="s">
        <v>12833</v>
      </c>
      <c r="O683"/>
      <c r="P683"/>
      <c r="Q683"/>
      <c r="R683"/>
      <c r="S683" s="22">
        <f>VLOOKUP(A683,Hoja1!A:B,2,0)</f>
        <v>8</v>
      </c>
      <c r="T683" s="21" t="str">
        <f>VLOOKUP(M683,[1]TIPOLOGIAS!$A:$F,4,0)</f>
        <v>PEREIRA</v>
      </c>
      <c r="U683" s="21" t="str">
        <f>VLOOKUP(T683,'BASE TARIFA 2025'!C:D,2,0)</f>
        <v>WOMPI EJE CAFETERO</v>
      </c>
      <c r="V683" s="23">
        <f>VLOOKUP(T683,'BASE TARIFA 2025'!C:F,4,0)</f>
        <v>15709.5</v>
      </c>
    </row>
    <row r="684" spans="1:22" ht="14.4" x14ac:dyDescent="0.3">
      <c r="A684">
        <v>78415</v>
      </c>
      <c r="B684" t="s">
        <v>4505</v>
      </c>
      <c r="C684">
        <v>1115188604</v>
      </c>
      <c r="D684" t="s">
        <v>4506</v>
      </c>
      <c r="E684" t="s">
        <v>4507</v>
      </c>
      <c r="F684" t="s">
        <v>4506</v>
      </c>
      <c r="G684" t="s">
        <v>4508</v>
      </c>
      <c r="H684" t="s">
        <v>4509</v>
      </c>
      <c r="I684" t="s">
        <v>4510</v>
      </c>
      <c r="J684" t="s">
        <v>165</v>
      </c>
      <c r="K684" t="s">
        <v>371</v>
      </c>
      <c r="L684" t="s">
        <v>371</v>
      </c>
      <c r="M684">
        <v>76122</v>
      </c>
      <c r="N684" s="30" t="s">
        <v>12836</v>
      </c>
      <c r="O684"/>
      <c r="P684"/>
      <c r="Q684"/>
      <c r="R684"/>
      <c r="S684" s="22">
        <f>VLOOKUP(A684,Hoja1!A:B,2,0)</f>
        <v>8</v>
      </c>
      <c r="T684" s="21" t="str">
        <f>VLOOKUP(M684,[1]TIPOLOGIAS!$A:$F,4,0)</f>
        <v>PEREIRA</v>
      </c>
      <c r="U684" s="21" t="str">
        <f>VLOOKUP(T684,'BASE TARIFA 2025'!C:D,2,0)</f>
        <v>WOMPI EJE CAFETERO</v>
      </c>
      <c r="V684" s="23">
        <f>VLOOKUP(T684,'BASE TARIFA 2025'!C:F,4,0)</f>
        <v>15709.5</v>
      </c>
    </row>
    <row r="685" spans="1:22" ht="14.4" x14ac:dyDescent="0.3">
      <c r="A685">
        <v>79357</v>
      </c>
      <c r="B685" t="s">
        <v>4511</v>
      </c>
      <c r="C685">
        <v>1116443003</v>
      </c>
      <c r="D685" t="s">
        <v>4512</v>
      </c>
      <c r="E685" t="s">
        <v>4512</v>
      </c>
      <c r="F685" t="s">
        <v>4512</v>
      </c>
      <c r="G685" t="s">
        <v>4513</v>
      </c>
      <c r="H685" t="s">
        <v>4514</v>
      </c>
      <c r="I685" t="s">
        <v>4515</v>
      </c>
      <c r="J685" t="s">
        <v>165</v>
      </c>
      <c r="K685" t="s">
        <v>371</v>
      </c>
      <c r="L685" t="s">
        <v>371</v>
      </c>
      <c r="M685">
        <v>76122</v>
      </c>
      <c r="N685" s="30" t="s">
        <v>12833</v>
      </c>
      <c r="O685"/>
      <c r="P685"/>
      <c r="Q685"/>
      <c r="R685"/>
      <c r="S685" s="22">
        <f>VLOOKUP(A685,Hoja1!A:B,2,0)</f>
        <v>8</v>
      </c>
      <c r="T685" s="21" t="str">
        <f>VLOOKUP(M685,[1]TIPOLOGIAS!$A:$F,4,0)</f>
        <v>PEREIRA</v>
      </c>
      <c r="U685" s="21" t="str">
        <f>VLOOKUP(T685,'BASE TARIFA 2025'!C:D,2,0)</f>
        <v>WOMPI EJE CAFETERO</v>
      </c>
      <c r="V685" s="23">
        <f>VLOOKUP(T685,'BASE TARIFA 2025'!C:F,4,0)</f>
        <v>15709.5</v>
      </c>
    </row>
    <row r="686" spans="1:22" ht="14.4" x14ac:dyDescent="0.3">
      <c r="A686">
        <v>80944</v>
      </c>
      <c r="B686" t="s">
        <v>4516</v>
      </c>
      <c r="C686">
        <v>1114897531</v>
      </c>
      <c r="D686" t="s">
        <v>4517</v>
      </c>
      <c r="E686" t="s">
        <v>4517</v>
      </c>
      <c r="G686" t="s">
        <v>4518</v>
      </c>
      <c r="H686" t="s">
        <v>4519</v>
      </c>
      <c r="I686" t="s">
        <v>4520</v>
      </c>
      <c r="J686" t="s">
        <v>165</v>
      </c>
      <c r="K686" t="s">
        <v>373</v>
      </c>
      <c r="L686" t="s">
        <v>373</v>
      </c>
      <c r="M686">
        <v>76275</v>
      </c>
      <c r="N686" s="30" t="s">
        <v>12832</v>
      </c>
      <c r="O686"/>
      <c r="P686"/>
      <c r="Q686"/>
      <c r="R686"/>
      <c r="S686" s="22">
        <f>VLOOKUP(A686,Hoja1!A:B,2,0)</f>
        <v>8</v>
      </c>
      <c r="T686" s="21" t="str">
        <f>VLOOKUP(M686,[1]TIPOLOGIAS!$A:$F,4,0)</f>
        <v>CALI</v>
      </c>
      <c r="U686" s="21" t="str">
        <f>VLOOKUP(T686,'BASE TARIFA 2025'!C:D,2,0)</f>
        <v>WOMPI SUROCCIDENTE</v>
      </c>
      <c r="V686" s="23">
        <f>VLOOKUP(T686,'BASE TARIFA 2025'!C:F,4,0)</f>
        <v>15709.5</v>
      </c>
    </row>
    <row r="687" spans="1:22" ht="14.4" x14ac:dyDescent="0.3">
      <c r="A687">
        <v>41918</v>
      </c>
      <c r="B687" t="s">
        <v>4521</v>
      </c>
      <c r="C687">
        <v>900469704</v>
      </c>
      <c r="D687" t="s">
        <v>150</v>
      </c>
      <c r="E687" t="s">
        <v>4522</v>
      </c>
      <c r="F687" t="s">
        <v>4522</v>
      </c>
      <c r="G687" t="s">
        <v>4523</v>
      </c>
      <c r="H687" t="s">
        <v>3921</v>
      </c>
      <c r="I687" t="s">
        <v>4172</v>
      </c>
      <c r="J687" t="s">
        <v>128</v>
      </c>
      <c r="K687" t="s">
        <v>278</v>
      </c>
      <c r="L687" t="s">
        <v>278</v>
      </c>
      <c r="M687">
        <v>54001</v>
      </c>
      <c r="N687" s="30" t="s">
        <v>12834</v>
      </c>
      <c r="O687"/>
      <c r="P687"/>
      <c r="Q687"/>
      <c r="R687"/>
      <c r="S687" s="22">
        <f>VLOOKUP(A687,Hoja1!A:B,2,0)</f>
        <v>8</v>
      </c>
      <c r="T687" s="21" t="str">
        <f>VLOOKUP(M687,[1]TIPOLOGIAS!$A:$F,4,0)</f>
        <v>CUCUTA</v>
      </c>
      <c r="U687" s="21" t="str">
        <f>VLOOKUP(T687,'BASE TARIFA 2025'!C:D,2,0)</f>
        <v>WOMPI SANTANDERES</v>
      </c>
      <c r="V687" s="23">
        <f>VLOOKUP(T687,'BASE TARIFA 2025'!C:F,4,0)</f>
        <v>28277.100000000002</v>
      </c>
    </row>
    <row r="688" spans="1:22" ht="14.4" x14ac:dyDescent="0.3">
      <c r="A688">
        <v>39408</v>
      </c>
      <c r="B688" t="s">
        <v>4524</v>
      </c>
      <c r="C688">
        <v>88249639</v>
      </c>
      <c r="D688" t="s">
        <v>4525</v>
      </c>
      <c r="E688" t="s">
        <v>4526</v>
      </c>
      <c r="F688" t="s">
        <v>4527</v>
      </c>
      <c r="G688" t="s">
        <v>4528</v>
      </c>
      <c r="H688" t="s">
        <v>4529</v>
      </c>
      <c r="I688" t="s">
        <v>4530</v>
      </c>
      <c r="J688" t="s">
        <v>128</v>
      </c>
      <c r="K688" t="s">
        <v>278</v>
      </c>
      <c r="L688" t="s">
        <v>278</v>
      </c>
      <c r="M688">
        <v>54001</v>
      </c>
      <c r="N688" s="30" t="s">
        <v>12844</v>
      </c>
      <c r="O688"/>
      <c r="P688"/>
      <c r="Q688"/>
      <c r="R688"/>
      <c r="S688" s="22">
        <f>VLOOKUP(A688,Hoja1!A:B,2,0)</f>
        <v>16</v>
      </c>
      <c r="T688" s="21" t="str">
        <f>VLOOKUP(M688,[1]TIPOLOGIAS!$A:$F,4,0)</f>
        <v>CUCUTA</v>
      </c>
      <c r="U688" s="21" t="str">
        <f>VLOOKUP(T688,'BASE TARIFA 2025'!C:D,2,0)</f>
        <v>WOMPI SANTANDERES</v>
      </c>
      <c r="V688" s="23">
        <f>VLOOKUP(T688,'BASE TARIFA 2025'!C:F,4,0)</f>
        <v>28277.100000000002</v>
      </c>
    </row>
    <row r="689" spans="1:22" ht="14.4" x14ac:dyDescent="0.3">
      <c r="A689">
        <v>40423</v>
      </c>
      <c r="B689" t="s">
        <v>4531</v>
      </c>
      <c r="C689">
        <v>37392126</v>
      </c>
      <c r="E689" t="s">
        <v>4532</v>
      </c>
      <c r="F689" t="s">
        <v>4532</v>
      </c>
      <c r="G689" t="s">
        <v>4533</v>
      </c>
      <c r="H689" t="s">
        <v>4534</v>
      </c>
      <c r="I689" t="s">
        <v>4535</v>
      </c>
      <c r="J689" t="s">
        <v>128</v>
      </c>
      <c r="K689" t="s">
        <v>278</v>
      </c>
      <c r="L689" t="s">
        <v>278</v>
      </c>
      <c r="M689">
        <v>54001</v>
      </c>
      <c r="N689" s="30" t="s">
        <v>12844</v>
      </c>
      <c r="O689"/>
      <c r="P689"/>
      <c r="Q689"/>
      <c r="R689"/>
      <c r="S689" s="22">
        <f>VLOOKUP(A689,Hoja1!A:B,2,0)</f>
        <v>8</v>
      </c>
      <c r="T689" s="21" t="str">
        <f>VLOOKUP(M689,[1]TIPOLOGIAS!$A:$F,4,0)</f>
        <v>CUCUTA</v>
      </c>
      <c r="U689" s="21" t="str">
        <f>VLOOKUP(T689,'BASE TARIFA 2025'!C:D,2,0)</f>
        <v>WOMPI SANTANDERES</v>
      </c>
      <c r="V689" s="23">
        <f>VLOOKUP(T689,'BASE TARIFA 2025'!C:F,4,0)</f>
        <v>28277.100000000002</v>
      </c>
    </row>
    <row r="690" spans="1:22" ht="14.4" x14ac:dyDescent="0.3">
      <c r="A690">
        <v>41817</v>
      </c>
      <c r="B690" t="s">
        <v>4536</v>
      </c>
      <c r="C690">
        <v>1090405165</v>
      </c>
      <c r="E690" t="s">
        <v>4537</v>
      </c>
      <c r="F690" t="s">
        <v>4537</v>
      </c>
      <c r="G690" t="s">
        <v>4538</v>
      </c>
      <c r="H690" t="s">
        <v>4539</v>
      </c>
      <c r="I690" t="s">
        <v>4540</v>
      </c>
      <c r="J690" t="s">
        <v>128</v>
      </c>
      <c r="K690" t="s">
        <v>278</v>
      </c>
      <c r="L690" t="s">
        <v>278</v>
      </c>
      <c r="M690">
        <v>54001</v>
      </c>
      <c r="N690" s="30" t="s">
        <v>12837</v>
      </c>
      <c r="O690"/>
      <c r="P690"/>
      <c r="Q690"/>
      <c r="R690"/>
      <c r="S690" s="22">
        <f>VLOOKUP(A690,Hoja1!A:B,2,0)</f>
        <v>8</v>
      </c>
      <c r="T690" s="21" t="str">
        <f>VLOOKUP(M690,[1]TIPOLOGIAS!$A:$F,4,0)</f>
        <v>CUCUTA</v>
      </c>
      <c r="U690" s="21" t="str">
        <f>VLOOKUP(T690,'BASE TARIFA 2025'!C:D,2,0)</f>
        <v>WOMPI SANTANDERES</v>
      </c>
      <c r="V690" s="23">
        <f>VLOOKUP(T690,'BASE TARIFA 2025'!C:F,4,0)</f>
        <v>28277.100000000002</v>
      </c>
    </row>
    <row r="691" spans="1:22" ht="14.4" x14ac:dyDescent="0.3">
      <c r="A691">
        <v>36752</v>
      </c>
      <c r="B691" t="s">
        <v>4541</v>
      </c>
      <c r="C691">
        <v>900576569</v>
      </c>
      <c r="D691" t="s">
        <v>4542</v>
      </c>
      <c r="E691" t="s">
        <v>2380</v>
      </c>
      <c r="F691" t="s">
        <v>2380</v>
      </c>
      <c r="G691" t="s">
        <v>4543</v>
      </c>
      <c r="H691" t="s">
        <v>4544</v>
      </c>
      <c r="I691" t="s">
        <v>4545</v>
      </c>
      <c r="J691" t="s">
        <v>128</v>
      </c>
      <c r="K691" t="s">
        <v>278</v>
      </c>
      <c r="L691" t="s">
        <v>278</v>
      </c>
      <c r="M691">
        <v>54001</v>
      </c>
      <c r="N691" s="30" t="s">
        <v>12840</v>
      </c>
      <c r="O691"/>
      <c r="P691"/>
      <c r="Q691"/>
      <c r="R691"/>
      <c r="S691" s="22">
        <f>VLOOKUP(A691,Hoja1!A:B,2,0)</f>
        <v>8</v>
      </c>
      <c r="T691" s="21" t="str">
        <f>VLOOKUP(M691,[1]TIPOLOGIAS!$A:$F,4,0)</f>
        <v>CUCUTA</v>
      </c>
      <c r="U691" s="21" t="str">
        <f>VLOOKUP(T691,'BASE TARIFA 2025'!C:D,2,0)</f>
        <v>WOMPI SANTANDERES</v>
      </c>
      <c r="V691" s="23">
        <f>VLOOKUP(T691,'BASE TARIFA 2025'!C:F,4,0)</f>
        <v>28277.100000000002</v>
      </c>
    </row>
    <row r="692" spans="1:22" ht="14.4" x14ac:dyDescent="0.3">
      <c r="A692">
        <v>38071</v>
      </c>
      <c r="B692" t="s">
        <v>4546</v>
      </c>
      <c r="C692">
        <v>60443975</v>
      </c>
      <c r="E692" t="s">
        <v>2364</v>
      </c>
      <c r="F692" t="s">
        <v>2364</v>
      </c>
      <c r="G692" t="s">
        <v>4547</v>
      </c>
      <c r="H692" t="s">
        <v>4548</v>
      </c>
      <c r="I692" t="s">
        <v>4549</v>
      </c>
      <c r="J692" t="s">
        <v>128</v>
      </c>
      <c r="K692" t="s">
        <v>278</v>
      </c>
      <c r="L692" t="s">
        <v>278</v>
      </c>
      <c r="M692">
        <v>54001</v>
      </c>
      <c r="N692" s="30" t="s">
        <v>12841</v>
      </c>
      <c r="O692"/>
      <c r="P692"/>
      <c r="Q692"/>
      <c r="R692"/>
      <c r="S692" s="22">
        <f>VLOOKUP(A692,Hoja1!A:B,2,0)</f>
        <v>8</v>
      </c>
      <c r="T692" s="21" t="str">
        <f>VLOOKUP(M692,[1]TIPOLOGIAS!$A:$F,4,0)</f>
        <v>CUCUTA</v>
      </c>
      <c r="U692" s="21" t="str">
        <f>VLOOKUP(T692,'BASE TARIFA 2025'!C:D,2,0)</f>
        <v>WOMPI SANTANDERES</v>
      </c>
      <c r="V692" s="23">
        <f>VLOOKUP(T692,'BASE TARIFA 2025'!C:F,4,0)</f>
        <v>28277.100000000002</v>
      </c>
    </row>
    <row r="693" spans="1:22" ht="14.4" x14ac:dyDescent="0.3">
      <c r="A693">
        <v>35757</v>
      </c>
      <c r="B693" t="s">
        <v>4550</v>
      </c>
      <c r="C693">
        <v>900588087</v>
      </c>
      <c r="D693" t="s">
        <v>4551</v>
      </c>
      <c r="E693" t="s">
        <v>4552</v>
      </c>
      <c r="F693" t="s">
        <v>4552</v>
      </c>
      <c r="G693" t="s">
        <v>4553</v>
      </c>
      <c r="H693" t="s">
        <v>4554</v>
      </c>
      <c r="I693" t="s">
        <v>4555</v>
      </c>
      <c r="J693" t="s">
        <v>128</v>
      </c>
      <c r="K693" t="s">
        <v>278</v>
      </c>
      <c r="L693" t="s">
        <v>278</v>
      </c>
      <c r="M693">
        <v>54001</v>
      </c>
      <c r="N693" s="30" t="s">
        <v>12841</v>
      </c>
      <c r="O693"/>
      <c r="P693"/>
      <c r="Q693"/>
      <c r="R693"/>
      <c r="S693" s="22">
        <f>VLOOKUP(A693,Hoja1!A:B,2,0)</f>
        <v>8</v>
      </c>
      <c r="T693" s="21" t="str">
        <f>VLOOKUP(M693,[1]TIPOLOGIAS!$A:$F,4,0)</f>
        <v>CUCUTA</v>
      </c>
      <c r="U693" s="21" t="str">
        <f>VLOOKUP(T693,'BASE TARIFA 2025'!C:D,2,0)</f>
        <v>WOMPI SANTANDERES</v>
      </c>
      <c r="V693" s="23">
        <f>VLOOKUP(T693,'BASE TARIFA 2025'!C:F,4,0)</f>
        <v>28277.100000000002</v>
      </c>
    </row>
    <row r="694" spans="1:22" ht="14.4" x14ac:dyDescent="0.3">
      <c r="A694">
        <v>12024</v>
      </c>
      <c r="B694" t="s">
        <v>824</v>
      </c>
      <c r="C694">
        <v>28068019</v>
      </c>
      <c r="D694" t="s">
        <v>4556</v>
      </c>
      <c r="E694" t="s">
        <v>4557</v>
      </c>
      <c r="F694" t="s">
        <v>4557</v>
      </c>
      <c r="G694" t="s">
        <v>4558</v>
      </c>
      <c r="H694" t="s">
        <v>4559</v>
      </c>
      <c r="I694" t="s">
        <v>4560</v>
      </c>
      <c r="J694" t="s">
        <v>131</v>
      </c>
      <c r="K694" t="s">
        <v>825</v>
      </c>
      <c r="L694" t="s">
        <v>825</v>
      </c>
      <c r="M694">
        <v>68162</v>
      </c>
      <c r="N694" s="30" t="s">
        <v>12842</v>
      </c>
      <c r="O694"/>
      <c r="P694"/>
      <c r="Q694"/>
      <c r="R694"/>
      <c r="S694" s="22">
        <f>VLOOKUP(A694,Hoja1!A:B,2,0)</f>
        <v>8</v>
      </c>
      <c r="T694" s="21" t="str">
        <f>VLOOKUP(M694,[1]TIPOLOGIAS!$A:$F,4,0)</f>
        <v>BUCARAMANGA</v>
      </c>
      <c r="U694" s="21" t="str">
        <f>VLOOKUP(T694,'BASE TARIFA 2025'!C:D,2,0)</f>
        <v>WOMPI SANTANDERES</v>
      </c>
      <c r="V694" s="23">
        <f>VLOOKUP(T694,'BASE TARIFA 2025'!C:F,4,0)</f>
        <v>15709.5</v>
      </c>
    </row>
    <row r="695" spans="1:22" ht="14.4" x14ac:dyDescent="0.3">
      <c r="A695">
        <v>29959</v>
      </c>
      <c r="B695" t="s">
        <v>832</v>
      </c>
      <c r="C695">
        <v>13927332</v>
      </c>
      <c r="D695" t="s">
        <v>4561</v>
      </c>
      <c r="E695" t="s">
        <v>4562</v>
      </c>
      <c r="F695" t="s">
        <v>4562</v>
      </c>
      <c r="G695" t="s">
        <v>4563</v>
      </c>
      <c r="H695" t="s">
        <v>4564</v>
      </c>
      <c r="I695" t="s">
        <v>4565</v>
      </c>
      <c r="J695" t="s">
        <v>131</v>
      </c>
      <c r="K695" t="s">
        <v>825</v>
      </c>
      <c r="L695" t="s">
        <v>825</v>
      </c>
      <c r="M695">
        <v>68162</v>
      </c>
      <c r="N695" s="30" t="s">
        <v>12842</v>
      </c>
      <c r="O695"/>
      <c r="P695"/>
      <c r="Q695"/>
      <c r="R695"/>
      <c r="S695" s="22">
        <f>VLOOKUP(A695,Hoja1!A:B,2,0)</f>
        <v>8</v>
      </c>
      <c r="T695" s="21" t="str">
        <f>VLOOKUP(M695,[1]TIPOLOGIAS!$A:$F,4,0)</f>
        <v>BUCARAMANGA</v>
      </c>
      <c r="U695" s="21" t="str">
        <f>VLOOKUP(T695,'BASE TARIFA 2025'!C:D,2,0)</f>
        <v>WOMPI SANTANDERES</v>
      </c>
      <c r="V695" s="23">
        <f>VLOOKUP(T695,'BASE TARIFA 2025'!C:F,4,0)</f>
        <v>15709.5</v>
      </c>
    </row>
    <row r="696" spans="1:22" ht="14.4" x14ac:dyDescent="0.3">
      <c r="A696">
        <v>41568</v>
      </c>
      <c r="B696" t="s">
        <v>833</v>
      </c>
      <c r="C696">
        <v>901164185</v>
      </c>
      <c r="D696" t="s">
        <v>4566</v>
      </c>
      <c r="E696" t="s">
        <v>4567</v>
      </c>
      <c r="F696" t="s">
        <v>4568</v>
      </c>
      <c r="G696" t="s">
        <v>4569</v>
      </c>
      <c r="H696" t="s">
        <v>4570</v>
      </c>
      <c r="I696" t="s">
        <v>4571</v>
      </c>
      <c r="J696" t="s">
        <v>131</v>
      </c>
      <c r="K696" t="s">
        <v>825</v>
      </c>
      <c r="L696" t="s">
        <v>825</v>
      </c>
      <c r="M696">
        <v>68162</v>
      </c>
      <c r="N696" s="30" t="s">
        <v>12842</v>
      </c>
      <c r="O696"/>
      <c r="P696"/>
      <c r="Q696"/>
      <c r="R696"/>
      <c r="S696" s="22">
        <f>VLOOKUP(A696,Hoja1!A:B,2,0)</f>
        <v>8</v>
      </c>
      <c r="T696" s="21" t="str">
        <f>VLOOKUP(M696,[1]TIPOLOGIAS!$A:$F,4,0)</f>
        <v>BUCARAMANGA</v>
      </c>
      <c r="U696" s="21" t="str">
        <f>VLOOKUP(T696,'BASE TARIFA 2025'!C:D,2,0)</f>
        <v>WOMPI SANTANDERES</v>
      </c>
      <c r="V696" s="23">
        <f>VLOOKUP(T696,'BASE TARIFA 2025'!C:F,4,0)</f>
        <v>15709.5</v>
      </c>
    </row>
    <row r="697" spans="1:22" ht="14.4" x14ac:dyDescent="0.3">
      <c r="A697">
        <v>70942</v>
      </c>
      <c r="B697" t="s">
        <v>849</v>
      </c>
      <c r="C697">
        <v>63396665</v>
      </c>
      <c r="D697" t="s">
        <v>4572</v>
      </c>
      <c r="E697" t="s">
        <v>4572</v>
      </c>
      <c r="F697" t="s">
        <v>4572</v>
      </c>
      <c r="G697" t="s">
        <v>4573</v>
      </c>
      <c r="H697" t="s">
        <v>4574</v>
      </c>
      <c r="I697" t="s">
        <v>4575</v>
      </c>
      <c r="J697" t="s">
        <v>131</v>
      </c>
      <c r="K697" t="s">
        <v>825</v>
      </c>
      <c r="L697" t="s">
        <v>825</v>
      </c>
      <c r="M697">
        <v>68162</v>
      </c>
      <c r="N697" s="30" t="s">
        <v>12842</v>
      </c>
      <c r="O697"/>
      <c r="P697"/>
      <c r="Q697"/>
      <c r="R697"/>
      <c r="S697" s="22">
        <f>VLOOKUP(A697,Hoja1!A:B,2,0)</f>
        <v>8</v>
      </c>
      <c r="T697" s="21" t="str">
        <f>VLOOKUP(M697,[1]TIPOLOGIAS!$A:$F,4,0)</f>
        <v>BUCARAMANGA</v>
      </c>
      <c r="U697" s="21" t="str">
        <f>VLOOKUP(T697,'BASE TARIFA 2025'!C:D,2,0)</f>
        <v>WOMPI SANTANDERES</v>
      </c>
      <c r="V697" s="23">
        <f>VLOOKUP(T697,'BASE TARIFA 2025'!C:F,4,0)</f>
        <v>15709.5</v>
      </c>
    </row>
    <row r="698" spans="1:22" ht="14.4" x14ac:dyDescent="0.3">
      <c r="A698">
        <v>70767</v>
      </c>
      <c r="B698" t="s">
        <v>848</v>
      </c>
      <c r="C698">
        <v>900934819</v>
      </c>
      <c r="D698" t="s">
        <v>4576</v>
      </c>
      <c r="E698" t="s">
        <v>4576</v>
      </c>
      <c r="F698" t="s">
        <v>4577</v>
      </c>
      <c r="G698" t="s">
        <v>4578</v>
      </c>
      <c r="H698" t="s">
        <v>4579</v>
      </c>
      <c r="I698" t="s">
        <v>4580</v>
      </c>
      <c r="J698" t="s">
        <v>131</v>
      </c>
      <c r="K698" t="s">
        <v>825</v>
      </c>
      <c r="L698" t="s">
        <v>825</v>
      </c>
      <c r="M698">
        <v>68162</v>
      </c>
      <c r="N698" s="30" t="s">
        <v>12842</v>
      </c>
      <c r="O698"/>
      <c r="P698"/>
      <c r="Q698"/>
      <c r="R698"/>
      <c r="S698" s="22">
        <f>VLOOKUP(A698,Hoja1!A:B,2,0)</f>
        <v>8</v>
      </c>
      <c r="T698" s="21" t="str">
        <f>VLOOKUP(M698,[1]TIPOLOGIAS!$A:$F,4,0)</f>
        <v>BUCARAMANGA</v>
      </c>
      <c r="U698" s="21" t="str">
        <f>VLOOKUP(T698,'BASE TARIFA 2025'!C:D,2,0)</f>
        <v>WOMPI SANTANDERES</v>
      </c>
      <c r="V698" s="23">
        <f>VLOOKUP(T698,'BASE TARIFA 2025'!C:F,4,0)</f>
        <v>15709.5</v>
      </c>
    </row>
    <row r="699" spans="1:22" ht="14.4" x14ac:dyDescent="0.3">
      <c r="A699">
        <v>78245</v>
      </c>
      <c r="B699" t="s">
        <v>4581</v>
      </c>
      <c r="C699">
        <v>5860093</v>
      </c>
      <c r="D699" t="s">
        <v>4582</v>
      </c>
      <c r="E699" t="s">
        <v>4583</v>
      </c>
      <c r="F699" t="s">
        <v>4583</v>
      </c>
      <c r="G699" t="s">
        <v>4584</v>
      </c>
      <c r="H699" t="s">
        <v>4585</v>
      </c>
      <c r="I699" t="s">
        <v>4586</v>
      </c>
      <c r="J699" t="s">
        <v>152</v>
      </c>
      <c r="K699" t="s">
        <v>4587</v>
      </c>
      <c r="L699" t="s">
        <v>4587</v>
      </c>
      <c r="M699">
        <v>73148</v>
      </c>
      <c r="N699" s="30" t="s">
        <v>12828</v>
      </c>
      <c r="O699"/>
      <c r="P699"/>
      <c r="Q699"/>
      <c r="R699"/>
      <c r="S699" s="22">
        <f>VLOOKUP(A699,Hoja1!A:B,2,0)</f>
        <v>8</v>
      </c>
      <c r="T699" s="21" t="str">
        <f>VLOOKUP(M699,[1]TIPOLOGIAS!$A:$F,4,0)</f>
        <v>BOGOTA</v>
      </c>
      <c r="U699" s="21" t="str">
        <f>VLOOKUP(T699,'BASE TARIFA 2025'!C:D,2,0)</f>
        <v>WOMPI CENTRO</v>
      </c>
      <c r="V699" s="23">
        <f>VLOOKUP(T699,'BASE TARIFA 2025'!C:F,4,0)</f>
        <v>15709.5</v>
      </c>
    </row>
    <row r="700" spans="1:22" ht="14.4" x14ac:dyDescent="0.3">
      <c r="A700">
        <v>78343</v>
      </c>
      <c r="B700" t="s">
        <v>4588</v>
      </c>
      <c r="C700">
        <v>1000938019</v>
      </c>
      <c r="D700" t="s">
        <v>4589</v>
      </c>
      <c r="E700" t="s">
        <v>4590</v>
      </c>
      <c r="F700" t="s">
        <v>4591</v>
      </c>
      <c r="G700" t="s">
        <v>4592</v>
      </c>
      <c r="H700" t="s">
        <v>4593</v>
      </c>
      <c r="I700" t="s">
        <v>4594</v>
      </c>
      <c r="J700" t="s">
        <v>152</v>
      </c>
      <c r="K700" t="s">
        <v>4587</v>
      </c>
      <c r="L700" t="s">
        <v>4587</v>
      </c>
      <c r="M700">
        <v>73148</v>
      </c>
      <c r="N700" s="30" t="s">
        <v>12828</v>
      </c>
      <c r="O700"/>
      <c r="P700"/>
      <c r="Q700"/>
      <c r="R700"/>
      <c r="S700" s="22">
        <f>VLOOKUP(A700,Hoja1!A:B,2,0)</f>
        <v>8</v>
      </c>
      <c r="T700" s="21" t="str">
        <f>VLOOKUP(M700,[1]TIPOLOGIAS!$A:$F,4,0)</f>
        <v>BOGOTA</v>
      </c>
      <c r="U700" s="21" t="str">
        <f>VLOOKUP(T700,'BASE TARIFA 2025'!C:D,2,0)</f>
        <v>WOMPI CENTRO</v>
      </c>
      <c r="V700" s="23">
        <f>VLOOKUP(T700,'BASE TARIFA 2025'!C:F,4,0)</f>
        <v>15709.5</v>
      </c>
    </row>
    <row r="701" spans="1:22" ht="14.4" x14ac:dyDescent="0.3">
      <c r="A701">
        <v>11032</v>
      </c>
      <c r="B701" t="s">
        <v>4595</v>
      </c>
      <c r="C701">
        <v>28814745</v>
      </c>
      <c r="D701" t="s">
        <v>4596</v>
      </c>
      <c r="E701" t="s">
        <v>4597</v>
      </c>
      <c r="F701" t="s">
        <v>4597</v>
      </c>
      <c r="G701" t="s">
        <v>4598</v>
      </c>
      <c r="H701" t="s">
        <v>4599</v>
      </c>
      <c r="I701" t="s">
        <v>4600</v>
      </c>
      <c r="J701" t="s">
        <v>152</v>
      </c>
      <c r="K701" t="s">
        <v>283</v>
      </c>
      <c r="L701" t="s">
        <v>283</v>
      </c>
      <c r="M701">
        <v>73411</v>
      </c>
      <c r="N701" s="30" t="s">
        <v>12827</v>
      </c>
      <c r="O701"/>
      <c r="P701"/>
      <c r="Q701"/>
      <c r="R701"/>
      <c r="S701" s="22">
        <f>VLOOKUP(A701,Hoja1!A:B,2,0)</f>
        <v>16</v>
      </c>
      <c r="T701" s="21" t="str">
        <f>VLOOKUP(M701,[1]TIPOLOGIAS!$A:$F,4,0)</f>
        <v>IBAGUE</v>
      </c>
      <c r="U701" s="21" t="str">
        <f>VLOOKUP(T701,'BASE TARIFA 2025'!C:D,2,0)</f>
        <v>WOMPI ORIENTE</v>
      </c>
      <c r="V701" s="23">
        <f>VLOOKUP(T701,'BASE TARIFA 2025'!C:F,4,0)</f>
        <v>28277.100000000002</v>
      </c>
    </row>
    <row r="702" spans="1:22" ht="14.4" x14ac:dyDescent="0.3">
      <c r="A702">
        <v>26309</v>
      </c>
      <c r="B702" t="s">
        <v>4601</v>
      </c>
      <c r="C702">
        <v>28815517</v>
      </c>
      <c r="D702" t="s">
        <v>4602</v>
      </c>
      <c r="E702" t="s">
        <v>4603</v>
      </c>
      <c r="F702" t="s">
        <v>4603</v>
      </c>
      <c r="G702" t="s">
        <v>4604</v>
      </c>
      <c r="H702" t="s">
        <v>4605</v>
      </c>
      <c r="I702" t="s">
        <v>4606</v>
      </c>
      <c r="J702" t="s">
        <v>152</v>
      </c>
      <c r="K702" t="s">
        <v>283</v>
      </c>
      <c r="L702" t="s">
        <v>283</v>
      </c>
      <c r="M702">
        <v>73411</v>
      </c>
      <c r="N702" s="30" t="s">
        <v>12827</v>
      </c>
      <c r="O702"/>
      <c r="P702"/>
      <c r="Q702"/>
      <c r="R702"/>
      <c r="S702" s="22">
        <f>VLOOKUP(A702,Hoja1!A:B,2,0)</f>
        <v>8</v>
      </c>
      <c r="T702" s="21" t="str">
        <f>VLOOKUP(M702,[1]TIPOLOGIAS!$A:$F,4,0)</f>
        <v>IBAGUE</v>
      </c>
      <c r="U702" s="21" t="str">
        <f>VLOOKUP(T702,'BASE TARIFA 2025'!C:D,2,0)</f>
        <v>WOMPI ORIENTE</v>
      </c>
      <c r="V702" s="23">
        <f>VLOOKUP(T702,'BASE TARIFA 2025'!C:F,4,0)</f>
        <v>28277.100000000002</v>
      </c>
    </row>
    <row r="703" spans="1:22" ht="14.4" x14ac:dyDescent="0.3">
      <c r="A703">
        <v>27644</v>
      </c>
      <c r="B703" t="s">
        <v>4607</v>
      </c>
      <c r="C703">
        <v>18611779</v>
      </c>
      <c r="D703" t="s">
        <v>4608</v>
      </c>
      <c r="E703" t="s">
        <v>4609</v>
      </c>
      <c r="F703" t="s">
        <v>4609</v>
      </c>
      <c r="G703" t="s">
        <v>4610</v>
      </c>
      <c r="H703" t="s">
        <v>4611</v>
      </c>
      <c r="I703" t="s">
        <v>4612</v>
      </c>
      <c r="J703" t="s">
        <v>152</v>
      </c>
      <c r="K703" t="s">
        <v>283</v>
      </c>
      <c r="L703" t="s">
        <v>283</v>
      </c>
      <c r="M703">
        <v>73411</v>
      </c>
      <c r="N703" s="30" t="s">
        <v>12827</v>
      </c>
      <c r="O703"/>
      <c r="P703"/>
      <c r="Q703"/>
      <c r="R703"/>
      <c r="S703" s="22">
        <f>VLOOKUP(A703,Hoja1!A:B,2,0)</f>
        <v>8</v>
      </c>
      <c r="T703" s="21" t="str">
        <f>VLOOKUP(M703,[1]TIPOLOGIAS!$A:$F,4,0)</f>
        <v>IBAGUE</v>
      </c>
      <c r="U703" s="21" t="str">
        <f>VLOOKUP(T703,'BASE TARIFA 2025'!C:D,2,0)</f>
        <v>WOMPI ORIENTE</v>
      </c>
      <c r="V703" s="23">
        <f>VLOOKUP(T703,'BASE TARIFA 2025'!C:F,4,0)</f>
        <v>28277.100000000002</v>
      </c>
    </row>
    <row r="704" spans="1:22" ht="14.4" x14ac:dyDescent="0.3">
      <c r="A704">
        <v>54102</v>
      </c>
      <c r="B704" t="s">
        <v>4613</v>
      </c>
      <c r="C704">
        <v>80064278</v>
      </c>
      <c r="D704" t="s">
        <v>67</v>
      </c>
      <c r="E704" t="s">
        <v>4614</v>
      </c>
      <c r="F704" t="s">
        <v>4614</v>
      </c>
      <c r="G704" t="s">
        <v>4615</v>
      </c>
      <c r="H704" t="s">
        <v>4616</v>
      </c>
      <c r="I704" t="s">
        <v>4617</v>
      </c>
      <c r="J704" t="s">
        <v>152</v>
      </c>
      <c r="K704" t="s">
        <v>283</v>
      </c>
      <c r="L704" t="s">
        <v>283</v>
      </c>
      <c r="M704">
        <v>73411</v>
      </c>
      <c r="N704" s="30" t="s">
        <v>12827</v>
      </c>
      <c r="O704"/>
      <c r="P704"/>
      <c r="Q704"/>
      <c r="R704"/>
      <c r="S704" s="22">
        <f>VLOOKUP(A704,Hoja1!A:B,2,0)</f>
        <v>8</v>
      </c>
      <c r="T704" s="21" t="str">
        <f>VLOOKUP(M704,[1]TIPOLOGIAS!$A:$F,4,0)</f>
        <v>IBAGUE</v>
      </c>
      <c r="U704" s="21" t="str">
        <f>VLOOKUP(T704,'BASE TARIFA 2025'!C:D,2,0)</f>
        <v>WOMPI ORIENTE</v>
      </c>
      <c r="V704" s="23">
        <f>VLOOKUP(T704,'BASE TARIFA 2025'!C:F,4,0)</f>
        <v>28277.100000000002</v>
      </c>
    </row>
    <row r="705" spans="1:22" ht="14.4" x14ac:dyDescent="0.3">
      <c r="A705">
        <v>67290</v>
      </c>
      <c r="B705" t="s">
        <v>4618</v>
      </c>
      <c r="C705">
        <v>38070604</v>
      </c>
      <c r="D705" t="s">
        <v>67</v>
      </c>
      <c r="E705" t="s">
        <v>4619</v>
      </c>
      <c r="F705" t="s">
        <v>4619</v>
      </c>
      <c r="G705" t="s">
        <v>4620</v>
      </c>
      <c r="H705" t="s">
        <v>4621</v>
      </c>
      <c r="I705" t="s">
        <v>4622</v>
      </c>
      <c r="J705" t="s">
        <v>152</v>
      </c>
      <c r="K705" t="s">
        <v>283</v>
      </c>
      <c r="L705" t="s">
        <v>283</v>
      </c>
      <c r="M705">
        <v>73411</v>
      </c>
      <c r="N705" s="30" t="s">
        <v>12838</v>
      </c>
      <c r="O705"/>
      <c r="P705"/>
      <c r="Q705"/>
      <c r="R705"/>
      <c r="S705" s="22">
        <f>VLOOKUP(A705,Hoja1!A:B,2,0)</f>
        <v>8</v>
      </c>
      <c r="T705" s="21" t="str">
        <f>VLOOKUP(M705,[1]TIPOLOGIAS!$A:$F,4,0)</f>
        <v>IBAGUE</v>
      </c>
      <c r="U705" s="21" t="str">
        <f>VLOOKUP(T705,'BASE TARIFA 2025'!C:D,2,0)</f>
        <v>WOMPI ORIENTE</v>
      </c>
      <c r="V705" s="23">
        <f>VLOOKUP(T705,'BASE TARIFA 2025'!C:F,4,0)</f>
        <v>28277.100000000002</v>
      </c>
    </row>
    <row r="706" spans="1:22" ht="14.4" x14ac:dyDescent="0.3">
      <c r="A706">
        <v>36261</v>
      </c>
      <c r="B706" t="s">
        <v>4623</v>
      </c>
      <c r="C706">
        <v>14220615</v>
      </c>
      <c r="D706" t="s">
        <v>4624</v>
      </c>
      <c r="E706" t="s">
        <v>4625</v>
      </c>
      <c r="F706" t="s">
        <v>4625</v>
      </c>
      <c r="G706" t="s">
        <v>4626</v>
      </c>
      <c r="H706" t="s">
        <v>4627</v>
      </c>
      <c r="I706" t="s">
        <v>4628</v>
      </c>
      <c r="J706" t="s">
        <v>152</v>
      </c>
      <c r="K706" t="s">
        <v>283</v>
      </c>
      <c r="L706" t="s">
        <v>283</v>
      </c>
      <c r="M706">
        <v>73411</v>
      </c>
      <c r="N706" s="30" t="s">
        <v>12827</v>
      </c>
      <c r="O706"/>
      <c r="P706"/>
      <c r="Q706"/>
      <c r="R706"/>
      <c r="S706" s="22">
        <f>VLOOKUP(A706,Hoja1!A:B,2,0)</f>
        <v>8</v>
      </c>
      <c r="T706" s="21" t="str">
        <f>VLOOKUP(M706,[1]TIPOLOGIAS!$A:$F,4,0)</f>
        <v>IBAGUE</v>
      </c>
      <c r="U706" s="21" t="str">
        <f>VLOOKUP(T706,'BASE TARIFA 2025'!C:D,2,0)</f>
        <v>WOMPI ORIENTE</v>
      </c>
      <c r="V706" s="23">
        <f>VLOOKUP(T706,'BASE TARIFA 2025'!C:F,4,0)</f>
        <v>28277.100000000002</v>
      </c>
    </row>
    <row r="707" spans="1:22" ht="14.4" x14ac:dyDescent="0.3">
      <c r="A707">
        <v>59174</v>
      </c>
      <c r="B707" t="s">
        <v>4629</v>
      </c>
      <c r="C707">
        <v>39584886</v>
      </c>
      <c r="D707" t="s">
        <v>4630</v>
      </c>
      <c r="E707" t="s">
        <v>4630</v>
      </c>
      <c r="F707" t="s">
        <v>4630</v>
      </c>
      <c r="G707" t="s">
        <v>4631</v>
      </c>
      <c r="H707" t="s">
        <v>4632</v>
      </c>
      <c r="I707" t="s">
        <v>4633</v>
      </c>
      <c r="J707" t="s">
        <v>152</v>
      </c>
      <c r="K707" t="s">
        <v>4634</v>
      </c>
      <c r="L707" t="s">
        <v>4634</v>
      </c>
      <c r="M707">
        <v>73449</v>
      </c>
      <c r="N707" s="30" t="s">
        <v>12843</v>
      </c>
      <c r="O707"/>
      <c r="P707"/>
      <c r="Q707"/>
      <c r="R707"/>
      <c r="S707" s="22">
        <f>VLOOKUP(A707,Hoja1!A:B,2,0)</f>
        <v>16</v>
      </c>
      <c r="T707" s="21" t="str">
        <f>VLOOKUP(M707,[1]TIPOLOGIAS!$A:$F,4,0)</f>
        <v>BOGOTA</v>
      </c>
      <c r="U707" s="21" t="str">
        <f>VLOOKUP(T707,'BASE TARIFA 2025'!C:D,2,0)</f>
        <v>WOMPI CENTRO</v>
      </c>
      <c r="V707" s="23">
        <f>VLOOKUP(T707,'BASE TARIFA 2025'!C:F,4,0)</f>
        <v>15709.5</v>
      </c>
    </row>
    <row r="708" spans="1:22" ht="14.4" x14ac:dyDescent="0.3">
      <c r="A708">
        <v>59722</v>
      </c>
      <c r="B708" t="s">
        <v>4635</v>
      </c>
      <c r="C708">
        <v>1081396690</v>
      </c>
      <c r="D708" t="s">
        <v>4636</v>
      </c>
      <c r="E708" t="s">
        <v>67</v>
      </c>
      <c r="F708" t="s">
        <v>4636</v>
      </c>
      <c r="G708" t="s">
        <v>4637</v>
      </c>
      <c r="H708" t="s">
        <v>4638</v>
      </c>
      <c r="I708" t="s">
        <v>4639</v>
      </c>
      <c r="J708" t="s">
        <v>152</v>
      </c>
      <c r="K708" t="s">
        <v>4634</v>
      </c>
      <c r="L708" t="s">
        <v>4634</v>
      </c>
      <c r="M708">
        <v>73449</v>
      </c>
      <c r="N708" s="30" t="s">
        <v>12843</v>
      </c>
      <c r="O708"/>
      <c r="P708"/>
      <c r="Q708"/>
      <c r="R708"/>
      <c r="S708" s="22">
        <f>VLOOKUP(A708,Hoja1!A:B,2,0)</f>
        <v>8</v>
      </c>
      <c r="T708" s="21" t="str">
        <f>VLOOKUP(M708,[1]TIPOLOGIAS!$A:$F,4,0)</f>
        <v>BOGOTA</v>
      </c>
      <c r="U708" s="21" t="str">
        <f>VLOOKUP(T708,'BASE TARIFA 2025'!C:D,2,0)</f>
        <v>WOMPI CENTRO</v>
      </c>
      <c r="V708" s="23">
        <f>VLOOKUP(T708,'BASE TARIFA 2025'!C:F,4,0)</f>
        <v>15709.5</v>
      </c>
    </row>
    <row r="709" spans="1:22" ht="14.4" x14ac:dyDescent="0.3">
      <c r="A709">
        <v>70536</v>
      </c>
      <c r="B709" t="s">
        <v>4640</v>
      </c>
      <c r="C709">
        <v>1024494839</v>
      </c>
      <c r="D709" t="s">
        <v>4641</v>
      </c>
      <c r="E709" t="s">
        <v>4641</v>
      </c>
      <c r="F709" t="s">
        <v>4641</v>
      </c>
      <c r="G709" t="s">
        <v>4642</v>
      </c>
      <c r="H709" t="s">
        <v>4643</v>
      </c>
      <c r="I709" t="s">
        <v>4644</v>
      </c>
      <c r="J709" t="s">
        <v>152</v>
      </c>
      <c r="K709" t="s">
        <v>4634</v>
      </c>
      <c r="L709" t="s">
        <v>4634</v>
      </c>
      <c r="M709">
        <v>73449</v>
      </c>
      <c r="N709" s="30" t="s">
        <v>12843</v>
      </c>
      <c r="O709"/>
      <c r="P709"/>
      <c r="Q709"/>
      <c r="R709"/>
      <c r="S709" s="22">
        <f>VLOOKUP(A709,Hoja1!A:B,2,0)</f>
        <v>8</v>
      </c>
      <c r="T709" s="21" t="str">
        <f>VLOOKUP(M709,[1]TIPOLOGIAS!$A:$F,4,0)</f>
        <v>BOGOTA</v>
      </c>
      <c r="U709" s="21" t="str">
        <f>VLOOKUP(T709,'BASE TARIFA 2025'!C:D,2,0)</f>
        <v>WOMPI CENTRO</v>
      </c>
      <c r="V709" s="23">
        <f>VLOOKUP(T709,'BASE TARIFA 2025'!C:F,4,0)</f>
        <v>15709.5</v>
      </c>
    </row>
    <row r="710" spans="1:22" ht="14.4" x14ac:dyDescent="0.3">
      <c r="A710">
        <v>72314</v>
      </c>
      <c r="B710" t="s">
        <v>4645</v>
      </c>
      <c r="C710">
        <v>65823436</v>
      </c>
      <c r="D710" t="s">
        <v>4646</v>
      </c>
      <c r="E710" t="s">
        <v>67</v>
      </c>
      <c r="F710" t="s">
        <v>4646</v>
      </c>
      <c r="G710" t="s">
        <v>4647</v>
      </c>
      <c r="H710" t="s">
        <v>4648</v>
      </c>
      <c r="I710" t="s">
        <v>4649</v>
      </c>
      <c r="J710" t="s">
        <v>152</v>
      </c>
      <c r="K710" t="s">
        <v>4634</v>
      </c>
      <c r="L710" t="s">
        <v>4634</v>
      </c>
      <c r="M710">
        <v>73449</v>
      </c>
      <c r="N710" s="30" t="s">
        <v>12843</v>
      </c>
      <c r="O710"/>
      <c r="P710"/>
      <c r="Q710"/>
      <c r="R710"/>
      <c r="S710" s="22">
        <f>VLOOKUP(A710,Hoja1!A:B,2,0)</f>
        <v>8</v>
      </c>
      <c r="T710" s="21" t="str">
        <f>VLOOKUP(M710,[1]TIPOLOGIAS!$A:$F,4,0)</f>
        <v>BOGOTA</v>
      </c>
      <c r="U710" s="21" t="str">
        <f>VLOOKUP(T710,'BASE TARIFA 2025'!C:D,2,0)</f>
        <v>WOMPI CENTRO</v>
      </c>
      <c r="V710" s="23">
        <f>VLOOKUP(T710,'BASE TARIFA 2025'!C:F,4,0)</f>
        <v>15709.5</v>
      </c>
    </row>
    <row r="711" spans="1:22" ht="14.4" x14ac:dyDescent="0.3">
      <c r="A711">
        <v>78541</v>
      </c>
      <c r="B711" t="s">
        <v>4650</v>
      </c>
      <c r="C711">
        <v>1106898537</v>
      </c>
      <c r="D711" t="s">
        <v>4651</v>
      </c>
      <c r="E711" t="s">
        <v>4651</v>
      </c>
      <c r="F711" t="s">
        <v>4651</v>
      </c>
      <c r="G711" t="s">
        <v>4652</v>
      </c>
      <c r="H711" t="s">
        <v>4653</v>
      </c>
      <c r="I711" t="s">
        <v>4654</v>
      </c>
      <c r="J711" t="s">
        <v>152</v>
      </c>
      <c r="K711" t="s">
        <v>4634</v>
      </c>
      <c r="L711" t="s">
        <v>4634</v>
      </c>
      <c r="M711">
        <v>73449</v>
      </c>
      <c r="N711" s="30" t="s">
        <v>12843</v>
      </c>
      <c r="O711"/>
      <c r="P711"/>
      <c r="Q711"/>
      <c r="R711"/>
      <c r="S711" s="22">
        <f>VLOOKUP(A711,Hoja1!A:B,2,0)</f>
        <v>8</v>
      </c>
      <c r="T711" s="21" t="str">
        <f>VLOOKUP(M711,[1]TIPOLOGIAS!$A:$F,4,0)</f>
        <v>BOGOTA</v>
      </c>
      <c r="U711" s="21" t="str">
        <f>VLOOKUP(T711,'BASE TARIFA 2025'!C:D,2,0)</f>
        <v>WOMPI CENTRO</v>
      </c>
      <c r="V711" s="23">
        <f>VLOOKUP(T711,'BASE TARIFA 2025'!C:F,4,0)</f>
        <v>15709.5</v>
      </c>
    </row>
    <row r="712" spans="1:22" ht="14.4" x14ac:dyDescent="0.3">
      <c r="A712">
        <v>24313</v>
      </c>
      <c r="B712" t="s">
        <v>4655</v>
      </c>
      <c r="C712">
        <v>28874063</v>
      </c>
      <c r="D712" t="s">
        <v>75</v>
      </c>
      <c r="E712" t="s">
        <v>4656</v>
      </c>
      <c r="F712" t="s">
        <v>4656</v>
      </c>
      <c r="G712" t="s">
        <v>4657</v>
      </c>
      <c r="H712" t="s">
        <v>4658</v>
      </c>
      <c r="I712" t="s">
        <v>4659</v>
      </c>
      <c r="J712" t="s">
        <v>152</v>
      </c>
      <c r="K712" t="s">
        <v>4660</v>
      </c>
      <c r="L712" t="s">
        <v>4660</v>
      </c>
      <c r="M712">
        <v>73547</v>
      </c>
      <c r="N712" s="30" t="s">
        <v>12830</v>
      </c>
      <c r="O712"/>
      <c r="P712"/>
      <c r="Q712"/>
      <c r="R712"/>
      <c r="S712" s="22">
        <f>VLOOKUP(A712,Hoja1!A:B,2,0)</f>
        <v>8</v>
      </c>
      <c r="T712" s="21" t="str">
        <f>VLOOKUP(M712,[1]TIPOLOGIAS!$A:$F,4,0)</f>
        <v>IBAGUE</v>
      </c>
      <c r="U712" s="21" t="str">
        <f>VLOOKUP(T712,'BASE TARIFA 2025'!C:D,2,0)</f>
        <v>WOMPI ORIENTE</v>
      </c>
      <c r="V712" s="23">
        <f>VLOOKUP(T712,'BASE TARIFA 2025'!C:F,4,0)</f>
        <v>28277.100000000002</v>
      </c>
    </row>
    <row r="713" spans="1:22" ht="14.4" x14ac:dyDescent="0.3">
      <c r="A713">
        <v>63571</v>
      </c>
      <c r="B713" t="s">
        <v>4661</v>
      </c>
      <c r="C713">
        <v>1112966794</v>
      </c>
      <c r="D713" t="s">
        <v>4662</v>
      </c>
      <c r="E713" t="s">
        <v>4663</v>
      </c>
      <c r="F713" t="s">
        <v>4663</v>
      </c>
      <c r="G713" t="s">
        <v>4664</v>
      </c>
      <c r="H713" t="s">
        <v>4665</v>
      </c>
      <c r="I713" t="s">
        <v>4666</v>
      </c>
      <c r="J713" t="s">
        <v>165</v>
      </c>
      <c r="K713" t="s">
        <v>374</v>
      </c>
      <c r="L713" t="s">
        <v>374</v>
      </c>
      <c r="M713">
        <v>76306</v>
      </c>
      <c r="N713" s="30" t="s">
        <v>12834</v>
      </c>
      <c r="O713"/>
      <c r="P713"/>
      <c r="Q713"/>
      <c r="R713"/>
      <c r="S713" s="22">
        <f>VLOOKUP(A713,Hoja1!A:B,2,0)</f>
        <v>8</v>
      </c>
      <c r="T713" s="21" t="str">
        <f>VLOOKUP(M713,[1]TIPOLOGIAS!$A:$F,4,0)</f>
        <v>CALI</v>
      </c>
      <c r="U713" s="21" t="str">
        <f>VLOOKUP(T713,'BASE TARIFA 2025'!C:D,2,0)</f>
        <v>WOMPI SUROCCIDENTE</v>
      </c>
      <c r="V713" s="23">
        <f>VLOOKUP(T713,'BASE TARIFA 2025'!C:F,4,0)</f>
        <v>15709.5</v>
      </c>
    </row>
    <row r="714" spans="1:22" ht="14.4" x14ac:dyDescent="0.3">
      <c r="A714">
        <v>72322</v>
      </c>
      <c r="B714" t="s">
        <v>4667</v>
      </c>
      <c r="C714">
        <v>29533584</v>
      </c>
      <c r="D714" t="s">
        <v>4668</v>
      </c>
      <c r="E714" t="s">
        <v>4668</v>
      </c>
      <c r="F714" t="s">
        <v>4669</v>
      </c>
      <c r="G714" t="s">
        <v>4670</v>
      </c>
      <c r="H714" t="s">
        <v>4671</v>
      </c>
      <c r="I714" t="s">
        <v>4672</v>
      </c>
      <c r="J714" t="s">
        <v>165</v>
      </c>
      <c r="K714" t="s">
        <v>374</v>
      </c>
      <c r="L714" t="s">
        <v>374</v>
      </c>
      <c r="M714">
        <v>76306</v>
      </c>
      <c r="N714" s="30" t="s">
        <v>12834</v>
      </c>
      <c r="O714"/>
      <c r="P714"/>
      <c r="Q714"/>
      <c r="R714"/>
      <c r="S714" s="22">
        <f>VLOOKUP(A714,Hoja1!A:B,2,0)</f>
        <v>8</v>
      </c>
      <c r="T714" s="21" t="str">
        <f>VLOOKUP(M714,[1]TIPOLOGIAS!$A:$F,4,0)</f>
        <v>CALI</v>
      </c>
      <c r="U714" s="21" t="str">
        <f>VLOOKUP(T714,'BASE TARIFA 2025'!C:D,2,0)</f>
        <v>WOMPI SUROCCIDENTE</v>
      </c>
      <c r="V714" s="23">
        <f>VLOOKUP(T714,'BASE TARIFA 2025'!C:F,4,0)</f>
        <v>15709.5</v>
      </c>
    </row>
    <row r="715" spans="1:22" ht="14.4" x14ac:dyDescent="0.3">
      <c r="A715">
        <v>79154</v>
      </c>
      <c r="B715" t="s">
        <v>4673</v>
      </c>
      <c r="C715">
        <v>42781444</v>
      </c>
      <c r="D715" t="s">
        <v>4674</v>
      </c>
      <c r="E715" t="s">
        <v>4674</v>
      </c>
      <c r="F715" t="s">
        <v>4674</v>
      </c>
      <c r="G715" t="s">
        <v>4675</v>
      </c>
      <c r="H715" t="s">
        <v>4676</v>
      </c>
      <c r="I715" t="s">
        <v>4677</v>
      </c>
      <c r="J715" t="s">
        <v>65</v>
      </c>
      <c r="K715" t="s">
        <v>332</v>
      </c>
      <c r="L715" t="s">
        <v>332</v>
      </c>
      <c r="M715">
        <v>5088</v>
      </c>
      <c r="N715" s="30" t="s">
        <v>12838</v>
      </c>
      <c r="O715"/>
      <c r="P715"/>
      <c r="Q715"/>
      <c r="R715"/>
      <c r="S715" s="22">
        <f>VLOOKUP(A715,Hoja1!A:B,2,0)</f>
        <v>8</v>
      </c>
      <c r="T715" s="21" t="str">
        <f>VLOOKUP(M715,[1]TIPOLOGIAS!$A:$F,4,0)</f>
        <v>MEDELLIN</v>
      </c>
      <c r="U715" s="21" t="str">
        <f>VLOOKUP(T715,'BASE TARIFA 2025'!C:D,2,0)</f>
        <v>WOMPI NOROCCIDENTE</v>
      </c>
      <c r="V715" s="23">
        <f>VLOOKUP(T715,'BASE TARIFA 2025'!C:F,4,0)</f>
        <v>15709.5</v>
      </c>
    </row>
    <row r="716" spans="1:22" ht="14.4" x14ac:dyDescent="0.3">
      <c r="A716">
        <v>38503</v>
      </c>
      <c r="B716" t="s">
        <v>4678</v>
      </c>
      <c r="C716">
        <v>1092356071</v>
      </c>
      <c r="D716" t="s">
        <v>4679</v>
      </c>
      <c r="E716" t="s">
        <v>4680</v>
      </c>
      <c r="F716" t="s">
        <v>4680</v>
      </c>
      <c r="G716" t="s">
        <v>4681</v>
      </c>
      <c r="H716" t="s">
        <v>4682</v>
      </c>
      <c r="I716" t="s">
        <v>4683</v>
      </c>
      <c r="J716" t="s">
        <v>128</v>
      </c>
      <c r="K716" t="s">
        <v>278</v>
      </c>
      <c r="L716" t="s">
        <v>278</v>
      </c>
      <c r="M716">
        <v>54001</v>
      </c>
      <c r="N716" s="30" t="s">
        <v>12844</v>
      </c>
      <c r="O716"/>
      <c r="P716"/>
      <c r="Q716"/>
      <c r="R716"/>
      <c r="S716" s="22">
        <f>VLOOKUP(A716,Hoja1!A:B,2,0)</f>
        <v>16</v>
      </c>
      <c r="T716" s="21" t="str">
        <f>VLOOKUP(M716,[1]TIPOLOGIAS!$A:$F,4,0)</f>
        <v>CUCUTA</v>
      </c>
      <c r="U716" s="21" t="str">
        <f>VLOOKUP(T716,'BASE TARIFA 2025'!C:D,2,0)</f>
        <v>WOMPI SANTANDERES</v>
      </c>
      <c r="V716" s="23">
        <f>VLOOKUP(T716,'BASE TARIFA 2025'!C:F,4,0)</f>
        <v>28277.100000000002</v>
      </c>
    </row>
    <row r="717" spans="1:22" ht="14.4" x14ac:dyDescent="0.3">
      <c r="A717">
        <v>39104</v>
      </c>
      <c r="B717" t="s">
        <v>4684</v>
      </c>
      <c r="C717">
        <v>60377700</v>
      </c>
      <c r="D717" t="s">
        <v>4685</v>
      </c>
      <c r="E717" t="s">
        <v>4686</v>
      </c>
      <c r="F717" t="s">
        <v>4686</v>
      </c>
      <c r="G717" t="s">
        <v>4687</v>
      </c>
      <c r="H717" t="s">
        <v>4688</v>
      </c>
      <c r="I717" t="s">
        <v>4689</v>
      </c>
      <c r="J717" t="s">
        <v>128</v>
      </c>
      <c r="K717" t="s">
        <v>278</v>
      </c>
      <c r="L717" t="s">
        <v>278</v>
      </c>
      <c r="M717">
        <v>54001</v>
      </c>
      <c r="N717" s="30" t="s">
        <v>12844</v>
      </c>
      <c r="O717"/>
      <c r="P717"/>
      <c r="Q717"/>
      <c r="R717"/>
      <c r="S717" s="22">
        <f>VLOOKUP(A717,Hoja1!A:B,2,0)</f>
        <v>8</v>
      </c>
      <c r="T717" s="21" t="str">
        <f>VLOOKUP(M717,[1]TIPOLOGIAS!$A:$F,4,0)</f>
        <v>CUCUTA</v>
      </c>
      <c r="U717" s="21" t="str">
        <f>VLOOKUP(T717,'BASE TARIFA 2025'!C:D,2,0)</f>
        <v>WOMPI SANTANDERES</v>
      </c>
      <c r="V717" s="23">
        <f>VLOOKUP(T717,'BASE TARIFA 2025'!C:F,4,0)</f>
        <v>28277.100000000002</v>
      </c>
    </row>
    <row r="718" spans="1:22" ht="14.4" x14ac:dyDescent="0.3">
      <c r="A718">
        <v>39107</v>
      </c>
      <c r="B718" t="s">
        <v>4690</v>
      </c>
      <c r="C718">
        <v>1090401028</v>
      </c>
      <c r="D718" t="s">
        <v>4691</v>
      </c>
      <c r="E718" t="s">
        <v>4692</v>
      </c>
      <c r="F718" t="s">
        <v>4693</v>
      </c>
      <c r="G718" t="s">
        <v>4694</v>
      </c>
      <c r="H718" t="s">
        <v>4695</v>
      </c>
      <c r="I718" t="s">
        <v>4696</v>
      </c>
      <c r="J718" t="s">
        <v>128</v>
      </c>
      <c r="K718" t="s">
        <v>278</v>
      </c>
      <c r="L718" t="s">
        <v>278</v>
      </c>
      <c r="M718">
        <v>54001</v>
      </c>
      <c r="N718" s="30" t="s">
        <v>12844</v>
      </c>
      <c r="O718"/>
      <c r="P718"/>
      <c r="Q718"/>
      <c r="R718"/>
      <c r="S718" s="22">
        <f>VLOOKUP(A718,Hoja1!A:B,2,0)</f>
        <v>8</v>
      </c>
      <c r="T718" s="21" t="str">
        <f>VLOOKUP(M718,[1]TIPOLOGIAS!$A:$F,4,0)</f>
        <v>CUCUTA</v>
      </c>
      <c r="U718" s="21" t="str">
        <f>VLOOKUP(T718,'BASE TARIFA 2025'!C:D,2,0)</f>
        <v>WOMPI SANTANDERES</v>
      </c>
      <c r="V718" s="23">
        <f>VLOOKUP(T718,'BASE TARIFA 2025'!C:F,4,0)</f>
        <v>28277.100000000002</v>
      </c>
    </row>
    <row r="719" spans="1:22" ht="14.4" x14ac:dyDescent="0.3">
      <c r="A719">
        <v>32350</v>
      </c>
      <c r="B719" t="s">
        <v>4697</v>
      </c>
      <c r="C719">
        <v>1090439267</v>
      </c>
      <c r="D719" t="s">
        <v>75</v>
      </c>
      <c r="E719" t="s">
        <v>4698</v>
      </c>
      <c r="F719" t="s">
        <v>4699</v>
      </c>
      <c r="G719" t="s">
        <v>4700</v>
      </c>
      <c r="H719" t="s">
        <v>4701</v>
      </c>
      <c r="I719" t="s">
        <v>4702</v>
      </c>
      <c r="J719" t="s">
        <v>128</v>
      </c>
      <c r="K719" t="s">
        <v>278</v>
      </c>
      <c r="L719" t="s">
        <v>278</v>
      </c>
      <c r="M719">
        <v>54001</v>
      </c>
      <c r="N719" s="30" t="s">
        <v>12844</v>
      </c>
      <c r="O719"/>
      <c r="P719"/>
      <c r="Q719"/>
      <c r="R719"/>
      <c r="S719" s="22">
        <f>VLOOKUP(A719,Hoja1!A:B,2,0)</f>
        <v>8</v>
      </c>
      <c r="T719" s="21" t="str">
        <f>VLOOKUP(M719,[1]TIPOLOGIAS!$A:$F,4,0)</f>
        <v>CUCUTA</v>
      </c>
      <c r="U719" s="21" t="str">
        <f>VLOOKUP(T719,'BASE TARIFA 2025'!C:D,2,0)</f>
        <v>WOMPI SANTANDERES</v>
      </c>
      <c r="V719" s="23">
        <f>VLOOKUP(T719,'BASE TARIFA 2025'!C:F,4,0)</f>
        <v>28277.100000000002</v>
      </c>
    </row>
    <row r="720" spans="1:22" ht="14.4" x14ac:dyDescent="0.3">
      <c r="A720">
        <v>33637</v>
      </c>
      <c r="B720" t="s">
        <v>4703</v>
      </c>
      <c r="C720">
        <v>1092353921</v>
      </c>
      <c r="D720" t="s">
        <v>4704</v>
      </c>
      <c r="E720" t="s">
        <v>4705</v>
      </c>
      <c r="F720" t="s">
        <v>4706</v>
      </c>
      <c r="G720" t="s">
        <v>4707</v>
      </c>
      <c r="H720" t="s">
        <v>4708</v>
      </c>
      <c r="I720" t="s">
        <v>4709</v>
      </c>
      <c r="J720" t="s">
        <v>128</v>
      </c>
      <c r="K720" t="s">
        <v>278</v>
      </c>
      <c r="L720" t="s">
        <v>278</v>
      </c>
      <c r="M720">
        <v>54001</v>
      </c>
      <c r="N720" s="30" t="s">
        <v>12843</v>
      </c>
      <c r="O720"/>
      <c r="P720"/>
      <c r="Q720"/>
      <c r="R720"/>
      <c r="S720" s="22">
        <f>VLOOKUP(A720,Hoja1!A:B,2,0)</f>
        <v>16</v>
      </c>
      <c r="T720" s="21" t="str">
        <f>VLOOKUP(M720,[1]TIPOLOGIAS!$A:$F,4,0)</f>
        <v>CUCUTA</v>
      </c>
      <c r="U720" s="21" t="str">
        <f>VLOOKUP(T720,'BASE TARIFA 2025'!C:D,2,0)</f>
        <v>WOMPI SANTANDERES</v>
      </c>
      <c r="V720" s="23">
        <f>VLOOKUP(T720,'BASE TARIFA 2025'!C:F,4,0)</f>
        <v>28277.100000000002</v>
      </c>
    </row>
    <row r="721" spans="1:22" ht="14.4" x14ac:dyDescent="0.3">
      <c r="A721">
        <v>33149</v>
      </c>
      <c r="B721" t="s">
        <v>4710</v>
      </c>
      <c r="C721">
        <v>88288713</v>
      </c>
      <c r="D721" t="s">
        <v>208</v>
      </c>
      <c r="E721" t="s">
        <v>4021</v>
      </c>
      <c r="F721" t="s">
        <v>4021</v>
      </c>
      <c r="G721" t="s">
        <v>4711</v>
      </c>
      <c r="H721" t="s">
        <v>4712</v>
      </c>
      <c r="I721" t="s">
        <v>4713</v>
      </c>
      <c r="J721" t="s">
        <v>128</v>
      </c>
      <c r="K721" t="s">
        <v>278</v>
      </c>
      <c r="L721" t="s">
        <v>278</v>
      </c>
      <c r="M721">
        <v>54001</v>
      </c>
      <c r="N721" s="30" t="s">
        <v>12840</v>
      </c>
      <c r="O721"/>
      <c r="P721"/>
      <c r="Q721"/>
      <c r="R721"/>
      <c r="S721" s="22">
        <f>VLOOKUP(A721,Hoja1!A:B,2,0)</f>
        <v>8</v>
      </c>
      <c r="T721" s="21" t="str">
        <f>VLOOKUP(M721,[1]TIPOLOGIAS!$A:$F,4,0)</f>
        <v>CUCUTA</v>
      </c>
      <c r="U721" s="21" t="str">
        <f>VLOOKUP(T721,'BASE TARIFA 2025'!C:D,2,0)</f>
        <v>WOMPI SANTANDERES</v>
      </c>
      <c r="V721" s="23">
        <f>VLOOKUP(T721,'BASE TARIFA 2025'!C:F,4,0)</f>
        <v>28277.100000000002</v>
      </c>
    </row>
    <row r="722" spans="1:22" ht="14.4" x14ac:dyDescent="0.3">
      <c r="A722">
        <v>33885</v>
      </c>
      <c r="B722" t="s">
        <v>4714</v>
      </c>
      <c r="C722">
        <v>1090502333</v>
      </c>
      <c r="D722" t="s">
        <v>4715</v>
      </c>
      <c r="E722" t="s">
        <v>4716</v>
      </c>
      <c r="F722" t="s">
        <v>4716</v>
      </c>
      <c r="G722" t="s">
        <v>4717</v>
      </c>
      <c r="H722" t="s">
        <v>4718</v>
      </c>
      <c r="I722" t="s">
        <v>4719</v>
      </c>
      <c r="J722" t="s">
        <v>128</v>
      </c>
      <c r="K722" t="s">
        <v>278</v>
      </c>
      <c r="L722" t="s">
        <v>278</v>
      </c>
      <c r="M722">
        <v>54001</v>
      </c>
      <c r="N722" s="30" t="s">
        <v>12843</v>
      </c>
      <c r="O722"/>
      <c r="P722"/>
      <c r="Q722"/>
      <c r="R722"/>
      <c r="S722" s="22">
        <f>VLOOKUP(A722,Hoja1!A:B,2,0)</f>
        <v>8</v>
      </c>
      <c r="T722" s="21" t="str">
        <f>VLOOKUP(M722,[1]TIPOLOGIAS!$A:$F,4,0)</f>
        <v>CUCUTA</v>
      </c>
      <c r="U722" s="21" t="str">
        <f>VLOOKUP(T722,'BASE TARIFA 2025'!C:D,2,0)</f>
        <v>WOMPI SANTANDERES</v>
      </c>
      <c r="V722" s="23">
        <f>VLOOKUP(T722,'BASE TARIFA 2025'!C:F,4,0)</f>
        <v>28277.100000000002</v>
      </c>
    </row>
    <row r="723" spans="1:22" ht="14.4" x14ac:dyDescent="0.3">
      <c r="A723">
        <v>34207</v>
      </c>
      <c r="B723" t="s">
        <v>4720</v>
      </c>
      <c r="C723">
        <v>1090389826</v>
      </c>
      <c r="E723" t="s">
        <v>4721</v>
      </c>
      <c r="F723" t="s">
        <v>4721</v>
      </c>
      <c r="G723" t="s">
        <v>4722</v>
      </c>
      <c r="H723" t="s">
        <v>4723</v>
      </c>
      <c r="I723" t="s">
        <v>4724</v>
      </c>
      <c r="J723" t="s">
        <v>128</v>
      </c>
      <c r="K723" t="s">
        <v>278</v>
      </c>
      <c r="L723" t="s">
        <v>278</v>
      </c>
      <c r="M723">
        <v>54001</v>
      </c>
      <c r="N723" s="30" t="s">
        <v>12841</v>
      </c>
      <c r="O723"/>
      <c r="P723"/>
      <c r="Q723"/>
      <c r="R723"/>
      <c r="S723" s="22">
        <f>VLOOKUP(A723,Hoja1!A:B,2,0)</f>
        <v>8</v>
      </c>
      <c r="T723" s="21" t="str">
        <f>VLOOKUP(M723,[1]TIPOLOGIAS!$A:$F,4,0)</f>
        <v>CUCUTA</v>
      </c>
      <c r="U723" s="21" t="str">
        <f>VLOOKUP(T723,'BASE TARIFA 2025'!C:D,2,0)</f>
        <v>WOMPI SANTANDERES</v>
      </c>
      <c r="V723" s="23">
        <f>VLOOKUP(T723,'BASE TARIFA 2025'!C:F,4,0)</f>
        <v>28277.100000000002</v>
      </c>
    </row>
    <row r="724" spans="1:22" ht="14.4" x14ac:dyDescent="0.3">
      <c r="A724">
        <v>31198</v>
      </c>
      <c r="B724" t="s">
        <v>4725</v>
      </c>
      <c r="C724">
        <v>19615309</v>
      </c>
      <c r="D724" t="s">
        <v>4726</v>
      </c>
      <c r="E724" t="s">
        <v>4727</v>
      </c>
      <c r="F724" t="s">
        <v>4727</v>
      </c>
      <c r="G724" t="s">
        <v>4728</v>
      </c>
      <c r="H724" t="s">
        <v>4729</v>
      </c>
      <c r="I724" t="s">
        <v>4730</v>
      </c>
      <c r="J724" t="s">
        <v>128</v>
      </c>
      <c r="K724" t="s">
        <v>278</v>
      </c>
      <c r="L724" t="s">
        <v>278</v>
      </c>
      <c r="M724">
        <v>54001</v>
      </c>
      <c r="N724" s="30" t="s">
        <v>12841</v>
      </c>
      <c r="O724"/>
      <c r="P724"/>
      <c r="Q724"/>
      <c r="R724"/>
      <c r="S724" s="22">
        <f>VLOOKUP(A724,Hoja1!A:B,2,0)</f>
        <v>16</v>
      </c>
      <c r="T724" s="21" t="str">
        <f>VLOOKUP(M724,[1]TIPOLOGIAS!$A:$F,4,0)</f>
        <v>CUCUTA</v>
      </c>
      <c r="U724" s="21" t="str">
        <f>VLOOKUP(T724,'BASE TARIFA 2025'!C:D,2,0)</f>
        <v>WOMPI SANTANDERES</v>
      </c>
      <c r="V724" s="23">
        <f>VLOOKUP(T724,'BASE TARIFA 2025'!C:F,4,0)</f>
        <v>28277.100000000002</v>
      </c>
    </row>
    <row r="725" spans="1:22" ht="14.4" x14ac:dyDescent="0.3">
      <c r="A725">
        <v>30801</v>
      </c>
      <c r="B725" t="s">
        <v>4731</v>
      </c>
      <c r="C725">
        <v>900725177</v>
      </c>
      <c r="D725" t="s">
        <v>4732</v>
      </c>
      <c r="E725" t="s">
        <v>4733</v>
      </c>
      <c r="F725" t="s">
        <v>4733</v>
      </c>
      <c r="G725" t="s">
        <v>4734</v>
      </c>
      <c r="H725" t="s">
        <v>4735</v>
      </c>
      <c r="I725" t="s">
        <v>4736</v>
      </c>
      <c r="J725" t="s">
        <v>128</v>
      </c>
      <c r="K725" t="s">
        <v>278</v>
      </c>
      <c r="L725" t="s">
        <v>278</v>
      </c>
      <c r="M725">
        <v>54001</v>
      </c>
      <c r="N725" s="30" t="s">
        <v>12844</v>
      </c>
      <c r="O725"/>
      <c r="P725"/>
      <c r="Q725"/>
      <c r="R725"/>
      <c r="S725" s="22">
        <f>VLOOKUP(A725,Hoja1!A:B,2,0)</f>
        <v>16</v>
      </c>
      <c r="T725" s="21" t="str">
        <f>VLOOKUP(M725,[1]TIPOLOGIAS!$A:$F,4,0)</f>
        <v>CUCUTA</v>
      </c>
      <c r="U725" s="21" t="str">
        <f>VLOOKUP(T725,'BASE TARIFA 2025'!C:D,2,0)</f>
        <v>WOMPI SANTANDERES</v>
      </c>
      <c r="V725" s="23">
        <f>VLOOKUP(T725,'BASE TARIFA 2025'!C:F,4,0)</f>
        <v>28277.100000000002</v>
      </c>
    </row>
    <row r="726" spans="1:22" ht="14.4" x14ac:dyDescent="0.3">
      <c r="A726">
        <v>31899</v>
      </c>
      <c r="B726" t="s">
        <v>4737</v>
      </c>
      <c r="C726">
        <v>13279052</v>
      </c>
      <c r="D726" t="s">
        <v>4738</v>
      </c>
      <c r="E726" t="s">
        <v>4739</v>
      </c>
      <c r="F726" t="s">
        <v>4739</v>
      </c>
      <c r="G726" t="s">
        <v>4740</v>
      </c>
      <c r="H726" t="s">
        <v>4741</v>
      </c>
      <c r="I726" t="s">
        <v>4742</v>
      </c>
      <c r="J726" t="s">
        <v>128</v>
      </c>
      <c r="K726" t="s">
        <v>278</v>
      </c>
      <c r="L726" t="s">
        <v>278</v>
      </c>
      <c r="M726">
        <v>54001</v>
      </c>
      <c r="N726" s="30" t="s">
        <v>12836</v>
      </c>
      <c r="O726"/>
      <c r="P726"/>
      <c r="Q726"/>
      <c r="R726"/>
      <c r="S726" s="22">
        <f>VLOOKUP(A726,Hoja1!A:B,2,0)</f>
        <v>8</v>
      </c>
      <c r="T726" s="21" t="str">
        <f>VLOOKUP(M726,[1]TIPOLOGIAS!$A:$F,4,0)</f>
        <v>CUCUTA</v>
      </c>
      <c r="U726" s="21" t="str">
        <f>VLOOKUP(T726,'BASE TARIFA 2025'!C:D,2,0)</f>
        <v>WOMPI SANTANDERES</v>
      </c>
      <c r="V726" s="23">
        <f>VLOOKUP(T726,'BASE TARIFA 2025'!C:F,4,0)</f>
        <v>28277.100000000002</v>
      </c>
    </row>
    <row r="727" spans="1:22" ht="14.4" x14ac:dyDescent="0.3">
      <c r="A727">
        <v>32014</v>
      </c>
      <c r="B727" t="s">
        <v>4743</v>
      </c>
      <c r="C727">
        <v>7313375</v>
      </c>
      <c r="D727" t="s">
        <v>4744</v>
      </c>
      <c r="E727" t="s">
        <v>4745</v>
      </c>
      <c r="F727" t="s">
        <v>4746</v>
      </c>
      <c r="G727" t="s">
        <v>4747</v>
      </c>
      <c r="H727" t="s">
        <v>4748</v>
      </c>
      <c r="I727" t="s">
        <v>4749</v>
      </c>
      <c r="J727" t="s">
        <v>128</v>
      </c>
      <c r="K727" t="s">
        <v>278</v>
      </c>
      <c r="L727" t="s">
        <v>278</v>
      </c>
      <c r="M727">
        <v>54001</v>
      </c>
      <c r="N727" s="30" t="s">
        <v>12844</v>
      </c>
      <c r="O727"/>
      <c r="P727"/>
      <c r="Q727"/>
      <c r="R727"/>
      <c r="S727" s="22">
        <f>VLOOKUP(A727,Hoja1!A:B,2,0)</f>
        <v>8</v>
      </c>
      <c r="T727" s="21" t="str">
        <f>VLOOKUP(M727,[1]TIPOLOGIAS!$A:$F,4,0)</f>
        <v>CUCUTA</v>
      </c>
      <c r="U727" s="21" t="str">
        <f>VLOOKUP(T727,'BASE TARIFA 2025'!C:D,2,0)</f>
        <v>WOMPI SANTANDERES</v>
      </c>
      <c r="V727" s="23">
        <f>VLOOKUP(T727,'BASE TARIFA 2025'!C:F,4,0)</f>
        <v>28277.100000000002</v>
      </c>
    </row>
    <row r="728" spans="1:22" ht="14.4" x14ac:dyDescent="0.3">
      <c r="A728">
        <v>48285</v>
      </c>
      <c r="B728" t="s">
        <v>4750</v>
      </c>
      <c r="C728">
        <v>1110577660</v>
      </c>
      <c r="D728" t="s">
        <v>67</v>
      </c>
      <c r="E728" t="s">
        <v>4751</v>
      </c>
      <c r="F728" t="s">
        <v>4752</v>
      </c>
      <c r="G728" t="s">
        <v>4753</v>
      </c>
      <c r="H728" t="s">
        <v>4754</v>
      </c>
      <c r="I728" t="s">
        <v>4755</v>
      </c>
      <c r="J728" t="s">
        <v>152</v>
      </c>
      <c r="K728" t="s">
        <v>4660</v>
      </c>
      <c r="L728" t="s">
        <v>4660</v>
      </c>
      <c r="M728">
        <v>73547</v>
      </c>
      <c r="N728" s="30" t="s">
        <v>12830</v>
      </c>
      <c r="O728"/>
      <c r="P728"/>
      <c r="Q728"/>
      <c r="R728"/>
      <c r="S728" s="22">
        <f>VLOOKUP(A728,Hoja1!A:B,2,0)</f>
        <v>16</v>
      </c>
      <c r="T728" s="21" t="str">
        <f>VLOOKUP(M728,[1]TIPOLOGIAS!$A:$F,4,0)</f>
        <v>IBAGUE</v>
      </c>
      <c r="U728" s="21" t="str">
        <f>VLOOKUP(T728,'BASE TARIFA 2025'!C:D,2,0)</f>
        <v>WOMPI ORIENTE</v>
      </c>
      <c r="V728" s="23">
        <f>VLOOKUP(T728,'BASE TARIFA 2025'!C:F,4,0)</f>
        <v>28277.100000000002</v>
      </c>
    </row>
    <row r="729" spans="1:22" ht="14.4" x14ac:dyDescent="0.3">
      <c r="A729">
        <v>59176</v>
      </c>
      <c r="B729" t="s">
        <v>4756</v>
      </c>
      <c r="C729">
        <v>28567418</v>
      </c>
      <c r="D729" t="s">
        <v>67</v>
      </c>
      <c r="E729" t="s">
        <v>4757</v>
      </c>
      <c r="F729" t="s">
        <v>4757</v>
      </c>
      <c r="G729" t="s">
        <v>4758</v>
      </c>
      <c r="H729" t="s">
        <v>4759</v>
      </c>
      <c r="I729" t="s">
        <v>4760</v>
      </c>
      <c r="J729" t="s">
        <v>152</v>
      </c>
      <c r="K729" t="s">
        <v>4660</v>
      </c>
      <c r="L729" t="s">
        <v>4660</v>
      </c>
      <c r="M729">
        <v>73547</v>
      </c>
      <c r="N729" s="30" t="s">
        <v>12830</v>
      </c>
      <c r="O729"/>
      <c r="P729"/>
      <c r="Q729"/>
      <c r="R729"/>
      <c r="S729" s="22">
        <f>VLOOKUP(A729,Hoja1!A:B,2,0)</f>
        <v>8</v>
      </c>
      <c r="T729" s="21" t="str">
        <f>VLOOKUP(M729,[1]TIPOLOGIAS!$A:$F,4,0)</f>
        <v>IBAGUE</v>
      </c>
      <c r="U729" s="21" t="str">
        <f>VLOOKUP(T729,'BASE TARIFA 2025'!C:D,2,0)</f>
        <v>WOMPI ORIENTE</v>
      </c>
      <c r="V729" s="23">
        <f>VLOOKUP(T729,'BASE TARIFA 2025'!C:F,4,0)</f>
        <v>28277.100000000002</v>
      </c>
    </row>
    <row r="730" spans="1:22" ht="14.4" x14ac:dyDescent="0.3">
      <c r="A730">
        <v>68972</v>
      </c>
      <c r="B730" t="s">
        <v>4761</v>
      </c>
      <c r="C730">
        <v>1108232568</v>
      </c>
      <c r="D730" t="s">
        <v>67</v>
      </c>
      <c r="E730" t="s">
        <v>4762</v>
      </c>
      <c r="F730" t="s">
        <v>4762</v>
      </c>
      <c r="G730" t="s">
        <v>4763</v>
      </c>
      <c r="H730" t="s">
        <v>4764</v>
      </c>
      <c r="I730" t="s">
        <v>4765</v>
      </c>
      <c r="J730" t="s">
        <v>152</v>
      </c>
      <c r="K730" t="s">
        <v>4660</v>
      </c>
      <c r="L730" t="s">
        <v>4660</v>
      </c>
      <c r="M730">
        <v>73547</v>
      </c>
      <c r="N730" s="30" t="s">
        <v>12830</v>
      </c>
      <c r="O730"/>
      <c r="P730"/>
      <c r="Q730"/>
      <c r="R730"/>
      <c r="S730" s="22">
        <f>VLOOKUP(A730,Hoja1!A:B,2,0)</f>
        <v>8</v>
      </c>
      <c r="T730" s="21" t="str">
        <f>VLOOKUP(M730,[1]TIPOLOGIAS!$A:$F,4,0)</f>
        <v>IBAGUE</v>
      </c>
      <c r="U730" s="21" t="str">
        <f>VLOOKUP(T730,'BASE TARIFA 2025'!C:D,2,0)</f>
        <v>WOMPI ORIENTE</v>
      </c>
      <c r="V730" s="23">
        <f>VLOOKUP(T730,'BASE TARIFA 2025'!C:F,4,0)</f>
        <v>28277.100000000002</v>
      </c>
    </row>
    <row r="731" spans="1:22" ht="14.4" x14ac:dyDescent="0.3">
      <c r="A731">
        <v>28458</v>
      </c>
      <c r="B731" t="s">
        <v>4766</v>
      </c>
      <c r="C731">
        <v>31640340</v>
      </c>
      <c r="D731" t="s">
        <v>4767</v>
      </c>
      <c r="E731" t="s">
        <v>4768</v>
      </c>
      <c r="F731" t="s">
        <v>4768</v>
      </c>
      <c r="G731" t="s">
        <v>4769</v>
      </c>
      <c r="H731" t="s">
        <v>4770</v>
      </c>
      <c r="I731" t="s">
        <v>4771</v>
      </c>
      <c r="J731" t="s">
        <v>165</v>
      </c>
      <c r="K731" t="s">
        <v>284</v>
      </c>
      <c r="L731" t="s">
        <v>284</v>
      </c>
      <c r="M731">
        <v>76248</v>
      </c>
      <c r="N731" s="30" t="s">
        <v>12829</v>
      </c>
      <c r="O731"/>
      <c r="P731"/>
      <c r="Q731"/>
      <c r="R731"/>
      <c r="S731" s="22">
        <f>VLOOKUP(A731,Hoja1!A:B,2,0)</f>
        <v>8</v>
      </c>
      <c r="T731" s="21" t="str">
        <f>VLOOKUP(M731,[1]TIPOLOGIAS!$A:$F,4,0)</f>
        <v>CALI</v>
      </c>
      <c r="U731" s="21" t="str">
        <f>VLOOKUP(T731,'BASE TARIFA 2025'!C:D,2,0)</f>
        <v>WOMPI SUROCCIDENTE</v>
      </c>
      <c r="V731" s="23">
        <f>VLOOKUP(T731,'BASE TARIFA 2025'!C:F,4,0)</f>
        <v>15709.5</v>
      </c>
    </row>
    <row r="732" spans="1:22" ht="14.4" x14ac:dyDescent="0.3">
      <c r="A732">
        <v>75925</v>
      </c>
      <c r="B732" t="s">
        <v>4772</v>
      </c>
      <c r="C732">
        <v>66659347</v>
      </c>
      <c r="D732" t="s">
        <v>4773</v>
      </c>
      <c r="E732" t="s">
        <v>4773</v>
      </c>
      <c r="F732" t="s">
        <v>4773</v>
      </c>
      <c r="G732" t="s">
        <v>4774</v>
      </c>
      <c r="H732" t="s">
        <v>4775</v>
      </c>
      <c r="I732" t="s">
        <v>4776</v>
      </c>
      <c r="J732" t="s">
        <v>165</v>
      </c>
      <c r="K732" t="s">
        <v>284</v>
      </c>
      <c r="L732" t="s">
        <v>284</v>
      </c>
      <c r="M732">
        <v>76248</v>
      </c>
      <c r="N732" s="30" t="s">
        <v>12829</v>
      </c>
      <c r="O732"/>
      <c r="P732"/>
      <c r="Q732"/>
      <c r="R732"/>
      <c r="S732" s="22">
        <f>VLOOKUP(A732,Hoja1!A:B,2,0)</f>
        <v>8</v>
      </c>
      <c r="T732" s="21" t="str">
        <f>VLOOKUP(M732,[1]TIPOLOGIAS!$A:$F,4,0)</f>
        <v>CALI</v>
      </c>
      <c r="U732" s="21" t="str">
        <f>VLOOKUP(T732,'BASE TARIFA 2025'!C:D,2,0)</f>
        <v>WOMPI SUROCCIDENTE</v>
      </c>
      <c r="V732" s="23">
        <f>VLOOKUP(T732,'BASE TARIFA 2025'!C:F,4,0)</f>
        <v>15709.5</v>
      </c>
    </row>
    <row r="733" spans="1:22" ht="14.4" x14ac:dyDescent="0.3">
      <c r="A733">
        <v>79556</v>
      </c>
      <c r="B733" t="s">
        <v>4777</v>
      </c>
      <c r="C733">
        <v>66819671</v>
      </c>
      <c r="D733" t="s">
        <v>4778</v>
      </c>
      <c r="E733" t="s">
        <v>4778</v>
      </c>
      <c r="G733" t="s">
        <v>4779</v>
      </c>
      <c r="H733" t="s">
        <v>4780</v>
      </c>
      <c r="I733" t="s">
        <v>4781</v>
      </c>
      <c r="J733" t="s">
        <v>165</v>
      </c>
      <c r="K733" t="s">
        <v>284</v>
      </c>
      <c r="L733" t="s">
        <v>284</v>
      </c>
      <c r="M733">
        <v>76248</v>
      </c>
      <c r="N733" s="30" t="s">
        <v>12834</v>
      </c>
      <c r="O733"/>
      <c r="P733"/>
      <c r="Q733"/>
      <c r="R733"/>
      <c r="S733" s="22">
        <f>VLOOKUP(A733,Hoja1!A:B,2,0)</f>
        <v>8</v>
      </c>
      <c r="T733" s="21" t="str">
        <f>VLOOKUP(M733,[1]TIPOLOGIAS!$A:$F,4,0)</f>
        <v>CALI</v>
      </c>
      <c r="U733" s="21" t="str">
        <f>VLOOKUP(T733,'BASE TARIFA 2025'!C:D,2,0)</f>
        <v>WOMPI SUROCCIDENTE</v>
      </c>
      <c r="V733" s="23">
        <f>VLOOKUP(T733,'BASE TARIFA 2025'!C:F,4,0)</f>
        <v>15709.5</v>
      </c>
    </row>
    <row r="734" spans="1:22" ht="14.4" x14ac:dyDescent="0.3">
      <c r="A734">
        <v>52582</v>
      </c>
      <c r="B734" t="s">
        <v>4782</v>
      </c>
      <c r="C734">
        <v>1117323676</v>
      </c>
      <c r="D734" t="s">
        <v>4783</v>
      </c>
      <c r="E734" t="s">
        <v>4783</v>
      </c>
      <c r="F734" t="s">
        <v>4783</v>
      </c>
      <c r="G734" t="s">
        <v>4784</v>
      </c>
      <c r="H734" t="s">
        <v>4785</v>
      </c>
      <c r="I734" t="s">
        <v>4786</v>
      </c>
      <c r="J734" t="s">
        <v>169</v>
      </c>
      <c r="K734" t="s">
        <v>4787</v>
      </c>
      <c r="L734" t="s">
        <v>4787</v>
      </c>
      <c r="M734">
        <v>85230</v>
      </c>
      <c r="N734" s="30" t="s">
        <v>12840</v>
      </c>
      <c r="O734"/>
      <c r="P734"/>
      <c r="Q734"/>
      <c r="R734"/>
      <c r="S734" s="22">
        <f>VLOOKUP(A734,Hoja1!A:B,2,0)</f>
        <v>16</v>
      </c>
      <c r="T734" s="21" t="str">
        <f>VLOOKUP(M734,[1]TIPOLOGIAS!$A:$F,4,0)</f>
        <v>YOPAL</v>
      </c>
      <c r="U734" s="21" t="str">
        <f>VLOOKUP(T734,'BASE TARIFA 2025'!C:D,2,0)</f>
        <v>WOMPI ORIENTE</v>
      </c>
      <c r="V734" s="23">
        <f>VLOOKUP(T734,'BASE TARIFA 2025'!C:F,4,0)</f>
        <v>28277.100000000002</v>
      </c>
    </row>
    <row r="735" spans="1:22" ht="14.4" x14ac:dyDescent="0.3">
      <c r="A735">
        <v>53641</v>
      </c>
      <c r="B735" t="s">
        <v>4788</v>
      </c>
      <c r="C735">
        <v>1121820227</v>
      </c>
      <c r="D735" t="s">
        <v>67</v>
      </c>
      <c r="E735" t="s">
        <v>4789</v>
      </c>
      <c r="F735" t="s">
        <v>4789</v>
      </c>
      <c r="G735" t="s">
        <v>4790</v>
      </c>
      <c r="H735" t="s">
        <v>4791</v>
      </c>
      <c r="I735" t="s">
        <v>4792</v>
      </c>
      <c r="J735" t="s">
        <v>169</v>
      </c>
      <c r="K735" t="s">
        <v>4787</v>
      </c>
      <c r="L735" t="s">
        <v>4787</v>
      </c>
      <c r="M735">
        <v>85230</v>
      </c>
      <c r="N735" s="30" t="s">
        <v>12840</v>
      </c>
      <c r="O735"/>
      <c r="P735"/>
      <c r="Q735"/>
      <c r="R735"/>
      <c r="S735" s="22">
        <f>VLOOKUP(A735,Hoja1!A:B,2,0)</f>
        <v>8</v>
      </c>
      <c r="T735" s="21" t="str">
        <f>VLOOKUP(M735,[1]TIPOLOGIAS!$A:$F,4,0)</f>
        <v>YOPAL</v>
      </c>
      <c r="U735" s="21" t="str">
        <f>VLOOKUP(T735,'BASE TARIFA 2025'!C:D,2,0)</f>
        <v>WOMPI ORIENTE</v>
      </c>
      <c r="V735" s="23">
        <f>VLOOKUP(T735,'BASE TARIFA 2025'!C:F,4,0)</f>
        <v>28277.100000000002</v>
      </c>
    </row>
    <row r="736" spans="1:22" ht="14.4" x14ac:dyDescent="0.3">
      <c r="A736">
        <v>55052</v>
      </c>
      <c r="B736" t="s">
        <v>4793</v>
      </c>
      <c r="C736">
        <v>40219814</v>
      </c>
      <c r="D736" t="s">
        <v>67</v>
      </c>
      <c r="E736" t="s">
        <v>4794</v>
      </c>
      <c r="F736" t="s">
        <v>4794</v>
      </c>
      <c r="G736" t="s">
        <v>4795</v>
      </c>
      <c r="H736" t="s">
        <v>4796</v>
      </c>
      <c r="I736" t="s">
        <v>4797</v>
      </c>
      <c r="J736" t="s">
        <v>169</v>
      </c>
      <c r="K736" t="s">
        <v>4787</v>
      </c>
      <c r="L736" t="s">
        <v>4787</v>
      </c>
      <c r="M736">
        <v>85230</v>
      </c>
      <c r="N736" s="30" t="s">
        <v>12840</v>
      </c>
      <c r="O736"/>
      <c r="P736"/>
      <c r="Q736"/>
      <c r="R736"/>
      <c r="S736" s="22">
        <f>VLOOKUP(A736,Hoja1!A:B,2,0)</f>
        <v>8</v>
      </c>
      <c r="T736" s="21" t="str">
        <f>VLOOKUP(M736,[1]TIPOLOGIAS!$A:$F,4,0)</f>
        <v>YOPAL</v>
      </c>
      <c r="U736" s="21" t="str">
        <f>VLOOKUP(T736,'BASE TARIFA 2025'!C:D,2,0)</f>
        <v>WOMPI ORIENTE</v>
      </c>
      <c r="V736" s="23">
        <f>VLOOKUP(T736,'BASE TARIFA 2025'!C:F,4,0)</f>
        <v>28277.100000000002</v>
      </c>
    </row>
    <row r="737" spans="1:22" ht="14.4" x14ac:dyDescent="0.3">
      <c r="A737">
        <v>54705</v>
      </c>
      <c r="B737" t="s">
        <v>4798</v>
      </c>
      <c r="C737">
        <v>1118529518</v>
      </c>
      <c r="D737" t="s">
        <v>67</v>
      </c>
      <c r="E737" t="s">
        <v>4799</v>
      </c>
      <c r="F737" t="s">
        <v>4799</v>
      </c>
      <c r="G737" t="s">
        <v>4800</v>
      </c>
      <c r="H737" t="s">
        <v>4801</v>
      </c>
      <c r="I737" t="s">
        <v>4802</v>
      </c>
      <c r="J737" t="s">
        <v>169</v>
      </c>
      <c r="K737" t="s">
        <v>4787</v>
      </c>
      <c r="L737" t="s">
        <v>4787</v>
      </c>
      <c r="M737">
        <v>85230</v>
      </c>
      <c r="N737" s="30" t="s">
        <v>12841</v>
      </c>
      <c r="O737"/>
      <c r="P737"/>
      <c r="Q737"/>
      <c r="R737"/>
      <c r="S737" s="22">
        <f>VLOOKUP(A737,Hoja1!A:B,2,0)</f>
        <v>8</v>
      </c>
      <c r="T737" s="21" t="str">
        <f>VLOOKUP(M737,[1]TIPOLOGIAS!$A:$F,4,0)</f>
        <v>YOPAL</v>
      </c>
      <c r="U737" s="21" t="str">
        <f>VLOOKUP(T737,'BASE TARIFA 2025'!C:D,2,0)</f>
        <v>WOMPI ORIENTE</v>
      </c>
      <c r="V737" s="23">
        <f>VLOOKUP(T737,'BASE TARIFA 2025'!C:F,4,0)</f>
        <v>28277.100000000002</v>
      </c>
    </row>
    <row r="738" spans="1:22" ht="14.4" x14ac:dyDescent="0.3">
      <c r="A738">
        <v>53382</v>
      </c>
      <c r="B738" t="s">
        <v>4803</v>
      </c>
      <c r="C738">
        <v>9432535</v>
      </c>
      <c r="D738" t="s">
        <v>67</v>
      </c>
      <c r="E738" t="s">
        <v>4804</v>
      </c>
      <c r="F738" t="s">
        <v>4804</v>
      </c>
      <c r="G738" t="s">
        <v>4805</v>
      </c>
      <c r="H738" t="s">
        <v>4806</v>
      </c>
      <c r="I738" t="s">
        <v>4807</v>
      </c>
      <c r="J738" t="s">
        <v>169</v>
      </c>
      <c r="K738" t="s">
        <v>4787</v>
      </c>
      <c r="L738" t="s">
        <v>4787</v>
      </c>
      <c r="M738">
        <v>85230</v>
      </c>
      <c r="N738" s="30" t="s">
        <v>12841</v>
      </c>
      <c r="O738"/>
      <c r="P738"/>
      <c r="Q738"/>
      <c r="R738"/>
      <c r="S738" s="22">
        <f>VLOOKUP(A738,Hoja1!A:B,2,0)</f>
        <v>8</v>
      </c>
      <c r="T738" s="21" t="str">
        <f>VLOOKUP(M738,[1]TIPOLOGIAS!$A:$F,4,0)</f>
        <v>YOPAL</v>
      </c>
      <c r="U738" s="21" t="str">
        <f>VLOOKUP(T738,'BASE TARIFA 2025'!C:D,2,0)</f>
        <v>WOMPI ORIENTE</v>
      </c>
      <c r="V738" s="23">
        <f>VLOOKUP(T738,'BASE TARIFA 2025'!C:F,4,0)</f>
        <v>28277.100000000002</v>
      </c>
    </row>
    <row r="739" spans="1:22" ht="14.4" x14ac:dyDescent="0.3">
      <c r="A739">
        <v>67836</v>
      </c>
      <c r="B739" t="s">
        <v>4808</v>
      </c>
      <c r="C739">
        <v>1117325921</v>
      </c>
      <c r="D739" t="s">
        <v>67</v>
      </c>
      <c r="E739" t="s">
        <v>67</v>
      </c>
      <c r="F739" t="s">
        <v>4809</v>
      </c>
      <c r="G739" t="s">
        <v>4810</v>
      </c>
      <c r="H739" t="s">
        <v>4811</v>
      </c>
      <c r="I739" t="s">
        <v>4812</v>
      </c>
      <c r="J739" t="s">
        <v>169</v>
      </c>
      <c r="K739" t="s">
        <v>4787</v>
      </c>
      <c r="L739" t="s">
        <v>4787</v>
      </c>
      <c r="M739">
        <v>85230</v>
      </c>
      <c r="N739" s="30" t="s">
        <v>12841</v>
      </c>
      <c r="O739"/>
      <c r="P739"/>
      <c r="Q739"/>
      <c r="R739"/>
      <c r="S739" s="22">
        <f>VLOOKUP(A739,Hoja1!A:B,2,0)</f>
        <v>8</v>
      </c>
      <c r="T739" s="21" t="str">
        <f>VLOOKUP(M739,[1]TIPOLOGIAS!$A:$F,4,0)</f>
        <v>YOPAL</v>
      </c>
      <c r="U739" s="21" t="str">
        <f>VLOOKUP(T739,'BASE TARIFA 2025'!C:D,2,0)</f>
        <v>WOMPI ORIENTE</v>
      </c>
      <c r="V739" s="23">
        <f>VLOOKUP(T739,'BASE TARIFA 2025'!C:F,4,0)</f>
        <v>28277.100000000002</v>
      </c>
    </row>
    <row r="740" spans="1:22" ht="14.4" x14ac:dyDescent="0.3">
      <c r="A740">
        <v>77830</v>
      </c>
      <c r="B740" t="s">
        <v>388</v>
      </c>
      <c r="C740">
        <v>1020485269</v>
      </c>
      <c r="D740" t="s">
        <v>4813</v>
      </c>
      <c r="E740" t="s">
        <v>4813</v>
      </c>
      <c r="F740" t="s">
        <v>4813</v>
      </c>
      <c r="G740" t="s">
        <v>389</v>
      </c>
      <c r="H740" t="s">
        <v>390</v>
      </c>
      <c r="I740" t="s">
        <v>391</v>
      </c>
      <c r="J740" t="s">
        <v>65</v>
      </c>
      <c r="K740" t="s">
        <v>332</v>
      </c>
      <c r="L740" t="s">
        <v>332</v>
      </c>
      <c r="M740">
        <v>5088</v>
      </c>
      <c r="N740" s="30" t="s">
        <v>12834</v>
      </c>
      <c r="O740"/>
      <c r="P740"/>
      <c r="Q740"/>
      <c r="R740"/>
      <c r="S740" s="22">
        <f>VLOOKUP(A740,Hoja1!A:B,2,0)</f>
        <v>8</v>
      </c>
      <c r="T740" s="21" t="str">
        <f>VLOOKUP(M740,[1]TIPOLOGIAS!$A:$F,4,0)</f>
        <v>MEDELLIN</v>
      </c>
      <c r="U740" s="21" t="str">
        <f>VLOOKUP(T740,'BASE TARIFA 2025'!C:D,2,0)</f>
        <v>WOMPI NOROCCIDENTE</v>
      </c>
      <c r="V740" s="23">
        <f>VLOOKUP(T740,'BASE TARIFA 2025'!C:F,4,0)</f>
        <v>15709.5</v>
      </c>
    </row>
    <row r="741" spans="1:22" ht="14.4" x14ac:dyDescent="0.3">
      <c r="A741">
        <v>77831</v>
      </c>
      <c r="B741" t="s">
        <v>4814</v>
      </c>
      <c r="C741">
        <v>901467828</v>
      </c>
      <c r="D741" t="s">
        <v>4815</v>
      </c>
      <c r="E741" t="s">
        <v>4816</v>
      </c>
      <c r="F741" t="s">
        <v>4815</v>
      </c>
      <c r="G741" t="s">
        <v>4817</v>
      </c>
      <c r="H741" t="s">
        <v>4818</v>
      </c>
      <c r="I741" t="s">
        <v>4819</v>
      </c>
      <c r="J741" t="s">
        <v>65</v>
      </c>
      <c r="K741" t="s">
        <v>332</v>
      </c>
      <c r="L741" t="s">
        <v>332</v>
      </c>
      <c r="M741">
        <v>5088</v>
      </c>
      <c r="N741" s="30" t="s">
        <v>12840</v>
      </c>
      <c r="O741"/>
      <c r="P741"/>
      <c r="Q741"/>
      <c r="R741"/>
      <c r="S741" s="22">
        <f>VLOOKUP(A741,Hoja1!A:B,2,0)</f>
        <v>8</v>
      </c>
      <c r="T741" s="21" t="str">
        <f>VLOOKUP(M741,[1]TIPOLOGIAS!$A:$F,4,0)</f>
        <v>MEDELLIN</v>
      </c>
      <c r="U741" s="21" t="str">
        <f>VLOOKUP(T741,'BASE TARIFA 2025'!C:D,2,0)</f>
        <v>WOMPI NOROCCIDENTE</v>
      </c>
      <c r="V741" s="23">
        <f>VLOOKUP(T741,'BASE TARIFA 2025'!C:F,4,0)</f>
        <v>15709.5</v>
      </c>
    </row>
    <row r="742" spans="1:22" ht="14.4" x14ac:dyDescent="0.3">
      <c r="A742">
        <v>81107</v>
      </c>
      <c r="B742" t="s">
        <v>396</v>
      </c>
      <c r="C742">
        <v>1001525754</v>
      </c>
      <c r="D742" t="s">
        <v>4820</v>
      </c>
      <c r="E742" t="s">
        <v>4820</v>
      </c>
      <c r="G742" t="s">
        <v>397</v>
      </c>
      <c r="H742" t="s">
        <v>398</v>
      </c>
      <c r="I742" t="s">
        <v>399</v>
      </c>
      <c r="J742" t="s">
        <v>65</v>
      </c>
      <c r="K742" t="s">
        <v>332</v>
      </c>
      <c r="L742" t="s">
        <v>332</v>
      </c>
      <c r="M742">
        <v>5088</v>
      </c>
      <c r="N742" s="30" t="s">
        <v>12834</v>
      </c>
      <c r="O742"/>
      <c r="P742"/>
      <c r="Q742"/>
      <c r="R742"/>
      <c r="S742" s="22">
        <f>VLOOKUP(A742,Hoja1!A:B,2,0)</f>
        <v>8</v>
      </c>
      <c r="T742" s="21" t="str">
        <f>VLOOKUP(M742,[1]TIPOLOGIAS!$A:$F,4,0)</f>
        <v>MEDELLIN</v>
      </c>
      <c r="U742" s="21" t="str">
        <f>VLOOKUP(T742,'BASE TARIFA 2025'!C:D,2,0)</f>
        <v>WOMPI NOROCCIDENTE</v>
      </c>
      <c r="V742" s="23">
        <f>VLOOKUP(T742,'BASE TARIFA 2025'!C:F,4,0)</f>
        <v>15709.5</v>
      </c>
    </row>
    <row r="743" spans="1:22" ht="14.4" x14ac:dyDescent="0.3">
      <c r="A743">
        <v>81108</v>
      </c>
      <c r="B743" t="s">
        <v>4821</v>
      </c>
      <c r="C743">
        <v>901784549</v>
      </c>
      <c r="D743" t="s">
        <v>4822</v>
      </c>
      <c r="E743" t="s">
        <v>4823</v>
      </c>
      <c r="F743" t="s">
        <v>4822</v>
      </c>
      <c r="G743" t="s">
        <v>4824</v>
      </c>
      <c r="H743" t="s">
        <v>4825</v>
      </c>
      <c r="I743" t="s">
        <v>4826</v>
      </c>
      <c r="J743" t="s">
        <v>65</v>
      </c>
      <c r="K743" t="s">
        <v>332</v>
      </c>
      <c r="L743" t="s">
        <v>332</v>
      </c>
      <c r="M743">
        <v>5088</v>
      </c>
      <c r="N743" s="30" t="s">
        <v>12840</v>
      </c>
      <c r="O743"/>
      <c r="P743"/>
      <c r="Q743"/>
      <c r="R743"/>
      <c r="S743" s="22">
        <f>VLOOKUP(A743,Hoja1!A:B,2,0)</f>
        <v>8</v>
      </c>
      <c r="T743" s="21" t="str">
        <f>VLOOKUP(M743,[1]TIPOLOGIAS!$A:$F,4,0)</f>
        <v>MEDELLIN</v>
      </c>
      <c r="U743" s="21" t="str">
        <f>VLOOKUP(T743,'BASE TARIFA 2025'!C:D,2,0)</f>
        <v>WOMPI NOROCCIDENTE</v>
      </c>
      <c r="V743" s="23">
        <f>VLOOKUP(T743,'BASE TARIFA 2025'!C:F,4,0)</f>
        <v>15709.5</v>
      </c>
    </row>
    <row r="744" spans="1:22" ht="14.4" x14ac:dyDescent="0.3">
      <c r="A744">
        <v>79806</v>
      </c>
      <c r="B744" t="s">
        <v>392</v>
      </c>
      <c r="C744">
        <v>5078780</v>
      </c>
      <c r="D744" t="s">
        <v>4827</v>
      </c>
      <c r="E744" t="s">
        <v>4827</v>
      </c>
      <c r="F744" t="s">
        <v>4827</v>
      </c>
      <c r="G744" t="s">
        <v>393</v>
      </c>
      <c r="H744" t="s">
        <v>394</v>
      </c>
      <c r="I744" t="s">
        <v>395</v>
      </c>
      <c r="J744" t="s">
        <v>65</v>
      </c>
      <c r="K744" t="s">
        <v>332</v>
      </c>
      <c r="L744" t="s">
        <v>332</v>
      </c>
      <c r="M744">
        <v>5088</v>
      </c>
      <c r="N744" s="30" t="s">
        <v>12834</v>
      </c>
      <c r="O744"/>
      <c r="P744"/>
      <c r="Q744"/>
      <c r="R744"/>
      <c r="S744" s="22">
        <f>VLOOKUP(A744,Hoja1!A:B,2,0)</f>
        <v>8</v>
      </c>
      <c r="T744" s="21" t="str">
        <f>VLOOKUP(M744,[1]TIPOLOGIAS!$A:$F,4,0)</f>
        <v>MEDELLIN</v>
      </c>
      <c r="U744" s="21" t="str">
        <f>VLOOKUP(T744,'BASE TARIFA 2025'!C:D,2,0)</f>
        <v>WOMPI NOROCCIDENTE</v>
      </c>
      <c r="V744" s="23">
        <f>VLOOKUP(T744,'BASE TARIFA 2025'!C:F,4,0)</f>
        <v>15709.5</v>
      </c>
    </row>
    <row r="745" spans="1:22" ht="14.4" x14ac:dyDescent="0.3">
      <c r="A745">
        <v>78160</v>
      </c>
      <c r="B745" t="s">
        <v>4828</v>
      </c>
      <c r="C745">
        <v>1020474413</v>
      </c>
      <c r="D745" t="s">
        <v>4829</v>
      </c>
      <c r="E745" t="s">
        <v>4829</v>
      </c>
      <c r="F745" t="s">
        <v>4829</v>
      </c>
      <c r="G745" t="s">
        <v>4830</v>
      </c>
      <c r="H745" t="s">
        <v>4831</v>
      </c>
      <c r="I745" t="s">
        <v>4832</v>
      </c>
      <c r="J745" t="s">
        <v>65</v>
      </c>
      <c r="K745" t="s">
        <v>332</v>
      </c>
      <c r="L745" t="s">
        <v>332</v>
      </c>
      <c r="M745">
        <v>5088</v>
      </c>
      <c r="N745" s="30" t="s">
        <v>12836</v>
      </c>
      <c r="O745"/>
      <c r="P745"/>
      <c r="Q745"/>
      <c r="R745"/>
      <c r="S745" s="22">
        <f>VLOOKUP(A745,Hoja1!A:B,2,0)</f>
        <v>8</v>
      </c>
      <c r="T745" s="21" t="str">
        <f>VLOOKUP(M745,[1]TIPOLOGIAS!$A:$F,4,0)</f>
        <v>MEDELLIN</v>
      </c>
      <c r="U745" s="21" t="str">
        <f>VLOOKUP(T745,'BASE TARIFA 2025'!C:D,2,0)</f>
        <v>WOMPI NOROCCIDENTE</v>
      </c>
      <c r="V745" s="23">
        <f>VLOOKUP(T745,'BASE TARIFA 2025'!C:F,4,0)</f>
        <v>15709.5</v>
      </c>
    </row>
    <row r="746" spans="1:22" ht="14.4" x14ac:dyDescent="0.3">
      <c r="A746">
        <v>77263</v>
      </c>
      <c r="B746" t="s">
        <v>4833</v>
      </c>
      <c r="C746">
        <v>901611124</v>
      </c>
      <c r="D746" t="s">
        <v>4834</v>
      </c>
      <c r="E746" t="s">
        <v>4835</v>
      </c>
      <c r="F746" t="s">
        <v>4835</v>
      </c>
      <c r="G746" t="s">
        <v>4836</v>
      </c>
      <c r="H746" t="s">
        <v>4837</v>
      </c>
      <c r="I746" t="s">
        <v>4838</v>
      </c>
      <c r="J746" t="s">
        <v>65</v>
      </c>
      <c r="K746" t="s">
        <v>332</v>
      </c>
      <c r="L746" t="s">
        <v>332</v>
      </c>
      <c r="M746">
        <v>5088</v>
      </c>
      <c r="N746" s="30" t="s">
        <v>12838</v>
      </c>
      <c r="O746"/>
      <c r="P746"/>
      <c r="Q746"/>
      <c r="R746"/>
      <c r="S746" s="22">
        <f>VLOOKUP(A746,Hoja1!A:B,2,0)</f>
        <v>8</v>
      </c>
      <c r="T746" s="21" t="str">
        <f>VLOOKUP(M746,[1]TIPOLOGIAS!$A:$F,4,0)</f>
        <v>MEDELLIN</v>
      </c>
      <c r="U746" s="21" t="str">
        <f>VLOOKUP(T746,'BASE TARIFA 2025'!C:D,2,0)</f>
        <v>WOMPI NOROCCIDENTE</v>
      </c>
      <c r="V746" s="23">
        <f>VLOOKUP(T746,'BASE TARIFA 2025'!C:F,4,0)</f>
        <v>15709.5</v>
      </c>
    </row>
    <row r="747" spans="1:22" ht="14.4" x14ac:dyDescent="0.3">
      <c r="A747">
        <v>75649</v>
      </c>
      <c r="B747" t="s">
        <v>4839</v>
      </c>
      <c r="C747">
        <v>43838017</v>
      </c>
      <c r="D747" t="s">
        <v>4840</v>
      </c>
      <c r="E747" t="s">
        <v>4840</v>
      </c>
      <c r="F747" t="s">
        <v>4841</v>
      </c>
      <c r="G747" t="s">
        <v>4842</v>
      </c>
      <c r="H747" t="s">
        <v>4843</v>
      </c>
      <c r="I747" t="s">
        <v>4844</v>
      </c>
      <c r="J747" t="s">
        <v>65</v>
      </c>
      <c r="K747" t="s">
        <v>332</v>
      </c>
      <c r="L747" t="s">
        <v>332</v>
      </c>
      <c r="M747">
        <v>5088</v>
      </c>
      <c r="N747" s="30" t="s">
        <v>12838</v>
      </c>
      <c r="O747"/>
      <c r="P747"/>
      <c r="Q747"/>
      <c r="R747"/>
      <c r="S747" s="22">
        <f>VLOOKUP(A747,Hoja1!A:B,2,0)</f>
        <v>8</v>
      </c>
      <c r="T747" s="21" t="str">
        <f>VLOOKUP(M747,[1]TIPOLOGIAS!$A:$F,4,0)</f>
        <v>MEDELLIN</v>
      </c>
      <c r="U747" s="21" t="str">
        <f>VLOOKUP(T747,'BASE TARIFA 2025'!C:D,2,0)</f>
        <v>WOMPI NOROCCIDENTE</v>
      </c>
      <c r="V747" s="23">
        <f>VLOOKUP(T747,'BASE TARIFA 2025'!C:F,4,0)</f>
        <v>15709.5</v>
      </c>
    </row>
    <row r="748" spans="1:22" ht="14.4" x14ac:dyDescent="0.3">
      <c r="A748">
        <v>70367</v>
      </c>
      <c r="B748" t="s">
        <v>4845</v>
      </c>
      <c r="C748">
        <v>1039687410</v>
      </c>
      <c r="D748" t="s">
        <v>4846</v>
      </c>
      <c r="E748" t="s">
        <v>4847</v>
      </c>
      <c r="F748" t="s">
        <v>4848</v>
      </c>
      <c r="G748" t="s">
        <v>4849</v>
      </c>
      <c r="H748" t="s">
        <v>4850</v>
      </c>
      <c r="I748" t="s">
        <v>4851</v>
      </c>
      <c r="J748" t="s">
        <v>65</v>
      </c>
      <c r="K748" t="s">
        <v>332</v>
      </c>
      <c r="L748" t="s">
        <v>332</v>
      </c>
      <c r="M748">
        <v>5088</v>
      </c>
      <c r="N748" s="30" t="s">
        <v>12834</v>
      </c>
      <c r="O748"/>
      <c r="P748"/>
      <c r="Q748"/>
      <c r="R748"/>
      <c r="S748" s="22">
        <f>VLOOKUP(A748,Hoja1!A:B,2,0)</f>
        <v>8</v>
      </c>
      <c r="T748" s="21" t="str">
        <f>VLOOKUP(M748,[1]TIPOLOGIAS!$A:$F,4,0)</f>
        <v>MEDELLIN</v>
      </c>
      <c r="U748" s="21" t="str">
        <f>VLOOKUP(T748,'BASE TARIFA 2025'!C:D,2,0)</f>
        <v>WOMPI NOROCCIDENTE</v>
      </c>
      <c r="V748" s="23">
        <f>VLOOKUP(T748,'BASE TARIFA 2025'!C:F,4,0)</f>
        <v>15709.5</v>
      </c>
    </row>
    <row r="749" spans="1:22" ht="14.4" x14ac:dyDescent="0.3">
      <c r="A749">
        <v>30935</v>
      </c>
      <c r="B749" t="s">
        <v>819</v>
      </c>
      <c r="C749">
        <v>37943256</v>
      </c>
      <c r="D749" t="s">
        <v>4852</v>
      </c>
      <c r="E749" t="s">
        <v>820</v>
      </c>
      <c r="F749" t="s">
        <v>820</v>
      </c>
      <c r="G749" t="s">
        <v>821</v>
      </c>
      <c r="H749" t="s">
        <v>822</v>
      </c>
      <c r="I749" t="s">
        <v>823</v>
      </c>
      <c r="J749" t="s">
        <v>128</v>
      </c>
      <c r="K749" t="s">
        <v>278</v>
      </c>
      <c r="L749" t="s">
        <v>278</v>
      </c>
      <c r="M749">
        <v>54001</v>
      </c>
      <c r="N749" s="30" t="s">
        <v>12840</v>
      </c>
      <c r="O749"/>
      <c r="P749"/>
      <c r="Q749"/>
      <c r="R749"/>
      <c r="S749" s="22">
        <f>VLOOKUP(A749,Hoja1!A:B,2,0)</f>
        <v>16</v>
      </c>
      <c r="T749" s="21" t="str">
        <f>VLOOKUP(M749,[1]TIPOLOGIAS!$A:$F,4,0)</f>
        <v>CUCUTA</v>
      </c>
      <c r="U749" s="21" t="str">
        <f>VLOOKUP(T749,'BASE TARIFA 2025'!C:D,2,0)</f>
        <v>WOMPI SANTANDERES</v>
      </c>
      <c r="V749" s="23">
        <f>VLOOKUP(T749,'BASE TARIFA 2025'!C:F,4,0)</f>
        <v>28277.100000000002</v>
      </c>
    </row>
    <row r="750" spans="1:22" ht="14.4" x14ac:dyDescent="0.3">
      <c r="A750">
        <v>26388</v>
      </c>
      <c r="B750" t="s">
        <v>4853</v>
      </c>
      <c r="C750">
        <v>1090404371</v>
      </c>
      <c r="D750" t="s">
        <v>4854</v>
      </c>
      <c r="E750" t="s">
        <v>4855</v>
      </c>
      <c r="F750" t="s">
        <v>4856</v>
      </c>
      <c r="G750" t="s">
        <v>4857</v>
      </c>
      <c r="H750" t="s">
        <v>4858</v>
      </c>
      <c r="I750" t="s">
        <v>4859</v>
      </c>
      <c r="J750" t="s">
        <v>128</v>
      </c>
      <c r="K750" t="s">
        <v>278</v>
      </c>
      <c r="L750" t="s">
        <v>278</v>
      </c>
      <c r="M750">
        <v>54001</v>
      </c>
      <c r="N750" s="30" t="s">
        <v>12841</v>
      </c>
      <c r="O750"/>
      <c r="P750"/>
      <c r="Q750"/>
      <c r="R750"/>
      <c r="S750" s="22">
        <f>VLOOKUP(A750,Hoja1!A:B,2,0)</f>
        <v>16</v>
      </c>
      <c r="T750" s="21" t="str">
        <f>VLOOKUP(M750,[1]TIPOLOGIAS!$A:$F,4,0)</f>
        <v>CUCUTA</v>
      </c>
      <c r="U750" s="21" t="str">
        <f>VLOOKUP(T750,'BASE TARIFA 2025'!C:D,2,0)</f>
        <v>WOMPI SANTANDERES</v>
      </c>
      <c r="V750" s="23">
        <f>VLOOKUP(T750,'BASE TARIFA 2025'!C:F,4,0)</f>
        <v>28277.100000000002</v>
      </c>
    </row>
    <row r="751" spans="1:22" ht="14.4" x14ac:dyDescent="0.3">
      <c r="A751">
        <v>24838</v>
      </c>
      <c r="B751" t="s">
        <v>4860</v>
      </c>
      <c r="C751">
        <v>24098149</v>
      </c>
      <c r="D751" t="s">
        <v>4861</v>
      </c>
      <c r="E751" t="s">
        <v>4862</v>
      </c>
      <c r="F751" t="s">
        <v>4862</v>
      </c>
      <c r="G751" t="s">
        <v>4863</v>
      </c>
      <c r="H751" t="s">
        <v>4864</v>
      </c>
      <c r="I751" t="s">
        <v>4865</v>
      </c>
      <c r="J751" t="s">
        <v>128</v>
      </c>
      <c r="K751" t="s">
        <v>278</v>
      </c>
      <c r="L751" t="s">
        <v>278</v>
      </c>
      <c r="M751">
        <v>54001</v>
      </c>
      <c r="N751" s="30" t="s">
        <v>12840</v>
      </c>
      <c r="O751"/>
      <c r="P751"/>
      <c r="Q751"/>
      <c r="R751"/>
      <c r="S751" s="22">
        <f>VLOOKUP(A751,Hoja1!A:B,2,0)</f>
        <v>8</v>
      </c>
      <c r="T751" s="21" t="str">
        <f>VLOOKUP(M751,[1]TIPOLOGIAS!$A:$F,4,0)</f>
        <v>CUCUTA</v>
      </c>
      <c r="U751" s="21" t="str">
        <f>VLOOKUP(T751,'BASE TARIFA 2025'!C:D,2,0)</f>
        <v>WOMPI SANTANDERES</v>
      </c>
      <c r="V751" s="23">
        <f>VLOOKUP(T751,'BASE TARIFA 2025'!C:F,4,0)</f>
        <v>28277.100000000002</v>
      </c>
    </row>
    <row r="752" spans="1:22" ht="14.4" x14ac:dyDescent="0.3">
      <c r="A752">
        <v>27173</v>
      </c>
      <c r="B752" t="s">
        <v>4866</v>
      </c>
      <c r="C752">
        <v>37396826</v>
      </c>
      <c r="D752" t="s">
        <v>4867</v>
      </c>
      <c r="E752" t="s">
        <v>4868</v>
      </c>
      <c r="F752" t="s">
        <v>4868</v>
      </c>
      <c r="G752" t="s">
        <v>4869</v>
      </c>
      <c r="H752" t="s">
        <v>4870</v>
      </c>
      <c r="I752" t="s">
        <v>4871</v>
      </c>
      <c r="J752" t="s">
        <v>128</v>
      </c>
      <c r="K752" t="s">
        <v>278</v>
      </c>
      <c r="L752" t="s">
        <v>278</v>
      </c>
      <c r="M752">
        <v>54001</v>
      </c>
      <c r="N752" s="30" t="s">
        <v>12841</v>
      </c>
      <c r="O752"/>
      <c r="P752"/>
      <c r="Q752"/>
      <c r="R752"/>
      <c r="S752" s="22">
        <f>VLOOKUP(A752,Hoja1!A:B,2,0)</f>
        <v>16</v>
      </c>
      <c r="T752" s="21" t="str">
        <f>VLOOKUP(M752,[1]TIPOLOGIAS!$A:$F,4,0)</f>
        <v>CUCUTA</v>
      </c>
      <c r="U752" s="21" t="str">
        <f>VLOOKUP(T752,'BASE TARIFA 2025'!C:D,2,0)</f>
        <v>WOMPI SANTANDERES</v>
      </c>
      <c r="V752" s="23">
        <f>VLOOKUP(T752,'BASE TARIFA 2025'!C:F,4,0)</f>
        <v>28277.100000000002</v>
      </c>
    </row>
    <row r="753" spans="1:22" ht="14.4" x14ac:dyDescent="0.3">
      <c r="A753">
        <v>21485</v>
      </c>
      <c r="B753" t="s">
        <v>4872</v>
      </c>
      <c r="C753">
        <v>900639237</v>
      </c>
      <c r="D753" t="s">
        <v>4873</v>
      </c>
      <c r="E753" t="s">
        <v>4874</v>
      </c>
      <c r="F753" t="s">
        <v>4874</v>
      </c>
      <c r="G753" t="s">
        <v>4875</v>
      </c>
      <c r="H753" t="s">
        <v>4876</v>
      </c>
      <c r="I753" t="s">
        <v>4877</v>
      </c>
      <c r="J753" t="s">
        <v>128</v>
      </c>
      <c r="K753" t="s">
        <v>278</v>
      </c>
      <c r="L753" t="s">
        <v>278</v>
      </c>
      <c r="M753">
        <v>54001</v>
      </c>
      <c r="N753" s="30" t="s">
        <v>12841</v>
      </c>
      <c r="O753"/>
      <c r="P753"/>
      <c r="Q753"/>
      <c r="R753"/>
      <c r="S753" s="22">
        <f>VLOOKUP(A753,Hoja1!A:B,2,0)</f>
        <v>16</v>
      </c>
      <c r="T753" s="21" t="str">
        <f>VLOOKUP(M753,[1]TIPOLOGIAS!$A:$F,4,0)</f>
        <v>CUCUTA</v>
      </c>
      <c r="U753" s="21" t="str">
        <f>VLOOKUP(T753,'BASE TARIFA 2025'!C:D,2,0)</f>
        <v>WOMPI SANTANDERES</v>
      </c>
      <c r="V753" s="23">
        <f>VLOOKUP(T753,'BASE TARIFA 2025'!C:F,4,0)</f>
        <v>28277.100000000002</v>
      </c>
    </row>
    <row r="754" spans="1:22" ht="14.4" x14ac:dyDescent="0.3">
      <c r="A754">
        <v>26382</v>
      </c>
      <c r="B754" t="s">
        <v>4878</v>
      </c>
      <c r="C754">
        <v>13259237</v>
      </c>
      <c r="D754" t="s">
        <v>4879</v>
      </c>
      <c r="E754" t="s">
        <v>4880</v>
      </c>
      <c r="F754" t="s">
        <v>4880</v>
      </c>
      <c r="G754" t="s">
        <v>4881</v>
      </c>
      <c r="H754" t="s">
        <v>4882</v>
      </c>
      <c r="I754" t="s">
        <v>4883</v>
      </c>
      <c r="J754" t="s">
        <v>128</v>
      </c>
      <c r="K754" t="s">
        <v>278</v>
      </c>
      <c r="L754" t="s">
        <v>278</v>
      </c>
      <c r="M754">
        <v>54001</v>
      </c>
      <c r="N754" s="30" t="s">
        <v>12840</v>
      </c>
      <c r="O754"/>
      <c r="P754"/>
      <c r="Q754"/>
      <c r="R754"/>
      <c r="S754" s="22">
        <f>VLOOKUP(A754,Hoja1!A:B,2,0)</f>
        <v>8</v>
      </c>
      <c r="T754" s="21" t="str">
        <f>VLOOKUP(M754,[1]TIPOLOGIAS!$A:$F,4,0)</f>
        <v>CUCUTA</v>
      </c>
      <c r="U754" s="21" t="str">
        <f>VLOOKUP(T754,'BASE TARIFA 2025'!C:D,2,0)</f>
        <v>WOMPI SANTANDERES</v>
      </c>
      <c r="V754" s="23">
        <f>VLOOKUP(T754,'BASE TARIFA 2025'!C:F,4,0)</f>
        <v>28277.100000000002</v>
      </c>
    </row>
    <row r="755" spans="1:22" ht="14.4" x14ac:dyDescent="0.3">
      <c r="A755">
        <v>12111</v>
      </c>
      <c r="B755" t="s">
        <v>4884</v>
      </c>
      <c r="C755">
        <v>900576569</v>
      </c>
      <c r="D755" t="s">
        <v>4885</v>
      </c>
      <c r="E755" t="s">
        <v>2380</v>
      </c>
      <c r="F755" t="s">
        <v>2380</v>
      </c>
      <c r="G755" t="s">
        <v>4886</v>
      </c>
      <c r="H755" t="s">
        <v>4887</v>
      </c>
      <c r="I755" t="s">
        <v>4888</v>
      </c>
      <c r="J755" t="s">
        <v>128</v>
      </c>
      <c r="K755" t="s">
        <v>278</v>
      </c>
      <c r="L755" t="s">
        <v>278</v>
      </c>
      <c r="M755">
        <v>54001</v>
      </c>
      <c r="N755" s="30" t="s">
        <v>12836</v>
      </c>
      <c r="O755"/>
      <c r="P755"/>
      <c r="Q755"/>
      <c r="R755"/>
      <c r="S755" s="22">
        <f>VLOOKUP(A755,Hoja1!A:B,2,0)</f>
        <v>8</v>
      </c>
      <c r="T755" s="21" t="str">
        <f>VLOOKUP(M755,[1]TIPOLOGIAS!$A:$F,4,0)</f>
        <v>CUCUTA</v>
      </c>
      <c r="U755" s="21" t="str">
        <f>VLOOKUP(T755,'BASE TARIFA 2025'!C:D,2,0)</f>
        <v>WOMPI SANTANDERES</v>
      </c>
      <c r="V755" s="23">
        <f>VLOOKUP(T755,'BASE TARIFA 2025'!C:F,4,0)</f>
        <v>28277.100000000002</v>
      </c>
    </row>
    <row r="756" spans="1:22" ht="14.4" x14ac:dyDescent="0.3">
      <c r="A756">
        <v>22937</v>
      </c>
      <c r="B756" t="s">
        <v>4889</v>
      </c>
      <c r="C756">
        <v>88251194</v>
      </c>
      <c r="D756" t="s">
        <v>4890</v>
      </c>
      <c r="E756" t="s">
        <v>2354</v>
      </c>
      <c r="F756" t="s">
        <v>2354</v>
      </c>
      <c r="G756" t="s">
        <v>4891</v>
      </c>
      <c r="H756" t="s">
        <v>4892</v>
      </c>
      <c r="I756" t="s">
        <v>4893</v>
      </c>
      <c r="J756" t="s">
        <v>128</v>
      </c>
      <c r="K756" t="s">
        <v>278</v>
      </c>
      <c r="L756" t="s">
        <v>278</v>
      </c>
      <c r="M756">
        <v>54001</v>
      </c>
      <c r="N756" s="30" t="s">
        <v>12840</v>
      </c>
      <c r="O756"/>
      <c r="P756"/>
      <c r="Q756"/>
      <c r="R756"/>
      <c r="S756" s="22">
        <f>VLOOKUP(A756,Hoja1!A:B,2,0)</f>
        <v>16</v>
      </c>
      <c r="T756" s="21" t="str">
        <f>VLOOKUP(M756,[1]TIPOLOGIAS!$A:$F,4,0)</f>
        <v>CUCUTA</v>
      </c>
      <c r="U756" s="21" t="str">
        <f>VLOOKUP(T756,'BASE TARIFA 2025'!C:D,2,0)</f>
        <v>WOMPI SANTANDERES</v>
      </c>
      <c r="V756" s="23">
        <f>VLOOKUP(T756,'BASE TARIFA 2025'!C:F,4,0)</f>
        <v>28277.100000000002</v>
      </c>
    </row>
    <row r="757" spans="1:22" ht="14.4" x14ac:dyDescent="0.3">
      <c r="A757">
        <v>15313</v>
      </c>
      <c r="B757" t="s">
        <v>4894</v>
      </c>
      <c r="C757">
        <v>900006602</v>
      </c>
      <c r="D757" t="s">
        <v>4895</v>
      </c>
      <c r="E757" t="s">
        <v>4896</v>
      </c>
      <c r="F757" t="s">
        <v>4897</v>
      </c>
      <c r="G757" t="s">
        <v>4898</v>
      </c>
      <c r="H757" t="s">
        <v>4899</v>
      </c>
      <c r="I757" t="s">
        <v>4900</v>
      </c>
      <c r="J757" t="s">
        <v>123</v>
      </c>
      <c r="K757" t="s">
        <v>286</v>
      </c>
      <c r="L757" t="s">
        <v>286</v>
      </c>
      <c r="M757">
        <v>66170</v>
      </c>
      <c r="N757" s="30" t="s">
        <v>12830</v>
      </c>
      <c r="O757"/>
      <c r="P757"/>
      <c r="Q757"/>
      <c r="R757"/>
      <c r="S757" s="22">
        <f>VLOOKUP(A757,Hoja1!A:B,2,0)</f>
        <v>8</v>
      </c>
      <c r="T757" s="21" t="str">
        <f>VLOOKUP(M757,[1]TIPOLOGIAS!$A:$F,4,0)</f>
        <v>PEREIRA</v>
      </c>
      <c r="U757" s="21" t="str">
        <f>VLOOKUP(T757,'BASE TARIFA 2025'!C:D,2,0)</f>
        <v>WOMPI EJE CAFETERO</v>
      </c>
      <c r="V757" s="23">
        <f>VLOOKUP(T757,'BASE TARIFA 2025'!C:F,4,0)</f>
        <v>15709.5</v>
      </c>
    </row>
    <row r="758" spans="1:22" ht="14.4" x14ac:dyDescent="0.3">
      <c r="A758">
        <v>23459</v>
      </c>
      <c r="B758" t="s">
        <v>4901</v>
      </c>
      <c r="C758">
        <v>25164560</v>
      </c>
      <c r="D758" t="s">
        <v>4902</v>
      </c>
      <c r="E758" t="s">
        <v>4903</v>
      </c>
      <c r="F758" t="s">
        <v>4903</v>
      </c>
      <c r="G758" t="s">
        <v>4904</v>
      </c>
      <c r="H758" t="s">
        <v>4905</v>
      </c>
      <c r="I758" t="s">
        <v>4906</v>
      </c>
      <c r="J758" t="s">
        <v>123</v>
      </c>
      <c r="K758" t="s">
        <v>286</v>
      </c>
      <c r="L758" t="s">
        <v>286</v>
      </c>
      <c r="M758">
        <v>66170</v>
      </c>
      <c r="N758" s="30" t="s">
        <v>12834</v>
      </c>
      <c r="O758"/>
      <c r="P758"/>
      <c r="Q758"/>
      <c r="R758"/>
      <c r="S758" s="22">
        <f>VLOOKUP(A758,Hoja1!A:B,2,0)</f>
        <v>8</v>
      </c>
      <c r="T758" s="21" t="str">
        <f>VLOOKUP(M758,[1]TIPOLOGIAS!$A:$F,4,0)</f>
        <v>PEREIRA</v>
      </c>
      <c r="U758" s="21" t="str">
        <f>VLOOKUP(T758,'BASE TARIFA 2025'!C:D,2,0)</f>
        <v>WOMPI EJE CAFETERO</v>
      </c>
      <c r="V758" s="23">
        <f>VLOOKUP(T758,'BASE TARIFA 2025'!C:F,4,0)</f>
        <v>15709.5</v>
      </c>
    </row>
    <row r="759" spans="1:22" ht="14.4" x14ac:dyDescent="0.3">
      <c r="A759">
        <v>37170</v>
      </c>
      <c r="B759" t="s">
        <v>4907</v>
      </c>
      <c r="C759">
        <v>42104748</v>
      </c>
      <c r="D759" t="s">
        <v>4908</v>
      </c>
      <c r="E759" t="s">
        <v>4909</v>
      </c>
      <c r="F759" t="s">
        <v>4910</v>
      </c>
      <c r="G759" t="s">
        <v>4911</v>
      </c>
      <c r="H759" t="s">
        <v>4912</v>
      </c>
      <c r="I759" t="s">
        <v>4913</v>
      </c>
      <c r="J759" t="s">
        <v>123</v>
      </c>
      <c r="K759" t="s">
        <v>286</v>
      </c>
      <c r="L759" t="s">
        <v>286</v>
      </c>
      <c r="M759">
        <v>66170</v>
      </c>
      <c r="N759" s="30" t="s">
        <v>12830</v>
      </c>
      <c r="O759"/>
      <c r="P759"/>
      <c r="Q759"/>
      <c r="R759"/>
      <c r="S759" s="22">
        <f>VLOOKUP(A759,Hoja1!A:B,2,0)</f>
        <v>16</v>
      </c>
      <c r="T759" s="21" t="str">
        <f>VLOOKUP(M759,[1]TIPOLOGIAS!$A:$F,4,0)</f>
        <v>PEREIRA</v>
      </c>
      <c r="U759" s="21" t="str">
        <f>VLOOKUP(T759,'BASE TARIFA 2025'!C:D,2,0)</f>
        <v>WOMPI EJE CAFETERO</v>
      </c>
      <c r="V759" s="23">
        <f>VLOOKUP(T759,'BASE TARIFA 2025'!C:F,4,0)</f>
        <v>15709.5</v>
      </c>
    </row>
    <row r="760" spans="1:22" ht="14.4" x14ac:dyDescent="0.3">
      <c r="A760">
        <v>78608</v>
      </c>
      <c r="B760" t="s">
        <v>4914</v>
      </c>
      <c r="C760">
        <v>1110474650</v>
      </c>
      <c r="D760" t="s">
        <v>4915</v>
      </c>
      <c r="E760" t="s">
        <v>4916</v>
      </c>
      <c r="F760" t="s">
        <v>4915</v>
      </c>
      <c r="G760" t="s">
        <v>4917</v>
      </c>
      <c r="H760" t="s">
        <v>4918</v>
      </c>
      <c r="I760" t="s">
        <v>4919</v>
      </c>
      <c r="J760" t="s">
        <v>123</v>
      </c>
      <c r="K760" t="s">
        <v>286</v>
      </c>
      <c r="L760" t="s">
        <v>286</v>
      </c>
      <c r="M760">
        <v>66170</v>
      </c>
      <c r="N760" s="30" t="s">
        <v>12834</v>
      </c>
      <c r="O760"/>
      <c r="P760"/>
      <c r="Q760"/>
      <c r="R760"/>
      <c r="S760" s="22">
        <f>VLOOKUP(A760,Hoja1!A:B,2,0)</f>
        <v>8</v>
      </c>
      <c r="T760" s="21" t="str">
        <f>VLOOKUP(M760,[1]TIPOLOGIAS!$A:$F,4,0)</f>
        <v>PEREIRA</v>
      </c>
      <c r="U760" s="21" t="str">
        <f>VLOOKUP(T760,'BASE TARIFA 2025'!C:D,2,0)</f>
        <v>WOMPI EJE CAFETERO</v>
      </c>
      <c r="V760" s="23">
        <f>VLOOKUP(T760,'BASE TARIFA 2025'!C:F,4,0)</f>
        <v>15709.5</v>
      </c>
    </row>
    <row r="761" spans="1:22" ht="14.4" x14ac:dyDescent="0.3">
      <c r="A761">
        <v>79380</v>
      </c>
      <c r="B761" t="s">
        <v>4920</v>
      </c>
      <c r="C761">
        <v>18522766</v>
      </c>
      <c r="D761" t="s">
        <v>4921</v>
      </c>
      <c r="E761" t="s">
        <v>4921</v>
      </c>
      <c r="F761" t="s">
        <v>4921</v>
      </c>
      <c r="G761" t="s">
        <v>4922</v>
      </c>
      <c r="H761" t="s">
        <v>4923</v>
      </c>
      <c r="I761" t="s">
        <v>4924</v>
      </c>
      <c r="J761" t="s">
        <v>123</v>
      </c>
      <c r="K761" t="s">
        <v>286</v>
      </c>
      <c r="L761" t="s">
        <v>286</v>
      </c>
      <c r="M761">
        <v>66170</v>
      </c>
      <c r="N761" s="30" t="s">
        <v>12835</v>
      </c>
      <c r="O761"/>
      <c r="P761"/>
      <c r="Q761"/>
      <c r="R761"/>
      <c r="S761" s="22">
        <f>VLOOKUP(A761,Hoja1!A:B,2,0)</f>
        <v>8</v>
      </c>
      <c r="T761" s="21" t="str">
        <f>VLOOKUP(M761,[1]TIPOLOGIAS!$A:$F,4,0)</f>
        <v>PEREIRA</v>
      </c>
      <c r="U761" s="21" t="str">
        <f>VLOOKUP(T761,'BASE TARIFA 2025'!C:D,2,0)</f>
        <v>WOMPI EJE CAFETERO</v>
      </c>
      <c r="V761" s="23">
        <f>VLOOKUP(T761,'BASE TARIFA 2025'!C:F,4,0)</f>
        <v>15709.5</v>
      </c>
    </row>
    <row r="762" spans="1:22" ht="14.4" x14ac:dyDescent="0.3">
      <c r="A762">
        <v>80663</v>
      </c>
      <c r="B762" t="s">
        <v>719</v>
      </c>
      <c r="C762">
        <v>24719904</v>
      </c>
      <c r="D762" t="s">
        <v>720</v>
      </c>
      <c r="E762" t="s">
        <v>720</v>
      </c>
      <c r="F762" t="s">
        <v>4925</v>
      </c>
      <c r="G762" t="s">
        <v>721</v>
      </c>
      <c r="H762" t="s">
        <v>722</v>
      </c>
      <c r="I762" t="s">
        <v>723</v>
      </c>
      <c r="J762" t="s">
        <v>123</v>
      </c>
      <c r="K762" t="s">
        <v>286</v>
      </c>
      <c r="L762" t="s">
        <v>286</v>
      </c>
      <c r="M762">
        <v>66170</v>
      </c>
      <c r="N762" s="30" t="s">
        <v>12834</v>
      </c>
      <c r="O762"/>
      <c r="P762"/>
      <c r="Q762"/>
      <c r="R762"/>
      <c r="S762" s="22">
        <f>VLOOKUP(A762,Hoja1!A:B,2,0)</f>
        <v>8</v>
      </c>
      <c r="T762" s="21" t="str">
        <f>VLOOKUP(M762,[1]TIPOLOGIAS!$A:$F,4,0)</f>
        <v>PEREIRA</v>
      </c>
      <c r="U762" s="21" t="str">
        <f>VLOOKUP(T762,'BASE TARIFA 2025'!C:D,2,0)</f>
        <v>WOMPI EJE CAFETERO</v>
      </c>
      <c r="V762" s="23">
        <f>VLOOKUP(T762,'BASE TARIFA 2025'!C:F,4,0)</f>
        <v>15709.5</v>
      </c>
    </row>
    <row r="763" spans="1:22" ht="14.4" x14ac:dyDescent="0.3">
      <c r="A763">
        <v>80903</v>
      </c>
      <c r="B763" t="s">
        <v>4926</v>
      </c>
      <c r="C763">
        <v>1116665858</v>
      </c>
      <c r="D763" t="s">
        <v>4927</v>
      </c>
      <c r="E763" t="s">
        <v>4927</v>
      </c>
      <c r="F763" t="s">
        <v>4927</v>
      </c>
      <c r="G763" t="s">
        <v>4928</v>
      </c>
      <c r="H763" t="s">
        <v>4929</v>
      </c>
      <c r="I763" t="s">
        <v>4930</v>
      </c>
      <c r="J763" t="s">
        <v>169</v>
      </c>
      <c r="K763" t="s">
        <v>4787</v>
      </c>
      <c r="L763" t="s">
        <v>4787</v>
      </c>
      <c r="M763">
        <v>85230</v>
      </c>
      <c r="N763" s="30" t="s">
        <v>12841</v>
      </c>
      <c r="O763"/>
      <c r="P763"/>
      <c r="Q763"/>
      <c r="R763"/>
      <c r="S763" s="22">
        <f>VLOOKUP(A763,Hoja1!A:B,2,0)</f>
        <v>8</v>
      </c>
      <c r="T763" s="21" t="str">
        <f>VLOOKUP(M763,[1]TIPOLOGIAS!$A:$F,4,0)</f>
        <v>YOPAL</v>
      </c>
      <c r="U763" s="21" t="str">
        <f>VLOOKUP(T763,'BASE TARIFA 2025'!C:D,2,0)</f>
        <v>WOMPI ORIENTE</v>
      </c>
      <c r="V763" s="23">
        <f>VLOOKUP(T763,'BASE TARIFA 2025'!C:F,4,0)</f>
        <v>28277.100000000002</v>
      </c>
    </row>
    <row r="764" spans="1:22" ht="14.4" x14ac:dyDescent="0.3">
      <c r="A764">
        <v>46255</v>
      </c>
      <c r="B764" t="s">
        <v>4931</v>
      </c>
      <c r="C764">
        <v>1120217661</v>
      </c>
      <c r="E764" t="s">
        <v>4932</v>
      </c>
      <c r="F764" t="s">
        <v>4932</v>
      </c>
      <c r="G764" t="s">
        <v>4933</v>
      </c>
      <c r="H764" t="s">
        <v>4934</v>
      </c>
      <c r="I764" t="s">
        <v>4935</v>
      </c>
      <c r="J764" t="s">
        <v>175</v>
      </c>
      <c r="K764" t="s">
        <v>193</v>
      </c>
      <c r="L764" t="s">
        <v>193</v>
      </c>
      <c r="M764">
        <v>86749</v>
      </c>
      <c r="N764" s="30" t="s">
        <v>12840</v>
      </c>
      <c r="O764"/>
      <c r="P764"/>
      <c r="Q764"/>
      <c r="R764"/>
      <c r="S764" s="22">
        <f>VLOOKUP(A764,Hoja1!A:B,2,0)</f>
        <v>8</v>
      </c>
      <c r="T764" s="21" t="str">
        <f>VLOOKUP(M764,[1]TIPOLOGIAS!$A:$F,4,0)</f>
        <v>PASTO</v>
      </c>
      <c r="U764" s="21" t="str">
        <f>VLOOKUP(T764,'BASE TARIFA 2025'!C:D,2,0)</f>
        <v>WOMPI SUROCCIDENTE</v>
      </c>
      <c r="V764" s="23">
        <f>VLOOKUP(T764,'BASE TARIFA 2025'!C:F,4,0)</f>
        <v>28277.100000000002</v>
      </c>
    </row>
    <row r="765" spans="1:22" ht="14.4" x14ac:dyDescent="0.3">
      <c r="A765">
        <v>72736</v>
      </c>
      <c r="B765" t="s">
        <v>4936</v>
      </c>
      <c r="C765">
        <v>1121148801</v>
      </c>
      <c r="D765" t="s">
        <v>4937</v>
      </c>
      <c r="E765" t="s">
        <v>4938</v>
      </c>
      <c r="F765" t="s">
        <v>4938</v>
      </c>
      <c r="G765" t="s">
        <v>4939</v>
      </c>
      <c r="H765" t="s">
        <v>4940</v>
      </c>
      <c r="I765" t="s">
        <v>4941</v>
      </c>
      <c r="J765" t="s">
        <v>175</v>
      </c>
      <c r="K765" t="s">
        <v>193</v>
      </c>
      <c r="L765" t="s">
        <v>193</v>
      </c>
      <c r="M765">
        <v>86749</v>
      </c>
      <c r="N765" s="30" t="s">
        <v>12840</v>
      </c>
      <c r="O765"/>
      <c r="P765"/>
      <c r="Q765"/>
      <c r="R765"/>
      <c r="S765" s="22">
        <f>VLOOKUP(A765,Hoja1!A:B,2,0)</f>
        <v>8</v>
      </c>
      <c r="T765" s="21" t="str">
        <f>VLOOKUP(M765,[1]TIPOLOGIAS!$A:$F,4,0)</f>
        <v>PASTO</v>
      </c>
      <c r="U765" s="21" t="str">
        <f>VLOOKUP(T765,'BASE TARIFA 2025'!C:D,2,0)</f>
        <v>WOMPI SUROCCIDENTE</v>
      </c>
      <c r="V765" s="23">
        <f>VLOOKUP(T765,'BASE TARIFA 2025'!C:F,4,0)</f>
        <v>28277.100000000002</v>
      </c>
    </row>
    <row r="766" spans="1:22" ht="14.4" x14ac:dyDescent="0.3">
      <c r="A766">
        <v>75120</v>
      </c>
      <c r="B766" t="s">
        <v>4942</v>
      </c>
      <c r="C766">
        <v>1122784860</v>
      </c>
      <c r="D766" t="s">
        <v>4943</v>
      </c>
      <c r="E766" t="s">
        <v>4944</v>
      </c>
      <c r="F766" t="s">
        <v>4943</v>
      </c>
      <c r="G766" t="s">
        <v>4945</v>
      </c>
      <c r="H766" t="s">
        <v>4946</v>
      </c>
      <c r="I766" t="s">
        <v>4947</v>
      </c>
      <c r="J766" t="s">
        <v>175</v>
      </c>
      <c r="K766" t="s">
        <v>193</v>
      </c>
      <c r="L766" t="s">
        <v>193</v>
      </c>
      <c r="M766">
        <v>86749</v>
      </c>
      <c r="N766" s="30" t="s">
        <v>12840</v>
      </c>
      <c r="O766"/>
      <c r="P766"/>
      <c r="Q766"/>
      <c r="R766"/>
      <c r="S766" s="22">
        <f>VLOOKUP(A766,Hoja1!A:B,2,0)</f>
        <v>8</v>
      </c>
      <c r="T766" s="21" t="str">
        <f>VLOOKUP(M766,[1]TIPOLOGIAS!$A:$F,4,0)</f>
        <v>PASTO</v>
      </c>
      <c r="U766" s="21" t="str">
        <f>VLOOKUP(T766,'BASE TARIFA 2025'!C:D,2,0)</f>
        <v>WOMPI SUROCCIDENTE</v>
      </c>
      <c r="V766" s="23">
        <f>VLOOKUP(T766,'BASE TARIFA 2025'!C:F,4,0)</f>
        <v>28277.100000000002</v>
      </c>
    </row>
    <row r="767" spans="1:22" ht="14.4" x14ac:dyDescent="0.3">
      <c r="A767">
        <v>20503</v>
      </c>
      <c r="B767" t="s">
        <v>4948</v>
      </c>
      <c r="C767">
        <v>34967778</v>
      </c>
      <c r="D767" t="s">
        <v>4949</v>
      </c>
      <c r="E767" t="s">
        <v>4950</v>
      </c>
      <c r="F767" t="s">
        <v>4950</v>
      </c>
      <c r="G767" t="s">
        <v>4951</v>
      </c>
      <c r="H767" t="s">
        <v>4952</v>
      </c>
      <c r="I767" t="s">
        <v>4953</v>
      </c>
      <c r="J767" t="s">
        <v>65</v>
      </c>
      <c r="K767" t="s">
        <v>194</v>
      </c>
      <c r="L767" t="s">
        <v>194</v>
      </c>
      <c r="M767">
        <v>5001</v>
      </c>
      <c r="N767" s="30" t="s">
        <v>12840</v>
      </c>
      <c r="O767"/>
      <c r="P767"/>
      <c r="Q767"/>
      <c r="R767"/>
      <c r="S767" s="22">
        <f>VLOOKUP(A767,Hoja1!A:B,2,0)</f>
        <v>8</v>
      </c>
      <c r="T767" s="21" t="str">
        <f>VLOOKUP(M767,[1]TIPOLOGIAS!$A:$F,4,0)</f>
        <v>MEDELLIN</v>
      </c>
      <c r="U767" s="21" t="str">
        <f>VLOOKUP(T767,'BASE TARIFA 2025'!C:D,2,0)</f>
        <v>WOMPI NOROCCIDENTE</v>
      </c>
      <c r="V767" s="23">
        <f>VLOOKUP(T767,'BASE TARIFA 2025'!C:F,4,0)</f>
        <v>15709.5</v>
      </c>
    </row>
    <row r="768" spans="1:22" ht="14.4" x14ac:dyDescent="0.3">
      <c r="A768">
        <v>11110</v>
      </c>
      <c r="B768" t="s">
        <v>4954</v>
      </c>
      <c r="C768">
        <v>811041739</v>
      </c>
      <c r="D768" t="s">
        <v>4955</v>
      </c>
      <c r="E768" t="s">
        <v>4956</v>
      </c>
      <c r="F768" t="s">
        <v>4956</v>
      </c>
      <c r="G768" t="s">
        <v>4957</v>
      </c>
      <c r="H768" t="s">
        <v>4958</v>
      </c>
      <c r="I768" t="s">
        <v>4959</v>
      </c>
      <c r="J768" t="s">
        <v>65</v>
      </c>
      <c r="K768" t="s">
        <v>194</v>
      </c>
      <c r="L768" t="s">
        <v>194</v>
      </c>
      <c r="M768">
        <v>5001</v>
      </c>
      <c r="N768" s="30" t="s">
        <v>12834</v>
      </c>
      <c r="O768"/>
      <c r="P768"/>
      <c r="Q768"/>
      <c r="R768"/>
      <c r="S768" s="22">
        <f>VLOOKUP(A768,Hoja1!A:B,2,0)</f>
        <v>8</v>
      </c>
      <c r="T768" s="21" t="str">
        <f>VLOOKUP(M768,[1]TIPOLOGIAS!$A:$F,4,0)</f>
        <v>MEDELLIN</v>
      </c>
      <c r="U768" s="21" t="str">
        <f>VLOOKUP(T768,'BASE TARIFA 2025'!C:D,2,0)</f>
        <v>WOMPI NOROCCIDENTE</v>
      </c>
      <c r="V768" s="23">
        <f>VLOOKUP(T768,'BASE TARIFA 2025'!C:F,4,0)</f>
        <v>15709.5</v>
      </c>
    </row>
    <row r="769" spans="1:22" ht="14.4" x14ac:dyDescent="0.3">
      <c r="A769">
        <v>10536</v>
      </c>
      <c r="B769" t="s">
        <v>4960</v>
      </c>
      <c r="C769">
        <v>3347513</v>
      </c>
      <c r="D769" t="s">
        <v>4961</v>
      </c>
      <c r="E769" t="s">
        <v>4962</v>
      </c>
      <c r="F769" t="s">
        <v>4962</v>
      </c>
      <c r="G769" t="s">
        <v>4963</v>
      </c>
      <c r="H769" t="s">
        <v>4964</v>
      </c>
      <c r="I769" t="s">
        <v>4965</v>
      </c>
      <c r="J769" t="s">
        <v>65</v>
      </c>
      <c r="K769" t="s">
        <v>194</v>
      </c>
      <c r="L769" t="s">
        <v>194</v>
      </c>
      <c r="M769">
        <v>5001</v>
      </c>
      <c r="N769" s="30" t="s">
        <v>12840</v>
      </c>
      <c r="O769"/>
      <c r="P769"/>
      <c r="Q769"/>
      <c r="R769"/>
      <c r="S769" s="22">
        <f>VLOOKUP(A769,Hoja1!A:B,2,0)</f>
        <v>16</v>
      </c>
      <c r="T769" s="21" t="str">
        <f>VLOOKUP(M769,[1]TIPOLOGIAS!$A:$F,4,0)</f>
        <v>MEDELLIN</v>
      </c>
      <c r="U769" s="21" t="str">
        <f>VLOOKUP(T769,'BASE TARIFA 2025'!C:D,2,0)</f>
        <v>WOMPI NOROCCIDENTE</v>
      </c>
      <c r="V769" s="23">
        <f>VLOOKUP(T769,'BASE TARIFA 2025'!C:F,4,0)</f>
        <v>15709.5</v>
      </c>
    </row>
    <row r="770" spans="1:22" ht="14.4" x14ac:dyDescent="0.3">
      <c r="A770">
        <v>81162</v>
      </c>
      <c r="B770" t="s">
        <v>462</v>
      </c>
      <c r="C770">
        <v>901705658</v>
      </c>
      <c r="D770" t="s">
        <v>463</v>
      </c>
      <c r="E770" t="s">
        <v>463</v>
      </c>
      <c r="G770" t="s">
        <v>464</v>
      </c>
      <c r="H770" t="s">
        <v>465</v>
      </c>
      <c r="I770" t="s">
        <v>466</v>
      </c>
      <c r="J770" t="s">
        <v>65</v>
      </c>
      <c r="K770" t="s">
        <v>194</v>
      </c>
      <c r="L770" t="s">
        <v>194</v>
      </c>
      <c r="M770">
        <v>5001</v>
      </c>
      <c r="N770" s="30" t="s">
        <v>12834</v>
      </c>
      <c r="O770"/>
      <c r="P770"/>
      <c r="Q770"/>
      <c r="R770"/>
      <c r="S770" s="22">
        <f>VLOOKUP(A770,Hoja1!A:B,2,0)</f>
        <v>8</v>
      </c>
      <c r="T770" s="21" t="str">
        <f>VLOOKUP(M770,[1]TIPOLOGIAS!$A:$F,4,0)</f>
        <v>MEDELLIN</v>
      </c>
      <c r="U770" s="21" t="str">
        <f>VLOOKUP(T770,'BASE TARIFA 2025'!C:D,2,0)</f>
        <v>WOMPI NOROCCIDENTE</v>
      </c>
      <c r="V770" s="23">
        <f>VLOOKUP(T770,'BASE TARIFA 2025'!C:F,4,0)</f>
        <v>15709.5</v>
      </c>
    </row>
    <row r="771" spans="1:22" ht="14.4" x14ac:dyDescent="0.3">
      <c r="A771">
        <v>80761</v>
      </c>
      <c r="B771" t="s">
        <v>457</v>
      </c>
      <c r="C771">
        <v>43251335</v>
      </c>
      <c r="D771" t="s">
        <v>458</v>
      </c>
      <c r="E771" t="s">
        <v>458</v>
      </c>
      <c r="G771" t="s">
        <v>459</v>
      </c>
      <c r="H771" t="s">
        <v>460</v>
      </c>
      <c r="I771" t="s">
        <v>461</v>
      </c>
      <c r="J771" t="s">
        <v>65</v>
      </c>
      <c r="K771" t="s">
        <v>194</v>
      </c>
      <c r="L771" t="s">
        <v>194</v>
      </c>
      <c r="M771">
        <v>5001</v>
      </c>
      <c r="N771" s="30" t="s">
        <v>12834</v>
      </c>
      <c r="O771"/>
      <c r="P771"/>
      <c r="Q771"/>
      <c r="R771"/>
      <c r="S771" s="22">
        <f>VLOOKUP(A771,Hoja1!A:B,2,0)</f>
        <v>8</v>
      </c>
      <c r="T771" s="21" t="str">
        <f>VLOOKUP(M771,[1]TIPOLOGIAS!$A:$F,4,0)</f>
        <v>MEDELLIN</v>
      </c>
      <c r="U771" s="21" t="str">
        <f>VLOOKUP(T771,'BASE TARIFA 2025'!C:D,2,0)</f>
        <v>WOMPI NOROCCIDENTE</v>
      </c>
      <c r="V771" s="23">
        <f>VLOOKUP(T771,'BASE TARIFA 2025'!C:F,4,0)</f>
        <v>15709.5</v>
      </c>
    </row>
    <row r="772" spans="1:22" ht="14.4" x14ac:dyDescent="0.3">
      <c r="A772">
        <v>80555</v>
      </c>
      <c r="B772" t="s">
        <v>452</v>
      </c>
      <c r="C772">
        <v>52364737</v>
      </c>
      <c r="D772" t="s">
        <v>453</v>
      </c>
      <c r="E772" t="s">
        <v>453</v>
      </c>
      <c r="F772" t="s">
        <v>4966</v>
      </c>
      <c r="G772" t="s">
        <v>454</v>
      </c>
      <c r="H772" t="s">
        <v>455</v>
      </c>
      <c r="I772" t="s">
        <v>456</v>
      </c>
      <c r="J772" t="s">
        <v>65</v>
      </c>
      <c r="K772" t="s">
        <v>194</v>
      </c>
      <c r="L772" t="s">
        <v>194</v>
      </c>
      <c r="M772">
        <v>5001</v>
      </c>
      <c r="N772" s="30" t="s">
        <v>12834</v>
      </c>
      <c r="O772"/>
      <c r="P772"/>
      <c r="Q772"/>
      <c r="R772"/>
      <c r="S772" s="22">
        <f>VLOOKUP(A772,Hoja1!A:B,2,0)</f>
        <v>8</v>
      </c>
      <c r="T772" s="21" t="str">
        <f>VLOOKUP(M772,[1]TIPOLOGIAS!$A:$F,4,0)</f>
        <v>MEDELLIN</v>
      </c>
      <c r="U772" s="21" t="str">
        <f>VLOOKUP(T772,'BASE TARIFA 2025'!C:D,2,0)</f>
        <v>WOMPI NOROCCIDENTE</v>
      </c>
      <c r="V772" s="23">
        <f>VLOOKUP(T772,'BASE TARIFA 2025'!C:F,4,0)</f>
        <v>15709.5</v>
      </c>
    </row>
    <row r="773" spans="1:22" ht="14.4" x14ac:dyDescent="0.3">
      <c r="A773">
        <v>71295</v>
      </c>
      <c r="B773" t="s">
        <v>4967</v>
      </c>
      <c r="C773">
        <v>1102118936</v>
      </c>
      <c r="D773" t="s">
        <v>4968</v>
      </c>
      <c r="E773" t="s">
        <v>67</v>
      </c>
      <c r="F773" t="s">
        <v>4969</v>
      </c>
      <c r="G773" t="s">
        <v>4970</v>
      </c>
      <c r="H773" t="s">
        <v>4971</v>
      </c>
      <c r="I773" t="s">
        <v>4972</v>
      </c>
      <c r="J773" t="s">
        <v>65</v>
      </c>
      <c r="K773" t="s">
        <v>332</v>
      </c>
      <c r="L773" t="s">
        <v>332</v>
      </c>
      <c r="M773">
        <v>5088</v>
      </c>
      <c r="N773" s="30" t="s">
        <v>12836</v>
      </c>
      <c r="O773"/>
      <c r="P773"/>
      <c r="Q773"/>
      <c r="R773"/>
      <c r="S773" s="22">
        <f>VLOOKUP(A773,Hoja1!A:B,2,0)</f>
        <v>8</v>
      </c>
      <c r="T773" s="21" t="str">
        <f>VLOOKUP(M773,[1]TIPOLOGIAS!$A:$F,4,0)</f>
        <v>MEDELLIN</v>
      </c>
      <c r="U773" s="21" t="str">
        <f>VLOOKUP(T773,'BASE TARIFA 2025'!C:D,2,0)</f>
        <v>WOMPI NOROCCIDENTE</v>
      </c>
      <c r="V773" s="23">
        <f>VLOOKUP(T773,'BASE TARIFA 2025'!C:F,4,0)</f>
        <v>15709.5</v>
      </c>
    </row>
    <row r="774" spans="1:22" ht="14.4" x14ac:dyDescent="0.3">
      <c r="A774">
        <v>68708</v>
      </c>
      <c r="B774" t="s">
        <v>4973</v>
      </c>
      <c r="C774">
        <v>900857522</v>
      </c>
      <c r="D774" t="s">
        <v>67</v>
      </c>
      <c r="E774" t="s">
        <v>4974</v>
      </c>
      <c r="F774" t="s">
        <v>4975</v>
      </c>
      <c r="G774" t="s">
        <v>4976</v>
      </c>
      <c r="H774" t="s">
        <v>4977</v>
      </c>
      <c r="I774" t="s">
        <v>4978</v>
      </c>
      <c r="J774" t="s">
        <v>65</v>
      </c>
      <c r="K774" t="s">
        <v>332</v>
      </c>
      <c r="L774" t="s">
        <v>332</v>
      </c>
      <c r="M774">
        <v>5088</v>
      </c>
      <c r="N774" s="30" t="s">
        <v>12834</v>
      </c>
      <c r="O774"/>
      <c r="P774"/>
      <c r="Q774"/>
      <c r="R774"/>
      <c r="S774" s="22">
        <f>VLOOKUP(A774,Hoja1!A:B,2,0)</f>
        <v>8</v>
      </c>
      <c r="T774" s="21" t="str">
        <f>VLOOKUP(M774,[1]TIPOLOGIAS!$A:$F,4,0)</f>
        <v>MEDELLIN</v>
      </c>
      <c r="U774" s="21" t="str">
        <f>VLOOKUP(T774,'BASE TARIFA 2025'!C:D,2,0)</f>
        <v>WOMPI NOROCCIDENTE</v>
      </c>
      <c r="V774" s="23">
        <f>VLOOKUP(T774,'BASE TARIFA 2025'!C:F,4,0)</f>
        <v>15709.5</v>
      </c>
    </row>
    <row r="775" spans="1:22" ht="14.4" x14ac:dyDescent="0.3">
      <c r="A775">
        <v>68257</v>
      </c>
      <c r="B775" t="s">
        <v>4979</v>
      </c>
      <c r="C775">
        <v>71113091</v>
      </c>
      <c r="D775" t="s">
        <v>67</v>
      </c>
      <c r="E775" t="s">
        <v>4980</v>
      </c>
      <c r="F775" t="s">
        <v>4980</v>
      </c>
      <c r="G775" t="s">
        <v>4981</v>
      </c>
      <c r="H775" t="s">
        <v>4982</v>
      </c>
      <c r="I775" t="s">
        <v>4983</v>
      </c>
      <c r="J775" t="s">
        <v>65</v>
      </c>
      <c r="K775" t="s">
        <v>332</v>
      </c>
      <c r="L775" t="s">
        <v>332</v>
      </c>
      <c r="M775">
        <v>5088</v>
      </c>
      <c r="N775" s="30" t="s">
        <v>12834</v>
      </c>
      <c r="O775"/>
      <c r="P775"/>
      <c r="Q775"/>
      <c r="R775"/>
      <c r="S775" s="22">
        <f>VLOOKUP(A775,Hoja1!A:B,2,0)</f>
        <v>8</v>
      </c>
      <c r="T775" s="21" t="str">
        <f>VLOOKUP(M775,[1]TIPOLOGIAS!$A:$F,4,0)</f>
        <v>MEDELLIN</v>
      </c>
      <c r="U775" s="21" t="str">
        <f>VLOOKUP(T775,'BASE TARIFA 2025'!C:D,2,0)</f>
        <v>WOMPI NOROCCIDENTE</v>
      </c>
      <c r="V775" s="23">
        <f>VLOOKUP(T775,'BASE TARIFA 2025'!C:F,4,0)</f>
        <v>15709.5</v>
      </c>
    </row>
    <row r="776" spans="1:22" ht="14.4" x14ac:dyDescent="0.3">
      <c r="A776">
        <v>69254</v>
      </c>
      <c r="B776" t="s">
        <v>4984</v>
      </c>
      <c r="C776">
        <v>8398548</v>
      </c>
      <c r="D776" t="s">
        <v>67</v>
      </c>
      <c r="E776" t="s">
        <v>4985</v>
      </c>
      <c r="F776" t="s">
        <v>4986</v>
      </c>
      <c r="G776" t="s">
        <v>4987</v>
      </c>
      <c r="H776" t="s">
        <v>4988</v>
      </c>
      <c r="I776" t="s">
        <v>4989</v>
      </c>
      <c r="J776" t="s">
        <v>65</v>
      </c>
      <c r="K776" t="s">
        <v>332</v>
      </c>
      <c r="L776" t="s">
        <v>332</v>
      </c>
      <c r="M776">
        <v>5088</v>
      </c>
      <c r="N776" s="30" t="s">
        <v>12838</v>
      </c>
      <c r="O776"/>
      <c r="P776"/>
      <c r="Q776"/>
      <c r="R776"/>
      <c r="S776" s="22">
        <f>VLOOKUP(A776,Hoja1!A:B,2,0)</f>
        <v>8</v>
      </c>
      <c r="T776" s="21" t="str">
        <f>VLOOKUP(M776,[1]TIPOLOGIAS!$A:$F,4,0)</f>
        <v>MEDELLIN</v>
      </c>
      <c r="U776" s="21" t="str">
        <f>VLOOKUP(T776,'BASE TARIFA 2025'!C:D,2,0)</f>
        <v>WOMPI NOROCCIDENTE</v>
      </c>
      <c r="V776" s="23">
        <f>VLOOKUP(T776,'BASE TARIFA 2025'!C:F,4,0)</f>
        <v>15709.5</v>
      </c>
    </row>
    <row r="777" spans="1:22" ht="14.4" x14ac:dyDescent="0.3">
      <c r="A777">
        <v>63251</v>
      </c>
      <c r="B777" t="s">
        <v>4990</v>
      </c>
      <c r="C777">
        <v>1017134836</v>
      </c>
      <c r="D777" t="s">
        <v>4991</v>
      </c>
      <c r="E777" t="s">
        <v>4992</v>
      </c>
      <c r="F777" t="s">
        <v>4993</v>
      </c>
      <c r="G777" t="s">
        <v>4994</v>
      </c>
      <c r="H777" t="s">
        <v>4995</v>
      </c>
      <c r="I777" t="s">
        <v>4996</v>
      </c>
      <c r="J777" t="s">
        <v>65</v>
      </c>
      <c r="K777" t="s">
        <v>332</v>
      </c>
      <c r="L777" t="s">
        <v>332</v>
      </c>
      <c r="M777">
        <v>5088</v>
      </c>
      <c r="N777" s="30" t="s">
        <v>12834</v>
      </c>
      <c r="O777"/>
      <c r="P777"/>
      <c r="Q777"/>
      <c r="R777"/>
      <c r="S777" s="22">
        <f>VLOOKUP(A777,Hoja1!A:B,2,0)</f>
        <v>8</v>
      </c>
      <c r="T777" s="21" t="str">
        <f>VLOOKUP(M777,[1]TIPOLOGIAS!$A:$F,4,0)</f>
        <v>MEDELLIN</v>
      </c>
      <c r="U777" s="21" t="str">
        <f>VLOOKUP(T777,'BASE TARIFA 2025'!C:D,2,0)</f>
        <v>WOMPI NOROCCIDENTE</v>
      </c>
      <c r="V777" s="23">
        <f>VLOOKUP(T777,'BASE TARIFA 2025'!C:F,4,0)</f>
        <v>15709.5</v>
      </c>
    </row>
    <row r="778" spans="1:22" ht="14.4" x14ac:dyDescent="0.3">
      <c r="A778">
        <v>78249</v>
      </c>
      <c r="B778" t="s">
        <v>4997</v>
      </c>
      <c r="C778">
        <v>18522983</v>
      </c>
      <c r="D778" t="s">
        <v>4998</v>
      </c>
      <c r="E778" t="s">
        <v>4999</v>
      </c>
      <c r="F778" t="s">
        <v>4998</v>
      </c>
      <c r="G778" t="s">
        <v>5000</v>
      </c>
      <c r="H778" t="s">
        <v>5001</v>
      </c>
      <c r="I778" t="s">
        <v>5002</v>
      </c>
      <c r="J778" t="s">
        <v>123</v>
      </c>
      <c r="K778" t="s">
        <v>286</v>
      </c>
      <c r="L778" t="s">
        <v>286</v>
      </c>
      <c r="M778">
        <v>66170</v>
      </c>
      <c r="N778" s="30" t="s">
        <v>12835</v>
      </c>
      <c r="O778"/>
      <c r="P778"/>
      <c r="Q778"/>
      <c r="R778"/>
      <c r="S778" s="22">
        <f>VLOOKUP(A778,Hoja1!A:B,2,0)</f>
        <v>8</v>
      </c>
      <c r="T778" s="21" t="str">
        <f>VLOOKUP(M778,[1]TIPOLOGIAS!$A:$F,4,0)</f>
        <v>PEREIRA</v>
      </c>
      <c r="U778" s="21" t="str">
        <f>VLOOKUP(T778,'BASE TARIFA 2025'!C:D,2,0)</f>
        <v>WOMPI EJE CAFETERO</v>
      </c>
      <c r="V778" s="23">
        <f>VLOOKUP(T778,'BASE TARIFA 2025'!C:F,4,0)</f>
        <v>15709.5</v>
      </c>
    </row>
    <row r="779" spans="1:22" ht="14.4" x14ac:dyDescent="0.3">
      <c r="A779">
        <v>76891</v>
      </c>
      <c r="B779" t="s">
        <v>5003</v>
      </c>
      <c r="C779">
        <v>24529199</v>
      </c>
      <c r="D779" t="s">
        <v>5004</v>
      </c>
      <c r="E779" t="s">
        <v>5005</v>
      </c>
      <c r="F779" t="s">
        <v>5006</v>
      </c>
      <c r="G779" t="s">
        <v>5007</v>
      </c>
      <c r="H779" t="s">
        <v>5008</v>
      </c>
      <c r="I779" t="s">
        <v>5009</v>
      </c>
      <c r="J779" t="s">
        <v>123</v>
      </c>
      <c r="K779" t="s">
        <v>286</v>
      </c>
      <c r="L779" t="s">
        <v>286</v>
      </c>
      <c r="M779">
        <v>66170</v>
      </c>
      <c r="N779" s="30" t="s">
        <v>12840</v>
      </c>
      <c r="O779"/>
      <c r="P779"/>
      <c r="Q779"/>
      <c r="R779"/>
      <c r="S779" s="22">
        <f>VLOOKUP(A779,Hoja1!A:B,2,0)</f>
        <v>8</v>
      </c>
      <c r="T779" s="21" t="str">
        <f>VLOOKUP(M779,[1]TIPOLOGIAS!$A:$F,4,0)</f>
        <v>PEREIRA</v>
      </c>
      <c r="U779" s="21" t="str">
        <f>VLOOKUP(T779,'BASE TARIFA 2025'!C:D,2,0)</f>
        <v>WOMPI EJE CAFETERO</v>
      </c>
      <c r="V779" s="23">
        <f>VLOOKUP(T779,'BASE TARIFA 2025'!C:F,4,0)</f>
        <v>15709.5</v>
      </c>
    </row>
    <row r="780" spans="1:22" ht="14.4" x14ac:dyDescent="0.3">
      <c r="A780">
        <v>78521</v>
      </c>
      <c r="B780" t="s">
        <v>5010</v>
      </c>
      <c r="C780">
        <v>29464480</v>
      </c>
      <c r="D780" t="s">
        <v>5011</v>
      </c>
      <c r="E780" t="s">
        <v>5012</v>
      </c>
      <c r="F780" t="s">
        <v>5011</v>
      </c>
      <c r="G780" t="s">
        <v>5013</v>
      </c>
      <c r="H780" t="s">
        <v>5014</v>
      </c>
      <c r="I780" t="s">
        <v>5015</v>
      </c>
      <c r="J780" t="s">
        <v>123</v>
      </c>
      <c r="K780" t="s">
        <v>286</v>
      </c>
      <c r="L780" t="s">
        <v>286</v>
      </c>
      <c r="M780">
        <v>66170</v>
      </c>
      <c r="N780" s="30" t="s">
        <v>12835</v>
      </c>
      <c r="O780"/>
      <c r="P780"/>
      <c r="Q780"/>
      <c r="R780"/>
      <c r="S780" s="22">
        <f>VLOOKUP(A780,Hoja1!A:B,2,0)</f>
        <v>8</v>
      </c>
      <c r="T780" s="21" t="str">
        <f>VLOOKUP(M780,[1]TIPOLOGIAS!$A:$F,4,0)</f>
        <v>PEREIRA</v>
      </c>
      <c r="U780" s="21" t="str">
        <f>VLOOKUP(T780,'BASE TARIFA 2025'!C:D,2,0)</f>
        <v>WOMPI EJE CAFETERO</v>
      </c>
      <c r="V780" s="23">
        <f>VLOOKUP(T780,'BASE TARIFA 2025'!C:F,4,0)</f>
        <v>15709.5</v>
      </c>
    </row>
    <row r="781" spans="1:22" ht="14.4" x14ac:dyDescent="0.3">
      <c r="A781">
        <v>76590</v>
      </c>
      <c r="B781" t="s">
        <v>5016</v>
      </c>
      <c r="C781">
        <v>75001635</v>
      </c>
      <c r="D781" t="s">
        <v>5017</v>
      </c>
      <c r="E781" t="s">
        <v>5018</v>
      </c>
      <c r="F781" t="s">
        <v>5019</v>
      </c>
      <c r="G781" t="s">
        <v>5020</v>
      </c>
      <c r="H781" t="s">
        <v>5021</v>
      </c>
      <c r="I781" t="s">
        <v>5022</v>
      </c>
      <c r="J781" t="s">
        <v>123</v>
      </c>
      <c r="K781" t="s">
        <v>286</v>
      </c>
      <c r="L781" t="s">
        <v>286</v>
      </c>
      <c r="M781">
        <v>66170</v>
      </c>
      <c r="N781" s="30" t="s">
        <v>12834</v>
      </c>
      <c r="O781"/>
      <c r="P781"/>
      <c r="Q781"/>
      <c r="R781"/>
      <c r="S781" s="22">
        <f>VLOOKUP(A781,Hoja1!A:B,2,0)</f>
        <v>8</v>
      </c>
      <c r="T781" s="21" t="str">
        <f>VLOOKUP(M781,[1]TIPOLOGIAS!$A:$F,4,0)</f>
        <v>PEREIRA</v>
      </c>
      <c r="U781" s="21" t="str">
        <f>VLOOKUP(T781,'BASE TARIFA 2025'!C:D,2,0)</f>
        <v>WOMPI EJE CAFETERO</v>
      </c>
      <c r="V781" s="23">
        <f>VLOOKUP(T781,'BASE TARIFA 2025'!C:F,4,0)</f>
        <v>15709.5</v>
      </c>
    </row>
    <row r="782" spans="1:22" ht="14.4" x14ac:dyDescent="0.3">
      <c r="A782">
        <v>63158</v>
      </c>
      <c r="B782" t="s">
        <v>5023</v>
      </c>
      <c r="C782">
        <v>901498626</v>
      </c>
      <c r="D782" t="s">
        <v>5024</v>
      </c>
      <c r="E782" t="s">
        <v>5024</v>
      </c>
      <c r="F782" t="s">
        <v>5024</v>
      </c>
      <c r="G782" t="s">
        <v>5025</v>
      </c>
      <c r="H782" t="s">
        <v>5026</v>
      </c>
      <c r="I782" t="s">
        <v>5027</v>
      </c>
      <c r="J782" t="s">
        <v>123</v>
      </c>
      <c r="K782" t="s">
        <v>286</v>
      </c>
      <c r="L782" t="s">
        <v>286</v>
      </c>
      <c r="M782">
        <v>66170</v>
      </c>
      <c r="N782" s="30" t="s">
        <v>12830</v>
      </c>
      <c r="O782"/>
      <c r="P782"/>
      <c r="Q782"/>
      <c r="R782"/>
      <c r="S782" s="22">
        <f>VLOOKUP(A782,Hoja1!A:B,2,0)</f>
        <v>8</v>
      </c>
      <c r="T782" s="21" t="str">
        <f>VLOOKUP(M782,[1]TIPOLOGIAS!$A:$F,4,0)</f>
        <v>PEREIRA</v>
      </c>
      <c r="U782" s="21" t="str">
        <f>VLOOKUP(T782,'BASE TARIFA 2025'!C:D,2,0)</f>
        <v>WOMPI EJE CAFETERO</v>
      </c>
      <c r="V782" s="23">
        <f>VLOOKUP(T782,'BASE TARIFA 2025'!C:F,4,0)</f>
        <v>15709.5</v>
      </c>
    </row>
    <row r="783" spans="1:22" ht="14.4" x14ac:dyDescent="0.3">
      <c r="A783">
        <v>69338</v>
      </c>
      <c r="B783" t="s">
        <v>5028</v>
      </c>
      <c r="C783">
        <v>1225088044</v>
      </c>
      <c r="D783" t="s">
        <v>5029</v>
      </c>
      <c r="E783" t="s">
        <v>5029</v>
      </c>
      <c r="F783" t="s">
        <v>5029</v>
      </c>
      <c r="G783" t="s">
        <v>5030</v>
      </c>
      <c r="H783" t="s">
        <v>5031</v>
      </c>
      <c r="I783" t="s">
        <v>5032</v>
      </c>
      <c r="J783" t="s">
        <v>123</v>
      </c>
      <c r="K783" t="s">
        <v>286</v>
      </c>
      <c r="L783" t="s">
        <v>286</v>
      </c>
      <c r="M783">
        <v>66170</v>
      </c>
      <c r="N783" s="30" t="s">
        <v>12830</v>
      </c>
      <c r="O783"/>
      <c r="P783"/>
      <c r="Q783"/>
      <c r="R783"/>
      <c r="S783" s="22">
        <f>VLOOKUP(A783,Hoja1!A:B,2,0)</f>
        <v>8</v>
      </c>
      <c r="T783" s="21" t="str">
        <f>VLOOKUP(M783,[1]TIPOLOGIAS!$A:$F,4,0)</f>
        <v>PEREIRA</v>
      </c>
      <c r="U783" s="21" t="str">
        <f>VLOOKUP(T783,'BASE TARIFA 2025'!C:D,2,0)</f>
        <v>WOMPI EJE CAFETERO</v>
      </c>
      <c r="V783" s="23">
        <f>VLOOKUP(T783,'BASE TARIFA 2025'!C:F,4,0)</f>
        <v>15709.5</v>
      </c>
    </row>
    <row r="784" spans="1:22" ht="14.4" x14ac:dyDescent="0.3">
      <c r="A784">
        <v>74009</v>
      </c>
      <c r="B784" t="s">
        <v>5033</v>
      </c>
      <c r="C784">
        <v>98497508</v>
      </c>
      <c r="D784" t="s">
        <v>5034</v>
      </c>
      <c r="E784" t="s">
        <v>5035</v>
      </c>
      <c r="F784" t="s">
        <v>5034</v>
      </c>
      <c r="G784" t="s">
        <v>5036</v>
      </c>
      <c r="H784" t="s">
        <v>5037</v>
      </c>
      <c r="I784" t="s">
        <v>5038</v>
      </c>
      <c r="J784" t="s">
        <v>123</v>
      </c>
      <c r="K784" t="s">
        <v>286</v>
      </c>
      <c r="L784" t="s">
        <v>286</v>
      </c>
      <c r="M784">
        <v>66170</v>
      </c>
      <c r="N784" s="30" t="s">
        <v>12840</v>
      </c>
      <c r="O784"/>
      <c r="P784"/>
      <c r="Q784"/>
      <c r="R784"/>
      <c r="S784" s="22">
        <f>VLOOKUP(A784,Hoja1!A:B,2,0)</f>
        <v>8</v>
      </c>
      <c r="T784" s="21" t="str">
        <f>VLOOKUP(M784,[1]TIPOLOGIAS!$A:$F,4,0)</f>
        <v>PEREIRA</v>
      </c>
      <c r="U784" s="21" t="str">
        <f>VLOOKUP(T784,'BASE TARIFA 2025'!C:D,2,0)</f>
        <v>WOMPI EJE CAFETERO</v>
      </c>
      <c r="V784" s="23">
        <f>VLOOKUP(T784,'BASE TARIFA 2025'!C:F,4,0)</f>
        <v>15709.5</v>
      </c>
    </row>
    <row r="785" spans="1:22" ht="14.4" x14ac:dyDescent="0.3">
      <c r="A785">
        <v>39926</v>
      </c>
      <c r="B785" t="s">
        <v>5039</v>
      </c>
      <c r="C785">
        <v>900405698</v>
      </c>
      <c r="D785" t="s">
        <v>5040</v>
      </c>
      <c r="E785" t="s">
        <v>5041</v>
      </c>
      <c r="F785" t="s">
        <v>5041</v>
      </c>
      <c r="G785" t="s">
        <v>5042</v>
      </c>
      <c r="H785" t="s">
        <v>5043</v>
      </c>
      <c r="I785" t="s">
        <v>5044</v>
      </c>
      <c r="J785" t="s">
        <v>123</v>
      </c>
      <c r="K785" t="s">
        <v>286</v>
      </c>
      <c r="L785" t="s">
        <v>286</v>
      </c>
      <c r="M785">
        <v>66170</v>
      </c>
      <c r="N785" s="30" t="s">
        <v>12837</v>
      </c>
      <c r="O785"/>
      <c r="P785"/>
      <c r="Q785"/>
      <c r="R785"/>
      <c r="S785" s="22">
        <f>VLOOKUP(A785,Hoja1!A:B,2,0)</f>
        <v>8</v>
      </c>
      <c r="T785" s="21" t="str">
        <f>VLOOKUP(M785,[1]TIPOLOGIAS!$A:$F,4,0)</f>
        <v>PEREIRA</v>
      </c>
      <c r="U785" s="21" t="str">
        <f>VLOOKUP(T785,'BASE TARIFA 2025'!C:D,2,0)</f>
        <v>WOMPI EJE CAFETERO</v>
      </c>
      <c r="V785" s="23">
        <f>VLOOKUP(T785,'BASE TARIFA 2025'!C:F,4,0)</f>
        <v>15709.5</v>
      </c>
    </row>
    <row r="786" spans="1:22" ht="14.4" x14ac:dyDescent="0.3">
      <c r="A786">
        <v>47144</v>
      </c>
      <c r="B786" t="s">
        <v>5045</v>
      </c>
      <c r="C786">
        <v>18501423</v>
      </c>
      <c r="D786" t="s">
        <v>5046</v>
      </c>
      <c r="E786" t="s">
        <v>5047</v>
      </c>
      <c r="F786" t="s">
        <v>5048</v>
      </c>
      <c r="G786" t="s">
        <v>5049</v>
      </c>
      <c r="H786" t="s">
        <v>5050</v>
      </c>
      <c r="I786" t="s">
        <v>5051</v>
      </c>
      <c r="J786" t="s">
        <v>123</v>
      </c>
      <c r="K786" t="s">
        <v>286</v>
      </c>
      <c r="L786" t="s">
        <v>286</v>
      </c>
      <c r="M786">
        <v>66170</v>
      </c>
      <c r="N786" s="30" t="s">
        <v>12830</v>
      </c>
      <c r="O786"/>
      <c r="P786"/>
      <c r="Q786"/>
      <c r="R786"/>
      <c r="S786" s="22">
        <f>VLOOKUP(A786,Hoja1!A:B,2,0)</f>
        <v>16</v>
      </c>
      <c r="T786" s="21" t="str">
        <f>VLOOKUP(M786,[1]TIPOLOGIAS!$A:$F,4,0)</f>
        <v>PEREIRA</v>
      </c>
      <c r="U786" s="21" t="str">
        <f>VLOOKUP(T786,'BASE TARIFA 2025'!C:D,2,0)</f>
        <v>WOMPI EJE CAFETERO</v>
      </c>
      <c r="V786" s="23">
        <f>VLOOKUP(T786,'BASE TARIFA 2025'!C:F,4,0)</f>
        <v>15709.5</v>
      </c>
    </row>
    <row r="787" spans="1:22" ht="14.4" x14ac:dyDescent="0.3">
      <c r="A787">
        <v>55886</v>
      </c>
      <c r="B787" t="s">
        <v>5052</v>
      </c>
      <c r="C787">
        <v>1087995682</v>
      </c>
      <c r="D787" t="s">
        <v>5053</v>
      </c>
      <c r="E787" t="s">
        <v>5053</v>
      </c>
      <c r="F787" t="s">
        <v>5053</v>
      </c>
      <c r="G787" t="s">
        <v>5054</v>
      </c>
      <c r="H787" t="s">
        <v>5055</v>
      </c>
      <c r="I787" t="s">
        <v>5056</v>
      </c>
      <c r="J787" t="s">
        <v>123</v>
      </c>
      <c r="K787" t="s">
        <v>286</v>
      </c>
      <c r="L787" t="s">
        <v>286</v>
      </c>
      <c r="M787">
        <v>66170</v>
      </c>
      <c r="N787" s="30" t="s">
        <v>12834</v>
      </c>
      <c r="O787"/>
      <c r="P787"/>
      <c r="Q787"/>
      <c r="R787"/>
      <c r="S787" s="22">
        <f>VLOOKUP(A787,Hoja1!A:B,2,0)</f>
        <v>8</v>
      </c>
      <c r="T787" s="21" t="str">
        <f>VLOOKUP(M787,[1]TIPOLOGIAS!$A:$F,4,0)</f>
        <v>PEREIRA</v>
      </c>
      <c r="U787" s="21" t="str">
        <f>VLOOKUP(T787,'BASE TARIFA 2025'!C:D,2,0)</f>
        <v>WOMPI EJE CAFETERO</v>
      </c>
      <c r="V787" s="23">
        <f>VLOOKUP(T787,'BASE TARIFA 2025'!C:F,4,0)</f>
        <v>15709.5</v>
      </c>
    </row>
    <row r="788" spans="1:22" ht="14.4" x14ac:dyDescent="0.3">
      <c r="A788">
        <v>10963</v>
      </c>
      <c r="B788" t="s">
        <v>5057</v>
      </c>
      <c r="C788">
        <v>9815170</v>
      </c>
      <c r="D788" t="s">
        <v>5058</v>
      </c>
      <c r="E788" t="s">
        <v>5059</v>
      </c>
      <c r="F788" t="s">
        <v>5059</v>
      </c>
      <c r="G788" t="s">
        <v>5060</v>
      </c>
      <c r="H788" t="s">
        <v>5061</v>
      </c>
      <c r="I788" t="s">
        <v>5062</v>
      </c>
      <c r="J788" t="s">
        <v>123</v>
      </c>
      <c r="K788" t="s">
        <v>5063</v>
      </c>
      <c r="L788" t="s">
        <v>5063</v>
      </c>
      <c r="M788">
        <v>66440</v>
      </c>
      <c r="N788" s="30" t="s">
        <v>12841</v>
      </c>
      <c r="O788"/>
      <c r="P788"/>
      <c r="Q788"/>
      <c r="R788"/>
      <c r="S788" s="22">
        <f>VLOOKUP(A788,Hoja1!A:B,2,0)</f>
        <v>16</v>
      </c>
      <c r="T788" s="21" t="str">
        <f>VLOOKUP(M788,[1]TIPOLOGIAS!$A:$F,4,0)</f>
        <v>PEREIRA</v>
      </c>
      <c r="U788" s="21" t="str">
        <f>VLOOKUP(T788,'BASE TARIFA 2025'!C:D,2,0)</f>
        <v>WOMPI EJE CAFETERO</v>
      </c>
      <c r="V788" s="23">
        <f>VLOOKUP(T788,'BASE TARIFA 2025'!C:F,4,0)</f>
        <v>15709.5</v>
      </c>
    </row>
    <row r="789" spans="1:22" ht="14.4" x14ac:dyDescent="0.3">
      <c r="A789">
        <v>29277</v>
      </c>
      <c r="B789" t="s">
        <v>5064</v>
      </c>
      <c r="C789">
        <v>24761979</v>
      </c>
      <c r="D789" t="s">
        <v>5065</v>
      </c>
      <c r="E789" t="s">
        <v>5066</v>
      </c>
      <c r="F789" t="s">
        <v>5066</v>
      </c>
      <c r="G789" t="s">
        <v>5067</v>
      </c>
      <c r="H789" t="s">
        <v>5068</v>
      </c>
      <c r="I789" t="s">
        <v>5069</v>
      </c>
      <c r="J789" t="s">
        <v>123</v>
      </c>
      <c r="K789" t="s">
        <v>5063</v>
      </c>
      <c r="L789" t="s">
        <v>5063</v>
      </c>
      <c r="M789">
        <v>66440</v>
      </c>
      <c r="N789" s="30" t="s">
        <v>12841</v>
      </c>
      <c r="O789"/>
      <c r="P789"/>
      <c r="Q789"/>
      <c r="R789"/>
      <c r="S789" s="22">
        <f>VLOOKUP(A789,Hoja1!A:B,2,0)</f>
        <v>16</v>
      </c>
      <c r="T789" s="21" t="str">
        <f>VLOOKUP(M789,[1]TIPOLOGIAS!$A:$F,4,0)</f>
        <v>PEREIRA</v>
      </c>
      <c r="U789" s="21" t="str">
        <f>VLOOKUP(T789,'BASE TARIFA 2025'!C:D,2,0)</f>
        <v>WOMPI EJE CAFETERO</v>
      </c>
      <c r="V789" s="23">
        <f>VLOOKUP(T789,'BASE TARIFA 2025'!C:F,4,0)</f>
        <v>15709.5</v>
      </c>
    </row>
    <row r="790" spans="1:22" ht="14.4" x14ac:dyDescent="0.3">
      <c r="A790">
        <v>38709</v>
      </c>
      <c r="B790" t="s">
        <v>5070</v>
      </c>
      <c r="C790">
        <v>24767604</v>
      </c>
      <c r="E790" t="s">
        <v>5071</v>
      </c>
      <c r="F790" t="s">
        <v>5072</v>
      </c>
      <c r="G790" t="s">
        <v>5073</v>
      </c>
      <c r="H790" t="s">
        <v>5074</v>
      </c>
      <c r="I790" t="s">
        <v>5075</v>
      </c>
      <c r="J790" t="s">
        <v>123</v>
      </c>
      <c r="K790" t="s">
        <v>5063</v>
      </c>
      <c r="L790" t="s">
        <v>5063</v>
      </c>
      <c r="M790">
        <v>66440</v>
      </c>
      <c r="N790" s="30" t="s">
        <v>12841</v>
      </c>
      <c r="O790"/>
      <c r="P790"/>
      <c r="Q790"/>
      <c r="R790"/>
      <c r="S790" s="22">
        <f>VLOOKUP(A790,Hoja1!A:B,2,0)</f>
        <v>8</v>
      </c>
      <c r="T790" s="21" t="str">
        <f>VLOOKUP(M790,[1]TIPOLOGIAS!$A:$F,4,0)</f>
        <v>PEREIRA</v>
      </c>
      <c r="U790" s="21" t="str">
        <f>VLOOKUP(T790,'BASE TARIFA 2025'!C:D,2,0)</f>
        <v>WOMPI EJE CAFETERO</v>
      </c>
      <c r="V790" s="23">
        <f>VLOOKUP(T790,'BASE TARIFA 2025'!C:F,4,0)</f>
        <v>15709.5</v>
      </c>
    </row>
    <row r="791" spans="1:22" ht="14.4" x14ac:dyDescent="0.3">
      <c r="A791">
        <v>80950</v>
      </c>
      <c r="B791" t="s">
        <v>5076</v>
      </c>
      <c r="C791">
        <v>901722576</v>
      </c>
      <c r="D791" t="s">
        <v>5077</v>
      </c>
      <c r="E791" t="s">
        <v>5077</v>
      </c>
      <c r="F791" t="s">
        <v>5077</v>
      </c>
      <c r="G791" t="s">
        <v>5078</v>
      </c>
      <c r="H791" t="s">
        <v>5079</v>
      </c>
      <c r="I791" t="s">
        <v>5080</v>
      </c>
      <c r="J791" t="s">
        <v>123</v>
      </c>
      <c r="K791" t="s">
        <v>5063</v>
      </c>
      <c r="L791" t="s">
        <v>5063</v>
      </c>
      <c r="M791">
        <v>66440</v>
      </c>
      <c r="N791" s="30" t="s">
        <v>12841</v>
      </c>
      <c r="O791"/>
      <c r="P791"/>
      <c r="Q791"/>
      <c r="R791"/>
      <c r="S791" s="22">
        <f>VLOOKUP(A791,Hoja1!A:B,2,0)</f>
        <v>8</v>
      </c>
      <c r="T791" s="21" t="str">
        <f>VLOOKUP(M791,[1]TIPOLOGIAS!$A:$F,4,0)</f>
        <v>PEREIRA</v>
      </c>
      <c r="U791" s="21" t="str">
        <f>VLOOKUP(T791,'BASE TARIFA 2025'!C:D,2,0)</f>
        <v>WOMPI EJE CAFETERO</v>
      </c>
      <c r="V791" s="23">
        <f>VLOOKUP(T791,'BASE TARIFA 2025'!C:F,4,0)</f>
        <v>15709.5</v>
      </c>
    </row>
    <row r="792" spans="1:22" ht="14.4" x14ac:dyDescent="0.3">
      <c r="A792">
        <v>30178</v>
      </c>
      <c r="B792" t="s">
        <v>5081</v>
      </c>
      <c r="C792">
        <v>25195679</v>
      </c>
      <c r="D792" t="s">
        <v>5082</v>
      </c>
      <c r="E792" t="s">
        <v>5083</v>
      </c>
      <c r="F792" t="s">
        <v>5083</v>
      </c>
      <c r="G792" t="s">
        <v>5084</v>
      </c>
      <c r="H792" t="s">
        <v>5085</v>
      </c>
      <c r="I792" t="s">
        <v>5086</v>
      </c>
      <c r="J792" t="s">
        <v>123</v>
      </c>
      <c r="K792" t="s">
        <v>5087</v>
      </c>
      <c r="L792" t="s">
        <v>5087</v>
      </c>
      <c r="M792">
        <v>66687</v>
      </c>
      <c r="N792" s="30" t="s">
        <v>12836</v>
      </c>
      <c r="O792"/>
      <c r="P792"/>
      <c r="Q792"/>
      <c r="R792"/>
      <c r="S792" s="22">
        <f>VLOOKUP(A792,Hoja1!A:B,2,0)</f>
        <v>8</v>
      </c>
      <c r="T792" s="21" t="str">
        <f>VLOOKUP(M792,[1]TIPOLOGIAS!$A:$F,4,0)</f>
        <v>PEREIRA</v>
      </c>
      <c r="U792" s="21" t="str">
        <f>VLOOKUP(T792,'BASE TARIFA 2025'!C:D,2,0)</f>
        <v>WOMPI EJE CAFETERO</v>
      </c>
      <c r="V792" s="23">
        <f>VLOOKUP(T792,'BASE TARIFA 2025'!C:F,4,0)</f>
        <v>15709.5</v>
      </c>
    </row>
    <row r="793" spans="1:22" ht="14.4" x14ac:dyDescent="0.3">
      <c r="A793">
        <v>78463</v>
      </c>
      <c r="B793" t="s">
        <v>5088</v>
      </c>
      <c r="C793">
        <v>1090150215</v>
      </c>
      <c r="D793" t="s">
        <v>5089</v>
      </c>
      <c r="E793" t="s">
        <v>5090</v>
      </c>
      <c r="F793" t="s">
        <v>5089</v>
      </c>
      <c r="G793" t="s">
        <v>5091</v>
      </c>
      <c r="H793" t="s">
        <v>5092</v>
      </c>
      <c r="I793" t="s">
        <v>5093</v>
      </c>
      <c r="J793" t="s">
        <v>123</v>
      </c>
      <c r="K793" t="s">
        <v>5087</v>
      </c>
      <c r="L793" t="s">
        <v>5087</v>
      </c>
      <c r="M793">
        <v>66687</v>
      </c>
      <c r="N793" s="30" t="s">
        <v>12836</v>
      </c>
      <c r="O793"/>
      <c r="P793"/>
      <c r="Q793"/>
      <c r="R793"/>
      <c r="S793" s="22">
        <f>VLOOKUP(A793,Hoja1!A:B,2,0)</f>
        <v>8</v>
      </c>
      <c r="T793" s="21" t="str">
        <f>VLOOKUP(M793,[1]TIPOLOGIAS!$A:$F,4,0)</f>
        <v>PEREIRA</v>
      </c>
      <c r="U793" s="21" t="str">
        <f>VLOOKUP(T793,'BASE TARIFA 2025'!C:D,2,0)</f>
        <v>WOMPI EJE CAFETERO</v>
      </c>
      <c r="V793" s="23">
        <f>VLOOKUP(T793,'BASE TARIFA 2025'!C:F,4,0)</f>
        <v>15709.5</v>
      </c>
    </row>
    <row r="794" spans="1:22" ht="14.4" x14ac:dyDescent="0.3">
      <c r="A794">
        <v>15905</v>
      </c>
      <c r="B794" t="s">
        <v>5094</v>
      </c>
      <c r="C794">
        <v>900555743</v>
      </c>
      <c r="D794" t="s">
        <v>5095</v>
      </c>
      <c r="E794" t="s">
        <v>5096</v>
      </c>
      <c r="F794" t="s">
        <v>5096</v>
      </c>
      <c r="G794" t="s">
        <v>5097</v>
      </c>
      <c r="H794" t="s">
        <v>5098</v>
      </c>
      <c r="I794" t="s">
        <v>5099</v>
      </c>
      <c r="J794" t="s">
        <v>131</v>
      </c>
      <c r="K794" t="s">
        <v>25</v>
      </c>
      <c r="L794" t="s">
        <v>25</v>
      </c>
      <c r="M794">
        <v>68001</v>
      </c>
      <c r="N794" s="30" t="s">
        <v>12841</v>
      </c>
      <c r="O794"/>
      <c r="P794"/>
      <c r="Q794"/>
      <c r="R794"/>
      <c r="S794" s="22">
        <f>VLOOKUP(A794,Hoja1!A:B,2,0)</f>
        <v>8</v>
      </c>
      <c r="T794" s="21" t="str">
        <f>VLOOKUP(M794,[1]TIPOLOGIAS!$A:$F,4,0)</f>
        <v>BUCARAMANGA</v>
      </c>
      <c r="U794" s="21" t="str">
        <f>VLOOKUP(T794,'BASE TARIFA 2025'!C:D,2,0)</f>
        <v>WOMPI SANTANDERES</v>
      </c>
      <c r="V794" s="23">
        <f>VLOOKUP(T794,'BASE TARIFA 2025'!C:F,4,0)</f>
        <v>15709.5</v>
      </c>
    </row>
    <row r="795" spans="1:22" ht="14.4" x14ac:dyDescent="0.3">
      <c r="A795">
        <v>79676</v>
      </c>
      <c r="B795" t="s">
        <v>432</v>
      </c>
      <c r="C795">
        <v>98506957</v>
      </c>
      <c r="D795" t="s">
        <v>5100</v>
      </c>
      <c r="E795" t="s">
        <v>5101</v>
      </c>
      <c r="F795" t="s">
        <v>5102</v>
      </c>
      <c r="G795" t="s">
        <v>433</v>
      </c>
      <c r="H795" t="s">
        <v>434</v>
      </c>
      <c r="I795" t="s">
        <v>435</v>
      </c>
      <c r="J795" t="s">
        <v>65</v>
      </c>
      <c r="K795" t="s">
        <v>194</v>
      </c>
      <c r="L795" t="s">
        <v>194</v>
      </c>
      <c r="M795">
        <v>5001</v>
      </c>
      <c r="N795" s="30" t="s">
        <v>12834</v>
      </c>
      <c r="O795"/>
      <c r="P795"/>
      <c r="Q795"/>
      <c r="R795"/>
      <c r="S795" s="22">
        <f>VLOOKUP(A795,Hoja1!A:B,2,0)</f>
        <v>8</v>
      </c>
      <c r="T795" s="21" t="str">
        <f>VLOOKUP(M795,[1]TIPOLOGIAS!$A:$F,4,0)</f>
        <v>MEDELLIN</v>
      </c>
      <c r="U795" s="21" t="str">
        <f>VLOOKUP(T795,'BASE TARIFA 2025'!C:D,2,0)</f>
        <v>WOMPI NOROCCIDENTE</v>
      </c>
      <c r="V795" s="23">
        <f>VLOOKUP(T795,'BASE TARIFA 2025'!C:F,4,0)</f>
        <v>15709.5</v>
      </c>
    </row>
    <row r="796" spans="1:22" ht="14.4" x14ac:dyDescent="0.3">
      <c r="A796">
        <v>80416</v>
      </c>
      <c r="B796" t="s">
        <v>448</v>
      </c>
      <c r="C796">
        <v>1047409557</v>
      </c>
      <c r="D796" t="s">
        <v>5103</v>
      </c>
      <c r="E796" t="s">
        <v>5103</v>
      </c>
      <c r="G796" t="s">
        <v>449</v>
      </c>
      <c r="H796" t="s">
        <v>450</v>
      </c>
      <c r="I796" t="s">
        <v>451</v>
      </c>
      <c r="J796" t="s">
        <v>65</v>
      </c>
      <c r="K796" t="s">
        <v>194</v>
      </c>
      <c r="L796" t="s">
        <v>194</v>
      </c>
      <c r="M796">
        <v>5001</v>
      </c>
      <c r="N796" s="30" t="s">
        <v>12827</v>
      </c>
      <c r="O796"/>
      <c r="P796"/>
      <c r="Q796"/>
      <c r="R796"/>
      <c r="S796" s="22">
        <f>VLOOKUP(A796,Hoja1!A:B,2,0)</f>
        <v>8</v>
      </c>
      <c r="T796" s="21" t="str">
        <f>VLOOKUP(M796,[1]TIPOLOGIAS!$A:$F,4,0)</f>
        <v>MEDELLIN</v>
      </c>
      <c r="U796" s="21" t="str">
        <f>VLOOKUP(T796,'BASE TARIFA 2025'!C:D,2,0)</f>
        <v>WOMPI NOROCCIDENTE</v>
      </c>
      <c r="V796" s="23">
        <f>VLOOKUP(T796,'BASE TARIFA 2025'!C:F,4,0)</f>
        <v>15709.5</v>
      </c>
    </row>
    <row r="797" spans="1:22" ht="14.4" x14ac:dyDescent="0.3">
      <c r="A797">
        <v>79672</v>
      </c>
      <c r="B797" t="s">
        <v>5104</v>
      </c>
      <c r="C797">
        <v>1046952255</v>
      </c>
      <c r="D797" t="s">
        <v>5105</v>
      </c>
      <c r="E797" t="s">
        <v>5105</v>
      </c>
      <c r="F797" t="s">
        <v>5105</v>
      </c>
      <c r="G797" t="s">
        <v>5106</v>
      </c>
      <c r="H797" t="s">
        <v>5107</v>
      </c>
      <c r="I797" t="s">
        <v>5108</v>
      </c>
      <c r="J797" t="s">
        <v>65</v>
      </c>
      <c r="K797" t="s">
        <v>194</v>
      </c>
      <c r="L797" t="s">
        <v>194</v>
      </c>
      <c r="M797">
        <v>5001</v>
      </c>
      <c r="N797" s="30" t="s">
        <v>12834</v>
      </c>
      <c r="O797"/>
      <c r="P797"/>
      <c r="Q797"/>
      <c r="R797"/>
      <c r="S797" s="22">
        <f>VLOOKUP(A797,Hoja1!A:B,2,0)</f>
        <v>8</v>
      </c>
      <c r="T797" s="21" t="str">
        <f>VLOOKUP(M797,[1]TIPOLOGIAS!$A:$F,4,0)</f>
        <v>MEDELLIN</v>
      </c>
      <c r="U797" s="21" t="str">
        <f>VLOOKUP(T797,'BASE TARIFA 2025'!C:D,2,0)</f>
        <v>WOMPI NOROCCIDENTE</v>
      </c>
      <c r="V797" s="23">
        <f>VLOOKUP(T797,'BASE TARIFA 2025'!C:F,4,0)</f>
        <v>15709.5</v>
      </c>
    </row>
    <row r="798" spans="1:22" ht="14.4" x14ac:dyDescent="0.3">
      <c r="A798">
        <v>80085</v>
      </c>
      <c r="B798" t="s">
        <v>436</v>
      </c>
      <c r="C798">
        <v>43606105</v>
      </c>
      <c r="D798" t="s">
        <v>5109</v>
      </c>
      <c r="E798" t="s">
        <v>5109</v>
      </c>
      <c r="G798" t="s">
        <v>437</v>
      </c>
      <c r="H798" t="s">
        <v>438</v>
      </c>
      <c r="I798" t="s">
        <v>439</v>
      </c>
      <c r="J798" t="s">
        <v>65</v>
      </c>
      <c r="K798" t="s">
        <v>194</v>
      </c>
      <c r="L798" t="s">
        <v>194</v>
      </c>
      <c r="M798">
        <v>5001</v>
      </c>
      <c r="N798" s="30" t="s">
        <v>12834</v>
      </c>
      <c r="O798"/>
      <c r="P798"/>
      <c r="Q798"/>
      <c r="R798"/>
      <c r="S798" s="22">
        <f>VLOOKUP(A798,Hoja1!A:B,2,0)</f>
        <v>8</v>
      </c>
      <c r="T798" s="21" t="str">
        <f>VLOOKUP(M798,[1]TIPOLOGIAS!$A:$F,4,0)</f>
        <v>MEDELLIN</v>
      </c>
      <c r="U798" s="21" t="str">
        <f>VLOOKUP(T798,'BASE TARIFA 2025'!C:D,2,0)</f>
        <v>WOMPI NOROCCIDENTE</v>
      </c>
      <c r="V798" s="23">
        <f>VLOOKUP(T798,'BASE TARIFA 2025'!C:F,4,0)</f>
        <v>15709.5</v>
      </c>
    </row>
    <row r="799" spans="1:22" ht="14.4" x14ac:dyDescent="0.3">
      <c r="A799">
        <v>80086</v>
      </c>
      <c r="B799" t="s">
        <v>440</v>
      </c>
      <c r="C799">
        <v>1214736664</v>
      </c>
      <c r="D799" t="s">
        <v>5110</v>
      </c>
      <c r="E799" t="s">
        <v>5110</v>
      </c>
      <c r="G799" t="s">
        <v>441</v>
      </c>
      <c r="H799" t="s">
        <v>442</v>
      </c>
      <c r="I799" t="s">
        <v>443</v>
      </c>
      <c r="J799" t="s">
        <v>65</v>
      </c>
      <c r="K799" t="s">
        <v>194</v>
      </c>
      <c r="L799" t="s">
        <v>194</v>
      </c>
      <c r="M799">
        <v>5001</v>
      </c>
      <c r="N799" s="30" t="s">
        <v>12834</v>
      </c>
      <c r="O799"/>
      <c r="P799"/>
      <c r="Q799"/>
      <c r="R799"/>
      <c r="S799" s="22">
        <f>VLOOKUP(A799,Hoja1!A:B,2,0)</f>
        <v>8</v>
      </c>
      <c r="T799" s="21" t="str">
        <f>VLOOKUP(M799,[1]TIPOLOGIAS!$A:$F,4,0)</f>
        <v>MEDELLIN</v>
      </c>
      <c r="U799" s="21" t="str">
        <f>VLOOKUP(T799,'BASE TARIFA 2025'!C:D,2,0)</f>
        <v>WOMPI NOROCCIDENTE</v>
      </c>
      <c r="V799" s="23">
        <f>VLOOKUP(T799,'BASE TARIFA 2025'!C:F,4,0)</f>
        <v>15709.5</v>
      </c>
    </row>
    <row r="800" spans="1:22" ht="14.4" x14ac:dyDescent="0.3">
      <c r="A800">
        <v>80091</v>
      </c>
      <c r="B800" t="s">
        <v>444</v>
      </c>
      <c r="C800">
        <v>71389592</v>
      </c>
      <c r="D800" t="s">
        <v>5111</v>
      </c>
      <c r="E800" t="s">
        <v>5111</v>
      </c>
      <c r="G800" t="s">
        <v>445</v>
      </c>
      <c r="H800" t="s">
        <v>446</v>
      </c>
      <c r="I800" t="s">
        <v>447</v>
      </c>
      <c r="J800" t="s">
        <v>65</v>
      </c>
      <c r="K800" t="s">
        <v>194</v>
      </c>
      <c r="L800" t="s">
        <v>194</v>
      </c>
      <c r="M800">
        <v>5001</v>
      </c>
      <c r="N800" s="30" t="s">
        <v>12834</v>
      </c>
      <c r="O800"/>
      <c r="P800"/>
      <c r="Q800"/>
      <c r="R800"/>
      <c r="S800" s="22">
        <f>VLOOKUP(A800,Hoja1!A:B,2,0)</f>
        <v>16</v>
      </c>
      <c r="T800" s="21" t="str">
        <f>VLOOKUP(M800,[1]TIPOLOGIAS!$A:$F,4,0)</f>
        <v>MEDELLIN</v>
      </c>
      <c r="U800" s="21" t="str">
        <f>VLOOKUP(T800,'BASE TARIFA 2025'!C:D,2,0)</f>
        <v>WOMPI NOROCCIDENTE</v>
      </c>
      <c r="V800" s="23">
        <f>VLOOKUP(T800,'BASE TARIFA 2025'!C:F,4,0)</f>
        <v>15709.5</v>
      </c>
    </row>
    <row r="801" spans="1:22" ht="14.4" x14ac:dyDescent="0.3">
      <c r="A801">
        <v>79439</v>
      </c>
      <c r="B801" t="s">
        <v>5112</v>
      </c>
      <c r="C801">
        <v>1039449625</v>
      </c>
      <c r="D801" t="s">
        <v>5113</v>
      </c>
      <c r="E801" t="s">
        <v>5113</v>
      </c>
      <c r="F801" t="s">
        <v>5113</v>
      </c>
      <c r="G801" t="s">
        <v>5114</v>
      </c>
      <c r="H801" t="s">
        <v>5115</v>
      </c>
      <c r="I801" t="s">
        <v>5116</v>
      </c>
      <c r="J801" t="s">
        <v>65</v>
      </c>
      <c r="K801" t="s">
        <v>194</v>
      </c>
      <c r="L801" t="s">
        <v>194</v>
      </c>
      <c r="M801">
        <v>5001</v>
      </c>
      <c r="N801" s="30" t="s">
        <v>12830</v>
      </c>
      <c r="O801"/>
      <c r="P801"/>
      <c r="Q801"/>
      <c r="R801"/>
      <c r="S801" s="22">
        <f>VLOOKUP(A801,Hoja1!A:B,2,0)</f>
        <v>8</v>
      </c>
      <c r="T801" s="21" t="str">
        <f>VLOOKUP(M801,[1]TIPOLOGIAS!$A:$F,4,0)</f>
        <v>MEDELLIN</v>
      </c>
      <c r="U801" s="21" t="str">
        <f>VLOOKUP(T801,'BASE TARIFA 2025'!C:D,2,0)</f>
        <v>WOMPI NOROCCIDENTE</v>
      </c>
      <c r="V801" s="23">
        <f>VLOOKUP(T801,'BASE TARIFA 2025'!C:F,4,0)</f>
        <v>15709.5</v>
      </c>
    </row>
    <row r="802" spans="1:22" ht="14.4" x14ac:dyDescent="0.3">
      <c r="A802">
        <v>79438</v>
      </c>
      <c r="B802" t="s">
        <v>428</v>
      </c>
      <c r="C802">
        <v>901199005</v>
      </c>
      <c r="D802" t="s">
        <v>5117</v>
      </c>
      <c r="E802" t="s">
        <v>5118</v>
      </c>
      <c r="F802" t="s">
        <v>5117</v>
      </c>
      <c r="G802" t="s">
        <v>429</v>
      </c>
      <c r="H802" t="s">
        <v>430</v>
      </c>
      <c r="I802" t="s">
        <v>431</v>
      </c>
      <c r="J802" t="s">
        <v>65</v>
      </c>
      <c r="K802" t="s">
        <v>194</v>
      </c>
      <c r="L802" t="s">
        <v>194</v>
      </c>
      <c r="M802">
        <v>5001</v>
      </c>
      <c r="N802" s="30" t="s">
        <v>12834</v>
      </c>
      <c r="O802"/>
      <c r="P802"/>
      <c r="Q802"/>
      <c r="R802"/>
      <c r="S802" s="22">
        <f>VLOOKUP(A802,Hoja1!A:B,2,0)</f>
        <v>8</v>
      </c>
      <c r="T802" s="21" t="str">
        <f>VLOOKUP(M802,[1]TIPOLOGIAS!$A:$F,4,0)</f>
        <v>MEDELLIN</v>
      </c>
      <c r="U802" s="21" t="str">
        <f>VLOOKUP(T802,'BASE TARIFA 2025'!C:D,2,0)</f>
        <v>WOMPI NOROCCIDENTE</v>
      </c>
      <c r="V802" s="23">
        <f>VLOOKUP(T802,'BASE TARIFA 2025'!C:F,4,0)</f>
        <v>15709.5</v>
      </c>
    </row>
    <row r="803" spans="1:22" ht="14.4" x14ac:dyDescent="0.3">
      <c r="A803">
        <v>78581</v>
      </c>
      <c r="B803" t="s">
        <v>5119</v>
      </c>
      <c r="C803">
        <v>1102118936</v>
      </c>
      <c r="D803" t="s">
        <v>5120</v>
      </c>
      <c r="E803" t="s">
        <v>5121</v>
      </c>
      <c r="F803" t="s">
        <v>5122</v>
      </c>
      <c r="G803" t="s">
        <v>5123</v>
      </c>
      <c r="H803" t="s">
        <v>5124</v>
      </c>
      <c r="I803" t="s">
        <v>5125</v>
      </c>
      <c r="J803" t="s">
        <v>65</v>
      </c>
      <c r="K803" t="s">
        <v>194</v>
      </c>
      <c r="L803" t="s">
        <v>194</v>
      </c>
      <c r="M803">
        <v>5001</v>
      </c>
      <c r="N803" s="30" t="s">
        <v>12834</v>
      </c>
      <c r="O803"/>
      <c r="P803"/>
      <c r="Q803"/>
      <c r="R803"/>
      <c r="S803" s="22">
        <f>VLOOKUP(A803,Hoja1!A:B,2,0)</f>
        <v>8</v>
      </c>
      <c r="T803" s="21" t="str">
        <f>VLOOKUP(M803,[1]TIPOLOGIAS!$A:$F,4,0)</f>
        <v>MEDELLIN</v>
      </c>
      <c r="U803" s="21" t="str">
        <f>VLOOKUP(T803,'BASE TARIFA 2025'!C:D,2,0)</f>
        <v>WOMPI NOROCCIDENTE</v>
      </c>
      <c r="V803" s="23">
        <f>VLOOKUP(T803,'BASE TARIFA 2025'!C:F,4,0)</f>
        <v>15709.5</v>
      </c>
    </row>
    <row r="804" spans="1:22" ht="14.4" x14ac:dyDescent="0.3">
      <c r="A804">
        <v>35708</v>
      </c>
      <c r="B804" t="s">
        <v>5126</v>
      </c>
      <c r="C804">
        <v>1102118936</v>
      </c>
      <c r="D804" t="s">
        <v>5127</v>
      </c>
      <c r="E804" t="s">
        <v>4969</v>
      </c>
      <c r="F804" t="s">
        <v>4969</v>
      </c>
      <c r="G804" t="s">
        <v>5128</v>
      </c>
      <c r="H804" t="s">
        <v>5129</v>
      </c>
      <c r="I804" t="s">
        <v>5130</v>
      </c>
      <c r="J804" t="s">
        <v>65</v>
      </c>
      <c r="K804" t="s">
        <v>332</v>
      </c>
      <c r="L804" t="s">
        <v>332</v>
      </c>
      <c r="M804">
        <v>5088</v>
      </c>
      <c r="N804" s="30" t="s">
        <v>12840</v>
      </c>
      <c r="O804"/>
      <c r="P804"/>
      <c r="Q804"/>
      <c r="R804"/>
      <c r="S804" s="22">
        <f>VLOOKUP(A804,Hoja1!A:B,2,0)</f>
        <v>16</v>
      </c>
      <c r="T804" s="21" t="str">
        <f>VLOOKUP(M804,[1]TIPOLOGIAS!$A:$F,4,0)</f>
        <v>MEDELLIN</v>
      </c>
      <c r="U804" s="21" t="str">
        <f>VLOOKUP(T804,'BASE TARIFA 2025'!C:D,2,0)</f>
        <v>WOMPI NOROCCIDENTE</v>
      </c>
      <c r="V804" s="23">
        <f>VLOOKUP(T804,'BASE TARIFA 2025'!C:F,4,0)</f>
        <v>15709.5</v>
      </c>
    </row>
    <row r="805" spans="1:22" ht="14.4" x14ac:dyDescent="0.3">
      <c r="A805">
        <v>39640</v>
      </c>
      <c r="B805" t="s">
        <v>5131</v>
      </c>
      <c r="C805">
        <v>21428455</v>
      </c>
      <c r="D805" t="s">
        <v>5132</v>
      </c>
      <c r="E805" t="s">
        <v>5133</v>
      </c>
      <c r="F805" t="s">
        <v>5133</v>
      </c>
      <c r="G805" t="s">
        <v>5134</v>
      </c>
      <c r="H805" t="s">
        <v>5135</v>
      </c>
      <c r="I805" t="s">
        <v>5136</v>
      </c>
      <c r="J805" t="s">
        <v>65</v>
      </c>
      <c r="K805" t="s">
        <v>332</v>
      </c>
      <c r="L805" t="s">
        <v>332</v>
      </c>
      <c r="M805">
        <v>5088</v>
      </c>
      <c r="N805" s="30" t="s">
        <v>12834</v>
      </c>
      <c r="O805"/>
      <c r="P805"/>
      <c r="Q805"/>
      <c r="R805"/>
      <c r="S805" s="22">
        <f>VLOOKUP(A805,Hoja1!A:B,2,0)</f>
        <v>8</v>
      </c>
      <c r="T805" s="21" t="str">
        <f>VLOOKUP(M805,[1]TIPOLOGIAS!$A:$F,4,0)</f>
        <v>MEDELLIN</v>
      </c>
      <c r="U805" s="21" t="str">
        <f>VLOOKUP(T805,'BASE TARIFA 2025'!C:D,2,0)</f>
        <v>WOMPI NOROCCIDENTE</v>
      </c>
      <c r="V805" s="23">
        <f>VLOOKUP(T805,'BASE TARIFA 2025'!C:F,4,0)</f>
        <v>15709.5</v>
      </c>
    </row>
    <row r="806" spans="1:22" ht="14.4" x14ac:dyDescent="0.3">
      <c r="A806">
        <v>33412</v>
      </c>
      <c r="B806" t="s">
        <v>5137</v>
      </c>
      <c r="C806">
        <v>71850774</v>
      </c>
      <c r="D806" t="s">
        <v>5138</v>
      </c>
      <c r="E806" t="s">
        <v>5139</v>
      </c>
      <c r="F806" t="s">
        <v>5139</v>
      </c>
      <c r="G806" t="s">
        <v>5140</v>
      </c>
      <c r="H806" t="s">
        <v>5141</v>
      </c>
      <c r="I806" t="s">
        <v>5142</v>
      </c>
      <c r="J806" t="s">
        <v>65</v>
      </c>
      <c r="K806" t="s">
        <v>332</v>
      </c>
      <c r="L806" t="s">
        <v>332</v>
      </c>
      <c r="M806">
        <v>5088</v>
      </c>
      <c r="N806" s="30" t="s">
        <v>12840</v>
      </c>
      <c r="O806"/>
      <c r="P806"/>
      <c r="Q806"/>
      <c r="R806"/>
      <c r="S806" s="22">
        <f>VLOOKUP(A806,Hoja1!A:B,2,0)</f>
        <v>8</v>
      </c>
      <c r="T806" s="21" t="str">
        <f>VLOOKUP(M806,[1]TIPOLOGIAS!$A:$F,4,0)</f>
        <v>MEDELLIN</v>
      </c>
      <c r="U806" s="21" t="str">
        <f>VLOOKUP(T806,'BASE TARIFA 2025'!C:D,2,0)</f>
        <v>WOMPI NOROCCIDENTE</v>
      </c>
      <c r="V806" s="23">
        <f>VLOOKUP(T806,'BASE TARIFA 2025'!C:F,4,0)</f>
        <v>15709.5</v>
      </c>
    </row>
    <row r="807" spans="1:22" ht="14.4" x14ac:dyDescent="0.3">
      <c r="A807">
        <v>34705</v>
      </c>
      <c r="B807" t="s">
        <v>5143</v>
      </c>
      <c r="C807">
        <v>811042347</v>
      </c>
      <c r="E807" t="s">
        <v>5144</v>
      </c>
      <c r="F807" t="s">
        <v>5144</v>
      </c>
      <c r="G807" t="s">
        <v>5145</v>
      </c>
      <c r="H807" t="s">
        <v>5146</v>
      </c>
      <c r="I807" t="s">
        <v>5147</v>
      </c>
      <c r="J807" t="s">
        <v>65</v>
      </c>
      <c r="K807" t="s">
        <v>332</v>
      </c>
      <c r="L807" t="s">
        <v>332</v>
      </c>
      <c r="M807">
        <v>5088</v>
      </c>
      <c r="N807" s="30" t="s">
        <v>12834</v>
      </c>
      <c r="O807"/>
      <c r="P807"/>
      <c r="Q807"/>
      <c r="R807"/>
      <c r="S807" s="22">
        <f>VLOOKUP(A807,Hoja1!A:B,2,0)</f>
        <v>16</v>
      </c>
      <c r="T807" s="21" t="str">
        <f>VLOOKUP(M807,[1]TIPOLOGIAS!$A:$F,4,0)</f>
        <v>MEDELLIN</v>
      </c>
      <c r="U807" s="21" t="str">
        <f>VLOOKUP(T807,'BASE TARIFA 2025'!C:D,2,0)</f>
        <v>WOMPI NOROCCIDENTE</v>
      </c>
      <c r="V807" s="23">
        <f>VLOOKUP(T807,'BASE TARIFA 2025'!C:F,4,0)</f>
        <v>15709.5</v>
      </c>
    </row>
    <row r="808" spans="1:22" ht="14.4" x14ac:dyDescent="0.3">
      <c r="A808">
        <v>29891</v>
      </c>
      <c r="B808" t="s">
        <v>5148</v>
      </c>
      <c r="C808">
        <v>43765316</v>
      </c>
      <c r="D808" t="s">
        <v>5149</v>
      </c>
      <c r="E808" t="s">
        <v>5150</v>
      </c>
      <c r="F808" t="s">
        <v>5150</v>
      </c>
      <c r="G808" t="s">
        <v>5151</v>
      </c>
      <c r="H808" t="s">
        <v>96</v>
      </c>
      <c r="I808" t="s">
        <v>5152</v>
      </c>
      <c r="J808" t="s">
        <v>65</v>
      </c>
      <c r="K808" t="s">
        <v>332</v>
      </c>
      <c r="L808" t="s">
        <v>332</v>
      </c>
      <c r="M808">
        <v>5088</v>
      </c>
      <c r="N808" s="30" t="s">
        <v>12834</v>
      </c>
      <c r="O808"/>
      <c r="P808"/>
      <c r="Q808"/>
      <c r="R808"/>
      <c r="S808" s="22">
        <f>VLOOKUP(A808,Hoja1!A:B,2,0)</f>
        <v>8</v>
      </c>
      <c r="T808" s="21" t="str">
        <f>VLOOKUP(M808,[1]TIPOLOGIAS!$A:$F,4,0)</f>
        <v>MEDELLIN</v>
      </c>
      <c r="U808" s="21" t="str">
        <f>VLOOKUP(T808,'BASE TARIFA 2025'!C:D,2,0)</f>
        <v>WOMPI NOROCCIDENTE</v>
      </c>
      <c r="V808" s="23">
        <f>VLOOKUP(T808,'BASE TARIFA 2025'!C:F,4,0)</f>
        <v>15709.5</v>
      </c>
    </row>
    <row r="809" spans="1:22" ht="14.4" x14ac:dyDescent="0.3">
      <c r="A809">
        <v>17927</v>
      </c>
      <c r="B809" t="s">
        <v>5153</v>
      </c>
      <c r="C809">
        <v>63493560</v>
      </c>
      <c r="D809" t="s">
        <v>5154</v>
      </c>
      <c r="E809" t="s">
        <v>5155</v>
      </c>
      <c r="F809" t="s">
        <v>5155</v>
      </c>
      <c r="G809" t="s">
        <v>5156</v>
      </c>
      <c r="H809" t="s">
        <v>5157</v>
      </c>
      <c r="I809" t="s">
        <v>5158</v>
      </c>
      <c r="J809" t="s">
        <v>131</v>
      </c>
      <c r="K809" t="s">
        <v>25</v>
      </c>
      <c r="L809" t="s">
        <v>25</v>
      </c>
      <c r="M809">
        <v>68001</v>
      </c>
      <c r="N809" s="30" t="s">
        <v>12843</v>
      </c>
      <c r="O809"/>
      <c r="P809"/>
      <c r="Q809"/>
      <c r="R809"/>
      <c r="S809" s="22">
        <f>VLOOKUP(A809,Hoja1!A:B,2,0)</f>
        <v>16</v>
      </c>
      <c r="T809" s="21" t="str">
        <f>VLOOKUP(M809,[1]TIPOLOGIAS!$A:$F,4,0)</f>
        <v>BUCARAMANGA</v>
      </c>
      <c r="U809" s="21" t="str">
        <f>VLOOKUP(T809,'BASE TARIFA 2025'!C:D,2,0)</f>
        <v>WOMPI SANTANDERES</v>
      </c>
      <c r="V809" s="23">
        <f>VLOOKUP(T809,'BASE TARIFA 2025'!C:F,4,0)</f>
        <v>15709.5</v>
      </c>
    </row>
    <row r="810" spans="1:22" ht="14.4" x14ac:dyDescent="0.3">
      <c r="A810">
        <v>80583</v>
      </c>
      <c r="B810" t="s">
        <v>5159</v>
      </c>
      <c r="C810">
        <v>1044915919</v>
      </c>
      <c r="D810" t="s">
        <v>5160</v>
      </c>
      <c r="E810" t="s">
        <v>5160</v>
      </c>
      <c r="G810" t="s">
        <v>5161</v>
      </c>
      <c r="H810" t="s">
        <v>5162</v>
      </c>
      <c r="I810" t="s">
        <v>5163</v>
      </c>
      <c r="J810" t="s">
        <v>131</v>
      </c>
      <c r="K810" t="s">
        <v>25</v>
      </c>
      <c r="L810" t="s">
        <v>25</v>
      </c>
      <c r="M810">
        <v>68001</v>
      </c>
      <c r="N810" s="30" t="s">
        <v>12844</v>
      </c>
      <c r="O810"/>
      <c r="P810"/>
      <c r="Q810"/>
      <c r="R810"/>
      <c r="S810" s="22">
        <f>VLOOKUP(A810,Hoja1!A:B,2,0)</f>
        <v>8</v>
      </c>
      <c r="T810" s="21" t="str">
        <f>VLOOKUP(M810,[1]TIPOLOGIAS!$A:$F,4,0)</f>
        <v>BUCARAMANGA</v>
      </c>
      <c r="U810" s="21" t="str">
        <f>VLOOKUP(T810,'BASE TARIFA 2025'!C:D,2,0)</f>
        <v>WOMPI SANTANDERES</v>
      </c>
      <c r="V810" s="23">
        <f>VLOOKUP(T810,'BASE TARIFA 2025'!C:F,4,0)</f>
        <v>15709.5</v>
      </c>
    </row>
    <row r="811" spans="1:22" ht="14.4" x14ac:dyDescent="0.3">
      <c r="A811">
        <v>79986</v>
      </c>
      <c r="B811" t="s">
        <v>5164</v>
      </c>
      <c r="C811">
        <v>1098760920</v>
      </c>
      <c r="D811" t="s">
        <v>5165</v>
      </c>
      <c r="E811" t="s">
        <v>5165</v>
      </c>
      <c r="G811" t="s">
        <v>5166</v>
      </c>
      <c r="H811" t="s">
        <v>5167</v>
      </c>
      <c r="I811" t="s">
        <v>5168</v>
      </c>
      <c r="J811" t="s">
        <v>131</v>
      </c>
      <c r="K811" t="s">
        <v>25</v>
      </c>
      <c r="L811" t="s">
        <v>25</v>
      </c>
      <c r="M811">
        <v>68001</v>
      </c>
      <c r="N811" s="30" t="s">
        <v>12841</v>
      </c>
      <c r="O811"/>
      <c r="P811"/>
      <c r="Q811"/>
      <c r="R811"/>
      <c r="S811" s="22">
        <f>VLOOKUP(A811,Hoja1!A:B,2,0)</f>
        <v>8</v>
      </c>
      <c r="T811" s="21" t="str">
        <f>VLOOKUP(M811,[1]TIPOLOGIAS!$A:$F,4,0)</f>
        <v>BUCARAMANGA</v>
      </c>
      <c r="U811" s="21" t="str">
        <f>VLOOKUP(T811,'BASE TARIFA 2025'!C:D,2,0)</f>
        <v>WOMPI SANTANDERES</v>
      </c>
      <c r="V811" s="23">
        <f>VLOOKUP(T811,'BASE TARIFA 2025'!C:F,4,0)</f>
        <v>15709.5</v>
      </c>
    </row>
    <row r="812" spans="1:22" ht="14.4" x14ac:dyDescent="0.3">
      <c r="A812">
        <v>80658</v>
      </c>
      <c r="B812" t="s">
        <v>5169</v>
      </c>
      <c r="C812">
        <v>901173863</v>
      </c>
      <c r="D812" t="s">
        <v>5170</v>
      </c>
      <c r="E812" t="s">
        <v>5170</v>
      </c>
      <c r="G812" t="s">
        <v>5171</v>
      </c>
      <c r="H812" t="s">
        <v>5172</v>
      </c>
      <c r="I812" t="s">
        <v>5173</v>
      </c>
      <c r="J812" t="s">
        <v>131</v>
      </c>
      <c r="K812" t="s">
        <v>25</v>
      </c>
      <c r="L812" t="s">
        <v>25</v>
      </c>
      <c r="M812">
        <v>68001</v>
      </c>
      <c r="N812" s="30" t="s">
        <v>12841</v>
      </c>
      <c r="O812"/>
      <c r="P812"/>
      <c r="Q812"/>
      <c r="R812"/>
      <c r="S812" s="22">
        <f>VLOOKUP(A812,Hoja1!A:B,2,0)</f>
        <v>8</v>
      </c>
      <c r="T812" s="21" t="str">
        <f>VLOOKUP(M812,[1]TIPOLOGIAS!$A:$F,4,0)</f>
        <v>BUCARAMANGA</v>
      </c>
      <c r="U812" s="21" t="str">
        <f>VLOOKUP(T812,'BASE TARIFA 2025'!C:D,2,0)</f>
        <v>WOMPI SANTANDERES</v>
      </c>
      <c r="V812" s="23">
        <f>VLOOKUP(T812,'BASE TARIFA 2025'!C:F,4,0)</f>
        <v>15709.5</v>
      </c>
    </row>
    <row r="813" spans="1:22" ht="14.4" x14ac:dyDescent="0.3">
      <c r="A813">
        <v>74480</v>
      </c>
      <c r="B813" t="s">
        <v>5174</v>
      </c>
      <c r="C813">
        <v>91506185</v>
      </c>
      <c r="D813" t="s">
        <v>5175</v>
      </c>
      <c r="E813" t="s">
        <v>5175</v>
      </c>
      <c r="F813" t="s">
        <v>5175</v>
      </c>
      <c r="G813" t="s">
        <v>5176</v>
      </c>
      <c r="H813" t="s">
        <v>5177</v>
      </c>
      <c r="I813" t="s">
        <v>5178</v>
      </c>
      <c r="J813" t="s">
        <v>131</v>
      </c>
      <c r="K813" t="s">
        <v>25</v>
      </c>
      <c r="L813" t="s">
        <v>25</v>
      </c>
      <c r="M813">
        <v>68001</v>
      </c>
      <c r="N813" s="30" t="s">
        <v>12843</v>
      </c>
      <c r="O813"/>
      <c r="P813"/>
      <c r="Q813"/>
      <c r="R813"/>
      <c r="S813" s="22">
        <f>VLOOKUP(A813,Hoja1!A:B,2,0)</f>
        <v>8</v>
      </c>
      <c r="T813" s="21" t="str">
        <f>VLOOKUP(M813,[1]TIPOLOGIAS!$A:$F,4,0)</f>
        <v>BUCARAMANGA</v>
      </c>
      <c r="U813" s="21" t="str">
        <f>VLOOKUP(T813,'BASE TARIFA 2025'!C:D,2,0)</f>
        <v>WOMPI SANTANDERES</v>
      </c>
      <c r="V813" s="23">
        <f>VLOOKUP(T813,'BASE TARIFA 2025'!C:F,4,0)</f>
        <v>15709.5</v>
      </c>
    </row>
    <row r="814" spans="1:22" ht="14.4" x14ac:dyDescent="0.3">
      <c r="A814">
        <v>27604</v>
      </c>
      <c r="B814" t="s">
        <v>5179</v>
      </c>
      <c r="C814">
        <v>71799004</v>
      </c>
      <c r="D814" t="s">
        <v>5180</v>
      </c>
      <c r="E814" t="s">
        <v>5181</v>
      </c>
      <c r="F814" t="s">
        <v>5181</v>
      </c>
      <c r="G814" t="s">
        <v>5182</v>
      </c>
      <c r="H814" t="s">
        <v>5183</v>
      </c>
      <c r="I814" t="s">
        <v>5184</v>
      </c>
      <c r="J814" t="s">
        <v>65</v>
      </c>
      <c r="K814" t="s">
        <v>332</v>
      </c>
      <c r="L814" t="s">
        <v>332</v>
      </c>
      <c r="M814">
        <v>5088</v>
      </c>
      <c r="N814" s="30" t="s">
        <v>12834</v>
      </c>
      <c r="O814"/>
      <c r="P814"/>
      <c r="Q814"/>
      <c r="R814"/>
      <c r="S814" s="22">
        <f>VLOOKUP(A814,Hoja1!A:B,2,0)</f>
        <v>16</v>
      </c>
      <c r="T814" s="21" t="str">
        <f>VLOOKUP(M814,[1]TIPOLOGIAS!$A:$F,4,0)</f>
        <v>MEDELLIN</v>
      </c>
      <c r="U814" s="21" t="str">
        <f>VLOOKUP(T814,'BASE TARIFA 2025'!C:D,2,0)</f>
        <v>WOMPI NOROCCIDENTE</v>
      </c>
      <c r="V814" s="23">
        <f>VLOOKUP(T814,'BASE TARIFA 2025'!C:F,4,0)</f>
        <v>15709.5</v>
      </c>
    </row>
    <row r="815" spans="1:22" ht="14.4" x14ac:dyDescent="0.3">
      <c r="A815">
        <v>30479</v>
      </c>
      <c r="B815" t="s">
        <v>5185</v>
      </c>
      <c r="C815">
        <v>85082195</v>
      </c>
      <c r="D815" t="s">
        <v>5186</v>
      </c>
      <c r="E815" t="s">
        <v>5187</v>
      </c>
      <c r="F815" t="s">
        <v>5187</v>
      </c>
      <c r="G815" t="s">
        <v>5188</v>
      </c>
      <c r="H815" t="s">
        <v>5189</v>
      </c>
      <c r="I815" t="s">
        <v>5190</v>
      </c>
      <c r="J815" t="s">
        <v>65</v>
      </c>
      <c r="K815" t="s">
        <v>332</v>
      </c>
      <c r="L815" t="s">
        <v>332</v>
      </c>
      <c r="M815">
        <v>5088</v>
      </c>
      <c r="N815" s="30" t="s">
        <v>12840</v>
      </c>
      <c r="O815"/>
      <c r="P815"/>
      <c r="Q815"/>
      <c r="R815"/>
      <c r="S815" s="22">
        <f>VLOOKUP(A815,Hoja1!A:B,2,0)</f>
        <v>8</v>
      </c>
      <c r="T815" s="21" t="str">
        <f>VLOOKUP(M815,[1]TIPOLOGIAS!$A:$F,4,0)</f>
        <v>MEDELLIN</v>
      </c>
      <c r="U815" s="21" t="str">
        <f>VLOOKUP(T815,'BASE TARIFA 2025'!C:D,2,0)</f>
        <v>WOMPI NOROCCIDENTE</v>
      </c>
      <c r="V815" s="23">
        <f>VLOOKUP(T815,'BASE TARIFA 2025'!C:F,4,0)</f>
        <v>15709.5</v>
      </c>
    </row>
    <row r="816" spans="1:22" ht="14.4" x14ac:dyDescent="0.3">
      <c r="A816">
        <v>30558</v>
      </c>
      <c r="B816" t="s">
        <v>5191</v>
      </c>
      <c r="C816">
        <v>1037612084</v>
      </c>
      <c r="D816" t="s">
        <v>5192</v>
      </c>
      <c r="E816" t="s">
        <v>5193</v>
      </c>
      <c r="F816" t="s">
        <v>5193</v>
      </c>
      <c r="G816" t="s">
        <v>5194</v>
      </c>
      <c r="H816" t="s">
        <v>5195</v>
      </c>
      <c r="I816" t="s">
        <v>5196</v>
      </c>
      <c r="J816" t="s">
        <v>65</v>
      </c>
      <c r="K816" t="s">
        <v>332</v>
      </c>
      <c r="L816" t="s">
        <v>332</v>
      </c>
      <c r="M816">
        <v>5088</v>
      </c>
      <c r="N816" s="30" t="s">
        <v>12834</v>
      </c>
      <c r="O816"/>
      <c r="P816"/>
      <c r="Q816"/>
      <c r="R816"/>
      <c r="S816" s="22">
        <f>VLOOKUP(A816,Hoja1!A:B,2,0)</f>
        <v>16</v>
      </c>
      <c r="T816" s="21" t="str">
        <f>VLOOKUP(M816,[1]TIPOLOGIAS!$A:$F,4,0)</f>
        <v>MEDELLIN</v>
      </c>
      <c r="U816" s="21" t="str">
        <f>VLOOKUP(T816,'BASE TARIFA 2025'!C:D,2,0)</f>
        <v>WOMPI NOROCCIDENTE</v>
      </c>
      <c r="V816" s="23">
        <f>VLOOKUP(T816,'BASE TARIFA 2025'!C:F,4,0)</f>
        <v>15709.5</v>
      </c>
    </row>
    <row r="817" spans="1:22" ht="14.4" x14ac:dyDescent="0.3">
      <c r="A817">
        <v>17101</v>
      </c>
      <c r="B817" t="s">
        <v>5197</v>
      </c>
      <c r="C817">
        <v>98494323</v>
      </c>
      <c r="D817" t="s">
        <v>5198</v>
      </c>
      <c r="E817" t="s">
        <v>5199</v>
      </c>
      <c r="F817" t="s">
        <v>5199</v>
      </c>
      <c r="G817" t="s">
        <v>5200</v>
      </c>
      <c r="H817" t="s">
        <v>5201</v>
      </c>
      <c r="I817" t="s">
        <v>5202</v>
      </c>
      <c r="J817" t="s">
        <v>65</v>
      </c>
      <c r="K817" t="s">
        <v>332</v>
      </c>
      <c r="L817" t="s">
        <v>332</v>
      </c>
      <c r="M817">
        <v>5088</v>
      </c>
      <c r="N817" s="30" t="s">
        <v>12834</v>
      </c>
      <c r="O817"/>
      <c r="P817"/>
      <c r="Q817"/>
      <c r="R817"/>
      <c r="S817" s="22">
        <f>VLOOKUP(A817,Hoja1!A:B,2,0)</f>
        <v>16</v>
      </c>
      <c r="T817" s="21" t="str">
        <f>VLOOKUP(M817,[1]TIPOLOGIAS!$A:$F,4,0)</f>
        <v>MEDELLIN</v>
      </c>
      <c r="U817" s="21" t="str">
        <f>VLOOKUP(T817,'BASE TARIFA 2025'!C:D,2,0)</f>
        <v>WOMPI NOROCCIDENTE</v>
      </c>
      <c r="V817" s="23">
        <f>VLOOKUP(T817,'BASE TARIFA 2025'!C:F,4,0)</f>
        <v>15709.5</v>
      </c>
    </row>
    <row r="818" spans="1:22" ht="14.4" x14ac:dyDescent="0.3">
      <c r="A818">
        <v>78400</v>
      </c>
      <c r="B818" t="s">
        <v>5203</v>
      </c>
      <c r="C818">
        <v>83219202</v>
      </c>
      <c r="D818" t="s">
        <v>5204</v>
      </c>
      <c r="E818" t="s">
        <v>5205</v>
      </c>
      <c r="F818" t="s">
        <v>5206</v>
      </c>
      <c r="G818" t="s">
        <v>5207</v>
      </c>
      <c r="H818" t="s">
        <v>5208</v>
      </c>
      <c r="I818" t="s">
        <v>5209</v>
      </c>
      <c r="J818" t="s">
        <v>65</v>
      </c>
      <c r="K818" t="s">
        <v>194</v>
      </c>
      <c r="L818" t="s">
        <v>194</v>
      </c>
      <c r="M818">
        <v>5001</v>
      </c>
      <c r="N818" s="30" t="s">
        <v>12843</v>
      </c>
      <c r="O818"/>
      <c r="P818"/>
      <c r="Q818"/>
      <c r="R818"/>
      <c r="S818" s="22">
        <f>VLOOKUP(A818,Hoja1!A:B,2,0)</f>
        <v>8</v>
      </c>
      <c r="T818" s="21" t="str">
        <f>VLOOKUP(M818,[1]TIPOLOGIAS!$A:$F,4,0)</f>
        <v>MEDELLIN</v>
      </c>
      <c r="U818" s="21" t="str">
        <f>VLOOKUP(T818,'BASE TARIFA 2025'!C:D,2,0)</f>
        <v>WOMPI NOROCCIDENTE</v>
      </c>
      <c r="V818" s="23">
        <f>VLOOKUP(T818,'BASE TARIFA 2025'!C:F,4,0)</f>
        <v>15709.5</v>
      </c>
    </row>
    <row r="819" spans="1:22" ht="14.4" x14ac:dyDescent="0.3">
      <c r="A819">
        <v>78402</v>
      </c>
      <c r="B819" t="s">
        <v>5210</v>
      </c>
      <c r="C819">
        <v>32779237</v>
      </c>
      <c r="D819" t="s">
        <v>5211</v>
      </c>
      <c r="E819" t="s">
        <v>5212</v>
      </c>
      <c r="F819" t="s">
        <v>5213</v>
      </c>
      <c r="G819" t="s">
        <v>5214</v>
      </c>
      <c r="H819" t="s">
        <v>5215</v>
      </c>
      <c r="I819" t="s">
        <v>5216</v>
      </c>
      <c r="J819" t="s">
        <v>65</v>
      </c>
      <c r="K819" t="s">
        <v>194</v>
      </c>
      <c r="L819" t="s">
        <v>194</v>
      </c>
      <c r="M819">
        <v>5001</v>
      </c>
      <c r="N819" s="30" t="s">
        <v>12840</v>
      </c>
      <c r="O819"/>
      <c r="P819"/>
      <c r="Q819"/>
      <c r="R819"/>
      <c r="S819" s="22">
        <f>VLOOKUP(A819,Hoja1!A:B,2,0)</f>
        <v>16</v>
      </c>
      <c r="T819" s="21" t="str">
        <f>VLOOKUP(M819,[1]TIPOLOGIAS!$A:$F,4,0)</f>
        <v>MEDELLIN</v>
      </c>
      <c r="U819" s="21" t="str">
        <f>VLOOKUP(T819,'BASE TARIFA 2025'!C:D,2,0)</f>
        <v>WOMPI NOROCCIDENTE</v>
      </c>
      <c r="V819" s="23">
        <f>VLOOKUP(T819,'BASE TARIFA 2025'!C:F,4,0)</f>
        <v>15709.5</v>
      </c>
    </row>
    <row r="820" spans="1:22" ht="14.4" x14ac:dyDescent="0.3">
      <c r="A820">
        <v>78204</v>
      </c>
      <c r="B820" t="s">
        <v>424</v>
      </c>
      <c r="C820">
        <v>901584349</v>
      </c>
      <c r="D820" t="s">
        <v>5217</v>
      </c>
      <c r="E820" t="s">
        <v>5217</v>
      </c>
      <c r="F820" t="s">
        <v>5218</v>
      </c>
      <c r="G820" t="s">
        <v>425</v>
      </c>
      <c r="H820" t="s">
        <v>426</v>
      </c>
      <c r="I820" t="s">
        <v>427</v>
      </c>
      <c r="J820" t="s">
        <v>65</v>
      </c>
      <c r="K820" t="s">
        <v>194</v>
      </c>
      <c r="L820" t="s">
        <v>194</v>
      </c>
      <c r="M820">
        <v>5001</v>
      </c>
      <c r="N820" s="30" t="s">
        <v>12834</v>
      </c>
      <c r="O820"/>
      <c r="P820"/>
      <c r="Q820"/>
      <c r="R820"/>
      <c r="S820" s="22">
        <f>VLOOKUP(A820,Hoja1!A:B,2,0)</f>
        <v>8</v>
      </c>
      <c r="T820" s="21" t="str">
        <f>VLOOKUP(M820,[1]TIPOLOGIAS!$A:$F,4,0)</f>
        <v>MEDELLIN</v>
      </c>
      <c r="U820" s="21" t="str">
        <f>VLOOKUP(T820,'BASE TARIFA 2025'!C:D,2,0)</f>
        <v>WOMPI NOROCCIDENTE</v>
      </c>
      <c r="V820" s="23">
        <f>VLOOKUP(T820,'BASE TARIFA 2025'!C:F,4,0)</f>
        <v>15709.5</v>
      </c>
    </row>
    <row r="821" spans="1:22" ht="14.4" x14ac:dyDescent="0.3">
      <c r="A821">
        <v>75450</v>
      </c>
      <c r="B821" t="s">
        <v>5219</v>
      </c>
      <c r="C821">
        <v>1098634405</v>
      </c>
      <c r="D821" t="s">
        <v>5220</v>
      </c>
      <c r="E821" t="s">
        <v>5220</v>
      </c>
      <c r="F821" t="s">
        <v>5220</v>
      </c>
      <c r="G821" t="s">
        <v>5221</v>
      </c>
      <c r="H821" t="s">
        <v>5222</v>
      </c>
      <c r="I821" t="s">
        <v>5223</v>
      </c>
      <c r="J821" t="s">
        <v>131</v>
      </c>
      <c r="K821" t="s">
        <v>25</v>
      </c>
      <c r="L821" t="s">
        <v>25</v>
      </c>
      <c r="M821">
        <v>68001</v>
      </c>
      <c r="N821" s="30" t="s">
        <v>12843</v>
      </c>
      <c r="O821"/>
      <c r="P821"/>
      <c r="Q821"/>
      <c r="R821"/>
      <c r="S821" s="22">
        <f>VLOOKUP(A821,Hoja1!A:B,2,0)</f>
        <v>8</v>
      </c>
      <c r="T821" s="21" t="str">
        <f>VLOOKUP(M821,[1]TIPOLOGIAS!$A:$F,4,0)</f>
        <v>BUCARAMANGA</v>
      </c>
      <c r="U821" s="21" t="str">
        <f>VLOOKUP(T821,'BASE TARIFA 2025'!C:D,2,0)</f>
        <v>WOMPI SANTANDERES</v>
      </c>
      <c r="V821" s="23">
        <f>VLOOKUP(T821,'BASE TARIFA 2025'!C:F,4,0)</f>
        <v>15709.5</v>
      </c>
    </row>
    <row r="822" spans="1:22" ht="14.4" x14ac:dyDescent="0.3">
      <c r="A822">
        <v>74602</v>
      </c>
      <c r="B822" t="s">
        <v>5224</v>
      </c>
      <c r="C822">
        <v>63351933</v>
      </c>
      <c r="D822" t="s">
        <v>5225</v>
      </c>
      <c r="E822" t="s">
        <v>5226</v>
      </c>
      <c r="F822" t="s">
        <v>5225</v>
      </c>
      <c r="G822" t="s">
        <v>5227</v>
      </c>
      <c r="H822" t="s">
        <v>5228</v>
      </c>
      <c r="I822" t="s">
        <v>5229</v>
      </c>
      <c r="J822" t="s">
        <v>131</v>
      </c>
      <c r="K822" t="s">
        <v>25</v>
      </c>
      <c r="L822" t="s">
        <v>25</v>
      </c>
      <c r="M822">
        <v>68001</v>
      </c>
      <c r="N822" s="30" t="s">
        <v>12844</v>
      </c>
      <c r="O822"/>
      <c r="P822"/>
      <c r="Q822"/>
      <c r="R822"/>
      <c r="S822" s="22">
        <f>VLOOKUP(A822,Hoja1!A:B,2,0)</f>
        <v>8</v>
      </c>
      <c r="T822" s="21" t="str">
        <f>VLOOKUP(M822,[1]TIPOLOGIAS!$A:$F,4,0)</f>
        <v>BUCARAMANGA</v>
      </c>
      <c r="U822" s="21" t="str">
        <f>VLOOKUP(T822,'BASE TARIFA 2025'!C:D,2,0)</f>
        <v>WOMPI SANTANDERES</v>
      </c>
      <c r="V822" s="23">
        <f>VLOOKUP(T822,'BASE TARIFA 2025'!C:F,4,0)</f>
        <v>15709.5</v>
      </c>
    </row>
    <row r="823" spans="1:22" ht="14.4" x14ac:dyDescent="0.3">
      <c r="A823">
        <v>74784</v>
      </c>
      <c r="B823" t="s">
        <v>5230</v>
      </c>
      <c r="C823">
        <v>901073078</v>
      </c>
      <c r="D823" t="s">
        <v>5231</v>
      </c>
      <c r="E823" t="s">
        <v>5231</v>
      </c>
      <c r="F823" t="s">
        <v>5231</v>
      </c>
      <c r="G823" t="s">
        <v>5232</v>
      </c>
      <c r="H823" t="s">
        <v>5233</v>
      </c>
      <c r="I823" t="s">
        <v>5234</v>
      </c>
      <c r="J823" t="s">
        <v>131</v>
      </c>
      <c r="K823" t="s">
        <v>25</v>
      </c>
      <c r="L823" t="s">
        <v>25</v>
      </c>
      <c r="M823">
        <v>68001</v>
      </c>
      <c r="N823" s="30" t="s">
        <v>12837</v>
      </c>
      <c r="O823"/>
      <c r="P823"/>
      <c r="Q823"/>
      <c r="R823"/>
      <c r="S823" s="22">
        <f>VLOOKUP(A823,Hoja1!A:B,2,0)</f>
        <v>8</v>
      </c>
      <c r="T823" s="21" t="str">
        <f>VLOOKUP(M823,[1]TIPOLOGIAS!$A:$F,4,0)</f>
        <v>BUCARAMANGA</v>
      </c>
      <c r="U823" s="21" t="str">
        <f>VLOOKUP(T823,'BASE TARIFA 2025'!C:D,2,0)</f>
        <v>WOMPI SANTANDERES</v>
      </c>
      <c r="V823" s="23">
        <f>VLOOKUP(T823,'BASE TARIFA 2025'!C:F,4,0)</f>
        <v>15709.5</v>
      </c>
    </row>
    <row r="824" spans="1:22" ht="14.4" x14ac:dyDescent="0.3">
      <c r="A824">
        <v>75497</v>
      </c>
      <c r="B824" t="s">
        <v>5235</v>
      </c>
      <c r="C824">
        <v>1232891687</v>
      </c>
      <c r="D824" t="s">
        <v>5236</v>
      </c>
      <c r="E824" t="s">
        <v>5236</v>
      </c>
      <c r="F824" t="s">
        <v>5236</v>
      </c>
      <c r="G824" t="s">
        <v>5237</v>
      </c>
      <c r="H824" t="s">
        <v>5238</v>
      </c>
      <c r="I824" t="s">
        <v>5239</v>
      </c>
      <c r="J824" t="s">
        <v>131</v>
      </c>
      <c r="K824" t="s">
        <v>25</v>
      </c>
      <c r="L824" t="s">
        <v>25</v>
      </c>
      <c r="M824">
        <v>68001</v>
      </c>
      <c r="N824" s="30" t="s">
        <v>12837</v>
      </c>
      <c r="O824"/>
      <c r="P824"/>
      <c r="Q824"/>
      <c r="R824"/>
      <c r="S824" s="22">
        <f>VLOOKUP(A824,Hoja1!A:B,2,0)</f>
        <v>8</v>
      </c>
      <c r="T824" s="21" t="str">
        <f>VLOOKUP(M824,[1]TIPOLOGIAS!$A:$F,4,0)</f>
        <v>BUCARAMANGA</v>
      </c>
      <c r="U824" s="21" t="str">
        <f>VLOOKUP(T824,'BASE TARIFA 2025'!C:D,2,0)</f>
        <v>WOMPI SANTANDERES</v>
      </c>
      <c r="V824" s="23">
        <f>VLOOKUP(T824,'BASE TARIFA 2025'!C:F,4,0)</f>
        <v>15709.5</v>
      </c>
    </row>
    <row r="825" spans="1:22" ht="14.4" x14ac:dyDescent="0.3">
      <c r="A825">
        <v>71029</v>
      </c>
      <c r="B825" t="s">
        <v>5240</v>
      </c>
      <c r="C825">
        <v>63281809</v>
      </c>
      <c r="D825" t="s">
        <v>5241</v>
      </c>
      <c r="E825" t="s">
        <v>5241</v>
      </c>
      <c r="F825" t="s">
        <v>5242</v>
      </c>
      <c r="G825" t="s">
        <v>5243</v>
      </c>
      <c r="H825" t="s">
        <v>5244</v>
      </c>
      <c r="I825" t="s">
        <v>5245</v>
      </c>
      <c r="J825" t="s">
        <v>131</v>
      </c>
      <c r="K825" t="s">
        <v>25</v>
      </c>
      <c r="L825" t="s">
        <v>25</v>
      </c>
      <c r="M825">
        <v>68001</v>
      </c>
      <c r="N825" s="30" t="s">
        <v>12843</v>
      </c>
      <c r="O825"/>
      <c r="P825"/>
      <c r="Q825"/>
      <c r="R825"/>
      <c r="S825" s="22">
        <f>VLOOKUP(A825,Hoja1!A:B,2,0)</f>
        <v>8</v>
      </c>
      <c r="T825" s="21" t="str">
        <f>VLOOKUP(M825,[1]TIPOLOGIAS!$A:$F,4,0)</f>
        <v>BUCARAMANGA</v>
      </c>
      <c r="U825" s="21" t="str">
        <f>VLOOKUP(T825,'BASE TARIFA 2025'!C:D,2,0)</f>
        <v>WOMPI SANTANDERES</v>
      </c>
      <c r="V825" s="23">
        <f>VLOOKUP(T825,'BASE TARIFA 2025'!C:F,4,0)</f>
        <v>15709.5</v>
      </c>
    </row>
    <row r="826" spans="1:22" ht="14.4" x14ac:dyDescent="0.3">
      <c r="A826">
        <v>73832</v>
      </c>
      <c r="B826" t="s">
        <v>5246</v>
      </c>
      <c r="C826">
        <v>63354657</v>
      </c>
      <c r="D826" t="s">
        <v>5247</v>
      </c>
      <c r="E826" t="s">
        <v>5247</v>
      </c>
      <c r="F826" t="s">
        <v>5248</v>
      </c>
      <c r="G826" t="s">
        <v>5249</v>
      </c>
      <c r="H826" t="s">
        <v>5250</v>
      </c>
      <c r="I826" t="s">
        <v>5251</v>
      </c>
      <c r="J826" t="s">
        <v>131</v>
      </c>
      <c r="K826" t="s">
        <v>25</v>
      </c>
      <c r="L826" t="s">
        <v>25</v>
      </c>
      <c r="M826">
        <v>68001</v>
      </c>
      <c r="N826" s="30" t="s">
        <v>12840</v>
      </c>
      <c r="O826"/>
      <c r="P826"/>
      <c r="Q826"/>
      <c r="R826"/>
      <c r="S826" s="22">
        <f>VLOOKUP(A826,Hoja1!A:B,2,0)</f>
        <v>8</v>
      </c>
      <c r="T826" s="21" t="str">
        <f>VLOOKUP(M826,[1]TIPOLOGIAS!$A:$F,4,0)</f>
        <v>BUCARAMANGA</v>
      </c>
      <c r="U826" s="21" t="str">
        <f>VLOOKUP(T826,'BASE TARIFA 2025'!C:D,2,0)</f>
        <v>WOMPI SANTANDERES</v>
      </c>
      <c r="V826" s="23">
        <f>VLOOKUP(T826,'BASE TARIFA 2025'!C:F,4,0)</f>
        <v>15709.5</v>
      </c>
    </row>
    <row r="827" spans="1:22" ht="14.4" x14ac:dyDescent="0.3">
      <c r="A827">
        <v>71631</v>
      </c>
      <c r="B827" t="s">
        <v>5252</v>
      </c>
      <c r="C827">
        <v>901445940</v>
      </c>
      <c r="D827" t="s">
        <v>5253</v>
      </c>
      <c r="E827" t="s">
        <v>5253</v>
      </c>
      <c r="F827" t="s">
        <v>5254</v>
      </c>
      <c r="G827" t="s">
        <v>5255</v>
      </c>
      <c r="H827" t="s">
        <v>5256</v>
      </c>
      <c r="I827" t="s">
        <v>5257</v>
      </c>
      <c r="J827" t="s">
        <v>131</v>
      </c>
      <c r="K827" t="s">
        <v>25</v>
      </c>
      <c r="L827" t="s">
        <v>25</v>
      </c>
      <c r="M827">
        <v>68001</v>
      </c>
      <c r="N827" s="30" t="s">
        <v>12836</v>
      </c>
      <c r="O827"/>
      <c r="P827"/>
      <c r="Q827"/>
      <c r="R827"/>
      <c r="S827" s="22">
        <f>VLOOKUP(A827,Hoja1!A:B,2,0)</f>
        <v>8</v>
      </c>
      <c r="T827" s="21" t="str">
        <f>VLOOKUP(M827,[1]TIPOLOGIAS!$A:$F,4,0)</f>
        <v>BUCARAMANGA</v>
      </c>
      <c r="U827" s="21" t="str">
        <f>VLOOKUP(T827,'BASE TARIFA 2025'!C:D,2,0)</f>
        <v>WOMPI SANTANDERES</v>
      </c>
      <c r="V827" s="23">
        <f>VLOOKUP(T827,'BASE TARIFA 2025'!C:F,4,0)</f>
        <v>15709.5</v>
      </c>
    </row>
    <row r="828" spans="1:22" ht="14.4" x14ac:dyDescent="0.3">
      <c r="A828">
        <v>80965</v>
      </c>
      <c r="B828" t="s">
        <v>5258</v>
      </c>
      <c r="C828">
        <v>1007316478</v>
      </c>
      <c r="D828" t="s">
        <v>5259</v>
      </c>
      <c r="E828" t="s">
        <v>5259</v>
      </c>
      <c r="F828" t="s">
        <v>5259</v>
      </c>
      <c r="G828" t="s">
        <v>5260</v>
      </c>
      <c r="H828" t="s">
        <v>5261</v>
      </c>
      <c r="I828" t="s">
        <v>5262</v>
      </c>
      <c r="J828" t="s">
        <v>103</v>
      </c>
      <c r="K828" t="s">
        <v>5263</v>
      </c>
      <c r="L828" t="s">
        <v>5263</v>
      </c>
      <c r="M828">
        <v>13654</v>
      </c>
      <c r="N828" s="30" t="s">
        <v>12832</v>
      </c>
      <c r="O828"/>
      <c r="P828"/>
      <c r="Q828"/>
      <c r="R828"/>
      <c r="S828" s="22">
        <f>VLOOKUP(A828,Hoja1!A:B,2,0)</f>
        <v>8</v>
      </c>
      <c r="T828" s="21" t="str">
        <f>VLOOKUP(M828,[1]TIPOLOGIAS!$A:$F,4,0)</f>
        <v>CARTAGENA</v>
      </c>
      <c r="U828" s="21" t="str">
        <f>VLOOKUP(T828,'BASE TARIFA 2025'!C:D,2,0)</f>
        <v>WOMPI COSTA</v>
      </c>
      <c r="V828" s="23">
        <f>VLOOKUP(T828,'BASE TARIFA 2025'!C:F,4,0)</f>
        <v>28277.100000000002</v>
      </c>
    </row>
    <row r="829" spans="1:22" ht="14.4" x14ac:dyDescent="0.3">
      <c r="A829">
        <v>10508</v>
      </c>
      <c r="B829" t="s">
        <v>5264</v>
      </c>
      <c r="C829">
        <v>7931770</v>
      </c>
      <c r="D829" t="s">
        <v>5265</v>
      </c>
      <c r="E829" t="s">
        <v>5266</v>
      </c>
      <c r="F829" t="s">
        <v>5266</v>
      </c>
      <c r="G829" t="s">
        <v>5267</v>
      </c>
      <c r="H829" t="s">
        <v>5268</v>
      </c>
      <c r="I829" t="s">
        <v>5269</v>
      </c>
      <c r="J829" t="s">
        <v>103</v>
      </c>
      <c r="K829" t="s">
        <v>5270</v>
      </c>
      <c r="L829" t="s">
        <v>5270</v>
      </c>
      <c r="M829">
        <v>13657</v>
      </c>
      <c r="N829" s="30" t="s">
        <v>12835</v>
      </c>
      <c r="O829"/>
      <c r="P829"/>
      <c r="Q829"/>
      <c r="R829"/>
      <c r="S829" s="22">
        <f>VLOOKUP(A829,Hoja1!A:B,2,0)</f>
        <v>8</v>
      </c>
      <c r="T829" s="21" t="str">
        <f>VLOOKUP(M829,[1]TIPOLOGIAS!$A:$F,4,0)</f>
        <v>CARTAGENA</v>
      </c>
      <c r="U829" s="21" t="str">
        <f>VLOOKUP(T829,'BASE TARIFA 2025'!C:D,2,0)</f>
        <v>WOMPI COSTA</v>
      </c>
      <c r="V829" s="23">
        <f>VLOOKUP(T829,'BASE TARIFA 2025'!C:F,4,0)</f>
        <v>28277.100000000002</v>
      </c>
    </row>
    <row r="830" spans="1:22" ht="14.4" x14ac:dyDescent="0.3">
      <c r="A830">
        <v>25665</v>
      </c>
      <c r="B830" t="s">
        <v>5271</v>
      </c>
      <c r="C830">
        <v>73226702</v>
      </c>
      <c r="D830" t="s">
        <v>5272</v>
      </c>
      <c r="E830" t="s">
        <v>5273</v>
      </c>
      <c r="F830" t="s">
        <v>5273</v>
      </c>
      <c r="G830" t="s">
        <v>5274</v>
      </c>
      <c r="H830" t="s">
        <v>5275</v>
      </c>
      <c r="I830" t="s">
        <v>5276</v>
      </c>
      <c r="J830" t="s">
        <v>103</v>
      </c>
      <c r="K830" t="s">
        <v>5270</v>
      </c>
      <c r="L830" t="s">
        <v>5270</v>
      </c>
      <c r="M830">
        <v>13657</v>
      </c>
      <c r="N830" s="30" t="s">
        <v>12835</v>
      </c>
      <c r="O830"/>
      <c r="P830"/>
      <c r="Q830"/>
      <c r="R830"/>
      <c r="S830" s="22">
        <f>VLOOKUP(A830,Hoja1!A:B,2,0)</f>
        <v>8</v>
      </c>
      <c r="T830" s="21" t="str">
        <f>VLOOKUP(M830,[1]TIPOLOGIAS!$A:$F,4,0)</f>
        <v>CARTAGENA</v>
      </c>
      <c r="U830" s="21" t="str">
        <f>VLOOKUP(T830,'BASE TARIFA 2025'!C:D,2,0)</f>
        <v>WOMPI COSTA</v>
      </c>
      <c r="V830" s="23">
        <f>VLOOKUP(T830,'BASE TARIFA 2025'!C:F,4,0)</f>
        <v>28277.100000000002</v>
      </c>
    </row>
    <row r="831" spans="1:22" ht="14.4" x14ac:dyDescent="0.3">
      <c r="A831">
        <v>34798</v>
      </c>
      <c r="B831" t="s">
        <v>5277</v>
      </c>
      <c r="C831">
        <v>1051820046</v>
      </c>
      <c r="E831" t="s">
        <v>5278</v>
      </c>
      <c r="F831" t="s">
        <v>5278</v>
      </c>
      <c r="G831" t="s">
        <v>5279</v>
      </c>
      <c r="H831" t="s">
        <v>5280</v>
      </c>
      <c r="I831" t="s">
        <v>5281</v>
      </c>
      <c r="J831" t="s">
        <v>103</v>
      </c>
      <c r="K831" t="s">
        <v>5270</v>
      </c>
      <c r="L831" t="s">
        <v>5270</v>
      </c>
      <c r="M831">
        <v>13657</v>
      </c>
      <c r="N831" s="30" t="s">
        <v>12837</v>
      </c>
      <c r="O831"/>
      <c r="P831"/>
      <c r="Q831"/>
      <c r="R831"/>
      <c r="S831" s="22">
        <f>VLOOKUP(A831,Hoja1!A:B,2,0)</f>
        <v>8</v>
      </c>
      <c r="T831" s="21" t="str">
        <f>VLOOKUP(M831,[1]TIPOLOGIAS!$A:$F,4,0)</f>
        <v>CARTAGENA</v>
      </c>
      <c r="U831" s="21" t="str">
        <f>VLOOKUP(T831,'BASE TARIFA 2025'!C:D,2,0)</f>
        <v>WOMPI COSTA</v>
      </c>
      <c r="V831" s="23">
        <f>VLOOKUP(T831,'BASE TARIFA 2025'!C:F,4,0)</f>
        <v>28277.100000000002</v>
      </c>
    </row>
    <row r="832" spans="1:22" ht="14.4" x14ac:dyDescent="0.3">
      <c r="A832">
        <v>36230</v>
      </c>
      <c r="B832" t="s">
        <v>5282</v>
      </c>
      <c r="C832">
        <v>23088260</v>
      </c>
      <c r="E832" t="s">
        <v>5283</v>
      </c>
      <c r="F832" t="s">
        <v>5284</v>
      </c>
      <c r="G832" t="s">
        <v>5285</v>
      </c>
      <c r="H832" t="s">
        <v>5286</v>
      </c>
      <c r="I832" t="s">
        <v>5287</v>
      </c>
      <c r="J832" t="s">
        <v>103</v>
      </c>
      <c r="K832" t="s">
        <v>5270</v>
      </c>
      <c r="L832" t="s">
        <v>5270</v>
      </c>
      <c r="M832">
        <v>13657</v>
      </c>
      <c r="N832" s="30" t="s">
        <v>12835</v>
      </c>
      <c r="O832"/>
      <c r="P832"/>
      <c r="Q832"/>
      <c r="R832"/>
      <c r="S832" s="22">
        <f>VLOOKUP(A832,Hoja1!A:B,2,0)</f>
        <v>8</v>
      </c>
      <c r="T832" s="21" t="str">
        <f>VLOOKUP(M832,[1]TIPOLOGIAS!$A:$F,4,0)</f>
        <v>CARTAGENA</v>
      </c>
      <c r="U832" s="21" t="str">
        <f>VLOOKUP(T832,'BASE TARIFA 2025'!C:D,2,0)</f>
        <v>WOMPI COSTA</v>
      </c>
      <c r="V832" s="23">
        <f>VLOOKUP(T832,'BASE TARIFA 2025'!C:F,4,0)</f>
        <v>28277.100000000002</v>
      </c>
    </row>
    <row r="833" spans="1:22" ht="14.4" x14ac:dyDescent="0.3">
      <c r="A833">
        <v>38271</v>
      </c>
      <c r="B833" t="s">
        <v>5288</v>
      </c>
      <c r="C833">
        <v>1051827763</v>
      </c>
      <c r="E833" t="s">
        <v>5289</v>
      </c>
      <c r="F833" t="s">
        <v>5289</v>
      </c>
      <c r="G833" t="s">
        <v>5290</v>
      </c>
      <c r="H833" t="s">
        <v>5291</v>
      </c>
      <c r="I833" t="s">
        <v>5292</v>
      </c>
      <c r="J833" t="s">
        <v>103</v>
      </c>
      <c r="K833" t="s">
        <v>5270</v>
      </c>
      <c r="L833" t="s">
        <v>5270</v>
      </c>
      <c r="M833">
        <v>13657</v>
      </c>
      <c r="N833" s="30" t="s">
        <v>12835</v>
      </c>
      <c r="O833"/>
      <c r="P833"/>
      <c r="Q833"/>
      <c r="R833"/>
      <c r="S833" s="22">
        <f>VLOOKUP(A833,Hoja1!A:B,2,0)</f>
        <v>8</v>
      </c>
      <c r="T833" s="21" t="str">
        <f>VLOOKUP(M833,[1]TIPOLOGIAS!$A:$F,4,0)</f>
        <v>CARTAGENA</v>
      </c>
      <c r="U833" s="21" t="str">
        <f>VLOOKUP(T833,'BASE TARIFA 2025'!C:D,2,0)</f>
        <v>WOMPI COSTA</v>
      </c>
      <c r="V833" s="23">
        <f>VLOOKUP(T833,'BASE TARIFA 2025'!C:F,4,0)</f>
        <v>28277.100000000002</v>
      </c>
    </row>
    <row r="834" spans="1:22" ht="14.4" x14ac:dyDescent="0.3">
      <c r="A834">
        <v>41266</v>
      </c>
      <c r="B834" t="s">
        <v>5293</v>
      </c>
      <c r="C834">
        <v>5596021</v>
      </c>
      <c r="D834" t="s">
        <v>5294</v>
      </c>
      <c r="E834" t="s">
        <v>5294</v>
      </c>
      <c r="F834" t="s">
        <v>5294</v>
      </c>
      <c r="G834" t="s">
        <v>5295</v>
      </c>
      <c r="H834" t="s">
        <v>5296</v>
      </c>
      <c r="I834" t="s">
        <v>5297</v>
      </c>
      <c r="J834" t="s">
        <v>103</v>
      </c>
      <c r="K834" t="s">
        <v>5270</v>
      </c>
      <c r="L834" t="s">
        <v>5270</v>
      </c>
      <c r="M834">
        <v>13657</v>
      </c>
      <c r="N834" s="30" t="s">
        <v>12837</v>
      </c>
      <c r="O834"/>
      <c r="P834"/>
      <c r="Q834"/>
      <c r="R834"/>
      <c r="S834" s="22">
        <f>VLOOKUP(A834,Hoja1!A:B,2,0)</f>
        <v>16</v>
      </c>
      <c r="T834" s="21" t="str">
        <f>VLOOKUP(M834,[1]TIPOLOGIAS!$A:$F,4,0)</f>
        <v>CARTAGENA</v>
      </c>
      <c r="U834" s="21" t="str">
        <f>VLOOKUP(T834,'BASE TARIFA 2025'!C:D,2,0)</f>
        <v>WOMPI COSTA</v>
      </c>
      <c r="V834" s="23">
        <f>VLOOKUP(T834,'BASE TARIFA 2025'!C:F,4,0)</f>
        <v>28277.100000000002</v>
      </c>
    </row>
    <row r="835" spans="1:22" ht="14.4" x14ac:dyDescent="0.3">
      <c r="A835">
        <v>47374</v>
      </c>
      <c r="B835" t="s">
        <v>5298</v>
      </c>
      <c r="C835">
        <v>1051820046</v>
      </c>
      <c r="D835" t="s">
        <v>67</v>
      </c>
      <c r="E835" t="s">
        <v>5278</v>
      </c>
      <c r="F835" t="s">
        <v>5278</v>
      </c>
      <c r="G835" t="s">
        <v>5299</v>
      </c>
      <c r="H835" t="s">
        <v>5300</v>
      </c>
      <c r="I835" t="s">
        <v>5301</v>
      </c>
      <c r="J835" t="s">
        <v>103</v>
      </c>
      <c r="K835" t="s">
        <v>5270</v>
      </c>
      <c r="L835" t="s">
        <v>5270</v>
      </c>
      <c r="M835">
        <v>13657</v>
      </c>
      <c r="N835" s="30" t="s">
        <v>12837</v>
      </c>
      <c r="O835"/>
      <c r="P835"/>
      <c r="Q835"/>
      <c r="R835"/>
      <c r="S835" s="22">
        <f>VLOOKUP(A835,Hoja1!A:B,2,0)</f>
        <v>8</v>
      </c>
      <c r="T835" s="21" t="str">
        <f>VLOOKUP(M835,[1]TIPOLOGIAS!$A:$F,4,0)</f>
        <v>CARTAGENA</v>
      </c>
      <c r="U835" s="21" t="str">
        <f>VLOOKUP(T835,'BASE TARIFA 2025'!C:D,2,0)</f>
        <v>WOMPI COSTA</v>
      </c>
      <c r="V835" s="23">
        <f>VLOOKUP(T835,'BASE TARIFA 2025'!C:F,4,0)</f>
        <v>28277.100000000002</v>
      </c>
    </row>
    <row r="836" spans="1:22" ht="14.4" x14ac:dyDescent="0.3">
      <c r="A836">
        <v>73268</v>
      </c>
      <c r="B836" t="s">
        <v>5302</v>
      </c>
      <c r="C836">
        <v>1047490030</v>
      </c>
      <c r="D836" t="s">
        <v>5303</v>
      </c>
      <c r="E836" t="s">
        <v>67</v>
      </c>
      <c r="F836" t="s">
        <v>5303</v>
      </c>
      <c r="G836" t="s">
        <v>5304</v>
      </c>
      <c r="H836" t="s">
        <v>5305</v>
      </c>
      <c r="I836" t="s">
        <v>5306</v>
      </c>
      <c r="J836" t="s">
        <v>103</v>
      </c>
      <c r="K836" t="s">
        <v>5270</v>
      </c>
      <c r="L836" t="s">
        <v>5270</v>
      </c>
      <c r="M836">
        <v>13657</v>
      </c>
      <c r="N836" s="30" t="s">
        <v>12835</v>
      </c>
      <c r="O836"/>
      <c r="P836"/>
      <c r="Q836"/>
      <c r="R836"/>
      <c r="S836" s="22">
        <f>VLOOKUP(A836,Hoja1!A:B,2,0)</f>
        <v>8</v>
      </c>
      <c r="T836" s="21" t="str">
        <f>VLOOKUP(M836,[1]TIPOLOGIAS!$A:$F,4,0)</f>
        <v>CARTAGENA</v>
      </c>
      <c r="U836" s="21" t="str">
        <f>VLOOKUP(T836,'BASE TARIFA 2025'!C:D,2,0)</f>
        <v>WOMPI COSTA</v>
      </c>
      <c r="V836" s="23">
        <f>VLOOKUP(T836,'BASE TARIFA 2025'!C:F,4,0)</f>
        <v>28277.100000000002</v>
      </c>
    </row>
    <row r="837" spans="1:22" ht="14.4" x14ac:dyDescent="0.3">
      <c r="A837">
        <v>79788</v>
      </c>
      <c r="B837" t="s">
        <v>5307</v>
      </c>
      <c r="C837">
        <v>806005226</v>
      </c>
      <c r="D837" t="s">
        <v>5308</v>
      </c>
      <c r="E837" t="s">
        <v>5308</v>
      </c>
      <c r="G837" t="s">
        <v>5309</v>
      </c>
      <c r="H837" t="s">
        <v>5310</v>
      </c>
      <c r="I837" t="s">
        <v>5311</v>
      </c>
      <c r="J837" t="s">
        <v>103</v>
      </c>
      <c r="K837" t="s">
        <v>5270</v>
      </c>
      <c r="L837" t="s">
        <v>5270</v>
      </c>
      <c r="M837">
        <v>13657</v>
      </c>
      <c r="N837" s="30" t="s">
        <v>12827</v>
      </c>
      <c r="O837"/>
      <c r="P837"/>
      <c r="Q837"/>
      <c r="R837"/>
      <c r="S837" s="22">
        <f>VLOOKUP(A837,Hoja1!A:B,2,0)</f>
        <v>8</v>
      </c>
      <c r="T837" s="21" t="str">
        <f>VLOOKUP(M837,[1]TIPOLOGIAS!$A:$F,4,0)</f>
        <v>CARTAGENA</v>
      </c>
      <c r="U837" s="21" t="str">
        <f>VLOOKUP(T837,'BASE TARIFA 2025'!C:D,2,0)</f>
        <v>WOMPI COSTA</v>
      </c>
      <c r="V837" s="23">
        <f>VLOOKUP(T837,'BASE TARIFA 2025'!C:F,4,0)</f>
        <v>28277.100000000002</v>
      </c>
    </row>
    <row r="838" spans="1:22" ht="14.4" x14ac:dyDescent="0.3">
      <c r="A838">
        <v>76359</v>
      </c>
      <c r="B838" t="s">
        <v>5312</v>
      </c>
      <c r="C838">
        <v>32109117</v>
      </c>
      <c r="D838" t="s">
        <v>5313</v>
      </c>
      <c r="E838" t="s">
        <v>5313</v>
      </c>
      <c r="F838" t="s">
        <v>5313</v>
      </c>
      <c r="G838" t="s">
        <v>5314</v>
      </c>
      <c r="H838" t="s">
        <v>5315</v>
      </c>
      <c r="I838" t="s">
        <v>5316</v>
      </c>
      <c r="J838" t="s">
        <v>65</v>
      </c>
      <c r="K838" t="s">
        <v>194</v>
      </c>
      <c r="L838" t="s">
        <v>194</v>
      </c>
      <c r="M838">
        <v>5001</v>
      </c>
      <c r="N838" s="30" t="s">
        <v>12841</v>
      </c>
      <c r="O838"/>
      <c r="P838"/>
      <c r="Q838"/>
      <c r="R838"/>
      <c r="S838" s="22">
        <f>VLOOKUP(A838,Hoja1!A:B,2,0)</f>
        <v>8</v>
      </c>
      <c r="T838" s="21" t="str">
        <f>VLOOKUP(M838,[1]TIPOLOGIAS!$A:$F,4,0)</f>
        <v>MEDELLIN</v>
      </c>
      <c r="U838" s="21" t="str">
        <f>VLOOKUP(T838,'BASE TARIFA 2025'!C:D,2,0)</f>
        <v>WOMPI NOROCCIDENTE</v>
      </c>
      <c r="V838" s="23">
        <f>VLOOKUP(T838,'BASE TARIFA 2025'!C:F,4,0)</f>
        <v>15709.5</v>
      </c>
    </row>
    <row r="839" spans="1:22" ht="14.4" x14ac:dyDescent="0.3">
      <c r="A839">
        <v>76078</v>
      </c>
      <c r="B839" t="s">
        <v>5317</v>
      </c>
      <c r="C839">
        <v>1004351893</v>
      </c>
      <c r="D839" t="s">
        <v>5318</v>
      </c>
      <c r="E839" t="s">
        <v>5319</v>
      </c>
      <c r="F839" t="s">
        <v>5319</v>
      </c>
      <c r="G839" t="s">
        <v>5320</v>
      </c>
      <c r="H839" t="s">
        <v>5321</v>
      </c>
      <c r="I839" t="s">
        <v>5322</v>
      </c>
      <c r="J839" t="s">
        <v>65</v>
      </c>
      <c r="K839" t="s">
        <v>194</v>
      </c>
      <c r="L839" t="s">
        <v>194</v>
      </c>
      <c r="M839">
        <v>5001</v>
      </c>
      <c r="N839" s="30" t="s">
        <v>12844</v>
      </c>
      <c r="O839"/>
      <c r="P839"/>
      <c r="Q839"/>
      <c r="R839"/>
      <c r="S839" s="22">
        <f>VLOOKUP(A839,Hoja1!A:B,2,0)</f>
        <v>8</v>
      </c>
      <c r="T839" s="21" t="str">
        <f>VLOOKUP(M839,[1]TIPOLOGIAS!$A:$F,4,0)</f>
        <v>MEDELLIN</v>
      </c>
      <c r="U839" s="21" t="str">
        <f>VLOOKUP(T839,'BASE TARIFA 2025'!C:D,2,0)</f>
        <v>WOMPI NOROCCIDENTE</v>
      </c>
      <c r="V839" s="23">
        <f>VLOOKUP(T839,'BASE TARIFA 2025'!C:F,4,0)</f>
        <v>15709.5</v>
      </c>
    </row>
    <row r="840" spans="1:22" ht="14.4" x14ac:dyDescent="0.3">
      <c r="A840">
        <v>75781</v>
      </c>
      <c r="B840" t="s">
        <v>5323</v>
      </c>
      <c r="C840">
        <v>1027888352</v>
      </c>
      <c r="D840" t="s">
        <v>5324</v>
      </c>
      <c r="E840" t="s">
        <v>5324</v>
      </c>
      <c r="F840" t="s">
        <v>5324</v>
      </c>
      <c r="G840" t="s">
        <v>5325</v>
      </c>
      <c r="H840" t="s">
        <v>5326</v>
      </c>
      <c r="I840" t="s">
        <v>5327</v>
      </c>
      <c r="J840" t="s">
        <v>65</v>
      </c>
      <c r="K840" t="s">
        <v>194</v>
      </c>
      <c r="L840" t="s">
        <v>194</v>
      </c>
      <c r="M840">
        <v>5001</v>
      </c>
      <c r="N840" s="30" t="s">
        <v>12844</v>
      </c>
      <c r="O840"/>
      <c r="P840"/>
      <c r="Q840"/>
      <c r="R840"/>
      <c r="S840" s="22">
        <f>VLOOKUP(A840,Hoja1!A:B,2,0)</f>
        <v>8</v>
      </c>
      <c r="T840" s="21" t="str">
        <f>VLOOKUP(M840,[1]TIPOLOGIAS!$A:$F,4,0)</f>
        <v>MEDELLIN</v>
      </c>
      <c r="U840" s="21" t="str">
        <f>VLOOKUP(T840,'BASE TARIFA 2025'!C:D,2,0)</f>
        <v>WOMPI NOROCCIDENTE</v>
      </c>
      <c r="V840" s="23">
        <f>VLOOKUP(T840,'BASE TARIFA 2025'!C:F,4,0)</f>
        <v>15709.5</v>
      </c>
    </row>
    <row r="841" spans="1:22" ht="14.4" x14ac:dyDescent="0.3">
      <c r="A841">
        <v>65801</v>
      </c>
      <c r="B841" t="s">
        <v>764</v>
      </c>
      <c r="C841">
        <v>1098649287</v>
      </c>
      <c r="D841" t="s">
        <v>5328</v>
      </c>
      <c r="E841" t="s">
        <v>5328</v>
      </c>
      <c r="F841" t="s">
        <v>5329</v>
      </c>
      <c r="G841" t="s">
        <v>765</v>
      </c>
      <c r="H841" t="s">
        <v>766</v>
      </c>
      <c r="I841" t="s">
        <v>767</v>
      </c>
      <c r="J841" t="s">
        <v>131</v>
      </c>
      <c r="K841" t="s">
        <v>25</v>
      </c>
      <c r="L841" t="s">
        <v>25</v>
      </c>
      <c r="M841">
        <v>68001</v>
      </c>
      <c r="N841" s="30" t="s">
        <v>12840</v>
      </c>
      <c r="O841"/>
      <c r="P841"/>
      <c r="Q841"/>
      <c r="R841"/>
      <c r="S841" s="22">
        <f>VLOOKUP(A841,Hoja1!A:B,2,0)</f>
        <v>8</v>
      </c>
      <c r="T841" s="21" t="str">
        <f>VLOOKUP(M841,[1]TIPOLOGIAS!$A:$F,4,0)</f>
        <v>BUCARAMANGA</v>
      </c>
      <c r="U841" s="21" t="str">
        <f>VLOOKUP(T841,'BASE TARIFA 2025'!C:D,2,0)</f>
        <v>WOMPI SANTANDERES</v>
      </c>
      <c r="V841" s="23">
        <f>VLOOKUP(T841,'BASE TARIFA 2025'!C:F,4,0)</f>
        <v>15709.5</v>
      </c>
    </row>
    <row r="842" spans="1:22" ht="14.4" x14ac:dyDescent="0.3">
      <c r="A842">
        <v>66429</v>
      </c>
      <c r="B842" t="s">
        <v>5330</v>
      </c>
      <c r="C842">
        <v>37658808</v>
      </c>
      <c r="D842" t="s">
        <v>5331</v>
      </c>
      <c r="E842" t="s">
        <v>5332</v>
      </c>
      <c r="F842" t="s">
        <v>5331</v>
      </c>
      <c r="G842" t="s">
        <v>5333</v>
      </c>
      <c r="H842" t="s">
        <v>5334</v>
      </c>
      <c r="I842" t="s">
        <v>5335</v>
      </c>
      <c r="J842" t="s">
        <v>131</v>
      </c>
      <c r="K842" t="s">
        <v>25</v>
      </c>
      <c r="L842" t="s">
        <v>25</v>
      </c>
      <c r="M842">
        <v>68001</v>
      </c>
      <c r="N842" s="30" t="s">
        <v>12842</v>
      </c>
      <c r="O842"/>
      <c r="P842"/>
      <c r="Q842"/>
      <c r="R842"/>
      <c r="S842" s="22">
        <f>VLOOKUP(A842,Hoja1!A:B,2,0)</f>
        <v>8</v>
      </c>
      <c r="T842" s="21" t="str">
        <f>VLOOKUP(M842,[1]TIPOLOGIAS!$A:$F,4,0)</f>
        <v>BUCARAMANGA</v>
      </c>
      <c r="U842" s="21" t="str">
        <f>VLOOKUP(T842,'BASE TARIFA 2025'!C:D,2,0)</f>
        <v>WOMPI SANTANDERES</v>
      </c>
      <c r="V842" s="23">
        <f>VLOOKUP(T842,'BASE TARIFA 2025'!C:F,4,0)</f>
        <v>15709.5</v>
      </c>
    </row>
    <row r="843" spans="1:22" ht="14.4" x14ac:dyDescent="0.3">
      <c r="A843">
        <v>64463</v>
      </c>
      <c r="B843" t="s">
        <v>5336</v>
      </c>
      <c r="C843">
        <v>1005370353</v>
      </c>
      <c r="D843" t="s">
        <v>5337</v>
      </c>
      <c r="E843" t="s">
        <v>5338</v>
      </c>
      <c r="F843" t="s">
        <v>5337</v>
      </c>
      <c r="G843" t="s">
        <v>5339</v>
      </c>
      <c r="H843" t="s">
        <v>5340</v>
      </c>
      <c r="I843" t="s">
        <v>5341</v>
      </c>
      <c r="J843" t="s">
        <v>131</v>
      </c>
      <c r="K843" t="s">
        <v>25</v>
      </c>
      <c r="L843" t="s">
        <v>25</v>
      </c>
      <c r="M843">
        <v>68001</v>
      </c>
      <c r="N843" s="30" t="s">
        <v>12841</v>
      </c>
      <c r="O843"/>
      <c r="P843"/>
      <c r="Q843"/>
      <c r="R843"/>
      <c r="S843" s="22">
        <f>VLOOKUP(A843,Hoja1!A:B,2,0)</f>
        <v>8</v>
      </c>
      <c r="T843" s="21" t="str">
        <f>VLOOKUP(M843,[1]TIPOLOGIAS!$A:$F,4,0)</f>
        <v>BUCARAMANGA</v>
      </c>
      <c r="U843" s="21" t="str">
        <f>VLOOKUP(T843,'BASE TARIFA 2025'!C:D,2,0)</f>
        <v>WOMPI SANTANDERES</v>
      </c>
      <c r="V843" s="23">
        <f>VLOOKUP(T843,'BASE TARIFA 2025'!C:F,4,0)</f>
        <v>15709.5</v>
      </c>
    </row>
    <row r="844" spans="1:22" ht="14.4" x14ac:dyDescent="0.3">
      <c r="A844">
        <v>64465</v>
      </c>
      <c r="B844" t="s">
        <v>5342</v>
      </c>
      <c r="C844">
        <v>1098606789</v>
      </c>
      <c r="D844" t="s">
        <v>5343</v>
      </c>
      <c r="E844" t="s">
        <v>5343</v>
      </c>
      <c r="F844" t="s">
        <v>5343</v>
      </c>
      <c r="G844" t="s">
        <v>5344</v>
      </c>
      <c r="H844" t="s">
        <v>5345</v>
      </c>
      <c r="I844" t="s">
        <v>5346</v>
      </c>
      <c r="J844" t="s">
        <v>131</v>
      </c>
      <c r="K844" t="s">
        <v>25</v>
      </c>
      <c r="L844" t="s">
        <v>25</v>
      </c>
      <c r="M844">
        <v>68001</v>
      </c>
      <c r="N844" s="30" t="s">
        <v>12843</v>
      </c>
      <c r="O844"/>
      <c r="P844"/>
      <c r="Q844"/>
      <c r="R844"/>
      <c r="S844" s="22">
        <f>VLOOKUP(A844,Hoja1!A:B,2,0)</f>
        <v>8</v>
      </c>
      <c r="T844" s="21" t="str">
        <f>VLOOKUP(M844,[1]TIPOLOGIAS!$A:$F,4,0)</f>
        <v>BUCARAMANGA</v>
      </c>
      <c r="U844" s="21" t="str">
        <f>VLOOKUP(T844,'BASE TARIFA 2025'!C:D,2,0)</f>
        <v>WOMPI SANTANDERES</v>
      </c>
      <c r="V844" s="23">
        <f>VLOOKUP(T844,'BASE TARIFA 2025'!C:F,4,0)</f>
        <v>15709.5</v>
      </c>
    </row>
    <row r="845" spans="1:22" ht="14.4" x14ac:dyDescent="0.3">
      <c r="A845">
        <v>64600</v>
      </c>
      <c r="B845" t="s">
        <v>5347</v>
      </c>
      <c r="C845">
        <v>1095810595</v>
      </c>
      <c r="D845" t="s">
        <v>5348</v>
      </c>
      <c r="E845" t="s">
        <v>5348</v>
      </c>
      <c r="F845" t="s">
        <v>5349</v>
      </c>
      <c r="G845" t="s">
        <v>5350</v>
      </c>
      <c r="H845" t="s">
        <v>5351</v>
      </c>
      <c r="I845" t="s">
        <v>5352</v>
      </c>
      <c r="J845" t="s">
        <v>131</v>
      </c>
      <c r="K845" t="s">
        <v>25</v>
      </c>
      <c r="L845" t="s">
        <v>25</v>
      </c>
      <c r="M845">
        <v>68001</v>
      </c>
      <c r="N845" s="30" t="s">
        <v>12840</v>
      </c>
      <c r="O845"/>
      <c r="P845"/>
      <c r="Q845"/>
      <c r="R845"/>
      <c r="S845" s="22">
        <f>VLOOKUP(A845,Hoja1!A:B,2,0)</f>
        <v>8</v>
      </c>
      <c r="T845" s="21" t="str">
        <f>VLOOKUP(M845,[1]TIPOLOGIAS!$A:$F,4,0)</f>
        <v>BUCARAMANGA</v>
      </c>
      <c r="U845" s="21" t="str">
        <f>VLOOKUP(T845,'BASE TARIFA 2025'!C:D,2,0)</f>
        <v>WOMPI SANTANDERES</v>
      </c>
      <c r="V845" s="23">
        <f>VLOOKUP(T845,'BASE TARIFA 2025'!C:F,4,0)</f>
        <v>15709.5</v>
      </c>
    </row>
    <row r="846" spans="1:22" ht="14.4" x14ac:dyDescent="0.3">
      <c r="A846">
        <v>60601</v>
      </c>
      <c r="B846" t="s">
        <v>5353</v>
      </c>
      <c r="C846">
        <v>1095938451</v>
      </c>
      <c r="D846" t="s">
        <v>5354</v>
      </c>
      <c r="E846" t="s">
        <v>5354</v>
      </c>
      <c r="F846" t="s">
        <v>5354</v>
      </c>
      <c r="G846" t="s">
        <v>5355</v>
      </c>
      <c r="H846" t="s">
        <v>5356</v>
      </c>
      <c r="I846" t="s">
        <v>5357</v>
      </c>
      <c r="J846" t="s">
        <v>131</v>
      </c>
      <c r="K846" t="s">
        <v>25</v>
      </c>
      <c r="L846" t="s">
        <v>25</v>
      </c>
      <c r="M846">
        <v>68001</v>
      </c>
      <c r="N846" s="30" t="s">
        <v>12841</v>
      </c>
      <c r="O846"/>
      <c r="P846"/>
      <c r="Q846"/>
      <c r="R846"/>
      <c r="S846" s="22">
        <f>VLOOKUP(A846,Hoja1!A:B,2,0)</f>
        <v>16</v>
      </c>
      <c r="T846" s="21" t="str">
        <f>VLOOKUP(M846,[1]TIPOLOGIAS!$A:$F,4,0)</f>
        <v>BUCARAMANGA</v>
      </c>
      <c r="U846" s="21" t="str">
        <f>VLOOKUP(T846,'BASE TARIFA 2025'!C:D,2,0)</f>
        <v>WOMPI SANTANDERES</v>
      </c>
      <c r="V846" s="23">
        <f>VLOOKUP(T846,'BASE TARIFA 2025'!C:F,4,0)</f>
        <v>15709.5</v>
      </c>
    </row>
    <row r="847" spans="1:22" ht="14.4" x14ac:dyDescent="0.3">
      <c r="A847">
        <v>65072</v>
      </c>
      <c r="B847" t="s">
        <v>5358</v>
      </c>
      <c r="C847">
        <v>63317154</v>
      </c>
      <c r="D847" t="s">
        <v>5359</v>
      </c>
      <c r="E847" t="s">
        <v>5359</v>
      </c>
      <c r="F847" t="s">
        <v>5359</v>
      </c>
      <c r="G847" t="s">
        <v>5360</v>
      </c>
      <c r="H847" t="s">
        <v>5361</v>
      </c>
      <c r="I847" t="s">
        <v>5362</v>
      </c>
      <c r="J847" t="s">
        <v>131</v>
      </c>
      <c r="K847" t="s">
        <v>25</v>
      </c>
      <c r="L847" t="s">
        <v>25</v>
      </c>
      <c r="M847">
        <v>68001</v>
      </c>
      <c r="N847" s="30" t="s">
        <v>12842</v>
      </c>
      <c r="O847"/>
      <c r="P847"/>
      <c r="Q847"/>
      <c r="R847"/>
      <c r="S847" s="22">
        <f>VLOOKUP(A847,Hoja1!A:B,2,0)</f>
        <v>8</v>
      </c>
      <c r="T847" s="21" t="str">
        <f>VLOOKUP(M847,[1]TIPOLOGIAS!$A:$F,4,0)</f>
        <v>BUCARAMANGA</v>
      </c>
      <c r="U847" s="21" t="str">
        <f>VLOOKUP(T847,'BASE TARIFA 2025'!C:D,2,0)</f>
        <v>WOMPI SANTANDERES</v>
      </c>
      <c r="V847" s="23">
        <f>VLOOKUP(T847,'BASE TARIFA 2025'!C:F,4,0)</f>
        <v>15709.5</v>
      </c>
    </row>
    <row r="848" spans="1:22" ht="14.4" x14ac:dyDescent="0.3">
      <c r="A848">
        <v>59716</v>
      </c>
      <c r="B848" t="s">
        <v>5363</v>
      </c>
      <c r="C848">
        <v>63348832</v>
      </c>
      <c r="D848" t="s">
        <v>5364</v>
      </c>
      <c r="E848" t="s">
        <v>5364</v>
      </c>
      <c r="F848" t="s">
        <v>5364</v>
      </c>
      <c r="G848" t="s">
        <v>5365</v>
      </c>
      <c r="H848" t="s">
        <v>5366</v>
      </c>
      <c r="I848" t="s">
        <v>5367</v>
      </c>
      <c r="J848" t="s">
        <v>131</v>
      </c>
      <c r="K848" t="s">
        <v>25</v>
      </c>
      <c r="L848" t="s">
        <v>25</v>
      </c>
      <c r="M848">
        <v>68001</v>
      </c>
      <c r="N848" s="30" t="s">
        <v>12843</v>
      </c>
      <c r="O848"/>
      <c r="P848"/>
      <c r="Q848"/>
      <c r="R848"/>
      <c r="S848" s="22">
        <f>VLOOKUP(A848,Hoja1!A:B,2,0)</f>
        <v>8</v>
      </c>
      <c r="T848" s="21" t="str">
        <f>VLOOKUP(M848,[1]TIPOLOGIAS!$A:$F,4,0)</f>
        <v>BUCARAMANGA</v>
      </c>
      <c r="U848" s="21" t="str">
        <f>VLOOKUP(T848,'BASE TARIFA 2025'!C:D,2,0)</f>
        <v>WOMPI SANTANDERES</v>
      </c>
      <c r="V848" s="23">
        <f>VLOOKUP(T848,'BASE TARIFA 2025'!C:F,4,0)</f>
        <v>15709.5</v>
      </c>
    </row>
    <row r="849" spans="1:22" ht="14.4" x14ac:dyDescent="0.3">
      <c r="A849">
        <v>60864</v>
      </c>
      <c r="B849" t="s">
        <v>5368</v>
      </c>
      <c r="C849">
        <v>13571225</v>
      </c>
      <c r="D849" t="s">
        <v>5369</v>
      </c>
      <c r="E849" t="s">
        <v>5369</v>
      </c>
      <c r="F849" t="s">
        <v>5369</v>
      </c>
      <c r="G849" t="s">
        <v>5370</v>
      </c>
      <c r="H849" t="s">
        <v>5371</v>
      </c>
      <c r="I849" t="s">
        <v>5372</v>
      </c>
      <c r="J849" t="s">
        <v>131</v>
      </c>
      <c r="K849" t="s">
        <v>25</v>
      </c>
      <c r="L849" t="s">
        <v>25</v>
      </c>
      <c r="M849">
        <v>68001</v>
      </c>
      <c r="N849" s="30" t="s">
        <v>12840</v>
      </c>
      <c r="O849"/>
      <c r="P849"/>
      <c r="Q849"/>
      <c r="R849"/>
      <c r="S849" s="22">
        <f>VLOOKUP(A849,Hoja1!A:B,2,0)</f>
        <v>8</v>
      </c>
      <c r="T849" s="21" t="str">
        <f>VLOOKUP(M849,[1]TIPOLOGIAS!$A:$F,4,0)</f>
        <v>BUCARAMANGA</v>
      </c>
      <c r="U849" s="21" t="str">
        <f>VLOOKUP(T849,'BASE TARIFA 2025'!C:D,2,0)</f>
        <v>WOMPI SANTANDERES</v>
      </c>
      <c r="V849" s="23">
        <f>VLOOKUP(T849,'BASE TARIFA 2025'!C:F,4,0)</f>
        <v>15709.5</v>
      </c>
    </row>
    <row r="850" spans="1:22" ht="14.4" x14ac:dyDescent="0.3">
      <c r="A850">
        <v>77701</v>
      </c>
      <c r="B850" t="s">
        <v>5373</v>
      </c>
      <c r="C850">
        <v>1047369982</v>
      </c>
      <c r="D850" t="s">
        <v>5374</v>
      </c>
      <c r="E850" t="s">
        <v>5374</v>
      </c>
      <c r="F850" t="s">
        <v>5374</v>
      </c>
      <c r="G850" t="s">
        <v>5375</v>
      </c>
      <c r="H850" t="s">
        <v>5376</v>
      </c>
      <c r="I850" t="s">
        <v>5377</v>
      </c>
      <c r="J850" t="s">
        <v>103</v>
      </c>
      <c r="K850" t="s">
        <v>5270</v>
      </c>
      <c r="L850" t="s">
        <v>5270</v>
      </c>
      <c r="M850">
        <v>13657</v>
      </c>
      <c r="N850" s="30" t="s">
        <v>12835</v>
      </c>
      <c r="O850"/>
      <c r="P850"/>
      <c r="Q850"/>
      <c r="R850"/>
      <c r="S850" s="22">
        <f>VLOOKUP(A850,Hoja1!A:B,2,0)</f>
        <v>8</v>
      </c>
      <c r="T850" s="21" t="str">
        <f>VLOOKUP(M850,[1]TIPOLOGIAS!$A:$F,4,0)</f>
        <v>CARTAGENA</v>
      </c>
      <c r="U850" s="21" t="str">
        <f>VLOOKUP(T850,'BASE TARIFA 2025'!C:D,2,0)</f>
        <v>WOMPI COSTA</v>
      </c>
      <c r="V850" s="23">
        <f>VLOOKUP(T850,'BASE TARIFA 2025'!C:F,4,0)</f>
        <v>28277.100000000002</v>
      </c>
    </row>
    <row r="851" spans="1:22" ht="14.4" x14ac:dyDescent="0.3">
      <c r="A851">
        <v>63132</v>
      </c>
      <c r="B851" t="s">
        <v>5378</v>
      </c>
      <c r="C851">
        <v>1055478000</v>
      </c>
      <c r="D851" t="s">
        <v>67</v>
      </c>
      <c r="E851" t="s">
        <v>5379</v>
      </c>
      <c r="F851" t="s">
        <v>5379</v>
      </c>
      <c r="G851" t="s">
        <v>5380</v>
      </c>
      <c r="H851" t="s">
        <v>5381</v>
      </c>
      <c r="I851" t="s">
        <v>5382</v>
      </c>
      <c r="J851" t="s">
        <v>100</v>
      </c>
      <c r="K851" t="s">
        <v>5383</v>
      </c>
      <c r="L851" t="s">
        <v>5383</v>
      </c>
      <c r="M851">
        <v>17388</v>
      </c>
      <c r="N851" s="30" t="s">
        <v>12831</v>
      </c>
      <c r="O851"/>
      <c r="P851"/>
      <c r="Q851"/>
      <c r="R851"/>
      <c r="S851" s="22">
        <f>VLOOKUP(A851,Hoja1!A:B,2,0)</f>
        <v>8</v>
      </c>
      <c r="T851" s="21" t="str">
        <f>VLOOKUP(M851,[1]TIPOLOGIAS!$A:$F,4,0)</f>
        <v>MANIZALES</v>
      </c>
      <c r="U851" s="21" t="str">
        <f>VLOOKUP(T851,'BASE TARIFA 2025'!C:D,2,0)</f>
        <v>WOMPI EJE CAFETERO</v>
      </c>
      <c r="V851" s="23">
        <f>VLOOKUP(T851,'BASE TARIFA 2025'!C:F,4,0)</f>
        <v>28277.100000000002</v>
      </c>
    </row>
    <row r="852" spans="1:22" ht="14.4" x14ac:dyDescent="0.3">
      <c r="A852">
        <v>75638</v>
      </c>
      <c r="B852" t="s">
        <v>5384</v>
      </c>
      <c r="C852">
        <v>1060591324</v>
      </c>
      <c r="D852" t="s">
        <v>67</v>
      </c>
      <c r="E852" t="s">
        <v>5385</v>
      </c>
      <c r="F852" t="s">
        <v>5385</v>
      </c>
      <c r="G852" t="s">
        <v>5386</v>
      </c>
      <c r="H852" t="s">
        <v>5387</v>
      </c>
      <c r="I852" t="s">
        <v>5388</v>
      </c>
      <c r="J852" t="s">
        <v>100</v>
      </c>
      <c r="K852" t="s">
        <v>5383</v>
      </c>
      <c r="L852" t="s">
        <v>5383</v>
      </c>
      <c r="M852">
        <v>17388</v>
      </c>
      <c r="N852" s="30" t="s">
        <v>12831</v>
      </c>
      <c r="O852"/>
      <c r="P852"/>
      <c r="Q852"/>
      <c r="R852"/>
      <c r="S852" s="22">
        <f>VLOOKUP(A852,Hoja1!A:B,2,0)</f>
        <v>8</v>
      </c>
      <c r="T852" s="21" t="str">
        <f>VLOOKUP(M852,[1]TIPOLOGIAS!$A:$F,4,0)</f>
        <v>MANIZALES</v>
      </c>
      <c r="U852" s="21" t="str">
        <f>VLOOKUP(T852,'BASE TARIFA 2025'!C:D,2,0)</f>
        <v>WOMPI EJE CAFETERO</v>
      </c>
      <c r="V852" s="23">
        <f>VLOOKUP(T852,'BASE TARIFA 2025'!C:F,4,0)</f>
        <v>28277.100000000002</v>
      </c>
    </row>
    <row r="853" spans="1:22" ht="14.4" x14ac:dyDescent="0.3">
      <c r="A853">
        <v>49315</v>
      </c>
      <c r="B853" t="s">
        <v>5389</v>
      </c>
      <c r="C853">
        <v>9924107</v>
      </c>
      <c r="D853" t="s">
        <v>67</v>
      </c>
      <c r="E853" t="s">
        <v>5390</v>
      </c>
      <c r="F853" t="s">
        <v>5391</v>
      </c>
      <c r="G853" t="s">
        <v>5392</v>
      </c>
      <c r="H853" t="s">
        <v>5393</v>
      </c>
      <c r="I853" t="s">
        <v>5394</v>
      </c>
      <c r="J853" t="s">
        <v>100</v>
      </c>
      <c r="K853" t="s">
        <v>123</v>
      </c>
      <c r="L853" t="s">
        <v>123</v>
      </c>
      <c r="M853">
        <v>17616</v>
      </c>
      <c r="N853" s="30" t="s">
        <v>12829</v>
      </c>
      <c r="O853"/>
      <c r="P853"/>
      <c r="Q853"/>
      <c r="R853"/>
      <c r="S853" s="22">
        <f>VLOOKUP(A853,Hoja1!A:B,2,0)</f>
        <v>8</v>
      </c>
      <c r="T853" s="21" t="str">
        <f>VLOOKUP(M853,[1]TIPOLOGIAS!$A:$F,4,0)</f>
        <v>MANIZALES</v>
      </c>
      <c r="U853" s="21" t="str">
        <f>VLOOKUP(T853,'BASE TARIFA 2025'!C:D,2,0)</f>
        <v>WOMPI EJE CAFETERO</v>
      </c>
      <c r="V853" s="23">
        <f>VLOOKUP(T853,'BASE TARIFA 2025'!C:F,4,0)</f>
        <v>28277.100000000002</v>
      </c>
    </row>
    <row r="854" spans="1:22" ht="14.4" x14ac:dyDescent="0.3">
      <c r="A854">
        <v>80617</v>
      </c>
      <c r="B854" t="s">
        <v>5395</v>
      </c>
      <c r="C854">
        <v>15961389</v>
      </c>
      <c r="D854" t="s">
        <v>5396</v>
      </c>
      <c r="E854" t="s">
        <v>5396</v>
      </c>
      <c r="G854" t="s">
        <v>5397</v>
      </c>
      <c r="H854" t="s">
        <v>5398</v>
      </c>
      <c r="I854" t="s">
        <v>5399</v>
      </c>
      <c r="J854" t="s">
        <v>100</v>
      </c>
      <c r="K854" t="s">
        <v>90</v>
      </c>
      <c r="L854" t="s">
        <v>90</v>
      </c>
      <c r="M854">
        <v>17653</v>
      </c>
      <c r="N854" s="30" t="s">
        <v>12834</v>
      </c>
      <c r="O854"/>
      <c r="P854"/>
      <c r="Q854"/>
      <c r="R854"/>
      <c r="S854" s="22">
        <f>VLOOKUP(A854,Hoja1!A:B,2,0)</f>
        <v>8</v>
      </c>
      <c r="T854" s="21" t="str">
        <f>VLOOKUP(M854,[1]TIPOLOGIAS!$A:$F,4,0)</f>
        <v>MANIZALES</v>
      </c>
      <c r="U854" s="21" t="str">
        <f>VLOOKUP(T854,'BASE TARIFA 2025'!C:D,2,0)</f>
        <v>WOMPI EJE CAFETERO</v>
      </c>
      <c r="V854" s="23">
        <f>VLOOKUP(T854,'BASE TARIFA 2025'!C:F,4,0)</f>
        <v>28277.100000000002</v>
      </c>
    </row>
    <row r="855" spans="1:22" ht="14.4" x14ac:dyDescent="0.3">
      <c r="A855">
        <v>75132</v>
      </c>
      <c r="B855" t="s">
        <v>5400</v>
      </c>
      <c r="C855">
        <v>42077481</v>
      </c>
      <c r="D855" t="s">
        <v>5401</v>
      </c>
      <c r="E855" t="s">
        <v>5401</v>
      </c>
      <c r="F855" t="s">
        <v>5402</v>
      </c>
      <c r="G855" t="s">
        <v>5403</v>
      </c>
      <c r="H855" t="s">
        <v>5404</v>
      </c>
      <c r="I855" t="s">
        <v>5405</v>
      </c>
      <c r="J855" t="s">
        <v>100</v>
      </c>
      <c r="K855" t="s">
        <v>90</v>
      </c>
      <c r="L855" t="s">
        <v>90</v>
      </c>
      <c r="M855">
        <v>17653</v>
      </c>
      <c r="N855" s="30" t="s">
        <v>12834</v>
      </c>
      <c r="O855"/>
      <c r="P855"/>
      <c r="Q855"/>
      <c r="R855"/>
      <c r="S855" s="22">
        <f>VLOOKUP(A855,Hoja1!A:B,2,0)</f>
        <v>8</v>
      </c>
      <c r="T855" s="21" t="str">
        <f>VLOOKUP(M855,[1]TIPOLOGIAS!$A:$F,4,0)</f>
        <v>MANIZALES</v>
      </c>
      <c r="U855" s="21" t="str">
        <f>VLOOKUP(T855,'BASE TARIFA 2025'!C:D,2,0)</f>
        <v>WOMPI EJE CAFETERO</v>
      </c>
      <c r="V855" s="23">
        <f>VLOOKUP(T855,'BASE TARIFA 2025'!C:F,4,0)</f>
        <v>28277.100000000002</v>
      </c>
    </row>
    <row r="856" spans="1:22" ht="14.4" x14ac:dyDescent="0.3">
      <c r="A856">
        <v>76471</v>
      </c>
      <c r="B856" t="s">
        <v>5406</v>
      </c>
      <c r="C856">
        <v>1059785955</v>
      </c>
      <c r="D856" t="s">
        <v>5407</v>
      </c>
      <c r="E856" t="s">
        <v>5408</v>
      </c>
      <c r="F856" t="s">
        <v>5408</v>
      </c>
      <c r="G856" t="s">
        <v>5409</v>
      </c>
      <c r="H856" t="s">
        <v>5410</v>
      </c>
      <c r="I856" t="s">
        <v>5411</v>
      </c>
      <c r="J856" t="s">
        <v>100</v>
      </c>
      <c r="K856" t="s">
        <v>210</v>
      </c>
      <c r="L856" t="s">
        <v>210</v>
      </c>
      <c r="M856">
        <v>17665</v>
      </c>
      <c r="N856" s="30" t="s">
        <v>12832</v>
      </c>
      <c r="O856"/>
      <c r="P856"/>
      <c r="Q856"/>
      <c r="R856"/>
      <c r="S856" s="22">
        <f>VLOOKUP(A856,Hoja1!A:B,2,0)</f>
        <v>8</v>
      </c>
      <c r="T856" s="21" t="str">
        <f>VLOOKUP(M856,[1]TIPOLOGIAS!$A:$F,4,0)</f>
        <v>MANIZALES</v>
      </c>
      <c r="U856" s="21" t="str">
        <f>VLOOKUP(T856,'BASE TARIFA 2025'!C:D,2,0)</f>
        <v>WOMPI EJE CAFETERO</v>
      </c>
      <c r="V856" s="23">
        <f>VLOOKUP(T856,'BASE TARIFA 2025'!C:F,4,0)</f>
        <v>28277.100000000002</v>
      </c>
    </row>
    <row r="857" spans="1:22" ht="14.4" x14ac:dyDescent="0.3">
      <c r="A857">
        <v>67571</v>
      </c>
      <c r="B857" t="s">
        <v>5412</v>
      </c>
      <c r="C857">
        <v>18612246</v>
      </c>
      <c r="D857" t="s">
        <v>67</v>
      </c>
      <c r="E857" t="s">
        <v>5413</v>
      </c>
      <c r="F857" t="s">
        <v>5413</v>
      </c>
      <c r="G857" t="s">
        <v>5414</v>
      </c>
      <c r="H857" t="s">
        <v>5415</v>
      </c>
      <c r="I857" t="s">
        <v>5416</v>
      </c>
      <c r="J857" t="s">
        <v>100</v>
      </c>
      <c r="K857" t="s">
        <v>210</v>
      </c>
      <c r="L857" t="s">
        <v>210</v>
      </c>
      <c r="M857">
        <v>17665</v>
      </c>
      <c r="N857" s="30" t="s">
        <v>12832</v>
      </c>
      <c r="O857"/>
      <c r="P857"/>
      <c r="Q857"/>
      <c r="R857"/>
      <c r="S857" s="22">
        <f>VLOOKUP(A857,Hoja1!A:B,2,0)</f>
        <v>8</v>
      </c>
      <c r="T857" s="21" t="str">
        <f>VLOOKUP(M857,[1]TIPOLOGIAS!$A:$F,4,0)</f>
        <v>MANIZALES</v>
      </c>
      <c r="U857" s="21" t="str">
        <f>VLOOKUP(T857,'BASE TARIFA 2025'!C:D,2,0)</f>
        <v>WOMPI EJE CAFETERO</v>
      </c>
      <c r="V857" s="23">
        <f>VLOOKUP(T857,'BASE TARIFA 2025'!C:F,4,0)</f>
        <v>28277.100000000002</v>
      </c>
    </row>
    <row r="858" spans="1:22" ht="14.4" x14ac:dyDescent="0.3">
      <c r="A858">
        <v>44881</v>
      </c>
      <c r="B858" t="s">
        <v>5417</v>
      </c>
      <c r="C858">
        <v>1059784060</v>
      </c>
      <c r="E858" t="s">
        <v>5418</v>
      </c>
      <c r="F858" t="s">
        <v>5418</v>
      </c>
      <c r="G858" t="s">
        <v>5419</v>
      </c>
      <c r="H858" t="s">
        <v>5420</v>
      </c>
      <c r="I858" t="s">
        <v>5421</v>
      </c>
      <c r="J858" t="s">
        <v>100</v>
      </c>
      <c r="K858" t="s">
        <v>210</v>
      </c>
      <c r="L858" t="s">
        <v>210</v>
      </c>
      <c r="M858">
        <v>17665</v>
      </c>
      <c r="N858" s="30" t="s">
        <v>12832</v>
      </c>
      <c r="O858"/>
      <c r="P858"/>
      <c r="Q858"/>
      <c r="R858"/>
      <c r="S858" s="22">
        <f>VLOOKUP(A858,Hoja1!A:B,2,0)</f>
        <v>8</v>
      </c>
      <c r="T858" s="21" t="str">
        <f>VLOOKUP(M858,[1]TIPOLOGIAS!$A:$F,4,0)</f>
        <v>MANIZALES</v>
      </c>
      <c r="U858" s="21" t="str">
        <f>VLOOKUP(T858,'BASE TARIFA 2025'!C:D,2,0)</f>
        <v>WOMPI EJE CAFETERO</v>
      </c>
      <c r="V858" s="23">
        <f>VLOOKUP(T858,'BASE TARIFA 2025'!C:F,4,0)</f>
        <v>28277.100000000002</v>
      </c>
    </row>
    <row r="859" spans="1:22" ht="14.4" x14ac:dyDescent="0.3">
      <c r="A859">
        <v>73709</v>
      </c>
      <c r="B859" t="s">
        <v>5422</v>
      </c>
      <c r="C859">
        <v>1146435885</v>
      </c>
      <c r="D859" t="s">
        <v>5423</v>
      </c>
      <c r="E859" t="s">
        <v>5423</v>
      </c>
      <c r="F859" t="s">
        <v>5423</v>
      </c>
      <c r="G859" t="s">
        <v>5424</v>
      </c>
      <c r="H859" t="s">
        <v>5425</v>
      </c>
      <c r="I859" t="s">
        <v>5426</v>
      </c>
      <c r="J859" t="s">
        <v>65</v>
      </c>
      <c r="K859" t="s">
        <v>194</v>
      </c>
      <c r="L859" t="s">
        <v>194</v>
      </c>
      <c r="M859">
        <v>5001</v>
      </c>
      <c r="N859" s="30" t="s">
        <v>12841</v>
      </c>
      <c r="O859"/>
      <c r="P859"/>
      <c r="Q859"/>
      <c r="R859"/>
      <c r="S859" s="22">
        <f>VLOOKUP(A859,Hoja1!A:B,2,0)</f>
        <v>8</v>
      </c>
      <c r="T859" s="21" t="str">
        <f>VLOOKUP(M859,[1]TIPOLOGIAS!$A:$F,4,0)</f>
        <v>MEDELLIN</v>
      </c>
      <c r="U859" s="21" t="str">
        <f>VLOOKUP(T859,'BASE TARIFA 2025'!C:D,2,0)</f>
        <v>WOMPI NOROCCIDENTE</v>
      </c>
      <c r="V859" s="23">
        <f>VLOOKUP(T859,'BASE TARIFA 2025'!C:F,4,0)</f>
        <v>15709.5</v>
      </c>
    </row>
    <row r="860" spans="1:22" ht="14.4" x14ac:dyDescent="0.3">
      <c r="A860">
        <v>70713</v>
      </c>
      <c r="B860" t="s">
        <v>420</v>
      </c>
      <c r="C860">
        <v>70600296</v>
      </c>
      <c r="D860" t="s">
        <v>5427</v>
      </c>
      <c r="E860" t="s">
        <v>5428</v>
      </c>
      <c r="F860" t="s">
        <v>5427</v>
      </c>
      <c r="G860" t="s">
        <v>421</v>
      </c>
      <c r="H860" t="s">
        <v>422</v>
      </c>
      <c r="I860" t="s">
        <v>423</v>
      </c>
      <c r="J860" t="s">
        <v>65</v>
      </c>
      <c r="K860" t="s">
        <v>194</v>
      </c>
      <c r="L860" t="s">
        <v>194</v>
      </c>
      <c r="M860">
        <v>5001</v>
      </c>
      <c r="N860" s="30" t="s">
        <v>12834</v>
      </c>
      <c r="O860"/>
      <c r="P860"/>
      <c r="Q860"/>
      <c r="R860"/>
      <c r="S860" s="22">
        <f>VLOOKUP(A860,Hoja1!A:B,2,0)</f>
        <v>8</v>
      </c>
      <c r="T860" s="21" t="str">
        <f>VLOOKUP(M860,[1]TIPOLOGIAS!$A:$F,4,0)</f>
        <v>MEDELLIN</v>
      </c>
      <c r="U860" s="21" t="str">
        <f>VLOOKUP(T860,'BASE TARIFA 2025'!C:D,2,0)</f>
        <v>WOMPI NOROCCIDENTE</v>
      </c>
      <c r="V860" s="23">
        <f>VLOOKUP(T860,'BASE TARIFA 2025'!C:F,4,0)</f>
        <v>15709.5</v>
      </c>
    </row>
    <row r="861" spans="1:22" ht="14.4" x14ac:dyDescent="0.3">
      <c r="A861">
        <v>48103</v>
      </c>
      <c r="B861" t="s">
        <v>5429</v>
      </c>
      <c r="C861">
        <v>1061710134</v>
      </c>
      <c r="D861" t="s">
        <v>67</v>
      </c>
      <c r="E861" t="s">
        <v>5430</v>
      </c>
      <c r="F861" t="s">
        <v>5430</v>
      </c>
      <c r="G861" t="s">
        <v>5431</v>
      </c>
      <c r="H861" t="s">
        <v>5432</v>
      </c>
      <c r="I861" t="s">
        <v>5433</v>
      </c>
      <c r="J861" t="s">
        <v>86</v>
      </c>
      <c r="K861" t="s">
        <v>325</v>
      </c>
      <c r="L861" t="s">
        <v>325</v>
      </c>
      <c r="M861">
        <v>19573</v>
      </c>
      <c r="N861" s="30" t="s">
        <v>12835</v>
      </c>
      <c r="O861"/>
      <c r="P861"/>
      <c r="Q861"/>
      <c r="R861"/>
      <c r="S861" s="22">
        <f>VLOOKUP(A861,Hoja1!A:B,2,0)</f>
        <v>8</v>
      </c>
      <c r="T861" s="21" t="str">
        <f>VLOOKUP(M861,[1]TIPOLOGIAS!$A:$F,4,0)</f>
        <v>CALI</v>
      </c>
      <c r="U861" s="21" t="str">
        <f>VLOOKUP(T861,'BASE TARIFA 2025'!C:D,2,0)</f>
        <v>WOMPI SUROCCIDENTE</v>
      </c>
      <c r="V861" s="23">
        <f>VLOOKUP(T861,'BASE TARIFA 2025'!C:F,4,0)</f>
        <v>15709.5</v>
      </c>
    </row>
    <row r="862" spans="1:22" ht="14.4" x14ac:dyDescent="0.3">
      <c r="A862">
        <v>72686</v>
      </c>
      <c r="B862" t="s">
        <v>5434</v>
      </c>
      <c r="C862">
        <v>1112486562</v>
      </c>
      <c r="D862" t="s">
        <v>5435</v>
      </c>
      <c r="E862" t="s">
        <v>5435</v>
      </c>
      <c r="F862" t="s">
        <v>5435</v>
      </c>
      <c r="G862" t="s">
        <v>5436</v>
      </c>
      <c r="H862" t="s">
        <v>5437</v>
      </c>
      <c r="I862" t="s">
        <v>5438</v>
      </c>
      <c r="J862" t="s">
        <v>86</v>
      </c>
      <c r="K862" t="s">
        <v>325</v>
      </c>
      <c r="L862" t="s">
        <v>325</v>
      </c>
      <c r="M862">
        <v>19573</v>
      </c>
      <c r="N862" s="30" t="s">
        <v>12834</v>
      </c>
      <c r="O862"/>
      <c r="P862"/>
      <c r="Q862"/>
      <c r="R862"/>
      <c r="S862" s="22">
        <f>VLOOKUP(A862,Hoja1!A:B,2,0)</f>
        <v>8</v>
      </c>
      <c r="T862" s="21" t="str">
        <f>VLOOKUP(M862,[1]TIPOLOGIAS!$A:$F,4,0)</f>
        <v>CALI</v>
      </c>
      <c r="U862" s="21" t="str">
        <f>VLOOKUP(T862,'BASE TARIFA 2025'!C:D,2,0)</f>
        <v>WOMPI SUROCCIDENTE</v>
      </c>
      <c r="V862" s="23">
        <f>VLOOKUP(T862,'BASE TARIFA 2025'!C:F,4,0)</f>
        <v>15709.5</v>
      </c>
    </row>
    <row r="863" spans="1:22" ht="14.4" x14ac:dyDescent="0.3">
      <c r="A863">
        <v>79408</v>
      </c>
      <c r="B863" t="s">
        <v>5439</v>
      </c>
      <c r="C863">
        <v>901768760</v>
      </c>
      <c r="D863" t="s">
        <v>5440</v>
      </c>
      <c r="E863" t="s">
        <v>5441</v>
      </c>
      <c r="F863" t="s">
        <v>5440</v>
      </c>
      <c r="G863" t="s">
        <v>5442</v>
      </c>
      <c r="H863" t="s">
        <v>5443</v>
      </c>
      <c r="I863" t="s">
        <v>5444</v>
      </c>
      <c r="J863" t="s">
        <v>86</v>
      </c>
      <c r="K863" t="s">
        <v>325</v>
      </c>
      <c r="L863" t="s">
        <v>325</v>
      </c>
      <c r="M863">
        <v>19573</v>
      </c>
      <c r="N863" s="30" t="s">
        <v>12835</v>
      </c>
      <c r="O863"/>
      <c r="P863"/>
      <c r="Q863"/>
      <c r="R863"/>
      <c r="S863" s="22">
        <f>VLOOKUP(A863,Hoja1!A:B,2,0)</f>
        <v>8</v>
      </c>
      <c r="T863" s="21" t="str">
        <f>VLOOKUP(M863,[1]TIPOLOGIAS!$A:$F,4,0)</f>
        <v>CALI</v>
      </c>
      <c r="U863" s="21" t="str">
        <f>VLOOKUP(T863,'BASE TARIFA 2025'!C:D,2,0)</f>
        <v>WOMPI SUROCCIDENTE</v>
      </c>
      <c r="V863" s="23">
        <f>VLOOKUP(T863,'BASE TARIFA 2025'!C:F,4,0)</f>
        <v>15709.5</v>
      </c>
    </row>
    <row r="864" spans="1:22" ht="14.4" x14ac:dyDescent="0.3">
      <c r="A864">
        <v>81153</v>
      </c>
      <c r="B864" t="s">
        <v>5445</v>
      </c>
      <c r="C864">
        <v>1113631921</v>
      </c>
      <c r="D864" t="s">
        <v>5446</v>
      </c>
      <c r="E864" t="s">
        <v>5446</v>
      </c>
      <c r="F864" t="s">
        <v>5446</v>
      </c>
      <c r="G864" t="s">
        <v>5447</v>
      </c>
      <c r="H864" t="s">
        <v>5448</v>
      </c>
      <c r="I864" t="s">
        <v>5449</v>
      </c>
      <c r="J864" t="s">
        <v>86</v>
      </c>
      <c r="K864" t="s">
        <v>325</v>
      </c>
      <c r="L864" t="s">
        <v>325</v>
      </c>
      <c r="M864">
        <v>19573</v>
      </c>
      <c r="N864" s="30" t="s">
        <v>12835</v>
      </c>
      <c r="O864"/>
      <c r="P864"/>
      <c r="Q864"/>
      <c r="R864"/>
      <c r="S864" s="22">
        <f>VLOOKUP(A864,Hoja1!A:B,2,0)</f>
        <v>8</v>
      </c>
      <c r="T864" s="21" t="str">
        <f>VLOOKUP(M864,[1]TIPOLOGIAS!$A:$F,4,0)</f>
        <v>CALI</v>
      </c>
      <c r="U864" s="21" t="str">
        <f>VLOOKUP(T864,'BASE TARIFA 2025'!C:D,2,0)</f>
        <v>WOMPI SUROCCIDENTE</v>
      </c>
      <c r="V864" s="23">
        <f>VLOOKUP(T864,'BASE TARIFA 2025'!C:F,4,0)</f>
        <v>15709.5</v>
      </c>
    </row>
    <row r="865" spans="1:22" ht="14.4" x14ac:dyDescent="0.3">
      <c r="A865">
        <v>73205</v>
      </c>
      <c r="B865" t="s">
        <v>5450</v>
      </c>
      <c r="C865">
        <v>1065839527</v>
      </c>
      <c r="D865" t="s">
        <v>5451</v>
      </c>
      <c r="E865" t="s">
        <v>5451</v>
      </c>
      <c r="F865" t="s">
        <v>5452</v>
      </c>
      <c r="G865" t="s">
        <v>5453</v>
      </c>
      <c r="H865" t="s">
        <v>5454</v>
      </c>
      <c r="I865" t="s">
        <v>5455</v>
      </c>
      <c r="J865" t="s">
        <v>68</v>
      </c>
      <c r="K865" t="s">
        <v>326</v>
      </c>
      <c r="L865" t="s">
        <v>326</v>
      </c>
      <c r="M865">
        <v>20550</v>
      </c>
      <c r="N865" s="30" t="s">
        <v>12830</v>
      </c>
      <c r="O865"/>
      <c r="P865"/>
      <c r="Q865"/>
      <c r="R865"/>
      <c r="S865" s="22">
        <f>VLOOKUP(A865,Hoja1!A:B,2,0)</f>
        <v>8</v>
      </c>
      <c r="T865" s="21" t="str">
        <f>VLOOKUP(M865,[1]TIPOLOGIAS!$A:$F,4,0)</f>
        <v>VALLEDUPAR</v>
      </c>
      <c r="U865" s="21" t="str">
        <f>VLOOKUP(T865,'BASE TARIFA 2025'!C:D,2,0)</f>
        <v>WOMPI COSTA</v>
      </c>
      <c r="V865" s="23">
        <f>VLOOKUP(T865,'BASE TARIFA 2025'!C:F,4,0)</f>
        <v>28277.100000000002</v>
      </c>
    </row>
    <row r="866" spans="1:22" ht="14.4" x14ac:dyDescent="0.3">
      <c r="A866">
        <v>29150</v>
      </c>
      <c r="B866" t="s">
        <v>5456</v>
      </c>
      <c r="C866">
        <v>77152793</v>
      </c>
      <c r="D866" t="s">
        <v>5457</v>
      </c>
      <c r="E866" t="s">
        <v>5458</v>
      </c>
      <c r="F866" t="s">
        <v>5458</v>
      </c>
      <c r="G866" t="s">
        <v>5459</v>
      </c>
      <c r="H866" t="s">
        <v>5460</v>
      </c>
      <c r="I866" t="s">
        <v>5461</v>
      </c>
      <c r="J866" t="s">
        <v>68</v>
      </c>
      <c r="K866" t="s">
        <v>327</v>
      </c>
      <c r="L866" t="s">
        <v>327</v>
      </c>
      <c r="M866">
        <v>20750</v>
      </c>
      <c r="N866" s="30" t="s">
        <v>12829</v>
      </c>
      <c r="O866"/>
      <c r="P866"/>
      <c r="Q866"/>
      <c r="R866"/>
      <c r="S866" s="22">
        <f>VLOOKUP(A866,Hoja1!A:B,2,0)</f>
        <v>16</v>
      </c>
      <c r="T866" s="21" t="str">
        <f>VLOOKUP(M866,[1]TIPOLOGIAS!$A:$F,4,0)</f>
        <v>VALLEDUPAR</v>
      </c>
      <c r="U866" s="21" t="str">
        <f>VLOOKUP(T866,'BASE TARIFA 2025'!C:D,2,0)</f>
        <v>WOMPI COSTA</v>
      </c>
      <c r="V866" s="23">
        <f>VLOOKUP(T866,'BASE TARIFA 2025'!C:F,4,0)</f>
        <v>28277.100000000002</v>
      </c>
    </row>
    <row r="867" spans="1:22" ht="14.4" x14ac:dyDescent="0.3">
      <c r="A867">
        <v>27949</v>
      </c>
      <c r="B867" t="s">
        <v>5462</v>
      </c>
      <c r="C867">
        <v>1072426969</v>
      </c>
      <c r="D867" t="s">
        <v>5463</v>
      </c>
      <c r="E867" t="s">
        <v>5464</v>
      </c>
      <c r="F867" t="s">
        <v>5464</v>
      </c>
      <c r="G867" t="s">
        <v>5465</v>
      </c>
      <c r="H867" t="s">
        <v>5466</v>
      </c>
      <c r="I867" t="s">
        <v>5467</v>
      </c>
      <c r="J867" t="s">
        <v>70</v>
      </c>
      <c r="K867" t="s">
        <v>328</v>
      </c>
      <c r="L867" t="s">
        <v>328</v>
      </c>
      <c r="M867">
        <v>25386</v>
      </c>
      <c r="N867" s="30" t="s">
        <v>12842</v>
      </c>
      <c r="O867"/>
      <c r="P867"/>
      <c r="Q867"/>
      <c r="R867"/>
      <c r="S867" s="22">
        <f>VLOOKUP(A867,Hoja1!A:B,2,0)</f>
        <v>8</v>
      </c>
      <c r="T867" s="21" t="str">
        <f>VLOOKUP(M867,[1]TIPOLOGIAS!$A:$F,4,0)</f>
        <v>BOGOTA</v>
      </c>
      <c r="U867" s="21" t="str">
        <f>VLOOKUP(T867,'BASE TARIFA 2025'!C:D,2,0)</f>
        <v>WOMPI CENTRO</v>
      </c>
      <c r="V867" s="23">
        <f>VLOOKUP(T867,'BASE TARIFA 2025'!C:F,4,0)</f>
        <v>15709.5</v>
      </c>
    </row>
    <row r="868" spans="1:22" ht="14.4" x14ac:dyDescent="0.3">
      <c r="A868">
        <v>81141</v>
      </c>
      <c r="B868" t="s">
        <v>5468</v>
      </c>
      <c r="C868">
        <v>39584547</v>
      </c>
      <c r="D868" t="s">
        <v>5469</v>
      </c>
      <c r="E868" t="s">
        <v>5469</v>
      </c>
      <c r="G868" t="s">
        <v>5470</v>
      </c>
      <c r="H868" t="s">
        <v>5471</v>
      </c>
      <c r="I868" t="s">
        <v>5472</v>
      </c>
      <c r="J868" t="s">
        <v>70</v>
      </c>
      <c r="K868" t="s">
        <v>328</v>
      </c>
      <c r="L868" t="s">
        <v>328</v>
      </c>
      <c r="M868">
        <v>25386</v>
      </c>
      <c r="N868" s="30" t="s">
        <v>12831</v>
      </c>
      <c r="O868"/>
      <c r="P868"/>
      <c r="Q868"/>
      <c r="R868"/>
      <c r="S868" s="22">
        <f>VLOOKUP(A868,Hoja1!A:B,2,0)</f>
        <v>8</v>
      </c>
      <c r="T868" s="21" t="str">
        <f>VLOOKUP(M868,[1]TIPOLOGIAS!$A:$F,4,0)</f>
        <v>BOGOTA</v>
      </c>
      <c r="U868" s="21" t="str">
        <f>VLOOKUP(T868,'BASE TARIFA 2025'!C:D,2,0)</f>
        <v>WOMPI CENTRO</v>
      </c>
      <c r="V868" s="23">
        <f>VLOOKUP(T868,'BASE TARIFA 2025'!C:F,4,0)</f>
        <v>15709.5</v>
      </c>
    </row>
    <row r="869" spans="1:22" ht="14.4" x14ac:dyDescent="0.3">
      <c r="A869">
        <v>80612</v>
      </c>
      <c r="B869" t="s">
        <v>5473</v>
      </c>
      <c r="C869">
        <v>79297602</v>
      </c>
      <c r="D869" t="s">
        <v>5474</v>
      </c>
      <c r="E869" t="s">
        <v>5475</v>
      </c>
      <c r="F869" t="s">
        <v>5474</v>
      </c>
      <c r="G869" t="s">
        <v>5476</v>
      </c>
      <c r="H869" t="s">
        <v>5477</v>
      </c>
      <c r="I869" t="s">
        <v>5478</v>
      </c>
      <c r="J869" t="s">
        <v>70</v>
      </c>
      <c r="K869" t="s">
        <v>328</v>
      </c>
      <c r="L869" t="s">
        <v>328</v>
      </c>
      <c r="M869">
        <v>25386</v>
      </c>
      <c r="N869" s="30" t="s">
        <v>12831</v>
      </c>
      <c r="O869"/>
      <c r="P869"/>
      <c r="Q869"/>
      <c r="R869"/>
      <c r="S869" s="22">
        <f>VLOOKUP(A869,Hoja1!A:B,2,0)</f>
        <v>8</v>
      </c>
      <c r="T869" s="21" t="str">
        <f>VLOOKUP(M869,[1]TIPOLOGIAS!$A:$F,4,0)</f>
        <v>BOGOTA</v>
      </c>
      <c r="U869" s="21" t="str">
        <f>VLOOKUP(T869,'BASE TARIFA 2025'!C:D,2,0)</f>
        <v>WOMPI CENTRO</v>
      </c>
      <c r="V869" s="23">
        <f>VLOOKUP(T869,'BASE TARIFA 2025'!C:F,4,0)</f>
        <v>15709.5</v>
      </c>
    </row>
    <row r="870" spans="1:22" ht="14.4" x14ac:dyDescent="0.3">
      <c r="A870">
        <v>72692</v>
      </c>
      <c r="B870" t="s">
        <v>5479</v>
      </c>
      <c r="C870">
        <v>1072426969</v>
      </c>
      <c r="D870" t="s">
        <v>5480</v>
      </c>
      <c r="E870" t="s">
        <v>67</v>
      </c>
      <c r="F870" t="s">
        <v>5481</v>
      </c>
      <c r="G870" t="s">
        <v>5482</v>
      </c>
      <c r="H870" t="s">
        <v>5483</v>
      </c>
      <c r="I870" t="s">
        <v>5484</v>
      </c>
      <c r="J870" t="s">
        <v>70</v>
      </c>
      <c r="K870" t="s">
        <v>328</v>
      </c>
      <c r="L870" t="s">
        <v>328</v>
      </c>
      <c r="M870">
        <v>25386</v>
      </c>
      <c r="N870" s="30" t="s">
        <v>12831</v>
      </c>
      <c r="O870"/>
      <c r="P870"/>
      <c r="Q870"/>
      <c r="R870"/>
      <c r="S870" s="22">
        <f>VLOOKUP(A870,Hoja1!A:B,2,0)</f>
        <v>16</v>
      </c>
      <c r="T870" s="21" t="str">
        <f>VLOOKUP(M870,[1]TIPOLOGIAS!$A:$F,4,0)</f>
        <v>BOGOTA</v>
      </c>
      <c r="U870" s="21" t="str">
        <f>VLOOKUP(T870,'BASE TARIFA 2025'!C:D,2,0)</f>
        <v>WOMPI CENTRO</v>
      </c>
      <c r="V870" s="23">
        <f>VLOOKUP(T870,'BASE TARIFA 2025'!C:F,4,0)</f>
        <v>15709.5</v>
      </c>
    </row>
    <row r="871" spans="1:22" ht="14.4" x14ac:dyDescent="0.3">
      <c r="A871">
        <v>72691</v>
      </c>
      <c r="B871" t="s">
        <v>5485</v>
      </c>
      <c r="C871">
        <v>1072431908</v>
      </c>
      <c r="D871" t="s">
        <v>5486</v>
      </c>
      <c r="E871" t="s">
        <v>5487</v>
      </c>
      <c r="F871" t="s">
        <v>5486</v>
      </c>
      <c r="G871" t="s">
        <v>5488</v>
      </c>
      <c r="H871" t="s">
        <v>5489</v>
      </c>
      <c r="I871" t="s">
        <v>5490</v>
      </c>
      <c r="J871" t="s">
        <v>70</v>
      </c>
      <c r="K871" t="s">
        <v>328</v>
      </c>
      <c r="L871" t="s">
        <v>328</v>
      </c>
      <c r="M871">
        <v>25386</v>
      </c>
      <c r="N871" s="30" t="s">
        <v>12842</v>
      </c>
      <c r="O871"/>
      <c r="P871"/>
      <c r="Q871"/>
      <c r="R871"/>
      <c r="S871" s="22">
        <f>VLOOKUP(A871,Hoja1!A:B,2,0)</f>
        <v>8</v>
      </c>
      <c r="T871" s="21" t="str">
        <f>VLOOKUP(M871,[1]TIPOLOGIAS!$A:$F,4,0)</f>
        <v>BOGOTA</v>
      </c>
      <c r="U871" s="21" t="str">
        <f>VLOOKUP(T871,'BASE TARIFA 2025'!C:D,2,0)</f>
        <v>WOMPI CENTRO</v>
      </c>
      <c r="V871" s="23">
        <f>VLOOKUP(T871,'BASE TARIFA 2025'!C:F,4,0)</f>
        <v>15709.5</v>
      </c>
    </row>
    <row r="872" spans="1:22" ht="14.4" x14ac:dyDescent="0.3">
      <c r="A872">
        <v>75453</v>
      </c>
      <c r="B872" t="s">
        <v>5491</v>
      </c>
      <c r="C872">
        <v>1116548143</v>
      </c>
      <c r="D872" t="s">
        <v>67</v>
      </c>
      <c r="E872" t="s">
        <v>5492</v>
      </c>
      <c r="F872" t="s">
        <v>5492</v>
      </c>
      <c r="G872" t="s">
        <v>5493</v>
      </c>
      <c r="H872" t="s">
        <v>5494</v>
      </c>
      <c r="I872" t="s">
        <v>5495</v>
      </c>
      <c r="J872" t="s">
        <v>169</v>
      </c>
      <c r="K872" t="s">
        <v>5496</v>
      </c>
      <c r="L872" t="s">
        <v>5496</v>
      </c>
      <c r="M872">
        <v>85010</v>
      </c>
      <c r="N872" s="30" t="s">
        <v>12829</v>
      </c>
      <c r="O872"/>
      <c r="P872"/>
      <c r="Q872"/>
      <c r="R872"/>
      <c r="S872" s="22">
        <f>VLOOKUP(A872,Hoja1!A:B,2,0)</f>
        <v>8</v>
      </c>
      <c r="T872" s="21" t="str">
        <f>VLOOKUP(M872,[1]TIPOLOGIAS!$A:$F,4,0)</f>
        <v>YOPAL</v>
      </c>
      <c r="U872" s="21" t="str">
        <f>VLOOKUP(T872,'BASE TARIFA 2025'!C:D,2,0)</f>
        <v>WOMPI ORIENTE</v>
      </c>
      <c r="V872" s="23">
        <f>VLOOKUP(T872,'BASE TARIFA 2025'!C:F,4,0)</f>
        <v>28277.100000000002</v>
      </c>
    </row>
    <row r="873" spans="1:22" ht="14.4" x14ac:dyDescent="0.3">
      <c r="A873">
        <v>80862</v>
      </c>
      <c r="B873" t="s">
        <v>5497</v>
      </c>
      <c r="C873">
        <v>24227398</v>
      </c>
      <c r="D873" t="s">
        <v>5498</v>
      </c>
      <c r="E873" t="s">
        <v>5498</v>
      </c>
      <c r="F873" t="s">
        <v>5498</v>
      </c>
      <c r="G873" t="s">
        <v>5499</v>
      </c>
      <c r="H873" t="s">
        <v>5500</v>
      </c>
      <c r="I873" t="s">
        <v>5501</v>
      </c>
      <c r="J873" t="s">
        <v>169</v>
      </c>
      <c r="K873" t="s">
        <v>5496</v>
      </c>
      <c r="L873" t="s">
        <v>5496</v>
      </c>
      <c r="M873">
        <v>85010</v>
      </c>
      <c r="N873" s="30" t="s">
        <v>12829</v>
      </c>
      <c r="O873"/>
      <c r="P873"/>
      <c r="Q873"/>
      <c r="R873"/>
      <c r="S873" s="22">
        <f>VLOOKUP(A873,Hoja1!A:B,2,0)</f>
        <v>8</v>
      </c>
      <c r="T873" s="21" t="str">
        <f>VLOOKUP(M873,[1]TIPOLOGIAS!$A:$F,4,0)</f>
        <v>YOPAL</v>
      </c>
      <c r="U873" s="21" t="str">
        <f>VLOOKUP(T873,'BASE TARIFA 2025'!C:D,2,0)</f>
        <v>WOMPI ORIENTE</v>
      </c>
      <c r="V873" s="23">
        <f>VLOOKUP(T873,'BASE TARIFA 2025'!C:F,4,0)</f>
        <v>28277.100000000002</v>
      </c>
    </row>
    <row r="874" spans="1:22" ht="14.4" x14ac:dyDescent="0.3">
      <c r="A874">
        <v>23789</v>
      </c>
      <c r="B874" t="s">
        <v>5502</v>
      </c>
      <c r="C874">
        <v>71112829</v>
      </c>
      <c r="D874" t="s">
        <v>5503</v>
      </c>
      <c r="E874" t="s">
        <v>5504</v>
      </c>
      <c r="F874" t="s">
        <v>5504</v>
      </c>
      <c r="G874" t="s">
        <v>5505</v>
      </c>
      <c r="H874" t="s">
        <v>5506</v>
      </c>
      <c r="I874" t="s">
        <v>5507</v>
      </c>
      <c r="J874" t="s">
        <v>65</v>
      </c>
      <c r="K874" t="s">
        <v>5508</v>
      </c>
      <c r="L874" t="s">
        <v>5508</v>
      </c>
      <c r="M874">
        <v>5148</v>
      </c>
      <c r="N874" s="30" t="s">
        <v>12830</v>
      </c>
      <c r="O874"/>
      <c r="P874"/>
      <c r="Q874"/>
      <c r="R874"/>
      <c r="S874" s="22">
        <f>VLOOKUP(A874,Hoja1!A:B,2,0)</f>
        <v>16</v>
      </c>
      <c r="T874" s="21" t="str">
        <f>VLOOKUP(M874,[1]TIPOLOGIAS!$A:$F,4,0)</f>
        <v>MEDELLIN</v>
      </c>
      <c r="U874" s="21" t="str">
        <f>VLOOKUP(T874,'BASE TARIFA 2025'!C:D,2,0)</f>
        <v>WOMPI NOROCCIDENTE</v>
      </c>
      <c r="V874" s="23">
        <f>VLOOKUP(T874,'BASE TARIFA 2025'!C:F,4,0)</f>
        <v>15709.5</v>
      </c>
    </row>
    <row r="875" spans="1:22" ht="14.4" x14ac:dyDescent="0.3">
      <c r="A875">
        <v>28848</v>
      </c>
      <c r="B875" t="s">
        <v>5509</v>
      </c>
      <c r="C875">
        <v>71118582</v>
      </c>
      <c r="D875" t="s">
        <v>5510</v>
      </c>
      <c r="E875" t="s">
        <v>294</v>
      </c>
      <c r="F875" t="s">
        <v>294</v>
      </c>
      <c r="G875" t="s">
        <v>5511</v>
      </c>
      <c r="H875" t="s">
        <v>5512</v>
      </c>
      <c r="I875" t="s">
        <v>5513</v>
      </c>
      <c r="J875" t="s">
        <v>65</v>
      </c>
      <c r="K875" t="s">
        <v>5508</v>
      </c>
      <c r="L875" t="s">
        <v>5508</v>
      </c>
      <c r="M875">
        <v>5148</v>
      </c>
      <c r="N875" s="30" t="s">
        <v>12842</v>
      </c>
      <c r="O875"/>
      <c r="P875"/>
      <c r="Q875"/>
      <c r="R875"/>
      <c r="S875" s="22">
        <f>VLOOKUP(A875,Hoja1!A:B,2,0)</f>
        <v>16</v>
      </c>
      <c r="T875" s="21" t="str">
        <f>VLOOKUP(M875,[1]TIPOLOGIAS!$A:$F,4,0)</f>
        <v>MEDELLIN</v>
      </c>
      <c r="U875" s="21" t="str">
        <f>VLOOKUP(T875,'BASE TARIFA 2025'!C:D,2,0)</f>
        <v>WOMPI NOROCCIDENTE</v>
      </c>
      <c r="V875" s="23">
        <f>VLOOKUP(T875,'BASE TARIFA 2025'!C:F,4,0)</f>
        <v>15709.5</v>
      </c>
    </row>
    <row r="876" spans="1:22" ht="14.4" x14ac:dyDescent="0.3">
      <c r="A876">
        <v>38389</v>
      </c>
      <c r="B876" t="s">
        <v>5514</v>
      </c>
      <c r="C876">
        <v>901271577</v>
      </c>
      <c r="D876" t="s">
        <v>5515</v>
      </c>
      <c r="E876" t="s">
        <v>5516</v>
      </c>
      <c r="F876" t="s">
        <v>5517</v>
      </c>
      <c r="G876" t="s">
        <v>5518</v>
      </c>
      <c r="H876" t="s">
        <v>5519</v>
      </c>
      <c r="I876" t="s">
        <v>5520</v>
      </c>
      <c r="J876" t="s">
        <v>65</v>
      </c>
      <c r="K876" t="s">
        <v>5508</v>
      </c>
      <c r="L876" t="s">
        <v>5508</v>
      </c>
      <c r="M876">
        <v>5148</v>
      </c>
      <c r="N876" s="30" t="s">
        <v>12831</v>
      </c>
      <c r="O876"/>
      <c r="P876"/>
      <c r="Q876"/>
      <c r="R876"/>
      <c r="S876" s="22">
        <f>VLOOKUP(A876,Hoja1!A:B,2,0)</f>
        <v>8</v>
      </c>
      <c r="T876" s="21" t="str">
        <f>VLOOKUP(M876,[1]TIPOLOGIAS!$A:$F,4,0)</f>
        <v>MEDELLIN</v>
      </c>
      <c r="U876" s="21" t="str">
        <f>VLOOKUP(T876,'BASE TARIFA 2025'!C:D,2,0)</f>
        <v>WOMPI NOROCCIDENTE</v>
      </c>
      <c r="V876" s="23">
        <f>VLOOKUP(T876,'BASE TARIFA 2025'!C:F,4,0)</f>
        <v>15709.5</v>
      </c>
    </row>
    <row r="877" spans="1:22" ht="14.4" x14ac:dyDescent="0.3">
      <c r="A877">
        <v>43007</v>
      </c>
      <c r="B877" t="s">
        <v>5521</v>
      </c>
      <c r="C877">
        <v>1127614791</v>
      </c>
      <c r="D877" t="s">
        <v>5522</v>
      </c>
      <c r="E877" t="s">
        <v>5523</v>
      </c>
      <c r="F877" t="s">
        <v>5523</v>
      </c>
      <c r="G877" t="s">
        <v>5524</v>
      </c>
      <c r="H877" t="s">
        <v>5525</v>
      </c>
      <c r="I877" t="s">
        <v>5526</v>
      </c>
      <c r="J877" t="s">
        <v>65</v>
      </c>
      <c r="K877" t="s">
        <v>5508</v>
      </c>
      <c r="L877" t="s">
        <v>5508</v>
      </c>
      <c r="M877">
        <v>5148</v>
      </c>
      <c r="N877" s="30" t="s">
        <v>12830</v>
      </c>
      <c r="O877"/>
      <c r="P877"/>
      <c r="Q877"/>
      <c r="R877"/>
      <c r="S877" s="22">
        <f>VLOOKUP(A877,Hoja1!A:B,2,0)</f>
        <v>8</v>
      </c>
      <c r="T877" s="21" t="str">
        <f>VLOOKUP(M877,[1]TIPOLOGIAS!$A:$F,4,0)</f>
        <v>MEDELLIN</v>
      </c>
      <c r="U877" s="21" t="str">
        <f>VLOOKUP(T877,'BASE TARIFA 2025'!C:D,2,0)</f>
        <v>WOMPI NOROCCIDENTE</v>
      </c>
      <c r="V877" s="23">
        <f>VLOOKUP(T877,'BASE TARIFA 2025'!C:F,4,0)</f>
        <v>15709.5</v>
      </c>
    </row>
    <row r="878" spans="1:22" ht="14.4" x14ac:dyDescent="0.3">
      <c r="A878">
        <v>73883</v>
      </c>
      <c r="B878" t="s">
        <v>5527</v>
      </c>
      <c r="C878">
        <v>1036393789</v>
      </c>
      <c r="D878" t="s">
        <v>5528</v>
      </c>
      <c r="E878" t="s">
        <v>5528</v>
      </c>
      <c r="F878" t="s">
        <v>5529</v>
      </c>
      <c r="G878" t="s">
        <v>5530</v>
      </c>
      <c r="H878" t="s">
        <v>5531</v>
      </c>
      <c r="I878" t="s">
        <v>5532</v>
      </c>
      <c r="J878" t="s">
        <v>65</v>
      </c>
      <c r="K878" t="s">
        <v>5508</v>
      </c>
      <c r="L878" t="s">
        <v>5508</v>
      </c>
      <c r="M878">
        <v>5148</v>
      </c>
      <c r="N878" s="30" t="s">
        <v>12831</v>
      </c>
      <c r="O878"/>
      <c r="P878"/>
      <c r="Q878"/>
      <c r="R878"/>
      <c r="S878" s="22">
        <f>VLOOKUP(A878,Hoja1!A:B,2,0)</f>
        <v>8</v>
      </c>
      <c r="T878" s="21" t="str">
        <f>VLOOKUP(M878,[1]TIPOLOGIAS!$A:$F,4,0)</f>
        <v>MEDELLIN</v>
      </c>
      <c r="U878" s="21" t="str">
        <f>VLOOKUP(T878,'BASE TARIFA 2025'!C:D,2,0)</f>
        <v>WOMPI NOROCCIDENTE</v>
      </c>
      <c r="V878" s="23">
        <f>VLOOKUP(T878,'BASE TARIFA 2025'!C:F,4,0)</f>
        <v>15709.5</v>
      </c>
    </row>
    <row r="879" spans="1:22" ht="14.4" x14ac:dyDescent="0.3">
      <c r="A879">
        <v>76484</v>
      </c>
      <c r="B879" t="s">
        <v>5533</v>
      </c>
      <c r="C879">
        <v>71371504</v>
      </c>
      <c r="D879" t="s">
        <v>5534</v>
      </c>
      <c r="E879" t="s">
        <v>5534</v>
      </c>
      <c r="F879" t="s">
        <v>5534</v>
      </c>
      <c r="G879" t="s">
        <v>5535</v>
      </c>
      <c r="H879" t="s">
        <v>5536</v>
      </c>
      <c r="I879" t="s">
        <v>5537</v>
      </c>
      <c r="J879" t="s">
        <v>65</v>
      </c>
      <c r="K879" t="s">
        <v>5508</v>
      </c>
      <c r="L879" t="s">
        <v>5508</v>
      </c>
      <c r="M879">
        <v>5148</v>
      </c>
      <c r="N879" s="30" t="s">
        <v>12830</v>
      </c>
      <c r="O879"/>
      <c r="P879"/>
      <c r="Q879"/>
      <c r="R879"/>
      <c r="S879" s="22">
        <f>VLOOKUP(A879,Hoja1!A:B,2,0)</f>
        <v>8</v>
      </c>
      <c r="T879" s="21" t="str">
        <f>VLOOKUP(M879,[1]TIPOLOGIAS!$A:$F,4,0)</f>
        <v>MEDELLIN</v>
      </c>
      <c r="U879" s="21" t="str">
        <f>VLOOKUP(T879,'BASE TARIFA 2025'!C:D,2,0)</f>
        <v>WOMPI NOROCCIDENTE</v>
      </c>
      <c r="V879" s="23">
        <f>VLOOKUP(T879,'BASE TARIFA 2025'!C:F,4,0)</f>
        <v>15709.5</v>
      </c>
    </row>
    <row r="880" spans="1:22" ht="14.4" x14ac:dyDescent="0.3">
      <c r="A880">
        <v>80981</v>
      </c>
      <c r="B880" t="s">
        <v>5538</v>
      </c>
      <c r="C880">
        <v>21627926</v>
      </c>
      <c r="D880" t="s">
        <v>5539</v>
      </c>
      <c r="E880" t="s">
        <v>5539</v>
      </c>
      <c r="G880" t="s">
        <v>5540</v>
      </c>
      <c r="H880" t="s">
        <v>5541</v>
      </c>
      <c r="I880" t="s">
        <v>5542</v>
      </c>
      <c r="J880" t="s">
        <v>65</v>
      </c>
      <c r="K880" t="s">
        <v>5508</v>
      </c>
      <c r="L880" t="s">
        <v>5508</v>
      </c>
      <c r="M880">
        <v>5148</v>
      </c>
      <c r="N880" s="30" t="s">
        <v>12842</v>
      </c>
      <c r="O880"/>
      <c r="P880"/>
      <c r="Q880"/>
      <c r="R880"/>
      <c r="S880" s="22">
        <f>VLOOKUP(A880,Hoja1!A:B,2,0)</f>
        <v>8</v>
      </c>
      <c r="T880" s="21" t="str">
        <f>VLOOKUP(M880,[1]TIPOLOGIAS!$A:$F,4,0)</f>
        <v>MEDELLIN</v>
      </c>
      <c r="U880" s="21" t="str">
        <f>VLOOKUP(T880,'BASE TARIFA 2025'!C:D,2,0)</f>
        <v>WOMPI NOROCCIDENTE</v>
      </c>
      <c r="V880" s="23">
        <f>VLOOKUP(T880,'BASE TARIFA 2025'!C:F,4,0)</f>
        <v>15709.5</v>
      </c>
    </row>
    <row r="881" spans="1:22" ht="14.4" x14ac:dyDescent="0.3">
      <c r="A881">
        <v>46639</v>
      </c>
      <c r="B881" t="s">
        <v>5543</v>
      </c>
      <c r="C881">
        <v>1036396710</v>
      </c>
      <c r="D881" t="s">
        <v>67</v>
      </c>
      <c r="E881" t="s">
        <v>5544</v>
      </c>
      <c r="F881" t="s">
        <v>5544</v>
      </c>
      <c r="G881" t="s">
        <v>5545</v>
      </c>
      <c r="H881" t="s">
        <v>5546</v>
      </c>
      <c r="I881" t="s">
        <v>5547</v>
      </c>
      <c r="J881" t="s">
        <v>65</v>
      </c>
      <c r="K881" t="s">
        <v>5508</v>
      </c>
      <c r="L881" t="s">
        <v>5508</v>
      </c>
      <c r="M881">
        <v>5148</v>
      </c>
      <c r="N881" s="30" t="s">
        <v>12830</v>
      </c>
      <c r="O881"/>
      <c r="P881"/>
      <c r="Q881"/>
      <c r="R881"/>
      <c r="S881" s="22">
        <f>VLOOKUP(A881,Hoja1!A:B,2,0)</f>
        <v>8</v>
      </c>
      <c r="T881" s="21" t="str">
        <f>VLOOKUP(M881,[1]TIPOLOGIAS!$A:$F,4,0)</f>
        <v>MEDELLIN</v>
      </c>
      <c r="U881" s="21" t="str">
        <f>VLOOKUP(T881,'BASE TARIFA 2025'!C:D,2,0)</f>
        <v>WOMPI NOROCCIDENTE</v>
      </c>
      <c r="V881" s="23">
        <f>VLOOKUP(T881,'BASE TARIFA 2025'!C:F,4,0)</f>
        <v>15709.5</v>
      </c>
    </row>
    <row r="882" spans="1:22" ht="14.4" x14ac:dyDescent="0.3">
      <c r="A882">
        <v>51988</v>
      </c>
      <c r="B882" t="s">
        <v>5548</v>
      </c>
      <c r="C882">
        <v>71111818</v>
      </c>
      <c r="D882" t="s">
        <v>5549</v>
      </c>
      <c r="E882" t="s">
        <v>5550</v>
      </c>
      <c r="F882" t="s">
        <v>5550</v>
      </c>
      <c r="G882" t="s">
        <v>5551</v>
      </c>
      <c r="H882" t="s">
        <v>5552</v>
      </c>
      <c r="I882" t="s">
        <v>5553</v>
      </c>
      <c r="J882" t="s">
        <v>65</v>
      </c>
      <c r="K882" t="s">
        <v>5508</v>
      </c>
      <c r="L882" t="s">
        <v>5508</v>
      </c>
      <c r="M882">
        <v>5148</v>
      </c>
      <c r="N882" s="30" t="s">
        <v>12842</v>
      </c>
      <c r="O882"/>
      <c r="P882"/>
      <c r="Q882"/>
      <c r="R882"/>
      <c r="S882" s="22">
        <f>VLOOKUP(A882,Hoja1!A:B,2,0)</f>
        <v>16</v>
      </c>
      <c r="T882" s="21" t="str">
        <f>VLOOKUP(M882,[1]TIPOLOGIAS!$A:$F,4,0)</f>
        <v>MEDELLIN</v>
      </c>
      <c r="U882" s="21" t="str">
        <f>VLOOKUP(T882,'BASE TARIFA 2025'!C:D,2,0)</f>
        <v>WOMPI NOROCCIDENTE</v>
      </c>
      <c r="V882" s="23">
        <f>VLOOKUP(T882,'BASE TARIFA 2025'!C:F,4,0)</f>
        <v>15709.5</v>
      </c>
    </row>
    <row r="883" spans="1:22" ht="14.4" x14ac:dyDescent="0.3">
      <c r="A883">
        <v>58465</v>
      </c>
      <c r="B883" t="s">
        <v>5554</v>
      </c>
      <c r="C883">
        <v>71116039</v>
      </c>
      <c r="D883" t="s">
        <v>67</v>
      </c>
      <c r="E883" t="s">
        <v>5555</v>
      </c>
      <c r="F883" t="s">
        <v>5555</v>
      </c>
      <c r="G883" t="s">
        <v>5556</v>
      </c>
      <c r="H883" t="s">
        <v>5557</v>
      </c>
      <c r="I883" t="s">
        <v>5558</v>
      </c>
      <c r="J883" t="s">
        <v>65</v>
      </c>
      <c r="K883" t="s">
        <v>5508</v>
      </c>
      <c r="L883" t="s">
        <v>5508</v>
      </c>
      <c r="M883">
        <v>5148</v>
      </c>
      <c r="N883" s="30" t="s">
        <v>12830</v>
      </c>
      <c r="O883"/>
      <c r="P883"/>
      <c r="Q883"/>
      <c r="R883"/>
      <c r="S883" s="22">
        <f>VLOOKUP(A883,Hoja1!A:B,2,0)</f>
        <v>16</v>
      </c>
      <c r="T883" s="21" t="str">
        <f>VLOOKUP(M883,[1]TIPOLOGIAS!$A:$F,4,0)</f>
        <v>MEDELLIN</v>
      </c>
      <c r="U883" s="21" t="str">
        <f>VLOOKUP(T883,'BASE TARIFA 2025'!C:D,2,0)</f>
        <v>WOMPI NOROCCIDENTE</v>
      </c>
      <c r="V883" s="23">
        <f>VLOOKUP(T883,'BASE TARIFA 2025'!C:F,4,0)</f>
        <v>15709.5</v>
      </c>
    </row>
    <row r="884" spans="1:22" ht="14.4" x14ac:dyDescent="0.3">
      <c r="A884">
        <v>62077</v>
      </c>
      <c r="B884" t="s">
        <v>5559</v>
      </c>
      <c r="C884">
        <v>71116758</v>
      </c>
      <c r="D884" t="s">
        <v>5560</v>
      </c>
      <c r="E884" t="s">
        <v>5560</v>
      </c>
      <c r="F884" t="s">
        <v>5561</v>
      </c>
      <c r="G884" t="s">
        <v>5562</v>
      </c>
      <c r="H884" t="s">
        <v>5563</v>
      </c>
      <c r="I884" t="s">
        <v>5564</v>
      </c>
      <c r="J884" t="s">
        <v>65</v>
      </c>
      <c r="K884" t="s">
        <v>5508</v>
      </c>
      <c r="L884" t="s">
        <v>5508</v>
      </c>
      <c r="M884">
        <v>5148</v>
      </c>
      <c r="N884" s="30" t="s">
        <v>12831</v>
      </c>
      <c r="O884"/>
      <c r="P884"/>
      <c r="Q884"/>
      <c r="R884"/>
      <c r="S884" s="22">
        <f>VLOOKUP(A884,Hoja1!A:B,2,0)</f>
        <v>16</v>
      </c>
      <c r="T884" s="21" t="str">
        <f>VLOOKUP(M884,[1]TIPOLOGIAS!$A:$F,4,0)</f>
        <v>MEDELLIN</v>
      </c>
      <c r="U884" s="21" t="str">
        <f>VLOOKUP(T884,'BASE TARIFA 2025'!C:D,2,0)</f>
        <v>WOMPI NOROCCIDENTE</v>
      </c>
      <c r="V884" s="23">
        <f>VLOOKUP(T884,'BASE TARIFA 2025'!C:F,4,0)</f>
        <v>15709.5</v>
      </c>
    </row>
    <row r="885" spans="1:22" ht="14.4" x14ac:dyDescent="0.3">
      <c r="A885">
        <v>43008</v>
      </c>
      <c r="B885" t="s">
        <v>5565</v>
      </c>
      <c r="C885">
        <v>26025531</v>
      </c>
      <c r="D885" t="s">
        <v>5566</v>
      </c>
      <c r="E885" t="s">
        <v>5567</v>
      </c>
      <c r="F885" t="s">
        <v>5567</v>
      </c>
      <c r="G885" t="s">
        <v>5568</v>
      </c>
      <c r="H885" t="s">
        <v>5569</v>
      </c>
      <c r="I885" t="s">
        <v>5570</v>
      </c>
      <c r="J885" t="s">
        <v>65</v>
      </c>
      <c r="K885" t="s">
        <v>5571</v>
      </c>
      <c r="L885" t="s">
        <v>5571</v>
      </c>
      <c r="M885">
        <v>5250</v>
      </c>
      <c r="N885" s="30" t="s">
        <v>12827</v>
      </c>
      <c r="O885"/>
      <c r="P885"/>
      <c r="Q885"/>
      <c r="R885"/>
      <c r="S885" s="22">
        <f>VLOOKUP(A885,Hoja1!A:B,2,0)</f>
        <v>8</v>
      </c>
      <c r="T885" s="21" t="str">
        <f>VLOOKUP(M885,[1]TIPOLOGIAS!$A:$F,4,0)</f>
        <v>MONTERIA</v>
      </c>
      <c r="U885" s="21" t="str">
        <f>VLOOKUP(T885,'BASE TARIFA 2025'!C:D,2,0)</f>
        <v>WOMPI COSTA</v>
      </c>
      <c r="V885" s="23">
        <f>VLOOKUP(T885,'BASE TARIFA 2025'!C:F,4,0)</f>
        <v>15709.5</v>
      </c>
    </row>
    <row r="886" spans="1:22" ht="14.4" x14ac:dyDescent="0.3">
      <c r="A886">
        <v>42107</v>
      </c>
      <c r="B886" t="s">
        <v>5572</v>
      </c>
      <c r="C886">
        <v>71691865</v>
      </c>
      <c r="D886" t="s">
        <v>5573</v>
      </c>
      <c r="E886" t="s">
        <v>5573</v>
      </c>
      <c r="F886" t="s">
        <v>5574</v>
      </c>
      <c r="G886" t="s">
        <v>5575</v>
      </c>
      <c r="H886" t="s">
        <v>5576</v>
      </c>
      <c r="I886" t="s">
        <v>5577</v>
      </c>
      <c r="J886" t="s">
        <v>65</v>
      </c>
      <c r="K886" t="s">
        <v>5571</v>
      </c>
      <c r="L886" t="s">
        <v>5571</v>
      </c>
      <c r="M886">
        <v>5250</v>
      </c>
      <c r="N886" s="30" t="s">
        <v>12827</v>
      </c>
      <c r="O886"/>
      <c r="P886"/>
      <c r="Q886"/>
      <c r="R886"/>
      <c r="S886" s="22">
        <f>VLOOKUP(A886,Hoja1!A:B,2,0)</f>
        <v>8</v>
      </c>
      <c r="T886" s="21" t="str">
        <f>VLOOKUP(M886,[1]TIPOLOGIAS!$A:$F,4,0)</f>
        <v>MONTERIA</v>
      </c>
      <c r="U886" s="21" t="str">
        <f>VLOOKUP(T886,'BASE TARIFA 2025'!C:D,2,0)</f>
        <v>WOMPI COSTA</v>
      </c>
      <c r="V886" s="23">
        <f>VLOOKUP(T886,'BASE TARIFA 2025'!C:F,4,0)</f>
        <v>15709.5</v>
      </c>
    </row>
    <row r="887" spans="1:22" ht="14.4" x14ac:dyDescent="0.3">
      <c r="A887">
        <v>42140</v>
      </c>
      <c r="B887" t="s">
        <v>5578</v>
      </c>
      <c r="C887">
        <v>1040495056</v>
      </c>
      <c r="D887" t="s">
        <v>5579</v>
      </c>
      <c r="E887" t="s">
        <v>5580</v>
      </c>
      <c r="F887" t="s">
        <v>5580</v>
      </c>
      <c r="G887" t="s">
        <v>5581</v>
      </c>
      <c r="H887" t="s">
        <v>5582</v>
      </c>
      <c r="I887" t="s">
        <v>5583</v>
      </c>
      <c r="J887" t="s">
        <v>65</v>
      </c>
      <c r="K887" t="s">
        <v>5571</v>
      </c>
      <c r="L887" t="s">
        <v>5571</v>
      </c>
      <c r="M887">
        <v>5250</v>
      </c>
      <c r="N887" s="30" t="s">
        <v>12829</v>
      </c>
      <c r="O887"/>
      <c r="P887"/>
      <c r="Q887"/>
      <c r="R887"/>
      <c r="S887" s="22">
        <f>VLOOKUP(A887,Hoja1!A:B,2,0)</f>
        <v>16</v>
      </c>
      <c r="T887" s="21" t="str">
        <f>VLOOKUP(M887,[1]TIPOLOGIAS!$A:$F,4,0)</f>
        <v>MONTERIA</v>
      </c>
      <c r="U887" s="21" t="str">
        <f>VLOOKUP(T887,'BASE TARIFA 2025'!C:D,2,0)</f>
        <v>WOMPI COSTA</v>
      </c>
      <c r="V887" s="23">
        <f>VLOOKUP(T887,'BASE TARIFA 2025'!C:F,4,0)</f>
        <v>15709.5</v>
      </c>
    </row>
    <row r="888" spans="1:22" ht="14.4" x14ac:dyDescent="0.3">
      <c r="A888">
        <v>62591</v>
      </c>
      <c r="B888" t="s">
        <v>5584</v>
      </c>
      <c r="C888">
        <v>1040505434</v>
      </c>
      <c r="D888" t="s">
        <v>5585</v>
      </c>
      <c r="E888" t="s">
        <v>5586</v>
      </c>
      <c r="F888" t="s">
        <v>5585</v>
      </c>
      <c r="G888" t="s">
        <v>5587</v>
      </c>
      <c r="H888" t="s">
        <v>5588</v>
      </c>
      <c r="I888" t="s">
        <v>5589</v>
      </c>
      <c r="J888" t="s">
        <v>65</v>
      </c>
      <c r="K888" t="s">
        <v>5571</v>
      </c>
      <c r="L888" t="s">
        <v>5571</v>
      </c>
      <c r="M888">
        <v>5250</v>
      </c>
      <c r="N888" s="30" t="s">
        <v>12838</v>
      </c>
      <c r="O888"/>
      <c r="P888"/>
      <c r="Q888"/>
      <c r="R888"/>
      <c r="S888" s="22">
        <f>VLOOKUP(A888,Hoja1!A:B,2,0)</f>
        <v>8</v>
      </c>
      <c r="T888" s="21" t="str">
        <f>VLOOKUP(M888,[1]TIPOLOGIAS!$A:$F,4,0)</f>
        <v>MONTERIA</v>
      </c>
      <c r="U888" s="21" t="str">
        <f>VLOOKUP(T888,'BASE TARIFA 2025'!C:D,2,0)</f>
        <v>WOMPI COSTA</v>
      </c>
      <c r="V888" s="23">
        <f>VLOOKUP(T888,'BASE TARIFA 2025'!C:F,4,0)</f>
        <v>15709.5</v>
      </c>
    </row>
    <row r="889" spans="1:22" ht="14.4" x14ac:dyDescent="0.3">
      <c r="A889">
        <v>67724</v>
      </c>
      <c r="B889" t="s">
        <v>5590</v>
      </c>
      <c r="C889">
        <v>1040499456</v>
      </c>
      <c r="D889" t="s">
        <v>5591</v>
      </c>
      <c r="E889" t="s">
        <v>5591</v>
      </c>
      <c r="F889" t="s">
        <v>5591</v>
      </c>
      <c r="G889" t="s">
        <v>5592</v>
      </c>
      <c r="H889" t="s">
        <v>5593</v>
      </c>
      <c r="I889" t="s">
        <v>5594</v>
      </c>
      <c r="J889" t="s">
        <v>65</v>
      </c>
      <c r="K889" t="s">
        <v>5571</v>
      </c>
      <c r="L889" t="s">
        <v>5571</v>
      </c>
      <c r="M889">
        <v>5250</v>
      </c>
      <c r="N889" s="30" t="s">
        <v>12829</v>
      </c>
      <c r="O889"/>
      <c r="P889"/>
      <c r="Q889"/>
      <c r="R889"/>
      <c r="S889" s="22">
        <f>VLOOKUP(A889,Hoja1!A:B,2,0)</f>
        <v>8</v>
      </c>
      <c r="T889" s="21" t="str">
        <f>VLOOKUP(M889,[1]TIPOLOGIAS!$A:$F,4,0)</f>
        <v>MONTERIA</v>
      </c>
      <c r="U889" s="21" t="str">
        <f>VLOOKUP(T889,'BASE TARIFA 2025'!C:D,2,0)</f>
        <v>WOMPI COSTA</v>
      </c>
      <c r="V889" s="23">
        <f>VLOOKUP(T889,'BASE TARIFA 2025'!C:F,4,0)</f>
        <v>15709.5</v>
      </c>
    </row>
    <row r="890" spans="1:22" ht="14.4" x14ac:dyDescent="0.3">
      <c r="A890">
        <v>69789</v>
      </c>
      <c r="B890" t="s">
        <v>5595</v>
      </c>
      <c r="C890">
        <v>43895139</v>
      </c>
      <c r="D890" t="s">
        <v>5596</v>
      </c>
      <c r="E890" t="s">
        <v>5596</v>
      </c>
      <c r="F890" t="s">
        <v>5596</v>
      </c>
      <c r="G890" t="s">
        <v>5597</v>
      </c>
      <c r="H890" t="s">
        <v>5598</v>
      </c>
      <c r="I890" t="s">
        <v>5599</v>
      </c>
      <c r="J890" t="s">
        <v>65</v>
      </c>
      <c r="K890" t="s">
        <v>5571</v>
      </c>
      <c r="L890" t="s">
        <v>5571</v>
      </c>
      <c r="M890">
        <v>5250</v>
      </c>
      <c r="N890" s="30" t="s">
        <v>12830</v>
      </c>
      <c r="O890"/>
      <c r="P890"/>
      <c r="Q890"/>
      <c r="R890"/>
      <c r="S890" s="22">
        <f>VLOOKUP(A890,Hoja1!A:B,2,0)</f>
        <v>8</v>
      </c>
      <c r="T890" s="21" t="str">
        <f>VLOOKUP(M890,[1]TIPOLOGIAS!$A:$F,4,0)</f>
        <v>MONTERIA</v>
      </c>
      <c r="U890" s="21" t="str">
        <f>VLOOKUP(T890,'BASE TARIFA 2025'!C:D,2,0)</f>
        <v>WOMPI COSTA</v>
      </c>
      <c r="V890" s="23">
        <f>VLOOKUP(T890,'BASE TARIFA 2025'!C:F,4,0)</f>
        <v>15709.5</v>
      </c>
    </row>
    <row r="891" spans="1:22" ht="14.4" x14ac:dyDescent="0.3">
      <c r="A891">
        <v>79845</v>
      </c>
      <c r="B891" t="s">
        <v>5600</v>
      </c>
      <c r="C891">
        <v>1001684132</v>
      </c>
      <c r="D891" t="s">
        <v>5601</v>
      </c>
      <c r="E891" t="s">
        <v>5601</v>
      </c>
      <c r="F891" t="s">
        <v>5601</v>
      </c>
      <c r="G891" t="s">
        <v>5602</v>
      </c>
      <c r="H891" t="s">
        <v>5603</v>
      </c>
      <c r="I891" t="s">
        <v>5604</v>
      </c>
      <c r="J891" t="s">
        <v>65</v>
      </c>
      <c r="K891" t="s">
        <v>5571</v>
      </c>
      <c r="L891" t="s">
        <v>5571</v>
      </c>
      <c r="M891">
        <v>5250</v>
      </c>
      <c r="N891" s="30" t="s">
        <v>12830</v>
      </c>
      <c r="O891"/>
      <c r="P891"/>
      <c r="Q891"/>
      <c r="R891"/>
      <c r="S891" s="22">
        <f>VLOOKUP(A891,Hoja1!A:B,2,0)</f>
        <v>8</v>
      </c>
      <c r="T891" s="21" t="str">
        <f>VLOOKUP(M891,[1]TIPOLOGIAS!$A:$F,4,0)</f>
        <v>MONTERIA</v>
      </c>
      <c r="U891" s="21" t="str">
        <f>VLOOKUP(T891,'BASE TARIFA 2025'!C:D,2,0)</f>
        <v>WOMPI COSTA</v>
      </c>
      <c r="V891" s="23">
        <f>VLOOKUP(T891,'BASE TARIFA 2025'!C:F,4,0)</f>
        <v>15709.5</v>
      </c>
    </row>
    <row r="892" spans="1:22" ht="14.4" x14ac:dyDescent="0.3">
      <c r="A892">
        <v>79077</v>
      </c>
      <c r="B892" t="s">
        <v>5605</v>
      </c>
      <c r="C892">
        <v>1040509924</v>
      </c>
      <c r="D892" t="s">
        <v>5606</v>
      </c>
      <c r="E892" t="s">
        <v>5606</v>
      </c>
      <c r="F892" t="s">
        <v>5606</v>
      </c>
      <c r="G892" t="s">
        <v>5607</v>
      </c>
      <c r="H892" t="s">
        <v>5608</v>
      </c>
      <c r="I892" t="s">
        <v>5609</v>
      </c>
      <c r="J892" t="s">
        <v>65</v>
      </c>
      <c r="K892" t="s">
        <v>5571</v>
      </c>
      <c r="L892" t="s">
        <v>5571</v>
      </c>
      <c r="M892">
        <v>5250</v>
      </c>
      <c r="N892" s="30" t="s">
        <v>12829</v>
      </c>
      <c r="O892"/>
      <c r="P892"/>
      <c r="Q892"/>
      <c r="R892"/>
      <c r="S892" s="22">
        <f>VLOOKUP(A892,Hoja1!A:B,2,0)</f>
        <v>8</v>
      </c>
      <c r="T892" s="21" t="str">
        <f>VLOOKUP(M892,[1]TIPOLOGIAS!$A:$F,4,0)</f>
        <v>MONTERIA</v>
      </c>
      <c r="U892" s="21" t="str">
        <f>VLOOKUP(T892,'BASE TARIFA 2025'!C:D,2,0)</f>
        <v>WOMPI COSTA</v>
      </c>
      <c r="V892" s="23">
        <f>VLOOKUP(T892,'BASE TARIFA 2025'!C:F,4,0)</f>
        <v>15709.5</v>
      </c>
    </row>
    <row r="893" spans="1:22" ht="14.4" x14ac:dyDescent="0.3">
      <c r="A893">
        <v>79079</v>
      </c>
      <c r="B893" t="s">
        <v>5610</v>
      </c>
      <c r="C893">
        <v>22243342</v>
      </c>
      <c r="D893" t="s">
        <v>5611</v>
      </c>
      <c r="E893" t="s">
        <v>5611</v>
      </c>
      <c r="F893" t="s">
        <v>5611</v>
      </c>
      <c r="G893" t="s">
        <v>5612</v>
      </c>
      <c r="H893" t="s">
        <v>5613</v>
      </c>
      <c r="I893" t="s">
        <v>5614</v>
      </c>
      <c r="J893" t="s">
        <v>65</v>
      </c>
      <c r="K893" t="s">
        <v>5571</v>
      </c>
      <c r="L893" t="s">
        <v>5571</v>
      </c>
      <c r="M893">
        <v>5250</v>
      </c>
      <c r="N893" s="30" t="s">
        <v>12830</v>
      </c>
      <c r="O893"/>
      <c r="P893"/>
      <c r="Q893"/>
      <c r="R893"/>
      <c r="S893" s="22">
        <f>VLOOKUP(A893,Hoja1!A:B,2,0)</f>
        <v>16</v>
      </c>
      <c r="T893" s="21" t="str">
        <f>VLOOKUP(M893,[1]TIPOLOGIAS!$A:$F,4,0)</f>
        <v>MONTERIA</v>
      </c>
      <c r="U893" s="21" t="str">
        <f>VLOOKUP(T893,'BASE TARIFA 2025'!C:D,2,0)</f>
        <v>WOMPI COSTA</v>
      </c>
      <c r="V893" s="23">
        <f>VLOOKUP(T893,'BASE TARIFA 2025'!C:F,4,0)</f>
        <v>15709.5</v>
      </c>
    </row>
    <row r="894" spans="1:22" ht="14.4" x14ac:dyDescent="0.3">
      <c r="A894">
        <v>59523</v>
      </c>
      <c r="B894" t="s">
        <v>5615</v>
      </c>
      <c r="C894">
        <v>5773760</v>
      </c>
      <c r="D894" t="s">
        <v>5616</v>
      </c>
      <c r="E894" t="s">
        <v>5616</v>
      </c>
      <c r="F894" t="s">
        <v>5617</v>
      </c>
      <c r="G894" t="s">
        <v>5618</v>
      </c>
      <c r="H894" t="s">
        <v>5619</v>
      </c>
      <c r="I894" t="s">
        <v>5620</v>
      </c>
      <c r="J894" t="s">
        <v>131</v>
      </c>
      <c r="K894" t="s">
        <v>25</v>
      </c>
      <c r="L894" t="s">
        <v>25</v>
      </c>
      <c r="M894">
        <v>68001</v>
      </c>
      <c r="N894" s="30" t="s">
        <v>12843</v>
      </c>
      <c r="O894"/>
      <c r="P894"/>
      <c r="Q894"/>
      <c r="R894"/>
      <c r="S894" s="22">
        <f>VLOOKUP(A894,Hoja1!A:B,2,0)</f>
        <v>8</v>
      </c>
      <c r="T894" s="21" t="str">
        <f>VLOOKUP(M894,[1]TIPOLOGIAS!$A:$F,4,0)</f>
        <v>BUCARAMANGA</v>
      </c>
      <c r="U894" s="21" t="str">
        <f>VLOOKUP(T894,'BASE TARIFA 2025'!C:D,2,0)</f>
        <v>WOMPI SANTANDERES</v>
      </c>
      <c r="V894" s="23">
        <f>VLOOKUP(T894,'BASE TARIFA 2025'!C:F,4,0)</f>
        <v>15709.5</v>
      </c>
    </row>
    <row r="895" spans="1:22" ht="14.4" x14ac:dyDescent="0.3">
      <c r="A895">
        <v>51192</v>
      </c>
      <c r="B895" t="s">
        <v>5621</v>
      </c>
      <c r="C895">
        <v>63293966</v>
      </c>
      <c r="D895" t="s">
        <v>5622</v>
      </c>
      <c r="E895" t="s">
        <v>5623</v>
      </c>
      <c r="F895" t="s">
        <v>5623</v>
      </c>
      <c r="G895" t="s">
        <v>5624</v>
      </c>
      <c r="H895" t="s">
        <v>5625</v>
      </c>
      <c r="I895" t="s">
        <v>5626</v>
      </c>
      <c r="J895" t="s">
        <v>131</v>
      </c>
      <c r="K895" t="s">
        <v>25</v>
      </c>
      <c r="L895" t="s">
        <v>25</v>
      </c>
      <c r="M895">
        <v>68001</v>
      </c>
      <c r="N895" s="30" t="s">
        <v>12840</v>
      </c>
      <c r="O895"/>
      <c r="P895"/>
      <c r="Q895"/>
      <c r="R895"/>
      <c r="S895" s="22">
        <f>VLOOKUP(A895,Hoja1!A:B,2,0)</f>
        <v>8</v>
      </c>
      <c r="T895" s="21" t="str">
        <f>VLOOKUP(M895,[1]TIPOLOGIAS!$A:$F,4,0)</f>
        <v>BUCARAMANGA</v>
      </c>
      <c r="U895" s="21" t="str">
        <f>VLOOKUP(T895,'BASE TARIFA 2025'!C:D,2,0)</f>
        <v>WOMPI SANTANDERES</v>
      </c>
      <c r="V895" s="23">
        <f>VLOOKUP(T895,'BASE TARIFA 2025'!C:F,4,0)</f>
        <v>15709.5</v>
      </c>
    </row>
    <row r="896" spans="1:22" ht="14.4" x14ac:dyDescent="0.3">
      <c r="A896">
        <v>73507</v>
      </c>
      <c r="B896" t="s">
        <v>5627</v>
      </c>
      <c r="C896">
        <v>71228787</v>
      </c>
      <c r="D896" t="s">
        <v>5628</v>
      </c>
      <c r="E896" t="s">
        <v>5628</v>
      </c>
      <c r="F896" t="s">
        <v>5628</v>
      </c>
      <c r="G896" t="s">
        <v>5629</v>
      </c>
      <c r="H896" t="s">
        <v>5630</v>
      </c>
      <c r="I896" t="s">
        <v>5631</v>
      </c>
      <c r="J896" t="s">
        <v>65</v>
      </c>
      <c r="K896" t="s">
        <v>194</v>
      </c>
      <c r="L896" t="s">
        <v>194</v>
      </c>
      <c r="M896">
        <v>5001</v>
      </c>
      <c r="N896" s="30" t="s">
        <v>12840</v>
      </c>
      <c r="O896"/>
      <c r="P896"/>
      <c r="Q896"/>
      <c r="R896"/>
      <c r="S896" s="22">
        <f>VLOOKUP(A896,Hoja1!A:B,2,0)</f>
        <v>8</v>
      </c>
      <c r="T896" s="21" t="str">
        <f>VLOOKUP(M896,[1]TIPOLOGIAS!$A:$F,4,0)</f>
        <v>MEDELLIN</v>
      </c>
      <c r="U896" s="21" t="str">
        <f>VLOOKUP(T896,'BASE TARIFA 2025'!C:D,2,0)</f>
        <v>WOMPI NOROCCIDENTE</v>
      </c>
      <c r="V896" s="23">
        <f>VLOOKUP(T896,'BASE TARIFA 2025'!C:F,4,0)</f>
        <v>15709.5</v>
      </c>
    </row>
    <row r="897" spans="1:22" ht="14.4" x14ac:dyDescent="0.3">
      <c r="A897">
        <v>70972</v>
      </c>
      <c r="B897" t="s">
        <v>5632</v>
      </c>
      <c r="C897">
        <v>1017201491</v>
      </c>
      <c r="D897" t="s">
        <v>5633</v>
      </c>
      <c r="E897" t="s">
        <v>5633</v>
      </c>
      <c r="F897" t="s">
        <v>5633</v>
      </c>
      <c r="G897" t="s">
        <v>5634</v>
      </c>
      <c r="H897" t="s">
        <v>5635</v>
      </c>
      <c r="I897" t="s">
        <v>5636</v>
      </c>
      <c r="J897" t="s">
        <v>65</v>
      </c>
      <c r="K897" t="s">
        <v>194</v>
      </c>
      <c r="L897" t="s">
        <v>194</v>
      </c>
      <c r="M897">
        <v>5001</v>
      </c>
      <c r="N897" s="30" t="s">
        <v>12841</v>
      </c>
      <c r="O897"/>
      <c r="P897"/>
      <c r="Q897"/>
      <c r="R897"/>
      <c r="S897" s="22">
        <f>VLOOKUP(A897,Hoja1!A:B,2,0)</f>
        <v>8</v>
      </c>
      <c r="T897" s="21" t="str">
        <f>VLOOKUP(M897,[1]TIPOLOGIAS!$A:$F,4,0)</f>
        <v>MEDELLIN</v>
      </c>
      <c r="U897" s="21" t="str">
        <f>VLOOKUP(T897,'BASE TARIFA 2025'!C:D,2,0)</f>
        <v>WOMPI NOROCCIDENTE</v>
      </c>
      <c r="V897" s="23">
        <f>VLOOKUP(T897,'BASE TARIFA 2025'!C:F,4,0)</f>
        <v>15709.5</v>
      </c>
    </row>
    <row r="898" spans="1:22" ht="14.4" x14ac:dyDescent="0.3">
      <c r="A898">
        <v>70975</v>
      </c>
      <c r="B898" t="s">
        <v>5637</v>
      </c>
      <c r="C898">
        <v>42828195</v>
      </c>
      <c r="D898" t="s">
        <v>5638</v>
      </c>
      <c r="E898" t="s">
        <v>5638</v>
      </c>
      <c r="F898" t="s">
        <v>5638</v>
      </c>
      <c r="G898" t="s">
        <v>5639</v>
      </c>
      <c r="H898" t="s">
        <v>5640</v>
      </c>
      <c r="I898" t="s">
        <v>5641</v>
      </c>
      <c r="J898" t="s">
        <v>65</v>
      </c>
      <c r="K898" t="s">
        <v>194</v>
      </c>
      <c r="L898" t="s">
        <v>194</v>
      </c>
      <c r="M898">
        <v>5001</v>
      </c>
      <c r="N898" s="30" t="s">
        <v>12844</v>
      </c>
      <c r="O898"/>
      <c r="P898"/>
      <c r="Q898"/>
      <c r="R898"/>
      <c r="S898" s="22">
        <f>VLOOKUP(A898,Hoja1!A:B,2,0)</f>
        <v>8</v>
      </c>
      <c r="T898" s="21" t="str">
        <f>VLOOKUP(M898,[1]TIPOLOGIAS!$A:$F,4,0)</f>
        <v>MEDELLIN</v>
      </c>
      <c r="U898" s="21" t="str">
        <f>VLOOKUP(T898,'BASE TARIFA 2025'!C:D,2,0)</f>
        <v>WOMPI NOROCCIDENTE</v>
      </c>
      <c r="V898" s="23">
        <f>VLOOKUP(T898,'BASE TARIFA 2025'!C:F,4,0)</f>
        <v>15709.5</v>
      </c>
    </row>
    <row r="899" spans="1:22" ht="14.4" x14ac:dyDescent="0.3">
      <c r="A899">
        <v>72221</v>
      </c>
      <c r="B899" t="s">
        <v>5642</v>
      </c>
      <c r="C899">
        <v>1146441441</v>
      </c>
      <c r="D899" t="s">
        <v>5643</v>
      </c>
      <c r="E899" t="s">
        <v>5643</v>
      </c>
      <c r="F899" t="s">
        <v>5643</v>
      </c>
      <c r="G899" t="s">
        <v>5644</v>
      </c>
      <c r="H899" t="s">
        <v>5645</v>
      </c>
      <c r="I899" t="s">
        <v>5646</v>
      </c>
      <c r="J899" t="s">
        <v>65</v>
      </c>
      <c r="K899" t="s">
        <v>194</v>
      </c>
      <c r="L899" t="s">
        <v>194</v>
      </c>
      <c r="M899">
        <v>5001</v>
      </c>
      <c r="N899" s="30" t="s">
        <v>12844</v>
      </c>
      <c r="O899"/>
      <c r="P899"/>
      <c r="Q899"/>
      <c r="R899"/>
      <c r="S899" s="22">
        <f>VLOOKUP(A899,Hoja1!A:B,2,0)</f>
        <v>8</v>
      </c>
      <c r="T899" s="21" t="str">
        <f>VLOOKUP(M899,[1]TIPOLOGIAS!$A:$F,4,0)</f>
        <v>MEDELLIN</v>
      </c>
      <c r="U899" s="21" t="str">
        <f>VLOOKUP(T899,'BASE TARIFA 2025'!C:D,2,0)</f>
        <v>WOMPI NOROCCIDENTE</v>
      </c>
      <c r="V899" s="23">
        <f>VLOOKUP(T899,'BASE TARIFA 2025'!C:F,4,0)</f>
        <v>15709.5</v>
      </c>
    </row>
    <row r="900" spans="1:22" ht="14.4" x14ac:dyDescent="0.3">
      <c r="A900">
        <v>74181</v>
      </c>
      <c r="B900" t="s">
        <v>5647</v>
      </c>
      <c r="C900">
        <v>1001525179</v>
      </c>
      <c r="D900" t="s">
        <v>5648</v>
      </c>
      <c r="E900" t="s">
        <v>5648</v>
      </c>
      <c r="F900" t="s">
        <v>5648</v>
      </c>
      <c r="G900" t="s">
        <v>5649</v>
      </c>
      <c r="H900" t="s">
        <v>5650</v>
      </c>
      <c r="I900" t="s">
        <v>5651</v>
      </c>
      <c r="J900" t="s">
        <v>65</v>
      </c>
      <c r="K900" t="s">
        <v>194</v>
      </c>
      <c r="L900" t="s">
        <v>194</v>
      </c>
      <c r="M900">
        <v>5001</v>
      </c>
      <c r="N900" s="30" t="s">
        <v>12834</v>
      </c>
      <c r="O900"/>
      <c r="P900"/>
      <c r="Q900"/>
      <c r="R900"/>
      <c r="S900" s="22">
        <f>VLOOKUP(A900,Hoja1!A:B,2,0)</f>
        <v>16</v>
      </c>
      <c r="T900" s="21" t="str">
        <f>VLOOKUP(M900,[1]TIPOLOGIAS!$A:$F,4,0)</f>
        <v>MEDELLIN</v>
      </c>
      <c r="U900" s="21" t="str">
        <f>VLOOKUP(T900,'BASE TARIFA 2025'!C:D,2,0)</f>
        <v>WOMPI NOROCCIDENTE</v>
      </c>
      <c r="V900" s="23">
        <f>VLOOKUP(T900,'BASE TARIFA 2025'!C:F,4,0)</f>
        <v>15709.5</v>
      </c>
    </row>
    <row r="901" spans="1:22" ht="14.4" x14ac:dyDescent="0.3">
      <c r="A901">
        <v>70433</v>
      </c>
      <c r="B901" t="s">
        <v>5652</v>
      </c>
      <c r="C901">
        <v>1152434083</v>
      </c>
      <c r="D901" t="s">
        <v>5653</v>
      </c>
      <c r="E901" t="s">
        <v>5654</v>
      </c>
      <c r="F901" t="s">
        <v>5653</v>
      </c>
      <c r="G901" t="s">
        <v>5655</v>
      </c>
      <c r="H901" t="s">
        <v>5656</v>
      </c>
      <c r="I901" t="s">
        <v>5657</v>
      </c>
      <c r="J901" t="s">
        <v>65</v>
      </c>
      <c r="K901" t="s">
        <v>194</v>
      </c>
      <c r="L901" t="s">
        <v>194</v>
      </c>
      <c r="M901">
        <v>5001</v>
      </c>
      <c r="N901" s="30" t="s">
        <v>12837</v>
      </c>
      <c r="O901"/>
      <c r="P901"/>
      <c r="Q901"/>
      <c r="R901"/>
      <c r="S901" s="22">
        <f>VLOOKUP(A901,Hoja1!A:B,2,0)</f>
        <v>8</v>
      </c>
      <c r="T901" s="21" t="str">
        <f>VLOOKUP(M901,[1]TIPOLOGIAS!$A:$F,4,0)</f>
        <v>MEDELLIN</v>
      </c>
      <c r="U901" s="21" t="str">
        <f>VLOOKUP(T901,'BASE TARIFA 2025'!C:D,2,0)</f>
        <v>WOMPI NOROCCIDENTE</v>
      </c>
      <c r="V901" s="23">
        <f>VLOOKUP(T901,'BASE TARIFA 2025'!C:F,4,0)</f>
        <v>15709.5</v>
      </c>
    </row>
    <row r="902" spans="1:22" ht="14.4" x14ac:dyDescent="0.3">
      <c r="A902">
        <v>69514</v>
      </c>
      <c r="B902" t="s">
        <v>5658</v>
      </c>
      <c r="C902">
        <v>1000901551</v>
      </c>
      <c r="D902" t="s">
        <v>5659</v>
      </c>
      <c r="E902" t="s">
        <v>5660</v>
      </c>
      <c r="F902" t="s">
        <v>5661</v>
      </c>
      <c r="G902" t="s">
        <v>5662</v>
      </c>
      <c r="H902" t="s">
        <v>5663</v>
      </c>
      <c r="I902" t="s">
        <v>5664</v>
      </c>
      <c r="J902" t="s">
        <v>65</v>
      </c>
      <c r="K902" t="s">
        <v>194</v>
      </c>
      <c r="L902" t="s">
        <v>194</v>
      </c>
      <c r="M902">
        <v>5001</v>
      </c>
      <c r="N902" s="30" t="s">
        <v>12840</v>
      </c>
      <c r="O902"/>
      <c r="P902"/>
      <c r="Q902"/>
      <c r="R902"/>
      <c r="S902" s="22">
        <f>VLOOKUP(A902,Hoja1!A:B,2,0)</f>
        <v>8</v>
      </c>
      <c r="T902" s="21" t="str">
        <f>VLOOKUP(M902,[1]TIPOLOGIAS!$A:$F,4,0)</f>
        <v>MEDELLIN</v>
      </c>
      <c r="U902" s="21" t="str">
        <f>VLOOKUP(T902,'BASE TARIFA 2025'!C:D,2,0)</f>
        <v>WOMPI NOROCCIDENTE</v>
      </c>
      <c r="V902" s="23">
        <f>VLOOKUP(T902,'BASE TARIFA 2025'!C:F,4,0)</f>
        <v>15709.5</v>
      </c>
    </row>
    <row r="903" spans="1:22" ht="14.4" x14ac:dyDescent="0.3">
      <c r="A903">
        <v>68192</v>
      </c>
      <c r="B903" t="s">
        <v>5665</v>
      </c>
      <c r="C903">
        <v>900567940</v>
      </c>
      <c r="D903" t="s">
        <v>5666</v>
      </c>
      <c r="E903" t="s">
        <v>5667</v>
      </c>
      <c r="F903" t="s">
        <v>5667</v>
      </c>
      <c r="G903" t="s">
        <v>5668</v>
      </c>
      <c r="H903" t="s">
        <v>5669</v>
      </c>
      <c r="I903" t="s">
        <v>5670</v>
      </c>
      <c r="J903" t="s">
        <v>65</v>
      </c>
      <c r="K903" t="s">
        <v>194</v>
      </c>
      <c r="L903" t="s">
        <v>194</v>
      </c>
      <c r="M903">
        <v>5001</v>
      </c>
      <c r="N903" s="30" t="s">
        <v>12834</v>
      </c>
      <c r="O903"/>
      <c r="P903"/>
      <c r="Q903"/>
      <c r="R903"/>
      <c r="S903" s="22">
        <f>VLOOKUP(A903,Hoja1!A:B,2,0)</f>
        <v>16</v>
      </c>
      <c r="T903" s="21" t="str">
        <f>VLOOKUP(M903,[1]TIPOLOGIAS!$A:$F,4,0)</f>
        <v>MEDELLIN</v>
      </c>
      <c r="U903" s="21" t="str">
        <f>VLOOKUP(T903,'BASE TARIFA 2025'!C:D,2,0)</f>
        <v>WOMPI NOROCCIDENTE</v>
      </c>
      <c r="V903" s="23">
        <f>VLOOKUP(T903,'BASE TARIFA 2025'!C:F,4,0)</f>
        <v>15709.5</v>
      </c>
    </row>
    <row r="904" spans="1:22" ht="14.4" x14ac:dyDescent="0.3">
      <c r="A904">
        <v>79078</v>
      </c>
      <c r="B904" t="s">
        <v>5671</v>
      </c>
      <c r="C904">
        <v>8052151</v>
      </c>
      <c r="D904" t="s">
        <v>5672</v>
      </c>
      <c r="E904" t="s">
        <v>5673</v>
      </c>
      <c r="F904" t="s">
        <v>5673</v>
      </c>
      <c r="G904" t="s">
        <v>5674</v>
      </c>
      <c r="H904" t="s">
        <v>5675</v>
      </c>
      <c r="I904" t="s">
        <v>5676</v>
      </c>
      <c r="J904" t="s">
        <v>65</v>
      </c>
      <c r="K904" t="s">
        <v>5571</v>
      </c>
      <c r="L904" t="s">
        <v>5571</v>
      </c>
      <c r="M904">
        <v>5250</v>
      </c>
      <c r="N904" s="30" t="s">
        <v>12838</v>
      </c>
      <c r="O904"/>
      <c r="P904"/>
      <c r="Q904"/>
      <c r="R904"/>
      <c r="S904" s="22">
        <f>VLOOKUP(A904,Hoja1!A:B,2,0)</f>
        <v>8</v>
      </c>
      <c r="T904" s="21" t="str">
        <f>VLOOKUP(M904,[1]TIPOLOGIAS!$A:$F,4,0)</f>
        <v>MONTERIA</v>
      </c>
      <c r="U904" s="21" t="str">
        <f>VLOOKUP(T904,'BASE TARIFA 2025'!C:D,2,0)</f>
        <v>WOMPI COSTA</v>
      </c>
      <c r="V904" s="23">
        <f>VLOOKUP(T904,'BASE TARIFA 2025'!C:F,4,0)</f>
        <v>15709.5</v>
      </c>
    </row>
    <row r="905" spans="1:22" ht="14.4" x14ac:dyDescent="0.3">
      <c r="A905">
        <v>70808</v>
      </c>
      <c r="B905" t="s">
        <v>5677</v>
      </c>
      <c r="C905">
        <v>43106223</v>
      </c>
      <c r="D905" t="s">
        <v>5678</v>
      </c>
      <c r="E905" t="s">
        <v>5678</v>
      </c>
      <c r="F905" t="s">
        <v>5678</v>
      </c>
      <c r="G905" t="s">
        <v>5679</v>
      </c>
      <c r="H905" t="s">
        <v>5680</v>
      </c>
      <c r="I905" t="s">
        <v>5681</v>
      </c>
      <c r="J905" t="s">
        <v>65</v>
      </c>
      <c r="K905" t="s">
        <v>5571</v>
      </c>
      <c r="L905" t="s">
        <v>5571</v>
      </c>
      <c r="M905">
        <v>5250</v>
      </c>
      <c r="N905" s="30" t="s">
        <v>12829</v>
      </c>
      <c r="O905"/>
      <c r="P905"/>
      <c r="Q905"/>
      <c r="R905"/>
      <c r="S905" s="22">
        <f>VLOOKUP(A905,Hoja1!A:B,2,0)</f>
        <v>8</v>
      </c>
      <c r="T905" s="21" t="str">
        <f>VLOOKUP(M905,[1]TIPOLOGIAS!$A:$F,4,0)</f>
        <v>MONTERIA</v>
      </c>
      <c r="U905" s="21" t="str">
        <f>VLOOKUP(T905,'BASE TARIFA 2025'!C:D,2,0)</f>
        <v>WOMPI COSTA</v>
      </c>
      <c r="V905" s="23">
        <f>VLOOKUP(T905,'BASE TARIFA 2025'!C:F,4,0)</f>
        <v>15709.5</v>
      </c>
    </row>
    <row r="906" spans="1:22" ht="14.4" x14ac:dyDescent="0.3">
      <c r="A906">
        <v>72823</v>
      </c>
      <c r="B906" t="s">
        <v>5682</v>
      </c>
      <c r="C906">
        <v>33196551</v>
      </c>
      <c r="D906" t="s">
        <v>5683</v>
      </c>
      <c r="E906" t="s">
        <v>5683</v>
      </c>
      <c r="F906" t="s">
        <v>5684</v>
      </c>
      <c r="G906" t="s">
        <v>5685</v>
      </c>
      <c r="H906" t="s">
        <v>5686</v>
      </c>
      <c r="I906" t="s">
        <v>5687</v>
      </c>
      <c r="J906" t="s">
        <v>65</v>
      </c>
      <c r="K906" t="s">
        <v>5571</v>
      </c>
      <c r="L906" t="s">
        <v>5571</v>
      </c>
      <c r="M906">
        <v>5250</v>
      </c>
      <c r="N906" s="30" t="s">
        <v>12829</v>
      </c>
      <c r="O906"/>
      <c r="P906"/>
      <c r="Q906"/>
      <c r="R906"/>
      <c r="S906" s="22">
        <f>VLOOKUP(A906,Hoja1!A:B,2,0)</f>
        <v>8</v>
      </c>
      <c r="T906" s="21" t="str">
        <f>VLOOKUP(M906,[1]TIPOLOGIAS!$A:$F,4,0)</f>
        <v>MONTERIA</v>
      </c>
      <c r="U906" s="21" t="str">
        <f>VLOOKUP(T906,'BASE TARIFA 2025'!C:D,2,0)</f>
        <v>WOMPI COSTA</v>
      </c>
      <c r="V906" s="23">
        <f>VLOOKUP(T906,'BASE TARIFA 2025'!C:F,4,0)</f>
        <v>15709.5</v>
      </c>
    </row>
    <row r="907" spans="1:22" ht="14.4" x14ac:dyDescent="0.3">
      <c r="A907">
        <v>72553</v>
      </c>
      <c r="B907" t="s">
        <v>5688</v>
      </c>
      <c r="C907">
        <v>1193525470</v>
      </c>
      <c r="D907" t="s">
        <v>5689</v>
      </c>
      <c r="E907" t="s">
        <v>5689</v>
      </c>
      <c r="F907" t="s">
        <v>5689</v>
      </c>
      <c r="G907" t="s">
        <v>5690</v>
      </c>
      <c r="H907" t="s">
        <v>5691</v>
      </c>
      <c r="I907" t="s">
        <v>5692</v>
      </c>
      <c r="J907" t="s">
        <v>65</v>
      </c>
      <c r="K907" t="s">
        <v>5571</v>
      </c>
      <c r="L907" t="s">
        <v>5571</v>
      </c>
      <c r="M907">
        <v>5250</v>
      </c>
      <c r="N907" s="30" t="s">
        <v>12838</v>
      </c>
      <c r="O907"/>
      <c r="P907"/>
      <c r="Q907"/>
      <c r="R907"/>
      <c r="S907" s="22">
        <f>VLOOKUP(A907,Hoja1!A:B,2,0)</f>
        <v>8</v>
      </c>
      <c r="T907" s="21" t="str">
        <f>VLOOKUP(M907,[1]TIPOLOGIAS!$A:$F,4,0)</f>
        <v>MONTERIA</v>
      </c>
      <c r="U907" s="21" t="str">
        <f>VLOOKUP(T907,'BASE TARIFA 2025'!C:D,2,0)</f>
        <v>WOMPI COSTA</v>
      </c>
      <c r="V907" s="23">
        <f>VLOOKUP(T907,'BASE TARIFA 2025'!C:F,4,0)</f>
        <v>15709.5</v>
      </c>
    </row>
    <row r="908" spans="1:22" ht="14.4" x14ac:dyDescent="0.3">
      <c r="A908">
        <v>77452</v>
      </c>
      <c r="B908" t="s">
        <v>5693</v>
      </c>
      <c r="C908">
        <v>1038097701</v>
      </c>
      <c r="D908" t="s">
        <v>5694</v>
      </c>
      <c r="E908" t="s">
        <v>5694</v>
      </c>
      <c r="F908" t="s">
        <v>5694</v>
      </c>
      <c r="G908" t="s">
        <v>5695</v>
      </c>
      <c r="H908" t="s">
        <v>5696</v>
      </c>
      <c r="I908" t="s">
        <v>5697</v>
      </c>
      <c r="J908" t="s">
        <v>65</v>
      </c>
      <c r="K908" t="s">
        <v>5571</v>
      </c>
      <c r="L908" t="s">
        <v>5571</v>
      </c>
      <c r="M908">
        <v>5250</v>
      </c>
      <c r="N908" s="30" t="s">
        <v>12838</v>
      </c>
      <c r="O908"/>
      <c r="P908"/>
      <c r="Q908"/>
      <c r="R908"/>
      <c r="S908" s="22">
        <f>VLOOKUP(A908,Hoja1!A:B,2,0)</f>
        <v>8</v>
      </c>
      <c r="T908" s="21" t="str">
        <f>VLOOKUP(M908,[1]TIPOLOGIAS!$A:$F,4,0)</f>
        <v>MONTERIA</v>
      </c>
      <c r="U908" s="21" t="str">
        <f>VLOOKUP(T908,'BASE TARIFA 2025'!C:D,2,0)</f>
        <v>WOMPI COSTA</v>
      </c>
      <c r="V908" s="23">
        <f>VLOOKUP(T908,'BASE TARIFA 2025'!C:F,4,0)</f>
        <v>15709.5</v>
      </c>
    </row>
    <row r="909" spans="1:22" ht="14.4" x14ac:dyDescent="0.3">
      <c r="A909">
        <v>79212</v>
      </c>
      <c r="B909" t="s">
        <v>5698</v>
      </c>
      <c r="C909">
        <v>901459366</v>
      </c>
      <c r="D909" t="s">
        <v>5699</v>
      </c>
      <c r="E909" t="s">
        <v>5700</v>
      </c>
      <c r="F909" t="s">
        <v>5699</v>
      </c>
      <c r="G909" t="s">
        <v>5701</v>
      </c>
      <c r="H909" t="s">
        <v>5702</v>
      </c>
      <c r="I909" t="s">
        <v>5703</v>
      </c>
      <c r="J909" t="s">
        <v>65</v>
      </c>
      <c r="K909" t="s">
        <v>5571</v>
      </c>
      <c r="L909" t="s">
        <v>5571</v>
      </c>
      <c r="M909">
        <v>5250</v>
      </c>
      <c r="N909" s="30" t="s">
        <v>12829</v>
      </c>
      <c r="O909"/>
      <c r="P909"/>
      <c r="Q909"/>
      <c r="R909"/>
      <c r="S909" s="22">
        <f>VLOOKUP(A909,Hoja1!A:B,2,0)</f>
        <v>8</v>
      </c>
      <c r="T909" s="21" t="str">
        <f>VLOOKUP(M909,[1]TIPOLOGIAS!$A:$F,4,0)</f>
        <v>MONTERIA</v>
      </c>
      <c r="U909" s="21" t="str">
        <f>VLOOKUP(T909,'BASE TARIFA 2025'!C:D,2,0)</f>
        <v>WOMPI COSTA</v>
      </c>
      <c r="V909" s="23">
        <f>VLOOKUP(T909,'BASE TARIFA 2025'!C:F,4,0)</f>
        <v>15709.5</v>
      </c>
    </row>
    <row r="910" spans="1:22" ht="14.4" x14ac:dyDescent="0.3">
      <c r="A910">
        <v>79213</v>
      </c>
      <c r="B910" t="s">
        <v>5704</v>
      </c>
      <c r="C910">
        <v>8364888</v>
      </c>
      <c r="D910" t="s">
        <v>5705</v>
      </c>
      <c r="E910" t="s">
        <v>5705</v>
      </c>
      <c r="G910" t="s">
        <v>5706</v>
      </c>
      <c r="H910" t="s">
        <v>5707</v>
      </c>
      <c r="I910" t="s">
        <v>5708</v>
      </c>
      <c r="J910" t="s">
        <v>65</v>
      </c>
      <c r="K910" t="s">
        <v>5571</v>
      </c>
      <c r="L910" t="s">
        <v>5571</v>
      </c>
      <c r="M910">
        <v>5250</v>
      </c>
      <c r="N910" s="30" t="s">
        <v>12830</v>
      </c>
      <c r="O910"/>
      <c r="P910"/>
      <c r="Q910"/>
      <c r="R910"/>
      <c r="S910" s="22">
        <f>VLOOKUP(A910,Hoja1!A:B,2,0)</f>
        <v>8</v>
      </c>
      <c r="T910" s="21" t="str">
        <f>VLOOKUP(M910,[1]TIPOLOGIAS!$A:$F,4,0)</f>
        <v>MONTERIA</v>
      </c>
      <c r="U910" s="21" t="str">
        <f>VLOOKUP(T910,'BASE TARIFA 2025'!C:D,2,0)</f>
        <v>WOMPI COSTA</v>
      </c>
      <c r="V910" s="23">
        <f>VLOOKUP(T910,'BASE TARIFA 2025'!C:F,4,0)</f>
        <v>15709.5</v>
      </c>
    </row>
    <row r="911" spans="1:22" ht="14.4" x14ac:dyDescent="0.3">
      <c r="A911">
        <v>72566</v>
      </c>
      <c r="B911" t="s">
        <v>5709</v>
      </c>
      <c r="C911">
        <v>1043005039</v>
      </c>
      <c r="D911" t="s">
        <v>5710</v>
      </c>
      <c r="E911" t="s">
        <v>363</v>
      </c>
      <c r="F911" t="s">
        <v>5710</v>
      </c>
      <c r="G911" t="s">
        <v>5711</v>
      </c>
      <c r="H911" t="s">
        <v>5712</v>
      </c>
      <c r="I911" t="s">
        <v>5713</v>
      </c>
      <c r="J911" t="s">
        <v>239</v>
      </c>
      <c r="K911" t="s">
        <v>362</v>
      </c>
      <c r="L911" t="s">
        <v>362</v>
      </c>
      <c r="M911">
        <v>8638</v>
      </c>
      <c r="N911" s="30" t="s">
        <v>12831</v>
      </c>
      <c r="O911"/>
      <c r="P911"/>
      <c r="Q911"/>
      <c r="R911"/>
      <c r="S911" s="22">
        <f>VLOOKUP(A911,Hoja1!A:B,2,0)</f>
        <v>16</v>
      </c>
      <c r="T911" s="21" t="str">
        <f>VLOOKUP(M911,[1]TIPOLOGIAS!$A:$F,4,0)</f>
        <v>BARRANQUILLA</v>
      </c>
      <c r="U911" s="21" t="str">
        <f>VLOOKUP(T911,'BASE TARIFA 2025'!C:D,2,0)</f>
        <v>WOMPI COSTA</v>
      </c>
      <c r="V911" s="23">
        <f>VLOOKUP(T911,'BASE TARIFA 2025'!C:F,4,0)</f>
        <v>15709.5</v>
      </c>
    </row>
    <row r="912" spans="1:22" ht="14.4" x14ac:dyDescent="0.3">
      <c r="A912">
        <v>68548</v>
      </c>
      <c r="B912" t="s">
        <v>5714</v>
      </c>
      <c r="C912">
        <v>1043005039</v>
      </c>
      <c r="D912" t="s">
        <v>5710</v>
      </c>
      <c r="E912" t="s">
        <v>363</v>
      </c>
      <c r="F912" t="s">
        <v>5715</v>
      </c>
      <c r="G912" t="s">
        <v>5716</v>
      </c>
      <c r="H912" t="s">
        <v>5717</v>
      </c>
      <c r="I912" t="s">
        <v>5718</v>
      </c>
      <c r="J912" t="s">
        <v>239</v>
      </c>
      <c r="K912" t="s">
        <v>362</v>
      </c>
      <c r="L912" t="s">
        <v>362</v>
      </c>
      <c r="M912">
        <v>8638</v>
      </c>
      <c r="N912" s="30" t="s">
        <v>12831</v>
      </c>
      <c r="O912"/>
      <c r="P912"/>
      <c r="Q912"/>
      <c r="R912"/>
      <c r="S912" s="22">
        <f>VLOOKUP(A912,Hoja1!A:B,2,0)</f>
        <v>16</v>
      </c>
      <c r="T912" s="21" t="str">
        <f>VLOOKUP(M912,[1]TIPOLOGIAS!$A:$F,4,0)</f>
        <v>BARRANQUILLA</v>
      </c>
      <c r="U912" s="21" t="str">
        <f>VLOOKUP(T912,'BASE TARIFA 2025'!C:D,2,0)</f>
        <v>WOMPI COSTA</v>
      </c>
      <c r="V912" s="23">
        <f>VLOOKUP(T912,'BASE TARIFA 2025'!C:F,4,0)</f>
        <v>15709.5</v>
      </c>
    </row>
    <row r="913" spans="1:22" ht="14.4" x14ac:dyDescent="0.3">
      <c r="A913">
        <v>48861</v>
      </c>
      <c r="B913" t="s">
        <v>5719</v>
      </c>
      <c r="C913">
        <v>37556149</v>
      </c>
      <c r="D913" t="s">
        <v>5720</v>
      </c>
      <c r="E913" t="s">
        <v>5721</v>
      </c>
      <c r="F913" t="s">
        <v>5722</v>
      </c>
      <c r="G913" t="s">
        <v>5723</v>
      </c>
      <c r="H913" t="s">
        <v>5724</v>
      </c>
      <c r="I913" t="s">
        <v>5725</v>
      </c>
      <c r="J913" t="s">
        <v>131</v>
      </c>
      <c r="K913" t="s">
        <v>25</v>
      </c>
      <c r="L913" t="s">
        <v>25</v>
      </c>
      <c r="M913">
        <v>68001</v>
      </c>
      <c r="N913" s="30" t="s">
        <v>12837</v>
      </c>
      <c r="O913"/>
      <c r="P913"/>
      <c r="Q913"/>
      <c r="R913"/>
      <c r="S913" s="22">
        <f>VLOOKUP(A913,Hoja1!A:B,2,0)</f>
        <v>16</v>
      </c>
      <c r="T913" s="21" t="str">
        <f>VLOOKUP(M913,[1]TIPOLOGIAS!$A:$F,4,0)</f>
        <v>BUCARAMANGA</v>
      </c>
      <c r="U913" s="21" t="str">
        <f>VLOOKUP(T913,'BASE TARIFA 2025'!C:D,2,0)</f>
        <v>WOMPI SANTANDERES</v>
      </c>
      <c r="V913" s="23">
        <f>VLOOKUP(T913,'BASE TARIFA 2025'!C:F,4,0)</f>
        <v>15709.5</v>
      </c>
    </row>
    <row r="914" spans="1:22" ht="14.4" x14ac:dyDescent="0.3">
      <c r="A914">
        <v>48769</v>
      </c>
      <c r="B914" t="s">
        <v>5726</v>
      </c>
      <c r="C914">
        <v>63561916</v>
      </c>
      <c r="D914" t="s">
        <v>5727</v>
      </c>
      <c r="E914" t="s">
        <v>5728</v>
      </c>
      <c r="F914" t="s">
        <v>5727</v>
      </c>
      <c r="G914" t="s">
        <v>5729</v>
      </c>
      <c r="H914" t="s">
        <v>5730</v>
      </c>
      <c r="I914" t="s">
        <v>5731</v>
      </c>
      <c r="J914" t="s">
        <v>131</v>
      </c>
      <c r="K914" t="s">
        <v>25</v>
      </c>
      <c r="L914" t="s">
        <v>25</v>
      </c>
      <c r="M914">
        <v>68001</v>
      </c>
      <c r="N914" s="30" t="s">
        <v>12841</v>
      </c>
      <c r="O914"/>
      <c r="P914"/>
      <c r="Q914"/>
      <c r="R914"/>
      <c r="S914" s="22">
        <f>VLOOKUP(A914,Hoja1!A:B,2,0)</f>
        <v>8</v>
      </c>
      <c r="T914" s="21" t="str">
        <f>VLOOKUP(M914,[1]TIPOLOGIAS!$A:$F,4,0)</f>
        <v>BUCARAMANGA</v>
      </c>
      <c r="U914" s="21" t="str">
        <f>VLOOKUP(T914,'BASE TARIFA 2025'!C:D,2,0)</f>
        <v>WOMPI SANTANDERES</v>
      </c>
      <c r="V914" s="23">
        <f>VLOOKUP(T914,'BASE TARIFA 2025'!C:F,4,0)</f>
        <v>15709.5</v>
      </c>
    </row>
    <row r="915" spans="1:22" ht="14.4" x14ac:dyDescent="0.3">
      <c r="A915">
        <v>46042</v>
      </c>
      <c r="B915" t="s">
        <v>5732</v>
      </c>
      <c r="C915">
        <v>9162912</v>
      </c>
      <c r="D915" t="s">
        <v>5733</v>
      </c>
      <c r="E915" t="s">
        <v>5734</v>
      </c>
      <c r="F915" t="s">
        <v>5734</v>
      </c>
      <c r="G915" t="s">
        <v>5735</v>
      </c>
      <c r="H915" t="s">
        <v>5736</v>
      </c>
      <c r="I915" t="s">
        <v>5737</v>
      </c>
      <c r="J915" t="s">
        <v>131</v>
      </c>
      <c r="K915" t="s">
        <v>25</v>
      </c>
      <c r="L915" t="s">
        <v>25</v>
      </c>
      <c r="M915">
        <v>68001</v>
      </c>
      <c r="N915" s="30" t="s">
        <v>12840</v>
      </c>
      <c r="O915"/>
      <c r="P915"/>
      <c r="Q915"/>
      <c r="R915"/>
      <c r="S915" s="22">
        <f>VLOOKUP(A915,Hoja1!A:B,2,0)</f>
        <v>16</v>
      </c>
      <c r="T915" s="21" t="str">
        <f>VLOOKUP(M915,[1]TIPOLOGIAS!$A:$F,4,0)</f>
        <v>BUCARAMANGA</v>
      </c>
      <c r="U915" s="21" t="str">
        <f>VLOOKUP(T915,'BASE TARIFA 2025'!C:D,2,0)</f>
        <v>WOMPI SANTANDERES</v>
      </c>
      <c r="V915" s="23">
        <f>VLOOKUP(T915,'BASE TARIFA 2025'!C:F,4,0)</f>
        <v>15709.5</v>
      </c>
    </row>
    <row r="916" spans="1:22" ht="14.4" x14ac:dyDescent="0.3">
      <c r="A916">
        <v>46047</v>
      </c>
      <c r="B916" t="s">
        <v>5738</v>
      </c>
      <c r="C916">
        <v>1003250841</v>
      </c>
      <c r="D916" t="s">
        <v>5739</v>
      </c>
      <c r="E916" t="s">
        <v>5740</v>
      </c>
      <c r="F916" t="s">
        <v>5740</v>
      </c>
      <c r="G916" t="s">
        <v>5741</v>
      </c>
      <c r="H916" t="s">
        <v>5742</v>
      </c>
      <c r="I916" t="s">
        <v>5743</v>
      </c>
      <c r="J916" t="s">
        <v>131</v>
      </c>
      <c r="K916" t="s">
        <v>25</v>
      </c>
      <c r="L916" t="s">
        <v>25</v>
      </c>
      <c r="M916">
        <v>68001</v>
      </c>
      <c r="N916" s="30" t="s">
        <v>12840</v>
      </c>
      <c r="O916"/>
      <c r="P916"/>
      <c r="Q916"/>
      <c r="R916"/>
      <c r="S916" s="22">
        <f>VLOOKUP(A916,Hoja1!A:B,2,0)</f>
        <v>16</v>
      </c>
      <c r="T916" s="21" t="str">
        <f>VLOOKUP(M916,[1]TIPOLOGIAS!$A:$F,4,0)</f>
        <v>BUCARAMANGA</v>
      </c>
      <c r="U916" s="21" t="str">
        <f>VLOOKUP(T916,'BASE TARIFA 2025'!C:D,2,0)</f>
        <v>WOMPI SANTANDERES</v>
      </c>
      <c r="V916" s="23">
        <f>VLOOKUP(T916,'BASE TARIFA 2025'!C:F,4,0)</f>
        <v>15709.5</v>
      </c>
    </row>
    <row r="917" spans="1:22" ht="14.4" x14ac:dyDescent="0.3">
      <c r="A917">
        <v>46026</v>
      </c>
      <c r="B917" t="s">
        <v>5744</v>
      </c>
      <c r="C917">
        <v>1098658588</v>
      </c>
      <c r="D917" t="s">
        <v>5745</v>
      </c>
      <c r="E917" t="s">
        <v>5746</v>
      </c>
      <c r="F917" t="s">
        <v>5747</v>
      </c>
      <c r="G917" t="s">
        <v>5748</v>
      </c>
      <c r="H917" t="s">
        <v>5749</v>
      </c>
      <c r="I917" t="s">
        <v>5750</v>
      </c>
      <c r="J917" t="s">
        <v>131</v>
      </c>
      <c r="K917" t="s">
        <v>25</v>
      </c>
      <c r="L917" t="s">
        <v>25</v>
      </c>
      <c r="M917">
        <v>68001</v>
      </c>
      <c r="N917" s="30" t="s">
        <v>12840</v>
      </c>
      <c r="O917"/>
      <c r="P917"/>
      <c r="Q917"/>
      <c r="R917"/>
      <c r="S917" s="22">
        <f>VLOOKUP(A917,Hoja1!A:B,2,0)</f>
        <v>8</v>
      </c>
      <c r="T917" s="21" t="str">
        <f>VLOOKUP(M917,[1]TIPOLOGIAS!$A:$F,4,0)</f>
        <v>BUCARAMANGA</v>
      </c>
      <c r="U917" s="21" t="str">
        <f>VLOOKUP(T917,'BASE TARIFA 2025'!C:D,2,0)</f>
        <v>WOMPI SANTANDERES</v>
      </c>
      <c r="V917" s="23">
        <f>VLOOKUP(T917,'BASE TARIFA 2025'!C:F,4,0)</f>
        <v>15709.5</v>
      </c>
    </row>
    <row r="918" spans="1:22" ht="14.4" x14ac:dyDescent="0.3">
      <c r="A918">
        <v>45682</v>
      </c>
      <c r="B918" t="s">
        <v>5751</v>
      </c>
      <c r="C918">
        <v>901271758</v>
      </c>
      <c r="E918" t="s">
        <v>5752</v>
      </c>
      <c r="F918" t="s">
        <v>5753</v>
      </c>
      <c r="G918" t="s">
        <v>5754</v>
      </c>
      <c r="H918" t="s">
        <v>5755</v>
      </c>
      <c r="I918" t="s">
        <v>5756</v>
      </c>
      <c r="J918" t="s">
        <v>131</v>
      </c>
      <c r="K918" t="s">
        <v>25</v>
      </c>
      <c r="L918" t="s">
        <v>25</v>
      </c>
      <c r="M918">
        <v>68001</v>
      </c>
      <c r="N918" s="30" t="s">
        <v>12843</v>
      </c>
      <c r="O918"/>
      <c r="P918"/>
      <c r="Q918"/>
      <c r="R918"/>
      <c r="S918" s="22">
        <f>VLOOKUP(A918,Hoja1!A:B,2,0)</f>
        <v>8</v>
      </c>
      <c r="T918" s="21" t="str">
        <f>VLOOKUP(M918,[1]TIPOLOGIAS!$A:$F,4,0)</f>
        <v>BUCARAMANGA</v>
      </c>
      <c r="U918" s="21" t="str">
        <f>VLOOKUP(T918,'BASE TARIFA 2025'!C:D,2,0)</f>
        <v>WOMPI SANTANDERES</v>
      </c>
      <c r="V918" s="23">
        <f>VLOOKUP(T918,'BASE TARIFA 2025'!C:F,4,0)</f>
        <v>15709.5</v>
      </c>
    </row>
    <row r="919" spans="1:22" ht="14.4" x14ac:dyDescent="0.3">
      <c r="A919">
        <v>42055</v>
      </c>
      <c r="B919" t="s">
        <v>5757</v>
      </c>
      <c r="C919">
        <v>1090378866</v>
      </c>
      <c r="D919" t="s">
        <v>5758</v>
      </c>
      <c r="E919" t="s">
        <v>5759</v>
      </c>
      <c r="F919" t="s">
        <v>5759</v>
      </c>
      <c r="G919" t="s">
        <v>5760</v>
      </c>
      <c r="H919" t="s">
        <v>5761</v>
      </c>
      <c r="I919" t="s">
        <v>5762</v>
      </c>
      <c r="J919" t="s">
        <v>131</v>
      </c>
      <c r="K919" t="s">
        <v>25</v>
      </c>
      <c r="L919" t="s">
        <v>25</v>
      </c>
      <c r="M919">
        <v>68001</v>
      </c>
      <c r="N919" s="30" t="s">
        <v>12840</v>
      </c>
      <c r="O919"/>
      <c r="P919"/>
      <c r="Q919"/>
      <c r="R919"/>
      <c r="S919" s="22">
        <f>VLOOKUP(A919,Hoja1!A:B,2,0)</f>
        <v>8</v>
      </c>
      <c r="T919" s="21" t="str">
        <f>VLOOKUP(M919,[1]TIPOLOGIAS!$A:$F,4,0)</f>
        <v>BUCARAMANGA</v>
      </c>
      <c r="U919" s="21" t="str">
        <f>VLOOKUP(T919,'BASE TARIFA 2025'!C:D,2,0)</f>
        <v>WOMPI SANTANDERES</v>
      </c>
      <c r="V919" s="23">
        <f>VLOOKUP(T919,'BASE TARIFA 2025'!C:F,4,0)</f>
        <v>15709.5</v>
      </c>
    </row>
    <row r="920" spans="1:22" ht="14.4" x14ac:dyDescent="0.3">
      <c r="A920">
        <v>39235</v>
      </c>
      <c r="B920" t="s">
        <v>5763</v>
      </c>
      <c r="C920">
        <v>1098654450</v>
      </c>
      <c r="D920" t="s">
        <v>5764</v>
      </c>
      <c r="E920" t="s">
        <v>5765</v>
      </c>
      <c r="F920" t="s">
        <v>5765</v>
      </c>
      <c r="G920" t="s">
        <v>5766</v>
      </c>
      <c r="H920" t="s">
        <v>5767</v>
      </c>
      <c r="I920" t="s">
        <v>5768</v>
      </c>
      <c r="J920" t="s">
        <v>131</v>
      </c>
      <c r="K920" t="s">
        <v>25</v>
      </c>
      <c r="L920" t="s">
        <v>25</v>
      </c>
      <c r="M920">
        <v>68001</v>
      </c>
      <c r="N920" s="30" t="s">
        <v>12844</v>
      </c>
      <c r="O920"/>
      <c r="P920"/>
      <c r="Q920"/>
      <c r="R920"/>
      <c r="S920" s="22">
        <f>VLOOKUP(A920,Hoja1!A:B,2,0)</f>
        <v>8</v>
      </c>
      <c r="T920" s="21" t="str">
        <f>VLOOKUP(M920,[1]TIPOLOGIAS!$A:$F,4,0)</f>
        <v>BUCARAMANGA</v>
      </c>
      <c r="U920" s="21" t="str">
        <f>VLOOKUP(T920,'BASE TARIFA 2025'!C:D,2,0)</f>
        <v>WOMPI SANTANDERES</v>
      </c>
      <c r="V920" s="23">
        <f>VLOOKUP(T920,'BASE TARIFA 2025'!C:F,4,0)</f>
        <v>15709.5</v>
      </c>
    </row>
    <row r="921" spans="1:22" ht="14.4" x14ac:dyDescent="0.3">
      <c r="A921">
        <v>39236</v>
      </c>
      <c r="B921" t="s">
        <v>5769</v>
      </c>
      <c r="C921">
        <v>1098654450</v>
      </c>
      <c r="D921" t="s">
        <v>5770</v>
      </c>
      <c r="E921" t="s">
        <v>5765</v>
      </c>
      <c r="F921" t="s">
        <v>5765</v>
      </c>
      <c r="G921" t="s">
        <v>5771</v>
      </c>
      <c r="H921" t="s">
        <v>5772</v>
      </c>
      <c r="I921" t="s">
        <v>5773</v>
      </c>
      <c r="J921" t="s">
        <v>131</v>
      </c>
      <c r="K921" t="s">
        <v>25</v>
      </c>
      <c r="L921" t="s">
        <v>25</v>
      </c>
      <c r="M921">
        <v>68001</v>
      </c>
      <c r="N921" s="30" t="s">
        <v>12837</v>
      </c>
      <c r="O921"/>
      <c r="P921"/>
      <c r="Q921"/>
      <c r="R921"/>
      <c r="S921" s="22">
        <f>VLOOKUP(A921,Hoja1!A:B,2,0)</f>
        <v>8</v>
      </c>
      <c r="T921" s="21" t="str">
        <f>VLOOKUP(M921,[1]TIPOLOGIAS!$A:$F,4,0)</f>
        <v>BUCARAMANGA</v>
      </c>
      <c r="U921" s="21" t="str">
        <f>VLOOKUP(T921,'BASE TARIFA 2025'!C:D,2,0)</f>
        <v>WOMPI SANTANDERES</v>
      </c>
      <c r="V921" s="23">
        <f>VLOOKUP(T921,'BASE TARIFA 2025'!C:F,4,0)</f>
        <v>15709.5</v>
      </c>
    </row>
    <row r="922" spans="1:22" ht="14.4" x14ac:dyDescent="0.3">
      <c r="A922">
        <v>39284</v>
      </c>
      <c r="B922" t="s">
        <v>5774</v>
      </c>
      <c r="C922">
        <v>91068733</v>
      </c>
      <c r="D922" t="s">
        <v>5775</v>
      </c>
      <c r="E922" t="s">
        <v>5776</v>
      </c>
      <c r="F922" t="s">
        <v>5777</v>
      </c>
      <c r="G922" t="s">
        <v>5778</v>
      </c>
      <c r="H922" t="s">
        <v>5779</v>
      </c>
      <c r="I922" t="s">
        <v>5780</v>
      </c>
      <c r="J922" t="s">
        <v>131</v>
      </c>
      <c r="K922" t="s">
        <v>25</v>
      </c>
      <c r="L922" t="s">
        <v>25</v>
      </c>
      <c r="M922">
        <v>68001</v>
      </c>
      <c r="N922" s="30" t="s">
        <v>12844</v>
      </c>
      <c r="O922"/>
      <c r="P922"/>
      <c r="Q922"/>
      <c r="R922"/>
      <c r="S922" s="22">
        <f>VLOOKUP(A922,Hoja1!A:B,2,0)</f>
        <v>8</v>
      </c>
      <c r="T922" s="21" t="str">
        <f>VLOOKUP(M922,[1]TIPOLOGIAS!$A:$F,4,0)</f>
        <v>BUCARAMANGA</v>
      </c>
      <c r="U922" s="21" t="str">
        <f>VLOOKUP(T922,'BASE TARIFA 2025'!C:D,2,0)</f>
        <v>WOMPI SANTANDERES</v>
      </c>
      <c r="V922" s="23">
        <f>VLOOKUP(T922,'BASE TARIFA 2025'!C:F,4,0)</f>
        <v>15709.5</v>
      </c>
    </row>
    <row r="923" spans="1:22" ht="14.4" x14ac:dyDescent="0.3">
      <c r="A923">
        <v>37425</v>
      </c>
      <c r="B923" t="s">
        <v>5781</v>
      </c>
      <c r="C923">
        <v>1098655186</v>
      </c>
      <c r="D923" t="s">
        <v>5782</v>
      </c>
      <c r="E923" t="s">
        <v>5783</v>
      </c>
      <c r="F923" t="s">
        <v>5783</v>
      </c>
      <c r="G923" t="s">
        <v>5784</v>
      </c>
      <c r="H923" t="s">
        <v>5785</v>
      </c>
      <c r="I923" t="s">
        <v>5786</v>
      </c>
      <c r="J923" t="s">
        <v>131</v>
      </c>
      <c r="K923" t="s">
        <v>25</v>
      </c>
      <c r="L923" t="s">
        <v>25</v>
      </c>
      <c r="M923">
        <v>68001</v>
      </c>
      <c r="N923" s="30" t="s">
        <v>12840</v>
      </c>
      <c r="O923"/>
      <c r="P923"/>
      <c r="Q923"/>
      <c r="R923"/>
      <c r="S923" s="22">
        <f>VLOOKUP(A923,Hoja1!A:B,2,0)</f>
        <v>16</v>
      </c>
      <c r="T923" s="21" t="str">
        <f>VLOOKUP(M923,[1]TIPOLOGIAS!$A:$F,4,0)</f>
        <v>BUCARAMANGA</v>
      </c>
      <c r="U923" s="21" t="str">
        <f>VLOOKUP(T923,'BASE TARIFA 2025'!C:D,2,0)</f>
        <v>WOMPI SANTANDERES</v>
      </c>
      <c r="V923" s="23">
        <f>VLOOKUP(T923,'BASE TARIFA 2025'!C:F,4,0)</f>
        <v>15709.5</v>
      </c>
    </row>
    <row r="924" spans="1:22" ht="14.4" x14ac:dyDescent="0.3">
      <c r="A924">
        <v>37509</v>
      </c>
      <c r="B924" t="s">
        <v>5787</v>
      </c>
      <c r="C924">
        <v>80161234</v>
      </c>
      <c r="D924" t="s">
        <v>5788</v>
      </c>
      <c r="E924" t="s">
        <v>5789</v>
      </c>
      <c r="F924" t="s">
        <v>5789</v>
      </c>
      <c r="G924" t="s">
        <v>5790</v>
      </c>
      <c r="H924" t="s">
        <v>5791</v>
      </c>
      <c r="I924" t="s">
        <v>5792</v>
      </c>
      <c r="J924" t="s">
        <v>131</v>
      </c>
      <c r="K924" t="s">
        <v>25</v>
      </c>
      <c r="L924" t="s">
        <v>25</v>
      </c>
      <c r="M924">
        <v>68001</v>
      </c>
      <c r="N924" s="30" t="s">
        <v>12840</v>
      </c>
      <c r="O924"/>
      <c r="P924"/>
      <c r="Q924"/>
      <c r="R924"/>
      <c r="S924" s="22">
        <f>VLOOKUP(A924,Hoja1!A:B,2,0)</f>
        <v>16</v>
      </c>
      <c r="T924" s="21" t="str">
        <f>VLOOKUP(M924,[1]TIPOLOGIAS!$A:$F,4,0)</f>
        <v>BUCARAMANGA</v>
      </c>
      <c r="U924" s="21" t="str">
        <f>VLOOKUP(T924,'BASE TARIFA 2025'!C:D,2,0)</f>
        <v>WOMPI SANTANDERES</v>
      </c>
      <c r="V924" s="23">
        <f>VLOOKUP(T924,'BASE TARIFA 2025'!C:F,4,0)</f>
        <v>15709.5</v>
      </c>
    </row>
    <row r="925" spans="1:22" ht="14.4" x14ac:dyDescent="0.3">
      <c r="A925">
        <v>38310</v>
      </c>
      <c r="B925" t="s">
        <v>5793</v>
      </c>
      <c r="C925">
        <v>1005322622</v>
      </c>
      <c r="D925" t="s">
        <v>5794</v>
      </c>
      <c r="E925" t="s">
        <v>5795</v>
      </c>
      <c r="F925" t="s">
        <v>5796</v>
      </c>
      <c r="G925" t="s">
        <v>5797</v>
      </c>
      <c r="H925" t="s">
        <v>5798</v>
      </c>
      <c r="I925" t="s">
        <v>5799</v>
      </c>
      <c r="J925" t="s">
        <v>131</v>
      </c>
      <c r="K925" t="s">
        <v>25</v>
      </c>
      <c r="L925" t="s">
        <v>25</v>
      </c>
      <c r="M925">
        <v>68001</v>
      </c>
      <c r="N925" s="30" t="s">
        <v>12840</v>
      </c>
      <c r="O925"/>
      <c r="P925"/>
      <c r="Q925"/>
      <c r="R925"/>
      <c r="S925" s="22">
        <f>VLOOKUP(A925,Hoja1!A:B,2,0)</f>
        <v>16</v>
      </c>
      <c r="T925" s="21" t="str">
        <f>VLOOKUP(M925,[1]TIPOLOGIAS!$A:$F,4,0)</f>
        <v>BUCARAMANGA</v>
      </c>
      <c r="U925" s="21" t="str">
        <f>VLOOKUP(T925,'BASE TARIFA 2025'!C:D,2,0)</f>
        <v>WOMPI SANTANDERES</v>
      </c>
      <c r="V925" s="23">
        <f>VLOOKUP(T925,'BASE TARIFA 2025'!C:F,4,0)</f>
        <v>15709.5</v>
      </c>
    </row>
    <row r="926" spans="1:22" ht="14.4" x14ac:dyDescent="0.3">
      <c r="A926">
        <v>69154</v>
      </c>
      <c r="B926" t="s">
        <v>5800</v>
      </c>
      <c r="C926">
        <v>1035911394</v>
      </c>
      <c r="D926" t="s">
        <v>5801</v>
      </c>
      <c r="E926" t="s">
        <v>5801</v>
      </c>
      <c r="F926" t="s">
        <v>5802</v>
      </c>
      <c r="G926" t="s">
        <v>5803</v>
      </c>
      <c r="H926" t="s">
        <v>5804</v>
      </c>
      <c r="I926" t="s">
        <v>5805</v>
      </c>
      <c r="J926" t="s">
        <v>65</v>
      </c>
      <c r="K926" t="s">
        <v>194</v>
      </c>
      <c r="L926" t="s">
        <v>194</v>
      </c>
      <c r="M926">
        <v>5001</v>
      </c>
      <c r="N926" s="30" t="s">
        <v>12840</v>
      </c>
      <c r="O926"/>
      <c r="P926"/>
      <c r="Q926"/>
      <c r="R926"/>
      <c r="S926" s="22">
        <f>VLOOKUP(A926,Hoja1!A:B,2,0)</f>
        <v>8</v>
      </c>
      <c r="T926" s="21" t="str">
        <f>VLOOKUP(M926,[1]TIPOLOGIAS!$A:$F,4,0)</f>
        <v>MEDELLIN</v>
      </c>
      <c r="U926" s="21" t="str">
        <f>VLOOKUP(T926,'BASE TARIFA 2025'!C:D,2,0)</f>
        <v>WOMPI NOROCCIDENTE</v>
      </c>
      <c r="V926" s="23">
        <f>VLOOKUP(T926,'BASE TARIFA 2025'!C:F,4,0)</f>
        <v>15709.5</v>
      </c>
    </row>
    <row r="927" spans="1:22" ht="14.4" x14ac:dyDescent="0.3">
      <c r="A927">
        <v>64727</v>
      </c>
      <c r="B927" t="s">
        <v>5806</v>
      </c>
      <c r="C927">
        <v>1216723316</v>
      </c>
      <c r="D927" t="s">
        <v>5807</v>
      </c>
      <c r="E927" t="s">
        <v>67</v>
      </c>
      <c r="F927" t="s">
        <v>5205</v>
      </c>
      <c r="G927" t="s">
        <v>5808</v>
      </c>
      <c r="H927" t="s">
        <v>5809</v>
      </c>
      <c r="I927" t="s">
        <v>5810</v>
      </c>
      <c r="J927" t="s">
        <v>65</v>
      </c>
      <c r="K927" t="s">
        <v>194</v>
      </c>
      <c r="L927" t="s">
        <v>194</v>
      </c>
      <c r="M927">
        <v>5001</v>
      </c>
      <c r="N927" s="30" t="s">
        <v>12843</v>
      </c>
      <c r="O927"/>
      <c r="P927"/>
      <c r="Q927"/>
      <c r="R927"/>
      <c r="S927" s="22">
        <f>VLOOKUP(A927,Hoja1!A:B,2,0)</f>
        <v>8</v>
      </c>
      <c r="T927" s="21" t="str">
        <f>VLOOKUP(M927,[1]TIPOLOGIAS!$A:$F,4,0)</f>
        <v>MEDELLIN</v>
      </c>
      <c r="U927" s="21" t="str">
        <f>VLOOKUP(T927,'BASE TARIFA 2025'!C:D,2,0)</f>
        <v>WOMPI NOROCCIDENTE</v>
      </c>
      <c r="V927" s="23">
        <f>VLOOKUP(T927,'BASE TARIFA 2025'!C:F,4,0)</f>
        <v>15709.5</v>
      </c>
    </row>
    <row r="928" spans="1:22" ht="14.4" x14ac:dyDescent="0.3">
      <c r="A928">
        <v>69415</v>
      </c>
      <c r="B928" t="s">
        <v>5811</v>
      </c>
      <c r="C928">
        <v>30374625</v>
      </c>
      <c r="D928" t="s">
        <v>5812</v>
      </c>
      <c r="E928" t="s">
        <v>67</v>
      </c>
      <c r="F928" t="s">
        <v>5813</v>
      </c>
      <c r="G928" t="s">
        <v>5814</v>
      </c>
      <c r="H928" t="s">
        <v>5815</v>
      </c>
      <c r="I928" t="s">
        <v>5816</v>
      </c>
      <c r="J928" t="s">
        <v>65</v>
      </c>
      <c r="K928" t="s">
        <v>194</v>
      </c>
      <c r="L928" t="s">
        <v>194</v>
      </c>
      <c r="M928">
        <v>5001</v>
      </c>
      <c r="N928" s="30" t="s">
        <v>12842</v>
      </c>
      <c r="O928"/>
      <c r="P928"/>
      <c r="Q928"/>
      <c r="R928"/>
      <c r="S928" s="22">
        <f>VLOOKUP(A928,Hoja1!A:B,2,0)</f>
        <v>8</v>
      </c>
      <c r="T928" s="21" t="str">
        <f>VLOOKUP(M928,[1]TIPOLOGIAS!$A:$F,4,0)</f>
        <v>MEDELLIN</v>
      </c>
      <c r="U928" s="21" t="str">
        <f>VLOOKUP(T928,'BASE TARIFA 2025'!C:D,2,0)</f>
        <v>WOMPI NOROCCIDENTE</v>
      </c>
      <c r="V928" s="23">
        <f>VLOOKUP(T928,'BASE TARIFA 2025'!C:F,4,0)</f>
        <v>15709.5</v>
      </c>
    </row>
    <row r="929" spans="1:22" ht="14.4" x14ac:dyDescent="0.3">
      <c r="A929">
        <v>62819</v>
      </c>
      <c r="B929" t="s">
        <v>5817</v>
      </c>
      <c r="C929">
        <v>8039621</v>
      </c>
      <c r="D929" t="s">
        <v>67</v>
      </c>
      <c r="E929" t="s">
        <v>5818</v>
      </c>
      <c r="F929" t="s">
        <v>5819</v>
      </c>
      <c r="G929" t="s">
        <v>5820</v>
      </c>
      <c r="H929" t="s">
        <v>5821</v>
      </c>
      <c r="I929" t="s">
        <v>5822</v>
      </c>
      <c r="J929" t="s">
        <v>65</v>
      </c>
      <c r="K929" t="s">
        <v>194</v>
      </c>
      <c r="L929" t="s">
        <v>194</v>
      </c>
      <c r="M929">
        <v>5001</v>
      </c>
      <c r="N929" s="30" t="s">
        <v>12834</v>
      </c>
      <c r="O929"/>
      <c r="P929"/>
      <c r="Q929"/>
      <c r="R929"/>
      <c r="S929" s="22">
        <f>VLOOKUP(A929,Hoja1!A:B,2,0)</f>
        <v>16</v>
      </c>
      <c r="T929" s="21" t="str">
        <f>VLOOKUP(M929,[1]TIPOLOGIAS!$A:$F,4,0)</f>
        <v>MEDELLIN</v>
      </c>
      <c r="U929" s="21" t="str">
        <f>VLOOKUP(T929,'BASE TARIFA 2025'!C:D,2,0)</f>
        <v>WOMPI NOROCCIDENTE</v>
      </c>
      <c r="V929" s="23">
        <f>VLOOKUP(T929,'BASE TARIFA 2025'!C:F,4,0)</f>
        <v>15709.5</v>
      </c>
    </row>
    <row r="930" spans="1:22" ht="14.4" x14ac:dyDescent="0.3">
      <c r="A930">
        <v>62820</v>
      </c>
      <c r="B930" t="s">
        <v>5823</v>
      </c>
      <c r="C930">
        <v>1037388089</v>
      </c>
      <c r="D930" t="s">
        <v>67</v>
      </c>
      <c r="E930" t="s">
        <v>5824</v>
      </c>
      <c r="F930" t="s">
        <v>5825</v>
      </c>
      <c r="G930" t="s">
        <v>5826</v>
      </c>
      <c r="H930" t="s">
        <v>5827</v>
      </c>
      <c r="I930" t="s">
        <v>5828</v>
      </c>
      <c r="J930" t="s">
        <v>65</v>
      </c>
      <c r="K930" t="s">
        <v>194</v>
      </c>
      <c r="L930" t="s">
        <v>194</v>
      </c>
      <c r="M930">
        <v>5001</v>
      </c>
      <c r="N930" s="30" t="s">
        <v>12844</v>
      </c>
      <c r="O930"/>
      <c r="P930"/>
      <c r="Q930"/>
      <c r="R930"/>
      <c r="S930" s="22">
        <f>VLOOKUP(A930,Hoja1!A:B,2,0)</f>
        <v>8</v>
      </c>
      <c r="T930" s="21" t="str">
        <f>VLOOKUP(M930,[1]TIPOLOGIAS!$A:$F,4,0)</f>
        <v>MEDELLIN</v>
      </c>
      <c r="U930" s="21" t="str">
        <f>VLOOKUP(T930,'BASE TARIFA 2025'!C:D,2,0)</f>
        <v>WOMPI NOROCCIDENTE</v>
      </c>
      <c r="V930" s="23">
        <f>VLOOKUP(T930,'BASE TARIFA 2025'!C:F,4,0)</f>
        <v>15709.5</v>
      </c>
    </row>
    <row r="931" spans="1:22" ht="14.4" x14ac:dyDescent="0.3">
      <c r="A931">
        <v>65861</v>
      </c>
      <c r="B931" t="s">
        <v>5829</v>
      </c>
      <c r="C931">
        <v>1001865971</v>
      </c>
      <c r="D931" t="s">
        <v>5830</v>
      </c>
      <c r="E931" t="s">
        <v>5831</v>
      </c>
      <c r="F931" t="s">
        <v>5830</v>
      </c>
      <c r="G931" t="s">
        <v>5832</v>
      </c>
      <c r="H931" t="s">
        <v>5833</v>
      </c>
      <c r="I931" t="s">
        <v>5834</v>
      </c>
      <c r="J931" t="s">
        <v>239</v>
      </c>
      <c r="K931" t="s">
        <v>362</v>
      </c>
      <c r="L931" t="s">
        <v>362</v>
      </c>
      <c r="M931">
        <v>8638</v>
      </c>
      <c r="N931" s="30" t="s">
        <v>12831</v>
      </c>
      <c r="O931"/>
      <c r="P931"/>
      <c r="Q931"/>
      <c r="R931"/>
      <c r="S931" s="22">
        <f>VLOOKUP(A931,Hoja1!A:B,2,0)</f>
        <v>16</v>
      </c>
      <c r="T931" s="21" t="str">
        <f>VLOOKUP(M931,[1]TIPOLOGIAS!$A:$F,4,0)</f>
        <v>BARRANQUILLA</v>
      </c>
      <c r="U931" s="21" t="str">
        <f>VLOOKUP(T931,'BASE TARIFA 2025'!C:D,2,0)</f>
        <v>WOMPI COSTA</v>
      </c>
      <c r="V931" s="23">
        <f>VLOOKUP(T931,'BASE TARIFA 2025'!C:F,4,0)</f>
        <v>15709.5</v>
      </c>
    </row>
    <row r="932" spans="1:22" ht="14.4" x14ac:dyDescent="0.3">
      <c r="A932">
        <v>79970</v>
      </c>
      <c r="B932" t="s">
        <v>5835</v>
      </c>
      <c r="C932">
        <v>1054092740</v>
      </c>
      <c r="D932" t="s">
        <v>5836</v>
      </c>
      <c r="E932" t="s">
        <v>5836</v>
      </c>
      <c r="F932" t="s">
        <v>5836</v>
      </c>
      <c r="G932" t="s">
        <v>5837</v>
      </c>
      <c r="H932" t="s">
        <v>5838</v>
      </c>
      <c r="I932" t="s">
        <v>5839</v>
      </c>
      <c r="J932" t="s">
        <v>76</v>
      </c>
      <c r="K932" t="s">
        <v>5840</v>
      </c>
      <c r="L932" t="s">
        <v>5840</v>
      </c>
      <c r="M932">
        <v>15293</v>
      </c>
      <c r="N932" s="30" t="s">
        <v>12839</v>
      </c>
      <c r="O932"/>
      <c r="P932"/>
      <c r="Q932"/>
      <c r="R932"/>
      <c r="S932" s="22">
        <f>VLOOKUP(A932,Hoja1!A:B,2,0)</f>
        <v>8</v>
      </c>
      <c r="T932" s="21" t="str">
        <f>VLOOKUP(M932,[1]TIPOLOGIAS!$A:$F,4,0)</f>
        <v>TUNJA</v>
      </c>
      <c r="U932" s="21" t="str">
        <f>VLOOKUP(T932,'BASE TARIFA 2025'!C:D,2,0)</f>
        <v>WOMPI SANTANDERES</v>
      </c>
      <c r="V932" s="23">
        <f>VLOOKUP(T932,'BASE TARIFA 2025'!C:F,4,0)</f>
        <v>28277.100000000002</v>
      </c>
    </row>
    <row r="933" spans="1:22" ht="14.4" x14ac:dyDescent="0.3">
      <c r="A933">
        <v>74407</v>
      </c>
      <c r="B933" t="s">
        <v>5841</v>
      </c>
      <c r="C933">
        <v>1052916546</v>
      </c>
      <c r="D933" t="s">
        <v>5842</v>
      </c>
      <c r="E933" t="s">
        <v>5842</v>
      </c>
      <c r="F933" t="s">
        <v>5842</v>
      </c>
      <c r="G933" t="s">
        <v>5843</v>
      </c>
      <c r="H933" t="s">
        <v>5844</v>
      </c>
      <c r="I933" t="s">
        <v>5845</v>
      </c>
      <c r="J933" t="s">
        <v>76</v>
      </c>
      <c r="K933" t="s">
        <v>5840</v>
      </c>
      <c r="L933" t="s">
        <v>5840</v>
      </c>
      <c r="M933">
        <v>15293</v>
      </c>
      <c r="N933" s="30" t="s">
        <v>12839</v>
      </c>
      <c r="O933"/>
      <c r="P933"/>
      <c r="Q933"/>
      <c r="R933"/>
      <c r="S933" s="22">
        <f>VLOOKUP(A933,Hoja1!A:B,2,0)</f>
        <v>8</v>
      </c>
      <c r="T933" s="21" t="str">
        <f>VLOOKUP(M933,[1]TIPOLOGIAS!$A:$F,4,0)</f>
        <v>TUNJA</v>
      </c>
      <c r="U933" s="21" t="str">
        <f>VLOOKUP(T933,'BASE TARIFA 2025'!C:D,2,0)</f>
        <v>WOMPI SANTANDERES</v>
      </c>
      <c r="V933" s="23">
        <f>VLOOKUP(T933,'BASE TARIFA 2025'!C:F,4,0)</f>
        <v>28277.100000000002</v>
      </c>
    </row>
    <row r="934" spans="1:22" ht="14.4" x14ac:dyDescent="0.3">
      <c r="A934">
        <v>71877</v>
      </c>
      <c r="B934" t="s">
        <v>5840</v>
      </c>
      <c r="C934">
        <v>1052916350</v>
      </c>
      <c r="D934" t="s">
        <v>5846</v>
      </c>
      <c r="E934" t="s">
        <v>5847</v>
      </c>
      <c r="F934" t="s">
        <v>5847</v>
      </c>
      <c r="G934" t="s">
        <v>5848</v>
      </c>
      <c r="H934" t="s">
        <v>5849</v>
      </c>
      <c r="I934" t="s">
        <v>5850</v>
      </c>
      <c r="J934" t="s">
        <v>76</v>
      </c>
      <c r="K934" t="s">
        <v>5840</v>
      </c>
      <c r="L934" t="s">
        <v>5840</v>
      </c>
      <c r="M934">
        <v>15293</v>
      </c>
      <c r="N934" s="30" t="s">
        <v>12839</v>
      </c>
      <c r="O934"/>
      <c r="P934"/>
      <c r="Q934"/>
      <c r="R934"/>
      <c r="S934" s="22">
        <f>VLOOKUP(A934,Hoja1!A:B,2,0)</f>
        <v>8</v>
      </c>
      <c r="T934" s="21" t="str">
        <f>VLOOKUP(M934,[1]TIPOLOGIAS!$A:$F,4,0)</f>
        <v>TUNJA</v>
      </c>
      <c r="U934" s="21" t="str">
        <f>VLOOKUP(T934,'BASE TARIFA 2025'!C:D,2,0)</f>
        <v>WOMPI SANTANDERES</v>
      </c>
      <c r="V934" s="23">
        <f>VLOOKUP(T934,'BASE TARIFA 2025'!C:F,4,0)</f>
        <v>28277.100000000002</v>
      </c>
    </row>
    <row r="935" spans="1:22" ht="14.4" x14ac:dyDescent="0.3">
      <c r="A935">
        <v>10884</v>
      </c>
      <c r="B935" t="s">
        <v>5851</v>
      </c>
      <c r="C935">
        <v>3020362</v>
      </c>
      <c r="D935" t="s">
        <v>5852</v>
      </c>
      <c r="E935" t="s">
        <v>5853</v>
      </c>
      <c r="F935" t="s">
        <v>5853</v>
      </c>
      <c r="G935" t="s">
        <v>5854</v>
      </c>
      <c r="H935" t="s">
        <v>5855</v>
      </c>
      <c r="I935" t="s">
        <v>5856</v>
      </c>
      <c r="J935" t="s">
        <v>76</v>
      </c>
      <c r="K935" t="s">
        <v>5857</v>
      </c>
      <c r="L935" t="s">
        <v>5857</v>
      </c>
      <c r="M935">
        <v>15299</v>
      </c>
      <c r="N935" s="30" t="s">
        <v>12838</v>
      </c>
      <c r="O935"/>
      <c r="P935"/>
      <c r="Q935"/>
      <c r="R935"/>
      <c r="S935" s="22">
        <f>VLOOKUP(A935,Hoja1!A:B,2,0)</f>
        <v>16</v>
      </c>
      <c r="T935" s="21" t="str">
        <f>VLOOKUP(M935,[1]TIPOLOGIAS!$A:$F,4,0)</f>
        <v>TUNJA</v>
      </c>
      <c r="U935" s="21" t="str">
        <f>VLOOKUP(T935,'BASE TARIFA 2025'!C:D,2,0)</f>
        <v>WOMPI SANTANDERES</v>
      </c>
      <c r="V935" s="23">
        <f>VLOOKUP(T935,'BASE TARIFA 2025'!C:F,4,0)</f>
        <v>28277.100000000002</v>
      </c>
    </row>
    <row r="936" spans="1:22" ht="14.4" x14ac:dyDescent="0.3">
      <c r="A936">
        <v>32255</v>
      </c>
      <c r="B936" t="s">
        <v>5858</v>
      </c>
      <c r="C936">
        <v>7332059</v>
      </c>
      <c r="D936" t="s">
        <v>117</v>
      </c>
      <c r="E936" t="s">
        <v>5859</v>
      </c>
      <c r="F936" t="s">
        <v>5859</v>
      </c>
      <c r="G936" t="s">
        <v>5860</v>
      </c>
      <c r="H936" t="s">
        <v>5861</v>
      </c>
      <c r="I936" t="s">
        <v>172</v>
      </c>
      <c r="J936" t="s">
        <v>76</v>
      </c>
      <c r="K936" t="s">
        <v>5857</v>
      </c>
      <c r="L936" t="s">
        <v>5857</v>
      </c>
      <c r="M936">
        <v>15299</v>
      </c>
      <c r="N936" s="30" t="s">
        <v>12827</v>
      </c>
      <c r="O936"/>
      <c r="P936"/>
      <c r="Q936"/>
      <c r="R936"/>
      <c r="S936" s="22">
        <f>VLOOKUP(A936,Hoja1!A:B,2,0)</f>
        <v>16</v>
      </c>
      <c r="T936" s="21" t="str">
        <f>VLOOKUP(M936,[1]TIPOLOGIAS!$A:$F,4,0)</f>
        <v>TUNJA</v>
      </c>
      <c r="U936" s="21" t="str">
        <f>VLOOKUP(T936,'BASE TARIFA 2025'!C:D,2,0)</f>
        <v>WOMPI SANTANDERES</v>
      </c>
      <c r="V936" s="23">
        <f>VLOOKUP(T936,'BASE TARIFA 2025'!C:F,4,0)</f>
        <v>28277.100000000002</v>
      </c>
    </row>
    <row r="937" spans="1:22" ht="14.4" x14ac:dyDescent="0.3">
      <c r="A937">
        <v>46796</v>
      </c>
      <c r="B937" t="s">
        <v>5862</v>
      </c>
      <c r="C937">
        <v>46457353</v>
      </c>
      <c r="D937" t="s">
        <v>5863</v>
      </c>
      <c r="E937" t="s">
        <v>5863</v>
      </c>
      <c r="F937" t="s">
        <v>5863</v>
      </c>
      <c r="G937" t="s">
        <v>5864</v>
      </c>
      <c r="H937" t="s">
        <v>5865</v>
      </c>
      <c r="I937" t="s">
        <v>5866</v>
      </c>
      <c r="J937" t="s">
        <v>76</v>
      </c>
      <c r="K937" t="s">
        <v>5857</v>
      </c>
      <c r="L937" t="s">
        <v>5857</v>
      </c>
      <c r="M937">
        <v>15299</v>
      </c>
      <c r="N937" s="30" t="s">
        <v>12827</v>
      </c>
      <c r="O937"/>
      <c r="P937"/>
      <c r="Q937"/>
      <c r="R937"/>
      <c r="S937" s="22">
        <f>VLOOKUP(A937,Hoja1!A:B,2,0)</f>
        <v>8</v>
      </c>
      <c r="T937" s="21" t="str">
        <f>VLOOKUP(M937,[1]TIPOLOGIAS!$A:$F,4,0)</f>
        <v>TUNJA</v>
      </c>
      <c r="U937" s="21" t="str">
        <f>VLOOKUP(T937,'BASE TARIFA 2025'!C:D,2,0)</f>
        <v>WOMPI SANTANDERES</v>
      </c>
      <c r="V937" s="23">
        <f>VLOOKUP(T937,'BASE TARIFA 2025'!C:F,4,0)</f>
        <v>28277.100000000002</v>
      </c>
    </row>
    <row r="938" spans="1:22" ht="14.4" x14ac:dyDescent="0.3">
      <c r="A938">
        <v>48450</v>
      </c>
      <c r="B938" t="s">
        <v>5867</v>
      </c>
      <c r="C938">
        <v>33675349</v>
      </c>
      <c r="D938" t="s">
        <v>5868</v>
      </c>
      <c r="E938" t="s">
        <v>5868</v>
      </c>
      <c r="F938" t="s">
        <v>5868</v>
      </c>
      <c r="G938" t="s">
        <v>5869</v>
      </c>
      <c r="H938" t="s">
        <v>5870</v>
      </c>
      <c r="I938" t="s">
        <v>5871</v>
      </c>
      <c r="J938" t="s">
        <v>76</v>
      </c>
      <c r="K938" t="s">
        <v>5857</v>
      </c>
      <c r="L938" t="s">
        <v>5857</v>
      </c>
      <c r="M938">
        <v>15299</v>
      </c>
      <c r="N938" s="30" t="s">
        <v>12827</v>
      </c>
      <c r="O938"/>
      <c r="P938"/>
      <c r="Q938"/>
      <c r="R938"/>
      <c r="S938" s="22">
        <f>VLOOKUP(A938,Hoja1!A:B,2,0)</f>
        <v>8</v>
      </c>
      <c r="T938" s="21" t="str">
        <f>VLOOKUP(M938,[1]TIPOLOGIAS!$A:$F,4,0)</f>
        <v>TUNJA</v>
      </c>
      <c r="U938" s="21" t="str">
        <f>VLOOKUP(T938,'BASE TARIFA 2025'!C:D,2,0)</f>
        <v>WOMPI SANTANDERES</v>
      </c>
      <c r="V938" s="23">
        <f>VLOOKUP(T938,'BASE TARIFA 2025'!C:F,4,0)</f>
        <v>28277.100000000002</v>
      </c>
    </row>
    <row r="939" spans="1:22" ht="14.4" x14ac:dyDescent="0.3">
      <c r="A939">
        <v>54236</v>
      </c>
      <c r="B939" t="s">
        <v>5872</v>
      </c>
      <c r="C939">
        <v>7336075</v>
      </c>
      <c r="D939" t="s">
        <v>5873</v>
      </c>
      <c r="E939" t="s">
        <v>5873</v>
      </c>
      <c r="F939" t="s">
        <v>5873</v>
      </c>
      <c r="G939" t="s">
        <v>5874</v>
      </c>
      <c r="H939" t="s">
        <v>5875</v>
      </c>
      <c r="I939" t="s">
        <v>5876</v>
      </c>
      <c r="J939" t="s">
        <v>76</v>
      </c>
      <c r="K939" t="s">
        <v>5857</v>
      </c>
      <c r="L939" t="s">
        <v>5857</v>
      </c>
      <c r="M939">
        <v>15299</v>
      </c>
      <c r="N939" s="30" t="s">
        <v>12827</v>
      </c>
      <c r="O939"/>
      <c r="P939"/>
      <c r="Q939"/>
      <c r="R939"/>
      <c r="S939" s="22">
        <f>VLOOKUP(A939,Hoja1!A:B,2,0)</f>
        <v>8</v>
      </c>
      <c r="T939" s="21" t="str">
        <f>VLOOKUP(M939,[1]TIPOLOGIAS!$A:$F,4,0)</f>
        <v>TUNJA</v>
      </c>
      <c r="U939" s="21" t="str">
        <f>VLOOKUP(T939,'BASE TARIFA 2025'!C:D,2,0)</f>
        <v>WOMPI SANTANDERES</v>
      </c>
      <c r="V939" s="23">
        <f>VLOOKUP(T939,'BASE TARIFA 2025'!C:F,4,0)</f>
        <v>28277.100000000002</v>
      </c>
    </row>
    <row r="940" spans="1:22" ht="14.4" x14ac:dyDescent="0.3">
      <c r="A940">
        <v>51933</v>
      </c>
      <c r="B940" t="s">
        <v>5877</v>
      </c>
      <c r="C940">
        <v>33677200</v>
      </c>
      <c r="D940" t="s">
        <v>5878</v>
      </c>
      <c r="E940" t="s">
        <v>5878</v>
      </c>
      <c r="F940" t="s">
        <v>5878</v>
      </c>
      <c r="G940" t="s">
        <v>5879</v>
      </c>
      <c r="H940" t="s">
        <v>5880</v>
      </c>
      <c r="I940" t="s">
        <v>5881</v>
      </c>
      <c r="J940" t="s">
        <v>76</v>
      </c>
      <c r="K940" t="s">
        <v>5857</v>
      </c>
      <c r="L940" t="s">
        <v>5857</v>
      </c>
      <c r="M940">
        <v>15299</v>
      </c>
      <c r="N940" s="30" t="s">
        <v>12838</v>
      </c>
      <c r="O940"/>
      <c r="P940"/>
      <c r="Q940"/>
      <c r="R940"/>
      <c r="S940" s="22">
        <f>VLOOKUP(A940,Hoja1!A:B,2,0)</f>
        <v>8</v>
      </c>
      <c r="T940" s="21" t="str">
        <f>VLOOKUP(M940,[1]TIPOLOGIAS!$A:$F,4,0)</f>
        <v>TUNJA</v>
      </c>
      <c r="U940" s="21" t="str">
        <f>VLOOKUP(T940,'BASE TARIFA 2025'!C:D,2,0)</f>
        <v>WOMPI SANTANDERES</v>
      </c>
      <c r="V940" s="23">
        <f>VLOOKUP(T940,'BASE TARIFA 2025'!C:F,4,0)</f>
        <v>28277.100000000002</v>
      </c>
    </row>
    <row r="941" spans="1:22" ht="14.4" x14ac:dyDescent="0.3">
      <c r="A941">
        <v>66391</v>
      </c>
      <c r="B941" t="s">
        <v>5882</v>
      </c>
      <c r="C941">
        <v>1052358569</v>
      </c>
      <c r="D941" t="s">
        <v>5883</v>
      </c>
      <c r="E941" t="s">
        <v>5883</v>
      </c>
      <c r="F941" t="s">
        <v>5883</v>
      </c>
      <c r="G941" t="s">
        <v>5884</v>
      </c>
      <c r="H941" t="s">
        <v>5885</v>
      </c>
      <c r="I941" t="s">
        <v>1064</v>
      </c>
      <c r="J941" t="s">
        <v>76</v>
      </c>
      <c r="K941" t="s">
        <v>5857</v>
      </c>
      <c r="L941" t="s">
        <v>5857</v>
      </c>
      <c r="M941">
        <v>15299</v>
      </c>
      <c r="N941" s="30" t="s">
        <v>12838</v>
      </c>
      <c r="O941"/>
      <c r="P941"/>
      <c r="Q941"/>
      <c r="R941"/>
      <c r="S941" s="22">
        <f>VLOOKUP(A941,Hoja1!A:B,2,0)</f>
        <v>8</v>
      </c>
      <c r="T941" s="21" t="str">
        <f>VLOOKUP(M941,[1]TIPOLOGIAS!$A:$F,4,0)</f>
        <v>TUNJA</v>
      </c>
      <c r="U941" s="21" t="str">
        <f>VLOOKUP(T941,'BASE TARIFA 2025'!C:D,2,0)</f>
        <v>WOMPI SANTANDERES</v>
      </c>
      <c r="V941" s="23">
        <f>VLOOKUP(T941,'BASE TARIFA 2025'!C:F,4,0)</f>
        <v>28277.100000000002</v>
      </c>
    </row>
    <row r="942" spans="1:22" ht="14.4" x14ac:dyDescent="0.3">
      <c r="A942">
        <v>66392</v>
      </c>
      <c r="B942" t="s">
        <v>5886</v>
      </c>
      <c r="C942">
        <v>86079036</v>
      </c>
      <c r="D942" t="s">
        <v>5887</v>
      </c>
      <c r="E942" t="s">
        <v>5887</v>
      </c>
      <c r="F942" t="s">
        <v>5887</v>
      </c>
      <c r="G942" t="s">
        <v>5888</v>
      </c>
      <c r="H942" t="s">
        <v>5880</v>
      </c>
      <c r="I942" t="s">
        <v>85</v>
      </c>
      <c r="J942" t="s">
        <v>76</v>
      </c>
      <c r="K942" t="s">
        <v>5857</v>
      </c>
      <c r="L942" t="s">
        <v>5857</v>
      </c>
      <c r="M942">
        <v>15299</v>
      </c>
      <c r="N942" s="30" t="s">
        <v>12838</v>
      </c>
      <c r="O942"/>
      <c r="P942"/>
      <c r="Q942"/>
      <c r="R942"/>
      <c r="S942" s="22">
        <f>VLOOKUP(A942,Hoja1!A:B,2,0)</f>
        <v>16</v>
      </c>
      <c r="T942" s="21" t="str">
        <f>VLOOKUP(M942,[1]TIPOLOGIAS!$A:$F,4,0)</f>
        <v>TUNJA</v>
      </c>
      <c r="U942" s="21" t="str">
        <f>VLOOKUP(T942,'BASE TARIFA 2025'!C:D,2,0)</f>
        <v>WOMPI SANTANDERES</v>
      </c>
      <c r="V942" s="23">
        <f>VLOOKUP(T942,'BASE TARIFA 2025'!C:F,4,0)</f>
        <v>28277.100000000002</v>
      </c>
    </row>
    <row r="943" spans="1:22" ht="14.4" x14ac:dyDescent="0.3">
      <c r="A943">
        <v>66019</v>
      </c>
      <c r="B943" t="s">
        <v>5889</v>
      </c>
      <c r="C943">
        <v>79823851</v>
      </c>
      <c r="D943" t="s">
        <v>5890</v>
      </c>
      <c r="E943" t="s">
        <v>5890</v>
      </c>
      <c r="F943" t="s">
        <v>5890</v>
      </c>
      <c r="G943" t="s">
        <v>5891</v>
      </c>
      <c r="H943" t="s">
        <v>5892</v>
      </c>
      <c r="I943" t="s">
        <v>5876</v>
      </c>
      <c r="J943" t="s">
        <v>76</v>
      </c>
      <c r="K943" t="s">
        <v>5857</v>
      </c>
      <c r="L943" t="s">
        <v>5857</v>
      </c>
      <c r="M943">
        <v>15299</v>
      </c>
      <c r="N943" s="30" t="s">
        <v>12827</v>
      </c>
      <c r="O943"/>
      <c r="P943"/>
      <c r="Q943"/>
      <c r="R943"/>
      <c r="S943" s="22">
        <f>VLOOKUP(A943,Hoja1!A:B,2,0)</f>
        <v>8</v>
      </c>
      <c r="T943" s="21" t="str">
        <f>VLOOKUP(M943,[1]TIPOLOGIAS!$A:$F,4,0)</f>
        <v>TUNJA</v>
      </c>
      <c r="U943" s="21" t="str">
        <f>VLOOKUP(T943,'BASE TARIFA 2025'!C:D,2,0)</f>
        <v>WOMPI SANTANDERES</v>
      </c>
      <c r="V943" s="23">
        <f>VLOOKUP(T943,'BASE TARIFA 2025'!C:F,4,0)</f>
        <v>28277.100000000002</v>
      </c>
    </row>
    <row r="944" spans="1:22" ht="14.4" x14ac:dyDescent="0.3">
      <c r="A944">
        <v>70923</v>
      </c>
      <c r="B944" t="s">
        <v>334</v>
      </c>
      <c r="C944">
        <v>1002270907</v>
      </c>
      <c r="D944" t="s">
        <v>5893</v>
      </c>
      <c r="E944" t="s">
        <v>5893</v>
      </c>
      <c r="F944" t="s">
        <v>5893</v>
      </c>
      <c r="G944" t="s">
        <v>5894</v>
      </c>
      <c r="H944" t="s">
        <v>5895</v>
      </c>
      <c r="I944" t="s">
        <v>1064</v>
      </c>
      <c r="J944" t="s">
        <v>76</v>
      </c>
      <c r="K944" t="s">
        <v>5857</v>
      </c>
      <c r="L944" t="s">
        <v>5857</v>
      </c>
      <c r="M944">
        <v>15299</v>
      </c>
      <c r="N944" s="30" t="s">
        <v>12838</v>
      </c>
      <c r="O944"/>
      <c r="P944"/>
      <c r="Q944"/>
      <c r="R944"/>
      <c r="S944" s="22">
        <f>VLOOKUP(A944,Hoja1!A:B,2,0)</f>
        <v>8</v>
      </c>
      <c r="T944" s="21" t="str">
        <f>VLOOKUP(M944,[1]TIPOLOGIAS!$A:$F,4,0)</f>
        <v>TUNJA</v>
      </c>
      <c r="U944" s="21" t="str">
        <f>VLOOKUP(T944,'BASE TARIFA 2025'!C:D,2,0)</f>
        <v>WOMPI SANTANDERES</v>
      </c>
      <c r="V944" s="23">
        <f>VLOOKUP(T944,'BASE TARIFA 2025'!C:F,4,0)</f>
        <v>28277.100000000002</v>
      </c>
    </row>
    <row r="945" spans="1:22" ht="14.4" x14ac:dyDescent="0.3">
      <c r="A945">
        <v>76090</v>
      </c>
      <c r="B945" t="s">
        <v>5896</v>
      </c>
      <c r="C945">
        <v>33676957</v>
      </c>
      <c r="D945" t="s">
        <v>5897</v>
      </c>
      <c r="E945" t="s">
        <v>5897</v>
      </c>
      <c r="F945" t="s">
        <v>5897</v>
      </c>
      <c r="G945" t="s">
        <v>5898</v>
      </c>
      <c r="H945" t="s">
        <v>5880</v>
      </c>
      <c r="I945" t="s">
        <v>5881</v>
      </c>
      <c r="J945" t="s">
        <v>76</v>
      </c>
      <c r="K945" t="s">
        <v>5857</v>
      </c>
      <c r="L945" t="s">
        <v>5857</v>
      </c>
      <c r="M945">
        <v>15299</v>
      </c>
      <c r="N945" s="30" t="s">
        <v>12838</v>
      </c>
      <c r="O945"/>
      <c r="P945"/>
      <c r="Q945"/>
      <c r="R945"/>
      <c r="S945" s="22">
        <f>VLOOKUP(A945,Hoja1!A:B,2,0)</f>
        <v>8</v>
      </c>
      <c r="T945" s="21" t="str">
        <f>VLOOKUP(M945,[1]TIPOLOGIAS!$A:$F,4,0)</f>
        <v>TUNJA</v>
      </c>
      <c r="U945" s="21" t="str">
        <f>VLOOKUP(T945,'BASE TARIFA 2025'!C:D,2,0)</f>
        <v>WOMPI SANTANDERES</v>
      </c>
      <c r="V945" s="23">
        <f>VLOOKUP(T945,'BASE TARIFA 2025'!C:F,4,0)</f>
        <v>28277.100000000002</v>
      </c>
    </row>
    <row r="946" spans="1:22" ht="14.4" x14ac:dyDescent="0.3">
      <c r="A946">
        <v>78379</v>
      </c>
      <c r="B946" t="s">
        <v>5899</v>
      </c>
      <c r="C946">
        <v>33675929</v>
      </c>
      <c r="D946" t="s">
        <v>5900</v>
      </c>
      <c r="E946" t="s">
        <v>5900</v>
      </c>
      <c r="F946" t="s">
        <v>5900</v>
      </c>
      <c r="G946" t="s">
        <v>5901</v>
      </c>
      <c r="H946" t="s">
        <v>5902</v>
      </c>
      <c r="I946" t="s">
        <v>5903</v>
      </c>
      <c r="J946" t="s">
        <v>76</v>
      </c>
      <c r="K946" t="s">
        <v>5857</v>
      </c>
      <c r="L946" t="s">
        <v>5857</v>
      </c>
      <c r="M946">
        <v>15299</v>
      </c>
      <c r="N946" s="30" t="s">
        <v>12838</v>
      </c>
      <c r="O946"/>
      <c r="P946"/>
      <c r="Q946"/>
      <c r="R946"/>
      <c r="S946" s="22">
        <f>VLOOKUP(A946,Hoja1!A:B,2,0)</f>
        <v>8</v>
      </c>
      <c r="T946" s="21" t="str">
        <f>VLOOKUP(M946,[1]TIPOLOGIAS!$A:$F,4,0)</f>
        <v>TUNJA</v>
      </c>
      <c r="U946" s="21" t="str">
        <f>VLOOKUP(T946,'BASE TARIFA 2025'!C:D,2,0)</f>
        <v>WOMPI SANTANDERES</v>
      </c>
      <c r="V946" s="23">
        <f>VLOOKUP(T946,'BASE TARIFA 2025'!C:F,4,0)</f>
        <v>28277.100000000002</v>
      </c>
    </row>
    <row r="947" spans="1:22" ht="14.4" x14ac:dyDescent="0.3">
      <c r="A947">
        <v>78445</v>
      </c>
      <c r="B947" t="s">
        <v>5904</v>
      </c>
      <c r="C947">
        <v>1054094038</v>
      </c>
      <c r="D947" t="s">
        <v>5905</v>
      </c>
      <c r="E947" t="s">
        <v>5905</v>
      </c>
      <c r="F947" t="s">
        <v>5905</v>
      </c>
      <c r="G947" t="s">
        <v>5906</v>
      </c>
      <c r="H947" t="s">
        <v>5907</v>
      </c>
      <c r="I947" t="s">
        <v>5908</v>
      </c>
      <c r="J947" t="s">
        <v>76</v>
      </c>
      <c r="K947" t="s">
        <v>77</v>
      </c>
      <c r="L947" t="s">
        <v>77</v>
      </c>
      <c r="M947">
        <v>15407</v>
      </c>
      <c r="N947" s="30" t="s">
        <v>12840</v>
      </c>
      <c r="O947"/>
      <c r="P947"/>
      <c r="Q947"/>
      <c r="R947"/>
      <c r="S947" s="22">
        <f>VLOOKUP(A947,Hoja1!A:B,2,0)</f>
        <v>8</v>
      </c>
      <c r="T947" s="21" t="str">
        <f>VLOOKUP(M947,[1]TIPOLOGIAS!$A:$F,4,0)</f>
        <v>TUNJA</v>
      </c>
      <c r="U947" s="21" t="str">
        <f>VLOOKUP(T947,'BASE TARIFA 2025'!C:D,2,0)</f>
        <v>WOMPI SANTANDERES</v>
      </c>
      <c r="V947" s="23">
        <f>VLOOKUP(T947,'BASE TARIFA 2025'!C:F,4,0)</f>
        <v>28277.100000000002</v>
      </c>
    </row>
    <row r="948" spans="1:22" ht="14.4" x14ac:dyDescent="0.3">
      <c r="A948">
        <v>50334</v>
      </c>
      <c r="B948" t="s">
        <v>5909</v>
      </c>
      <c r="C948">
        <v>74244118</v>
      </c>
      <c r="D948" t="s">
        <v>5910</v>
      </c>
      <c r="E948" t="s">
        <v>5910</v>
      </c>
      <c r="F948" t="s">
        <v>5910</v>
      </c>
      <c r="G948" t="s">
        <v>5911</v>
      </c>
      <c r="H948" t="s">
        <v>5912</v>
      </c>
      <c r="I948" t="s">
        <v>5913</v>
      </c>
      <c r="J948" t="s">
        <v>76</v>
      </c>
      <c r="K948" t="s">
        <v>5914</v>
      </c>
      <c r="L948" t="s">
        <v>5914</v>
      </c>
      <c r="M948">
        <v>15469</v>
      </c>
      <c r="N948" s="30" t="s">
        <v>12835</v>
      </c>
      <c r="O948"/>
      <c r="P948"/>
      <c r="Q948"/>
      <c r="R948"/>
      <c r="S948" s="22">
        <f>VLOOKUP(A948,Hoja1!A:B,2,0)</f>
        <v>16</v>
      </c>
      <c r="T948" s="21" t="str">
        <f>VLOOKUP(M948,[1]TIPOLOGIAS!$A:$F,4,0)</f>
        <v>TUNJA</v>
      </c>
      <c r="U948" s="21" t="str">
        <f>VLOOKUP(T948,'BASE TARIFA 2025'!C:D,2,0)</f>
        <v>WOMPI SANTANDERES</v>
      </c>
      <c r="V948" s="23">
        <f>VLOOKUP(T948,'BASE TARIFA 2025'!C:F,4,0)</f>
        <v>28277.100000000002</v>
      </c>
    </row>
    <row r="949" spans="1:22" ht="14.4" x14ac:dyDescent="0.3">
      <c r="A949">
        <v>53793</v>
      </c>
      <c r="B949" t="s">
        <v>5915</v>
      </c>
      <c r="C949">
        <v>23782418</v>
      </c>
      <c r="D949" t="s">
        <v>5916</v>
      </c>
      <c r="E949" t="s">
        <v>5916</v>
      </c>
      <c r="F949" t="s">
        <v>5916</v>
      </c>
      <c r="G949" t="s">
        <v>5917</v>
      </c>
      <c r="H949" t="s">
        <v>5918</v>
      </c>
      <c r="I949" t="s">
        <v>5919</v>
      </c>
      <c r="J949" t="s">
        <v>76</v>
      </c>
      <c r="K949" t="s">
        <v>5914</v>
      </c>
      <c r="L949" t="s">
        <v>5914</v>
      </c>
      <c r="M949">
        <v>15469</v>
      </c>
      <c r="N949" s="30" t="s">
        <v>12835</v>
      </c>
      <c r="O949"/>
      <c r="P949"/>
      <c r="Q949"/>
      <c r="R949"/>
      <c r="S949" s="22">
        <f>VLOOKUP(A949,Hoja1!A:B,2,0)</f>
        <v>8</v>
      </c>
      <c r="T949" s="21" t="str">
        <f>VLOOKUP(M949,[1]TIPOLOGIAS!$A:$F,4,0)</f>
        <v>TUNJA</v>
      </c>
      <c r="U949" s="21" t="str">
        <f>VLOOKUP(T949,'BASE TARIFA 2025'!C:D,2,0)</f>
        <v>WOMPI SANTANDERES</v>
      </c>
      <c r="V949" s="23">
        <f>VLOOKUP(T949,'BASE TARIFA 2025'!C:F,4,0)</f>
        <v>28277.100000000002</v>
      </c>
    </row>
    <row r="950" spans="1:22" ht="14.4" x14ac:dyDescent="0.3">
      <c r="A950">
        <v>76900</v>
      </c>
      <c r="B950" t="s">
        <v>5920</v>
      </c>
      <c r="C950">
        <v>1001203561</v>
      </c>
      <c r="D950" t="s">
        <v>5921</v>
      </c>
      <c r="E950" t="s">
        <v>5922</v>
      </c>
      <c r="F950" t="s">
        <v>5923</v>
      </c>
      <c r="G950" t="s">
        <v>5924</v>
      </c>
      <c r="H950" t="s">
        <v>5925</v>
      </c>
      <c r="I950" t="s">
        <v>5926</v>
      </c>
      <c r="J950" t="s">
        <v>76</v>
      </c>
      <c r="K950" t="s">
        <v>5914</v>
      </c>
      <c r="L950" t="s">
        <v>5914</v>
      </c>
      <c r="M950">
        <v>15469</v>
      </c>
      <c r="N950" s="30" t="s">
        <v>12841</v>
      </c>
      <c r="O950"/>
      <c r="P950"/>
      <c r="Q950"/>
      <c r="R950"/>
      <c r="S950" s="22">
        <f>VLOOKUP(A950,Hoja1!A:B,2,0)</f>
        <v>8</v>
      </c>
      <c r="T950" s="21" t="str">
        <f>VLOOKUP(M950,[1]TIPOLOGIAS!$A:$F,4,0)</f>
        <v>TUNJA</v>
      </c>
      <c r="U950" s="21" t="str">
        <f>VLOOKUP(T950,'BASE TARIFA 2025'!C:D,2,0)</f>
        <v>WOMPI SANTANDERES</v>
      </c>
      <c r="V950" s="23">
        <f>VLOOKUP(T950,'BASE TARIFA 2025'!C:F,4,0)</f>
        <v>28277.100000000002</v>
      </c>
    </row>
    <row r="951" spans="1:22" ht="14.4" x14ac:dyDescent="0.3">
      <c r="A951">
        <v>72252</v>
      </c>
      <c r="B951" t="s">
        <v>5927</v>
      </c>
      <c r="C951">
        <v>1001269602</v>
      </c>
      <c r="D951" t="s">
        <v>5928</v>
      </c>
      <c r="E951" t="s">
        <v>5928</v>
      </c>
      <c r="F951" t="s">
        <v>5928</v>
      </c>
      <c r="G951" t="s">
        <v>5929</v>
      </c>
      <c r="H951" t="s">
        <v>5930</v>
      </c>
      <c r="I951" t="s">
        <v>5931</v>
      </c>
      <c r="J951" t="s">
        <v>76</v>
      </c>
      <c r="K951" t="s">
        <v>5914</v>
      </c>
      <c r="L951" t="s">
        <v>5914</v>
      </c>
      <c r="M951">
        <v>15469</v>
      </c>
      <c r="N951" s="30" t="s">
        <v>12840</v>
      </c>
      <c r="O951"/>
      <c r="P951"/>
      <c r="Q951"/>
      <c r="R951"/>
      <c r="S951" s="22">
        <f>VLOOKUP(A951,Hoja1!A:B,2,0)</f>
        <v>8</v>
      </c>
      <c r="T951" s="21" t="str">
        <f>VLOOKUP(M951,[1]TIPOLOGIAS!$A:$F,4,0)</f>
        <v>TUNJA</v>
      </c>
      <c r="U951" s="21" t="str">
        <f>VLOOKUP(T951,'BASE TARIFA 2025'!C:D,2,0)</f>
        <v>WOMPI SANTANDERES</v>
      </c>
      <c r="V951" s="23">
        <f>VLOOKUP(T951,'BASE TARIFA 2025'!C:F,4,0)</f>
        <v>28277.100000000002</v>
      </c>
    </row>
    <row r="952" spans="1:22" ht="14.4" x14ac:dyDescent="0.3">
      <c r="A952">
        <v>74574</v>
      </c>
      <c r="B952" t="s">
        <v>5932</v>
      </c>
      <c r="C952">
        <v>23782882</v>
      </c>
      <c r="D952" t="s">
        <v>5933</v>
      </c>
      <c r="E952" t="s">
        <v>5933</v>
      </c>
      <c r="F952" t="s">
        <v>5933</v>
      </c>
      <c r="G952" t="s">
        <v>5934</v>
      </c>
      <c r="H952" t="s">
        <v>5935</v>
      </c>
      <c r="I952" t="s">
        <v>5936</v>
      </c>
      <c r="J952" t="s">
        <v>76</v>
      </c>
      <c r="K952" t="s">
        <v>5914</v>
      </c>
      <c r="L952" t="s">
        <v>5914</v>
      </c>
      <c r="M952">
        <v>15469</v>
      </c>
      <c r="N952" s="30" t="s">
        <v>12840</v>
      </c>
      <c r="O952"/>
      <c r="P952"/>
      <c r="Q952"/>
      <c r="R952"/>
      <c r="S952" s="22">
        <f>VLOOKUP(A952,Hoja1!A:B,2,0)</f>
        <v>8</v>
      </c>
      <c r="T952" s="21" t="str">
        <f>VLOOKUP(M952,[1]TIPOLOGIAS!$A:$F,4,0)</f>
        <v>TUNJA</v>
      </c>
      <c r="U952" s="21" t="str">
        <f>VLOOKUP(T952,'BASE TARIFA 2025'!C:D,2,0)</f>
        <v>WOMPI SANTANDERES</v>
      </c>
      <c r="V952" s="23">
        <f>VLOOKUP(T952,'BASE TARIFA 2025'!C:F,4,0)</f>
        <v>28277.100000000002</v>
      </c>
    </row>
    <row r="953" spans="1:22" ht="14.4" x14ac:dyDescent="0.3">
      <c r="A953">
        <v>75577</v>
      </c>
      <c r="B953" t="s">
        <v>5937</v>
      </c>
      <c r="C953">
        <v>1054678518</v>
      </c>
      <c r="D953" t="s">
        <v>5938</v>
      </c>
      <c r="E953" t="s">
        <v>5938</v>
      </c>
      <c r="F953" t="s">
        <v>5938</v>
      </c>
      <c r="G953" t="s">
        <v>5939</v>
      </c>
      <c r="H953" t="s">
        <v>5940</v>
      </c>
      <c r="I953" t="s">
        <v>5941</v>
      </c>
      <c r="J953" t="s">
        <v>76</v>
      </c>
      <c r="K953" t="s">
        <v>5914</v>
      </c>
      <c r="L953" t="s">
        <v>5914</v>
      </c>
      <c r="M953">
        <v>15469</v>
      </c>
      <c r="N953" s="30" t="s">
        <v>12833</v>
      </c>
      <c r="O953"/>
      <c r="P953"/>
      <c r="Q953"/>
      <c r="R953"/>
      <c r="S953" s="22">
        <f>VLOOKUP(A953,Hoja1!A:B,2,0)</f>
        <v>8</v>
      </c>
      <c r="T953" s="21" t="str">
        <f>VLOOKUP(M953,[1]TIPOLOGIAS!$A:$F,4,0)</f>
        <v>TUNJA</v>
      </c>
      <c r="U953" s="21" t="str">
        <f>VLOOKUP(T953,'BASE TARIFA 2025'!C:D,2,0)</f>
        <v>WOMPI SANTANDERES</v>
      </c>
      <c r="V953" s="23">
        <f>VLOOKUP(T953,'BASE TARIFA 2025'!C:F,4,0)</f>
        <v>28277.100000000002</v>
      </c>
    </row>
    <row r="954" spans="1:22" ht="14.4" x14ac:dyDescent="0.3">
      <c r="A954">
        <v>57215</v>
      </c>
      <c r="B954" t="s">
        <v>5942</v>
      </c>
      <c r="C954">
        <v>1054680420</v>
      </c>
      <c r="D954" t="s">
        <v>5943</v>
      </c>
      <c r="E954" t="s">
        <v>67</v>
      </c>
      <c r="F954" t="s">
        <v>5943</v>
      </c>
      <c r="G954" t="s">
        <v>5944</v>
      </c>
      <c r="H954" t="s">
        <v>5945</v>
      </c>
      <c r="I954" t="s">
        <v>5946</v>
      </c>
      <c r="J954" t="s">
        <v>76</v>
      </c>
      <c r="K954" t="s">
        <v>5914</v>
      </c>
      <c r="L954" t="s">
        <v>5914</v>
      </c>
      <c r="M954">
        <v>15469</v>
      </c>
      <c r="N954" s="30" t="s">
        <v>12835</v>
      </c>
      <c r="O954"/>
      <c r="P954"/>
      <c r="Q954"/>
      <c r="R954"/>
      <c r="S954" s="22">
        <f>VLOOKUP(A954,Hoja1!A:B,2,0)</f>
        <v>8</v>
      </c>
      <c r="T954" s="21" t="str">
        <f>VLOOKUP(M954,[1]TIPOLOGIAS!$A:$F,4,0)</f>
        <v>TUNJA</v>
      </c>
      <c r="U954" s="21" t="str">
        <f>VLOOKUP(T954,'BASE TARIFA 2025'!C:D,2,0)</f>
        <v>WOMPI SANTANDERES</v>
      </c>
      <c r="V954" s="23">
        <f>VLOOKUP(T954,'BASE TARIFA 2025'!C:F,4,0)</f>
        <v>28277.100000000002</v>
      </c>
    </row>
    <row r="955" spans="1:22" ht="14.4" x14ac:dyDescent="0.3">
      <c r="A955">
        <v>56753</v>
      </c>
      <c r="B955" t="s">
        <v>5947</v>
      </c>
      <c r="C955">
        <v>30205297</v>
      </c>
      <c r="D955" t="s">
        <v>5948</v>
      </c>
      <c r="E955" t="s">
        <v>5948</v>
      </c>
      <c r="F955" t="s">
        <v>5948</v>
      </c>
      <c r="G955" t="s">
        <v>5949</v>
      </c>
      <c r="H955" t="s">
        <v>5950</v>
      </c>
      <c r="I955" t="s">
        <v>5951</v>
      </c>
      <c r="J955" t="s">
        <v>76</v>
      </c>
      <c r="K955" t="s">
        <v>5914</v>
      </c>
      <c r="L955" t="s">
        <v>5914</v>
      </c>
      <c r="M955">
        <v>15469</v>
      </c>
      <c r="N955" s="30" t="s">
        <v>12835</v>
      </c>
      <c r="O955"/>
      <c r="P955"/>
      <c r="Q955"/>
      <c r="R955"/>
      <c r="S955" s="22">
        <f>VLOOKUP(A955,Hoja1!A:B,2,0)</f>
        <v>8</v>
      </c>
      <c r="T955" s="21" t="str">
        <f>VLOOKUP(M955,[1]TIPOLOGIAS!$A:$F,4,0)</f>
        <v>TUNJA</v>
      </c>
      <c r="U955" s="21" t="str">
        <f>VLOOKUP(T955,'BASE TARIFA 2025'!C:D,2,0)</f>
        <v>WOMPI SANTANDERES</v>
      </c>
      <c r="V955" s="23">
        <f>VLOOKUP(T955,'BASE TARIFA 2025'!C:F,4,0)</f>
        <v>28277.100000000002</v>
      </c>
    </row>
    <row r="956" spans="1:22" ht="14.4" x14ac:dyDescent="0.3">
      <c r="A956">
        <v>59106</v>
      </c>
      <c r="B956" t="s">
        <v>5952</v>
      </c>
      <c r="C956">
        <v>1054678510</v>
      </c>
      <c r="D956" t="s">
        <v>5953</v>
      </c>
      <c r="E956" t="s">
        <v>5953</v>
      </c>
      <c r="F956" t="s">
        <v>5953</v>
      </c>
      <c r="G956" t="s">
        <v>5954</v>
      </c>
      <c r="H956" t="s">
        <v>5955</v>
      </c>
      <c r="I956" t="s">
        <v>5956</v>
      </c>
      <c r="J956" t="s">
        <v>76</v>
      </c>
      <c r="K956" t="s">
        <v>5914</v>
      </c>
      <c r="L956" t="s">
        <v>5914</v>
      </c>
      <c r="M956">
        <v>15469</v>
      </c>
      <c r="N956" s="30" t="s">
        <v>12840</v>
      </c>
      <c r="O956"/>
      <c r="P956"/>
      <c r="Q956"/>
      <c r="R956"/>
      <c r="S956" s="22">
        <f>VLOOKUP(A956,Hoja1!A:B,2,0)</f>
        <v>8</v>
      </c>
      <c r="T956" s="21" t="str">
        <f>VLOOKUP(M956,[1]TIPOLOGIAS!$A:$F,4,0)</f>
        <v>TUNJA</v>
      </c>
      <c r="U956" s="21" t="str">
        <f>VLOOKUP(T956,'BASE TARIFA 2025'!C:D,2,0)</f>
        <v>WOMPI SANTANDERES</v>
      </c>
      <c r="V956" s="23">
        <f>VLOOKUP(T956,'BASE TARIFA 2025'!C:F,4,0)</f>
        <v>28277.100000000002</v>
      </c>
    </row>
    <row r="957" spans="1:22" ht="14.4" x14ac:dyDescent="0.3">
      <c r="A957">
        <v>60169</v>
      </c>
      <c r="B957" t="s">
        <v>5957</v>
      </c>
      <c r="C957">
        <v>37670668</v>
      </c>
      <c r="D957" t="s">
        <v>5958</v>
      </c>
      <c r="E957" t="s">
        <v>5959</v>
      </c>
      <c r="F957" t="s">
        <v>5958</v>
      </c>
      <c r="G957" t="s">
        <v>5960</v>
      </c>
      <c r="H957" t="s">
        <v>5961</v>
      </c>
      <c r="I957" t="s">
        <v>5962</v>
      </c>
      <c r="J957" t="s">
        <v>76</v>
      </c>
      <c r="K957" t="s">
        <v>5914</v>
      </c>
      <c r="L957" t="s">
        <v>5914</v>
      </c>
      <c r="M957">
        <v>15469</v>
      </c>
      <c r="N957" s="30" t="s">
        <v>12835</v>
      </c>
      <c r="O957"/>
      <c r="P957"/>
      <c r="Q957"/>
      <c r="R957"/>
      <c r="S957" s="22">
        <f>VLOOKUP(A957,Hoja1!A:B,2,0)</f>
        <v>8</v>
      </c>
      <c r="T957" s="21" t="str">
        <f>VLOOKUP(M957,[1]TIPOLOGIAS!$A:$F,4,0)</f>
        <v>TUNJA</v>
      </c>
      <c r="U957" s="21" t="str">
        <f>VLOOKUP(T957,'BASE TARIFA 2025'!C:D,2,0)</f>
        <v>WOMPI SANTANDERES</v>
      </c>
      <c r="V957" s="23">
        <f>VLOOKUP(T957,'BASE TARIFA 2025'!C:F,4,0)</f>
        <v>28277.100000000002</v>
      </c>
    </row>
    <row r="958" spans="1:22" ht="14.4" x14ac:dyDescent="0.3">
      <c r="A958">
        <v>64418</v>
      </c>
      <c r="B958" t="s">
        <v>5963</v>
      </c>
      <c r="C958">
        <v>1049649616</v>
      </c>
      <c r="D958" t="s">
        <v>5964</v>
      </c>
      <c r="E958" t="s">
        <v>5964</v>
      </c>
      <c r="F958" t="s">
        <v>5964</v>
      </c>
      <c r="G958" t="s">
        <v>5965</v>
      </c>
      <c r="H958" t="s">
        <v>5966</v>
      </c>
      <c r="I958" t="s">
        <v>5967</v>
      </c>
      <c r="J958" t="s">
        <v>76</v>
      </c>
      <c r="K958" t="s">
        <v>5914</v>
      </c>
      <c r="L958" t="s">
        <v>5914</v>
      </c>
      <c r="M958">
        <v>15469</v>
      </c>
      <c r="N958" s="30" t="s">
        <v>12833</v>
      </c>
      <c r="O958"/>
      <c r="P958"/>
      <c r="Q958"/>
      <c r="R958"/>
      <c r="S958" s="22">
        <f>VLOOKUP(A958,Hoja1!A:B,2,0)</f>
        <v>8</v>
      </c>
      <c r="T958" s="21" t="str">
        <f>VLOOKUP(M958,[1]TIPOLOGIAS!$A:$F,4,0)</f>
        <v>TUNJA</v>
      </c>
      <c r="U958" s="21" t="str">
        <f>VLOOKUP(T958,'BASE TARIFA 2025'!C:D,2,0)</f>
        <v>WOMPI SANTANDERES</v>
      </c>
      <c r="V958" s="23">
        <f>VLOOKUP(T958,'BASE TARIFA 2025'!C:F,4,0)</f>
        <v>28277.100000000002</v>
      </c>
    </row>
    <row r="959" spans="1:22" ht="14.4" x14ac:dyDescent="0.3">
      <c r="A959">
        <v>64258</v>
      </c>
      <c r="B959" t="s">
        <v>5968</v>
      </c>
      <c r="C959">
        <v>1054682964</v>
      </c>
      <c r="D959" t="s">
        <v>5969</v>
      </c>
      <c r="E959" t="s">
        <v>5969</v>
      </c>
      <c r="F959" t="s">
        <v>5969</v>
      </c>
      <c r="G959" t="s">
        <v>5970</v>
      </c>
      <c r="H959" t="s">
        <v>5971</v>
      </c>
      <c r="I959" t="s">
        <v>5972</v>
      </c>
      <c r="J959" t="s">
        <v>76</v>
      </c>
      <c r="K959" t="s">
        <v>5914</v>
      </c>
      <c r="L959" t="s">
        <v>5914</v>
      </c>
      <c r="M959">
        <v>15469</v>
      </c>
      <c r="N959" s="30" t="s">
        <v>12833</v>
      </c>
      <c r="O959"/>
      <c r="P959"/>
      <c r="Q959"/>
      <c r="R959"/>
      <c r="S959" s="22">
        <f>VLOOKUP(A959,Hoja1!A:B,2,0)</f>
        <v>8</v>
      </c>
      <c r="T959" s="21" t="str">
        <f>VLOOKUP(M959,[1]TIPOLOGIAS!$A:$F,4,0)</f>
        <v>TUNJA</v>
      </c>
      <c r="U959" s="21" t="str">
        <f>VLOOKUP(T959,'BASE TARIFA 2025'!C:D,2,0)</f>
        <v>WOMPI SANTANDERES</v>
      </c>
      <c r="V959" s="23">
        <f>VLOOKUP(T959,'BASE TARIFA 2025'!C:F,4,0)</f>
        <v>28277.100000000002</v>
      </c>
    </row>
    <row r="960" spans="1:22" ht="14.4" x14ac:dyDescent="0.3">
      <c r="A960">
        <v>11047</v>
      </c>
      <c r="B960" t="s">
        <v>5973</v>
      </c>
      <c r="C960">
        <v>79701422</v>
      </c>
      <c r="D960" t="s">
        <v>298</v>
      </c>
      <c r="E960" t="s">
        <v>5974</v>
      </c>
      <c r="F960" t="s">
        <v>5974</v>
      </c>
      <c r="G960" t="s">
        <v>5975</v>
      </c>
      <c r="H960" t="s">
        <v>5976</v>
      </c>
      <c r="I960" t="s">
        <v>5977</v>
      </c>
      <c r="J960" t="s">
        <v>76</v>
      </c>
      <c r="K960" t="s">
        <v>5978</v>
      </c>
      <c r="L960" t="s">
        <v>5978</v>
      </c>
      <c r="M960">
        <v>15480</v>
      </c>
      <c r="N960" s="30" t="s">
        <v>12842</v>
      </c>
      <c r="O960"/>
      <c r="P960"/>
      <c r="Q960"/>
      <c r="R960"/>
      <c r="S960" s="22">
        <f>VLOOKUP(A960,Hoja1!A:B,2,0)</f>
        <v>8</v>
      </c>
      <c r="T960" s="21" t="str">
        <f>VLOOKUP(M960,[1]TIPOLOGIAS!$A:$F,4,0)</f>
        <v>TUNJA</v>
      </c>
      <c r="U960" s="21" t="str">
        <f>VLOOKUP(T960,'BASE TARIFA 2025'!C:D,2,0)</f>
        <v>WOMPI SANTANDERES</v>
      </c>
      <c r="V960" s="23">
        <f>VLOOKUP(T960,'BASE TARIFA 2025'!C:F,4,0)</f>
        <v>28277.100000000002</v>
      </c>
    </row>
    <row r="961" spans="1:22" ht="14.4" x14ac:dyDescent="0.3">
      <c r="A961">
        <v>33816</v>
      </c>
      <c r="B961" t="s">
        <v>5979</v>
      </c>
      <c r="C961">
        <v>23799354</v>
      </c>
      <c r="E961" t="s">
        <v>5980</v>
      </c>
      <c r="F961" t="s">
        <v>5981</v>
      </c>
      <c r="G961" t="s">
        <v>5982</v>
      </c>
      <c r="H961" t="s">
        <v>5983</v>
      </c>
      <c r="I961" t="s">
        <v>5984</v>
      </c>
      <c r="J961" t="s">
        <v>76</v>
      </c>
      <c r="K961" t="s">
        <v>5978</v>
      </c>
      <c r="L961" t="s">
        <v>5978</v>
      </c>
      <c r="M961">
        <v>15480</v>
      </c>
      <c r="N961" s="30" t="s">
        <v>12842</v>
      </c>
      <c r="O961"/>
      <c r="P961"/>
      <c r="Q961"/>
      <c r="R961"/>
      <c r="S961" s="22">
        <f>VLOOKUP(A961,Hoja1!A:B,2,0)</f>
        <v>8</v>
      </c>
      <c r="T961" s="21" t="str">
        <f>VLOOKUP(M961,[1]TIPOLOGIAS!$A:$F,4,0)</f>
        <v>TUNJA</v>
      </c>
      <c r="U961" s="21" t="str">
        <f>VLOOKUP(T961,'BASE TARIFA 2025'!C:D,2,0)</f>
        <v>WOMPI SANTANDERES</v>
      </c>
      <c r="V961" s="23">
        <f>VLOOKUP(T961,'BASE TARIFA 2025'!C:F,4,0)</f>
        <v>28277.100000000002</v>
      </c>
    </row>
    <row r="962" spans="1:22" ht="14.4" x14ac:dyDescent="0.3">
      <c r="A962">
        <v>51243</v>
      </c>
      <c r="B962" t="s">
        <v>5985</v>
      </c>
      <c r="C962">
        <v>14254701</v>
      </c>
      <c r="D962" t="s">
        <v>5986</v>
      </c>
      <c r="E962" t="s">
        <v>5986</v>
      </c>
      <c r="F962" t="s">
        <v>5986</v>
      </c>
      <c r="G962" t="s">
        <v>5987</v>
      </c>
      <c r="H962" t="s">
        <v>5988</v>
      </c>
      <c r="I962" t="s">
        <v>5989</v>
      </c>
      <c r="J962" t="s">
        <v>76</v>
      </c>
      <c r="K962" t="s">
        <v>5978</v>
      </c>
      <c r="L962" t="s">
        <v>5978</v>
      </c>
      <c r="M962">
        <v>15480</v>
      </c>
      <c r="N962" s="30" t="s">
        <v>12842</v>
      </c>
      <c r="O962"/>
      <c r="P962"/>
      <c r="Q962"/>
      <c r="R962"/>
      <c r="S962" s="22">
        <f>VLOOKUP(A962,Hoja1!A:B,2,0)</f>
        <v>8</v>
      </c>
      <c r="T962" s="21" t="str">
        <f>VLOOKUP(M962,[1]TIPOLOGIAS!$A:$F,4,0)</f>
        <v>TUNJA</v>
      </c>
      <c r="U962" s="21" t="str">
        <f>VLOOKUP(T962,'BASE TARIFA 2025'!C:D,2,0)</f>
        <v>WOMPI SANTANDERES</v>
      </c>
      <c r="V962" s="23">
        <f>VLOOKUP(T962,'BASE TARIFA 2025'!C:F,4,0)</f>
        <v>28277.100000000002</v>
      </c>
    </row>
    <row r="963" spans="1:22" ht="14.4" x14ac:dyDescent="0.3">
      <c r="A963">
        <v>53866</v>
      </c>
      <c r="B963" t="s">
        <v>5990</v>
      </c>
      <c r="C963">
        <v>23800704</v>
      </c>
      <c r="D963" t="s">
        <v>5991</v>
      </c>
      <c r="E963" t="s">
        <v>5991</v>
      </c>
      <c r="F963" t="s">
        <v>5991</v>
      </c>
      <c r="G963" t="s">
        <v>5992</v>
      </c>
      <c r="H963" t="s">
        <v>5993</v>
      </c>
      <c r="I963" t="s">
        <v>5994</v>
      </c>
      <c r="J963" t="s">
        <v>76</v>
      </c>
      <c r="K963" t="s">
        <v>5978</v>
      </c>
      <c r="L963" t="s">
        <v>5978</v>
      </c>
      <c r="M963">
        <v>15480</v>
      </c>
      <c r="N963" s="30" t="s">
        <v>12842</v>
      </c>
      <c r="O963"/>
      <c r="P963"/>
      <c r="Q963"/>
      <c r="R963"/>
      <c r="S963" s="22">
        <f>VLOOKUP(A963,Hoja1!A:B,2,0)</f>
        <v>8</v>
      </c>
      <c r="T963" s="21" t="str">
        <f>VLOOKUP(M963,[1]TIPOLOGIAS!$A:$F,4,0)</f>
        <v>TUNJA</v>
      </c>
      <c r="U963" s="21" t="str">
        <f>VLOOKUP(T963,'BASE TARIFA 2025'!C:D,2,0)</f>
        <v>WOMPI SANTANDERES</v>
      </c>
      <c r="V963" s="23">
        <f>VLOOKUP(T963,'BASE TARIFA 2025'!C:F,4,0)</f>
        <v>28277.100000000002</v>
      </c>
    </row>
    <row r="964" spans="1:22" ht="14.4" x14ac:dyDescent="0.3">
      <c r="A964">
        <v>62299</v>
      </c>
      <c r="B964" t="s">
        <v>5995</v>
      </c>
      <c r="C964">
        <v>1057017498</v>
      </c>
      <c r="D964" t="s">
        <v>5996</v>
      </c>
      <c r="E964" t="s">
        <v>5997</v>
      </c>
      <c r="F964" t="s">
        <v>5998</v>
      </c>
      <c r="G964" t="s">
        <v>5999</v>
      </c>
      <c r="H964" t="s">
        <v>6000</v>
      </c>
      <c r="I964" t="s">
        <v>6001</v>
      </c>
      <c r="J964" t="s">
        <v>76</v>
      </c>
      <c r="K964" t="s">
        <v>5978</v>
      </c>
      <c r="L964" t="s">
        <v>5978</v>
      </c>
      <c r="M964">
        <v>15480</v>
      </c>
      <c r="N964" s="30" t="s">
        <v>12831</v>
      </c>
      <c r="O964"/>
      <c r="P964"/>
      <c r="Q964"/>
      <c r="R964"/>
      <c r="S964" s="22">
        <f>VLOOKUP(A964,Hoja1!A:B,2,0)</f>
        <v>8</v>
      </c>
      <c r="T964" s="21" t="str">
        <f>VLOOKUP(M964,[1]TIPOLOGIAS!$A:$F,4,0)</f>
        <v>TUNJA</v>
      </c>
      <c r="U964" s="21" t="str">
        <f>VLOOKUP(T964,'BASE TARIFA 2025'!C:D,2,0)</f>
        <v>WOMPI SANTANDERES</v>
      </c>
      <c r="V964" s="23">
        <f>VLOOKUP(T964,'BASE TARIFA 2025'!C:F,4,0)</f>
        <v>28277.100000000002</v>
      </c>
    </row>
    <row r="965" spans="1:22" ht="14.4" x14ac:dyDescent="0.3">
      <c r="A965">
        <v>63075</v>
      </c>
      <c r="B965" t="s">
        <v>6002</v>
      </c>
      <c r="C965">
        <v>1057015496</v>
      </c>
      <c r="D965" t="s">
        <v>6003</v>
      </c>
      <c r="E965" t="s">
        <v>6003</v>
      </c>
      <c r="F965" t="s">
        <v>6003</v>
      </c>
      <c r="G965" t="s">
        <v>6004</v>
      </c>
      <c r="H965" t="s">
        <v>6005</v>
      </c>
      <c r="I965" t="s">
        <v>6006</v>
      </c>
      <c r="J965" t="s">
        <v>76</v>
      </c>
      <c r="K965" t="s">
        <v>5978</v>
      </c>
      <c r="L965" t="s">
        <v>5978</v>
      </c>
      <c r="M965">
        <v>15480</v>
      </c>
      <c r="N965" s="30" t="s">
        <v>12831</v>
      </c>
      <c r="O965"/>
      <c r="P965"/>
      <c r="Q965"/>
      <c r="R965"/>
      <c r="S965" s="22">
        <f>VLOOKUP(A965,Hoja1!A:B,2,0)</f>
        <v>8</v>
      </c>
      <c r="T965" s="21" t="str">
        <f>VLOOKUP(M965,[1]TIPOLOGIAS!$A:$F,4,0)</f>
        <v>TUNJA</v>
      </c>
      <c r="U965" s="21" t="str">
        <f>VLOOKUP(T965,'BASE TARIFA 2025'!C:D,2,0)</f>
        <v>WOMPI SANTANDERES</v>
      </c>
      <c r="V965" s="23">
        <f>VLOOKUP(T965,'BASE TARIFA 2025'!C:F,4,0)</f>
        <v>28277.100000000002</v>
      </c>
    </row>
    <row r="966" spans="1:22" ht="14.4" x14ac:dyDescent="0.3">
      <c r="A966">
        <v>71306</v>
      </c>
      <c r="B966" t="s">
        <v>6007</v>
      </c>
      <c r="C966">
        <v>35529273</v>
      </c>
      <c r="D966" t="s">
        <v>6008</v>
      </c>
      <c r="E966" t="s">
        <v>6008</v>
      </c>
      <c r="F966" t="s">
        <v>6008</v>
      </c>
      <c r="G966" t="s">
        <v>6009</v>
      </c>
      <c r="H966" t="s">
        <v>6010</v>
      </c>
      <c r="I966" t="s">
        <v>6011</v>
      </c>
      <c r="J966" t="s">
        <v>76</v>
      </c>
      <c r="K966" t="s">
        <v>5978</v>
      </c>
      <c r="L966" t="s">
        <v>5978</v>
      </c>
      <c r="M966">
        <v>15480</v>
      </c>
      <c r="N966" s="30" t="s">
        <v>12831</v>
      </c>
      <c r="O966"/>
      <c r="P966"/>
      <c r="Q966"/>
      <c r="R966"/>
      <c r="S966" s="22">
        <f>VLOOKUP(A966,Hoja1!A:B,2,0)</f>
        <v>8</v>
      </c>
      <c r="T966" s="21" t="str">
        <f>VLOOKUP(M966,[1]TIPOLOGIAS!$A:$F,4,0)</f>
        <v>TUNJA</v>
      </c>
      <c r="U966" s="21" t="str">
        <f>VLOOKUP(T966,'BASE TARIFA 2025'!C:D,2,0)</f>
        <v>WOMPI SANTANDERES</v>
      </c>
      <c r="V966" s="23">
        <f>VLOOKUP(T966,'BASE TARIFA 2025'!C:F,4,0)</f>
        <v>28277.100000000002</v>
      </c>
    </row>
    <row r="967" spans="1:22" ht="14.4" x14ac:dyDescent="0.3">
      <c r="A967">
        <v>79194</v>
      </c>
      <c r="B967" t="s">
        <v>6012</v>
      </c>
      <c r="C967">
        <v>23801316</v>
      </c>
      <c r="D967" t="s">
        <v>6013</v>
      </c>
      <c r="E967" t="s">
        <v>6013</v>
      </c>
      <c r="G967" t="s">
        <v>6014</v>
      </c>
      <c r="H967" t="s">
        <v>6015</v>
      </c>
      <c r="I967" t="s">
        <v>6016</v>
      </c>
      <c r="J967" t="s">
        <v>76</v>
      </c>
      <c r="K967" t="s">
        <v>5978</v>
      </c>
      <c r="L967" t="s">
        <v>5978</v>
      </c>
      <c r="M967">
        <v>15480</v>
      </c>
      <c r="N967" s="30" t="s">
        <v>12831</v>
      </c>
      <c r="O967"/>
      <c r="P967"/>
      <c r="Q967"/>
      <c r="R967"/>
      <c r="S967" s="22">
        <f>VLOOKUP(A967,Hoja1!A:B,2,0)</f>
        <v>8</v>
      </c>
      <c r="T967" s="21" t="str">
        <f>VLOOKUP(M967,[1]TIPOLOGIAS!$A:$F,4,0)</f>
        <v>TUNJA</v>
      </c>
      <c r="U967" s="21" t="str">
        <f>VLOOKUP(T967,'BASE TARIFA 2025'!C:D,2,0)</f>
        <v>WOMPI SANTANDERES</v>
      </c>
      <c r="V967" s="23">
        <f>VLOOKUP(T967,'BASE TARIFA 2025'!C:F,4,0)</f>
        <v>28277.100000000002</v>
      </c>
    </row>
    <row r="968" spans="1:22" ht="14.4" x14ac:dyDescent="0.3">
      <c r="A968">
        <v>29317</v>
      </c>
      <c r="B968" t="s">
        <v>6017</v>
      </c>
      <c r="C968">
        <v>900624919</v>
      </c>
      <c r="D968" t="s">
        <v>6018</v>
      </c>
      <c r="E968" t="s">
        <v>1378</v>
      </c>
      <c r="F968" t="s">
        <v>1378</v>
      </c>
      <c r="G968" t="s">
        <v>6019</v>
      </c>
      <c r="H968" t="s">
        <v>6020</v>
      </c>
      <c r="I968" t="s">
        <v>6021</v>
      </c>
      <c r="J968" t="s">
        <v>76</v>
      </c>
      <c r="K968" t="s">
        <v>82</v>
      </c>
      <c r="L968" t="s">
        <v>82</v>
      </c>
      <c r="M968">
        <v>15516</v>
      </c>
      <c r="N968" s="30" t="s">
        <v>12836</v>
      </c>
      <c r="O968"/>
      <c r="P968"/>
      <c r="Q968"/>
      <c r="R968"/>
      <c r="S968" s="22">
        <f>VLOOKUP(A968,Hoja1!A:B,2,0)</f>
        <v>8</v>
      </c>
      <c r="T968" s="21" t="str">
        <f>VLOOKUP(M968,[1]TIPOLOGIAS!$A:$F,4,0)</f>
        <v>TUNJA</v>
      </c>
      <c r="U968" s="21" t="str">
        <f>VLOOKUP(T968,'BASE TARIFA 2025'!C:D,2,0)</f>
        <v>WOMPI SANTANDERES</v>
      </c>
      <c r="V968" s="23">
        <f>VLOOKUP(T968,'BASE TARIFA 2025'!C:F,4,0)</f>
        <v>28277.100000000002</v>
      </c>
    </row>
    <row r="969" spans="1:22" ht="14.4" x14ac:dyDescent="0.3">
      <c r="A969">
        <v>42197</v>
      </c>
      <c r="B969" t="s">
        <v>6022</v>
      </c>
      <c r="C969">
        <v>1053612703</v>
      </c>
      <c r="D969" t="s">
        <v>6023</v>
      </c>
      <c r="E969" t="s">
        <v>6024</v>
      </c>
      <c r="F969" t="s">
        <v>6024</v>
      </c>
      <c r="G969" t="s">
        <v>6025</v>
      </c>
      <c r="H969" t="s">
        <v>6026</v>
      </c>
      <c r="I969" t="s">
        <v>6027</v>
      </c>
      <c r="J969" t="s">
        <v>76</v>
      </c>
      <c r="K969" t="s">
        <v>82</v>
      </c>
      <c r="L969" t="s">
        <v>82</v>
      </c>
      <c r="M969">
        <v>15516</v>
      </c>
      <c r="N969" s="30" t="s">
        <v>12836</v>
      </c>
      <c r="O969"/>
      <c r="P969"/>
      <c r="Q969"/>
      <c r="R969"/>
      <c r="S969" s="22">
        <f>VLOOKUP(A969,Hoja1!A:B,2,0)</f>
        <v>8</v>
      </c>
      <c r="T969" s="21" t="str">
        <f>VLOOKUP(M969,[1]TIPOLOGIAS!$A:$F,4,0)</f>
        <v>TUNJA</v>
      </c>
      <c r="U969" s="21" t="str">
        <f>VLOOKUP(T969,'BASE TARIFA 2025'!C:D,2,0)</f>
        <v>WOMPI SANTANDERES</v>
      </c>
      <c r="V969" s="23">
        <f>VLOOKUP(T969,'BASE TARIFA 2025'!C:F,4,0)</f>
        <v>28277.100000000002</v>
      </c>
    </row>
    <row r="970" spans="1:22" ht="14.4" x14ac:dyDescent="0.3">
      <c r="A970">
        <v>81171</v>
      </c>
      <c r="B970" t="s">
        <v>6028</v>
      </c>
      <c r="C970">
        <v>74372463</v>
      </c>
      <c r="D970" t="s">
        <v>6029</v>
      </c>
      <c r="E970" t="s">
        <v>6029</v>
      </c>
      <c r="F970" t="s">
        <v>6030</v>
      </c>
      <c r="G970" t="s">
        <v>6031</v>
      </c>
      <c r="H970" t="s">
        <v>6032</v>
      </c>
      <c r="I970" t="s">
        <v>6033</v>
      </c>
      <c r="J970" t="s">
        <v>76</v>
      </c>
      <c r="K970" t="s">
        <v>82</v>
      </c>
      <c r="L970" t="s">
        <v>82</v>
      </c>
      <c r="M970">
        <v>15516</v>
      </c>
      <c r="N970" s="30" t="s">
        <v>12827</v>
      </c>
      <c r="O970"/>
      <c r="P970"/>
      <c r="Q970"/>
      <c r="R970"/>
      <c r="S970" s="22">
        <f>VLOOKUP(A970,Hoja1!A:B,2,0)</f>
        <v>8</v>
      </c>
      <c r="T970" s="21" t="str">
        <f>VLOOKUP(M970,[1]TIPOLOGIAS!$A:$F,4,0)</f>
        <v>TUNJA</v>
      </c>
      <c r="U970" s="21" t="str">
        <f>VLOOKUP(T970,'BASE TARIFA 2025'!C:D,2,0)</f>
        <v>WOMPI SANTANDERES</v>
      </c>
      <c r="V970" s="23">
        <f>VLOOKUP(T970,'BASE TARIFA 2025'!C:F,4,0)</f>
        <v>28277.100000000002</v>
      </c>
    </row>
    <row r="971" spans="1:22" ht="14.4" x14ac:dyDescent="0.3">
      <c r="A971">
        <v>36678</v>
      </c>
      <c r="B971" t="s">
        <v>6034</v>
      </c>
      <c r="C971">
        <v>91485578</v>
      </c>
      <c r="D971" t="s">
        <v>6035</v>
      </c>
      <c r="E971" t="s">
        <v>6036</v>
      </c>
      <c r="F971" t="s">
        <v>6037</v>
      </c>
      <c r="G971" t="s">
        <v>6038</v>
      </c>
      <c r="H971" t="s">
        <v>6039</v>
      </c>
      <c r="I971" t="s">
        <v>6040</v>
      </c>
      <c r="J971" t="s">
        <v>131</v>
      </c>
      <c r="K971" t="s">
        <v>25</v>
      </c>
      <c r="L971" t="s">
        <v>25</v>
      </c>
      <c r="M971">
        <v>68001</v>
      </c>
      <c r="N971" s="30" t="s">
        <v>12840</v>
      </c>
      <c r="O971"/>
      <c r="P971"/>
      <c r="Q971"/>
      <c r="R971"/>
      <c r="S971" s="22">
        <f>VLOOKUP(A971,Hoja1!A:B,2,0)</f>
        <v>8</v>
      </c>
      <c r="T971" s="21" t="str">
        <f>VLOOKUP(M971,[1]TIPOLOGIAS!$A:$F,4,0)</f>
        <v>BUCARAMANGA</v>
      </c>
      <c r="U971" s="21" t="str">
        <f>VLOOKUP(T971,'BASE TARIFA 2025'!C:D,2,0)</f>
        <v>WOMPI SANTANDERES</v>
      </c>
      <c r="V971" s="23">
        <f>VLOOKUP(T971,'BASE TARIFA 2025'!C:F,4,0)</f>
        <v>15709.5</v>
      </c>
    </row>
    <row r="972" spans="1:22" ht="14.4" x14ac:dyDescent="0.3">
      <c r="A972">
        <v>36257</v>
      </c>
      <c r="B972" t="s">
        <v>6041</v>
      </c>
      <c r="C972">
        <v>1098737837</v>
      </c>
      <c r="D972" t="s">
        <v>6042</v>
      </c>
      <c r="E972" t="s">
        <v>6043</v>
      </c>
      <c r="F972" t="s">
        <v>6044</v>
      </c>
      <c r="G972" t="s">
        <v>6045</v>
      </c>
      <c r="H972" t="s">
        <v>6046</v>
      </c>
      <c r="I972" t="s">
        <v>6047</v>
      </c>
      <c r="J972" t="s">
        <v>131</v>
      </c>
      <c r="K972" t="s">
        <v>25</v>
      </c>
      <c r="L972" t="s">
        <v>25</v>
      </c>
      <c r="M972">
        <v>68001</v>
      </c>
      <c r="N972" s="30" t="s">
        <v>12843</v>
      </c>
      <c r="O972"/>
      <c r="P972"/>
      <c r="Q972"/>
      <c r="R972"/>
      <c r="S972" s="22">
        <f>VLOOKUP(A972,Hoja1!A:B,2,0)</f>
        <v>16</v>
      </c>
      <c r="T972" s="21" t="str">
        <f>VLOOKUP(M972,[1]TIPOLOGIAS!$A:$F,4,0)</f>
        <v>BUCARAMANGA</v>
      </c>
      <c r="U972" s="21" t="str">
        <f>VLOOKUP(T972,'BASE TARIFA 2025'!C:D,2,0)</f>
        <v>WOMPI SANTANDERES</v>
      </c>
      <c r="V972" s="23">
        <f>VLOOKUP(T972,'BASE TARIFA 2025'!C:F,4,0)</f>
        <v>15709.5</v>
      </c>
    </row>
    <row r="973" spans="1:22" ht="14.4" x14ac:dyDescent="0.3">
      <c r="A973">
        <v>34302</v>
      </c>
      <c r="B973" t="s">
        <v>6048</v>
      </c>
      <c r="C973">
        <v>901036608</v>
      </c>
      <c r="D973" t="s">
        <v>6049</v>
      </c>
      <c r="E973" t="s">
        <v>6050</v>
      </c>
      <c r="F973" t="s">
        <v>6050</v>
      </c>
      <c r="G973" t="s">
        <v>6051</v>
      </c>
      <c r="H973" t="s">
        <v>6052</v>
      </c>
      <c r="I973" t="s">
        <v>6053</v>
      </c>
      <c r="J973" t="s">
        <v>131</v>
      </c>
      <c r="K973" t="s">
        <v>25</v>
      </c>
      <c r="L973" t="s">
        <v>25</v>
      </c>
      <c r="M973">
        <v>68001</v>
      </c>
      <c r="N973" s="30" t="s">
        <v>12840</v>
      </c>
      <c r="O973"/>
      <c r="P973"/>
      <c r="Q973"/>
      <c r="R973"/>
      <c r="S973" s="22">
        <f>VLOOKUP(A973,Hoja1!A:B,2,0)</f>
        <v>8</v>
      </c>
      <c r="T973" s="21" t="str">
        <f>VLOOKUP(M973,[1]TIPOLOGIAS!$A:$F,4,0)</f>
        <v>BUCARAMANGA</v>
      </c>
      <c r="U973" s="21" t="str">
        <f>VLOOKUP(T973,'BASE TARIFA 2025'!C:D,2,0)</f>
        <v>WOMPI SANTANDERES</v>
      </c>
      <c r="V973" s="23">
        <f>VLOOKUP(T973,'BASE TARIFA 2025'!C:F,4,0)</f>
        <v>15709.5</v>
      </c>
    </row>
    <row r="974" spans="1:22" ht="14.4" x14ac:dyDescent="0.3">
      <c r="A974">
        <v>28759</v>
      </c>
      <c r="B974" t="s">
        <v>6054</v>
      </c>
      <c r="C974">
        <v>37555216</v>
      </c>
      <c r="D974" t="s">
        <v>6055</v>
      </c>
      <c r="E974" t="s">
        <v>6056</v>
      </c>
      <c r="F974" t="s">
        <v>6056</v>
      </c>
      <c r="G974" t="s">
        <v>6057</v>
      </c>
      <c r="H974" t="s">
        <v>6058</v>
      </c>
      <c r="I974" t="s">
        <v>6059</v>
      </c>
      <c r="J974" t="s">
        <v>131</v>
      </c>
      <c r="K974" t="s">
        <v>25</v>
      </c>
      <c r="L974" t="s">
        <v>25</v>
      </c>
      <c r="M974">
        <v>68001</v>
      </c>
      <c r="N974" s="30" t="s">
        <v>12841</v>
      </c>
      <c r="O974"/>
      <c r="P974"/>
      <c r="Q974"/>
      <c r="R974"/>
      <c r="S974" s="22">
        <f>VLOOKUP(A974,Hoja1!A:B,2,0)</f>
        <v>8</v>
      </c>
      <c r="T974" s="21" t="str">
        <f>VLOOKUP(M974,[1]TIPOLOGIAS!$A:$F,4,0)</f>
        <v>BUCARAMANGA</v>
      </c>
      <c r="U974" s="21" t="str">
        <f>VLOOKUP(T974,'BASE TARIFA 2025'!C:D,2,0)</f>
        <v>WOMPI SANTANDERES</v>
      </c>
      <c r="V974" s="23">
        <f>VLOOKUP(T974,'BASE TARIFA 2025'!C:F,4,0)</f>
        <v>15709.5</v>
      </c>
    </row>
    <row r="975" spans="1:22" ht="14.4" x14ac:dyDescent="0.3">
      <c r="A975">
        <v>19126</v>
      </c>
      <c r="B975" t="s">
        <v>6060</v>
      </c>
      <c r="C975">
        <v>900448115</v>
      </c>
      <c r="D975" t="s">
        <v>6061</v>
      </c>
      <c r="E975" t="s">
        <v>6062</v>
      </c>
      <c r="F975" t="s">
        <v>6062</v>
      </c>
      <c r="G975" t="s">
        <v>6063</v>
      </c>
      <c r="H975" t="s">
        <v>6064</v>
      </c>
      <c r="I975" t="s">
        <v>6065</v>
      </c>
      <c r="J975" t="s">
        <v>131</v>
      </c>
      <c r="K975" t="s">
        <v>25</v>
      </c>
      <c r="L975" t="s">
        <v>25</v>
      </c>
      <c r="M975">
        <v>68001</v>
      </c>
      <c r="N975" s="30" t="s">
        <v>12834</v>
      </c>
      <c r="O975"/>
      <c r="P975"/>
      <c r="Q975"/>
      <c r="R975"/>
      <c r="S975" s="22">
        <f>VLOOKUP(A975,Hoja1!A:B,2,0)</f>
        <v>8</v>
      </c>
      <c r="T975" s="21" t="str">
        <f>VLOOKUP(M975,[1]TIPOLOGIAS!$A:$F,4,0)</f>
        <v>BUCARAMANGA</v>
      </c>
      <c r="U975" s="21" t="str">
        <f>VLOOKUP(T975,'BASE TARIFA 2025'!C:D,2,0)</f>
        <v>WOMPI SANTANDERES</v>
      </c>
      <c r="V975" s="23">
        <f>VLOOKUP(T975,'BASE TARIFA 2025'!C:F,4,0)</f>
        <v>15709.5</v>
      </c>
    </row>
    <row r="976" spans="1:22" ht="14.4" x14ac:dyDescent="0.3">
      <c r="A976">
        <v>15688</v>
      </c>
      <c r="B976" t="s">
        <v>6066</v>
      </c>
      <c r="C976">
        <v>63486672</v>
      </c>
      <c r="D976" t="s">
        <v>6067</v>
      </c>
      <c r="E976" t="s">
        <v>6068</v>
      </c>
      <c r="F976" t="s">
        <v>6068</v>
      </c>
      <c r="G976" t="s">
        <v>6069</v>
      </c>
      <c r="H976" t="s">
        <v>6070</v>
      </c>
      <c r="I976" t="s">
        <v>6071</v>
      </c>
      <c r="J976" t="s">
        <v>131</v>
      </c>
      <c r="K976" t="s">
        <v>25</v>
      </c>
      <c r="L976" t="s">
        <v>25</v>
      </c>
      <c r="M976">
        <v>68001</v>
      </c>
      <c r="N976" s="30" t="s">
        <v>12843</v>
      </c>
      <c r="O976"/>
      <c r="P976"/>
      <c r="Q976"/>
      <c r="R976"/>
      <c r="S976" s="22">
        <f>VLOOKUP(A976,Hoja1!A:B,2,0)</f>
        <v>8</v>
      </c>
      <c r="T976" s="21" t="str">
        <f>VLOOKUP(M976,[1]TIPOLOGIAS!$A:$F,4,0)</f>
        <v>BUCARAMANGA</v>
      </c>
      <c r="U976" s="21" t="str">
        <f>VLOOKUP(T976,'BASE TARIFA 2025'!C:D,2,0)</f>
        <v>WOMPI SANTANDERES</v>
      </c>
      <c r="V976" s="23">
        <f>VLOOKUP(T976,'BASE TARIFA 2025'!C:F,4,0)</f>
        <v>15709.5</v>
      </c>
    </row>
    <row r="977" spans="1:22" ht="14.4" x14ac:dyDescent="0.3">
      <c r="A977">
        <v>16423</v>
      </c>
      <c r="B977" t="s">
        <v>6072</v>
      </c>
      <c r="C977">
        <v>63480338</v>
      </c>
      <c r="D977" t="s">
        <v>6073</v>
      </c>
      <c r="E977" t="s">
        <v>6074</v>
      </c>
      <c r="F977" t="s">
        <v>6074</v>
      </c>
      <c r="G977" t="s">
        <v>6075</v>
      </c>
      <c r="H977" t="s">
        <v>6076</v>
      </c>
      <c r="I977" t="s">
        <v>6077</v>
      </c>
      <c r="J977" t="s">
        <v>131</v>
      </c>
      <c r="K977" t="s">
        <v>25</v>
      </c>
      <c r="L977" t="s">
        <v>25</v>
      </c>
      <c r="M977">
        <v>68001</v>
      </c>
      <c r="N977" s="30" t="s">
        <v>12841</v>
      </c>
      <c r="O977"/>
      <c r="P977"/>
      <c r="Q977"/>
      <c r="R977"/>
      <c r="S977" s="22">
        <f>VLOOKUP(A977,Hoja1!A:B,2,0)</f>
        <v>16</v>
      </c>
      <c r="T977" s="21" t="str">
        <f>VLOOKUP(M977,[1]TIPOLOGIAS!$A:$F,4,0)</f>
        <v>BUCARAMANGA</v>
      </c>
      <c r="U977" s="21" t="str">
        <f>VLOOKUP(T977,'BASE TARIFA 2025'!C:D,2,0)</f>
        <v>WOMPI SANTANDERES</v>
      </c>
      <c r="V977" s="23">
        <f>VLOOKUP(T977,'BASE TARIFA 2025'!C:F,4,0)</f>
        <v>15709.5</v>
      </c>
    </row>
    <row r="978" spans="1:22" ht="14.4" x14ac:dyDescent="0.3">
      <c r="A978">
        <v>29348</v>
      </c>
      <c r="B978" t="s">
        <v>6078</v>
      </c>
      <c r="C978">
        <v>91294654</v>
      </c>
      <c r="D978" t="s">
        <v>6079</v>
      </c>
      <c r="E978" t="s">
        <v>6080</v>
      </c>
      <c r="F978" t="s">
        <v>6080</v>
      </c>
      <c r="G978" t="s">
        <v>6081</v>
      </c>
      <c r="H978" t="s">
        <v>6082</v>
      </c>
      <c r="I978" t="s">
        <v>6083</v>
      </c>
      <c r="J978" t="s">
        <v>131</v>
      </c>
      <c r="K978" t="s">
        <v>287</v>
      </c>
      <c r="L978" t="s">
        <v>287</v>
      </c>
      <c r="M978">
        <v>68077</v>
      </c>
      <c r="N978" s="30" t="s">
        <v>12844</v>
      </c>
      <c r="O978"/>
      <c r="P978"/>
      <c r="Q978"/>
      <c r="R978"/>
      <c r="S978" s="22">
        <f>VLOOKUP(A978,Hoja1!A:B,2,0)</f>
        <v>8</v>
      </c>
      <c r="T978" s="21" t="str">
        <f>VLOOKUP(M978,[1]TIPOLOGIAS!$A:$F,4,0)</f>
        <v>TUNJA</v>
      </c>
      <c r="U978" s="21" t="str">
        <f>VLOOKUP(T978,'BASE TARIFA 2025'!C:D,2,0)</f>
        <v>WOMPI SANTANDERES</v>
      </c>
      <c r="V978" s="23">
        <f>VLOOKUP(T978,'BASE TARIFA 2025'!C:F,4,0)</f>
        <v>28277.100000000002</v>
      </c>
    </row>
    <row r="979" spans="1:22" ht="14.4" x14ac:dyDescent="0.3">
      <c r="A979">
        <v>35073</v>
      </c>
      <c r="B979" t="s">
        <v>6084</v>
      </c>
      <c r="C979">
        <v>1053612703</v>
      </c>
      <c r="E979" t="s">
        <v>6085</v>
      </c>
      <c r="F979" t="s">
        <v>6085</v>
      </c>
      <c r="G979" t="s">
        <v>6086</v>
      </c>
      <c r="H979" t="s">
        <v>6087</v>
      </c>
      <c r="I979" t="s">
        <v>6088</v>
      </c>
      <c r="J979" t="s">
        <v>76</v>
      </c>
      <c r="K979" t="s">
        <v>82</v>
      </c>
      <c r="L979" t="s">
        <v>82</v>
      </c>
      <c r="M979">
        <v>15516</v>
      </c>
      <c r="N979" s="30" t="s">
        <v>12836</v>
      </c>
      <c r="O979"/>
      <c r="P979"/>
      <c r="Q979"/>
      <c r="R979"/>
      <c r="S979" s="22">
        <f>VLOOKUP(A979,Hoja1!A:B,2,0)</f>
        <v>8</v>
      </c>
      <c r="T979" s="21" t="str">
        <f>VLOOKUP(M979,[1]TIPOLOGIAS!$A:$F,4,0)</f>
        <v>TUNJA</v>
      </c>
      <c r="U979" s="21" t="str">
        <f>VLOOKUP(T979,'BASE TARIFA 2025'!C:D,2,0)</f>
        <v>WOMPI SANTANDERES</v>
      </c>
      <c r="V979" s="23">
        <f>VLOOKUP(T979,'BASE TARIFA 2025'!C:F,4,0)</f>
        <v>28277.100000000002</v>
      </c>
    </row>
    <row r="980" spans="1:22" ht="14.4" x14ac:dyDescent="0.3">
      <c r="A980">
        <v>55853</v>
      </c>
      <c r="B980" t="s">
        <v>6089</v>
      </c>
      <c r="C980">
        <v>11322835</v>
      </c>
      <c r="D980" t="s">
        <v>6090</v>
      </c>
      <c r="E980" t="s">
        <v>6090</v>
      </c>
      <c r="F980" t="s">
        <v>6090</v>
      </c>
      <c r="G980" t="s">
        <v>6091</v>
      </c>
      <c r="H980" t="s">
        <v>6092</v>
      </c>
      <c r="I980" t="s">
        <v>6093</v>
      </c>
      <c r="J980" t="s">
        <v>76</v>
      </c>
      <c r="K980" t="s">
        <v>82</v>
      </c>
      <c r="L980" t="s">
        <v>82</v>
      </c>
      <c r="M980">
        <v>15516</v>
      </c>
      <c r="N980" s="30" t="s">
        <v>12827</v>
      </c>
      <c r="O980"/>
      <c r="P980"/>
      <c r="Q980"/>
      <c r="R980"/>
      <c r="S980" s="22">
        <f>VLOOKUP(A980,Hoja1!A:B,2,0)</f>
        <v>16</v>
      </c>
      <c r="T980" s="21" t="str">
        <f>VLOOKUP(M980,[1]TIPOLOGIAS!$A:$F,4,0)</f>
        <v>TUNJA</v>
      </c>
      <c r="U980" s="21" t="str">
        <f>VLOOKUP(T980,'BASE TARIFA 2025'!C:D,2,0)</f>
        <v>WOMPI SANTANDERES</v>
      </c>
      <c r="V980" s="23">
        <f>VLOOKUP(T980,'BASE TARIFA 2025'!C:F,4,0)</f>
        <v>28277.100000000002</v>
      </c>
    </row>
    <row r="981" spans="1:22" ht="14.4" x14ac:dyDescent="0.3">
      <c r="A981">
        <v>66877</v>
      </c>
      <c r="B981" t="s">
        <v>6094</v>
      </c>
      <c r="C981">
        <v>23964685</v>
      </c>
      <c r="D981" t="s">
        <v>6095</v>
      </c>
      <c r="E981" t="s">
        <v>6095</v>
      </c>
      <c r="F981" t="s">
        <v>6095</v>
      </c>
      <c r="G981" t="s">
        <v>6096</v>
      </c>
      <c r="H981" t="s">
        <v>6097</v>
      </c>
      <c r="I981" t="s">
        <v>6098</v>
      </c>
      <c r="J981" t="s">
        <v>76</v>
      </c>
      <c r="K981" t="s">
        <v>84</v>
      </c>
      <c r="L981" t="s">
        <v>84</v>
      </c>
      <c r="M981">
        <v>15599</v>
      </c>
      <c r="N981" s="30" t="s">
        <v>12831</v>
      </c>
      <c r="O981"/>
      <c r="P981"/>
      <c r="Q981"/>
      <c r="R981"/>
      <c r="S981" s="22">
        <f>VLOOKUP(A981,Hoja1!A:B,2,0)</f>
        <v>8</v>
      </c>
      <c r="T981" s="21" t="str">
        <f>VLOOKUP(M981,[1]TIPOLOGIAS!$A:$F,4,0)</f>
        <v>TUNJA</v>
      </c>
      <c r="U981" s="21" t="str">
        <f>VLOOKUP(T981,'BASE TARIFA 2025'!C:D,2,0)</f>
        <v>WOMPI SANTANDERES</v>
      </c>
      <c r="V981" s="23">
        <f>VLOOKUP(T981,'BASE TARIFA 2025'!C:F,4,0)</f>
        <v>28277.100000000002</v>
      </c>
    </row>
    <row r="982" spans="1:22" ht="14.4" x14ac:dyDescent="0.3">
      <c r="A982">
        <v>68806</v>
      </c>
      <c r="B982" t="s">
        <v>6099</v>
      </c>
      <c r="C982">
        <v>34603065</v>
      </c>
      <c r="D982" t="s">
        <v>67</v>
      </c>
      <c r="E982" t="s">
        <v>6100</v>
      </c>
      <c r="F982" t="s">
        <v>6100</v>
      </c>
      <c r="G982" t="s">
        <v>6101</v>
      </c>
      <c r="H982" t="s">
        <v>6102</v>
      </c>
      <c r="I982" t="s">
        <v>6103</v>
      </c>
      <c r="J982" t="s">
        <v>86</v>
      </c>
      <c r="K982" t="s">
        <v>323</v>
      </c>
      <c r="L982" t="s">
        <v>323</v>
      </c>
      <c r="M982">
        <v>19142</v>
      </c>
      <c r="N982" s="30" t="s">
        <v>12834</v>
      </c>
      <c r="O982"/>
      <c r="P982"/>
      <c r="Q982"/>
      <c r="R982"/>
      <c r="S982" s="22">
        <f>VLOOKUP(A982,Hoja1!A:B,2,0)</f>
        <v>8</v>
      </c>
      <c r="T982" s="21" t="str">
        <f>VLOOKUP(M982,[1]TIPOLOGIAS!$A:$F,4,0)</f>
        <v>CALI</v>
      </c>
      <c r="U982" s="21" t="str">
        <f>VLOOKUP(T982,'BASE TARIFA 2025'!C:D,2,0)</f>
        <v>WOMPI SUROCCIDENTE</v>
      </c>
      <c r="V982" s="23">
        <f>VLOOKUP(T982,'BASE TARIFA 2025'!C:F,4,0)</f>
        <v>15709.5</v>
      </c>
    </row>
    <row r="983" spans="1:22" ht="14.4" x14ac:dyDescent="0.3">
      <c r="A983">
        <v>80817</v>
      </c>
      <c r="B983" t="s">
        <v>6104</v>
      </c>
      <c r="C983">
        <v>1130949423</v>
      </c>
      <c r="D983" t="s">
        <v>6105</v>
      </c>
      <c r="E983" t="s">
        <v>6105</v>
      </c>
      <c r="G983" t="s">
        <v>6106</v>
      </c>
      <c r="H983" t="s">
        <v>6107</v>
      </c>
      <c r="I983" t="s">
        <v>6108</v>
      </c>
      <c r="J983" t="s">
        <v>86</v>
      </c>
      <c r="K983" t="s">
        <v>87</v>
      </c>
      <c r="L983" t="s">
        <v>87</v>
      </c>
      <c r="M983">
        <v>19845</v>
      </c>
      <c r="N983" s="30" t="s">
        <v>12834</v>
      </c>
      <c r="O983"/>
      <c r="P983"/>
      <c r="Q983"/>
      <c r="R983"/>
      <c r="S983" s="22">
        <f>VLOOKUP(A983,Hoja1!A:B,2,0)</f>
        <v>8</v>
      </c>
      <c r="T983" s="21" t="str">
        <f>VLOOKUP(M983,[1]TIPOLOGIAS!$A:$F,4,0)</f>
        <v>CALI</v>
      </c>
      <c r="U983" s="21" t="str">
        <f>VLOOKUP(T983,'BASE TARIFA 2025'!C:D,2,0)</f>
        <v>WOMPI SUROCCIDENTE</v>
      </c>
      <c r="V983" s="23">
        <f>VLOOKUP(T983,'BASE TARIFA 2025'!C:F,4,0)</f>
        <v>15709.5</v>
      </c>
    </row>
    <row r="984" spans="1:22" ht="14.4" x14ac:dyDescent="0.3">
      <c r="A984">
        <v>75768</v>
      </c>
      <c r="B984" t="s">
        <v>6109</v>
      </c>
      <c r="C984">
        <v>1066569666</v>
      </c>
      <c r="D984" t="s">
        <v>6110</v>
      </c>
      <c r="E984" t="s">
        <v>6110</v>
      </c>
      <c r="F984" t="s">
        <v>6110</v>
      </c>
      <c r="G984" t="s">
        <v>6111</v>
      </c>
      <c r="H984" t="s">
        <v>6112</v>
      </c>
      <c r="I984" t="s">
        <v>6113</v>
      </c>
      <c r="J984" t="s">
        <v>110</v>
      </c>
      <c r="K984" t="s">
        <v>6114</v>
      </c>
      <c r="L984" t="s">
        <v>6114</v>
      </c>
      <c r="M984">
        <v>23350</v>
      </c>
      <c r="N984" s="30" t="s">
        <v>12832</v>
      </c>
      <c r="O984"/>
      <c r="P984"/>
      <c r="Q984"/>
      <c r="R984"/>
      <c r="S984" s="22">
        <f>VLOOKUP(A984,Hoja1!A:B,2,0)</f>
        <v>8</v>
      </c>
      <c r="T984" s="21" t="str">
        <f>VLOOKUP(M984,[1]TIPOLOGIAS!$A:$F,4,0)</f>
        <v>MONTERIA</v>
      </c>
      <c r="U984" s="21" t="str">
        <f>VLOOKUP(T984,'BASE TARIFA 2025'!C:D,2,0)</f>
        <v>WOMPI COSTA</v>
      </c>
      <c r="V984" s="23">
        <f>VLOOKUP(T984,'BASE TARIFA 2025'!C:F,4,0)</f>
        <v>15709.5</v>
      </c>
    </row>
    <row r="985" spans="1:22" ht="14.4" x14ac:dyDescent="0.3">
      <c r="A985">
        <v>80973</v>
      </c>
      <c r="B985" t="s">
        <v>6115</v>
      </c>
      <c r="C985">
        <v>1005682820</v>
      </c>
      <c r="D985" t="s">
        <v>6116</v>
      </c>
      <c r="E985" t="s">
        <v>6117</v>
      </c>
      <c r="F985" t="s">
        <v>6117</v>
      </c>
      <c r="G985" t="s">
        <v>6118</v>
      </c>
      <c r="H985" t="s">
        <v>6119</v>
      </c>
      <c r="I985" t="s">
        <v>6120</v>
      </c>
      <c r="J985" t="s">
        <v>6121</v>
      </c>
      <c r="K985" t="s">
        <v>6122</v>
      </c>
      <c r="L985" t="s">
        <v>6122</v>
      </c>
      <c r="M985">
        <v>27413</v>
      </c>
      <c r="N985" s="30" t="s">
        <v>12827</v>
      </c>
      <c r="O985"/>
      <c r="P985"/>
      <c r="Q985"/>
      <c r="R985"/>
      <c r="S985" s="22">
        <f>VLOOKUP(A985,Hoja1!A:B,2,0)</f>
        <v>8</v>
      </c>
      <c r="T985" s="21" t="str">
        <f>VLOOKUP(M985,[1]TIPOLOGIAS!$A:$F,4,0)</f>
        <v>APARTADO</v>
      </c>
      <c r="U985" s="21" t="str">
        <f>VLOOKUP(T985,'BASE TARIFA 2025'!C:D,2,0)</f>
        <v>WOMPI NOROCCIDENTE</v>
      </c>
      <c r="V985" s="23">
        <f>VLOOKUP(T985,'BASE TARIFA 2025'!C:F,4,0)</f>
        <v>28277.100000000002</v>
      </c>
    </row>
    <row r="986" spans="1:22" ht="14.4" x14ac:dyDescent="0.3">
      <c r="A986">
        <v>20513</v>
      </c>
      <c r="B986" t="s">
        <v>6123</v>
      </c>
      <c r="C986">
        <v>822000851</v>
      </c>
      <c r="D986" t="s">
        <v>6124</v>
      </c>
      <c r="E986" t="s">
        <v>6125</v>
      </c>
      <c r="F986" t="s">
        <v>6125</v>
      </c>
      <c r="G986" t="s">
        <v>6126</v>
      </c>
      <c r="H986" t="s">
        <v>6127</v>
      </c>
      <c r="I986" t="s">
        <v>6128</v>
      </c>
      <c r="J986" t="s">
        <v>91</v>
      </c>
      <c r="K986" t="s">
        <v>34</v>
      </c>
      <c r="L986" t="s">
        <v>34</v>
      </c>
      <c r="M986">
        <v>50001</v>
      </c>
      <c r="N986" s="30" t="s">
        <v>12834</v>
      </c>
      <c r="O986"/>
      <c r="P986"/>
      <c r="Q986"/>
      <c r="R986"/>
      <c r="S986" s="22">
        <f>VLOOKUP(A986,Hoja1!A:B,2,0)</f>
        <v>8</v>
      </c>
      <c r="T986" s="21" t="str">
        <f>VLOOKUP(M986,[1]TIPOLOGIAS!$A:$F,4,0)</f>
        <v>VILLAVICENCIO</v>
      </c>
      <c r="U986" s="21" t="str">
        <f>VLOOKUP(T986,'BASE TARIFA 2025'!C:D,2,0)</f>
        <v>WOMPI ORIENTE</v>
      </c>
      <c r="V986" s="23">
        <f>VLOOKUP(T986,'BASE TARIFA 2025'!C:F,4,0)</f>
        <v>28277.100000000002</v>
      </c>
    </row>
    <row r="987" spans="1:22" ht="14.4" x14ac:dyDescent="0.3">
      <c r="A987">
        <v>13777</v>
      </c>
      <c r="B987" t="s">
        <v>6129</v>
      </c>
      <c r="C987">
        <v>30972142</v>
      </c>
      <c r="D987" t="s">
        <v>6130</v>
      </c>
      <c r="E987" t="s">
        <v>6131</v>
      </c>
      <c r="F987" t="s">
        <v>6131</v>
      </c>
      <c r="G987" t="s">
        <v>6132</v>
      </c>
      <c r="H987" t="s">
        <v>6133</v>
      </c>
      <c r="I987" t="s">
        <v>6134</v>
      </c>
      <c r="J987" t="s">
        <v>91</v>
      </c>
      <c r="K987" t="s">
        <v>34</v>
      </c>
      <c r="L987" t="s">
        <v>34</v>
      </c>
      <c r="M987">
        <v>50001</v>
      </c>
      <c r="N987" s="30" t="s">
        <v>12828</v>
      </c>
      <c r="O987"/>
      <c r="P987"/>
      <c r="Q987"/>
      <c r="R987"/>
      <c r="S987" s="22">
        <f>VLOOKUP(A987,Hoja1!A:B,2,0)</f>
        <v>16</v>
      </c>
      <c r="T987" s="21" t="str">
        <f>VLOOKUP(M987,[1]TIPOLOGIAS!$A:$F,4,0)</f>
        <v>VILLAVICENCIO</v>
      </c>
      <c r="U987" s="21" t="str">
        <f>VLOOKUP(T987,'BASE TARIFA 2025'!C:D,2,0)</f>
        <v>WOMPI ORIENTE</v>
      </c>
      <c r="V987" s="23">
        <f>VLOOKUP(T987,'BASE TARIFA 2025'!C:F,4,0)</f>
        <v>28277.100000000002</v>
      </c>
    </row>
    <row r="988" spans="1:22" ht="14.4" x14ac:dyDescent="0.3">
      <c r="A988">
        <v>80706</v>
      </c>
      <c r="B988" t="s">
        <v>684</v>
      </c>
      <c r="C988">
        <v>39648003</v>
      </c>
      <c r="D988" t="s">
        <v>685</v>
      </c>
      <c r="E988" t="s">
        <v>685</v>
      </c>
      <c r="G988" t="s">
        <v>686</v>
      </c>
      <c r="H988" t="s">
        <v>687</v>
      </c>
      <c r="I988" t="s">
        <v>688</v>
      </c>
      <c r="J988" t="s">
        <v>91</v>
      </c>
      <c r="K988" t="s">
        <v>34</v>
      </c>
      <c r="L988" t="s">
        <v>34</v>
      </c>
      <c r="M988">
        <v>50001</v>
      </c>
      <c r="N988" s="30" t="s">
        <v>12836</v>
      </c>
      <c r="O988"/>
      <c r="P988"/>
      <c r="Q988"/>
      <c r="R988"/>
      <c r="S988" s="22">
        <f>VLOOKUP(A988,Hoja1!A:B,2,0)</f>
        <v>8</v>
      </c>
      <c r="T988" s="21" t="str">
        <f>VLOOKUP(M988,[1]TIPOLOGIAS!$A:$F,4,0)</f>
        <v>VILLAVICENCIO</v>
      </c>
      <c r="U988" s="21" t="str">
        <f>VLOOKUP(T988,'BASE TARIFA 2025'!C:D,2,0)</f>
        <v>WOMPI ORIENTE</v>
      </c>
      <c r="V988" s="23">
        <f>VLOOKUP(T988,'BASE TARIFA 2025'!C:F,4,0)</f>
        <v>28277.100000000002</v>
      </c>
    </row>
    <row r="989" spans="1:22" ht="14.4" x14ac:dyDescent="0.3">
      <c r="A989">
        <v>80760</v>
      </c>
      <c r="B989" t="s">
        <v>6135</v>
      </c>
      <c r="C989">
        <v>1121886266</v>
      </c>
      <c r="D989" t="s">
        <v>6136</v>
      </c>
      <c r="E989" t="s">
        <v>6137</v>
      </c>
      <c r="F989" t="s">
        <v>6138</v>
      </c>
      <c r="G989" t="s">
        <v>6139</v>
      </c>
      <c r="H989" t="s">
        <v>6140</v>
      </c>
      <c r="I989" t="s">
        <v>6141</v>
      </c>
      <c r="J989" t="s">
        <v>91</v>
      </c>
      <c r="K989" t="s">
        <v>34</v>
      </c>
      <c r="L989" t="s">
        <v>34</v>
      </c>
      <c r="M989">
        <v>50001</v>
      </c>
      <c r="N989" s="30" t="s">
        <v>12839</v>
      </c>
      <c r="O989"/>
      <c r="P989"/>
      <c r="Q989"/>
      <c r="R989"/>
      <c r="S989" s="22">
        <f>VLOOKUP(A989,Hoja1!A:B,2,0)</f>
        <v>8</v>
      </c>
      <c r="T989" s="21" t="str">
        <f>VLOOKUP(M989,[1]TIPOLOGIAS!$A:$F,4,0)</f>
        <v>VILLAVICENCIO</v>
      </c>
      <c r="U989" s="21" t="str">
        <f>VLOOKUP(T989,'BASE TARIFA 2025'!C:D,2,0)</f>
        <v>WOMPI ORIENTE</v>
      </c>
      <c r="V989" s="23">
        <f>VLOOKUP(T989,'BASE TARIFA 2025'!C:F,4,0)</f>
        <v>28277.100000000002</v>
      </c>
    </row>
    <row r="990" spans="1:22" ht="14.4" x14ac:dyDescent="0.3">
      <c r="A990">
        <v>81161</v>
      </c>
      <c r="B990" t="s">
        <v>6142</v>
      </c>
      <c r="C990">
        <v>1121830944</v>
      </c>
      <c r="D990" t="s">
        <v>6143</v>
      </c>
      <c r="E990" t="s">
        <v>6143</v>
      </c>
      <c r="G990" t="s">
        <v>6144</v>
      </c>
      <c r="H990" t="s">
        <v>6145</v>
      </c>
      <c r="I990" t="s">
        <v>6146</v>
      </c>
      <c r="J990" t="s">
        <v>91</v>
      </c>
      <c r="K990" t="s">
        <v>34</v>
      </c>
      <c r="L990" t="s">
        <v>34</v>
      </c>
      <c r="M990">
        <v>50001</v>
      </c>
      <c r="N990" s="30" t="s">
        <v>12839</v>
      </c>
      <c r="O990"/>
      <c r="P990"/>
      <c r="Q990"/>
      <c r="R990"/>
      <c r="S990" s="22">
        <f>VLOOKUP(A990,Hoja1!A:B,2,0)</f>
        <v>8</v>
      </c>
      <c r="T990" s="21" t="str">
        <f>VLOOKUP(M990,[1]TIPOLOGIAS!$A:$F,4,0)</f>
        <v>VILLAVICENCIO</v>
      </c>
      <c r="U990" s="21" t="str">
        <f>VLOOKUP(T990,'BASE TARIFA 2025'!C:D,2,0)</f>
        <v>WOMPI ORIENTE</v>
      </c>
      <c r="V990" s="23">
        <f>VLOOKUP(T990,'BASE TARIFA 2025'!C:F,4,0)</f>
        <v>28277.100000000002</v>
      </c>
    </row>
    <row r="991" spans="1:22" ht="14.4" x14ac:dyDescent="0.3">
      <c r="A991">
        <v>79664</v>
      </c>
      <c r="B991" t="s">
        <v>664</v>
      </c>
      <c r="C991">
        <v>40355487</v>
      </c>
      <c r="D991" t="s">
        <v>665</v>
      </c>
      <c r="E991" t="s">
        <v>665</v>
      </c>
      <c r="G991" t="s">
        <v>666</v>
      </c>
      <c r="H991" t="s">
        <v>667</v>
      </c>
      <c r="I991" t="s">
        <v>668</v>
      </c>
      <c r="J991" t="s">
        <v>91</v>
      </c>
      <c r="K991" t="s">
        <v>34</v>
      </c>
      <c r="L991" t="s">
        <v>34</v>
      </c>
      <c r="M991">
        <v>50001</v>
      </c>
      <c r="N991" s="30" t="s">
        <v>12840</v>
      </c>
      <c r="O991"/>
      <c r="P991"/>
      <c r="Q991"/>
      <c r="R991"/>
      <c r="S991" s="22">
        <f>VLOOKUP(A991,Hoja1!A:B,2,0)</f>
        <v>8</v>
      </c>
      <c r="T991" s="21" t="str">
        <f>VLOOKUP(M991,[1]TIPOLOGIAS!$A:$F,4,0)</f>
        <v>VILLAVICENCIO</v>
      </c>
      <c r="U991" s="21" t="str">
        <f>VLOOKUP(T991,'BASE TARIFA 2025'!C:D,2,0)</f>
        <v>WOMPI ORIENTE</v>
      </c>
      <c r="V991" s="23">
        <f>VLOOKUP(T991,'BASE TARIFA 2025'!C:F,4,0)</f>
        <v>28277.100000000002</v>
      </c>
    </row>
    <row r="992" spans="1:22" ht="14.4" x14ac:dyDescent="0.3">
      <c r="A992">
        <v>79685</v>
      </c>
      <c r="B992" t="s">
        <v>6147</v>
      </c>
      <c r="C992">
        <v>52360123</v>
      </c>
      <c r="D992" t="s">
        <v>6148</v>
      </c>
      <c r="E992" t="s">
        <v>6148</v>
      </c>
      <c r="F992" t="s">
        <v>6148</v>
      </c>
      <c r="G992" t="s">
        <v>6149</v>
      </c>
      <c r="H992" t="s">
        <v>346</v>
      </c>
      <c r="I992" t="s">
        <v>347</v>
      </c>
      <c r="J992" t="s">
        <v>91</v>
      </c>
      <c r="K992" t="s">
        <v>34</v>
      </c>
      <c r="L992" t="s">
        <v>34</v>
      </c>
      <c r="M992">
        <v>50001</v>
      </c>
      <c r="N992" s="30" t="s">
        <v>12839</v>
      </c>
      <c r="O992"/>
      <c r="P992"/>
      <c r="Q992"/>
      <c r="R992"/>
      <c r="S992" s="22">
        <f>VLOOKUP(A992,Hoja1!A:B,2,0)</f>
        <v>8</v>
      </c>
      <c r="T992" s="21" t="str">
        <f>VLOOKUP(M992,[1]TIPOLOGIAS!$A:$F,4,0)</f>
        <v>VILLAVICENCIO</v>
      </c>
      <c r="U992" s="21" t="str">
        <f>VLOOKUP(T992,'BASE TARIFA 2025'!C:D,2,0)</f>
        <v>WOMPI ORIENTE</v>
      </c>
      <c r="V992" s="23">
        <f>VLOOKUP(T992,'BASE TARIFA 2025'!C:F,4,0)</f>
        <v>28277.100000000002</v>
      </c>
    </row>
    <row r="993" spans="1:22" ht="14.4" x14ac:dyDescent="0.3">
      <c r="A993">
        <v>80923</v>
      </c>
      <c r="B993" t="s">
        <v>689</v>
      </c>
      <c r="C993">
        <v>1121858655</v>
      </c>
      <c r="D993" t="s">
        <v>6150</v>
      </c>
      <c r="E993" t="s">
        <v>690</v>
      </c>
      <c r="G993" t="s">
        <v>691</v>
      </c>
      <c r="H993" t="s">
        <v>692</v>
      </c>
      <c r="I993" t="s">
        <v>693</v>
      </c>
      <c r="J993" t="s">
        <v>91</v>
      </c>
      <c r="K993" t="s">
        <v>34</v>
      </c>
      <c r="L993" t="s">
        <v>34</v>
      </c>
      <c r="M993">
        <v>50001</v>
      </c>
      <c r="N993" s="30" t="s">
        <v>12836</v>
      </c>
      <c r="O993"/>
      <c r="P993"/>
      <c r="Q993"/>
      <c r="R993"/>
      <c r="S993" s="22">
        <f>VLOOKUP(A993,Hoja1!A:B,2,0)</f>
        <v>8</v>
      </c>
      <c r="T993" s="21" t="str">
        <f>VLOOKUP(M993,[1]TIPOLOGIAS!$A:$F,4,0)</f>
        <v>VILLAVICENCIO</v>
      </c>
      <c r="U993" s="21" t="str">
        <f>VLOOKUP(T993,'BASE TARIFA 2025'!C:D,2,0)</f>
        <v>WOMPI ORIENTE</v>
      </c>
      <c r="V993" s="23">
        <f>VLOOKUP(T993,'BASE TARIFA 2025'!C:F,4,0)</f>
        <v>28277.100000000002</v>
      </c>
    </row>
    <row r="994" spans="1:22" ht="14.4" x14ac:dyDescent="0.3">
      <c r="A994">
        <v>80982</v>
      </c>
      <c r="B994" t="s">
        <v>694</v>
      </c>
      <c r="C994">
        <v>1120580601</v>
      </c>
      <c r="D994" t="s">
        <v>695</v>
      </c>
      <c r="E994" t="s">
        <v>695</v>
      </c>
      <c r="F994" t="s">
        <v>695</v>
      </c>
      <c r="G994" t="s">
        <v>696</v>
      </c>
      <c r="H994" t="s">
        <v>697</v>
      </c>
      <c r="I994" t="s">
        <v>698</v>
      </c>
      <c r="J994" t="s">
        <v>91</v>
      </c>
      <c r="K994" t="s">
        <v>34</v>
      </c>
      <c r="L994" t="s">
        <v>34</v>
      </c>
      <c r="M994">
        <v>50001</v>
      </c>
      <c r="N994" s="30" t="s">
        <v>12836</v>
      </c>
      <c r="O994"/>
      <c r="P994"/>
      <c r="Q994"/>
      <c r="R994"/>
      <c r="S994" s="22">
        <f>VLOOKUP(A994,Hoja1!A:B,2,0)</f>
        <v>8</v>
      </c>
      <c r="T994" s="21" t="str">
        <f>VLOOKUP(M994,[1]TIPOLOGIAS!$A:$F,4,0)</f>
        <v>VILLAVICENCIO</v>
      </c>
      <c r="U994" s="21" t="str">
        <f>VLOOKUP(T994,'BASE TARIFA 2025'!C:D,2,0)</f>
        <v>WOMPI ORIENTE</v>
      </c>
      <c r="V994" s="23">
        <f>VLOOKUP(T994,'BASE TARIFA 2025'!C:F,4,0)</f>
        <v>28277.100000000002</v>
      </c>
    </row>
    <row r="995" spans="1:22" ht="14.4" x14ac:dyDescent="0.3">
      <c r="A995">
        <v>62134</v>
      </c>
      <c r="B995" t="s">
        <v>6151</v>
      </c>
      <c r="C995">
        <v>8419884</v>
      </c>
      <c r="D995" t="s">
        <v>67</v>
      </c>
      <c r="E995" t="s">
        <v>6152</v>
      </c>
      <c r="F995" t="s">
        <v>6152</v>
      </c>
      <c r="G995" t="s">
        <v>6153</v>
      </c>
      <c r="H995" t="s">
        <v>6154</v>
      </c>
      <c r="I995" t="s">
        <v>6155</v>
      </c>
      <c r="J995" t="s">
        <v>65</v>
      </c>
      <c r="K995" t="s">
        <v>194</v>
      </c>
      <c r="L995" t="s">
        <v>194</v>
      </c>
      <c r="M995">
        <v>5001</v>
      </c>
      <c r="N995" s="30" t="s">
        <v>12844</v>
      </c>
      <c r="O995"/>
      <c r="P995"/>
      <c r="Q995"/>
      <c r="R995"/>
      <c r="S995" s="22">
        <f>VLOOKUP(A995,Hoja1!A:B,2,0)</f>
        <v>16</v>
      </c>
      <c r="T995" s="21" t="str">
        <f>VLOOKUP(M995,[1]TIPOLOGIAS!$A:$F,4,0)</f>
        <v>MEDELLIN</v>
      </c>
      <c r="U995" s="21" t="str">
        <f>VLOOKUP(T995,'BASE TARIFA 2025'!C:D,2,0)</f>
        <v>WOMPI NOROCCIDENTE</v>
      </c>
      <c r="V995" s="23">
        <f>VLOOKUP(T995,'BASE TARIFA 2025'!C:F,4,0)</f>
        <v>15709.5</v>
      </c>
    </row>
    <row r="996" spans="1:22" ht="14.4" x14ac:dyDescent="0.3">
      <c r="A996">
        <v>59670</v>
      </c>
      <c r="B996" t="s">
        <v>6156</v>
      </c>
      <c r="C996">
        <v>1152465576</v>
      </c>
      <c r="D996" t="s">
        <v>67</v>
      </c>
      <c r="E996" t="s">
        <v>6157</v>
      </c>
      <c r="F996" t="s">
        <v>6157</v>
      </c>
      <c r="G996" t="s">
        <v>6158</v>
      </c>
      <c r="H996" t="s">
        <v>6159</v>
      </c>
      <c r="I996" t="s">
        <v>6160</v>
      </c>
      <c r="J996" t="s">
        <v>65</v>
      </c>
      <c r="K996" t="s">
        <v>194</v>
      </c>
      <c r="L996" t="s">
        <v>194</v>
      </c>
      <c r="M996">
        <v>5001</v>
      </c>
      <c r="N996" s="30" t="s">
        <v>12840</v>
      </c>
      <c r="O996"/>
      <c r="P996"/>
      <c r="Q996"/>
      <c r="R996"/>
      <c r="S996" s="22">
        <f>VLOOKUP(A996,Hoja1!A:B,2,0)</f>
        <v>8</v>
      </c>
      <c r="T996" s="21" t="str">
        <f>VLOOKUP(M996,[1]TIPOLOGIAS!$A:$F,4,0)</f>
        <v>MEDELLIN</v>
      </c>
      <c r="U996" s="21" t="str">
        <f>VLOOKUP(T996,'BASE TARIFA 2025'!C:D,2,0)</f>
        <v>WOMPI NOROCCIDENTE</v>
      </c>
      <c r="V996" s="23">
        <f>VLOOKUP(T996,'BASE TARIFA 2025'!C:F,4,0)</f>
        <v>15709.5</v>
      </c>
    </row>
    <row r="997" spans="1:22" ht="14.4" x14ac:dyDescent="0.3">
      <c r="A997">
        <v>51395</v>
      </c>
      <c r="B997" t="s">
        <v>6161</v>
      </c>
      <c r="C997">
        <v>98639107</v>
      </c>
      <c r="D997" t="s">
        <v>6162</v>
      </c>
      <c r="E997" t="s">
        <v>6163</v>
      </c>
      <c r="F997" t="s">
        <v>6163</v>
      </c>
      <c r="G997" t="s">
        <v>6164</v>
      </c>
      <c r="H997" t="s">
        <v>6165</v>
      </c>
      <c r="I997" t="s">
        <v>6166</v>
      </c>
      <c r="J997" t="s">
        <v>65</v>
      </c>
      <c r="K997" t="s">
        <v>194</v>
      </c>
      <c r="L997" t="s">
        <v>194</v>
      </c>
      <c r="M997">
        <v>5001</v>
      </c>
      <c r="N997" s="30" t="s">
        <v>12836</v>
      </c>
      <c r="O997"/>
      <c r="P997"/>
      <c r="Q997"/>
      <c r="R997"/>
      <c r="S997" s="22">
        <f>VLOOKUP(A997,Hoja1!A:B,2,0)</f>
        <v>16</v>
      </c>
      <c r="T997" s="21" t="str">
        <f>VLOOKUP(M997,[1]TIPOLOGIAS!$A:$F,4,0)</f>
        <v>MEDELLIN</v>
      </c>
      <c r="U997" s="21" t="str">
        <f>VLOOKUP(T997,'BASE TARIFA 2025'!C:D,2,0)</f>
        <v>WOMPI NOROCCIDENTE</v>
      </c>
      <c r="V997" s="23">
        <f>VLOOKUP(T997,'BASE TARIFA 2025'!C:F,4,0)</f>
        <v>15709.5</v>
      </c>
    </row>
    <row r="998" spans="1:22" ht="14.4" x14ac:dyDescent="0.3">
      <c r="A998">
        <v>80705</v>
      </c>
      <c r="B998" t="s">
        <v>679</v>
      </c>
      <c r="C998">
        <v>1069899239</v>
      </c>
      <c r="D998" t="s">
        <v>680</v>
      </c>
      <c r="E998" t="s">
        <v>680</v>
      </c>
      <c r="F998" t="s">
        <v>680</v>
      </c>
      <c r="G998" t="s">
        <v>681</v>
      </c>
      <c r="H998" t="s">
        <v>682</v>
      </c>
      <c r="I998" t="s">
        <v>683</v>
      </c>
      <c r="J998" t="s">
        <v>91</v>
      </c>
      <c r="K998" t="s">
        <v>34</v>
      </c>
      <c r="L998" t="s">
        <v>34</v>
      </c>
      <c r="M998">
        <v>50001</v>
      </c>
      <c r="N998" s="30" t="s">
        <v>12836</v>
      </c>
      <c r="O998"/>
      <c r="P998"/>
      <c r="Q998"/>
      <c r="R998"/>
      <c r="S998" s="22">
        <f>VLOOKUP(A998,Hoja1!A:B,2,0)</f>
        <v>8</v>
      </c>
      <c r="T998" s="21" t="str">
        <f>VLOOKUP(M998,[1]TIPOLOGIAS!$A:$F,4,0)</f>
        <v>VILLAVICENCIO</v>
      </c>
      <c r="U998" s="21" t="str">
        <f>VLOOKUP(T998,'BASE TARIFA 2025'!C:D,2,0)</f>
        <v>WOMPI ORIENTE</v>
      </c>
      <c r="V998" s="23">
        <f>VLOOKUP(T998,'BASE TARIFA 2025'!C:F,4,0)</f>
        <v>28277.100000000002</v>
      </c>
    </row>
    <row r="999" spans="1:22" ht="14.4" x14ac:dyDescent="0.3">
      <c r="A999">
        <v>79961</v>
      </c>
      <c r="B999" t="s">
        <v>6167</v>
      </c>
      <c r="C999">
        <v>40428396</v>
      </c>
      <c r="D999" t="s">
        <v>6168</v>
      </c>
      <c r="E999" t="s">
        <v>6168</v>
      </c>
      <c r="G999" t="s">
        <v>6169</v>
      </c>
      <c r="H999" t="s">
        <v>6170</v>
      </c>
      <c r="I999" t="s">
        <v>6171</v>
      </c>
      <c r="J999" t="s">
        <v>91</v>
      </c>
      <c r="K999" t="s">
        <v>34</v>
      </c>
      <c r="L999" t="s">
        <v>34</v>
      </c>
      <c r="M999">
        <v>50001</v>
      </c>
      <c r="N999" s="30" t="s">
        <v>12839</v>
      </c>
      <c r="O999"/>
      <c r="P999"/>
      <c r="Q999"/>
      <c r="R999"/>
      <c r="S999" s="22">
        <f>VLOOKUP(A999,Hoja1!A:B,2,0)</f>
        <v>8</v>
      </c>
      <c r="T999" s="21" t="str">
        <f>VLOOKUP(M999,[1]TIPOLOGIAS!$A:$F,4,0)</f>
        <v>VILLAVICENCIO</v>
      </c>
      <c r="U999" s="21" t="str">
        <f>VLOOKUP(T999,'BASE TARIFA 2025'!C:D,2,0)</f>
        <v>WOMPI ORIENTE</v>
      </c>
      <c r="V999" s="23">
        <f>VLOOKUP(T999,'BASE TARIFA 2025'!C:F,4,0)</f>
        <v>28277.100000000002</v>
      </c>
    </row>
    <row r="1000" spans="1:22" ht="14.4" x14ac:dyDescent="0.3">
      <c r="A1000">
        <v>80550</v>
      </c>
      <c r="B1000" t="s">
        <v>674</v>
      </c>
      <c r="C1000">
        <v>1121835200</v>
      </c>
      <c r="D1000" t="s">
        <v>675</v>
      </c>
      <c r="E1000" t="s">
        <v>675</v>
      </c>
      <c r="F1000" t="s">
        <v>675</v>
      </c>
      <c r="G1000" t="s">
        <v>676</v>
      </c>
      <c r="H1000" t="s">
        <v>677</v>
      </c>
      <c r="I1000" t="s">
        <v>678</v>
      </c>
      <c r="J1000" t="s">
        <v>91</v>
      </c>
      <c r="K1000" t="s">
        <v>34</v>
      </c>
      <c r="L1000" t="s">
        <v>34</v>
      </c>
      <c r="M1000">
        <v>50001</v>
      </c>
      <c r="N1000" s="30" t="s">
        <v>12836</v>
      </c>
      <c r="O1000"/>
      <c r="P1000"/>
      <c r="Q1000"/>
      <c r="R1000"/>
      <c r="S1000" s="22">
        <f>VLOOKUP(A1000,Hoja1!A:B,2,0)</f>
        <v>8</v>
      </c>
      <c r="T1000" s="21" t="str">
        <f>VLOOKUP(M1000,[1]TIPOLOGIAS!$A:$F,4,0)</f>
        <v>VILLAVICENCIO</v>
      </c>
      <c r="U1000" s="21" t="str">
        <f>VLOOKUP(T1000,'BASE TARIFA 2025'!C:D,2,0)</f>
        <v>WOMPI ORIENTE</v>
      </c>
      <c r="V1000" s="23">
        <f>VLOOKUP(T1000,'BASE TARIFA 2025'!C:F,4,0)</f>
        <v>28277.100000000002</v>
      </c>
    </row>
    <row r="1001" spans="1:22" ht="14.4" x14ac:dyDescent="0.3">
      <c r="A1001">
        <v>79585</v>
      </c>
      <c r="B1001" t="s">
        <v>6172</v>
      </c>
      <c r="C1001">
        <v>1006723337</v>
      </c>
      <c r="D1001" t="s">
        <v>6173</v>
      </c>
      <c r="E1001" t="s">
        <v>6173</v>
      </c>
      <c r="F1001" t="s">
        <v>6173</v>
      </c>
      <c r="G1001" t="s">
        <v>6174</v>
      </c>
      <c r="H1001" t="s">
        <v>6175</v>
      </c>
      <c r="I1001" t="s">
        <v>6176</v>
      </c>
      <c r="J1001" t="s">
        <v>91</v>
      </c>
      <c r="K1001" t="s">
        <v>34</v>
      </c>
      <c r="L1001" t="s">
        <v>34</v>
      </c>
      <c r="M1001">
        <v>50001</v>
      </c>
      <c r="N1001" s="30" t="s">
        <v>12839</v>
      </c>
      <c r="O1001"/>
      <c r="P1001"/>
      <c r="Q1001"/>
      <c r="R1001"/>
      <c r="S1001" s="22">
        <f>VLOOKUP(A1001,Hoja1!A:B,2,0)</f>
        <v>8</v>
      </c>
      <c r="T1001" s="21" t="str">
        <f>VLOOKUP(M1001,[1]TIPOLOGIAS!$A:$F,4,0)</f>
        <v>VILLAVICENCIO</v>
      </c>
      <c r="U1001" s="21" t="str">
        <f>VLOOKUP(T1001,'BASE TARIFA 2025'!C:D,2,0)</f>
        <v>WOMPI ORIENTE</v>
      </c>
      <c r="V1001" s="23">
        <f>VLOOKUP(T1001,'BASE TARIFA 2025'!C:F,4,0)</f>
        <v>28277.100000000002</v>
      </c>
    </row>
    <row r="1002" spans="1:22" ht="14.4" x14ac:dyDescent="0.3">
      <c r="A1002">
        <v>79873</v>
      </c>
      <c r="B1002" t="s">
        <v>669</v>
      </c>
      <c r="C1002">
        <v>1121874569</v>
      </c>
      <c r="D1002" t="s">
        <v>670</v>
      </c>
      <c r="E1002" t="s">
        <v>670</v>
      </c>
      <c r="G1002" t="s">
        <v>671</v>
      </c>
      <c r="H1002" t="s">
        <v>672</v>
      </c>
      <c r="I1002" t="s">
        <v>673</v>
      </c>
      <c r="J1002" t="s">
        <v>91</v>
      </c>
      <c r="K1002" t="s">
        <v>34</v>
      </c>
      <c r="L1002" t="s">
        <v>34</v>
      </c>
      <c r="M1002">
        <v>50001</v>
      </c>
      <c r="N1002" s="30" t="s">
        <v>12840</v>
      </c>
      <c r="O1002"/>
      <c r="P1002"/>
      <c r="Q1002"/>
      <c r="R1002"/>
      <c r="S1002" s="22">
        <f>VLOOKUP(A1002,Hoja1!A:B,2,0)</f>
        <v>8</v>
      </c>
      <c r="T1002" s="21" t="str">
        <f>VLOOKUP(M1002,[1]TIPOLOGIAS!$A:$F,4,0)</f>
        <v>VILLAVICENCIO</v>
      </c>
      <c r="U1002" s="21" t="str">
        <f>VLOOKUP(T1002,'BASE TARIFA 2025'!C:D,2,0)</f>
        <v>WOMPI ORIENTE</v>
      </c>
      <c r="V1002" s="23">
        <f>VLOOKUP(T1002,'BASE TARIFA 2025'!C:F,4,0)</f>
        <v>28277.100000000002</v>
      </c>
    </row>
    <row r="1003" spans="1:22" ht="14.4" x14ac:dyDescent="0.3">
      <c r="A1003">
        <v>79427</v>
      </c>
      <c r="B1003" t="s">
        <v>659</v>
      </c>
      <c r="C1003">
        <v>40341904</v>
      </c>
      <c r="D1003" t="s">
        <v>660</v>
      </c>
      <c r="E1003" t="s">
        <v>660</v>
      </c>
      <c r="G1003" t="s">
        <v>661</v>
      </c>
      <c r="H1003" t="s">
        <v>662</v>
      </c>
      <c r="I1003" t="s">
        <v>663</v>
      </c>
      <c r="J1003" t="s">
        <v>91</v>
      </c>
      <c r="K1003" t="s">
        <v>34</v>
      </c>
      <c r="L1003" t="s">
        <v>34</v>
      </c>
      <c r="M1003">
        <v>50001</v>
      </c>
      <c r="N1003" s="30" t="s">
        <v>12840</v>
      </c>
      <c r="O1003"/>
      <c r="P1003"/>
      <c r="Q1003"/>
      <c r="R1003"/>
      <c r="S1003" s="22">
        <f>VLOOKUP(A1003,Hoja1!A:B,2,0)</f>
        <v>8</v>
      </c>
      <c r="T1003" s="21" t="str">
        <f>VLOOKUP(M1003,[1]TIPOLOGIAS!$A:$F,4,0)</f>
        <v>VILLAVICENCIO</v>
      </c>
      <c r="U1003" s="21" t="str">
        <f>VLOOKUP(T1003,'BASE TARIFA 2025'!C:D,2,0)</f>
        <v>WOMPI ORIENTE</v>
      </c>
      <c r="V1003" s="23">
        <f>VLOOKUP(T1003,'BASE TARIFA 2025'!C:F,4,0)</f>
        <v>28277.100000000002</v>
      </c>
    </row>
    <row r="1004" spans="1:22" ht="14.4" x14ac:dyDescent="0.3">
      <c r="A1004">
        <v>79429</v>
      </c>
      <c r="B1004" t="s">
        <v>6177</v>
      </c>
      <c r="C1004">
        <v>1014283951</v>
      </c>
      <c r="D1004" t="s">
        <v>6178</v>
      </c>
      <c r="E1004" t="s">
        <v>6179</v>
      </c>
      <c r="F1004" t="s">
        <v>6178</v>
      </c>
      <c r="G1004" t="s">
        <v>6180</v>
      </c>
      <c r="H1004" t="s">
        <v>6181</v>
      </c>
      <c r="I1004" t="s">
        <v>6182</v>
      </c>
      <c r="J1004" t="s">
        <v>91</v>
      </c>
      <c r="K1004" t="s">
        <v>34</v>
      </c>
      <c r="L1004" t="s">
        <v>34</v>
      </c>
      <c r="M1004">
        <v>50001</v>
      </c>
      <c r="N1004" s="30" t="s">
        <v>12839</v>
      </c>
      <c r="O1004"/>
      <c r="P1004"/>
      <c r="Q1004"/>
      <c r="R1004"/>
      <c r="S1004" s="22">
        <f>VLOOKUP(A1004,Hoja1!A:B,2,0)</f>
        <v>8</v>
      </c>
      <c r="T1004" s="21" t="str">
        <f>VLOOKUP(M1004,[1]TIPOLOGIAS!$A:$F,4,0)</f>
        <v>VILLAVICENCIO</v>
      </c>
      <c r="U1004" s="21" t="str">
        <f>VLOOKUP(T1004,'BASE TARIFA 2025'!C:D,2,0)</f>
        <v>WOMPI ORIENTE</v>
      </c>
      <c r="V1004" s="23">
        <f>VLOOKUP(T1004,'BASE TARIFA 2025'!C:F,4,0)</f>
        <v>28277.100000000002</v>
      </c>
    </row>
    <row r="1005" spans="1:22" ht="14.4" x14ac:dyDescent="0.3">
      <c r="A1005">
        <v>75785</v>
      </c>
      <c r="B1005" t="s">
        <v>6183</v>
      </c>
      <c r="C1005">
        <v>1118562170</v>
      </c>
      <c r="D1005" t="s">
        <v>6184</v>
      </c>
      <c r="E1005" t="s">
        <v>6185</v>
      </c>
      <c r="F1005" t="s">
        <v>6185</v>
      </c>
      <c r="G1005" t="s">
        <v>6186</v>
      </c>
      <c r="H1005" t="s">
        <v>6187</v>
      </c>
      <c r="I1005" t="s">
        <v>6188</v>
      </c>
      <c r="J1005" t="s">
        <v>91</v>
      </c>
      <c r="K1005" t="s">
        <v>34</v>
      </c>
      <c r="L1005" t="s">
        <v>34</v>
      </c>
      <c r="M1005">
        <v>50001</v>
      </c>
      <c r="N1005" s="30" t="s">
        <v>12840</v>
      </c>
      <c r="O1005"/>
      <c r="P1005"/>
      <c r="Q1005"/>
      <c r="R1005"/>
      <c r="S1005" s="22">
        <f>VLOOKUP(A1005,Hoja1!A:B,2,0)</f>
        <v>8</v>
      </c>
      <c r="T1005" s="21" t="str">
        <f>VLOOKUP(M1005,[1]TIPOLOGIAS!$A:$F,4,0)</f>
        <v>VILLAVICENCIO</v>
      </c>
      <c r="U1005" s="21" t="str">
        <f>VLOOKUP(T1005,'BASE TARIFA 2025'!C:D,2,0)</f>
        <v>WOMPI ORIENTE</v>
      </c>
      <c r="V1005" s="23">
        <f>VLOOKUP(T1005,'BASE TARIFA 2025'!C:F,4,0)</f>
        <v>28277.100000000002</v>
      </c>
    </row>
    <row r="1006" spans="1:22" ht="14.4" x14ac:dyDescent="0.3">
      <c r="A1006">
        <v>76052</v>
      </c>
      <c r="B1006" t="s">
        <v>6189</v>
      </c>
      <c r="C1006">
        <v>1010238829</v>
      </c>
      <c r="D1006" t="s">
        <v>6190</v>
      </c>
      <c r="E1006" t="s">
        <v>6191</v>
      </c>
      <c r="F1006" t="s">
        <v>6192</v>
      </c>
      <c r="G1006" t="s">
        <v>6193</v>
      </c>
      <c r="H1006" t="s">
        <v>6194</v>
      </c>
      <c r="I1006" t="s">
        <v>6195</v>
      </c>
      <c r="J1006" t="s">
        <v>91</v>
      </c>
      <c r="K1006" t="s">
        <v>34</v>
      </c>
      <c r="L1006" t="s">
        <v>34</v>
      </c>
      <c r="M1006">
        <v>50001</v>
      </c>
      <c r="N1006" s="30" t="s">
        <v>12840</v>
      </c>
      <c r="O1006"/>
      <c r="P1006"/>
      <c r="Q1006"/>
      <c r="R1006"/>
      <c r="S1006" s="22">
        <f>VLOOKUP(A1006,Hoja1!A:B,2,0)</f>
        <v>8</v>
      </c>
      <c r="T1006" s="21" t="str">
        <f>VLOOKUP(M1006,[1]TIPOLOGIAS!$A:$F,4,0)</f>
        <v>VILLAVICENCIO</v>
      </c>
      <c r="U1006" s="21" t="str">
        <f>VLOOKUP(T1006,'BASE TARIFA 2025'!C:D,2,0)</f>
        <v>WOMPI ORIENTE</v>
      </c>
      <c r="V1006" s="23">
        <f>VLOOKUP(T1006,'BASE TARIFA 2025'!C:F,4,0)</f>
        <v>28277.100000000002</v>
      </c>
    </row>
    <row r="1007" spans="1:22" ht="14.4" x14ac:dyDescent="0.3">
      <c r="A1007">
        <v>74536</v>
      </c>
      <c r="B1007" t="s">
        <v>6196</v>
      </c>
      <c r="C1007">
        <v>1121859700</v>
      </c>
      <c r="D1007" t="s">
        <v>6197</v>
      </c>
      <c r="E1007" t="s">
        <v>6198</v>
      </c>
      <c r="F1007" t="s">
        <v>6199</v>
      </c>
      <c r="G1007" t="s">
        <v>6200</v>
      </c>
      <c r="H1007" t="s">
        <v>6201</v>
      </c>
      <c r="I1007" t="s">
        <v>6202</v>
      </c>
      <c r="J1007" t="s">
        <v>91</v>
      </c>
      <c r="K1007" t="s">
        <v>34</v>
      </c>
      <c r="L1007" t="s">
        <v>34</v>
      </c>
      <c r="M1007">
        <v>50001</v>
      </c>
      <c r="N1007" s="30" t="s">
        <v>12840</v>
      </c>
      <c r="O1007"/>
      <c r="P1007"/>
      <c r="Q1007"/>
      <c r="R1007"/>
      <c r="S1007" s="22">
        <f>VLOOKUP(A1007,Hoja1!A:B,2,0)</f>
        <v>8</v>
      </c>
      <c r="T1007" s="21" t="str">
        <f>VLOOKUP(M1007,[1]TIPOLOGIAS!$A:$F,4,0)</f>
        <v>VILLAVICENCIO</v>
      </c>
      <c r="U1007" s="21" t="str">
        <f>VLOOKUP(T1007,'BASE TARIFA 2025'!C:D,2,0)</f>
        <v>WOMPI ORIENTE</v>
      </c>
      <c r="V1007" s="23">
        <f>VLOOKUP(T1007,'BASE TARIFA 2025'!C:F,4,0)</f>
        <v>28277.100000000002</v>
      </c>
    </row>
    <row r="1008" spans="1:22" ht="14.4" x14ac:dyDescent="0.3">
      <c r="A1008">
        <v>75271</v>
      </c>
      <c r="B1008" t="s">
        <v>6203</v>
      </c>
      <c r="C1008">
        <v>1121884826</v>
      </c>
      <c r="D1008" t="s">
        <v>6204</v>
      </c>
      <c r="E1008" t="s">
        <v>6204</v>
      </c>
      <c r="F1008" t="s">
        <v>6204</v>
      </c>
      <c r="G1008" t="s">
        <v>6205</v>
      </c>
      <c r="H1008" t="s">
        <v>6206</v>
      </c>
      <c r="I1008" t="s">
        <v>6207</v>
      </c>
      <c r="J1008" t="s">
        <v>91</v>
      </c>
      <c r="K1008" t="s">
        <v>34</v>
      </c>
      <c r="L1008" t="s">
        <v>34</v>
      </c>
      <c r="M1008">
        <v>50001</v>
      </c>
      <c r="N1008" s="30" t="s">
        <v>12840</v>
      </c>
      <c r="O1008"/>
      <c r="P1008"/>
      <c r="Q1008"/>
      <c r="R1008"/>
      <c r="S1008" s="22">
        <f>VLOOKUP(A1008,Hoja1!A:B,2,0)</f>
        <v>8</v>
      </c>
      <c r="T1008" s="21" t="str">
        <f>VLOOKUP(M1008,[1]TIPOLOGIAS!$A:$F,4,0)</f>
        <v>VILLAVICENCIO</v>
      </c>
      <c r="U1008" s="21" t="str">
        <f>VLOOKUP(T1008,'BASE TARIFA 2025'!C:D,2,0)</f>
        <v>WOMPI ORIENTE</v>
      </c>
      <c r="V1008" s="23">
        <f>VLOOKUP(T1008,'BASE TARIFA 2025'!C:F,4,0)</f>
        <v>28277.100000000002</v>
      </c>
    </row>
    <row r="1009" spans="1:22" ht="14.4" x14ac:dyDescent="0.3">
      <c r="A1009">
        <v>74866</v>
      </c>
      <c r="B1009" t="s">
        <v>6208</v>
      </c>
      <c r="C1009">
        <v>40329703</v>
      </c>
      <c r="D1009" t="s">
        <v>6209</v>
      </c>
      <c r="E1009" t="s">
        <v>6210</v>
      </c>
      <c r="F1009" t="s">
        <v>6210</v>
      </c>
      <c r="G1009" t="s">
        <v>6211</v>
      </c>
      <c r="H1009" t="s">
        <v>6212</v>
      </c>
      <c r="I1009" t="s">
        <v>6213</v>
      </c>
      <c r="J1009" t="s">
        <v>91</v>
      </c>
      <c r="K1009" t="s">
        <v>34</v>
      </c>
      <c r="L1009" t="s">
        <v>34</v>
      </c>
      <c r="M1009">
        <v>50001</v>
      </c>
      <c r="N1009" s="30" t="s">
        <v>12828</v>
      </c>
      <c r="O1009"/>
      <c r="P1009"/>
      <c r="Q1009"/>
      <c r="R1009"/>
      <c r="S1009" s="22">
        <f>VLOOKUP(A1009,Hoja1!A:B,2,0)</f>
        <v>8</v>
      </c>
      <c r="T1009" s="21" t="str">
        <f>VLOOKUP(M1009,[1]TIPOLOGIAS!$A:$F,4,0)</f>
        <v>VILLAVICENCIO</v>
      </c>
      <c r="U1009" s="21" t="str">
        <f>VLOOKUP(T1009,'BASE TARIFA 2025'!C:D,2,0)</f>
        <v>WOMPI ORIENTE</v>
      </c>
      <c r="V1009" s="23">
        <f>VLOOKUP(T1009,'BASE TARIFA 2025'!C:F,4,0)</f>
        <v>28277.100000000002</v>
      </c>
    </row>
    <row r="1010" spans="1:22" ht="14.4" x14ac:dyDescent="0.3">
      <c r="A1010">
        <v>31806</v>
      </c>
      <c r="B1010" t="s">
        <v>6214</v>
      </c>
      <c r="C1010">
        <v>63434101</v>
      </c>
      <c r="D1010" t="s">
        <v>93</v>
      </c>
      <c r="E1010" t="s">
        <v>6215</v>
      </c>
      <c r="F1010" t="s">
        <v>6215</v>
      </c>
      <c r="G1010" t="s">
        <v>6216</v>
      </c>
      <c r="H1010" t="s">
        <v>6217</v>
      </c>
      <c r="I1010" t="s">
        <v>6218</v>
      </c>
      <c r="J1010" t="s">
        <v>131</v>
      </c>
      <c r="K1010" t="s">
        <v>287</v>
      </c>
      <c r="L1010" t="s">
        <v>287</v>
      </c>
      <c r="M1010">
        <v>68077</v>
      </c>
      <c r="N1010" s="30" t="s">
        <v>12844</v>
      </c>
      <c r="O1010"/>
      <c r="P1010"/>
      <c r="Q1010"/>
      <c r="R1010"/>
      <c r="S1010" s="22">
        <f>VLOOKUP(A1010,Hoja1!A:B,2,0)</f>
        <v>16</v>
      </c>
      <c r="T1010" s="21" t="str">
        <f>VLOOKUP(M1010,[1]TIPOLOGIAS!$A:$F,4,0)</f>
        <v>TUNJA</v>
      </c>
      <c r="U1010" s="21" t="str">
        <f>VLOOKUP(T1010,'BASE TARIFA 2025'!C:D,2,0)</f>
        <v>WOMPI SANTANDERES</v>
      </c>
      <c r="V1010" s="23">
        <f>VLOOKUP(T1010,'BASE TARIFA 2025'!C:F,4,0)</f>
        <v>28277.100000000002</v>
      </c>
    </row>
    <row r="1011" spans="1:22" ht="14.4" x14ac:dyDescent="0.3">
      <c r="A1011">
        <v>76872</v>
      </c>
      <c r="B1011" t="s">
        <v>6219</v>
      </c>
      <c r="C1011">
        <v>1019019471</v>
      </c>
      <c r="D1011" t="s">
        <v>6220</v>
      </c>
      <c r="E1011" t="s">
        <v>6220</v>
      </c>
      <c r="F1011" t="s">
        <v>6220</v>
      </c>
      <c r="G1011" t="s">
        <v>6221</v>
      </c>
      <c r="H1011" t="s">
        <v>6222</v>
      </c>
      <c r="I1011" t="s">
        <v>6223</v>
      </c>
      <c r="J1011" t="s">
        <v>131</v>
      </c>
      <c r="K1011" t="s">
        <v>287</v>
      </c>
      <c r="L1011" t="s">
        <v>287</v>
      </c>
      <c r="M1011">
        <v>68077</v>
      </c>
      <c r="N1011" s="30" t="s">
        <v>12844</v>
      </c>
      <c r="O1011"/>
      <c r="P1011"/>
      <c r="Q1011"/>
      <c r="R1011"/>
      <c r="S1011" s="22">
        <f>VLOOKUP(A1011,Hoja1!A:B,2,0)</f>
        <v>8</v>
      </c>
      <c r="T1011" s="21" t="str">
        <f>VLOOKUP(M1011,[1]TIPOLOGIAS!$A:$F,4,0)</f>
        <v>TUNJA</v>
      </c>
      <c r="U1011" s="21" t="str">
        <f>VLOOKUP(T1011,'BASE TARIFA 2025'!C:D,2,0)</f>
        <v>WOMPI SANTANDERES</v>
      </c>
      <c r="V1011" s="23">
        <f>VLOOKUP(T1011,'BASE TARIFA 2025'!C:F,4,0)</f>
        <v>28277.100000000002</v>
      </c>
    </row>
    <row r="1012" spans="1:22" ht="14.4" x14ac:dyDescent="0.3">
      <c r="A1012">
        <v>80514</v>
      </c>
      <c r="B1012" t="s">
        <v>6224</v>
      </c>
      <c r="C1012">
        <v>1095913761</v>
      </c>
      <c r="D1012" t="s">
        <v>6225</v>
      </c>
      <c r="E1012" t="s">
        <v>6225</v>
      </c>
      <c r="F1012" t="s">
        <v>6225</v>
      </c>
      <c r="G1012" t="s">
        <v>6226</v>
      </c>
      <c r="H1012" t="s">
        <v>6227</v>
      </c>
      <c r="I1012" t="s">
        <v>6228</v>
      </c>
      <c r="J1012" t="s">
        <v>131</v>
      </c>
      <c r="K1012" t="s">
        <v>287</v>
      </c>
      <c r="L1012" t="s">
        <v>287</v>
      </c>
      <c r="M1012">
        <v>68077</v>
      </c>
      <c r="N1012" s="30" t="s">
        <v>12844</v>
      </c>
      <c r="O1012"/>
      <c r="P1012"/>
      <c r="Q1012"/>
      <c r="R1012"/>
      <c r="S1012" s="22">
        <f>VLOOKUP(A1012,Hoja1!A:B,2,0)</f>
        <v>8</v>
      </c>
      <c r="T1012" s="21" t="str">
        <f>VLOOKUP(M1012,[1]TIPOLOGIAS!$A:$F,4,0)</f>
        <v>TUNJA</v>
      </c>
      <c r="U1012" s="21" t="str">
        <f>VLOOKUP(T1012,'BASE TARIFA 2025'!C:D,2,0)</f>
        <v>WOMPI SANTANDERES</v>
      </c>
      <c r="V1012" s="23">
        <f>VLOOKUP(T1012,'BASE TARIFA 2025'!C:F,4,0)</f>
        <v>28277.100000000002</v>
      </c>
    </row>
    <row r="1013" spans="1:22" ht="14.4" x14ac:dyDescent="0.3">
      <c r="A1013">
        <v>70524</v>
      </c>
      <c r="B1013" t="s">
        <v>6229</v>
      </c>
      <c r="C1013">
        <v>5619928</v>
      </c>
      <c r="D1013" t="s">
        <v>6230</v>
      </c>
      <c r="E1013" t="s">
        <v>6231</v>
      </c>
      <c r="F1013" t="s">
        <v>4303</v>
      </c>
      <c r="G1013" t="s">
        <v>6232</v>
      </c>
      <c r="H1013" t="s">
        <v>6233</v>
      </c>
      <c r="I1013" t="s">
        <v>6234</v>
      </c>
      <c r="J1013" t="s">
        <v>131</v>
      </c>
      <c r="K1013" t="s">
        <v>287</v>
      </c>
      <c r="L1013" t="s">
        <v>287</v>
      </c>
      <c r="M1013">
        <v>68077</v>
      </c>
      <c r="N1013" s="30" t="s">
        <v>12844</v>
      </c>
      <c r="O1013"/>
      <c r="P1013"/>
      <c r="Q1013"/>
      <c r="R1013"/>
      <c r="S1013" s="22">
        <f>VLOOKUP(A1013,Hoja1!A:B,2,0)</f>
        <v>16</v>
      </c>
      <c r="T1013" s="21" t="str">
        <f>VLOOKUP(M1013,[1]TIPOLOGIAS!$A:$F,4,0)</f>
        <v>TUNJA</v>
      </c>
      <c r="U1013" s="21" t="str">
        <f>VLOOKUP(T1013,'BASE TARIFA 2025'!C:D,2,0)</f>
        <v>WOMPI SANTANDERES</v>
      </c>
      <c r="V1013" s="23">
        <f>VLOOKUP(T1013,'BASE TARIFA 2025'!C:F,4,0)</f>
        <v>28277.100000000002</v>
      </c>
    </row>
    <row r="1014" spans="1:22" ht="14.4" x14ac:dyDescent="0.3">
      <c r="A1014">
        <v>80873</v>
      </c>
      <c r="B1014" t="s">
        <v>6235</v>
      </c>
      <c r="C1014">
        <v>1098687752</v>
      </c>
      <c r="D1014" t="s">
        <v>6236</v>
      </c>
      <c r="E1014" t="s">
        <v>6236</v>
      </c>
      <c r="F1014" t="s">
        <v>6236</v>
      </c>
      <c r="G1014" t="s">
        <v>6237</v>
      </c>
      <c r="H1014" t="s">
        <v>6238</v>
      </c>
      <c r="I1014" t="s">
        <v>6239</v>
      </c>
      <c r="J1014" t="s">
        <v>131</v>
      </c>
      <c r="K1014" t="s">
        <v>288</v>
      </c>
      <c r="L1014" t="s">
        <v>288</v>
      </c>
      <c r="M1014">
        <v>68132</v>
      </c>
      <c r="N1014" s="30" t="s">
        <v>12833</v>
      </c>
      <c r="O1014"/>
      <c r="P1014"/>
      <c r="Q1014"/>
      <c r="R1014"/>
      <c r="S1014" s="22">
        <f>VLOOKUP(A1014,Hoja1!A:B,2,0)</f>
        <v>8</v>
      </c>
      <c r="T1014" s="21" t="str">
        <f>VLOOKUP(M1014,[1]TIPOLOGIAS!$A:$F,4,0)</f>
        <v>BUCARAMANGA</v>
      </c>
      <c r="U1014" s="21" t="str">
        <f>VLOOKUP(T1014,'BASE TARIFA 2025'!C:D,2,0)</f>
        <v>WOMPI SANTANDERES</v>
      </c>
      <c r="V1014" s="23">
        <f>VLOOKUP(T1014,'BASE TARIFA 2025'!C:F,4,0)</f>
        <v>15709.5</v>
      </c>
    </row>
    <row r="1015" spans="1:22" ht="14.4" x14ac:dyDescent="0.3">
      <c r="A1015">
        <v>48401</v>
      </c>
      <c r="B1015" t="s">
        <v>834</v>
      </c>
      <c r="C1015">
        <v>91281608</v>
      </c>
      <c r="D1015" t="s">
        <v>6240</v>
      </c>
      <c r="E1015" t="s">
        <v>6240</v>
      </c>
      <c r="F1015" t="s">
        <v>6240</v>
      </c>
      <c r="G1015" t="s">
        <v>6241</v>
      </c>
      <c r="H1015" t="s">
        <v>6242</v>
      </c>
      <c r="I1015" t="s">
        <v>6243</v>
      </c>
      <c r="J1015" t="s">
        <v>131</v>
      </c>
      <c r="K1015" t="s">
        <v>835</v>
      </c>
      <c r="L1015" t="s">
        <v>835</v>
      </c>
      <c r="M1015">
        <v>68152</v>
      </c>
      <c r="N1015" s="30" t="s">
        <v>12837</v>
      </c>
      <c r="O1015"/>
      <c r="P1015"/>
      <c r="Q1015"/>
      <c r="R1015"/>
      <c r="S1015" s="22">
        <f>VLOOKUP(A1015,Hoja1!A:B,2,0)</f>
        <v>8</v>
      </c>
      <c r="T1015" s="21" t="str">
        <f>VLOOKUP(M1015,[1]TIPOLOGIAS!$A:$F,4,0)</f>
        <v>BUCARAMANGA</v>
      </c>
      <c r="U1015" s="21" t="str">
        <f>VLOOKUP(T1015,'BASE TARIFA 2025'!C:D,2,0)</f>
        <v>WOMPI SANTANDERES</v>
      </c>
      <c r="V1015" s="23">
        <f>VLOOKUP(T1015,'BASE TARIFA 2025'!C:F,4,0)</f>
        <v>15709.5</v>
      </c>
    </row>
    <row r="1016" spans="1:22" ht="14.4" x14ac:dyDescent="0.3">
      <c r="A1016">
        <v>58364</v>
      </c>
      <c r="B1016" t="s">
        <v>6244</v>
      </c>
      <c r="C1016">
        <v>901392817</v>
      </c>
      <c r="D1016" t="s">
        <v>6245</v>
      </c>
      <c r="E1016" t="s">
        <v>6245</v>
      </c>
      <c r="F1016" t="s">
        <v>6245</v>
      </c>
      <c r="G1016" t="s">
        <v>6246</v>
      </c>
      <c r="H1016" t="s">
        <v>6247</v>
      </c>
      <c r="I1016" t="s">
        <v>6248</v>
      </c>
      <c r="J1016" t="s">
        <v>152</v>
      </c>
      <c r="K1016" t="s">
        <v>6249</v>
      </c>
      <c r="L1016" t="s">
        <v>6249</v>
      </c>
      <c r="M1016">
        <v>73168</v>
      </c>
      <c r="N1016" s="30" t="s">
        <v>12841</v>
      </c>
      <c r="O1016"/>
      <c r="P1016"/>
      <c r="Q1016"/>
      <c r="R1016"/>
      <c r="S1016" s="22">
        <f>VLOOKUP(A1016,Hoja1!A:B,2,0)</f>
        <v>16</v>
      </c>
      <c r="T1016" s="21" t="str">
        <f>VLOOKUP(M1016,[1]TIPOLOGIAS!$A:$F,4,0)</f>
        <v>IBAGUE</v>
      </c>
      <c r="U1016" s="21" t="str">
        <f>VLOOKUP(T1016,'BASE TARIFA 2025'!C:D,2,0)</f>
        <v>WOMPI ORIENTE</v>
      </c>
      <c r="V1016" s="23">
        <f>VLOOKUP(T1016,'BASE TARIFA 2025'!C:F,4,0)</f>
        <v>28277.100000000002</v>
      </c>
    </row>
    <row r="1017" spans="1:22" ht="14.4" x14ac:dyDescent="0.3">
      <c r="A1017">
        <v>61237</v>
      </c>
      <c r="B1017" t="s">
        <v>6250</v>
      </c>
      <c r="C1017">
        <v>1106768417</v>
      </c>
      <c r="D1017" t="s">
        <v>6251</v>
      </c>
      <c r="E1017" t="s">
        <v>6251</v>
      </c>
      <c r="F1017" t="s">
        <v>6251</v>
      </c>
      <c r="G1017" t="s">
        <v>6252</v>
      </c>
      <c r="H1017" t="s">
        <v>6253</v>
      </c>
      <c r="I1017" t="s">
        <v>6254</v>
      </c>
      <c r="J1017" t="s">
        <v>152</v>
      </c>
      <c r="K1017" t="s">
        <v>6249</v>
      </c>
      <c r="L1017" t="s">
        <v>6249</v>
      </c>
      <c r="M1017">
        <v>73168</v>
      </c>
      <c r="N1017" s="30" t="s">
        <v>12841</v>
      </c>
      <c r="O1017"/>
      <c r="P1017"/>
      <c r="Q1017"/>
      <c r="R1017"/>
      <c r="S1017" s="22">
        <f>VLOOKUP(A1017,Hoja1!A:B,2,0)</f>
        <v>8</v>
      </c>
      <c r="T1017" s="21" t="str">
        <f>VLOOKUP(M1017,[1]TIPOLOGIAS!$A:$F,4,0)</f>
        <v>IBAGUE</v>
      </c>
      <c r="U1017" s="21" t="str">
        <f>VLOOKUP(T1017,'BASE TARIFA 2025'!C:D,2,0)</f>
        <v>WOMPI ORIENTE</v>
      </c>
      <c r="V1017" s="23">
        <f>VLOOKUP(T1017,'BASE TARIFA 2025'!C:F,4,0)</f>
        <v>28277.100000000002</v>
      </c>
    </row>
    <row r="1018" spans="1:22" ht="14.4" x14ac:dyDescent="0.3">
      <c r="A1018">
        <v>65696</v>
      </c>
      <c r="B1018" t="s">
        <v>6255</v>
      </c>
      <c r="C1018">
        <v>93452982</v>
      </c>
      <c r="D1018" t="s">
        <v>6256</v>
      </c>
      <c r="E1018" t="s">
        <v>6257</v>
      </c>
      <c r="F1018" t="s">
        <v>6256</v>
      </c>
      <c r="G1018" t="s">
        <v>6258</v>
      </c>
      <c r="H1018" t="s">
        <v>6259</v>
      </c>
      <c r="I1018" t="s">
        <v>6260</v>
      </c>
      <c r="J1018" t="s">
        <v>152</v>
      </c>
      <c r="K1018" t="s">
        <v>6249</v>
      </c>
      <c r="L1018" t="s">
        <v>6249</v>
      </c>
      <c r="M1018">
        <v>73168</v>
      </c>
      <c r="N1018" s="30" t="s">
        <v>12841</v>
      </c>
      <c r="O1018"/>
      <c r="P1018"/>
      <c r="Q1018"/>
      <c r="R1018"/>
      <c r="S1018" s="22">
        <f>VLOOKUP(A1018,Hoja1!A:B,2,0)</f>
        <v>8</v>
      </c>
      <c r="T1018" s="21" t="str">
        <f>VLOOKUP(M1018,[1]TIPOLOGIAS!$A:$F,4,0)</f>
        <v>IBAGUE</v>
      </c>
      <c r="U1018" s="21" t="str">
        <f>VLOOKUP(T1018,'BASE TARIFA 2025'!C:D,2,0)</f>
        <v>WOMPI ORIENTE</v>
      </c>
      <c r="V1018" s="23">
        <f>VLOOKUP(T1018,'BASE TARIFA 2025'!C:F,4,0)</f>
        <v>28277.100000000002</v>
      </c>
    </row>
    <row r="1019" spans="1:22" ht="14.4" x14ac:dyDescent="0.3">
      <c r="A1019">
        <v>70200</v>
      </c>
      <c r="B1019" t="s">
        <v>6261</v>
      </c>
      <c r="C1019">
        <v>1110235293</v>
      </c>
      <c r="D1019" t="s">
        <v>6262</v>
      </c>
      <c r="E1019" t="s">
        <v>6263</v>
      </c>
      <c r="F1019" t="s">
        <v>6263</v>
      </c>
      <c r="G1019" t="s">
        <v>6264</v>
      </c>
      <c r="H1019" t="s">
        <v>6265</v>
      </c>
      <c r="I1019" t="s">
        <v>6266</v>
      </c>
      <c r="J1019" t="s">
        <v>152</v>
      </c>
      <c r="K1019" t="s">
        <v>6249</v>
      </c>
      <c r="L1019" t="s">
        <v>6249</v>
      </c>
      <c r="M1019">
        <v>73168</v>
      </c>
      <c r="N1019" s="30" t="s">
        <v>12841</v>
      </c>
      <c r="O1019"/>
      <c r="P1019"/>
      <c r="Q1019"/>
      <c r="R1019"/>
      <c r="S1019" s="22">
        <f>VLOOKUP(A1019,Hoja1!A:B,2,0)</f>
        <v>8</v>
      </c>
      <c r="T1019" s="21" t="str">
        <f>VLOOKUP(M1019,[1]TIPOLOGIAS!$A:$F,4,0)</f>
        <v>IBAGUE</v>
      </c>
      <c r="U1019" s="21" t="str">
        <f>VLOOKUP(T1019,'BASE TARIFA 2025'!C:D,2,0)</f>
        <v>WOMPI ORIENTE</v>
      </c>
      <c r="V1019" s="23">
        <f>VLOOKUP(T1019,'BASE TARIFA 2025'!C:F,4,0)</f>
        <v>28277.100000000002</v>
      </c>
    </row>
    <row r="1020" spans="1:22" ht="14.4" x14ac:dyDescent="0.3">
      <c r="A1020">
        <v>33909</v>
      </c>
      <c r="B1020" t="s">
        <v>6267</v>
      </c>
      <c r="C1020">
        <v>1013580747</v>
      </c>
      <c r="E1020" t="s">
        <v>6268</v>
      </c>
      <c r="F1020" t="s">
        <v>6268</v>
      </c>
      <c r="G1020" t="s">
        <v>6269</v>
      </c>
      <c r="H1020" t="s">
        <v>6270</v>
      </c>
      <c r="I1020" t="s">
        <v>6271</v>
      </c>
      <c r="J1020" t="s">
        <v>152</v>
      </c>
      <c r="K1020" t="s">
        <v>300</v>
      </c>
      <c r="L1020" t="s">
        <v>300</v>
      </c>
      <c r="M1020">
        <v>73268</v>
      </c>
      <c r="N1020" s="30" t="s">
        <v>12840</v>
      </c>
      <c r="O1020"/>
      <c r="P1020"/>
      <c r="Q1020"/>
      <c r="R1020"/>
      <c r="S1020" s="22">
        <f>VLOOKUP(A1020,Hoja1!A:B,2,0)</f>
        <v>8</v>
      </c>
      <c r="T1020" s="21" t="str">
        <f>VLOOKUP(M1020,[1]TIPOLOGIAS!$A:$F,4,0)</f>
        <v>IBAGUE</v>
      </c>
      <c r="U1020" s="21" t="str">
        <f>VLOOKUP(T1020,'BASE TARIFA 2025'!C:D,2,0)</f>
        <v>WOMPI ORIENTE</v>
      </c>
      <c r="V1020" s="23">
        <f>VLOOKUP(T1020,'BASE TARIFA 2025'!C:F,4,0)</f>
        <v>28277.100000000002</v>
      </c>
    </row>
    <row r="1021" spans="1:22" ht="14.4" x14ac:dyDescent="0.3">
      <c r="A1021">
        <v>47004</v>
      </c>
      <c r="B1021" t="s">
        <v>6272</v>
      </c>
      <c r="C1021">
        <v>11312361</v>
      </c>
      <c r="D1021" t="s">
        <v>6273</v>
      </c>
      <c r="E1021" t="s">
        <v>6274</v>
      </c>
      <c r="F1021" t="s">
        <v>6274</v>
      </c>
      <c r="G1021" t="s">
        <v>6275</v>
      </c>
      <c r="H1021" t="s">
        <v>6276</v>
      </c>
      <c r="I1021" t="s">
        <v>6277</v>
      </c>
      <c r="J1021" t="s">
        <v>152</v>
      </c>
      <c r="K1021" t="s">
        <v>6278</v>
      </c>
      <c r="L1021" t="s">
        <v>6278</v>
      </c>
      <c r="M1021">
        <v>73319</v>
      </c>
      <c r="N1021" s="30" t="s">
        <v>12834</v>
      </c>
      <c r="O1021"/>
      <c r="P1021"/>
      <c r="Q1021"/>
      <c r="R1021"/>
      <c r="S1021" s="22">
        <f>VLOOKUP(A1021,Hoja1!A:B,2,0)</f>
        <v>8</v>
      </c>
      <c r="T1021" s="21" t="str">
        <f>VLOOKUP(M1021,[1]TIPOLOGIAS!$A:$F,4,0)</f>
        <v>IBAGUE</v>
      </c>
      <c r="U1021" s="21" t="str">
        <f>VLOOKUP(T1021,'BASE TARIFA 2025'!C:D,2,0)</f>
        <v>WOMPI ORIENTE</v>
      </c>
      <c r="V1021" s="23">
        <f>VLOOKUP(T1021,'BASE TARIFA 2025'!C:F,4,0)</f>
        <v>28277.100000000002</v>
      </c>
    </row>
    <row r="1022" spans="1:22" ht="14.4" x14ac:dyDescent="0.3">
      <c r="A1022">
        <v>48607</v>
      </c>
      <c r="B1022" t="s">
        <v>6279</v>
      </c>
      <c r="C1022">
        <v>51819246</v>
      </c>
      <c r="D1022" t="s">
        <v>6280</v>
      </c>
      <c r="E1022" t="s">
        <v>6281</v>
      </c>
      <c r="F1022" t="s">
        <v>6281</v>
      </c>
      <c r="G1022" t="s">
        <v>6282</v>
      </c>
      <c r="H1022" t="s">
        <v>6283</v>
      </c>
      <c r="I1022" t="s">
        <v>6284</v>
      </c>
      <c r="J1022" t="s">
        <v>152</v>
      </c>
      <c r="K1022" t="s">
        <v>6278</v>
      </c>
      <c r="L1022" t="s">
        <v>6278</v>
      </c>
      <c r="M1022">
        <v>73319</v>
      </c>
      <c r="N1022" s="30" t="s">
        <v>12834</v>
      </c>
      <c r="O1022"/>
      <c r="P1022"/>
      <c r="Q1022"/>
      <c r="R1022"/>
      <c r="S1022" s="22">
        <f>VLOOKUP(A1022,Hoja1!A:B,2,0)</f>
        <v>8</v>
      </c>
      <c r="T1022" s="21" t="str">
        <f>VLOOKUP(M1022,[1]TIPOLOGIAS!$A:$F,4,0)</f>
        <v>IBAGUE</v>
      </c>
      <c r="U1022" s="21" t="str">
        <f>VLOOKUP(T1022,'BASE TARIFA 2025'!C:D,2,0)</f>
        <v>WOMPI ORIENTE</v>
      </c>
      <c r="V1022" s="23">
        <f>VLOOKUP(T1022,'BASE TARIFA 2025'!C:F,4,0)</f>
        <v>28277.100000000002</v>
      </c>
    </row>
    <row r="1023" spans="1:22" ht="14.4" x14ac:dyDescent="0.3">
      <c r="A1023">
        <v>79775</v>
      </c>
      <c r="B1023" t="s">
        <v>6285</v>
      </c>
      <c r="C1023">
        <v>1108930778</v>
      </c>
      <c r="D1023" t="s">
        <v>6286</v>
      </c>
      <c r="E1023" t="s">
        <v>6286</v>
      </c>
      <c r="F1023" t="s">
        <v>6286</v>
      </c>
      <c r="G1023" t="s">
        <v>6287</v>
      </c>
      <c r="H1023" t="s">
        <v>6288</v>
      </c>
      <c r="I1023" t="s">
        <v>6289</v>
      </c>
      <c r="J1023" t="s">
        <v>152</v>
      </c>
      <c r="K1023" t="s">
        <v>6278</v>
      </c>
      <c r="L1023" t="s">
        <v>6278</v>
      </c>
      <c r="M1023">
        <v>73319</v>
      </c>
      <c r="N1023" s="30" t="s">
        <v>12834</v>
      </c>
      <c r="O1023"/>
      <c r="P1023"/>
      <c r="Q1023"/>
      <c r="R1023"/>
      <c r="S1023" s="22">
        <f>VLOOKUP(A1023,Hoja1!A:B,2,0)</f>
        <v>8</v>
      </c>
      <c r="T1023" s="21" t="str">
        <f>VLOOKUP(M1023,[1]TIPOLOGIAS!$A:$F,4,0)</f>
        <v>IBAGUE</v>
      </c>
      <c r="U1023" s="21" t="str">
        <f>VLOOKUP(T1023,'BASE TARIFA 2025'!C:D,2,0)</f>
        <v>WOMPI ORIENTE</v>
      </c>
      <c r="V1023" s="23">
        <f>VLOOKUP(T1023,'BASE TARIFA 2025'!C:F,4,0)</f>
        <v>28277.100000000002</v>
      </c>
    </row>
    <row r="1024" spans="1:22" ht="14.4" x14ac:dyDescent="0.3">
      <c r="A1024">
        <v>76302</v>
      </c>
      <c r="B1024" t="s">
        <v>6290</v>
      </c>
      <c r="C1024">
        <v>67011573</v>
      </c>
      <c r="D1024" t="s">
        <v>6291</v>
      </c>
      <c r="E1024" t="s">
        <v>6292</v>
      </c>
      <c r="F1024" t="s">
        <v>6293</v>
      </c>
      <c r="G1024" t="s">
        <v>6294</v>
      </c>
      <c r="H1024" t="s">
        <v>6295</v>
      </c>
      <c r="I1024" t="s">
        <v>6296</v>
      </c>
      <c r="J1024" t="s">
        <v>165</v>
      </c>
      <c r="K1024" t="s">
        <v>301</v>
      </c>
      <c r="L1024" t="s">
        <v>301</v>
      </c>
      <c r="M1024">
        <v>76130</v>
      </c>
      <c r="N1024" s="30" t="s">
        <v>12839</v>
      </c>
      <c r="O1024"/>
      <c r="P1024"/>
      <c r="Q1024"/>
      <c r="R1024"/>
      <c r="S1024" s="22">
        <f>VLOOKUP(A1024,Hoja1!A:B,2,0)</f>
        <v>8</v>
      </c>
      <c r="T1024" s="21" t="str">
        <f>VLOOKUP(M1024,[1]TIPOLOGIAS!$A:$F,4,0)</f>
        <v>CALI</v>
      </c>
      <c r="U1024" s="21" t="str">
        <f>VLOOKUP(T1024,'BASE TARIFA 2025'!C:D,2,0)</f>
        <v>WOMPI SUROCCIDENTE</v>
      </c>
      <c r="V1024" s="23">
        <f>VLOOKUP(T1024,'BASE TARIFA 2025'!C:F,4,0)</f>
        <v>15709.5</v>
      </c>
    </row>
    <row r="1025" spans="1:22" ht="14.4" x14ac:dyDescent="0.3">
      <c r="A1025">
        <v>78453</v>
      </c>
      <c r="B1025" t="s">
        <v>6297</v>
      </c>
      <c r="C1025">
        <v>1113528318</v>
      </c>
      <c r="D1025" t="s">
        <v>6298</v>
      </c>
      <c r="E1025" t="s">
        <v>6298</v>
      </c>
      <c r="F1025" t="s">
        <v>6298</v>
      </c>
      <c r="G1025" t="s">
        <v>6299</v>
      </c>
      <c r="H1025" t="s">
        <v>6300</v>
      </c>
      <c r="I1025" t="s">
        <v>6301</v>
      </c>
      <c r="J1025" t="s">
        <v>165</v>
      </c>
      <c r="K1025" t="s">
        <v>301</v>
      </c>
      <c r="L1025" t="s">
        <v>301</v>
      </c>
      <c r="M1025">
        <v>76130</v>
      </c>
      <c r="N1025" s="30" t="s">
        <v>12829</v>
      </c>
      <c r="O1025"/>
      <c r="P1025"/>
      <c r="Q1025"/>
      <c r="R1025"/>
      <c r="S1025" s="22">
        <f>VLOOKUP(A1025,Hoja1!A:B,2,0)</f>
        <v>8</v>
      </c>
      <c r="T1025" s="21" t="str">
        <f>VLOOKUP(M1025,[1]TIPOLOGIAS!$A:$F,4,0)</f>
        <v>CALI</v>
      </c>
      <c r="U1025" s="21" t="str">
        <f>VLOOKUP(T1025,'BASE TARIFA 2025'!C:D,2,0)</f>
        <v>WOMPI SUROCCIDENTE</v>
      </c>
      <c r="V1025" s="23">
        <f>VLOOKUP(T1025,'BASE TARIFA 2025'!C:F,4,0)</f>
        <v>15709.5</v>
      </c>
    </row>
    <row r="1026" spans="1:22" ht="14.4" x14ac:dyDescent="0.3">
      <c r="A1026">
        <v>70866</v>
      </c>
      <c r="B1026" t="s">
        <v>6302</v>
      </c>
      <c r="C1026">
        <v>900619609</v>
      </c>
      <c r="D1026" t="s">
        <v>6303</v>
      </c>
      <c r="E1026" t="s">
        <v>6303</v>
      </c>
      <c r="F1026" t="s">
        <v>6304</v>
      </c>
      <c r="G1026" t="s">
        <v>6305</v>
      </c>
      <c r="H1026" t="s">
        <v>6306</v>
      </c>
      <c r="I1026" t="s">
        <v>6307</v>
      </c>
      <c r="J1026" t="s">
        <v>165</v>
      </c>
      <c r="K1026" t="s">
        <v>301</v>
      </c>
      <c r="L1026" t="s">
        <v>301</v>
      </c>
      <c r="M1026">
        <v>76130</v>
      </c>
      <c r="N1026" s="30" t="s">
        <v>12829</v>
      </c>
      <c r="O1026"/>
      <c r="P1026"/>
      <c r="Q1026"/>
      <c r="R1026"/>
      <c r="S1026" s="22">
        <f>VLOOKUP(A1026,Hoja1!A:B,2,0)</f>
        <v>8</v>
      </c>
      <c r="T1026" s="21" t="str">
        <f>VLOOKUP(M1026,[1]TIPOLOGIAS!$A:$F,4,0)</f>
        <v>CALI</v>
      </c>
      <c r="U1026" s="21" t="str">
        <f>VLOOKUP(T1026,'BASE TARIFA 2025'!C:D,2,0)</f>
        <v>WOMPI SUROCCIDENTE</v>
      </c>
      <c r="V1026" s="23">
        <f>VLOOKUP(T1026,'BASE TARIFA 2025'!C:F,4,0)</f>
        <v>15709.5</v>
      </c>
    </row>
    <row r="1027" spans="1:22" ht="14.4" x14ac:dyDescent="0.3">
      <c r="A1027">
        <v>75140</v>
      </c>
      <c r="B1027" t="s">
        <v>6308</v>
      </c>
      <c r="C1027">
        <v>66969539</v>
      </c>
      <c r="D1027" t="s">
        <v>67</v>
      </c>
      <c r="E1027" t="s">
        <v>6309</v>
      </c>
      <c r="F1027" t="s">
        <v>6309</v>
      </c>
      <c r="G1027" t="s">
        <v>6310</v>
      </c>
      <c r="H1027" t="s">
        <v>6311</v>
      </c>
      <c r="I1027" t="s">
        <v>6312</v>
      </c>
      <c r="J1027" t="s">
        <v>165</v>
      </c>
      <c r="K1027" t="s">
        <v>301</v>
      </c>
      <c r="L1027" t="s">
        <v>301</v>
      </c>
      <c r="M1027">
        <v>76130</v>
      </c>
      <c r="N1027" s="30" t="s">
        <v>12829</v>
      </c>
      <c r="O1027"/>
      <c r="P1027"/>
      <c r="Q1027"/>
      <c r="R1027"/>
      <c r="S1027" s="22">
        <f>VLOOKUP(A1027,Hoja1!A:B,2,0)</f>
        <v>8</v>
      </c>
      <c r="T1027" s="21" t="str">
        <f>VLOOKUP(M1027,[1]TIPOLOGIAS!$A:$F,4,0)</f>
        <v>CALI</v>
      </c>
      <c r="U1027" s="21" t="str">
        <f>VLOOKUP(T1027,'BASE TARIFA 2025'!C:D,2,0)</f>
        <v>WOMPI SUROCCIDENTE</v>
      </c>
      <c r="V1027" s="23">
        <f>VLOOKUP(T1027,'BASE TARIFA 2025'!C:F,4,0)</f>
        <v>15709.5</v>
      </c>
    </row>
    <row r="1028" spans="1:22" ht="14.4" x14ac:dyDescent="0.3">
      <c r="A1028">
        <v>50005</v>
      </c>
      <c r="B1028" t="s">
        <v>416</v>
      </c>
      <c r="C1028">
        <v>98761886</v>
      </c>
      <c r="D1028" t="s">
        <v>6313</v>
      </c>
      <c r="E1028" t="s">
        <v>6314</v>
      </c>
      <c r="F1028" t="s">
        <v>6314</v>
      </c>
      <c r="G1028" t="s">
        <v>417</v>
      </c>
      <c r="H1028" t="s">
        <v>418</v>
      </c>
      <c r="I1028" t="s">
        <v>419</v>
      </c>
      <c r="J1028" t="s">
        <v>65</v>
      </c>
      <c r="K1028" t="s">
        <v>194</v>
      </c>
      <c r="L1028" t="s">
        <v>194</v>
      </c>
      <c r="M1028">
        <v>5001</v>
      </c>
      <c r="N1028" s="30" t="s">
        <v>12834</v>
      </c>
      <c r="O1028"/>
      <c r="P1028"/>
      <c r="Q1028"/>
      <c r="R1028"/>
      <c r="S1028" s="22">
        <f>VLOOKUP(A1028,Hoja1!A:B,2,0)</f>
        <v>8</v>
      </c>
      <c r="T1028" s="21" t="str">
        <f>VLOOKUP(M1028,[1]TIPOLOGIAS!$A:$F,4,0)</f>
        <v>MEDELLIN</v>
      </c>
      <c r="U1028" s="21" t="str">
        <f>VLOOKUP(T1028,'BASE TARIFA 2025'!C:D,2,0)</f>
        <v>WOMPI NOROCCIDENTE</v>
      </c>
      <c r="V1028" s="23">
        <f>VLOOKUP(T1028,'BASE TARIFA 2025'!C:F,4,0)</f>
        <v>15709.5</v>
      </c>
    </row>
    <row r="1029" spans="1:22" ht="14.4" x14ac:dyDescent="0.3">
      <c r="A1029">
        <v>55665</v>
      </c>
      <c r="B1029" t="s">
        <v>6315</v>
      </c>
      <c r="C1029">
        <v>1152709448</v>
      </c>
      <c r="D1029" t="s">
        <v>6316</v>
      </c>
      <c r="E1029" t="s">
        <v>6317</v>
      </c>
      <c r="F1029" t="s">
        <v>6317</v>
      </c>
      <c r="G1029" t="s">
        <v>6318</v>
      </c>
      <c r="H1029" t="s">
        <v>6319</v>
      </c>
      <c r="I1029" t="s">
        <v>6320</v>
      </c>
      <c r="J1029" t="s">
        <v>65</v>
      </c>
      <c r="K1029" t="s">
        <v>194</v>
      </c>
      <c r="L1029" t="s">
        <v>194</v>
      </c>
      <c r="M1029">
        <v>5001</v>
      </c>
      <c r="N1029" s="30" t="s">
        <v>12841</v>
      </c>
      <c r="O1029"/>
      <c r="P1029"/>
      <c r="Q1029"/>
      <c r="R1029"/>
      <c r="S1029" s="22">
        <f>VLOOKUP(A1029,Hoja1!A:B,2,0)</f>
        <v>8</v>
      </c>
      <c r="T1029" s="21" t="str">
        <f>VLOOKUP(M1029,[1]TIPOLOGIAS!$A:$F,4,0)</f>
        <v>MEDELLIN</v>
      </c>
      <c r="U1029" s="21" t="str">
        <f>VLOOKUP(T1029,'BASE TARIFA 2025'!C:D,2,0)</f>
        <v>WOMPI NOROCCIDENTE</v>
      </c>
      <c r="V1029" s="23">
        <f>VLOOKUP(T1029,'BASE TARIFA 2025'!C:F,4,0)</f>
        <v>15709.5</v>
      </c>
    </row>
    <row r="1030" spans="1:22" ht="14.4" x14ac:dyDescent="0.3">
      <c r="A1030">
        <v>56386</v>
      </c>
      <c r="B1030" t="s">
        <v>6321</v>
      </c>
      <c r="C1030">
        <v>43257566</v>
      </c>
      <c r="D1030" t="s">
        <v>6322</v>
      </c>
      <c r="E1030" t="s">
        <v>6323</v>
      </c>
      <c r="F1030" t="s">
        <v>6323</v>
      </c>
      <c r="G1030" t="s">
        <v>6324</v>
      </c>
      <c r="H1030" t="s">
        <v>6325</v>
      </c>
      <c r="I1030" t="s">
        <v>6326</v>
      </c>
      <c r="J1030" t="s">
        <v>65</v>
      </c>
      <c r="K1030" t="s">
        <v>194</v>
      </c>
      <c r="L1030" t="s">
        <v>194</v>
      </c>
      <c r="M1030">
        <v>5001</v>
      </c>
      <c r="N1030" s="30" t="s">
        <v>12840</v>
      </c>
      <c r="O1030"/>
      <c r="P1030"/>
      <c r="Q1030"/>
      <c r="R1030"/>
      <c r="S1030" s="22">
        <f>VLOOKUP(A1030,Hoja1!A:B,2,0)</f>
        <v>16</v>
      </c>
      <c r="T1030" s="21" t="str">
        <f>VLOOKUP(M1030,[1]TIPOLOGIAS!$A:$F,4,0)</f>
        <v>MEDELLIN</v>
      </c>
      <c r="U1030" s="21" t="str">
        <f>VLOOKUP(T1030,'BASE TARIFA 2025'!C:D,2,0)</f>
        <v>WOMPI NOROCCIDENTE</v>
      </c>
      <c r="V1030" s="23">
        <f>VLOOKUP(T1030,'BASE TARIFA 2025'!C:F,4,0)</f>
        <v>15709.5</v>
      </c>
    </row>
    <row r="1031" spans="1:22" ht="14.4" x14ac:dyDescent="0.3">
      <c r="A1031">
        <v>52519</v>
      </c>
      <c r="B1031" t="s">
        <v>6327</v>
      </c>
      <c r="C1031">
        <v>43519838</v>
      </c>
      <c r="D1031" t="s">
        <v>6328</v>
      </c>
      <c r="E1031" t="s">
        <v>6329</v>
      </c>
      <c r="F1031" t="s">
        <v>6330</v>
      </c>
      <c r="G1031" t="s">
        <v>6331</v>
      </c>
      <c r="H1031" t="s">
        <v>6332</v>
      </c>
      <c r="I1031" t="s">
        <v>6333</v>
      </c>
      <c r="J1031" t="s">
        <v>65</v>
      </c>
      <c r="K1031" t="s">
        <v>194</v>
      </c>
      <c r="L1031" t="s">
        <v>194</v>
      </c>
      <c r="M1031">
        <v>5001</v>
      </c>
      <c r="N1031" s="30" t="s">
        <v>12844</v>
      </c>
      <c r="O1031"/>
      <c r="P1031"/>
      <c r="Q1031"/>
      <c r="R1031"/>
      <c r="S1031" s="22">
        <f>VLOOKUP(A1031,Hoja1!A:B,2,0)</f>
        <v>16</v>
      </c>
      <c r="T1031" s="21" t="str">
        <f>VLOOKUP(M1031,[1]TIPOLOGIAS!$A:$F,4,0)</f>
        <v>MEDELLIN</v>
      </c>
      <c r="U1031" s="21" t="str">
        <f>VLOOKUP(T1031,'BASE TARIFA 2025'!C:D,2,0)</f>
        <v>WOMPI NOROCCIDENTE</v>
      </c>
      <c r="V1031" s="23">
        <f>VLOOKUP(T1031,'BASE TARIFA 2025'!C:F,4,0)</f>
        <v>15709.5</v>
      </c>
    </row>
    <row r="1032" spans="1:22" ht="14.4" x14ac:dyDescent="0.3">
      <c r="A1032">
        <v>74214</v>
      </c>
      <c r="B1032" t="s">
        <v>6334</v>
      </c>
      <c r="C1032">
        <v>1097992469</v>
      </c>
      <c r="D1032" t="s">
        <v>6335</v>
      </c>
      <c r="E1032" t="s">
        <v>6335</v>
      </c>
      <c r="F1032" t="s">
        <v>6336</v>
      </c>
      <c r="G1032" t="s">
        <v>6337</v>
      </c>
      <c r="H1032" t="s">
        <v>6338</v>
      </c>
      <c r="I1032" t="s">
        <v>6339</v>
      </c>
      <c r="J1032" t="s">
        <v>91</v>
      </c>
      <c r="K1032" t="s">
        <v>34</v>
      </c>
      <c r="L1032" t="s">
        <v>34</v>
      </c>
      <c r="M1032">
        <v>50001</v>
      </c>
      <c r="N1032" s="30" t="s">
        <v>12828</v>
      </c>
      <c r="O1032"/>
      <c r="P1032"/>
      <c r="Q1032"/>
      <c r="R1032"/>
      <c r="S1032" s="22">
        <f>VLOOKUP(A1032,Hoja1!A:B,2,0)</f>
        <v>16</v>
      </c>
      <c r="T1032" s="21" t="str">
        <f>VLOOKUP(M1032,[1]TIPOLOGIAS!$A:$F,4,0)</f>
        <v>VILLAVICENCIO</v>
      </c>
      <c r="U1032" s="21" t="str">
        <f>VLOOKUP(T1032,'BASE TARIFA 2025'!C:D,2,0)</f>
        <v>WOMPI ORIENTE</v>
      </c>
      <c r="V1032" s="23">
        <f>VLOOKUP(T1032,'BASE TARIFA 2025'!C:F,4,0)</f>
        <v>28277.100000000002</v>
      </c>
    </row>
    <row r="1033" spans="1:22" ht="14.4" x14ac:dyDescent="0.3">
      <c r="A1033">
        <v>70065</v>
      </c>
      <c r="B1033" t="s">
        <v>6340</v>
      </c>
      <c r="C1033">
        <v>1012386873</v>
      </c>
      <c r="D1033" t="s">
        <v>6341</v>
      </c>
      <c r="E1033" t="s">
        <v>6341</v>
      </c>
      <c r="F1033" t="s">
        <v>6341</v>
      </c>
      <c r="G1033" t="s">
        <v>6342</v>
      </c>
      <c r="H1033" t="s">
        <v>6343</v>
      </c>
      <c r="I1033" t="s">
        <v>6344</v>
      </c>
      <c r="J1033" t="s">
        <v>91</v>
      </c>
      <c r="K1033" t="s">
        <v>34</v>
      </c>
      <c r="L1033" t="s">
        <v>34</v>
      </c>
      <c r="M1033">
        <v>50001</v>
      </c>
      <c r="N1033" s="30" t="s">
        <v>12836</v>
      </c>
      <c r="O1033"/>
      <c r="P1033"/>
      <c r="Q1033"/>
      <c r="R1033"/>
      <c r="S1033" s="22">
        <f>VLOOKUP(A1033,Hoja1!A:B,2,0)</f>
        <v>8</v>
      </c>
      <c r="T1033" s="21" t="str">
        <f>VLOOKUP(M1033,[1]TIPOLOGIAS!$A:$F,4,0)</f>
        <v>VILLAVICENCIO</v>
      </c>
      <c r="U1033" s="21" t="str">
        <f>VLOOKUP(T1033,'BASE TARIFA 2025'!C:D,2,0)</f>
        <v>WOMPI ORIENTE</v>
      </c>
      <c r="V1033" s="23">
        <f>VLOOKUP(T1033,'BASE TARIFA 2025'!C:F,4,0)</f>
        <v>28277.100000000002</v>
      </c>
    </row>
    <row r="1034" spans="1:22" ht="14.4" x14ac:dyDescent="0.3">
      <c r="A1034">
        <v>69601</v>
      </c>
      <c r="B1034" t="s">
        <v>6345</v>
      </c>
      <c r="C1034">
        <v>900434629</v>
      </c>
      <c r="D1034" t="s">
        <v>6346</v>
      </c>
      <c r="E1034" t="s">
        <v>67</v>
      </c>
      <c r="F1034" t="s">
        <v>6347</v>
      </c>
      <c r="G1034" t="s">
        <v>6348</v>
      </c>
      <c r="H1034" t="s">
        <v>6349</v>
      </c>
      <c r="I1034" t="s">
        <v>6350</v>
      </c>
      <c r="J1034" t="s">
        <v>91</v>
      </c>
      <c r="K1034" t="s">
        <v>34</v>
      </c>
      <c r="L1034" t="s">
        <v>34</v>
      </c>
      <c r="M1034">
        <v>50001</v>
      </c>
      <c r="N1034" s="30" t="s">
        <v>12840</v>
      </c>
      <c r="O1034"/>
      <c r="P1034"/>
      <c r="Q1034"/>
      <c r="R1034"/>
      <c r="S1034" s="22">
        <f>VLOOKUP(A1034,Hoja1!A:B,2,0)</f>
        <v>8</v>
      </c>
      <c r="T1034" s="21" t="str">
        <f>VLOOKUP(M1034,[1]TIPOLOGIAS!$A:$F,4,0)</f>
        <v>VILLAVICENCIO</v>
      </c>
      <c r="U1034" s="21" t="str">
        <f>VLOOKUP(T1034,'BASE TARIFA 2025'!C:D,2,0)</f>
        <v>WOMPI ORIENTE</v>
      </c>
      <c r="V1034" s="23">
        <f>VLOOKUP(T1034,'BASE TARIFA 2025'!C:F,4,0)</f>
        <v>28277.100000000002</v>
      </c>
    </row>
    <row r="1035" spans="1:22" ht="14.4" x14ac:dyDescent="0.3">
      <c r="A1035">
        <v>26661</v>
      </c>
      <c r="B1035" t="s">
        <v>6351</v>
      </c>
      <c r="C1035">
        <v>900852314</v>
      </c>
      <c r="D1035" t="s">
        <v>6352</v>
      </c>
      <c r="E1035" t="s">
        <v>6353</v>
      </c>
      <c r="F1035" t="s">
        <v>6353</v>
      </c>
      <c r="G1035" t="s">
        <v>6354</v>
      </c>
      <c r="H1035" t="s">
        <v>6355</v>
      </c>
      <c r="I1035" t="s">
        <v>6356</v>
      </c>
      <c r="J1035" t="s">
        <v>165</v>
      </c>
      <c r="K1035" t="s">
        <v>302</v>
      </c>
      <c r="L1035" t="s">
        <v>302</v>
      </c>
      <c r="M1035">
        <v>76147</v>
      </c>
      <c r="N1035" s="30" t="s">
        <v>12842</v>
      </c>
      <c r="O1035"/>
      <c r="P1035"/>
      <c r="Q1035"/>
      <c r="R1035"/>
      <c r="S1035" s="22">
        <f>VLOOKUP(A1035,Hoja1!A:B,2,0)</f>
        <v>8</v>
      </c>
      <c r="T1035" s="21" t="str">
        <f>VLOOKUP(M1035,[1]TIPOLOGIAS!$A:$F,4,0)</f>
        <v>PEREIRA</v>
      </c>
      <c r="U1035" s="21" t="str">
        <f>VLOOKUP(T1035,'BASE TARIFA 2025'!C:D,2,0)</f>
        <v>WOMPI EJE CAFETERO</v>
      </c>
      <c r="V1035" s="23">
        <f>VLOOKUP(T1035,'BASE TARIFA 2025'!C:F,4,0)</f>
        <v>15709.5</v>
      </c>
    </row>
    <row r="1036" spans="1:22" ht="14.4" x14ac:dyDescent="0.3">
      <c r="A1036">
        <v>26546</v>
      </c>
      <c r="B1036" t="s">
        <v>6357</v>
      </c>
      <c r="C1036">
        <v>900529133</v>
      </c>
      <c r="D1036" t="s">
        <v>6358</v>
      </c>
      <c r="E1036" t="s">
        <v>6359</v>
      </c>
      <c r="F1036" t="s">
        <v>6359</v>
      </c>
      <c r="G1036" t="s">
        <v>6360</v>
      </c>
      <c r="H1036" t="s">
        <v>6361</v>
      </c>
      <c r="I1036" t="s">
        <v>6362</v>
      </c>
      <c r="J1036" t="s">
        <v>165</v>
      </c>
      <c r="K1036" t="s">
        <v>302</v>
      </c>
      <c r="L1036" t="s">
        <v>302</v>
      </c>
      <c r="M1036">
        <v>76147</v>
      </c>
      <c r="N1036" s="30" t="s">
        <v>12842</v>
      </c>
      <c r="O1036"/>
      <c r="P1036"/>
      <c r="Q1036"/>
      <c r="R1036"/>
      <c r="S1036" s="22">
        <f>VLOOKUP(A1036,Hoja1!A:B,2,0)</f>
        <v>16</v>
      </c>
      <c r="T1036" s="21" t="str">
        <f>VLOOKUP(M1036,[1]TIPOLOGIAS!$A:$F,4,0)</f>
        <v>PEREIRA</v>
      </c>
      <c r="U1036" s="21" t="str">
        <f>VLOOKUP(T1036,'BASE TARIFA 2025'!C:D,2,0)</f>
        <v>WOMPI EJE CAFETERO</v>
      </c>
      <c r="V1036" s="23">
        <f>VLOOKUP(T1036,'BASE TARIFA 2025'!C:F,4,0)</f>
        <v>15709.5</v>
      </c>
    </row>
    <row r="1037" spans="1:22" ht="14.4" x14ac:dyDescent="0.3">
      <c r="A1037">
        <v>34503</v>
      </c>
      <c r="B1037" t="s">
        <v>6363</v>
      </c>
      <c r="C1037">
        <v>836000717</v>
      </c>
      <c r="D1037" t="s">
        <v>6364</v>
      </c>
      <c r="E1037" t="s">
        <v>6365</v>
      </c>
      <c r="F1037" t="s">
        <v>6366</v>
      </c>
      <c r="G1037" t="s">
        <v>6367</v>
      </c>
      <c r="H1037" t="s">
        <v>6368</v>
      </c>
      <c r="I1037" t="s">
        <v>6369</v>
      </c>
      <c r="J1037" t="s">
        <v>165</v>
      </c>
      <c r="K1037" t="s">
        <v>302</v>
      </c>
      <c r="L1037" t="s">
        <v>302</v>
      </c>
      <c r="M1037">
        <v>76147</v>
      </c>
      <c r="N1037" s="30" t="s">
        <v>12833</v>
      </c>
      <c r="O1037"/>
      <c r="P1037"/>
      <c r="Q1037"/>
      <c r="R1037"/>
      <c r="S1037" s="22">
        <f>VLOOKUP(A1037,Hoja1!A:B,2,0)</f>
        <v>8</v>
      </c>
      <c r="T1037" s="21" t="str">
        <f>VLOOKUP(M1037,[1]TIPOLOGIAS!$A:$F,4,0)</f>
        <v>PEREIRA</v>
      </c>
      <c r="U1037" s="21" t="str">
        <f>VLOOKUP(T1037,'BASE TARIFA 2025'!C:D,2,0)</f>
        <v>WOMPI EJE CAFETERO</v>
      </c>
      <c r="V1037" s="23">
        <f>VLOOKUP(T1037,'BASE TARIFA 2025'!C:F,4,0)</f>
        <v>15709.5</v>
      </c>
    </row>
    <row r="1038" spans="1:22" ht="14.4" x14ac:dyDescent="0.3">
      <c r="A1038">
        <v>43667</v>
      </c>
      <c r="B1038" t="s">
        <v>6370</v>
      </c>
      <c r="C1038">
        <v>31423076</v>
      </c>
      <c r="D1038" t="s">
        <v>6371</v>
      </c>
      <c r="E1038" t="s">
        <v>6372</v>
      </c>
      <c r="F1038" t="s">
        <v>6372</v>
      </c>
      <c r="G1038" t="s">
        <v>6373</v>
      </c>
      <c r="H1038" t="s">
        <v>6374</v>
      </c>
      <c r="I1038" t="s">
        <v>6375</v>
      </c>
      <c r="J1038" t="s">
        <v>165</v>
      </c>
      <c r="K1038" t="s">
        <v>302</v>
      </c>
      <c r="L1038" t="s">
        <v>302</v>
      </c>
      <c r="M1038">
        <v>76147</v>
      </c>
      <c r="N1038" s="30" t="s">
        <v>12827</v>
      </c>
      <c r="O1038"/>
      <c r="P1038"/>
      <c r="Q1038"/>
      <c r="R1038"/>
      <c r="S1038" s="22">
        <f>VLOOKUP(A1038,Hoja1!A:B,2,0)</f>
        <v>8</v>
      </c>
      <c r="T1038" s="21" t="str">
        <f>VLOOKUP(M1038,[1]TIPOLOGIAS!$A:$F,4,0)</f>
        <v>PEREIRA</v>
      </c>
      <c r="U1038" s="21" t="str">
        <f>VLOOKUP(T1038,'BASE TARIFA 2025'!C:D,2,0)</f>
        <v>WOMPI EJE CAFETERO</v>
      </c>
      <c r="V1038" s="23">
        <f>VLOOKUP(T1038,'BASE TARIFA 2025'!C:F,4,0)</f>
        <v>15709.5</v>
      </c>
    </row>
    <row r="1039" spans="1:22" ht="14.4" x14ac:dyDescent="0.3">
      <c r="A1039">
        <v>50843</v>
      </c>
      <c r="B1039" t="s">
        <v>6376</v>
      </c>
      <c r="C1039">
        <v>1112783637</v>
      </c>
      <c r="D1039" t="s">
        <v>67</v>
      </c>
      <c r="E1039" t="s">
        <v>6377</v>
      </c>
      <c r="F1039" t="s">
        <v>6378</v>
      </c>
      <c r="G1039" t="s">
        <v>6379</v>
      </c>
      <c r="H1039" t="s">
        <v>6380</v>
      </c>
      <c r="I1039" t="s">
        <v>6381</v>
      </c>
      <c r="J1039" t="s">
        <v>165</v>
      </c>
      <c r="K1039" t="s">
        <v>302</v>
      </c>
      <c r="L1039" t="s">
        <v>302</v>
      </c>
      <c r="M1039">
        <v>76147</v>
      </c>
      <c r="N1039" s="30" t="s">
        <v>12827</v>
      </c>
      <c r="O1039"/>
      <c r="P1039"/>
      <c r="Q1039"/>
      <c r="R1039"/>
      <c r="S1039" s="22">
        <f>VLOOKUP(A1039,Hoja1!A:B,2,0)</f>
        <v>8</v>
      </c>
      <c r="T1039" s="21" t="str">
        <f>VLOOKUP(M1039,[1]TIPOLOGIAS!$A:$F,4,0)</f>
        <v>PEREIRA</v>
      </c>
      <c r="U1039" s="21" t="str">
        <f>VLOOKUP(T1039,'BASE TARIFA 2025'!C:D,2,0)</f>
        <v>WOMPI EJE CAFETERO</v>
      </c>
      <c r="V1039" s="23">
        <f>VLOOKUP(T1039,'BASE TARIFA 2025'!C:F,4,0)</f>
        <v>15709.5</v>
      </c>
    </row>
    <row r="1040" spans="1:22" ht="14.4" x14ac:dyDescent="0.3">
      <c r="A1040">
        <v>62918</v>
      </c>
      <c r="B1040" t="s">
        <v>6382</v>
      </c>
      <c r="C1040">
        <v>71411277</v>
      </c>
      <c r="D1040" t="s">
        <v>67</v>
      </c>
      <c r="E1040" t="s">
        <v>6383</v>
      </c>
      <c r="F1040" t="s">
        <v>6384</v>
      </c>
      <c r="G1040" t="s">
        <v>6385</v>
      </c>
      <c r="H1040" t="s">
        <v>6386</v>
      </c>
      <c r="I1040" t="s">
        <v>6387</v>
      </c>
      <c r="J1040" t="s">
        <v>165</v>
      </c>
      <c r="K1040" t="s">
        <v>302</v>
      </c>
      <c r="L1040" t="s">
        <v>302</v>
      </c>
      <c r="M1040">
        <v>76147</v>
      </c>
      <c r="N1040" s="30" t="s">
        <v>12827</v>
      </c>
      <c r="O1040"/>
      <c r="P1040"/>
      <c r="Q1040"/>
      <c r="R1040"/>
      <c r="S1040" s="22">
        <f>VLOOKUP(A1040,Hoja1!A:B,2,0)</f>
        <v>16</v>
      </c>
      <c r="T1040" s="21" t="str">
        <f>VLOOKUP(M1040,[1]TIPOLOGIAS!$A:$F,4,0)</f>
        <v>PEREIRA</v>
      </c>
      <c r="U1040" s="21" t="str">
        <f>VLOOKUP(T1040,'BASE TARIFA 2025'!C:D,2,0)</f>
        <v>WOMPI EJE CAFETERO</v>
      </c>
      <c r="V1040" s="23">
        <f>VLOOKUP(T1040,'BASE TARIFA 2025'!C:F,4,0)</f>
        <v>15709.5</v>
      </c>
    </row>
    <row r="1041" spans="1:22" ht="14.4" x14ac:dyDescent="0.3">
      <c r="A1041">
        <v>74881</v>
      </c>
      <c r="B1041" t="s">
        <v>6388</v>
      </c>
      <c r="C1041">
        <v>1112766858</v>
      </c>
      <c r="D1041" t="s">
        <v>6389</v>
      </c>
      <c r="E1041" t="s">
        <v>6389</v>
      </c>
      <c r="F1041" t="s">
        <v>6389</v>
      </c>
      <c r="G1041" t="s">
        <v>6390</v>
      </c>
      <c r="H1041" t="s">
        <v>6391</v>
      </c>
      <c r="I1041" t="s">
        <v>6392</v>
      </c>
      <c r="J1041" t="s">
        <v>165</v>
      </c>
      <c r="K1041" t="s">
        <v>302</v>
      </c>
      <c r="L1041" t="s">
        <v>302</v>
      </c>
      <c r="M1041">
        <v>76147</v>
      </c>
      <c r="N1041" s="30" t="s">
        <v>12827</v>
      </c>
      <c r="O1041"/>
      <c r="P1041"/>
      <c r="Q1041"/>
      <c r="R1041"/>
      <c r="S1041" s="22">
        <f>VLOOKUP(A1041,Hoja1!A:B,2,0)</f>
        <v>8</v>
      </c>
      <c r="T1041" s="21" t="str">
        <f>VLOOKUP(M1041,[1]TIPOLOGIAS!$A:$F,4,0)</f>
        <v>PEREIRA</v>
      </c>
      <c r="U1041" s="21" t="str">
        <f>VLOOKUP(T1041,'BASE TARIFA 2025'!C:D,2,0)</f>
        <v>WOMPI EJE CAFETERO</v>
      </c>
      <c r="V1041" s="23">
        <f>VLOOKUP(T1041,'BASE TARIFA 2025'!C:F,4,0)</f>
        <v>15709.5</v>
      </c>
    </row>
    <row r="1042" spans="1:22" ht="14.4" x14ac:dyDescent="0.3">
      <c r="A1042">
        <v>79183</v>
      </c>
      <c r="B1042" t="s">
        <v>6393</v>
      </c>
      <c r="C1042">
        <v>31432567</v>
      </c>
      <c r="D1042" t="s">
        <v>6394</v>
      </c>
      <c r="E1042" t="s">
        <v>6395</v>
      </c>
      <c r="F1042" t="s">
        <v>6394</v>
      </c>
      <c r="G1042" t="s">
        <v>6396</v>
      </c>
      <c r="H1042" t="s">
        <v>6397</v>
      </c>
      <c r="I1042" t="s">
        <v>6398</v>
      </c>
      <c r="J1042" t="s">
        <v>165</v>
      </c>
      <c r="K1042" t="s">
        <v>302</v>
      </c>
      <c r="L1042" t="s">
        <v>302</v>
      </c>
      <c r="M1042">
        <v>76147</v>
      </c>
      <c r="N1042" s="30" t="s">
        <v>12842</v>
      </c>
      <c r="O1042"/>
      <c r="P1042"/>
      <c r="Q1042"/>
      <c r="R1042"/>
      <c r="S1042" s="22">
        <f>VLOOKUP(A1042,Hoja1!A:B,2,0)</f>
        <v>8</v>
      </c>
      <c r="T1042" s="21" t="str">
        <f>VLOOKUP(M1042,[1]TIPOLOGIAS!$A:$F,4,0)</f>
        <v>PEREIRA</v>
      </c>
      <c r="U1042" s="21" t="str">
        <f>VLOOKUP(T1042,'BASE TARIFA 2025'!C:D,2,0)</f>
        <v>WOMPI EJE CAFETERO</v>
      </c>
      <c r="V1042" s="23">
        <f>VLOOKUP(T1042,'BASE TARIFA 2025'!C:F,4,0)</f>
        <v>15709.5</v>
      </c>
    </row>
    <row r="1043" spans="1:22" ht="14.4" x14ac:dyDescent="0.3">
      <c r="A1043">
        <v>80000</v>
      </c>
      <c r="B1043" t="s">
        <v>6399</v>
      </c>
      <c r="C1043">
        <v>1006320376</v>
      </c>
      <c r="D1043" t="s">
        <v>6400</v>
      </c>
      <c r="E1043" t="s">
        <v>6400</v>
      </c>
      <c r="G1043" t="s">
        <v>6401</v>
      </c>
      <c r="H1043" t="s">
        <v>6402</v>
      </c>
      <c r="I1043" t="s">
        <v>6403</v>
      </c>
      <c r="J1043" t="s">
        <v>165</v>
      </c>
      <c r="K1043" t="s">
        <v>302</v>
      </c>
      <c r="L1043" t="s">
        <v>302</v>
      </c>
      <c r="M1043">
        <v>76147</v>
      </c>
      <c r="N1043" s="30" t="s">
        <v>12842</v>
      </c>
      <c r="O1043"/>
      <c r="P1043"/>
      <c r="Q1043"/>
      <c r="R1043"/>
      <c r="S1043" s="22">
        <f>VLOOKUP(A1043,Hoja1!A:B,2,0)</f>
        <v>8</v>
      </c>
      <c r="T1043" s="21" t="str">
        <f>VLOOKUP(M1043,[1]TIPOLOGIAS!$A:$F,4,0)</f>
        <v>PEREIRA</v>
      </c>
      <c r="U1043" s="21" t="str">
        <f>VLOOKUP(T1043,'BASE TARIFA 2025'!C:D,2,0)</f>
        <v>WOMPI EJE CAFETERO</v>
      </c>
      <c r="V1043" s="23">
        <f>VLOOKUP(T1043,'BASE TARIFA 2025'!C:F,4,0)</f>
        <v>15709.5</v>
      </c>
    </row>
    <row r="1044" spans="1:22" ht="14.4" x14ac:dyDescent="0.3">
      <c r="A1044">
        <v>80128</v>
      </c>
      <c r="B1044" t="s">
        <v>6404</v>
      </c>
      <c r="C1044">
        <v>14798894</v>
      </c>
      <c r="D1044" t="s">
        <v>6405</v>
      </c>
      <c r="E1044" t="s">
        <v>6405</v>
      </c>
      <c r="F1044" t="s">
        <v>6405</v>
      </c>
      <c r="G1044" t="s">
        <v>6406</v>
      </c>
      <c r="H1044" t="s">
        <v>6407</v>
      </c>
      <c r="I1044" t="s">
        <v>6408</v>
      </c>
      <c r="J1044" t="s">
        <v>165</v>
      </c>
      <c r="K1044" t="s">
        <v>302</v>
      </c>
      <c r="L1044" t="s">
        <v>302</v>
      </c>
      <c r="M1044">
        <v>76147</v>
      </c>
      <c r="N1044" s="30" t="s">
        <v>12833</v>
      </c>
      <c r="O1044"/>
      <c r="P1044"/>
      <c r="Q1044"/>
      <c r="R1044"/>
      <c r="S1044" s="22">
        <f>VLOOKUP(A1044,Hoja1!A:B,2,0)</f>
        <v>8</v>
      </c>
      <c r="T1044" s="21" t="str">
        <f>VLOOKUP(M1044,[1]TIPOLOGIAS!$A:$F,4,0)</f>
        <v>PEREIRA</v>
      </c>
      <c r="U1044" s="21" t="str">
        <f>VLOOKUP(T1044,'BASE TARIFA 2025'!C:D,2,0)</f>
        <v>WOMPI EJE CAFETERO</v>
      </c>
      <c r="V1044" s="23">
        <f>VLOOKUP(T1044,'BASE TARIFA 2025'!C:F,4,0)</f>
        <v>15709.5</v>
      </c>
    </row>
    <row r="1045" spans="1:22" ht="14.4" x14ac:dyDescent="0.3">
      <c r="A1045">
        <v>64485</v>
      </c>
      <c r="B1045" t="s">
        <v>6409</v>
      </c>
      <c r="C1045">
        <v>1225090863</v>
      </c>
      <c r="D1045" t="s">
        <v>67</v>
      </c>
      <c r="E1045" t="s">
        <v>6410</v>
      </c>
      <c r="F1045" t="s">
        <v>6411</v>
      </c>
      <c r="G1045" t="s">
        <v>6412</v>
      </c>
      <c r="H1045" t="s">
        <v>6413</v>
      </c>
      <c r="I1045" t="s">
        <v>6414</v>
      </c>
      <c r="J1045" t="s">
        <v>165</v>
      </c>
      <c r="K1045" t="s">
        <v>302</v>
      </c>
      <c r="L1045" t="s">
        <v>302</v>
      </c>
      <c r="M1045">
        <v>76147</v>
      </c>
      <c r="N1045" s="30" t="s">
        <v>12827</v>
      </c>
      <c r="O1045"/>
      <c r="P1045"/>
      <c r="Q1045"/>
      <c r="R1045"/>
      <c r="S1045" s="22">
        <f>VLOOKUP(A1045,Hoja1!A:B,2,0)</f>
        <v>8</v>
      </c>
      <c r="T1045" s="21" t="str">
        <f>VLOOKUP(M1045,[1]TIPOLOGIAS!$A:$F,4,0)</f>
        <v>PEREIRA</v>
      </c>
      <c r="U1045" s="21" t="str">
        <f>VLOOKUP(T1045,'BASE TARIFA 2025'!C:D,2,0)</f>
        <v>WOMPI EJE CAFETERO</v>
      </c>
      <c r="V1045" s="23">
        <f>VLOOKUP(T1045,'BASE TARIFA 2025'!C:F,4,0)</f>
        <v>15709.5</v>
      </c>
    </row>
    <row r="1046" spans="1:22" ht="14.4" x14ac:dyDescent="0.3">
      <c r="A1046">
        <v>64102</v>
      </c>
      <c r="B1046" t="s">
        <v>6415</v>
      </c>
      <c r="C1046">
        <v>31431612</v>
      </c>
      <c r="D1046" t="s">
        <v>67</v>
      </c>
      <c r="E1046" t="s">
        <v>6416</v>
      </c>
      <c r="F1046" t="s">
        <v>6416</v>
      </c>
      <c r="G1046" t="s">
        <v>6417</v>
      </c>
      <c r="H1046" t="s">
        <v>6418</v>
      </c>
      <c r="I1046" t="s">
        <v>6419</v>
      </c>
      <c r="J1046" t="s">
        <v>165</v>
      </c>
      <c r="K1046" t="s">
        <v>302</v>
      </c>
      <c r="L1046" t="s">
        <v>302</v>
      </c>
      <c r="M1046">
        <v>76147</v>
      </c>
      <c r="N1046" s="30" t="s">
        <v>12834</v>
      </c>
      <c r="O1046"/>
      <c r="P1046"/>
      <c r="Q1046"/>
      <c r="R1046"/>
      <c r="S1046" s="22">
        <f>VLOOKUP(A1046,Hoja1!A:B,2,0)</f>
        <v>8</v>
      </c>
      <c r="T1046" s="21" t="str">
        <f>VLOOKUP(M1046,[1]TIPOLOGIAS!$A:$F,4,0)</f>
        <v>PEREIRA</v>
      </c>
      <c r="U1046" s="21" t="str">
        <f>VLOOKUP(T1046,'BASE TARIFA 2025'!C:D,2,0)</f>
        <v>WOMPI EJE CAFETERO</v>
      </c>
      <c r="V1046" s="23">
        <f>VLOOKUP(T1046,'BASE TARIFA 2025'!C:F,4,0)</f>
        <v>15709.5</v>
      </c>
    </row>
    <row r="1047" spans="1:22" ht="14.4" x14ac:dyDescent="0.3">
      <c r="A1047">
        <v>68835</v>
      </c>
      <c r="B1047" t="s">
        <v>6420</v>
      </c>
      <c r="C1047">
        <v>14571548</v>
      </c>
      <c r="D1047" t="s">
        <v>6421</v>
      </c>
      <c r="E1047" t="s">
        <v>6422</v>
      </c>
      <c r="F1047" t="s">
        <v>6421</v>
      </c>
      <c r="G1047" t="s">
        <v>6423</v>
      </c>
      <c r="H1047" t="s">
        <v>6424</v>
      </c>
      <c r="I1047" t="s">
        <v>6425</v>
      </c>
      <c r="J1047" t="s">
        <v>165</v>
      </c>
      <c r="K1047" t="s">
        <v>302</v>
      </c>
      <c r="L1047" t="s">
        <v>302</v>
      </c>
      <c r="M1047">
        <v>76147</v>
      </c>
      <c r="N1047" s="30" t="s">
        <v>12833</v>
      </c>
      <c r="O1047"/>
      <c r="P1047"/>
      <c r="Q1047"/>
      <c r="R1047"/>
      <c r="S1047" s="22">
        <f>VLOOKUP(A1047,Hoja1!A:B,2,0)</f>
        <v>8</v>
      </c>
      <c r="T1047" s="21" t="str">
        <f>VLOOKUP(M1047,[1]TIPOLOGIAS!$A:$F,4,0)</f>
        <v>PEREIRA</v>
      </c>
      <c r="U1047" s="21" t="str">
        <f>VLOOKUP(T1047,'BASE TARIFA 2025'!C:D,2,0)</f>
        <v>WOMPI EJE CAFETERO</v>
      </c>
      <c r="V1047" s="23">
        <f>VLOOKUP(T1047,'BASE TARIFA 2025'!C:F,4,0)</f>
        <v>15709.5</v>
      </c>
    </row>
    <row r="1048" spans="1:22" ht="14.4" x14ac:dyDescent="0.3">
      <c r="A1048">
        <v>73487</v>
      </c>
      <c r="B1048" t="s">
        <v>6426</v>
      </c>
      <c r="C1048">
        <v>901565159</v>
      </c>
      <c r="D1048" t="s">
        <v>6427</v>
      </c>
      <c r="E1048" t="s">
        <v>67</v>
      </c>
      <c r="F1048" t="s">
        <v>6427</v>
      </c>
      <c r="G1048" t="s">
        <v>6428</v>
      </c>
      <c r="H1048" t="s">
        <v>6429</v>
      </c>
      <c r="I1048" t="s">
        <v>6430</v>
      </c>
      <c r="J1048" t="s">
        <v>165</v>
      </c>
      <c r="K1048" t="s">
        <v>302</v>
      </c>
      <c r="L1048" t="s">
        <v>302</v>
      </c>
      <c r="M1048">
        <v>76147</v>
      </c>
      <c r="N1048" s="30" t="s">
        <v>12842</v>
      </c>
      <c r="O1048"/>
      <c r="P1048"/>
      <c r="Q1048"/>
      <c r="R1048"/>
      <c r="S1048" s="22">
        <f>VLOOKUP(A1048,Hoja1!A:B,2,0)</f>
        <v>8</v>
      </c>
      <c r="T1048" s="21" t="str">
        <f>VLOOKUP(M1048,[1]TIPOLOGIAS!$A:$F,4,0)</f>
        <v>PEREIRA</v>
      </c>
      <c r="U1048" s="21" t="str">
        <f>VLOOKUP(T1048,'BASE TARIFA 2025'!C:D,2,0)</f>
        <v>WOMPI EJE CAFETERO</v>
      </c>
      <c r="V1048" s="23">
        <f>VLOOKUP(T1048,'BASE TARIFA 2025'!C:F,4,0)</f>
        <v>15709.5</v>
      </c>
    </row>
    <row r="1049" spans="1:22" ht="14.4" x14ac:dyDescent="0.3">
      <c r="A1049">
        <v>74063</v>
      </c>
      <c r="B1049" t="s">
        <v>6431</v>
      </c>
      <c r="C1049">
        <v>31407431</v>
      </c>
      <c r="D1049" t="s">
        <v>6432</v>
      </c>
      <c r="E1049" t="s">
        <v>6433</v>
      </c>
      <c r="F1049" t="s">
        <v>6433</v>
      </c>
      <c r="G1049" t="s">
        <v>6434</v>
      </c>
      <c r="H1049" t="s">
        <v>6435</v>
      </c>
      <c r="I1049" t="s">
        <v>6436</v>
      </c>
      <c r="J1049" t="s">
        <v>165</v>
      </c>
      <c r="K1049" t="s">
        <v>302</v>
      </c>
      <c r="L1049" t="s">
        <v>302</v>
      </c>
      <c r="M1049">
        <v>76147</v>
      </c>
      <c r="N1049" s="30" t="s">
        <v>12833</v>
      </c>
      <c r="O1049"/>
      <c r="P1049"/>
      <c r="Q1049"/>
      <c r="R1049"/>
      <c r="S1049" s="22">
        <f>VLOOKUP(A1049,Hoja1!A:B,2,0)</f>
        <v>8</v>
      </c>
      <c r="T1049" s="21" t="str">
        <f>VLOOKUP(M1049,[1]TIPOLOGIAS!$A:$F,4,0)</f>
        <v>PEREIRA</v>
      </c>
      <c r="U1049" s="21" t="str">
        <f>VLOOKUP(T1049,'BASE TARIFA 2025'!C:D,2,0)</f>
        <v>WOMPI EJE CAFETERO</v>
      </c>
      <c r="V1049" s="23">
        <f>VLOOKUP(T1049,'BASE TARIFA 2025'!C:F,4,0)</f>
        <v>15709.5</v>
      </c>
    </row>
    <row r="1050" spans="1:22" ht="14.4" x14ac:dyDescent="0.3">
      <c r="A1050">
        <v>74735</v>
      </c>
      <c r="B1050" t="s">
        <v>6437</v>
      </c>
      <c r="C1050">
        <v>1054564759</v>
      </c>
      <c r="D1050" t="s">
        <v>6438</v>
      </c>
      <c r="E1050" t="s">
        <v>6439</v>
      </c>
      <c r="F1050" t="s">
        <v>6439</v>
      </c>
      <c r="G1050" t="s">
        <v>6440</v>
      </c>
      <c r="H1050" t="s">
        <v>6441</v>
      </c>
      <c r="I1050" t="s">
        <v>6442</v>
      </c>
      <c r="J1050" t="s">
        <v>100</v>
      </c>
      <c r="K1050" t="s">
        <v>246</v>
      </c>
      <c r="L1050" t="s">
        <v>246</v>
      </c>
      <c r="M1050">
        <v>17380</v>
      </c>
      <c r="N1050" s="30" t="s">
        <v>12839</v>
      </c>
      <c r="O1050"/>
      <c r="P1050"/>
      <c r="Q1050"/>
      <c r="R1050"/>
      <c r="S1050" s="22">
        <f>VLOOKUP(A1050,Hoja1!A:B,2,0)</f>
        <v>8</v>
      </c>
      <c r="T1050" s="21" t="str">
        <f>VLOOKUP(M1050,[1]TIPOLOGIAS!$A:$F,4,0)</f>
        <v>IBAGUE</v>
      </c>
      <c r="U1050" s="21" t="str">
        <f>VLOOKUP(T1050,'BASE TARIFA 2025'!C:D,2,0)</f>
        <v>WOMPI ORIENTE</v>
      </c>
      <c r="V1050" s="23">
        <f>VLOOKUP(T1050,'BASE TARIFA 2025'!C:F,4,0)</f>
        <v>28277.100000000002</v>
      </c>
    </row>
    <row r="1051" spans="1:22" ht="14.4" x14ac:dyDescent="0.3">
      <c r="A1051">
        <v>10488</v>
      </c>
      <c r="B1051" t="s">
        <v>6443</v>
      </c>
      <c r="C1051">
        <v>16111300</v>
      </c>
      <c r="D1051" t="s">
        <v>6444</v>
      </c>
      <c r="E1051" t="s">
        <v>6445</v>
      </c>
      <c r="F1051" t="s">
        <v>6445</v>
      </c>
      <c r="G1051" t="s">
        <v>6446</v>
      </c>
      <c r="H1051" t="s">
        <v>6447</v>
      </c>
      <c r="I1051" t="s">
        <v>6448</v>
      </c>
      <c r="J1051" t="s">
        <v>100</v>
      </c>
      <c r="K1051" t="s">
        <v>6449</v>
      </c>
      <c r="L1051" t="s">
        <v>6449</v>
      </c>
      <c r="M1051">
        <v>17662</v>
      </c>
      <c r="N1051" s="30" t="s">
        <v>12840</v>
      </c>
      <c r="O1051"/>
      <c r="P1051"/>
      <c r="Q1051"/>
      <c r="R1051"/>
      <c r="S1051" s="22">
        <f>VLOOKUP(A1051,Hoja1!A:B,2,0)</f>
        <v>16</v>
      </c>
      <c r="T1051" s="21" t="str">
        <f>VLOOKUP(M1051,[1]TIPOLOGIAS!$A:$F,4,0)</f>
        <v>MANIZALES</v>
      </c>
      <c r="U1051" s="21" t="str">
        <f>VLOOKUP(T1051,'BASE TARIFA 2025'!C:D,2,0)</f>
        <v>WOMPI EJE CAFETERO</v>
      </c>
      <c r="V1051" s="23">
        <f>VLOOKUP(T1051,'BASE TARIFA 2025'!C:F,4,0)</f>
        <v>28277.100000000002</v>
      </c>
    </row>
    <row r="1052" spans="1:22" ht="14.4" x14ac:dyDescent="0.3">
      <c r="A1052">
        <v>33827</v>
      </c>
      <c r="B1052" t="s">
        <v>6450</v>
      </c>
      <c r="C1052">
        <v>10187474</v>
      </c>
      <c r="E1052" t="s">
        <v>6451</v>
      </c>
      <c r="F1052" t="s">
        <v>6451</v>
      </c>
      <c r="G1052" t="s">
        <v>6452</v>
      </c>
      <c r="H1052" t="s">
        <v>6453</v>
      </c>
      <c r="I1052" t="s">
        <v>6454</v>
      </c>
      <c r="J1052" t="s">
        <v>100</v>
      </c>
      <c r="K1052" t="s">
        <v>6449</v>
      </c>
      <c r="L1052" t="s">
        <v>6449</v>
      </c>
      <c r="M1052">
        <v>17662</v>
      </c>
      <c r="N1052" s="30" t="s">
        <v>12841</v>
      </c>
      <c r="O1052"/>
      <c r="P1052"/>
      <c r="Q1052"/>
      <c r="R1052"/>
      <c r="S1052" s="22">
        <f>VLOOKUP(A1052,Hoja1!A:B,2,0)</f>
        <v>8</v>
      </c>
      <c r="T1052" s="21" t="str">
        <f>VLOOKUP(M1052,[1]TIPOLOGIAS!$A:$F,4,0)</f>
        <v>MANIZALES</v>
      </c>
      <c r="U1052" s="21" t="str">
        <f>VLOOKUP(T1052,'BASE TARIFA 2025'!C:D,2,0)</f>
        <v>WOMPI EJE CAFETERO</v>
      </c>
      <c r="V1052" s="23">
        <f>VLOOKUP(T1052,'BASE TARIFA 2025'!C:F,4,0)</f>
        <v>28277.100000000002</v>
      </c>
    </row>
    <row r="1053" spans="1:22" ht="14.4" x14ac:dyDescent="0.3">
      <c r="A1053">
        <v>53409</v>
      </c>
      <c r="B1053" t="s">
        <v>6455</v>
      </c>
      <c r="C1053">
        <v>16114403</v>
      </c>
      <c r="D1053" t="s">
        <v>67</v>
      </c>
      <c r="E1053" t="s">
        <v>6456</v>
      </c>
      <c r="F1053" t="s">
        <v>6456</v>
      </c>
      <c r="G1053" t="s">
        <v>6457</v>
      </c>
      <c r="H1053" t="s">
        <v>6458</v>
      </c>
      <c r="I1053" t="s">
        <v>6459</v>
      </c>
      <c r="J1053" t="s">
        <v>100</v>
      </c>
      <c r="K1053" t="s">
        <v>6449</v>
      </c>
      <c r="L1053" t="s">
        <v>6449</v>
      </c>
      <c r="M1053">
        <v>17662</v>
      </c>
      <c r="N1053" s="30" t="s">
        <v>12841</v>
      </c>
      <c r="O1053"/>
      <c r="P1053"/>
      <c r="Q1053"/>
      <c r="R1053"/>
      <c r="S1053" s="22">
        <f>VLOOKUP(A1053,Hoja1!A:B,2,0)</f>
        <v>16</v>
      </c>
      <c r="T1053" s="21" t="str">
        <f>VLOOKUP(M1053,[1]TIPOLOGIAS!$A:$F,4,0)</f>
        <v>MANIZALES</v>
      </c>
      <c r="U1053" s="21" t="str">
        <f>VLOOKUP(T1053,'BASE TARIFA 2025'!C:D,2,0)</f>
        <v>WOMPI EJE CAFETERO</v>
      </c>
      <c r="V1053" s="23">
        <f>VLOOKUP(T1053,'BASE TARIFA 2025'!C:F,4,0)</f>
        <v>28277.100000000002</v>
      </c>
    </row>
    <row r="1054" spans="1:22" ht="14.4" x14ac:dyDescent="0.3">
      <c r="A1054">
        <v>80895</v>
      </c>
      <c r="B1054" t="s">
        <v>6460</v>
      </c>
      <c r="C1054">
        <v>29509973</v>
      </c>
      <c r="D1054" t="s">
        <v>6461</v>
      </c>
      <c r="E1054" t="s">
        <v>6461</v>
      </c>
      <c r="F1054" t="s">
        <v>6461</v>
      </c>
      <c r="G1054" t="s">
        <v>6462</v>
      </c>
      <c r="H1054" t="s">
        <v>6463</v>
      </c>
      <c r="I1054" t="s">
        <v>6464</v>
      </c>
      <c r="J1054" t="s">
        <v>86</v>
      </c>
      <c r="K1054" t="s">
        <v>105</v>
      </c>
      <c r="L1054" t="s">
        <v>105</v>
      </c>
      <c r="M1054">
        <v>19455</v>
      </c>
      <c r="N1054" s="30" t="s">
        <v>12833</v>
      </c>
      <c r="O1054"/>
      <c r="P1054"/>
      <c r="Q1054"/>
      <c r="R1054"/>
      <c r="S1054" s="22">
        <f>VLOOKUP(A1054,Hoja1!A:B,2,0)</f>
        <v>8</v>
      </c>
      <c r="T1054" s="21" t="str">
        <f>VLOOKUP(M1054,[1]TIPOLOGIAS!$A:$F,4,0)</f>
        <v>CALI</v>
      </c>
      <c r="U1054" s="21" t="str">
        <f>VLOOKUP(T1054,'BASE TARIFA 2025'!C:D,2,0)</f>
        <v>WOMPI SUROCCIDENTE</v>
      </c>
      <c r="V1054" s="23">
        <f>VLOOKUP(T1054,'BASE TARIFA 2025'!C:F,4,0)</f>
        <v>15709.5</v>
      </c>
    </row>
    <row r="1055" spans="1:22" ht="14.4" x14ac:dyDescent="0.3">
      <c r="A1055">
        <v>34436</v>
      </c>
      <c r="B1055" t="s">
        <v>6465</v>
      </c>
      <c r="C1055">
        <v>34675621</v>
      </c>
      <c r="E1055" t="s">
        <v>6466</v>
      </c>
      <c r="F1055" t="s">
        <v>6466</v>
      </c>
      <c r="G1055" t="s">
        <v>6467</v>
      </c>
      <c r="H1055" t="s">
        <v>6468</v>
      </c>
      <c r="I1055" t="s">
        <v>6469</v>
      </c>
      <c r="J1055" t="s">
        <v>86</v>
      </c>
      <c r="K1055" t="s">
        <v>106</v>
      </c>
      <c r="L1055" t="s">
        <v>107</v>
      </c>
      <c r="M1055">
        <v>19532</v>
      </c>
      <c r="N1055" s="30" t="s">
        <v>12832</v>
      </c>
      <c r="O1055"/>
      <c r="P1055"/>
      <c r="Q1055"/>
      <c r="R1055"/>
      <c r="S1055" s="22">
        <f>VLOOKUP(A1055,Hoja1!A:B,2,0)</f>
        <v>8</v>
      </c>
      <c r="T1055" s="21" t="str">
        <f>VLOOKUP(M1055,[1]TIPOLOGIAS!$A:$F,4,0)</f>
        <v>CALI</v>
      </c>
      <c r="U1055" s="21" t="str">
        <f>VLOOKUP(T1055,'BASE TARIFA 2025'!C:D,2,0)</f>
        <v>WOMPI SUROCCIDENTE</v>
      </c>
      <c r="V1055" s="23">
        <f>VLOOKUP(T1055,'BASE TARIFA 2025'!C:F,4,0)</f>
        <v>15709.5</v>
      </c>
    </row>
    <row r="1056" spans="1:22" ht="14.4" x14ac:dyDescent="0.3">
      <c r="A1056">
        <v>38616</v>
      </c>
      <c r="B1056" t="s">
        <v>6470</v>
      </c>
      <c r="C1056">
        <v>4712291</v>
      </c>
      <c r="E1056" t="s">
        <v>6471</v>
      </c>
      <c r="F1056" t="s">
        <v>6471</v>
      </c>
      <c r="G1056" t="s">
        <v>6472</v>
      </c>
      <c r="H1056" t="s">
        <v>6473</v>
      </c>
      <c r="I1056" t="s">
        <v>6474</v>
      </c>
      <c r="J1056" t="s">
        <v>86</v>
      </c>
      <c r="K1056" t="s">
        <v>106</v>
      </c>
      <c r="L1056" t="s">
        <v>107</v>
      </c>
      <c r="M1056">
        <v>19532</v>
      </c>
      <c r="N1056" s="30" t="s">
        <v>12832</v>
      </c>
      <c r="O1056"/>
      <c r="P1056"/>
      <c r="Q1056"/>
      <c r="R1056"/>
      <c r="S1056" s="22">
        <f>VLOOKUP(A1056,Hoja1!A:B,2,0)</f>
        <v>16</v>
      </c>
      <c r="T1056" s="21" t="str">
        <f>VLOOKUP(M1056,[1]TIPOLOGIAS!$A:$F,4,0)</f>
        <v>CALI</v>
      </c>
      <c r="U1056" s="21" t="str">
        <f>VLOOKUP(T1056,'BASE TARIFA 2025'!C:D,2,0)</f>
        <v>WOMPI SUROCCIDENTE</v>
      </c>
      <c r="V1056" s="23">
        <f>VLOOKUP(T1056,'BASE TARIFA 2025'!C:F,4,0)</f>
        <v>15709.5</v>
      </c>
    </row>
    <row r="1057" spans="1:22" ht="14.4" x14ac:dyDescent="0.3">
      <c r="A1057">
        <v>38141</v>
      </c>
      <c r="B1057" t="s">
        <v>6475</v>
      </c>
      <c r="C1057">
        <v>25311326</v>
      </c>
      <c r="E1057" t="s">
        <v>6476</v>
      </c>
      <c r="F1057" t="s">
        <v>6476</v>
      </c>
      <c r="G1057" t="s">
        <v>6477</v>
      </c>
      <c r="H1057" t="s">
        <v>6478</v>
      </c>
      <c r="I1057" t="s">
        <v>6479</v>
      </c>
      <c r="J1057" t="s">
        <v>86</v>
      </c>
      <c r="K1057" t="s">
        <v>106</v>
      </c>
      <c r="L1057" t="s">
        <v>107</v>
      </c>
      <c r="M1057">
        <v>19532</v>
      </c>
      <c r="N1057" s="30" t="s">
        <v>12832</v>
      </c>
      <c r="O1057"/>
      <c r="P1057"/>
      <c r="Q1057"/>
      <c r="R1057"/>
      <c r="S1057" s="22">
        <f>VLOOKUP(A1057,Hoja1!A:B,2,0)</f>
        <v>8</v>
      </c>
      <c r="T1057" s="21" t="str">
        <f>VLOOKUP(M1057,[1]TIPOLOGIAS!$A:$F,4,0)</f>
        <v>CALI</v>
      </c>
      <c r="U1057" s="21" t="str">
        <f>VLOOKUP(T1057,'BASE TARIFA 2025'!C:D,2,0)</f>
        <v>WOMPI SUROCCIDENTE</v>
      </c>
      <c r="V1057" s="23">
        <f>VLOOKUP(T1057,'BASE TARIFA 2025'!C:F,4,0)</f>
        <v>15709.5</v>
      </c>
    </row>
    <row r="1058" spans="1:22" ht="14.4" x14ac:dyDescent="0.3">
      <c r="A1058">
        <v>72685</v>
      </c>
      <c r="B1058" t="s">
        <v>6480</v>
      </c>
      <c r="C1058">
        <v>27185604</v>
      </c>
      <c r="D1058" t="s">
        <v>6481</v>
      </c>
      <c r="E1058" t="s">
        <v>6482</v>
      </c>
      <c r="F1058" t="s">
        <v>6481</v>
      </c>
      <c r="G1058" t="s">
        <v>6483</v>
      </c>
      <c r="H1058" t="s">
        <v>6484</v>
      </c>
      <c r="I1058" t="s">
        <v>6485</v>
      </c>
      <c r="J1058" t="s">
        <v>86</v>
      </c>
      <c r="K1058" t="s">
        <v>106</v>
      </c>
      <c r="L1058" t="s">
        <v>107</v>
      </c>
      <c r="M1058">
        <v>19532</v>
      </c>
      <c r="N1058" s="30" t="s">
        <v>12832</v>
      </c>
      <c r="O1058"/>
      <c r="P1058"/>
      <c r="Q1058"/>
      <c r="R1058"/>
      <c r="S1058" s="22">
        <f>VLOOKUP(A1058,Hoja1!A:B,2,0)</f>
        <v>8</v>
      </c>
      <c r="T1058" s="21" t="str">
        <f>VLOOKUP(M1058,[1]TIPOLOGIAS!$A:$F,4,0)</f>
        <v>CALI</v>
      </c>
      <c r="U1058" s="21" t="str">
        <f>VLOOKUP(T1058,'BASE TARIFA 2025'!C:D,2,0)</f>
        <v>WOMPI SUROCCIDENTE</v>
      </c>
      <c r="V1058" s="23">
        <f>VLOOKUP(T1058,'BASE TARIFA 2025'!C:F,4,0)</f>
        <v>15709.5</v>
      </c>
    </row>
    <row r="1059" spans="1:22" ht="14.4" x14ac:dyDescent="0.3">
      <c r="A1059">
        <v>46020</v>
      </c>
      <c r="B1059" t="s">
        <v>6486</v>
      </c>
      <c r="C1059">
        <v>1017202454</v>
      </c>
      <c r="D1059" t="s">
        <v>6487</v>
      </c>
      <c r="E1059" t="s">
        <v>6488</v>
      </c>
      <c r="F1059" t="s">
        <v>6488</v>
      </c>
      <c r="G1059" t="s">
        <v>6489</v>
      </c>
      <c r="H1059" t="s">
        <v>6490</v>
      </c>
      <c r="I1059" t="s">
        <v>6491</v>
      </c>
      <c r="J1059" t="s">
        <v>65</v>
      </c>
      <c r="K1059" t="s">
        <v>194</v>
      </c>
      <c r="L1059" t="s">
        <v>194</v>
      </c>
      <c r="M1059">
        <v>5001</v>
      </c>
      <c r="N1059" s="30" t="s">
        <v>12843</v>
      </c>
      <c r="O1059"/>
      <c r="P1059"/>
      <c r="Q1059"/>
      <c r="R1059"/>
      <c r="S1059" s="22">
        <f>VLOOKUP(A1059,Hoja1!A:B,2,0)</f>
        <v>8</v>
      </c>
      <c r="T1059" s="21" t="str">
        <f>VLOOKUP(M1059,[1]TIPOLOGIAS!$A:$F,4,0)</f>
        <v>MEDELLIN</v>
      </c>
      <c r="U1059" s="21" t="str">
        <f>VLOOKUP(T1059,'BASE TARIFA 2025'!C:D,2,0)</f>
        <v>WOMPI NOROCCIDENTE</v>
      </c>
      <c r="V1059" s="23">
        <f>VLOOKUP(T1059,'BASE TARIFA 2025'!C:F,4,0)</f>
        <v>15709.5</v>
      </c>
    </row>
    <row r="1060" spans="1:22" ht="14.4" x14ac:dyDescent="0.3">
      <c r="A1060">
        <v>43644</v>
      </c>
      <c r="B1060" t="s">
        <v>6492</v>
      </c>
      <c r="C1060">
        <v>1152198371</v>
      </c>
      <c r="D1060" t="s">
        <v>6493</v>
      </c>
      <c r="E1060" t="s">
        <v>6494</v>
      </c>
      <c r="F1060" t="s">
        <v>6494</v>
      </c>
      <c r="G1060" t="s">
        <v>6495</v>
      </c>
      <c r="H1060" t="s">
        <v>6496</v>
      </c>
      <c r="I1060" t="s">
        <v>6497</v>
      </c>
      <c r="J1060" t="s">
        <v>65</v>
      </c>
      <c r="K1060" t="s">
        <v>194</v>
      </c>
      <c r="L1060" t="s">
        <v>194</v>
      </c>
      <c r="M1060">
        <v>5001</v>
      </c>
      <c r="N1060" s="30" t="s">
        <v>12837</v>
      </c>
      <c r="O1060"/>
      <c r="P1060"/>
      <c r="Q1060"/>
      <c r="R1060"/>
      <c r="S1060" s="22">
        <f>VLOOKUP(A1060,Hoja1!A:B,2,0)</f>
        <v>8</v>
      </c>
      <c r="T1060" s="21" t="str">
        <f>VLOOKUP(M1060,[1]TIPOLOGIAS!$A:$F,4,0)</f>
        <v>MEDELLIN</v>
      </c>
      <c r="U1060" s="21" t="str">
        <f>VLOOKUP(T1060,'BASE TARIFA 2025'!C:D,2,0)</f>
        <v>WOMPI NOROCCIDENTE</v>
      </c>
      <c r="V1060" s="23">
        <f>VLOOKUP(T1060,'BASE TARIFA 2025'!C:F,4,0)</f>
        <v>15709.5</v>
      </c>
    </row>
    <row r="1061" spans="1:22" ht="14.4" x14ac:dyDescent="0.3">
      <c r="A1061">
        <v>50004</v>
      </c>
      <c r="B1061" t="s">
        <v>6498</v>
      </c>
      <c r="C1061">
        <v>15327818</v>
      </c>
      <c r="D1061" t="s">
        <v>67</v>
      </c>
      <c r="E1061" t="s">
        <v>6499</v>
      </c>
      <c r="F1061" t="s">
        <v>6500</v>
      </c>
      <c r="G1061" t="s">
        <v>6501</v>
      </c>
      <c r="H1061" t="s">
        <v>6502</v>
      </c>
      <c r="I1061" t="s">
        <v>6503</v>
      </c>
      <c r="J1061" t="s">
        <v>65</v>
      </c>
      <c r="K1061" t="s">
        <v>194</v>
      </c>
      <c r="L1061" t="s">
        <v>194</v>
      </c>
      <c r="M1061">
        <v>5001</v>
      </c>
      <c r="N1061" s="30" t="s">
        <v>12837</v>
      </c>
      <c r="O1061"/>
      <c r="P1061"/>
      <c r="Q1061"/>
      <c r="R1061"/>
      <c r="S1061" s="22">
        <f>VLOOKUP(A1061,Hoja1!A:B,2,0)</f>
        <v>16</v>
      </c>
      <c r="T1061" s="21" t="str">
        <f>VLOOKUP(M1061,[1]TIPOLOGIAS!$A:$F,4,0)</f>
        <v>MEDELLIN</v>
      </c>
      <c r="U1061" s="21" t="str">
        <f>VLOOKUP(T1061,'BASE TARIFA 2025'!C:D,2,0)</f>
        <v>WOMPI NOROCCIDENTE</v>
      </c>
      <c r="V1061" s="23">
        <f>VLOOKUP(T1061,'BASE TARIFA 2025'!C:F,4,0)</f>
        <v>15709.5</v>
      </c>
    </row>
    <row r="1062" spans="1:22" ht="14.4" x14ac:dyDescent="0.3">
      <c r="A1062">
        <v>47009</v>
      </c>
      <c r="B1062" t="s">
        <v>6504</v>
      </c>
      <c r="C1062">
        <v>32092256</v>
      </c>
      <c r="D1062" t="s">
        <v>67</v>
      </c>
      <c r="E1062" t="s">
        <v>6505</v>
      </c>
      <c r="F1062" t="s">
        <v>6505</v>
      </c>
      <c r="G1062" t="s">
        <v>6506</v>
      </c>
      <c r="H1062" t="s">
        <v>6507</v>
      </c>
      <c r="I1062" t="s">
        <v>6508</v>
      </c>
      <c r="J1062" t="s">
        <v>65</v>
      </c>
      <c r="K1062" t="s">
        <v>194</v>
      </c>
      <c r="L1062" t="s">
        <v>194</v>
      </c>
      <c r="M1062">
        <v>5001</v>
      </c>
      <c r="N1062" s="30" t="s">
        <v>12840</v>
      </c>
      <c r="O1062"/>
      <c r="P1062"/>
      <c r="Q1062"/>
      <c r="R1062"/>
      <c r="S1062" s="22">
        <f>VLOOKUP(A1062,Hoja1!A:B,2,0)</f>
        <v>16</v>
      </c>
      <c r="T1062" s="21" t="str">
        <f>VLOOKUP(M1062,[1]TIPOLOGIAS!$A:$F,4,0)</f>
        <v>MEDELLIN</v>
      </c>
      <c r="U1062" s="21" t="str">
        <f>VLOOKUP(T1062,'BASE TARIFA 2025'!C:D,2,0)</f>
        <v>WOMPI NOROCCIDENTE</v>
      </c>
      <c r="V1062" s="23">
        <f>VLOOKUP(T1062,'BASE TARIFA 2025'!C:F,4,0)</f>
        <v>15709.5</v>
      </c>
    </row>
    <row r="1063" spans="1:22" ht="14.4" x14ac:dyDescent="0.3">
      <c r="A1063">
        <v>49923</v>
      </c>
      <c r="B1063" t="s">
        <v>6509</v>
      </c>
      <c r="C1063">
        <v>1037658335</v>
      </c>
      <c r="D1063" t="s">
        <v>6510</v>
      </c>
      <c r="E1063" t="s">
        <v>6511</v>
      </c>
      <c r="F1063" t="s">
        <v>6512</v>
      </c>
      <c r="G1063" t="s">
        <v>6513</v>
      </c>
      <c r="H1063" t="s">
        <v>6514</v>
      </c>
      <c r="I1063" t="s">
        <v>6515</v>
      </c>
      <c r="J1063" t="s">
        <v>65</v>
      </c>
      <c r="K1063" t="s">
        <v>194</v>
      </c>
      <c r="L1063" t="s">
        <v>194</v>
      </c>
      <c r="M1063">
        <v>5001</v>
      </c>
      <c r="N1063" s="30" t="s">
        <v>12830</v>
      </c>
      <c r="O1063"/>
      <c r="P1063"/>
      <c r="Q1063"/>
      <c r="R1063"/>
      <c r="S1063" s="22">
        <f>VLOOKUP(A1063,Hoja1!A:B,2,0)</f>
        <v>8</v>
      </c>
      <c r="T1063" s="21" t="str">
        <f>VLOOKUP(M1063,[1]TIPOLOGIAS!$A:$F,4,0)</f>
        <v>MEDELLIN</v>
      </c>
      <c r="U1063" s="21" t="str">
        <f>VLOOKUP(T1063,'BASE TARIFA 2025'!C:D,2,0)</f>
        <v>WOMPI NOROCCIDENTE</v>
      </c>
      <c r="V1063" s="23">
        <f>VLOOKUP(T1063,'BASE TARIFA 2025'!C:F,4,0)</f>
        <v>15709.5</v>
      </c>
    </row>
    <row r="1064" spans="1:22" ht="14.4" x14ac:dyDescent="0.3">
      <c r="A1064">
        <v>80177</v>
      </c>
      <c r="B1064" t="s">
        <v>6516</v>
      </c>
      <c r="C1064">
        <v>1061717619</v>
      </c>
      <c r="D1064" t="s">
        <v>6517</v>
      </c>
      <c r="E1064" t="s">
        <v>6517</v>
      </c>
      <c r="F1064" t="s">
        <v>6517</v>
      </c>
      <c r="G1064" t="s">
        <v>6518</v>
      </c>
      <c r="H1064" t="s">
        <v>6519</v>
      </c>
      <c r="I1064" t="s">
        <v>6520</v>
      </c>
      <c r="J1064" t="s">
        <v>86</v>
      </c>
      <c r="K1064" t="s">
        <v>106</v>
      </c>
      <c r="L1064" t="s">
        <v>107</v>
      </c>
      <c r="M1064">
        <v>19532</v>
      </c>
      <c r="N1064" s="30" t="s">
        <v>12832</v>
      </c>
      <c r="O1064"/>
      <c r="P1064"/>
      <c r="Q1064"/>
      <c r="R1064"/>
      <c r="S1064" s="22">
        <f>VLOOKUP(A1064,Hoja1!A:B,2,0)</f>
        <v>8</v>
      </c>
      <c r="T1064" s="21" t="str">
        <f>VLOOKUP(M1064,[1]TIPOLOGIAS!$A:$F,4,0)</f>
        <v>CALI</v>
      </c>
      <c r="U1064" s="21" t="str">
        <f>VLOOKUP(T1064,'BASE TARIFA 2025'!C:D,2,0)</f>
        <v>WOMPI SUROCCIDENTE</v>
      </c>
      <c r="V1064" s="23">
        <f>VLOOKUP(T1064,'BASE TARIFA 2025'!C:F,4,0)</f>
        <v>15709.5</v>
      </c>
    </row>
    <row r="1065" spans="1:22" ht="14.4" x14ac:dyDescent="0.3">
      <c r="A1065">
        <v>16753</v>
      </c>
      <c r="B1065" t="s">
        <v>6521</v>
      </c>
      <c r="C1065">
        <v>801002644</v>
      </c>
      <c r="D1065" t="s">
        <v>6522</v>
      </c>
      <c r="E1065" t="s">
        <v>6523</v>
      </c>
      <c r="F1065" t="s">
        <v>6523</v>
      </c>
      <c r="G1065" t="s">
        <v>6524</v>
      </c>
      <c r="H1065" t="s">
        <v>6525</v>
      </c>
      <c r="I1065" t="s">
        <v>6526</v>
      </c>
      <c r="J1065" t="s">
        <v>110</v>
      </c>
      <c r="K1065" t="s">
        <v>114</v>
      </c>
      <c r="L1065" t="s">
        <v>114</v>
      </c>
      <c r="M1065">
        <v>23001</v>
      </c>
      <c r="N1065" s="30" t="s">
        <v>12834</v>
      </c>
      <c r="O1065"/>
      <c r="P1065"/>
      <c r="Q1065"/>
      <c r="R1065"/>
      <c r="S1065" s="22">
        <f>VLOOKUP(A1065,Hoja1!A:B,2,0)</f>
        <v>8</v>
      </c>
      <c r="T1065" s="21" t="str">
        <f>VLOOKUP(M1065,[1]TIPOLOGIAS!$A:$F,4,0)</f>
        <v>MONTERIA</v>
      </c>
      <c r="U1065" s="21" t="str">
        <f>VLOOKUP(T1065,'BASE TARIFA 2025'!C:D,2,0)</f>
        <v>WOMPI COSTA</v>
      </c>
      <c r="V1065" s="23">
        <f>VLOOKUP(T1065,'BASE TARIFA 2025'!C:F,4,0)</f>
        <v>15709.5</v>
      </c>
    </row>
    <row r="1066" spans="1:22" ht="14.4" x14ac:dyDescent="0.3">
      <c r="A1066">
        <v>14728</v>
      </c>
      <c r="B1066" t="s">
        <v>6527</v>
      </c>
      <c r="C1066">
        <v>10915808</v>
      </c>
      <c r="D1066" t="s">
        <v>6528</v>
      </c>
      <c r="E1066" t="s">
        <v>6529</v>
      </c>
      <c r="F1066" t="s">
        <v>6529</v>
      </c>
      <c r="G1066" t="s">
        <v>6530</v>
      </c>
      <c r="H1066" t="s">
        <v>6531</v>
      </c>
      <c r="I1066" t="s">
        <v>6532</v>
      </c>
      <c r="J1066" t="s">
        <v>110</v>
      </c>
      <c r="K1066" t="s">
        <v>114</v>
      </c>
      <c r="L1066" t="s">
        <v>114</v>
      </c>
      <c r="M1066">
        <v>23001</v>
      </c>
      <c r="N1066" s="30" t="s">
        <v>12840</v>
      </c>
      <c r="O1066"/>
      <c r="P1066"/>
      <c r="Q1066"/>
      <c r="R1066"/>
      <c r="S1066" s="22">
        <f>VLOOKUP(A1066,Hoja1!A:B,2,0)</f>
        <v>8</v>
      </c>
      <c r="T1066" s="21" t="str">
        <f>VLOOKUP(M1066,[1]TIPOLOGIAS!$A:$F,4,0)</f>
        <v>MONTERIA</v>
      </c>
      <c r="U1066" s="21" t="str">
        <f>VLOOKUP(T1066,'BASE TARIFA 2025'!C:D,2,0)</f>
        <v>WOMPI COSTA</v>
      </c>
      <c r="V1066" s="23">
        <f>VLOOKUP(T1066,'BASE TARIFA 2025'!C:F,4,0)</f>
        <v>15709.5</v>
      </c>
    </row>
    <row r="1067" spans="1:22" ht="14.4" x14ac:dyDescent="0.3">
      <c r="A1067">
        <v>32971</v>
      </c>
      <c r="B1067" t="s">
        <v>6533</v>
      </c>
      <c r="C1067">
        <v>50872881</v>
      </c>
      <c r="D1067" t="s">
        <v>88</v>
      </c>
      <c r="E1067" t="s">
        <v>6534</v>
      </c>
      <c r="F1067" t="s">
        <v>6534</v>
      </c>
      <c r="G1067" t="s">
        <v>6535</v>
      </c>
      <c r="H1067" t="s">
        <v>6536</v>
      </c>
      <c r="I1067" t="s">
        <v>6537</v>
      </c>
      <c r="J1067" t="s">
        <v>110</v>
      </c>
      <c r="K1067" t="s">
        <v>114</v>
      </c>
      <c r="L1067" t="s">
        <v>114</v>
      </c>
      <c r="M1067">
        <v>23001</v>
      </c>
      <c r="N1067" s="30" t="s">
        <v>12840</v>
      </c>
      <c r="O1067"/>
      <c r="P1067"/>
      <c r="Q1067"/>
      <c r="R1067"/>
      <c r="S1067" s="22">
        <f>VLOOKUP(A1067,Hoja1!A:B,2,0)</f>
        <v>8</v>
      </c>
      <c r="T1067" s="21" t="str">
        <f>VLOOKUP(M1067,[1]TIPOLOGIAS!$A:$F,4,0)</f>
        <v>MONTERIA</v>
      </c>
      <c r="U1067" s="21" t="str">
        <f>VLOOKUP(T1067,'BASE TARIFA 2025'!C:D,2,0)</f>
        <v>WOMPI COSTA</v>
      </c>
      <c r="V1067" s="23">
        <f>VLOOKUP(T1067,'BASE TARIFA 2025'!C:F,4,0)</f>
        <v>15709.5</v>
      </c>
    </row>
    <row r="1068" spans="1:22" ht="14.4" x14ac:dyDescent="0.3">
      <c r="A1068">
        <v>80167</v>
      </c>
      <c r="B1068" t="s">
        <v>6538</v>
      </c>
      <c r="C1068">
        <v>1065624007</v>
      </c>
      <c r="D1068" t="s">
        <v>6539</v>
      </c>
      <c r="E1068" t="s">
        <v>6540</v>
      </c>
      <c r="F1068" t="s">
        <v>6540</v>
      </c>
      <c r="G1068" t="s">
        <v>6541</v>
      </c>
      <c r="H1068" t="s">
        <v>6542</v>
      </c>
      <c r="I1068" t="s">
        <v>6543</v>
      </c>
      <c r="J1068" t="s">
        <v>110</v>
      </c>
      <c r="K1068" t="s">
        <v>114</v>
      </c>
      <c r="L1068" t="s">
        <v>114</v>
      </c>
      <c r="M1068">
        <v>23001</v>
      </c>
      <c r="N1068" s="30" t="s">
        <v>12840</v>
      </c>
      <c r="O1068"/>
      <c r="P1068"/>
      <c r="Q1068"/>
      <c r="R1068"/>
      <c r="S1068" s="22">
        <f>VLOOKUP(A1068,Hoja1!A:B,2,0)</f>
        <v>8</v>
      </c>
      <c r="T1068" s="21" t="str">
        <f>VLOOKUP(M1068,[1]TIPOLOGIAS!$A:$F,4,0)</f>
        <v>MONTERIA</v>
      </c>
      <c r="U1068" s="21" t="str">
        <f>VLOOKUP(T1068,'BASE TARIFA 2025'!C:D,2,0)</f>
        <v>WOMPI COSTA</v>
      </c>
      <c r="V1068" s="23">
        <f>VLOOKUP(T1068,'BASE TARIFA 2025'!C:F,4,0)</f>
        <v>15709.5</v>
      </c>
    </row>
    <row r="1069" spans="1:22" ht="14.4" x14ac:dyDescent="0.3">
      <c r="A1069">
        <v>68329</v>
      </c>
      <c r="B1069" t="s">
        <v>6544</v>
      </c>
      <c r="C1069">
        <v>80169619</v>
      </c>
      <c r="D1069" t="s">
        <v>6545</v>
      </c>
      <c r="E1069" t="s">
        <v>6545</v>
      </c>
      <c r="F1069" t="s">
        <v>6546</v>
      </c>
      <c r="G1069" t="s">
        <v>6547</v>
      </c>
      <c r="H1069" t="s">
        <v>6548</v>
      </c>
      <c r="I1069" t="s">
        <v>347</v>
      </c>
      <c r="J1069" t="s">
        <v>91</v>
      </c>
      <c r="K1069" t="s">
        <v>34</v>
      </c>
      <c r="L1069" t="s">
        <v>34</v>
      </c>
      <c r="M1069">
        <v>50001</v>
      </c>
      <c r="N1069" s="30" t="s">
        <v>12840</v>
      </c>
      <c r="O1069"/>
      <c r="P1069"/>
      <c r="Q1069"/>
      <c r="R1069"/>
      <c r="S1069" s="22">
        <f>VLOOKUP(A1069,Hoja1!A:B,2,0)</f>
        <v>8</v>
      </c>
      <c r="T1069" s="21" t="str">
        <f>VLOOKUP(M1069,[1]TIPOLOGIAS!$A:$F,4,0)</f>
        <v>VILLAVICENCIO</v>
      </c>
      <c r="U1069" s="21" t="str">
        <f>VLOOKUP(T1069,'BASE TARIFA 2025'!C:D,2,0)</f>
        <v>WOMPI ORIENTE</v>
      </c>
      <c r="V1069" s="23">
        <f>VLOOKUP(T1069,'BASE TARIFA 2025'!C:F,4,0)</f>
        <v>28277.100000000002</v>
      </c>
    </row>
    <row r="1070" spans="1:22" ht="14.4" x14ac:dyDescent="0.3">
      <c r="A1070">
        <v>64568</v>
      </c>
      <c r="B1070" t="s">
        <v>6549</v>
      </c>
      <c r="C1070">
        <v>35264387</v>
      </c>
      <c r="D1070" t="s">
        <v>6550</v>
      </c>
      <c r="E1070" t="s">
        <v>6551</v>
      </c>
      <c r="F1070" t="s">
        <v>6550</v>
      </c>
      <c r="G1070" t="s">
        <v>6552</v>
      </c>
      <c r="H1070" t="s">
        <v>6553</v>
      </c>
      <c r="I1070" t="s">
        <v>6554</v>
      </c>
      <c r="J1070" t="s">
        <v>91</v>
      </c>
      <c r="K1070" t="s">
        <v>34</v>
      </c>
      <c r="L1070" t="s">
        <v>34</v>
      </c>
      <c r="M1070">
        <v>50001</v>
      </c>
      <c r="N1070" s="30" t="s">
        <v>12839</v>
      </c>
      <c r="O1070"/>
      <c r="P1070"/>
      <c r="Q1070"/>
      <c r="R1070"/>
      <c r="S1070" s="22">
        <f>VLOOKUP(A1070,Hoja1!A:B,2,0)</f>
        <v>8</v>
      </c>
      <c r="T1070" s="21" t="str">
        <f>VLOOKUP(M1070,[1]TIPOLOGIAS!$A:$F,4,0)</f>
        <v>VILLAVICENCIO</v>
      </c>
      <c r="U1070" s="21" t="str">
        <f>VLOOKUP(T1070,'BASE TARIFA 2025'!C:D,2,0)</f>
        <v>WOMPI ORIENTE</v>
      </c>
      <c r="V1070" s="23">
        <f>VLOOKUP(T1070,'BASE TARIFA 2025'!C:F,4,0)</f>
        <v>28277.100000000002</v>
      </c>
    </row>
    <row r="1071" spans="1:22" ht="14.4" x14ac:dyDescent="0.3">
      <c r="A1071">
        <v>64574</v>
      </c>
      <c r="B1071" t="s">
        <v>6555</v>
      </c>
      <c r="C1071">
        <v>1121952167</v>
      </c>
      <c r="D1071" t="s">
        <v>6556</v>
      </c>
      <c r="E1071" t="s">
        <v>6556</v>
      </c>
      <c r="F1071" t="s">
        <v>6557</v>
      </c>
      <c r="G1071" t="s">
        <v>6558</v>
      </c>
      <c r="H1071" t="s">
        <v>6559</v>
      </c>
      <c r="I1071" t="s">
        <v>6560</v>
      </c>
      <c r="J1071" t="s">
        <v>91</v>
      </c>
      <c r="K1071" t="s">
        <v>34</v>
      </c>
      <c r="L1071" t="s">
        <v>34</v>
      </c>
      <c r="M1071">
        <v>50001</v>
      </c>
      <c r="N1071" s="30" t="s">
        <v>12840</v>
      </c>
      <c r="O1071"/>
      <c r="P1071"/>
      <c r="Q1071"/>
      <c r="R1071"/>
      <c r="S1071" s="22">
        <f>VLOOKUP(A1071,Hoja1!A:B,2,0)</f>
        <v>8</v>
      </c>
      <c r="T1071" s="21" t="str">
        <f>VLOOKUP(M1071,[1]TIPOLOGIAS!$A:$F,4,0)</f>
        <v>VILLAVICENCIO</v>
      </c>
      <c r="U1071" s="21" t="str">
        <f>VLOOKUP(T1071,'BASE TARIFA 2025'!C:D,2,0)</f>
        <v>WOMPI ORIENTE</v>
      </c>
      <c r="V1071" s="23">
        <f>VLOOKUP(T1071,'BASE TARIFA 2025'!C:F,4,0)</f>
        <v>28277.100000000002</v>
      </c>
    </row>
    <row r="1072" spans="1:22" ht="14.4" x14ac:dyDescent="0.3">
      <c r="A1072">
        <v>47091</v>
      </c>
      <c r="B1072" t="s">
        <v>6561</v>
      </c>
      <c r="C1072">
        <v>70433587</v>
      </c>
      <c r="D1072" t="s">
        <v>6562</v>
      </c>
      <c r="E1072" t="s">
        <v>6563</v>
      </c>
      <c r="F1072" t="s">
        <v>6563</v>
      </c>
      <c r="G1072" t="s">
        <v>6564</v>
      </c>
      <c r="H1072" t="s">
        <v>6565</v>
      </c>
      <c r="I1072" t="s">
        <v>6566</v>
      </c>
      <c r="J1072" t="s">
        <v>65</v>
      </c>
      <c r="K1072" t="s">
        <v>194</v>
      </c>
      <c r="L1072" t="s">
        <v>194</v>
      </c>
      <c r="M1072">
        <v>5001</v>
      </c>
      <c r="N1072" s="30" t="s">
        <v>12841</v>
      </c>
      <c r="O1072"/>
      <c r="P1072"/>
      <c r="Q1072"/>
      <c r="R1072"/>
      <c r="S1072" s="22">
        <f>VLOOKUP(A1072,Hoja1!A:B,2,0)</f>
        <v>16</v>
      </c>
      <c r="T1072" s="21" t="str">
        <f>VLOOKUP(M1072,[1]TIPOLOGIAS!$A:$F,4,0)</f>
        <v>MEDELLIN</v>
      </c>
      <c r="U1072" s="21" t="str">
        <f>VLOOKUP(T1072,'BASE TARIFA 2025'!C:D,2,0)</f>
        <v>WOMPI NOROCCIDENTE</v>
      </c>
      <c r="V1072" s="23">
        <f>VLOOKUP(T1072,'BASE TARIFA 2025'!C:F,4,0)</f>
        <v>15709.5</v>
      </c>
    </row>
    <row r="1073" spans="1:22" ht="14.4" x14ac:dyDescent="0.3">
      <c r="A1073">
        <v>38424</v>
      </c>
      <c r="B1073" t="s">
        <v>6567</v>
      </c>
      <c r="C1073">
        <v>901295095</v>
      </c>
      <c r="D1073" t="s">
        <v>6568</v>
      </c>
      <c r="E1073" t="s">
        <v>6569</v>
      </c>
      <c r="F1073" t="s">
        <v>6569</v>
      </c>
      <c r="G1073" t="s">
        <v>6570</v>
      </c>
      <c r="H1073" t="s">
        <v>6571</v>
      </c>
      <c r="I1073" t="s">
        <v>6572</v>
      </c>
      <c r="J1073" t="s">
        <v>65</v>
      </c>
      <c r="K1073" t="s">
        <v>194</v>
      </c>
      <c r="L1073" t="s">
        <v>194</v>
      </c>
      <c r="M1073">
        <v>5001</v>
      </c>
      <c r="N1073" s="30" t="s">
        <v>12840</v>
      </c>
      <c r="O1073"/>
      <c r="P1073"/>
      <c r="Q1073"/>
      <c r="R1073"/>
      <c r="S1073" s="22">
        <f>VLOOKUP(A1073,Hoja1!A:B,2,0)</f>
        <v>16</v>
      </c>
      <c r="T1073" s="21" t="str">
        <f>VLOOKUP(M1073,[1]TIPOLOGIAS!$A:$F,4,0)</f>
        <v>MEDELLIN</v>
      </c>
      <c r="U1073" s="21" t="str">
        <f>VLOOKUP(T1073,'BASE TARIFA 2025'!C:D,2,0)</f>
        <v>WOMPI NOROCCIDENTE</v>
      </c>
      <c r="V1073" s="23">
        <f>VLOOKUP(T1073,'BASE TARIFA 2025'!C:F,4,0)</f>
        <v>15709.5</v>
      </c>
    </row>
    <row r="1074" spans="1:22" ht="14.4" x14ac:dyDescent="0.3">
      <c r="A1074">
        <v>40134</v>
      </c>
      <c r="B1074" t="s">
        <v>6573</v>
      </c>
      <c r="C1074">
        <v>1128460517</v>
      </c>
      <c r="D1074" t="s">
        <v>6574</v>
      </c>
      <c r="E1074" t="s">
        <v>6575</v>
      </c>
      <c r="F1074" t="s">
        <v>6575</v>
      </c>
      <c r="G1074" t="s">
        <v>6576</v>
      </c>
      <c r="H1074" t="s">
        <v>6577</v>
      </c>
      <c r="I1074" t="s">
        <v>6578</v>
      </c>
      <c r="J1074" t="s">
        <v>65</v>
      </c>
      <c r="K1074" t="s">
        <v>194</v>
      </c>
      <c r="L1074" t="s">
        <v>194</v>
      </c>
      <c r="M1074">
        <v>5001</v>
      </c>
      <c r="N1074" s="30" t="s">
        <v>12840</v>
      </c>
      <c r="O1074"/>
      <c r="P1074"/>
      <c r="Q1074"/>
      <c r="R1074"/>
      <c r="S1074" s="22">
        <f>VLOOKUP(A1074,Hoja1!A:B,2,0)</f>
        <v>16</v>
      </c>
      <c r="T1074" s="21" t="str">
        <f>VLOOKUP(M1074,[1]TIPOLOGIAS!$A:$F,4,0)</f>
        <v>MEDELLIN</v>
      </c>
      <c r="U1074" s="21" t="str">
        <f>VLOOKUP(T1074,'BASE TARIFA 2025'!C:D,2,0)</f>
        <v>WOMPI NOROCCIDENTE</v>
      </c>
      <c r="V1074" s="23">
        <f>VLOOKUP(T1074,'BASE TARIFA 2025'!C:F,4,0)</f>
        <v>15709.5</v>
      </c>
    </row>
    <row r="1075" spans="1:22" ht="14.4" x14ac:dyDescent="0.3">
      <c r="A1075">
        <v>40001</v>
      </c>
      <c r="B1075" t="s">
        <v>6579</v>
      </c>
      <c r="C1075">
        <v>1017226825</v>
      </c>
      <c r="D1075" t="s">
        <v>6580</v>
      </c>
      <c r="E1075" t="s">
        <v>6581</v>
      </c>
      <c r="F1075" t="s">
        <v>6581</v>
      </c>
      <c r="G1075" t="s">
        <v>6582</v>
      </c>
      <c r="H1075" t="s">
        <v>6583</v>
      </c>
      <c r="I1075" t="s">
        <v>6584</v>
      </c>
      <c r="J1075" t="s">
        <v>65</v>
      </c>
      <c r="K1075" t="s">
        <v>194</v>
      </c>
      <c r="L1075" t="s">
        <v>194</v>
      </c>
      <c r="M1075">
        <v>5001</v>
      </c>
      <c r="N1075" s="30" t="s">
        <v>12843</v>
      </c>
      <c r="O1075"/>
      <c r="P1075"/>
      <c r="Q1075"/>
      <c r="R1075"/>
      <c r="S1075" s="22">
        <f>VLOOKUP(A1075,Hoja1!A:B,2,0)</f>
        <v>16</v>
      </c>
      <c r="T1075" s="21" t="str">
        <f>VLOOKUP(M1075,[1]TIPOLOGIAS!$A:$F,4,0)</f>
        <v>MEDELLIN</v>
      </c>
      <c r="U1075" s="21" t="str">
        <f>VLOOKUP(T1075,'BASE TARIFA 2025'!C:D,2,0)</f>
        <v>WOMPI NOROCCIDENTE</v>
      </c>
      <c r="V1075" s="23">
        <f>VLOOKUP(T1075,'BASE TARIFA 2025'!C:F,4,0)</f>
        <v>15709.5</v>
      </c>
    </row>
    <row r="1076" spans="1:22" ht="14.4" x14ac:dyDescent="0.3">
      <c r="A1076">
        <v>77171</v>
      </c>
      <c r="B1076" t="s">
        <v>6585</v>
      </c>
      <c r="C1076">
        <v>43570024</v>
      </c>
      <c r="D1076" t="s">
        <v>6586</v>
      </c>
      <c r="E1076" t="s">
        <v>6586</v>
      </c>
      <c r="F1076" t="s">
        <v>6586</v>
      </c>
      <c r="G1076" t="s">
        <v>6587</v>
      </c>
      <c r="H1076" t="s">
        <v>6588</v>
      </c>
      <c r="I1076" t="s">
        <v>6589</v>
      </c>
      <c r="J1076" t="s">
        <v>110</v>
      </c>
      <c r="K1076" t="s">
        <v>114</v>
      </c>
      <c r="L1076" t="s">
        <v>114</v>
      </c>
      <c r="M1076">
        <v>23001</v>
      </c>
      <c r="N1076" s="30" t="s">
        <v>12836</v>
      </c>
      <c r="O1076"/>
      <c r="P1076"/>
      <c r="Q1076"/>
      <c r="R1076"/>
      <c r="S1076" s="22">
        <f>VLOOKUP(A1076,Hoja1!A:B,2,0)</f>
        <v>8</v>
      </c>
      <c r="T1076" s="21" t="str">
        <f>VLOOKUP(M1076,[1]TIPOLOGIAS!$A:$F,4,0)</f>
        <v>MONTERIA</v>
      </c>
      <c r="U1076" s="21" t="str">
        <f>VLOOKUP(T1076,'BASE TARIFA 2025'!C:D,2,0)</f>
        <v>WOMPI COSTA</v>
      </c>
      <c r="V1076" s="23">
        <f>VLOOKUP(T1076,'BASE TARIFA 2025'!C:F,4,0)</f>
        <v>15709.5</v>
      </c>
    </row>
    <row r="1077" spans="1:22" ht="14.4" x14ac:dyDescent="0.3">
      <c r="A1077">
        <v>76316</v>
      </c>
      <c r="B1077" t="s">
        <v>6590</v>
      </c>
      <c r="C1077">
        <v>1027945836</v>
      </c>
      <c r="D1077" t="s">
        <v>6591</v>
      </c>
      <c r="E1077" t="s">
        <v>6592</v>
      </c>
      <c r="F1077" t="s">
        <v>6592</v>
      </c>
      <c r="G1077" t="s">
        <v>6593</v>
      </c>
      <c r="H1077" t="s">
        <v>6594</v>
      </c>
      <c r="I1077" t="s">
        <v>6595</v>
      </c>
      <c r="J1077" t="s">
        <v>110</v>
      </c>
      <c r="K1077" t="s">
        <v>114</v>
      </c>
      <c r="L1077" t="s">
        <v>114</v>
      </c>
      <c r="M1077">
        <v>23001</v>
      </c>
      <c r="N1077" s="30" t="s">
        <v>12836</v>
      </c>
      <c r="O1077"/>
      <c r="P1077"/>
      <c r="Q1077"/>
      <c r="R1077"/>
      <c r="S1077" s="22">
        <f>VLOOKUP(A1077,Hoja1!A:B,2,0)</f>
        <v>8</v>
      </c>
      <c r="T1077" s="21" t="str">
        <f>VLOOKUP(M1077,[1]TIPOLOGIAS!$A:$F,4,0)</f>
        <v>MONTERIA</v>
      </c>
      <c r="U1077" s="21" t="str">
        <f>VLOOKUP(T1077,'BASE TARIFA 2025'!C:D,2,0)</f>
        <v>WOMPI COSTA</v>
      </c>
      <c r="V1077" s="23">
        <f>VLOOKUP(T1077,'BASE TARIFA 2025'!C:F,4,0)</f>
        <v>15709.5</v>
      </c>
    </row>
    <row r="1078" spans="1:22" ht="14.4" x14ac:dyDescent="0.3">
      <c r="A1078">
        <v>77465</v>
      </c>
      <c r="B1078" t="s">
        <v>6596</v>
      </c>
      <c r="C1078">
        <v>1067912002</v>
      </c>
      <c r="D1078" t="s">
        <v>6597</v>
      </c>
      <c r="E1078" t="s">
        <v>6597</v>
      </c>
      <c r="F1078" t="s">
        <v>6598</v>
      </c>
      <c r="G1078" t="s">
        <v>6599</v>
      </c>
      <c r="H1078" t="s">
        <v>6600</v>
      </c>
      <c r="I1078" t="s">
        <v>6601</v>
      </c>
      <c r="J1078" t="s">
        <v>110</v>
      </c>
      <c r="K1078" t="s">
        <v>114</v>
      </c>
      <c r="L1078" t="s">
        <v>114</v>
      </c>
      <c r="M1078">
        <v>23001</v>
      </c>
      <c r="N1078" s="30" t="s">
        <v>12836</v>
      </c>
      <c r="O1078"/>
      <c r="P1078"/>
      <c r="Q1078"/>
      <c r="R1078"/>
      <c r="S1078" s="22">
        <f>VLOOKUP(A1078,Hoja1!A:B,2,0)</f>
        <v>8</v>
      </c>
      <c r="T1078" s="21" t="str">
        <f>VLOOKUP(M1078,[1]TIPOLOGIAS!$A:$F,4,0)</f>
        <v>MONTERIA</v>
      </c>
      <c r="U1078" s="21" t="str">
        <f>VLOOKUP(T1078,'BASE TARIFA 2025'!C:D,2,0)</f>
        <v>WOMPI COSTA</v>
      </c>
      <c r="V1078" s="23">
        <f>VLOOKUP(T1078,'BASE TARIFA 2025'!C:F,4,0)</f>
        <v>15709.5</v>
      </c>
    </row>
    <row r="1079" spans="1:22" ht="14.4" x14ac:dyDescent="0.3">
      <c r="A1079">
        <v>77316</v>
      </c>
      <c r="B1079" t="s">
        <v>6602</v>
      </c>
      <c r="C1079">
        <v>1192910175</v>
      </c>
      <c r="D1079" t="s">
        <v>6603</v>
      </c>
      <c r="E1079" t="s">
        <v>6604</v>
      </c>
      <c r="F1079" t="s">
        <v>6604</v>
      </c>
      <c r="G1079" t="s">
        <v>6605</v>
      </c>
      <c r="H1079" t="s">
        <v>6606</v>
      </c>
      <c r="I1079" t="s">
        <v>6607</v>
      </c>
      <c r="J1079" t="s">
        <v>110</v>
      </c>
      <c r="K1079" t="s">
        <v>114</v>
      </c>
      <c r="L1079" t="s">
        <v>114</v>
      </c>
      <c r="M1079">
        <v>23001</v>
      </c>
      <c r="N1079" s="30" t="s">
        <v>12836</v>
      </c>
      <c r="O1079"/>
      <c r="P1079"/>
      <c r="Q1079"/>
      <c r="R1079"/>
      <c r="S1079" s="22">
        <f>VLOOKUP(A1079,Hoja1!A:B,2,0)</f>
        <v>8</v>
      </c>
      <c r="T1079" s="21" t="str">
        <f>VLOOKUP(M1079,[1]TIPOLOGIAS!$A:$F,4,0)</f>
        <v>MONTERIA</v>
      </c>
      <c r="U1079" s="21" t="str">
        <f>VLOOKUP(T1079,'BASE TARIFA 2025'!C:D,2,0)</f>
        <v>WOMPI COSTA</v>
      </c>
      <c r="V1079" s="23">
        <f>VLOOKUP(T1079,'BASE TARIFA 2025'!C:F,4,0)</f>
        <v>15709.5</v>
      </c>
    </row>
    <row r="1080" spans="1:22" ht="14.4" x14ac:dyDescent="0.3">
      <c r="A1080">
        <v>75462</v>
      </c>
      <c r="B1080" t="s">
        <v>6608</v>
      </c>
      <c r="C1080">
        <v>901373271</v>
      </c>
      <c r="D1080" t="s">
        <v>6609</v>
      </c>
      <c r="E1080" t="s">
        <v>6610</v>
      </c>
      <c r="F1080" t="s">
        <v>6610</v>
      </c>
      <c r="G1080" t="s">
        <v>6611</v>
      </c>
      <c r="H1080" t="s">
        <v>6612</v>
      </c>
      <c r="I1080" t="s">
        <v>6613</v>
      </c>
      <c r="J1080" t="s">
        <v>110</v>
      </c>
      <c r="K1080" t="s">
        <v>114</v>
      </c>
      <c r="L1080" t="s">
        <v>114</v>
      </c>
      <c r="M1080">
        <v>23001</v>
      </c>
      <c r="N1080" s="30" t="s">
        <v>12828</v>
      </c>
      <c r="O1080"/>
      <c r="P1080"/>
      <c r="Q1080"/>
      <c r="R1080"/>
      <c r="S1080" s="22">
        <f>VLOOKUP(A1080,Hoja1!A:B,2,0)</f>
        <v>8</v>
      </c>
      <c r="T1080" s="21" t="str">
        <f>VLOOKUP(M1080,[1]TIPOLOGIAS!$A:$F,4,0)</f>
        <v>MONTERIA</v>
      </c>
      <c r="U1080" s="21" t="str">
        <f>VLOOKUP(T1080,'BASE TARIFA 2025'!C:D,2,0)</f>
        <v>WOMPI COSTA</v>
      </c>
      <c r="V1080" s="23">
        <f>VLOOKUP(T1080,'BASE TARIFA 2025'!C:F,4,0)</f>
        <v>15709.5</v>
      </c>
    </row>
    <row r="1081" spans="1:22" ht="14.4" x14ac:dyDescent="0.3">
      <c r="A1081">
        <v>75394</v>
      </c>
      <c r="B1081" t="s">
        <v>531</v>
      </c>
      <c r="C1081">
        <v>1003452676</v>
      </c>
      <c r="D1081" t="s">
        <v>532</v>
      </c>
      <c r="E1081" t="s">
        <v>532</v>
      </c>
      <c r="F1081" t="s">
        <v>532</v>
      </c>
      <c r="G1081" t="s">
        <v>6614</v>
      </c>
      <c r="H1081" t="s">
        <v>533</v>
      </c>
      <c r="I1081" t="s">
        <v>534</v>
      </c>
      <c r="J1081" t="s">
        <v>110</v>
      </c>
      <c r="K1081" t="s">
        <v>114</v>
      </c>
      <c r="L1081" t="s">
        <v>114</v>
      </c>
      <c r="M1081">
        <v>23001</v>
      </c>
      <c r="N1081" s="30" t="s">
        <v>12836</v>
      </c>
      <c r="O1081"/>
      <c r="P1081"/>
      <c r="Q1081"/>
      <c r="R1081"/>
      <c r="S1081" s="22">
        <f>VLOOKUP(A1081,Hoja1!A:B,2,0)</f>
        <v>8</v>
      </c>
      <c r="T1081" s="21" t="str">
        <f>VLOOKUP(M1081,[1]TIPOLOGIAS!$A:$F,4,0)</f>
        <v>MONTERIA</v>
      </c>
      <c r="U1081" s="21" t="str">
        <f>VLOOKUP(T1081,'BASE TARIFA 2025'!C:D,2,0)</f>
        <v>WOMPI COSTA</v>
      </c>
      <c r="V1081" s="23">
        <f>VLOOKUP(T1081,'BASE TARIFA 2025'!C:F,4,0)</f>
        <v>15709.5</v>
      </c>
    </row>
    <row r="1082" spans="1:22" ht="14.4" x14ac:dyDescent="0.3">
      <c r="A1082">
        <v>62324</v>
      </c>
      <c r="B1082" t="s">
        <v>6615</v>
      </c>
      <c r="C1082">
        <v>1121859005</v>
      </c>
      <c r="D1082" t="s">
        <v>6616</v>
      </c>
      <c r="E1082" t="s">
        <v>6617</v>
      </c>
      <c r="F1082" t="s">
        <v>6618</v>
      </c>
      <c r="G1082" t="s">
        <v>6619</v>
      </c>
      <c r="H1082" t="s">
        <v>6620</v>
      </c>
      <c r="I1082" t="s">
        <v>6621</v>
      </c>
      <c r="J1082" t="s">
        <v>91</v>
      </c>
      <c r="K1082" t="s">
        <v>34</v>
      </c>
      <c r="L1082" t="s">
        <v>34</v>
      </c>
      <c r="M1082">
        <v>50001</v>
      </c>
      <c r="N1082" s="30" t="s">
        <v>12836</v>
      </c>
      <c r="O1082"/>
      <c r="P1082"/>
      <c r="Q1082"/>
      <c r="R1082"/>
      <c r="S1082" s="22">
        <f>VLOOKUP(A1082,Hoja1!A:B,2,0)</f>
        <v>8</v>
      </c>
      <c r="T1082" s="21" t="str">
        <f>VLOOKUP(M1082,[1]TIPOLOGIAS!$A:$F,4,0)</f>
        <v>VILLAVICENCIO</v>
      </c>
      <c r="U1082" s="21" t="str">
        <f>VLOOKUP(T1082,'BASE TARIFA 2025'!C:D,2,0)</f>
        <v>WOMPI ORIENTE</v>
      </c>
      <c r="V1082" s="23">
        <f>VLOOKUP(T1082,'BASE TARIFA 2025'!C:F,4,0)</f>
        <v>28277.100000000002</v>
      </c>
    </row>
    <row r="1083" spans="1:22" ht="14.4" x14ac:dyDescent="0.3">
      <c r="A1083">
        <v>39128</v>
      </c>
      <c r="B1083" t="s">
        <v>6622</v>
      </c>
      <c r="C1083">
        <v>900205667</v>
      </c>
      <c r="D1083" t="s">
        <v>6623</v>
      </c>
      <c r="E1083" t="s">
        <v>6624</v>
      </c>
      <c r="F1083" t="s">
        <v>6624</v>
      </c>
      <c r="G1083" t="s">
        <v>6625</v>
      </c>
      <c r="H1083" t="s">
        <v>6626</v>
      </c>
      <c r="I1083" t="s">
        <v>6627</v>
      </c>
      <c r="J1083" t="s">
        <v>65</v>
      </c>
      <c r="K1083" t="s">
        <v>194</v>
      </c>
      <c r="L1083" t="s">
        <v>194</v>
      </c>
      <c r="M1083">
        <v>5001</v>
      </c>
      <c r="N1083" s="30" t="s">
        <v>12840</v>
      </c>
      <c r="O1083"/>
      <c r="P1083"/>
      <c r="Q1083"/>
      <c r="R1083"/>
      <c r="S1083" s="22">
        <f>VLOOKUP(A1083,Hoja1!A:B,2,0)</f>
        <v>8</v>
      </c>
      <c r="T1083" s="21" t="str">
        <f>VLOOKUP(M1083,[1]TIPOLOGIAS!$A:$F,4,0)</f>
        <v>MEDELLIN</v>
      </c>
      <c r="U1083" s="21" t="str">
        <f>VLOOKUP(T1083,'BASE TARIFA 2025'!C:D,2,0)</f>
        <v>WOMPI NOROCCIDENTE</v>
      </c>
      <c r="V1083" s="23">
        <f>VLOOKUP(T1083,'BASE TARIFA 2025'!C:F,4,0)</f>
        <v>15709.5</v>
      </c>
    </row>
    <row r="1084" spans="1:22" ht="14.4" x14ac:dyDescent="0.3">
      <c r="A1084">
        <v>40594</v>
      </c>
      <c r="B1084" t="s">
        <v>6628</v>
      </c>
      <c r="C1084">
        <v>22117748</v>
      </c>
      <c r="D1084" t="s">
        <v>6629</v>
      </c>
      <c r="E1084" t="s">
        <v>6630</v>
      </c>
      <c r="F1084" t="s">
        <v>6630</v>
      </c>
      <c r="G1084" t="s">
        <v>6631</v>
      </c>
      <c r="H1084" t="s">
        <v>6632</v>
      </c>
      <c r="I1084" t="s">
        <v>6633</v>
      </c>
      <c r="J1084" t="s">
        <v>65</v>
      </c>
      <c r="K1084" t="s">
        <v>194</v>
      </c>
      <c r="L1084" t="s">
        <v>194</v>
      </c>
      <c r="M1084">
        <v>5001</v>
      </c>
      <c r="N1084" s="30" t="s">
        <v>12841</v>
      </c>
      <c r="O1084"/>
      <c r="P1084"/>
      <c r="Q1084"/>
      <c r="R1084"/>
      <c r="S1084" s="22">
        <f>VLOOKUP(A1084,Hoja1!A:B,2,0)</f>
        <v>16</v>
      </c>
      <c r="T1084" s="21" t="str">
        <f>VLOOKUP(M1084,[1]TIPOLOGIAS!$A:$F,4,0)</f>
        <v>MEDELLIN</v>
      </c>
      <c r="U1084" s="21" t="str">
        <f>VLOOKUP(T1084,'BASE TARIFA 2025'!C:D,2,0)</f>
        <v>WOMPI NOROCCIDENTE</v>
      </c>
      <c r="V1084" s="23">
        <f>VLOOKUP(T1084,'BASE TARIFA 2025'!C:F,4,0)</f>
        <v>15709.5</v>
      </c>
    </row>
    <row r="1085" spans="1:22" ht="14.4" x14ac:dyDescent="0.3">
      <c r="A1085">
        <v>36808</v>
      </c>
      <c r="B1085" t="s">
        <v>6634</v>
      </c>
      <c r="C1085">
        <v>1047966280</v>
      </c>
      <c r="D1085" t="s">
        <v>6635</v>
      </c>
      <c r="E1085" t="s">
        <v>6636</v>
      </c>
      <c r="F1085" t="s">
        <v>6636</v>
      </c>
      <c r="G1085" t="s">
        <v>6637</v>
      </c>
      <c r="H1085" t="s">
        <v>6638</v>
      </c>
      <c r="I1085" t="s">
        <v>6639</v>
      </c>
      <c r="J1085" t="s">
        <v>65</v>
      </c>
      <c r="K1085" t="s">
        <v>194</v>
      </c>
      <c r="L1085" t="s">
        <v>194</v>
      </c>
      <c r="M1085">
        <v>5001</v>
      </c>
      <c r="N1085" s="30" t="s">
        <v>12840</v>
      </c>
      <c r="O1085"/>
      <c r="P1085"/>
      <c r="Q1085"/>
      <c r="R1085"/>
      <c r="S1085" s="22">
        <f>VLOOKUP(A1085,Hoja1!A:B,2,0)</f>
        <v>16</v>
      </c>
      <c r="T1085" s="21" t="str">
        <f>VLOOKUP(M1085,[1]TIPOLOGIAS!$A:$F,4,0)</f>
        <v>MEDELLIN</v>
      </c>
      <c r="U1085" s="21" t="str">
        <f>VLOOKUP(T1085,'BASE TARIFA 2025'!C:D,2,0)</f>
        <v>WOMPI NOROCCIDENTE</v>
      </c>
      <c r="V1085" s="23">
        <f>VLOOKUP(T1085,'BASE TARIFA 2025'!C:F,4,0)</f>
        <v>15709.5</v>
      </c>
    </row>
    <row r="1086" spans="1:22" ht="14.4" x14ac:dyDescent="0.3">
      <c r="A1086">
        <v>40393</v>
      </c>
      <c r="B1086" t="s">
        <v>6640</v>
      </c>
      <c r="C1086">
        <v>43668718</v>
      </c>
      <c r="E1086" t="s">
        <v>6641</v>
      </c>
      <c r="F1086" t="s">
        <v>6641</v>
      </c>
      <c r="G1086" t="s">
        <v>6642</v>
      </c>
      <c r="H1086" t="s">
        <v>6643</v>
      </c>
      <c r="I1086" t="s">
        <v>6644</v>
      </c>
      <c r="J1086" t="s">
        <v>65</v>
      </c>
      <c r="K1086" t="s">
        <v>194</v>
      </c>
      <c r="L1086" t="s">
        <v>194</v>
      </c>
      <c r="M1086">
        <v>5001</v>
      </c>
      <c r="N1086" s="30" t="s">
        <v>12840</v>
      </c>
      <c r="O1086"/>
      <c r="P1086"/>
      <c r="Q1086"/>
      <c r="R1086"/>
      <c r="S1086" s="22">
        <f>VLOOKUP(A1086,Hoja1!A:B,2,0)</f>
        <v>16</v>
      </c>
      <c r="T1086" s="21" t="str">
        <f>VLOOKUP(M1086,[1]TIPOLOGIAS!$A:$F,4,0)</f>
        <v>MEDELLIN</v>
      </c>
      <c r="U1086" s="21" t="str">
        <f>VLOOKUP(T1086,'BASE TARIFA 2025'!C:D,2,0)</f>
        <v>WOMPI NOROCCIDENTE</v>
      </c>
      <c r="V1086" s="23">
        <f>VLOOKUP(T1086,'BASE TARIFA 2025'!C:F,4,0)</f>
        <v>15709.5</v>
      </c>
    </row>
    <row r="1087" spans="1:22" ht="14.4" x14ac:dyDescent="0.3">
      <c r="A1087">
        <v>40282</v>
      </c>
      <c r="B1087" t="s">
        <v>6645</v>
      </c>
      <c r="C1087">
        <v>901291893</v>
      </c>
      <c r="D1087" t="s">
        <v>6646</v>
      </c>
      <c r="E1087" t="s">
        <v>6647</v>
      </c>
      <c r="F1087" t="s">
        <v>6647</v>
      </c>
      <c r="G1087" t="s">
        <v>6648</v>
      </c>
      <c r="H1087" t="s">
        <v>6649</v>
      </c>
      <c r="I1087" t="s">
        <v>6650</v>
      </c>
      <c r="J1087" t="s">
        <v>65</v>
      </c>
      <c r="K1087" t="s">
        <v>194</v>
      </c>
      <c r="L1087" t="s">
        <v>194</v>
      </c>
      <c r="M1087">
        <v>5001</v>
      </c>
      <c r="N1087" s="30" t="s">
        <v>12834</v>
      </c>
      <c r="O1087"/>
      <c r="P1087"/>
      <c r="Q1087"/>
      <c r="R1087"/>
      <c r="S1087" s="22">
        <f>VLOOKUP(A1087,Hoja1!A:B,2,0)</f>
        <v>16</v>
      </c>
      <c r="T1087" s="21" t="str">
        <f>VLOOKUP(M1087,[1]TIPOLOGIAS!$A:$F,4,0)</f>
        <v>MEDELLIN</v>
      </c>
      <c r="U1087" s="21" t="str">
        <f>VLOOKUP(T1087,'BASE TARIFA 2025'!C:D,2,0)</f>
        <v>WOMPI NOROCCIDENTE</v>
      </c>
      <c r="V1087" s="23">
        <f>VLOOKUP(T1087,'BASE TARIFA 2025'!C:F,4,0)</f>
        <v>15709.5</v>
      </c>
    </row>
    <row r="1088" spans="1:22" ht="14.4" x14ac:dyDescent="0.3">
      <c r="A1088">
        <v>40284</v>
      </c>
      <c r="B1088" t="s">
        <v>6651</v>
      </c>
      <c r="C1088">
        <v>1017150375</v>
      </c>
      <c r="D1088" t="s">
        <v>6652</v>
      </c>
      <c r="E1088" t="s">
        <v>6653</v>
      </c>
      <c r="F1088" t="s">
        <v>6653</v>
      </c>
      <c r="G1088" t="s">
        <v>6654</v>
      </c>
      <c r="H1088" t="s">
        <v>6655</v>
      </c>
      <c r="I1088" t="s">
        <v>6656</v>
      </c>
      <c r="J1088" t="s">
        <v>65</v>
      </c>
      <c r="K1088" t="s">
        <v>194</v>
      </c>
      <c r="L1088" t="s">
        <v>194</v>
      </c>
      <c r="M1088">
        <v>5001</v>
      </c>
      <c r="N1088" s="30" t="s">
        <v>12840</v>
      </c>
      <c r="O1088"/>
      <c r="P1088"/>
      <c r="Q1088"/>
      <c r="R1088"/>
      <c r="S1088" s="22">
        <f>VLOOKUP(A1088,Hoja1!A:B,2,0)</f>
        <v>16</v>
      </c>
      <c r="T1088" s="21" t="str">
        <f>VLOOKUP(M1088,[1]TIPOLOGIAS!$A:$F,4,0)</f>
        <v>MEDELLIN</v>
      </c>
      <c r="U1088" s="21" t="str">
        <f>VLOOKUP(T1088,'BASE TARIFA 2025'!C:D,2,0)</f>
        <v>WOMPI NOROCCIDENTE</v>
      </c>
      <c r="V1088" s="23">
        <f>VLOOKUP(T1088,'BASE TARIFA 2025'!C:F,4,0)</f>
        <v>15709.5</v>
      </c>
    </row>
    <row r="1089" spans="1:22" ht="14.4" x14ac:dyDescent="0.3">
      <c r="A1089">
        <v>35716</v>
      </c>
      <c r="B1089" t="s">
        <v>6657</v>
      </c>
      <c r="C1089">
        <v>901017314</v>
      </c>
      <c r="D1089" t="s">
        <v>6658</v>
      </c>
      <c r="E1089" t="s">
        <v>6659</v>
      </c>
      <c r="F1089" t="s">
        <v>6659</v>
      </c>
      <c r="G1089" t="s">
        <v>6660</v>
      </c>
      <c r="H1089" t="s">
        <v>6661</v>
      </c>
      <c r="I1089" t="s">
        <v>6662</v>
      </c>
      <c r="J1089" t="s">
        <v>65</v>
      </c>
      <c r="K1089" t="s">
        <v>194</v>
      </c>
      <c r="L1089" t="s">
        <v>194</v>
      </c>
      <c r="M1089">
        <v>5001</v>
      </c>
      <c r="N1089" s="30" t="s">
        <v>12840</v>
      </c>
      <c r="O1089"/>
      <c r="P1089"/>
      <c r="Q1089"/>
      <c r="R1089"/>
      <c r="S1089" s="22">
        <f>VLOOKUP(A1089,Hoja1!A:B,2,0)</f>
        <v>16</v>
      </c>
      <c r="T1089" s="21" t="str">
        <f>VLOOKUP(M1089,[1]TIPOLOGIAS!$A:$F,4,0)</f>
        <v>MEDELLIN</v>
      </c>
      <c r="U1089" s="21" t="str">
        <f>VLOOKUP(T1089,'BASE TARIFA 2025'!C:D,2,0)</f>
        <v>WOMPI NOROCCIDENTE</v>
      </c>
      <c r="V1089" s="23">
        <f>VLOOKUP(T1089,'BASE TARIFA 2025'!C:F,4,0)</f>
        <v>15709.5</v>
      </c>
    </row>
    <row r="1090" spans="1:22" ht="14.4" x14ac:dyDescent="0.3">
      <c r="A1090">
        <v>37203</v>
      </c>
      <c r="B1090" t="s">
        <v>6663</v>
      </c>
      <c r="C1090">
        <v>900514930</v>
      </c>
      <c r="D1090" t="s">
        <v>6664</v>
      </c>
      <c r="E1090" t="s">
        <v>6665</v>
      </c>
      <c r="F1090" t="s">
        <v>6666</v>
      </c>
      <c r="G1090" t="s">
        <v>6667</v>
      </c>
      <c r="H1090" t="s">
        <v>6668</v>
      </c>
      <c r="I1090" t="s">
        <v>6669</v>
      </c>
      <c r="J1090" t="s">
        <v>65</v>
      </c>
      <c r="K1090" t="s">
        <v>194</v>
      </c>
      <c r="L1090" t="s">
        <v>194</v>
      </c>
      <c r="M1090">
        <v>5001</v>
      </c>
      <c r="N1090" s="30" t="s">
        <v>12844</v>
      </c>
      <c r="O1090"/>
      <c r="P1090"/>
      <c r="Q1090"/>
      <c r="R1090"/>
      <c r="S1090" s="22">
        <f>VLOOKUP(A1090,Hoja1!A:B,2,0)</f>
        <v>8</v>
      </c>
      <c r="T1090" s="21" t="str">
        <f>VLOOKUP(M1090,[1]TIPOLOGIAS!$A:$F,4,0)</f>
        <v>MEDELLIN</v>
      </c>
      <c r="U1090" s="21" t="str">
        <f>VLOOKUP(T1090,'BASE TARIFA 2025'!C:D,2,0)</f>
        <v>WOMPI NOROCCIDENTE</v>
      </c>
      <c r="V1090" s="23">
        <f>VLOOKUP(T1090,'BASE TARIFA 2025'!C:F,4,0)</f>
        <v>15709.5</v>
      </c>
    </row>
    <row r="1091" spans="1:22" ht="14.4" x14ac:dyDescent="0.3">
      <c r="A1091">
        <v>32362</v>
      </c>
      <c r="B1091" t="s">
        <v>6670</v>
      </c>
      <c r="C1091">
        <v>811030207</v>
      </c>
      <c r="D1091" t="s">
        <v>6671</v>
      </c>
      <c r="E1091" t="s">
        <v>6672</v>
      </c>
      <c r="F1091" t="s">
        <v>6672</v>
      </c>
      <c r="G1091" t="s">
        <v>6673</v>
      </c>
      <c r="H1091" t="s">
        <v>6674</v>
      </c>
      <c r="I1091" t="s">
        <v>6675</v>
      </c>
      <c r="J1091" t="s">
        <v>65</v>
      </c>
      <c r="K1091" t="s">
        <v>194</v>
      </c>
      <c r="L1091" t="s">
        <v>194</v>
      </c>
      <c r="M1091">
        <v>5001</v>
      </c>
      <c r="N1091" s="30" t="s">
        <v>12840</v>
      </c>
      <c r="O1091"/>
      <c r="P1091"/>
      <c r="Q1091"/>
      <c r="R1091"/>
      <c r="S1091" s="22">
        <f>VLOOKUP(A1091,Hoja1!A:B,2,0)</f>
        <v>8</v>
      </c>
      <c r="T1091" s="21" t="str">
        <f>VLOOKUP(M1091,[1]TIPOLOGIAS!$A:$F,4,0)</f>
        <v>MEDELLIN</v>
      </c>
      <c r="U1091" s="21" t="str">
        <f>VLOOKUP(T1091,'BASE TARIFA 2025'!C:D,2,0)</f>
        <v>WOMPI NOROCCIDENTE</v>
      </c>
      <c r="V1091" s="23">
        <f>VLOOKUP(T1091,'BASE TARIFA 2025'!C:F,4,0)</f>
        <v>15709.5</v>
      </c>
    </row>
    <row r="1092" spans="1:22" ht="14.4" x14ac:dyDescent="0.3">
      <c r="A1092">
        <v>31123</v>
      </c>
      <c r="B1092" t="s">
        <v>6676</v>
      </c>
      <c r="C1092">
        <v>900495540</v>
      </c>
      <c r="D1092" t="s">
        <v>6677</v>
      </c>
      <c r="E1092" t="s">
        <v>6678</v>
      </c>
      <c r="F1092" t="s">
        <v>6678</v>
      </c>
      <c r="G1092" t="s">
        <v>6679</v>
      </c>
      <c r="H1092" t="s">
        <v>6680</v>
      </c>
      <c r="I1092" t="s">
        <v>6681</v>
      </c>
      <c r="J1092" t="s">
        <v>65</v>
      </c>
      <c r="K1092" t="s">
        <v>194</v>
      </c>
      <c r="L1092" t="s">
        <v>194</v>
      </c>
      <c r="M1092">
        <v>5001</v>
      </c>
      <c r="N1092" s="30" t="s">
        <v>12837</v>
      </c>
      <c r="O1092"/>
      <c r="P1092"/>
      <c r="Q1092"/>
      <c r="R1092"/>
      <c r="S1092" s="22">
        <f>VLOOKUP(A1092,Hoja1!A:B,2,0)</f>
        <v>8</v>
      </c>
      <c r="T1092" s="21" t="str">
        <f>VLOOKUP(M1092,[1]TIPOLOGIAS!$A:$F,4,0)</f>
        <v>MEDELLIN</v>
      </c>
      <c r="U1092" s="21" t="str">
        <f>VLOOKUP(T1092,'BASE TARIFA 2025'!C:D,2,0)</f>
        <v>WOMPI NOROCCIDENTE</v>
      </c>
      <c r="V1092" s="23">
        <f>VLOOKUP(T1092,'BASE TARIFA 2025'!C:F,4,0)</f>
        <v>15709.5</v>
      </c>
    </row>
    <row r="1093" spans="1:22" ht="14.4" x14ac:dyDescent="0.3">
      <c r="A1093">
        <v>31129</v>
      </c>
      <c r="B1093" t="s">
        <v>6682</v>
      </c>
      <c r="C1093">
        <v>21619924</v>
      </c>
      <c r="D1093" t="s">
        <v>6683</v>
      </c>
      <c r="E1093" t="s">
        <v>6684</v>
      </c>
      <c r="F1093" t="s">
        <v>6684</v>
      </c>
      <c r="G1093" t="s">
        <v>6685</v>
      </c>
      <c r="H1093" t="s">
        <v>6686</v>
      </c>
      <c r="I1093" t="s">
        <v>6687</v>
      </c>
      <c r="J1093" t="s">
        <v>65</v>
      </c>
      <c r="K1093" t="s">
        <v>194</v>
      </c>
      <c r="L1093" t="s">
        <v>194</v>
      </c>
      <c r="M1093">
        <v>5001</v>
      </c>
      <c r="N1093" s="30" t="s">
        <v>12836</v>
      </c>
      <c r="O1093"/>
      <c r="P1093"/>
      <c r="Q1093"/>
      <c r="R1093"/>
      <c r="S1093" s="22">
        <f>VLOOKUP(A1093,Hoja1!A:B,2,0)</f>
        <v>16</v>
      </c>
      <c r="T1093" s="21" t="str">
        <f>VLOOKUP(M1093,[1]TIPOLOGIAS!$A:$F,4,0)</f>
        <v>MEDELLIN</v>
      </c>
      <c r="U1093" s="21" t="str">
        <f>VLOOKUP(T1093,'BASE TARIFA 2025'!C:D,2,0)</f>
        <v>WOMPI NOROCCIDENTE</v>
      </c>
      <c r="V1093" s="23">
        <f>VLOOKUP(T1093,'BASE TARIFA 2025'!C:F,4,0)</f>
        <v>15709.5</v>
      </c>
    </row>
    <row r="1094" spans="1:22" ht="14.4" x14ac:dyDescent="0.3">
      <c r="A1094">
        <v>33080</v>
      </c>
      <c r="B1094" t="s">
        <v>6688</v>
      </c>
      <c r="C1094">
        <v>15506795</v>
      </c>
      <c r="D1094" t="s">
        <v>6689</v>
      </c>
      <c r="E1094" t="s">
        <v>6690</v>
      </c>
      <c r="F1094" t="s">
        <v>6690</v>
      </c>
      <c r="G1094" t="s">
        <v>6691</v>
      </c>
      <c r="H1094" t="s">
        <v>6692</v>
      </c>
      <c r="I1094" t="s">
        <v>6693</v>
      </c>
      <c r="J1094" t="s">
        <v>65</v>
      </c>
      <c r="K1094" t="s">
        <v>194</v>
      </c>
      <c r="L1094" t="s">
        <v>194</v>
      </c>
      <c r="M1094">
        <v>5001</v>
      </c>
      <c r="N1094" s="30" t="s">
        <v>12840</v>
      </c>
      <c r="O1094"/>
      <c r="P1094"/>
      <c r="Q1094"/>
      <c r="R1094"/>
      <c r="S1094" s="22">
        <f>VLOOKUP(A1094,Hoja1!A:B,2,0)</f>
        <v>16</v>
      </c>
      <c r="T1094" s="21" t="str">
        <f>VLOOKUP(M1094,[1]TIPOLOGIAS!$A:$F,4,0)</f>
        <v>MEDELLIN</v>
      </c>
      <c r="U1094" s="21" t="str">
        <f>VLOOKUP(T1094,'BASE TARIFA 2025'!C:D,2,0)</f>
        <v>WOMPI NOROCCIDENTE</v>
      </c>
      <c r="V1094" s="23">
        <f>VLOOKUP(T1094,'BASE TARIFA 2025'!C:F,4,0)</f>
        <v>15709.5</v>
      </c>
    </row>
    <row r="1095" spans="1:22" ht="14.4" x14ac:dyDescent="0.3">
      <c r="A1095">
        <v>29381</v>
      </c>
      <c r="B1095" t="s">
        <v>408</v>
      </c>
      <c r="C1095">
        <v>39326884</v>
      </c>
      <c r="D1095" t="s">
        <v>6694</v>
      </c>
      <c r="E1095" t="s">
        <v>6695</v>
      </c>
      <c r="F1095" t="s">
        <v>6695</v>
      </c>
      <c r="G1095" t="s">
        <v>409</v>
      </c>
      <c r="H1095" t="s">
        <v>410</v>
      </c>
      <c r="I1095" t="s">
        <v>411</v>
      </c>
      <c r="J1095" t="s">
        <v>65</v>
      </c>
      <c r="K1095" t="s">
        <v>194</v>
      </c>
      <c r="L1095" t="s">
        <v>194</v>
      </c>
      <c r="M1095">
        <v>5001</v>
      </c>
      <c r="N1095" s="30" t="s">
        <v>12834</v>
      </c>
      <c r="O1095"/>
      <c r="P1095"/>
      <c r="Q1095"/>
      <c r="R1095"/>
      <c r="S1095" s="22">
        <f>VLOOKUP(A1095,Hoja1!A:B,2,0)</f>
        <v>8</v>
      </c>
      <c r="T1095" s="21" t="str">
        <f>VLOOKUP(M1095,[1]TIPOLOGIAS!$A:$F,4,0)</f>
        <v>MEDELLIN</v>
      </c>
      <c r="U1095" s="21" t="str">
        <f>VLOOKUP(T1095,'BASE TARIFA 2025'!C:D,2,0)</f>
        <v>WOMPI NOROCCIDENTE</v>
      </c>
      <c r="V1095" s="23">
        <f>VLOOKUP(T1095,'BASE TARIFA 2025'!C:F,4,0)</f>
        <v>15709.5</v>
      </c>
    </row>
    <row r="1096" spans="1:22" ht="14.4" x14ac:dyDescent="0.3">
      <c r="A1096">
        <v>31671</v>
      </c>
      <c r="B1096" t="s">
        <v>6696</v>
      </c>
      <c r="C1096">
        <v>901087176</v>
      </c>
      <c r="D1096" t="s">
        <v>6697</v>
      </c>
      <c r="E1096" t="s">
        <v>6698</v>
      </c>
      <c r="F1096" t="s">
        <v>6698</v>
      </c>
      <c r="G1096" t="s">
        <v>6699</v>
      </c>
      <c r="H1096" t="s">
        <v>6700</v>
      </c>
      <c r="I1096" t="s">
        <v>6701</v>
      </c>
      <c r="J1096" t="s">
        <v>65</v>
      </c>
      <c r="K1096" t="s">
        <v>194</v>
      </c>
      <c r="L1096" t="s">
        <v>194</v>
      </c>
      <c r="M1096">
        <v>5001</v>
      </c>
      <c r="N1096" s="30" t="s">
        <v>12840</v>
      </c>
      <c r="O1096"/>
      <c r="P1096"/>
      <c r="Q1096"/>
      <c r="R1096"/>
      <c r="S1096" s="22">
        <f>VLOOKUP(A1096,Hoja1!A:B,2,0)</f>
        <v>8</v>
      </c>
      <c r="T1096" s="21" t="str">
        <f>VLOOKUP(M1096,[1]TIPOLOGIAS!$A:$F,4,0)</f>
        <v>MEDELLIN</v>
      </c>
      <c r="U1096" s="21" t="str">
        <f>VLOOKUP(T1096,'BASE TARIFA 2025'!C:D,2,0)</f>
        <v>WOMPI NOROCCIDENTE</v>
      </c>
      <c r="V1096" s="23">
        <f>VLOOKUP(T1096,'BASE TARIFA 2025'!C:F,4,0)</f>
        <v>15709.5</v>
      </c>
    </row>
    <row r="1097" spans="1:22" ht="14.4" x14ac:dyDescent="0.3">
      <c r="A1097">
        <v>73206</v>
      </c>
      <c r="B1097" t="s">
        <v>6702</v>
      </c>
      <c r="C1097">
        <v>900814166</v>
      </c>
      <c r="D1097" t="s">
        <v>6703</v>
      </c>
      <c r="E1097" t="s">
        <v>6704</v>
      </c>
      <c r="F1097" t="s">
        <v>6705</v>
      </c>
      <c r="G1097" t="s">
        <v>6706</v>
      </c>
      <c r="H1097" t="s">
        <v>6707</v>
      </c>
      <c r="I1097" t="s">
        <v>6708</v>
      </c>
      <c r="J1097" t="s">
        <v>110</v>
      </c>
      <c r="K1097" t="s">
        <v>114</v>
      </c>
      <c r="L1097" t="s">
        <v>114</v>
      </c>
      <c r="M1097">
        <v>23001</v>
      </c>
      <c r="N1097" s="30" t="s">
        <v>12834</v>
      </c>
      <c r="O1097"/>
      <c r="P1097"/>
      <c r="Q1097"/>
      <c r="R1097"/>
      <c r="S1097" s="22">
        <f>VLOOKUP(A1097,Hoja1!A:B,2,0)</f>
        <v>8</v>
      </c>
      <c r="T1097" s="21" t="str">
        <f>VLOOKUP(M1097,[1]TIPOLOGIAS!$A:$F,4,0)</f>
        <v>MONTERIA</v>
      </c>
      <c r="U1097" s="21" t="str">
        <f>VLOOKUP(T1097,'BASE TARIFA 2025'!C:D,2,0)</f>
        <v>WOMPI COSTA</v>
      </c>
      <c r="V1097" s="23">
        <f>VLOOKUP(T1097,'BASE TARIFA 2025'!C:F,4,0)</f>
        <v>15709.5</v>
      </c>
    </row>
    <row r="1098" spans="1:22" ht="14.4" x14ac:dyDescent="0.3">
      <c r="A1098">
        <v>71420</v>
      </c>
      <c r="B1098" t="s">
        <v>6709</v>
      </c>
      <c r="C1098">
        <v>901128361</v>
      </c>
      <c r="D1098" t="s">
        <v>6710</v>
      </c>
      <c r="E1098" t="s">
        <v>6711</v>
      </c>
      <c r="F1098" t="s">
        <v>6710</v>
      </c>
      <c r="G1098" t="s">
        <v>6712</v>
      </c>
      <c r="H1098" t="s">
        <v>6713</v>
      </c>
      <c r="I1098" t="s">
        <v>6714</v>
      </c>
      <c r="J1098" t="s">
        <v>110</v>
      </c>
      <c r="K1098" t="s">
        <v>114</v>
      </c>
      <c r="L1098" t="s">
        <v>114</v>
      </c>
      <c r="M1098">
        <v>23001</v>
      </c>
      <c r="N1098" s="30" t="s">
        <v>12840</v>
      </c>
      <c r="O1098"/>
      <c r="P1098"/>
      <c r="Q1098"/>
      <c r="R1098"/>
      <c r="S1098" s="22">
        <f>VLOOKUP(A1098,Hoja1!A:B,2,0)</f>
        <v>8</v>
      </c>
      <c r="T1098" s="21" t="str">
        <f>VLOOKUP(M1098,[1]TIPOLOGIAS!$A:$F,4,0)</f>
        <v>MONTERIA</v>
      </c>
      <c r="U1098" s="21" t="str">
        <f>VLOOKUP(T1098,'BASE TARIFA 2025'!C:D,2,0)</f>
        <v>WOMPI COSTA</v>
      </c>
      <c r="V1098" s="23">
        <f>VLOOKUP(T1098,'BASE TARIFA 2025'!C:F,4,0)</f>
        <v>15709.5</v>
      </c>
    </row>
    <row r="1099" spans="1:22" ht="14.4" x14ac:dyDescent="0.3">
      <c r="A1099">
        <v>59982</v>
      </c>
      <c r="B1099" t="s">
        <v>6715</v>
      </c>
      <c r="C1099">
        <v>1121859005</v>
      </c>
      <c r="D1099" t="s">
        <v>6617</v>
      </c>
      <c r="E1099" t="s">
        <v>6617</v>
      </c>
      <c r="F1099" t="s">
        <v>6617</v>
      </c>
      <c r="G1099" t="s">
        <v>6716</v>
      </c>
      <c r="H1099" t="s">
        <v>6717</v>
      </c>
      <c r="I1099" t="s">
        <v>6718</v>
      </c>
      <c r="J1099" t="s">
        <v>91</v>
      </c>
      <c r="K1099" t="s">
        <v>34</v>
      </c>
      <c r="L1099" t="s">
        <v>34</v>
      </c>
      <c r="M1099">
        <v>50001</v>
      </c>
      <c r="N1099" s="30" t="s">
        <v>12836</v>
      </c>
      <c r="O1099"/>
      <c r="P1099"/>
      <c r="Q1099"/>
      <c r="R1099"/>
      <c r="S1099" s="22">
        <f>VLOOKUP(A1099,Hoja1!A:B,2,0)</f>
        <v>8</v>
      </c>
      <c r="T1099" s="21" t="str">
        <f>VLOOKUP(M1099,[1]TIPOLOGIAS!$A:$F,4,0)</f>
        <v>VILLAVICENCIO</v>
      </c>
      <c r="U1099" s="21" t="str">
        <f>VLOOKUP(T1099,'BASE TARIFA 2025'!C:D,2,0)</f>
        <v>WOMPI ORIENTE</v>
      </c>
      <c r="V1099" s="23">
        <f>VLOOKUP(T1099,'BASE TARIFA 2025'!C:F,4,0)</f>
        <v>28277.100000000002</v>
      </c>
    </row>
    <row r="1100" spans="1:22" ht="14.4" x14ac:dyDescent="0.3">
      <c r="A1100">
        <v>57704</v>
      </c>
      <c r="B1100" t="s">
        <v>6719</v>
      </c>
      <c r="C1100">
        <v>900469068</v>
      </c>
      <c r="D1100" t="s">
        <v>6720</v>
      </c>
      <c r="E1100" t="s">
        <v>6721</v>
      </c>
      <c r="F1100" t="s">
        <v>6722</v>
      </c>
      <c r="G1100" t="s">
        <v>6723</v>
      </c>
      <c r="H1100" t="s">
        <v>6724</v>
      </c>
      <c r="I1100" t="s">
        <v>6725</v>
      </c>
      <c r="J1100" t="s">
        <v>91</v>
      </c>
      <c r="K1100" t="s">
        <v>34</v>
      </c>
      <c r="L1100" t="s">
        <v>34</v>
      </c>
      <c r="M1100">
        <v>50001</v>
      </c>
      <c r="N1100" s="30" t="s">
        <v>12836</v>
      </c>
      <c r="O1100"/>
      <c r="P1100"/>
      <c r="Q1100"/>
      <c r="R1100"/>
      <c r="S1100" s="22">
        <f>VLOOKUP(A1100,Hoja1!A:B,2,0)</f>
        <v>8</v>
      </c>
      <c r="T1100" s="21" t="str">
        <f>VLOOKUP(M1100,[1]TIPOLOGIAS!$A:$F,4,0)</f>
        <v>VILLAVICENCIO</v>
      </c>
      <c r="U1100" s="21" t="str">
        <f>VLOOKUP(T1100,'BASE TARIFA 2025'!C:D,2,0)</f>
        <v>WOMPI ORIENTE</v>
      </c>
      <c r="V1100" s="23">
        <f>VLOOKUP(T1100,'BASE TARIFA 2025'!C:F,4,0)</f>
        <v>28277.100000000002</v>
      </c>
    </row>
    <row r="1101" spans="1:22" ht="14.4" x14ac:dyDescent="0.3">
      <c r="A1101">
        <v>57705</v>
      </c>
      <c r="B1101" t="s">
        <v>6726</v>
      </c>
      <c r="C1101">
        <v>900469068</v>
      </c>
      <c r="D1101" t="s">
        <v>6720</v>
      </c>
      <c r="E1101" t="s">
        <v>6721</v>
      </c>
      <c r="F1101" t="s">
        <v>6722</v>
      </c>
      <c r="G1101" t="s">
        <v>6727</v>
      </c>
      <c r="H1101" t="s">
        <v>6728</v>
      </c>
      <c r="I1101" t="s">
        <v>6729</v>
      </c>
      <c r="J1101" t="s">
        <v>91</v>
      </c>
      <c r="K1101" t="s">
        <v>34</v>
      </c>
      <c r="L1101" t="s">
        <v>34</v>
      </c>
      <c r="M1101">
        <v>50001</v>
      </c>
      <c r="N1101" s="30" t="s">
        <v>12836</v>
      </c>
      <c r="O1101"/>
      <c r="P1101"/>
      <c r="Q1101"/>
      <c r="R1101"/>
      <c r="S1101" s="22">
        <f>VLOOKUP(A1101,Hoja1!A:B,2,0)</f>
        <v>8</v>
      </c>
      <c r="T1101" s="21" t="str">
        <f>VLOOKUP(M1101,[1]TIPOLOGIAS!$A:$F,4,0)</f>
        <v>VILLAVICENCIO</v>
      </c>
      <c r="U1101" s="21" t="str">
        <f>VLOOKUP(T1101,'BASE TARIFA 2025'!C:D,2,0)</f>
        <v>WOMPI ORIENTE</v>
      </c>
      <c r="V1101" s="23">
        <f>VLOOKUP(T1101,'BASE TARIFA 2025'!C:F,4,0)</f>
        <v>28277.100000000002</v>
      </c>
    </row>
    <row r="1102" spans="1:22" ht="14.4" x14ac:dyDescent="0.3">
      <c r="A1102">
        <v>54569</v>
      </c>
      <c r="B1102" t="s">
        <v>6730</v>
      </c>
      <c r="C1102">
        <v>86064156</v>
      </c>
      <c r="D1102" t="s">
        <v>6731</v>
      </c>
      <c r="E1102" t="s">
        <v>6731</v>
      </c>
      <c r="F1102" t="s">
        <v>6731</v>
      </c>
      <c r="G1102" t="s">
        <v>6732</v>
      </c>
      <c r="H1102" t="s">
        <v>6733</v>
      </c>
      <c r="I1102" t="s">
        <v>6734</v>
      </c>
      <c r="J1102" t="s">
        <v>91</v>
      </c>
      <c r="K1102" t="s">
        <v>34</v>
      </c>
      <c r="L1102" t="s">
        <v>34</v>
      </c>
      <c r="M1102">
        <v>50001</v>
      </c>
      <c r="N1102" s="30" t="s">
        <v>12836</v>
      </c>
      <c r="O1102"/>
      <c r="P1102"/>
      <c r="Q1102"/>
      <c r="R1102"/>
      <c r="S1102" s="22">
        <f>VLOOKUP(A1102,Hoja1!A:B,2,0)</f>
        <v>16</v>
      </c>
      <c r="T1102" s="21" t="str">
        <f>VLOOKUP(M1102,[1]TIPOLOGIAS!$A:$F,4,0)</f>
        <v>VILLAVICENCIO</v>
      </c>
      <c r="U1102" s="21" t="str">
        <f>VLOOKUP(T1102,'BASE TARIFA 2025'!C:D,2,0)</f>
        <v>WOMPI ORIENTE</v>
      </c>
      <c r="V1102" s="23">
        <f>VLOOKUP(T1102,'BASE TARIFA 2025'!C:F,4,0)</f>
        <v>28277.100000000002</v>
      </c>
    </row>
    <row r="1103" spans="1:22" ht="14.4" x14ac:dyDescent="0.3">
      <c r="A1103">
        <v>54570</v>
      </c>
      <c r="B1103" t="s">
        <v>6735</v>
      </c>
      <c r="C1103">
        <v>86064156</v>
      </c>
      <c r="D1103" t="s">
        <v>6731</v>
      </c>
      <c r="E1103" t="s">
        <v>6731</v>
      </c>
      <c r="F1103" t="s">
        <v>6731</v>
      </c>
      <c r="G1103" t="s">
        <v>6736</v>
      </c>
      <c r="H1103" t="s">
        <v>6737</v>
      </c>
      <c r="I1103" t="s">
        <v>6738</v>
      </c>
      <c r="J1103" t="s">
        <v>91</v>
      </c>
      <c r="K1103" t="s">
        <v>34</v>
      </c>
      <c r="L1103" t="s">
        <v>34</v>
      </c>
      <c r="M1103">
        <v>50001</v>
      </c>
      <c r="N1103" s="30" t="s">
        <v>12836</v>
      </c>
      <c r="O1103"/>
      <c r="P1103"/>
      <c r="Q1103"/>
      <c r="R1103"/>
      <c r="S1103" s="22">
        <f>VLOOKUP(A1103,Hoja1!A:B,2,0)</f>
        <v>16</v>
      </c>
      <c r="T1103" s="21" t="str">
        <f>VLOOKUP(M1103,[1]TIPOLOGIAS!$A:$F,4,0)</f>
        <v>VILLAVICENCIO</v>
      </c>
      <c r="U1103" s="21" t="str">
        <f>VLOOKUP(T1103,'BASE TARIFA 2025'!C:D,2,0)</f>
        <v>WOMPI ORIENTE</v>
      </c>
      <c r="V1103" s="23">
        <f>VLOOKUP(T1103,'BASE TARIFA 2025'!C:F,4,0)</f>
        <v>28277.100000000002</v>
      </c>
    </row>
    <row r="1104" spans="1:22" ht="14.4" x14ac:dyDescent="0.3">
      <c r="A1104">
        <v>32921</v>
      </c>
      <c r="B1104" t="s">
        <v>6739</v>
      </c>
      <c r="C1104">
        <v>6631548</v>
      </c>
      <c r="D1104" t="s">
        <v>6740</v>
      </c>
      <c r="E1104" t="s">
        <v>6741</v>
      </c>
      <c r="F1104" t="s">
        <v>6741</v>
      </c>
      <c r="G1104" t="s">
        <v>6742</v>
      </c>
      <c r="H1104" t="s">
        <v>6743</v>
      </c>
      <c r="I1104" t="s">
        <v>6744</v>
      </c>
      <c r="J1104" t="s">
        <v>65</v>
      </c>
      <c r="K1104" t="s">
        <v>194</v>
      </c>
      <c r="L1104" t="s">
        <v>194</v>
      </c>
      <c r="M1104">
        <v>5001</v>
      </c>
      <c r="N1104" s="30" t="s">
        <v>12843</v>
      </c>
      <c r="O1104"/>
      <c r="P1104"/>
      <c r="Q1104"/>
      <c r="R1104"/>
      <c r="S1104" s="22">
        <f>VLOOKUP(A1104,Hoja1!A:B,2,0)</f>
        <v>16</v>
      </c>
      <c r="T1104" s="21" t="str">
        <f>VLOOKUP(M1104,[1]TIPOLOGIAS!$A:$F,4,0)</f>
        <v>MEDELLIN</v>
      </c>
      <c r="U1104" s="21" t="str">
        <f>VLOOKUP(T1104,'BASE TARIFA 2025'!C:D,2,0)</f>
        <v>WOMPI NOROCCIDENTE</v>
      </c>
      <c r="V1104" s="23">
        <f>VLOOKUP(T1104,'BASE TARIFA 2025'!C:F,4,0)</f>
        <v>15709.5</v>
      </c>
    </row>
    <row r="1105" spans="1:22" ht="14.4" x14ac:dyDescent="0.3">
      <c r="A1105">
        <v>29767</v>
      </c>
      <c r="B1105" t="s">
        <v>412</v>
      </c>
      <c r="C1105">
        <v>88266228</v>
      </c>
      <c r="D1105" t="s">
        <v>6745</v>
      </c>
      <c r="E1105" t="s">
        <v>6746</v>
      </c>
      <c r="F1105" t="s">
        <v>6746</v>
      </c>
      <c r="G1105" t="s">
        <v>413</v>
      </c>
      <c r="H1105" t="s">
        <v>414</v>
      </c>
      <c r="I1105" t="s">
        <v>415</v>
      </c>
      <c r="J1105" t="s">
        <v>65</v>
      </c>
      <c r="K1105" t="s">
        <v>194</v>
      </c>
      <c r="L1105" t="s">
        <v>194</v>
      </c>
      <c r="M1105">
        <v>5001</v>
      </c>
      <c r="N1105" s="30" t="s">
        <v>12834</v>
      </c>
      <c r="O1105"/>
      <c r="P1105"/>
      <c r="Q1105"/>
      <c r="R1105"/>
      <c r="S1105" s="22">
        <f>VLOOKUP(A1105,Hoja1!A:B,2,0)</f>
        <v>8</v>
      </c>
      <c r="T1105" s="21" t="str">
        <f>VLOOKUP(M1105,[1]TIPOLOGIAS!$A:$F,4,0)</f>
        <v>MEDELLIN</v>
      </c>
      <c r="U1105" s="21" t="str">
        <f>VLOOKUP(T1105,'BASE TARIFA 2025'!C:D,2,0)</f>
        <v>WOMPI NOROCCIDENTE</v>
      </c>
      <c r="V1105" s="23">
        <f>VLOOKUP(T1105,'BASE TARIFA 2025'!C:F,4,0)</f>
        <v>15709.5</v>
      </c>
    </row>
    <row r="1106" spans="1:22" ht="14.4" x14ac:dyDescent="0.3">
      <c r="A1106">
        <v>27009</v>
      </c>
      <c r="B1106" t="s">
        <v>6747</v>
      </c>
      <c r="C1106">
        <v>71625877</v>
      </c>
      <c r="D1106" t="s">
        <v>6748</v>
      </c>
      <c r="E1106" t="s">
        <v>6749</v>
      </c>
      <c r="F1106" t="s">
        <v>6749</v>
      </c>
      <c r="G1106" t="s">
        <v>6750</v>
      </c>
      <c r="H1106" t="s">
        <v>6751</v>
      </c>
      <c r="I1106" t="s">
        <v>6752</v>
      </c>
      <c r="J1106" t="s">
        <v>65</v>
      </c>
      <c r="K1106" t="s">
        <v>194</v>
      </c>
      <c r="L1106" t="s">
        <v>194</v>
      </c>
      <c r="M1106">
        <v>5001</v>
      </c>
      <c r="N1106" s="30" t="s">
        <v>12840</v>
      </c>
      <c r="O1106"/>
      <c r="P1106"/>
      <c r="Q1106"/>
      <c r="R1106"/>
      <c r="S1106" s="22">
        <f>VLOOKUP(A1106,Hoja1!A:B,2,0)</f>
        <v>8</v>
      </c>
      <c r="T1106" s="21" t="str">
        <f>VLOOKUP(M1106,[1]TIPOLOGIAS!$A:$F,4,0)</f>
        <v>MEDELLIN</v>
      </c>
      <c r="U1106" s="21" t="str">
        <f>VLOOKUP(T1106,'BASE TARIFA 2025'!C:D,2,0)</f>
        <v>WOMPI NOROCCIDENTE</v>
      </c>
      <c r="V1106" s="23">
        <f>VLOOKUP(T1106,'BASE TARIFA 2025'!C:F,4,0)</f>
        <v>15709.5</v>
      </c>
    </row>
    <row r="1107" spans="1:22" ht="14.4" x14ac:dyDescent="0.3">
      <c r="A1107">
        <v>27980</v>
      </c>
      <c r="B1107" t="s">
        <v>6753</v>
      </c>
      <c r="C1107">
        <v>1039457709</v>
      </c>
      <c r="D1107" t="s">
        <v>6754</v>
      </c>
      <c r="E1107" t="s">
        <v>6755</v>
      </c>
      <c r="F1107" t="s">
        <v>6755</v>
      </c>
      <c r="G1107" t="s">
        <v>6756</v>
      </c>
      <c r="H1107" t="s">
        <v>6757</v>
      </c>
      <c r="I1107" t="s">
        <v>6758</v>
      </c>
      <c r="J1107" t="s">
        <v>65</v>
      </c>
      <c r="K1107" t="s">
        <v>194</v>
      </c>
      <c r="L1107" t="s">
        <v>194</v>
      </c>
      <c r="M1107">
        <v>5001</v>
      </c>
      <c r="N1107" s="30" t="s">
        <v>12840</v>
      </c>
      <c r="O1107"/>
      <c r="P1107"/>
      <c r="Q1107"/>
      <c r="R1107"/>
      <c r="S1107" s="22">
        <f>VLOOKUP(A1107,Hoja1!A:B,2,0)</f>
        <v>16</v>
      </c>
      <c r="T1107" s="21" t="str">
        <f>VLOOKUP(M1107,[1]TIPOLOGIAS!$A:$F,4,0)</f>
        <v>MEDELLIN</v>
      </c>
      <c r="U1107" s="21" t="str">
        <f>VLOOKUP(T1107,'BASE TARIFA 2025'!C:D,2,0)</f>
        <v>WOMPI NOROCCIDENTE</v>
      </c>
      <c r="V1107" s="23">
        <f>VLOOKUP(T1107,'BASE TARIFA 2025'!C:F,4,0)</f>
        <v>15709.5</v>
      </c>
    </row>
    <row r="1108" spans="1:22" ht="14.4" x14ac:dyDescent="0.3">
      <c r="A1108">
        <v>24674</v>
      </c>
      <c r="B1108" t="s">
        <v>6759</v>
      </c>
      <c r="C1108">
        <v>32563508</v>
      </c>
      <c r="D1108" t="s">
        <v>6760</v>
      </c>
      <c r="E1108" t="s">
        <v>6761</v>
      </c>
      <c r="F1108" t="s">
        <v>6761</v>
      </c>
      <c r="G1108" t="s">
        <v>6762</v>
      </c>
      <c r="H1108" t="s">
        <v>6763</v>
      </c>
      <c r="I1108" t="s">
        <v>6764</v>
      </c>
      <c r="J1108" t="s">
        <v>65</v>
      </c>
      <c r="K1108" t="s">
        <v>194</v>
      </c>
      <c r="L1108" t="s">
        <v>194</v>
      </c>
      <c r="M1108">
        <v>5001</v>
      </c>
      <c r="N1108" s="30" t="s">
        <v>12840</v>
      </c>
      <c r="O1108"/>
      <c r="P1108"/>
      <c r="Q1108"/>
      <c r="R1108"/>
      <c r="S1108" s="22">
        <f>VLOOKUP(A1108,Hoja1!A:B,2,0)</f>
        <v>8</v>
      </c>
      <c r="T1108" s="21" t="str">
        <f>VLOOKUP(M1108,[1]TIPOLOGIAS!$A:$F,4,0)</f>
        <v>MEDELLIN</v>
      </c>
      <c r="U1108" s="21" t="str">
        <f>VLOOKUP(T1108,'BASE TARIFA 2025'!C:D,2,0)</f>
        <v>WOMPI NOROCCIDENTE</v>
      </c>
      <c r="V1108" s="23">
        <f>VLOOKUP(T1108,'BASE TARIFA 2025'!C:F,4,0)</f>
        <v>15709.5</v>
      </c>
    </row>
    <row r="1109" spans="1:22" ht="14.4" x14ac:dyDescent="0.3">
      <c r="A1109">
        <v>24739</v>
      </c>
      <c r="B1109" t="s">
        <v>6765</v>
      </c>
      <c r="C1109">
        <v>43999851</v>
      </c>
      <c r="D1109" t="s">
        <v>6766</v>
      </c>
      <c r="E1109" t="s">
        <v>6767</v>
      </c>
      <c r="F1109" t="s">
        <v>6767</v>
      </c>
      <c r="G1109" t="s">
        <v>6768</v>
      </c>
      <c r="H1109" t="s">
        <v>6769</v>
      </c>
      <c r="I1109" t="s">
        <v>6770</v>
      </c>
      <c r="J1109" t="s">
        <v>65</v>
      </c>
      <c r="K1109" t="s">
        <v>194</v>
      </c>
      <c r="L1109" t="s">
        <v>194</v>
      </c>
      <c r="M1109">
        <v>5001</v>
      </c>
      <c r="N1109" s="30" t="s">
        <v>12840</v>
      </c>
      <c r="O1109"/>
      <c r="P1109"/>
      <c r="Q1109"/>
      <c r="R1109"/>
      <c r="S1109" s="22">
        <f>VLOOKUP(A1109,Hoja1!A:B,2,0)</f>
        <v>16</v>
      </c>
      <c r="T1109" s="21" t="str">
        <f>VLOOKUP(M1109,[1]TIPOLOGIAS!$A:$F,4,0)</f>
        <v>MEDELLIN</v>
      </c>
      <c r="U1109" s="21" t="str">
        <f>VLOOKUP(T1109,'BASE TARIFA 2025'!C:D,2,0)</f>
        <v>WOMPI NOROCCIDENTE</v>
      </c>
      <c r="V1109" s="23">
        <f>VLOOKUP(T1109,'BASE TARIFA 2025'!C:F,4,0)</f>
        <v>15709.5</v>
      </c>
    </row>
    <row r="1110" spans="1:22" ht="14.4" x14ac:dyDescent="0.3">
      <c r="A1110">
        <v>26320</v>
      </c>
      <c r="B1110" t="s">
        <v>6771</v>
      </c>
      <c r="C1110">
        <v>1037573373</v>
      </c>
      <c r="D1110" t="s">
        <v>6772</v>
      </c>
      <c r="E1110" t="s">
        <v>6773</v>
      </c>
      <c r="F1110" t="s">
        <v>6773</v>
      </c>
      <c r="G1110" t="s">
        <v>6774</v>
      </c>
      <c r="H1110" t="s">
        <v>6775</v>
      </c>
      <c r="I1110" t="s">
        <v>6776</v>
      </c>
      <c r="J1110" t="s">
        <v>65</v>
      </c>
      <c r="K1110" t="s">
        <v>194</v>
      </c>
      <c r="L1110" t="s">
        <v>194</v>
      </c>
      <c r="M1110">
        <v>5001</v>
      </c>
      <c r="N1110" s="30" t="s">
        <v>12840</v>
      </c>
      <c r="O1110"/>
      <c r="P1110"/>
      <c r="Q1110"/>
      <c r="R1110"/>
      <c r="S1110" s="22">
        <f>VLOOKUP(A1110,Hoja1!A:B,2,0)</f>
        <v>8</v>
      </c>
      <c r="T1110" s="21" t="str">
        <f>VLOOKUP(M1110,[1]TIPOLOGIAS!$A:$F,4,0)</f>
        <v>MEDELLIN</v>
      </c>
      <c r="U1110" s="21" t="str">
        <f>VLOOKUP(T1110,'BASE TARIFA 2025'!C:D,2,0)</f>
        <v>WOMPI NOROCCIDENTE</v>
      </c>
      <c r="V1110" s="23">
        <f>VLOOKUP(T1110,'BASE TARIFA 2025'!C:F,4,0)</f>
        <v>15709.5</v>
      </c>
    </row>
    <row r="1111" spans="1:22" ht="14.4" x14ac:dyDescent="0.3">
      <c r="A1111">
        <v>23339</v>
      </c>
      <c r="B1111" t="s">
        <v>6777</v>
      </c>
      <c r="C1111">
        <v>890904071</v>
      </c>
      <c r="D1111" t="s">
        <v>6778</v>
      </c>
      <c r="E1111" t="s">
        <v>6779</v>
      </c>
      <c r="F1111" t="s">
        <v>6779</v>
      </c>
      <c r="G1111" t="s">
        <v>6780</v>
      </c>
      <c r="H1111" t="s">
        <v>6781</v>
      </c>
      <c r="I1111" t="s">
        <v>6782</v>
      </c>
      <c r="J1111" t="s">
        <v>65</v>
      </c>
      <c r="K1111" t="s">
        <v>194</v>
      </c>
      <c r="L1111" t="s">
        <v>194</v>
      </c>
      <c r="M1111">
        <v>5001</v>
      </c>
      <c r="N1111" s="30" t="s">
        <v>12840</v>
      </c>
      <c r="O1111"/>
      <c r="P1111"/>
      <c r="Q1111"/>
      <c r="R1111"/>
      <c r="S1111" s="22">
        <f>VLOOKUP(A1111,Hoja1!A:B,2,0)</f>
        <v>8</v>
      </c>
      <c r="T1111" s="21" t="str">
        <f>VLOOKUP(M1111,[1]TIPOLOGIAS!$A:$F,4,0)</f>
        <v>MEDELLIN</v>
      </c>
      <c r="U1111" s="21" t="str">
        <f>VLOOKUP(T1111,'BASE TARIFA 2025'!C:D,2,0)</f>
        <v>WOMPI NOROCCIDENTE</v>
      </c>
      <c r="V1111" s="23">
        <f>VLOOKUP(T1111,'BASE TARIFA 2025'!C:F,4,0)</f>
        <v>15709.5</v>
      </c>
    </row>
    <row r="1112" spans="1:22" ht="14.4" x14ac:dyDescent="0.3">
      <c r="A1112">
        <v>23617</v>
      </c>
      <c r="B1112" t="s">
        <v>6783</v>
      </c>
      <c r="C1112">
        <v>70786438</v>
      </c>
      <c r="D1112" t="s">
        <v>6784</v>
      </c>
      <c r="E1112" t="s">
        <v>6785</v>
      </c>
      <c r="F1112" t="s">
        <v>6786</v>
      </c>
      <c r="G1112" t="s">
        <v>6787</v>
      </c>
      <c r="H1112" t="s">
        <v>6788</v>
      </c>
      <c r="I1112" t="s">
        <v>6789</v>
      </c>
      <c r="J1112" t="s">
        <v>65</v>
      </c>
      <c r="K1112" t="s">
        <v>194</v>
      </c>
      <c r="L1112" t="s">
        <v>194</v>
      </c>
      <c r="M1112">
        <v>5001</v>
      </c>
      <c r="N1112" s="30" t="s">
        <v>12837</v>
      </c>
      <c r="O1112"/>
      <c r="P1112"/>
      <c r="Q1112"/>
      <c r="R1112"/>
      <c r="S1112" s="22">
        <f>VLOOKUP(A1112,Hoja1!A:B,2,0)</f>
        <v>16</v>
      </c>
      <c r="T1112" s="21" t="str">
        <f>VLOOKUP(M1112,[1]TIPOLOGIAS!$A:$F,4,0)</f>
        <v>MEDELLIN</v>
      </c>
      <c r="U1112" s="21" t="str">
        <f>VLOOKUP(T1112,'BASE TARIFA 2025'!C:D,2,0)</f>
        <v>WOMPI NOROCCIDENTE</v>
      </c>
      <c r="V1112" s="23">
        <f>VLOOKUP(T1112,'BASE TARIFA 2025'!C:F,4,0)</f>
        <v>15709.5</v>
      </c>
    </row>
    <row r="1113" spans="1:22" ht="14.4" x14ac:dyDescent="0.3">
      <c r="A1113">
        <v>26677</v>
      </c>
      <c r="B1113" t="s">
        <v>6790</v>
      </c>
      <c r="C1113">
        <v>800047410</v>
      </c>
      <c r="D1113" t="s">
        <v>6791</v>
      </c>
      <c r="E1113" t="s">
        <v>6792</v>
      </c>
      <c r="F1113" t="s">
        <v>6792</v>
      </c>
      <c r="G1113" t="s">
        <v>6793</v>
      </c>
      <c r="H1113" t="s">
        <v>6794</v>
      </c>
      <c r="I1113" t="s">
        <v>6795</v>
      </c>
      <c r="J1113" t="s">
        <v>65</v>
      </c>
      <c r="K1113" t="s">
        <v>194</v>
      </c>
      <c r="L1113" t="s">
        <v>194</v>
      </c>
      <c r="M1113">
        <v>5001</v>
      </c>
      <c r="N1113" s="30" t="s">
        <v>12840</v>
      </c>
      <c r="O1113"/>
      <c r="P1113"/>
      <c r="Q1113"/>
      <c r="R1113"/>
      <c r="S1113" s="22">
        <f>VLOOKUP(A1113,Hoja1!A:B,2,0)</f>
        <v>16</v>
      </c>
      <c r="T1113" s="21" t="str">
        <f>VLOOKUP(M1113,[1]TIPOLOGIAS!$A:$F,4,0)</f>
        <v>MEDELLIN</v>
      </c>
      <c r="U1113" s="21" t="str">
        <f>VLOOKUP(T1113,'BASE TARIFA 2025'!C:D,2,0)</f>
        <v>WOMPI NOROCCIDENTE</v>
      </c>
      <c r="V1113" s="23">
        <f>VLOOKUP(T1113,'BASE TARIFA 2025'!C:F,4,0)</f>
        <v>15709.5</v>
      </c>
    </row>
    <row r="1114" spans="1:22" ht="14.4" x14ac:dyDescent="0.3">
      <c r="A1114">
        <v>27412</v>
      </c>
      <c r="B1114" t="s">
        <v>6796</v>
      </c>
      <c r="C1114">
        <v>70303155</v>
      </c>
      <c r="D1114" t="s">
        <v>6797</v>
      </c>
      <c r="E1114" t="s">
        <v>6798</v>
      </c>
      <c r="F1114" t="s">
        <v>6798</v>
      </c>
      <c r="G1114" t="s">
        <v>6799</v>
      </c>
      <c r="H1114" t="s">
        <v>6800</v>
      </c>
      <c r="I1114" t="s">
        <v>6801</v>
      </c>
      <c r="J1114" t="s">
        <v>65</v>
      </c>
      <c r="K1114" t="s">
        <v>194</v>
      </c>
      <c r="L1114" t="s">
        <v>194</v>
      </c>
      <c r="M1114">
        <v>5001</v>
      </c>
      <c r="N1114" s="30" t="s">
        <v>12840</v>
      </c>
      <c r="O1114"/>
      <c r="P1114"/>
      <c r="Q1114"/>
      <c r="R1114"/>
      <c r="S1114" s="22">
        <f>VLOOKUP(A1114,Hoja1!A:B,2,0)</f>
        <v>16</v>
      </c>
      <c r="T1114" s="21" t="str">
        <f>VLOOKUP(M1114,[1]TIPOLOGIAS!$A:$F,4,0)</f>
        <v>MEDELLIN</v>
      </c>
      <c r="U1114" s="21" t="str">
        <f>VLOOKUP(T1114,'BASE TARIFA 2025'!C:D,2,0)</f>
        <v>WOMPI NOROCCIDENTE</v>
      </c>
      <c r="V1114" s="23">
        <f>VLOOKUP(T1114,'BASE TARIFA 2025'!C:F,4,0)</f>
        <v>15709.5</v>
      </c>
    </row>
    <row r="1115" spans="1:22" ht="14.4" x14ac:dyDescent="0.3">
      <c r="A1115">
        <v>21959</v>
      </c>
      <c r="B1115" t="s">
        <v>6802</v>
      </c>
      <c r="C1115">
        <v>900814265</v>
      </c>
      <c r="D1115" t="s">
        <v>6803</v>
      </c>
      <c r="E1115" t="s">
        <v>6804</v>
      </c>
      <c r="F1115" t="s">
        <v>6804</v>
      </c>
      <c r="G1115" t="s">
        <v>6805</v>
      </c>
      <c r="H1115" t="s">
        <v>6806</v>
      </c>
      <c r="I1115" t="s">
        <v>6807</v>
      </c>
      <c r="J1115" t="s">
        <v>65</v>
      </c>
      <c r="K1115" t="s">
        <v>194</v>
      </c>
      <c r="L1115" t="s">
        <v>194</v>
      </c>
      <c r="M1115">
        <v>5001</v>
      </c>
      <c r="N1115" s="30" t="s">
        <v>12841</v>
      </c>
      <c r="O1115"/>
      <c r="P1115"/>
      <c r="Q1115"/>
      <c r="R1115"/>
      <c r="S1115" s="22">
        <f>VLOOKUP(A1115,Hoja1!A:B,2,0)</f>
        <v>8</v>
      </c>
      <c r="T1115" s="21" t="str">
        <f>VLOOKUP(M1115,[1]TIPOLOGIAS!$A:$F,4,0)</f>
        <v>MEDELLIN</v>
      </c>
      <c r="U1115" s="21" t="str">
        <f>VLOOKUP(T1115,'BASE TARIFA 2025'!C:D,2,0)</f>
        <v>WOMPI NOROCCIDENTE</v>
      </c>
      <c r="V1115" s="23">
        <f>VLOOKUP(T1115,'BASE TARIFA 2025'!C:F,4,0)</f>
        <v>15709.5</v>
      </c>
    </row>
    <row r="1116" spans="1:22" ht="14.4" x14ac:dyDescent="0.3">
      <c r="A1116">
        <v>22431</v>
      </c>
      <c r="B1116" t="s">
        <v>6808</v>
      </c>
      <c r="C1116">
        <v>890906033</v>
      </c>
      <c r="D1116" t="s">
        <v>6809</v>
      </c>
      <c r="E1116" t="s">
        <v>6810</v>
      </c>
      <c r="F1116" t="s">
        <v>6810</v>
      </c>
      <c r="G1116" t="s">
        <v>6811</v>
      </c>
      <c r="H1116" t="s">
        <v>6812</v>
      </c>
      <c r="I1116" t="s">
        <v>6813</v>
      </c>
      <c r="J1116" t="s">
        <v>65</v>
      </c>
      <c r="K1116" t="s">
        <v>194</v>
      </c>
      <c r="L1116" t="s">
        <v>194</v>
      </c>
      <c r="M1116">
        <v>5001</v>
      </c>
      <c r="N1116" s="30" t="s">
        <v>12840</v>
      </c>
      <c r="O1116"/>
      <c r="P1116"/>
      <c r="Q1116"/>
      <c r="R1116"/>
      <c r="S1116" s="22">
        <f>VLOOKUP(A1116,Hoja1!A:B,2,0)</f>
        <v>8</v>
      </c>
      <c r="T1116" s="21" t="str">
        <f>VLOOKUP(M1116,[1]TIPOLOGIAS!$A:$F,4,0)</f>
        <v>MEDELLIN</v>
      </c>
      <c r="U1116" s="21" t="str">
        <f>VLOOKUP(T1116,'BASE TARIFA 2025'!C:D,2,0)</f>
        <v>WOMPI NOROCCIDENTE</v>
      </c>
      <c r="V1116" s="23">
        <f>VLOOKUP(T1116,'BASE TARIFA 2025'!C:F,4,0)</f>
        <v>15709.5</v>
      </c>
    </row>
    <row r="1117" spans="1:22" ht="14.4" x14ac:dyDescent="0.3">
      <c r="A1117">
        <v>19300</v>
      </c>
      <c r="B1117" t="s">
        <v>6814</v>
      </c>
      <c r="C1117">
        <v>71764479</v>
      </c>
      <c r="D1117" t="s">
        <v>241</v>
      </c>
      <c r="E1117" t="s">
        <v>6815</v>
      </c>
      <c r="F1117" t="s">
        <v>6815</v>
      </c>
      <c r="G1117" t="s">
        <v>6816</v>
      </c>
      <c r="H1117" t="s">
        <v>6817</v>
      </c>
      <c r="I1117" t="s">
        <v>6818</v>
      </c>
      <c r="J1117" t="s">
        <v>65</v>
      </c>
      <c r="K1117" t="s">
        <v>194</v>
      </c>
      <c r="L1117" t="s">
        <v>194</v>
      </c>
      <c r="M1117">
        <v>5001</v>
      </c>
      <c r="N1117" s="30" t="s">
        <v>12840</v>
      </c>
      <c r="O1117"/>
      <c r="P1117"/>
      <c r="Q1117"/>
      <c r="R1117"/>
      <c r="S1117" s="22">
        <f>VLOOKUP(A1117,Hoja1!A:B,2,0)</f>
        <v>8</v>
      </c>
      <c r="T1117" s="21" t="str">
        <f>VLOOKUP(M1117,[1]TIPOLOGIAS!$A:$F,4,0)</f>
        <v>MEDELLIN</v>
      </c>
      <c r="U1117" s="21" t="str">
        <f>VLOOKUP(T1117,'BASE TARIFA 2025'!C:D,2,0)</f>
        <v>WOMPI NOROCCIDENTE</v>
      </c>
      <c r="V1117" s="23">
        <f>VLOOKUP(T1117,'BASE TARIFA 2025'!C:F,4,0)</f>
        <v>15709.5</v>
      </c>
    </row>
    <row r="1118" spans="1:22" ht="14.4" x14ac:dyDescent="0.3">
      <c r="A1118">
        <v>22590</v>
      </c>
      <c r="B1118" t="s">
        <v>6819</v>
      </c>
      <c r="C1118">
        <v>900477706</v>
      </c>
      <c r="D1118" t="s">
        <v>6820</v>
      </c>
      <c r="E1118" t="s">
        <v>6821</v>
      </c>
      <c r="F1118" t="s">
        <v>6821</v>
      </c>
      <c r="G1118" t="s">
        <v>6822</v>
      </c>
      <c r="H1118" t="s">
        <v>6823</v>
      </c>
      <c r="I1118" t="s">
        <v>6824</v>
      </c>
      <c r="J1118" t="s">
        <v>65</v>
      </c>
      <c r="K1118" t="s">
        <v>194</v>
      </c>
      <c r="L1118" t="s">
        <v>194</v>
      </c>
      <c r="M1118">
        <v>5001</v>
      </c>
      <c r="N1118" s="30" t="s">
        <v>12840</v>
      </c>
      <c r="O1118"/>
      <c r="P1118"/>
      <c r="Q1118"/>
      <c r="R1118"/>
      <c r="S1118" s="22">
        <f>VLOOKUP(A1118,Hoja1!A:B,2,0)</f>
        <v>8</v>
      </c>
      <c r="T1118" s="21" t="str">
        <f>VLOOKUP(M1118,[1]TIPOLOGIAS!$A:$F,4,0)</f>
        <v>MEDELLIN</v>
      </c>
      <c r="U1118" s="21" t="str">
        <f>VLOOKUP(T1118,'BASE TARIFA 2025'!C:D,2,0)</f>
        <v>WOMPI NOROCCIDENTE</v>
      </c>
      <c r="V1118" s="23">
        <f>VLOOKUP(T1118,'BASE TARIFA 2025'!C:F,4,0)</f>
        <v>15709.5</v>
      </c>
    </row>
    <row r="1119" spans="1:22" ht="14.4" x14ac:dyDescent="0.3">
      <c r="A1119">
        <v>17455</v>
      </c>
      <c r="B1119" t="s">
        <v>6825</v>
      </c>
      <c r="C1119">
        <v>8033607</v>
      </c>
      <c r="D1119" t="s">
        <v>6826</v>
      </c>
      <c r="E1119" t="s">
        <v>6827</v>
      </c>
      <c r="F1119" t="s">
        <v>6827</v>
      </c>
      <c r="G1119" t="s">
        <v>6828</v>
      </c>
      <c r="H1119" t="s">
        <v>6829</v>
      </c>
      <c r="I1119" t="s">
        <v>6830</v>
      </c>
      <c r="J1119" t="s">
        <v>65</v>
      </c>
      <c r="K1119" t="s">
        <v>194</v>
      </c>
      <c r="L1119" t="s">
        <v>194</v>
      </c>
      <c r="M1119">
        <v>5001</v>
      </c>
      <c r="N1119" s="30" t="s">
        <v>12843</v>
      </c>
      <c r="O1119"/>
      <c r="P1119"/>
      <c r="Q1119"/>
      <c r="R1119"/>
      <c r="S1119" s="22">
        <f>VLOOKUP(A1119,Hoja1!A:B,2,0)</f>
        <v>16</v>
      </c>
      <c r="T1119" s="21" t="str">
        <f>VLOOKUP(M1119,[1]TIPOLOGIAS!$A:$F,4,0)</f>
        <v>MEDELLIN</v>
      </c>
      <c r="U1119" s="21" t="str">
        <f>VLOOKUP(T1119,'BASE TARIFA 2025'!C:D,2,0)</f>
        <v>WOMPI NOROCCIDENTE</v>
      </c>
      <c r="V1119" s="23">
        <f>VLOOKUP(T1119,'BASE TARIFA 2025'!C:F,4,0)</f>
        <v>15709.5</v>
      </c>
    </row>
    <row r="1120" spans="1:22" ht="14.4" x14ac:dyDescent="0.3">
      <c r="A1120">
        <v>17638</v>
      </c>
      <c r="B1120" t="s">
        <v>6831</v>
      </c>
      <c r="C1120">
        <v>1128465796</v>
      </c>
      <c r="D1120" t="s">
        <v>6832</v>
      </c>
      <c r="E1120" t="s">
        <v>6833</v>
      </c>
      <c r="F1120" t="s">
        <v>6833</v>
      </c>
      <c r="G1120" t="s">
        <v>6834</v>
      </c>
      <c r="H1120" t="s">
        <v>6835</v>
      </c>
      <c r="I1120" t="s">
        <v>6836</v>
      </c>
      <c r="J1120" t="s">
        <v>65</v>
      </c>
      <c r="K1120" t="s">
        <v>194</v>
      </c>
      <c r="L1120" t="s">
        <v>194</v>
      </c>
      <c r="M1120">
        <v>5001</v>
      </c>
      <c r="N1120" s="30" t="s">
        <v>12842</v>
      </c>
      <c r="O1120"/>
      <c r="P1120"/>
      <c r="Q1120"/>
      <c r="R1120"/>
      <c r="S1120" s="22">
        <f>VLOOKUP(A1120,Hoja1!A:B,2,0)</f>
        <v>8</v>
      </c>
      <c r="T1120" s="21" t="str">
        <f>VLOOKUP(M1120,[1]TIPOLOGIAS!$A:$F,4,0)</f>
        <v>MEDELLIN</v>
      </c>
      <c r="U1120" s="21" t="str">
        <f>VLOOKUP(T1120,'BASE TARIFA 2025'!C:D,2,0)</f>
        <v>WOMPI NOROCCIDENTE</v>
      </c>
      <c r="V1120" s="23">
        <f>VLOOKUP(T1120,'BASE TARIFA 2025'!C:F,4,0)</f>
        <v>15709.5</v>
      </c>
    </row>
    <row r="1121" spans="1:22" ht="14.4" x14ac:dyDescent="0.3">
      <c r="A1121">
        <v>13158</v>
      </c>
      <c r="B1121" t="s">
        <v>6837</v>
      </c>
      <c r="C1121">
        <v>21548531</v>
      </c>
      <c r="D1121" t="s">
        <v>6838</v>
      </c>
      <c r="E1121" t="s">
        <v>6839</v>
      </c>
      <c r="F1121" t="s">
        <v>6839</v>
      </c>
      <c r="G1121" t="s">
        <v>6840</v>
      </c>
      <c r="H1121" t="s">
        <v>6841</v>
      </c>
      <c r="I1121" t="s">
        <v>6842</v>
      </c>
      <c r="J1121" t="s">
        <v>65</v>
      </c>
      <c r="K1121" t="s">
        <v>194</v>
      </c>
      <c r="L1121" t="s">
        <v>194</v>
      </c>
      <c r="M1121">
        <v>5001</v>
      </c>
      <c r="N1121" s="30" t="s">
        <v>12840</v>
      </c>
      <c r="O1121"/>
      <c r="P1121"/>
      <c r="Q1121"/>
      <c r="R1121"/>
      <c r="S1121" s="22">
        <f>VLOOKUP(A1121,Hoja1!A:B,2,0)</f>
        <v>8</v>
      </c>
      <c r="T1121" s="21" t="str">
        <f>VLOOKUP(M1121,[1]TIPOLOGIAS!$A:$F,4,0)</f>
        <v>MEDELLIN</v>
      </c>
      <c r="U1121" s="21" t="str">
        <f>VLOOKUP(T1121,'BASE TARIFA 2025'!C:D,2,0)</f>
        <v>WOMPI NOROCCIDENTE</v>
      </c>
      <c r="V1121" s="23">
        <f>VLOOKUP(T1121,'BASE TARIFA 2025'!C:F,4,0)</f>
        <v>15709.5</v>
      </c>
    </row>
    <row r="1122" spans="1:22" ht="14.4" x14ac:dyDescent="0.3">
      <c r="A1122">
        <v>18796</v>
      </c>
      <c r="B1122" t="s">
        <v>6843</v>
      </c>
      <c r="C1122">
        <v>32107143</v>
      </c>
      <c r="D1122" t="s">
        <v>6844</v>
      </c>
      <c r="E1122" t="s">
        <v>6845</v>
      </c>
      <c r="F1122" t="s">
        <v>6845</v>
      </c>
      <c r="G1122" t="s">
        <v>6846</v>
      </c>
      <c r="H1122" t="s">
        <v>6847</v>
      </c>
      <c r="I1122" t="s">
        <v>6848</v>
      </c>
      <c r="J1122" t="s">
        <v>65</v>
      </c>
      <c r="K1122" t="s">
        <v>194</v>
      </c>
      <c r="L1122" t="s">
        <v>194</v>
      </c>
      <c r="M1122">
        <v>5001</v>
      </c>
      <c r="N1122" s="30" t="s">
        <v>12840</v>
      </c>
      <c r="O1122"/>
      <c r="P1122"/>
      <c r="Q1122"/>
      <c r="R1122"/>
      <c r="S1122" s="22">
        <f>VLOOKUP(A1122,Hoja1!A:B,2,0)</f>
        <v>16</v>
      </c>
      <c r="T1122" s="21" t="str">
        <f>VLOOKUP(M1122,[1]TIPOLOGIAS!$A:$F,4,0)</f>
        <v>MEDELLIN</v>
      </c>
      <c r="U1122" s="21" t="str">
        <f>VLOOKUP(T1122,'BASE TARIFA 2025'!C:D,2,0)</f>
        <v>WOMPI NOROCCIDENTE</v>
      </c>
      <c r="V1122" s="23">
        <f>VLOOKUP(T1122,'BASE TARIFA 2025'!C:F,4,0)</f>
        <v>15709.5</v>
      </c>
    </row>
    <row r="1123" spans="1:22" ht="14.4" x14ac:dyDescent="0.3">
      <c r="A1123">
        <v>10347</v>
      </c>
      <c r="B1123" t="s">
        <v>6849</v>
      </c>
      <c r="C1123">
        <v>71003144</v>
      </c>
      <c r="D1123" t="s">
        <v>6850</v>
      </c>
      <c r="E1123" t="s">
        <v>6851</v>
      </c>
      <c r="F1123" t="s">
        <v>6851</v>
      </c>
      <c r="G1123" t="s">
        <v>6852</v>
      </c>
      <c r="H1123" t="s">
        <v>6853</v>
      </c>
      <c r="I1123" t="s">
        <v>6854</v>
      </c>
      <c r="J1123" t="s">
        <v>65</v>
      </c>
      <c r="K1123" t="s">
        <v>194</v>
      </c>
      <c r="L1123" t="s">
        <v>194</v>
      </c>
      <c r="M1123">
        <v>5001</v>
      </c>
      <c r="N1123" s="30" t="s">
        <v>12840</v>
      </c>
      <c r="O1123"/>
      <c r="P1123"/>
      <c r="Q1123"/>
      <c r="R1123"/>
      <c r="S1123" s="22">
        <f>VLOOKUP(A1123,Hoja1!A:B,2,0)</f>
        <v>16</v>
      </c>
      <c r="T1123" s="21" t="str">
        <f>VLOOKUP(M1123,[1]TIPOLOGIAS!$A:$F,4,0)</f>
        <v>MEDELLIN</v>
      </c>
      <c r="U1123" s="21" t="str">
        <f>VLOOKUP(T1123,'BASE TARIFA 2025'!C:D,2,0)</f>
        <v>WOMPI NOROCCIDENTE</v>
      </c>
      <c r="V1123" s="23">
        <f>VLOOKUP(T1123,'BASE TARIFA 2025'!C:F,4,0)</f>
        <v>15709.5</v>
      </c>
    </row>
    <row r="1124" spans="1:22" ht="14.4" x14ac:dyDescent="0.3">
      <c r="A1124">
        <v>11915</v>
      </c>
      <c r="B1124" t="s">
        <v>6855</v>
      </c>
      <c r="C1124">
        <v>70114961</v>
      </c>
      <c r="D1124" t="s">
        <v>6856</v>
      </c>
      <c r="E1124" t="s">
        <v>6857</v>
      </c>
      <c r="F1124" t="s">
        <v>6857</v>
      </c>
      <c r="G1124" t="s">
        <v>6858</v>
      </c>
      <c r="H1124" t="s">
        <v>6859</v>
      </c>
      <c r="I1124" t="s">
        <v>6860</v>
      </c>
      <c r="J1124" t="s">
        <v>65</v>
      </c>
      <c r="K1124" t="s">
        <v>194</v>
      </c>
      <c r="L1124" t="s">
        <v>194</v>
      </c>
      <c r="M1124">
        <v>5001</v>
      </c>
      <c r="N1124" s="30" t="s">
        <v>12840</v>
      </c>
      <c r="O1124"/>
      <c r="P1124"/>
      <c r="Q1124"/>
      <c r="R1124"/>
      <c r="S1124" s="22">
        <f>VLOOKUP(A1124,Hoja1!A:B,2,0)</f>
        <v>16</v>
      </c>
      <c r="T1124" s="21" t="str">
        <f>VLOOKUP(M1124,[1]TIPOLOGIAS!$A:$F,4,0)</f>
        <v>MEDELLIN</v>
      </c>
      <c r="U1124" s="21" t="str">
        <f>VLOOKUP(T1124,'BASE TARIFA 2025'!C:D,2,0)</f>
        <v>WOMPI NOROCCIDENTE</v>
      </c>
      <c r="V1124" s="23">
        <f>VLOOKUP(T1124,'BASE TARIFA 2025'!C:F,4,0)</f>
        <v>15709.5</v>
      </c>
    </row>
    <row r="1125" spans="1:22" ht="14.4" x14ac:dyDescent="0.3">
      <c r="A1125">
        <v>12320</v>
      </c>
      <c r="B1125" t="s">
        <v>6861</v>
      </c>
      <c r="C1125">
        <v>98526654</v>
      </c>
      <c r="D1125" t="s">
        <v>6862</v>
      </c>
      <c r="E1125" t="s">
        <v>6863</v>
      </c>
      <c r="F1125" t="s">
        <v>6863</v>
      </c>
      <c r="G1125" t="s">
        <v>6864</v>
      </c>
      <c r="H1125" t="s">
        <v>6865</v>
      </c>
      <c r="I1125" t="s">
        <v>6866</v>
      </c>
      <c r="J1125" t="s">
        <v>65</v>
      </c>
      <c r="K1125" t="s">
        <v>194</v>
      </c>
      <c r="L1125" t="s">
        <v>194</v>
      </c>
      <c r="M1125">
        <v>5001</v>
      </c>
      <c r="N1125" s="30" t="s">
        <v>12840</v>
      </c>
      <c r="O1125"/>
      <c r="P1125"/>
      <c r="Q1125"/>
      <c r="R1125"/>
      <c r="S1125" s="22">
        <f>VLOOKUP(A1125,Hoja1!A:B,2,0)</f>
        <v>16</v>
      </c>
      <c r="T1125" s="21" t="str">
        <f>VLOOKUP(M1125,[1]TIPOLOGIAS!$A:$F,4,0)</f>
        <v>MEDELLIN</v>
      </c>
      <c r="U1125" s="21" t="str">
        <f>VLOOKUP(T1125,'BASE TARIFA 2025'!C:D,2,0)</f>
        <v>WOMPI NOROCCIDENTE</v>
      </c>
      <c r="V1125" s="23">
        <f>VLOOKUP(T1125,'BASE TARIFA 2025'!C:F,4,0)</f>
        <v>15709.5</v>
      </c>
    </row>
    <row r="1126" spans="1:22" ht="14.4" x14ac:dyDescent="0.3">
      <c r="A1126">
        <v>62262</v>
      </c>
      <c r="B1126" t="s">
        <v>6867</v>
      </c>
      <c r="C1126">
        <v>50848135</v>
      </c>
      <c r="D1126" t="s">
        <v>6868</v>
      </c>
      <c r="E1126" t="s">
        <v>6869</v>
      </c>
      <c r="F1126" t="s">
        <v>6868</v>
      </c>
      <c r="G1126" t="s">
        <v>6870</v>
      </c>
      <c r="H1126" t="s">
        <v>6871</v>
      </c>
      <c r="I1126" t="s">
        <v>6872</v>
      </c>
      <c r="J1126" t="s">
        <v>110</v>
      </c>
      <c r="K1126" t="s">
        <v>114</v>
      </c>
      <c r="L1126" t="s">
        <v>114</v>
      </c>
      <c r="M1126">
        <v>23001</v>
      </c>
      <c r="N1126" s="30" t="s">
        <v>12841</v>
      </c>
      <c r="O1126"/>
      <c r="P1126"/>
      <c r="Q1126"/>
      <c r="R1126"/>
      <c r="S1126" s="22">
        <f>VLOOKUP(A1126,Hoja1!A:B,2,0)</f>
        <v>8</v>
      </c>
      <c r="T1126" s="21" t="str">
        <f>VLOOKUP(M1126,[1]TIPOLOGIAS!$A:$F,4,0)</f>
        <v>MONTERIA</v>
      </c>
      <c r="U1126" s="21" t="str">
        <f>VLOOKUP(T1126,'BASE TARIFA 2025'!C:D,2,0)</f>
        <v>WOMPI COSTA</v>
      </c>
      <c r="V1126" s="23">
        <f>VLOOKUP(T1126,'BASE TARIFA 2025'!C:F,4,0)</f>
        <v>15709.5</v>
      </c>
    </row>
    <row r="1127" spans="1:22" ht="14.4" x14ac:dyDescent="0.3">
      <c r="A1127">
        <v>61363</v>
      </c>
      <c r="B1127" t="s">
        <v>6873</v>
      </c>
      <c r="C1127">
        <v>1003003399</v>
      </c>
      <c r="D1127" t="s">
        <v>6874</v>
      </c>
      <c r="E1127" t="s">
        <v>6875</v>
      </c>
      <c r="F1127" t="s">
        <v>6875</v>
      </c>
      <c r="G1127" t="s">
        <v>6876</v>
      </c>
      <c r="H1127" t="s">
        <v>6877</v>
      </c>
      <c r="I1127" t="s">
        <v>6878</v>
      </c>
      <c r="J1127" t="s">
        <v>110</v>
      </c>
      <c r="K1127" t="s">
        <v>114</v>
      </c>
      <c r="L1127" t="s">
        <v>114</v>
      </c>
      <c r="M1127">
        <v>23001</v>
      </c>
      <c r="N1127" s="30" t="s">
        <v>12841</v>
      </c>
      <c r="O1127"/>
      <c r="P1127"/>
      <c r="Q1127"/>
      <c r="R1127"/>
      <c r="S1127" s="22">
        <f>VLOOKUP(A1127,Hoja1!A:B,2,0)</f>
        <v>8</v>
      </c>
      <c r="T1127" s="21" t="str">
        <f>VLOOKUP(M1127,[1]TIPOLOGIAS!$A:$F,4,0)</f>
        <v>MONTERIA</v>
      </c>
      <c r="U1127" s="21" t="str">
        <f>VLOOKUP(T1127,'BASE TARIFA 2025'!C:D,2,0)</f>
        <v>WOMPI COSTA</v>
      </c>
      <c r="V1127" s="23">
        <f>VLOOKUP(T1127,'BASE TARIFA 2025'!C:F,4,0)</f>
        <v>15709.5</v>
      </c>
    </row>
    <row r="1128" spans="1:22" ht="14.4" x14ac:dyDescent="0.3">
      <c r="A1128">
        <v>60324</v>
      </c>
      <c r="B1128" t="s">
        <v>6879</v>
      </c>
      <c r="C1128">
        <v>1067877743</v>
      </c>
      <c r="D1128" t="s">
        <v>6880</v>
      </c>
      <c r="E1128" t="s">
        <v>6880</v>
      </c>
      <c r="F1128" t="s">
        <v>6880</v>
      </c>
      <c r="G1128" t="s">
        <v>6881</v>
      </c>
      <c r="H1128" t="s">
        <v>6882</v>
      </c>
      <c r="I1128" t="s">
        <v>6883</v>
      </c>
      <c r="J1128" t="s">
        <v>110</v>
      </c>
      <c r="K1128" t="s">
        <v>114</v>
      </c>
      <c r="L1128" t="s">
        <v>114</v>
      </c>
      <c r="M1128">
        <v>23001</v>
      </c>
      <c r="N1128" s="30" t="s">
        <v>12841</v>
      </c>
      <c r="O1128"/>
      <c r="P1128"/>
      <c r="Q1128"/>
      <c r="R1128"/>
      <c r="S1128" s="22">
        <f>VLOOKUP(A1128,Hoja1!A:B,2,0)</f>
        <v>8</v>
      </c>
      <c r="T1128" s="21" t="str">
        <f>VLOOKUP(M1128,[1]TIPOLOGIAS!$A:$F,4,0)</f>
        <v>MONTERIA</v>
      </c>
      <c r="U1128" s="21" t="str">
        <f>VLOOKUP(T1128,'BASE TARIFA 2025'!C:D,2,0)</f>
        <v>WOMPI COSTA</v>
      </c>
      <c r="V1128" s="23">
        <f>VLOOKUP(T1128,'BASE TARIFA 2025'!C:F,4,0)</f>
        <v>15709.5</v>
      </c>
    </row>
    <row r="1129" spans="1:22" ht="14.4" x14ac:dyDescent="0.3">
      <c r="A1129">
        <v>53639</v>
      </c>
      <c r="B1129" t="s">
        <v>6884</v>
      </c>
      <c r="C1129">
        <v>900814166</v>
      </c>
      <c r="D1129" t="s">
        <v>6705</v>
      </c>
      <c r="E1129" t="s">
        <v>6704</v>
      </c>
      <c r="F1129" t="s">
        <v>6705</v>
      </c>
      <c r="G1129" t="s">
        <v>6885</v>
      </c>
      <c r="H1129" t="s">
        <v>6886</v>
      </c>
      <c r="I1129" t="s">
        <v>6887</v>
      </c>
      <c r="J1129" t="s">
        <v>110</v>
      </c>
      <c r="K1129" t="s">
        <v>114</v>
      </c>
      <c r="L1129" t="s">
        <v>114</v>
      </c>
      <c r="M1129">
        <v>23001</v>
      </c>
      <c r="N1129" s="30" t="s">
        <v>12841</v>
      </c>
      <c r="O1129"/>
      <c r="P1129"/>
      <c r="Q1129"/>
      <c r="R1129"/>
      <c r="S1129" s="22">
        <f>VLOOKUP(A1129,Hoja1!A:B,2,0)</f>
        <v>16</v>
      </c>
      <c r="T1129" s="21" t="str">
        <f>VLOOKUP(M1129,[1]TIPOLOGIAS!$A:$F,4,0)</f>
        <v>MONTERIA</v>
      </c>
      <c r="U1129" s="21" t="str">
        <f>VLOOKUP(T1129,'BASE TARIFA 2025'!C:D,2,0)</f>
        <v>WOMPI COSTA</v>
      </c>
      <c r="V1129" s="23">
        <f>VLOOKUP(T1129,'BASE TARIFA 2025'!C:F,4,0)</f>
        <v>15709.5</v>
      </c>
    </row>
    <row r="1130" spans="1:22" ht="14.4" x14ac:dyDescent="0.3">
      <c r="A1130">
        <v>50767</v>
      </c>
      <c r="B1130" t="s">
        <v>6888</v>
      </c>
      <c r="C1130">
        <v>50917112</v>
      </c>
      <c r="D1130" t="s">
        <v>6889</v>
      </c>
      <c r="E1130" t="s">
        <v>6890</v>
      </c>
      <c r="F1130" t="s">
        <v>6890</v>
      </c>
      <c r="G1130" t="s">
        <v>6891</v>
      </c>
      <c r="H1130" t="s">
        <v>6892</v>
      </c>
      <c r="I1130" t="s">
        <v>6893</v>
      </c>
      <c r="J1130" t="s">
        <v>110</v>
      </c>
      <c r="K1130" t="s">
        <v>114</v>
      </c>
      <c r="L1130" t="s">
        <v>114</v>
      </c>
      <c r="M1130">
        <v>23001</v>
      </c>
      <c r="N1130" s="30" t="s">
        <v>12840</v>
      </c>
      <c r="O1130"/>
      <c r="P1130"/>
      <c r="Q1130"/>
      <c r="R1130"/>
      <c r="S1130" s="22">
        <f>VLOOKUP(A1130,Hoja1!A:B,2,0)</f>
        <v>8</v>
      </c>
      <c r="T1130" s="21" t="str">
        <f>VLOOKUP(M1130,[1]TIPOLOGIAS!$A:$F,4,0)</f>
        <v>MONTERIA</v>
      </c>
      <c r="U1130" s="21" t="str">
        <f>VLOOKUP(T1130,'BASE TARIFA 2025'!C:D,2,0)</f>
        <v>WOMPI COSTA</v>
      </c>
      <c r="V1130" s="23">
        <f>VLOOKUP(T1130,'BASE TARIFA 2025'!C:F,4,0)</f>
        <v>15709.5</v>
      </c>
    </row>
    <row r="1131" spans="1:22" ht="14.4" x14ac:dyDescent="0.3">
      <c r="A1131">
        <v>47746</v>
      </c>
      <c r="B1131" t="s">
        <v>6894</v>
      </c>
      <c r="C1131">
        <v>1063134457</v>
      </c>
      <c r="D1131" t="s">
        <v>6895</v>
      </c>
      <c r="E1131" t="s">
        <v>6895</v>
      </c>
      <c r="F1131" t="s">
        <v>6895</v>
      </c>
      <c r="G1131" t="s">
        <v>6896</v>
      </c>
      <c r="H1131" t="s">
        <v>6897</v>
      </c>
      <c r="I1131" t="s">
        <v>6898</v>
      </c>
      <c r="J1131" t="s">
        <v>110</v>
      </c>
      <c r="K1131" t="s">
        <v>114</v>
      </c>
      <c r="L1131" t="s">
        <v>114</v>
      </c>
      <c r="M1131">
        <v>23001</v>
      </c>
      <c r="N1131" s="30" t="s">
        <v>12841</v>
      </c>
      <c r="O1131"/>
      <c r="P1131"/>
      <c r="Q1131"/>
      <c r="R1131"/>
      <c r="S1131" s="22">
        <f>VLOOKUP(A1131,Hoja1!A:B,2,0)</f>
        <v>8</v>
      </c>
      <c r="T1131" s="21" t="str">
        <f>VLOOKUP(M1131,[1]TIPOLOGIAS!$A:$F,4,0)</f>
        <v>MONTERIA</v>
      </c>
      <c r="U1131" s="21" t="str">
        <f>VLOOKUP(T1131,'BASE TARIFA 2025'!C:D,2,0)</f>
        <v>WOMPI COSTA</v>
      </c>
      <c r="V1131" s="23">
        <f>VLOOKUP(T1131,'BASE TARIFA 2025'!C:F,4,0)</f>
        <v>15709.5</v>
      </c>
    </row>
    <row r="1132" spans="1:22" ht="14.4" x14ac:dyDescent="0.3">
      <c r="A1132">
        <v>49320</v>
      </c>
      <c r="B1132" t="s">
        <v>6899</v>
      </c>
      <c r="C1132">
        <v>78704749</v>
      </c>
      <c r="D1132" t="s">
        <v>67</v>
      </c>
      <c r="E1132" t="s">
        <v>6900</v>
      </c>
      <c r="F1132" t="s">
        <v>6900</v>
      </c>
      <c r="G1132" t="s">
        <v>6901</v>
      </c>
      <c r="H1132" t="s">
        <v>6902</v>
      </c>
      <c r="I1132" t="s">
        <v>6903</v>
      </c>
      <c r="J1132" t="s">
        <v>110</v>
      </c>
      <c r="K1132" t="s">
        <v>114</v>
      </c>
      <c r="L1132" t="s">
        <v>114</v>
      </c>
      <c r="M1132">
        <v>23001</v>
      </c>
      <c r="N1132" s="30" t="s">
        <v>12840</v>
      </c>
      <c r="O1132"/>
      <c r="P1132"/>
      <c r="Q1132"/>
      <c r="R1132"/>
      <c r="S1132" s="22">
        <f>VLOOKUP(A1132,Hoja1!A:B,2,0)</f>
        <v>8</v>
      </c>
      <c r="T1132" s="21" t="str">
        <f>VLOOKUP(M1132,[1]TIPOLOGIAS!$A:$F,4,0)</f>
        <v>MONTERIA</v>
      </c>
      <c r="U1132" s="21" t="str">
        <f>VLOOKUP(T1132,'BASE TARIFA 2025'!C:D,2,0)</f>
        <v>WOMPI COSTA</v>
      </c>
      <c r="V1132" s="23">
        <f>VLOOKUP(T1132,'BASE TARIFA 2025'!C:F,4,0)</f>
        <v>15709.5</v>
      </c>
    </row>
    <row r="1133" spans="1:22" ht="14.4" x14ac:dyDescent="0.3">
      <c r="A1133">
        <v>40410</v>
      </c>
      <c r="B1133" t="s">
        <v>6904</v>
      </c>
      <c r="C1133">
        <v>78714836</v>
      </c>
      <c r="D1133" t="s">
        <v>6905</v>
      </c>
      <c r="E1133" t="s">
        <v>6905</v>
      </c>
      <c r="F1133" t="s">
        <v>6905</v>
      </c>
      <c r="G1133" t="s">
        <v>6906</v>
      </c>
      <c r="H1133" t="s">
        <v>6907</v>
      </c>
      <c r="I1133" t="s">
        <v>6908</v>
      </c>
      <c r="J1133" t="s">
        <v>110</v>
      </c>
      <c r="K1133" t="s">
        <v>114</v>
      </c>
      <c r="L1133" t="s">
        <v>114</v>
      </c>
      <c r="M1133">
        <v>23001</v>
      </c>
      <c r="N1133" s="30" t="s">
        <v>12841</v>
      </c>
      <c r="O1133"/>
      <c r="P1133"/>
      <c r="Q1133"/>
      <c r="R1133"/>
      <c r="S1133" s="22">
        <f>VLOOKUP(A1133,Hoja1!A:B,2,0)</f>
        <v>8</v>
      </c>
      <c r="T1133" s="21" t="str">
        <f>VLOOKUP(M1133,[1]TIPOLOGIAS!$A:$F,4,0)</f>
        <v>MONTERIA</v>
      </c>
      <c r="U1133" s="21" t="str">
        <f>VLOOKUP(T1133,'BASE TARIFA 2025'!C:D,2,0)</f>
        <v>WOMPI COSTA</v>
      </c>
      <c r="V1133" s="23">
        <f>VLOOKUP(T1133,'BASE TARIFA 2025'!C:F,4,0)</f>
        <v>15709.5</v>
      </c>
    </row>
    <row r="1134" spans="1:22" ht="14.4" x14ac:dyDescent="0.3">
      <c r="A1134">
        <v>41655</v>
      </c>
      <c r="B1134" t="s">
        <v>6909</v>
      </c>
      <c r="C1134">
        <v>25773388</v>
      </c>
      <c r="D1134" t="s">
        <v>6910</v>
      </c>
      <c r="E1134" t="s">
        <v>6910</v>
      </c>
      <c r="F1134" t="s">
        <v>6910</v>
      </c>
      <c r="G1134" t="s">
        <v>6911</v>
      </c>
      <c r="H1134" t="s">
        <v>6912</v>
      </c>
      <c r="I1134" t="s">
        <v>6913</v>
      </c>
      <c r="J1134" t="s">
        <v>110</v>
      </c>
      <c r="K1134" t="s">
        <v>114</v>
      </c>
      <c r="L1134" t="s">
        <v>114</v>
      </c>
      <c r="M1134">
        <v>23001</v>
      </c>
      <c r="N1134" s="30" t="s">
        <v>12841</v>
      </c>
      <c r="O1134"/>
      <c r="P1134"/>
      <c r="Q1134"/>
      <c r="R1134"/>
      <c r="S1134" s="22">
        <f>VLOOKUP(A1134,Hoja1!A:B,2,0)</f>
        <v>8</v>
      </c>
      <c r="T1134" s="21" t="str">
        <f>VLOOKUP(M1134,[1]TIPOLOGIAS!$A:$F,4,0)</f>
        <v>MONTERIA</v>
      </c>
      <c r="U1134" s="21" t="str">
        <f>VLOOKUP(T1134,'BASE TARIFA 2025'!C:D,2,0)</f>
        <v>WOMPI COSTA</v>
      </c>
      <c r="V1134" s="23">
        <f>VLOOKUP(T1134,'BASE TARIFA 2025'!C:F,4,0)</f>
        <v>15709.5</v>
      </c>
    </row>
    <row r="1135" spans="1:22" ht="14.4" x14ac:dyDescent="0.3">
      <c r="A1135">
        <v>36078</v>
      </c>
      <c r="B1135" t="s">
        <v>6914</v>
      </c>
      <c r="C1135">
        <v>50901868</v>
      </c>
      <c r="D1135" t="s">
        <v>6915</v>
      </c>
      <c r="E1135" t="s">
        <v>6916</v>
      </c>
      <c r="F1135" t="s">
        <v>6916</v>
      </c>
      <c r="G1135" t="s">
        <v>6917</v>
      </c>
      <c r="H1135" t="s">
        <v>6918</v>
      </c>
      <c r="I1135" t="s">
        <v>6919</v>
      </c>
      <c r="J1135" t="s">
        <v>110</v>
      </c>
      <c r="K1135" t="s">
        <v>114</v>
      </c>
      <c r="L1135" t="s">
        <v>114</v>
      </c>
      <c r="M1135">
        <v>23001</v>
      </c>
      <c r="N1135" s="30" t="s">
        <v>12840</v>
      </c>
      <c r="O1135"/>
      <c r="P1135"/>
      <c r="Q1135"/>
      <c r="R1135"/>
      <c r="S1135" s="22">
        <f>VLOOKUP(A1135,Hoja1!A:B,2,0)</f>
        <v>8</v>
      </c>
      <c r="T1135" s="21" t="str">
        <f>VLOOKUP(M1135,[1]TIPOLOGIAS!$A:$F,4,0)</f>
        <v>MONTERIA</v>
      </c>
      <c r="U1135" s="21" t="str">
        <f>VLOOKUP(T1135,'BASE TARIFA 2025'!C:D,2,0)</f>
        <v>WOMPI COSTA</v>
      </c>
      <c r="V1135" s="23">
        <f>VLOOKUP(T1135,'BASE TARIFA 2025'!C:F,4,0)</f>
        <v>15709.5</v>
      </c>
    </row>
    <row r="1136" spans="1:22" ht="14.4" x14ac:dyDescent="0.3">
      <c r="A1136">
        <v>37403</v>
      </c>
      <c r="B1136" t="s">
        <v>6920</v>
      </c>
      <c r="C1136">
        <v>15646807</v>
      </c>
      <c r="E1136" t="s">
        <v>6921</v>
      </c>
      <c r="F1136" t="s">
        <v>6921</v>
      </c>
      <c r="G1136" t="s">
        <v>6922</v>
      </c>
      <c r="H1136" t="s">
        <v>6923</v>
      </c>
      <c r="I1136" t="s">
        <v>6924</v>
      </c>
      <c r="J1136" t="s">
        <v>110</v>
      </c>
      <c r="K1136" t="s">
        <v>114</v>
      </c>
      <c r="L1136" t="s">
        <v>114</v>
      </c>
      <c r="M1136">
        <v>23001</v>
      </c>
      <c r="N1136" s="30" t="s">
        <v>12828</v>
      </c>
      <c r="O1136"/>
      <c r="P1136"/>
      <c r="Q1136"/>
      <c r="R1136"/>
      <c r="S1136" s="22">
        <f>VLOOKUP(A1136,Hoja1!A:B,2,0)</f>
        <v>16</v>
      </c>
      <c r="T1136" s="21" t="str">
        <f>VLOOKUP(M1136,[1]TIPOLOGIAS!$A:$F,4,0)</f>
        <v>MONTERIA</v>
      </c>
      <c r="U1136" s="21" t="str">
        <f>VLOOKUP(T1136,'BASE TARIFA 2025'!C:D,2,0)</f>
        <v>WOMPI COSTA</v>
      </c>
      <c r="V1136" s="23">
        <f>VLOOKUP(T1136,'BASE TARIFA 2025'!C:F,4,0)</f>
        <v>15709.5</v>
      </c>
    </row>
    <row r="1137" spans="1:22" ht="14.4" x14ac:dyDescent="0.3">
      <c r="A1137">
        <v>80280</v>
      </c>
      <c r="B1137" t="s">
        <v>6925</v>
      </c>
      <c r="C1137">
        <v>1073166202</v>
      </c>
      <c r="D1137" t="s">
        <v>6926</v>
      </c>
      <c r="E1137" t="s">
        <v>6926</v>
      </c>
      <c r="F1137" t="s">
        <v>6926</v>
      </c>
      <c r="G1137" t="s">
        <v>6927</v>
      </c>
      <c r="H1137" t="s">
        <v>6928</v>
      </c>
      <c r="I1137" t="s">
        <v>6929</v>
      </c>
      <c r="J1137" t="s">
        <v>70</v>
      </c>
      <c r="K1137" t="s">
        <v>138</v>
      </c>
      <c r="L1137" t="s">
        <v>138</v>
      </c>
      <c r="M1137">
        <v>25430</v>
      </c>
      <c r="N1137" s="30" t="s">
        <v>12838</v>
      </c>
      <c r="O1137"/>
      <c r="P1137"/>
      <c r="Q1137"/>
      <c r="R1137"/>
      <c r="S1137" s="22">
        <f>VLOOKUP(A1137,Hoja1!A:B,2,0)</f>
        <v>8</v>
      </c>
      <c r="T1137" s="21" t="str">
        <f>VLOOKUP(M1137,[1]TIPOLOGIAS!$A:$F,4,0)</f>
        <v>BOGOTA</v>
      </c>
      <c r="U1137" s="21" t="str">
        <f>VLOOKUP(T1137,'BASE TARIFA 2025'!C:D,2,0)</f>
        <v>WOMPI CENTRO</v>
      </c>
      <c r="V1137" s="23">
        <f>VLOOKUP(T1137,'BASE TARIFA 2025'!C:F,4,0)</f>
        <v>15709.5</v>
      </c>
    </row>
    <row r="1138" spans="1:22" ht="14.4" x14ac:dyDescent="0.3">
      <c r="A1138">
        <v>80281</v>
      </c>
      <c r="B1138" t="s">
        <v>6930</v>
      </c>
      <c r="C1138">
        <v>1073162707</v>
      </c>
      <c r="D1138" t="s">
        <v>6931</v>
      </c>
      <c r="E1138" t="s">
        <v>6931</v>
      </c>
      <c r="F1138" t="s">
        <v>6931</v>
      </c>
      <c r="G1138" t="s">
        <v>6932</v>
      </c>
      <c r="H1138" t="s">
        <v>6933</v>
      </c>
      <c r="I1138" t="s">
        <v>6934</v>
      </c>
      <c r="J1138" t="s">
        <v>70</v>
      </c>
      <c r="K1138" t="s">
        <v>138</v>
      </c>
      <c r="L1138" t="s">
        <v>138</v>
      </c>
      <c r="M1138">
        <v>25430</v>
      </c>
      <c r="N1138" s="30" t="s">
        <v>12838</v>
      </c>
      <c r="O1138"/>
      <c r="P1138"/>
      <c r="Q1138"/>
      <c r="R1138"/>
      <c r="S1138" s="22">
        <f>VLOOKUP(A1138,Hoja1!A:B,2,0)</f>
        <v>8</v>
      </c>
      <c r="T1138" s="21" t="str">
        <f>VLOOKUP(M1138,[1]TIPOLOGIAS!$A:$F,4,0)</f>
        <v>BOGOTA</v>
      </c>
      <c r="U1138" s="21" t="str">
        <f>VLOOKUP(T1138,'BASE TARIFA 2025'!C:D,2,0)</f>
        <v>WOMPI CENTRO</v>
      </c>
      <c r="V1138" s="23">
        <f>VLOOKUP(T1138,'BASE TARIFA 2025'!C:F,4,0)</f>
        <v>15709.5</v>
      </c>
    </row>
    <row r="1139" spans="1:22" ht="14.4" x14ac:dyDescent="0.3">
      <c r="A1139">
        <v>81210</v>
      </c>
      <c r="B1139" t="s">
        <v>6935</v>
      </c>
      <c r="C1139">
        <v>1073155868</v>
      </c>
      <c r="D1139" t="s">
        <v>6936</v>
      </c>
      <c r="E1139" t="s">
        <v>6936</v>
      </c>
      <c r="G1139" t="s">
        <v>6937</v>
      </c>
      <c r="H1139" t="s">
        <v>6938</v>
      </c>
      <c r="I1139" t="s">
        <v>6939</v>
      </c>
      <c r="J1139" t="s">
        <v>70</v>
      </c>
      <c r="K1139" t="s">
        <v>138</v>
      </c>
      <c r="L1139" t="s">
        <v>138</v>
      </c>
      <c r="M1139">
        <v>25430</v>
      </c>
      <c r="N1139" s="30" t="s">
        <v>12838</v>
      </c>
      <c r="O1139"/>
      <c r="P1139"/>
      <c r="Q1139"/>
      <c r="R1139"/>
      <c r="S1139" s="22">
        <f>VLOOKUP(A1139,Hoja1!A:B,2,0)</f>
        <v>8</v>
      </c>
      <c r="T1139" s="21" t="str">
        <f>VLOOKUP(M1139,[1]TIPOLOGIAS!$A:$F,4,0)</f>
        <v>BOGOTA</v>
      </c>
      <c r="U1139" s="21" t="str">
        <f>VLOOKUP(T1139,'BASE TARIFA 2025'!C:D,2,0)</f>
        <v>WOMPI CENTRO</v>
      </c>
      <c r="V1139" s="23">
        <f>VLOOKUP(T1139,'BASE TARIFA 2025'!C:F,4,0)</f>
        <v>15709.5</v>
      </c>
    </row>
    <row r="1140" spans="1:22" ht="14.4" x14ac:dyDescent="0.3">
      <c r="A1140">
        <v>77614</v>
      </c>
      <c r="B1140" t="s">
        <v>6940</v>
      </c>
      <c r="C1140">
        <v>19430640</v>
      </c>
      <c r="D1140" t="s">
        <v>141</v>
      </c>
      <c r="E1140" t="s">
        <v>141</v>
      </c>
      <c r="F1140" t="s">
        <v>141</v>
      </c>
      <c r="G1140" t="s">
        <v>6941</v>
      </c>
      <c r="H1140" t="s">
        <v>6942</v>
      </c>
      <c r="I1140" t="s">
        <v>6943</v>
      </c>
      <c r="J1140" t="s">
        <v>70</v>
      </c>
      <c r="K1140" t="s">
        <v>138</v>
      </c>
      <c r="L1140" t="s">
        <v>138</v>
      </c>
      <c r="M1140">
        <v>25430</v>
      </c>
      <c r="N1140" s="30" t="s">
        <v>12827</v>
      </c>
      <c r="O1140"/>
      <c r="P1140"/>
      <c r="Q1140"/>
      <c r="R1140"/>
      <c r="S1140" s="22">
        <f>VLOOKUP(A1140,Hoja1!A:B,2,0)</f>
        <v>8</v>
      </c>
      <c r="T1140" s="21" t="str">
        <f>VLOOKUP(M1140,[1]TIPOLOGIAS!$A:$F,4,0)</f>
        <v>BOGOTA</v>
      </c>
      <c r="U1140" s="21" t="str">
        <f>VLOOKUP(T1140,'BASE TARIFA 2025'!C:D,2,0)</f>
        <v>WOMPI CENTRO</v>
      </c>
      <c r="V1140" s="23">
        <f>VLOOKUP(T1140,'BASE TARIFA 2025'!C:F,4,0)</f>
        <v>15709.5</v>
      </c>
    </row>
    <row r="1141" spans="1:22" ht="14.4" x14ac:dyDescent="0.3">
      <c r="A1141">
        <v>75260</v>
      </c>
      <c r="B1141" t="s">
        <v>6944</v>
      </c>
      <c r="C1141">
        <v>52120897</v>
      </c>
      <c r="D1141" t="s">
        <v>6945</v>
      </c>
      <c r="E1141" t="s">
        <v>6945</v>
      </c>
      <c r="F1141" t="s">
        <v>6946</v>
      </c>
      <c r="G1141" t="s">
        <v>6947</v>
      </c>
      <c r="H1141" t="s">
        <v>6948</v>
      </c>
      <c r="I1141" t="s">
        <v>6949</v>
      </c>
      <c r="J1141" t="s">
        <v>70</v>
      </c>
      <c r="K1141" t="s">
        <v>138</v>
      </c>
      <c r="L1141" t="s">
        <v>138</v>
      </c>
      <c r="M1141">
        <v>25430</v>
      </c>
      <c r="N1141" s="30" t="s">
        <v>12830</v>
      </c>
      <c r="O1141"/>
      <c r="P1141"/>
      <c r="Q1141"/>
      <c r="R1141"/>
      <c r="S1141" s="22">
        <f>VLOOKUP(A1141,Hoja1!A:B,2,0)</f>
        <v>8</v>
      </c>
      <c r="T1141" s="21" t="str">
        <f>VLOOKUP(M1141,[1]TIPOLOGIAS!$A:$F,4,0)</f>
        <v>BOGOTA</v>
      </c>
      <c r="U1141" s="21" t="str">
        <f>VLOOKUP(T1141,'BASE TARIFA 2025'!C:D,2,0)</f>
        <v>WOMPI CENTRO</v>
      </c>
      <c r="V1141" s="23">
        <f>VLOOKUP(T1141,'BASE TARIFA 2025'!C:F,4,0)</f>
        <v>15709.5</v>
      </c>
    </row>
    <row r="1142" spans="1:22" ht="14.4" x14ac:dyDescent="0.3">
      <c r="A1142">
        <v>75692</v>
      </c>
      <c r="B1142" t="s">
        <v>6950</v>
      </c>
      <c r="C1142">
        <v>1070985025</v>
      </c>
      <c r="D1142" t="s">
        <v>6951</v>
      </c>
      <c r="E1142" t="s">
        <v>6951</v>
      </c>
      <c r="F1142" t="s">
        <v>6952</v>
      </c>
      <c r="G1142" t="s">
        <v>6953</v>
      </c>
      <c r="H1142" t="s">
        <v>6954</v>
      </c>
      <c r="I1142" t="s">
        <v>6955</v>
      </c>
      <c r="J1142" t="s">
        <v>70</v>
      </c>
      <c r="K1142" t="s">
        <v>138</v>
      </c>
      <c r="L1142" t="s">
        <v>138</v>
      </c>
      <c r="M1142">
        <v>25430</v>
      </c>
      <c r="N1142" s="30" t="s">
        <v>12827</v>
      </c>
      <c r="O1142"/>
      <c r="P1142"/>
      <c r="Q1142"/>
      <c r="R1142"/>
      <c r="S1142" s="22">
        <f>VLOOKUP(A1142,Hoja1!A:B,2,0)</f>
        <v>8</v>
      </c>
      <c r="T1142" s="21" t="str">
        <f>VLOOKUP(M1142,[1]TIPOLOGIAS!$A:$F,4,0)</f>
        <v>BOGOTA</v>
      </c>
      <c r="U1142" s="21" t="str">
        <f>VLOOKUP(T1142,'BASE TARIFA 2025'!C:D,2,0)</f>
        <v>WOMPI CENTRO</v>
      </c>
      <c r="V1142" s="23">
        <f>VLOOKUP(T1142,'BASE TARIFA 2025'!C:F,4,0)</f>
        <v>15709.5</v>
      </c>
    </row>
    <row r="1143" spans="1:22" ht="14.4" x14ac:dyDescent="0.3">
      <c r="A1143">
        <v>61909</v>
      </c>
      <c r="B1143" t="s">
        <v>6956</v>
      </c>
      <c r="C1143">
        <v>1022366765</v>
      </c>
      <c r="D1143" t="s">
        <v>67</v>
      </c>
      <c r="E1143" t="s">
        <v>6957</v>
      </c>
      <c r="F1143" t="s">
        <v>6957</v>
      </c>
      <c r="G1143" t="s">
        <v>6958</v>
      </c>
      <c r="H1143" t="s">
        <v>6959</v>
      </c>
      <c r="I1143" t="s">
        <v>6960</v>
      </c>
      <c r="J1143" t="s">
        <v>169</v>
      </c>
      <c r="K1143" t="s">
        <v>6961</v>
      </c>
      <c r="L1143" t="s">
        <v>6961</v>
      </c>
      <c r="M1143">
        <v>85015</v>
      </c>
      <c r="N1143" s="30" t="s">
        <v>12843</v>
      </c>
      <c r="O1143"/>
      <c r="P1143"/>
      <c r="Q1143"/>
      <c r="R1143"/>
      <c r="S1143" s="22">
        <f>VLOOKUP(A1143,Hoja1!A:B,2,0)</f>
        <v>8</v>
      </c>
      <c r="T1143" s="21" t="str">
        <f>VLOOKUP(M1143,[1]TIPOLOGIAS!$A:$F,4,0)</f>
        <v>YOPAL</v>
      </c>
      <c r="U1143" s="21" t="str">
        <f>VLOOKUP(T1143,'BASE TARIFA 2025'!C:D,2,0)</f>
        <v>WOMPI ORIENTE</v>
      </c>
      <c r="V1143" s="23">
        <f>VLOOKUP(T1143,'BASE TARIFA 2025'!C:F,4,0)</f>
        <v>28277.100000000002</v>
      </c>
    </row>
    <row r="1144" spans="1:22" ht="14.4" x14ac:dyDescent="0.3">
      <c r="A1144">
        <v>74822</v>
      </c>
      <c r="B1144" t="s">
        <v>6962</v>
      </c>
      <c r="C1144">
        <v>4087382</v>
      </c>
      <c r="D1144" t="s">
        <v>6963</v>
      </c>
      <c r="E1144" t="s">
        <v>6963</v>
      </c>
      <c r="F1144" t="s">
        <v>6963</v>
      </c>
      <c r="G1144" t="s">
        <v>6964</v>
      </c>
      <c r="H1144" t="s">
        <v>6965</v>
      </c>
      <c r="I1144" t="s">
        <v>6966</v>
      </c>
      <c r="J1144" t="s">
        <v>169</v>
      </c>
      <c r="K1144" t="s">
        <v>6961</v>
      </c>
      <c r="L1144" t="s">
        <v>6961</v>
      </c>
      <c r="M1144">
        <v>85015</v>
      </c>
      <c r="N1144" s="30" t="s">
        <v>12843</v>
      </c>
      <c r="O1144"/>
      <c r="P1144"/>
      <c r="Q1144"/>
      <c r="R1144"/>
      <c r="S1144" s="22">
        <f>VLOOKUP(A1144,Hoja1!A:B,2,0)</f>
        <v>8</v>
      </c>
      <c r="T1144" s="21" t="str">
        <f>VLOOKUP(M1144,[1]TIPOLOGIAS!$A:$F,4,0)</f>
        <v>YOPAL</v>
      </c>
      <c r="U1144" s="21" t="str">
        <f>VLOOKUP(T1144,'BASE TARIFA 2025'!C:D,2,0)</f>
        <v>WOMPI ORIENTE</v>
      </c>
      <c r="V1144" s="23">
        <f>VLOOKUP(T1144,'BASE TARIFA 2025'!C:F,4,0)</f>
        <v>28277.100000000002</v>
      </c>
    </row>
    <row r="1145" spans="1:22" ht="14.4" x14ac:dyDescent="0.3">
      <c r="A1145">
        <v>16739</v>
      </c>
      <c r="B1145" t="s">
        <v>6967</v>
      </c>
      <c r="C1145">
        <v>801002644</v>
      </c>
      <c r="D1145" t="s">
        <v>6968</v>
      </c>
      <c r="E1145" t="s">
        <v>6969</v>
      </c>
      <c r="F1145" t="s">
        <v>6970</v>
      </c>
      <c r="G1145" t="s">
        <v>6971</v>
      </c>
      <c r="H1145" t="s">
        <v>6972</v>
      </c>
      <c r="I1145" t="s">
        <v>6973</v>
      </c>
      <c r="J1145" t="s">
        <v>239</v>
      </c>
      <c r="K1145" t="s">
        <v>23</v>
      </c>
      <c r="L1145" t="s">
        <v>23</v>
      </c>
      <c r="M1145">
        <v>8001</v>
      </c>
      <c r="N1145" s="30" t="s">
        <v>12840</v>
      </c>
      <c r="O1145"/>
      <c r="P1145"/>
      <c r="Q1145"/>
      <c r="R1145"/>
      <c r="S1145" s="22">
        <f>VLOOKUP(A1145,Hoja1!A:B,2,0)</f>
        <v>8</v>
      </c>
      <c r="T1145" s="21" t="str">
        <f>VLOOKUP(M1145,[1]TIPOLOGIAS!$A:$F,4,0)</f>
        <v>BARRANQUILLA</v>
      </c>
      <c r="U1145" s="21" t="str">
        <f>VLOOKUP(T1145,'BASE TARIFA 2025'!C:D,2,0)</f>
        <v>WOMPI COSTA</v>
      </c>
      <c r="V1145" s="23">
        <f>VLOOKUP(T1145,'BASE TARIFA 2025'!C:F,4,0)</f>
        <v>15709.5</v>
      </c>
    </row>
    <row r="1146" spans="1:22" ht="14.4" x14ac:dyDescent="0.3">
      <c r="A1146">
        <v>79930</v>
      </c>
      <c r="B1146" t="s">
        <v>6974</v>
      </c>
      <c r="C1146">
        <v>1129535438</v>
      </c>
      <c r="D1146" t="s">
        <v>6975</v>
      </c>
      <c r="E1146" t="s">
        <v>6975</v>
      </c>
      <c r="F1146" t="s">
        <v>6975</v>
      </c>
      <c r="G1146" t="s">
        <v>6976</v>
      </c>
      <c r="H1146" t="s">
        <v>6977</v>
      </c>
      <c r="I1146" t="s">
        <v>6978</v>
      </c>
      <c r="J1146" t="s">
        <v>239</v>
      </c>
      <c r="K1146" t="s">
        <v>23</v>
      </c>
      <c r="L1146" t="s">
        <v>23</v>
      </c>
      <c r="M1146">
        <v>8001</v>
      </c>
      <c r="N1146" s="30" t="s">
        <v>12830</v>
      </c>
      <c r="O1146"/>
      <c r="P1146"/>
      <c r="Q1146"/>
      <c r="R1146"/>
      <c r="S1146" s="22">
        <f>VLOOKUP(A1146,Hoja1!A:B,2,0)</f>
        <v>8</v>
      </c>
      <c r="T1146" s="21" t="str">
        <f>VLOOKUP(M1146,[1]TIPOLOGIAS!$A:$F,4,0)</f>
        <v>BARRANQUILLA</v>
      </c>
      <c r="U1146" s="21" t="str">
        <f>VLOOKUP(T1146,'BASE TARIFA 2025'!C:D,2,0)</f>
        <v>WOMPI COSTA</v>
      </c>
      <c r="V1146" s="23">
        <f>VLOOKUP(T1146,'BASE TARIFA 2025'!C:F,4,0)</f>
        <v>15709.5</v>
      </c>
    </row>
    <row r="1147" spans="1:22" ht="14.4" x14ac:dyDescent="0.3">
      <c r="A1147">
        <v>80865</v>
      </c>
      <c r="B1147" t="s">
        <v>6979</v>
      </c>
      <c r="C1147">
        <v>901852737</v>
      </c>
      <c r="D1147" t="s">
        <v>6980</v>
      </c>
      <c r="E1147" t="s">
        <v>6980</v>
      </c>
      <c r="G1147" t="s">
        <v>6981</v>
      </c>
      <c r="H1147" t="s">
        <v>6982</v>
      </c>
      <c r="I1147" t="s">
        <v>6983</v>
      </c>
      <c r="J1147" t="s">
        <v>239</v>
      </c>
      <c r="K1147" t="s">
        <v>23</v>
      </c>
      <c r="L1147" t="s">
        <v>23</v>
      </c>
      <c r="M1147">
        <v>8001</v>
      </c>
      <c r="N1147" s="30" t="s">
        <v>12830</v>
      </c>
      <c r="O1147"/>
      <c r="P1147"/>
      <c r="Q1147"/>
      <c r="R1147"/>
      <c r="S1147" s="22">
        <f>VLOOKUP(A1147,Hoja1!A:B,2,0)</f>
        <v>8</v>
      </c>
      <c r="T1147" s="21" t="str">
        <f>VLOOKUP(M1147,[1]TIPOLOGIAS!$A:$F,4,0)</f>
        <v>BARRANQUILLA</v>
      </c>
      <c r="U1147" s="21" t="str">
        <f>VLOOKUP(T1147,'BASE TARIFA 2025'!C:D,2,0)</f>
        <v>WOMPI COSTA</v>
      </c>
      <c r="V1147" s="23">
        <f>VLOOKUP(T1147,'BASE TARIFA 2025'!C:F,4,0)</f>
        <v>15709.5</v>
      </c>
    </row>
    <row r="1148" spans="1:22" ht="14.4" x14ac:dyDescent="0.3">
      <c r="A1148">
        <v>76248</v>
      </c>
      <c r="B1148" t="s">
        <v>6984</v>
      </c>
      <c r="C1148">
        <v>32873999</v>
      </c>
      <c r="D1148" t="s">
        <v>6985</v>
      </c>
      <c r="E1148" t="s">
        <v>6986</v>
      </c>
      <c r="F1148" t="s">
        <v>6987</v>
      </c>
      <c r="G1148" t="s">
        <v>6988</v>
      </c>
      <c r="H1148" t="s">
        <v>6989</v>
      </c>
      <c r="I1148" t="s">
        <v>6990</v>
      </c>
      <c r="J1148" t="s">
        <v>239</v>
      </c>
      <c r="K1148" t="s">
        <v>23</v>
      </c>
      <c r="L1148" t="s">
        <v>23</v>
      </c>
      <c r="M1148">
        <v>8001</v>
      </c>
      <c r="N1148" s="30" t="s">
        <v>12841</v>
      </c>
      <c r="O1148"/>
      <c r="P1148"/>
      <c r="Q1148"/>
      <c r="R1148"/>
      <c r="S1148" s="22">
        <f>VLOOKUP(A1148,Hoja1!A:B,2,0)</f>
        <v>8</v>
      </c>
      <c r="T1148" s="21" t="str">
        <f>VLOOKUP(M1148,[1]TIPOLOGIAS!$A:$F,4,0)</f>
        <v>BARRANQUILLA</v>
      </c>
      <c r="U1148" s="21" t="str">
        <f>VLOOKUP(T1148,'BASE TARIFA 2025'!C:D,2,0)</f>
        <v>WOMPI COSTA</v>
      </c>
      <c r="V1148" s="23">
        <f>VLOOKUP(T1148,'BASE TARIFA 2025'!C:F,4,0)</f>
        <v>15709.5</v>
      </c>
    </row>
    <row r="1149" spans="1:22" ht="14.4" x14ac:dyDescent="0.3">
      <c r="A1149">
        <v>77435</v>
      </c>
      <c r="B1149" t="s">
        <v>6991</v>
      </c>
      <c r="C1149">
        <v>802013402</v>
      </c>
      <c r="D1149" t="s">
        <v>6992</v>
      </c>
      <c r="E1149" t="s">
        <v>6992</v>
      </c>
      <c r="F1149" t="s">
        <v>6993</v>
      </c>
      <c r="G1149" t="s">
        <v>6994</v>
      </c>
      <c r="H1149" t="s">
        <v>6995</v>
      </c>
      <c r="I1149" t="s">
        <v>6996</v>
      </c>
      <c r="J1149" t="s">
        <v>239</v>
      </c>
      <c r="K1149" t="s">
        <v>23</v>
      </c>
      <c r="L1149" t="s">
        <v>23</v>
      </c>
      <c r="M1149">
        <v>8001</v>
      </c>
      <c r="N1149" s="30" t="s">
        <v>12834</v>
      </c>
      <c r="O1149"/>
      <c r="P1149"/>
      <c r="Q1149"/>
      <c r="R1149"/>
      <c r="S1149" s="22">
        <f>VLOOKUP(A1149,Hoja1!A:B,2,0)</f>
        <v>8</v>
      </c>
      <c r="T1149" s="21" t="str">
        <f>VLOOKUP(M1149,[1]TIPOLOGIAS!$A:$F,4,0)</f>
        <v>BARRANQUILLA</v>
      </c>
      <c r="U1149" s="21" t="str">
        <f>VLOOKUP(T1149,'BASE TARIFA 2025'!C:D,2,0)</f>
        <v>WOMPI COSTA</v>
      </c>
      <c r="V1149" s="23">
        <f>VLOOKUP(T1149,'BASE TARIFA 2025'!C:F,4,0)</f>
        <v>15709.5</v>
      </c>
    </row>
    <row r="1150" spans="1:22" ht="14.4" x14ac:dyDescent="0.3">
      <c r="A1150">
        <v>76102</v>
      </c>
      <c r="B1150" t="s">
        <v>6997</v>
      </c>
      <c r="C1150">
        <v>72252650</v>
      </c>
      <c r="D1150" t="s">
        <v>6998</v>
      </c>
      <c r="E1150" t="s">
        <v>6999</v>
      </c>
      <c r="F1150" t="s">
        <v>7000</v>
      </c>
      <c r="G1150" t="s">
        <v>7001</v>
      </c>
      <c r="H1150" t="s">
        <v>7002</v>
      </c>
      <c r="I1150" t="s">
        <v>7003</v>
      </c>
      <c r="J1150" t="s">
        <v>239</v>
      </c>
      <c r="K1150" t="s">
        <v>23</v>
      </c>
      <c r="L1150" t="s">
        <v>23</v>
      </c>
      <c r="M1150">
        <v>8001</v>
      </c>
      <c r="N1150" s="30" t="s">
        <v>12834</v>
      </c>
      <c r="O1150"/>
      <c r="P1150"/>
      <c r="Q1150"/>
      <c r="R1150"/>
      <c r="S1150" s="22">
        <f>VLOOKUP(A1150,Hoja1!A:B,2,0)</f>
        <v>8</v>
      </c>
      <c r="T1150" s="21" t="str">
        <f>VLOOKUP(M1150,[1]TIPOLOGIAS!$A:$F,4,0)</f>
        <v>BARRANQUILLA</v>
      </c>
      <c r="U1150" s="21" t="str">
        <f>VLOOKUP(T1150,'BASE TARIFA 2025'!C:D,2,0)</f>
        <v>WOMPI COSTA</v>
      </c>
      <c r="V1150" s="23">
        <f>VLOOKUP(T1150,'BASE TARIFA 2025'!C:F,4,0)</f>
        <v>15709.5</v>
      </c>
    </row>
    <row r="1151" spans="1:22" ht="14.4" x14ac:dyDescent="0.3">
      <c r="A1151">
        <v>76757</v>
      </c>
      <c r="B1151" t="s">
        <v>7004</v>
      </c>
      <c r="C1151">
        <v>1044423136</v>
      </c>
      <c r="D1151" t="s">
        <v>7005</v>
      </c>
      <c r="E1151" t="s">
        <v>7006</v>
      </c>
      <c r="F1151" t="s">
        <v>7005</v>
      </c>
      <c r="G1151" t="s">
        <v>7007</v>
      </c>
      <c r="H1151" t="s">
        <v>7008</v>
      </c>
      <c r="I1151" t="s">
        <v>7009</v>
      </c>
      <c r="J1151" t="s">
        <v>239</v>
      </c>
      <c r="K1151" t="s">
        <v>23</v>
      </c>
      <c r="L1151" t="s">
        <v>23</v>
      </c>
      <c r="M1151">
        <v>8001</v>
      </c>
      <c r="N1151" s="30" t="s">
        <v>12836</v>
      </c>
      <c r="O1151"/>
      <c r="P1151"/>
      <c r="Q1151"/>
      <c r="R1151"/>
      <c r="S1151" s="22">
        <f>VLOOKUP(A1151,Hoja1!A:B,2,0)</f>
        <v>8</v>
      </c>
      <c r="T1151" s="21" t="str">
        <f>VLOOKUP(M1151,[1]TIPOLOGIAS!$A:$F,4,0)</f>
        <v>BARRANQUILLA</v>
      </c>
      <c r="U1151" s="21" t="str">
        <f>VLOOKUP(T1151,'BASE TARIFA 2025'!C:D,2,0)</f>
        <v>WOMPI COSTA</v>
      </c>
      <c r="V1151" s="23">
        <f>VLOOKUP(T1151,'BASE TARIFA 2025'!C:F,4,0)</f>
        <v>15709.5</v>
      </c>
    </row>
    <row r="1152" spans="1:22" ht="14.4" x14ac:dyDescent="0.3">
      <c r="A1152">
        <v>74362</v>
      </c>
      <c r="B1152" t="s">
        <v>7010</v>
      </c>
      <c r="C1152">
        <v>16497407</v>
      </c>
      <c r="D1152" t="s">
        <v>7011</v>
      </c>
      <c r="E1152" t="s">
        <v>7011</v>
      </c>
      <c r="F1152" t="s">
        <v>7012</v>
      </c>
      <c r="G1152" t="s">
        <v>7013</v>
      </c>
      <c r="H1152" t="s">
        <v>7014</v>
      </c>
      <c r="I1152" t="s">
        <v>7015</v>
      </c>
      <c r="J1152" t="s">
        <v>239</v>
      </c>
      <c r="K1152" t="s">
        <v>23</v>
      </c>
      <c r="L1152" t="s">
        <v>23</v>
      </c>
      <c r="M1152">
        <v>8001</v>
      </c>
      <c r="N1152" s="30" t="s">
        <v>12840</v>
      </c>
      <c r="O1152"/>
      <c r="P1152"/>
      <c r="Q1152"/>
      <c r="R1152"/>
      <c r="S1152" s="22">
        <f>VLOOKUP(A1152,Hoja1!A:B,2,0)</f>
        <v>8</v>
      </c>
      <c r="T1152" s="21" t="str">
        <f>VLOOKUP(M1152,[1]TIPOLOGIAS!$A:$F,4,0)</f>
        <v>BARRANQUILLA</v>
      </c>
      <c r="U1152" s="21" t="str">
        <f>VLOOKUP(T1152,'BASE TARIFA 2025'!C:D,2,0)</f>
        <v>WOMPI COSTA</v>
      </c>
      <c r="V1152" s="23">
        <f>VLOOKUP(T1152,'BASE TARIFA 2025'!C:F,4,0)</f>
        <v>15709.5</v>
      </c>
    </row>
    <row r="1153" spans="1:22" ht="14.4" x14ac:dyDescent="0.3">
      <c r="A1153">
        <v>74122</v>
      </c>
      <c r="B1153" t="s">
        <v>7016</v>
      </c>
      <c r="C1153">
        <v>55243025</v>
      </c>
      <c r="D1153" t="s">
        <v>7017</v>
      </c>
      <c r="E1153" t="s">
        <v>7017</v>
      </c>
      <c r="F1153" t="s">
        <v>7017</v>
      </c>
      <c r="G1153" t="s">
        <v>7018</v>
      </c>
      <c r="H1153" t="s">
        <v>7019</v>
      </c>
      <c r="I1153" t="s">
        <v>7020</v>
      </c>
      <c r="J1153" t="s">
        <v>239</v>
      </c>
      <c r="K1153" t="s">
        <v>23</v>
      </c>
      <c r="L1153" t="s">
        <v>23</v>
      </c>
      <c r="M1153">
        <v>8001</v>
      </c>
      <c r="N1153" s="30" t="s">
        <v>12840</v>
      </c>
      <c r="O1153"/>
      <c r="P1153"/>
      <c r="Q1153"/>
      <c r="R1153"/>
      <c r="S1153" s="22">
        <f>VLOOKUP(A1153,Hoja1!A:B,2,0)</f>
        <v>8</v>
      </c>
      <c r="T1153" s="21" t="str">
        <f>VLOOKUP(M1153,[1]TIPOLOGIAS!$A:$F,4,0)</f>
        <v>BARRANQUILLA</v>
      </c>
      <c r="U1153" s="21" t="str">
        <f>VLOOKUP(T1153,'BASE TARIFA 2025'!C:D,2,0)</f>
        <v>WOMPI COSTA</v>
      </c>
      <c r="V1153" s="23">
        <f>VLOOKUP(T1153,'BASE TARIFA 2025'!C:F,4,0)</f>
        <v>15709.5</v>
      </c>
    </row>
    <row r="1154" spans="1:22" ht="14.4" x14ac:dyDescent="0.3">
      <c r="A1154">
        <v>72022</v>
      </c>
      <c r="B1154" t="s">
        <v>7021</v>
      </c>
      <c r="C1154">
        <v>901409389</v>
      </c>
      <c r="D1154" t="s">
        <v>7022</v>
      </c>
      <c r="E1154" t="s">
        <v>7022</v>
      </c>
      <c r="F1154" t="s">
        <v>7022</v>
      </c>
      <c r="G1154" t="s">
        <v>7023</v>
      </c>
      <c r="H1154" t="s">
        <v>7024</v>
      </c>
      <c r="I1154" t="s">
        <v>7025</v>
      </c>
      <c r="J1154" t="s">
        <v>239</v>
      </c>
      <c r="K1154" t="s">
        <v>23</v>
      </c>
      <c r="L1154" t="s">
        <v>23</v>
      </c>
      <c r="M1154">
        <v>8001</v>
      </c>
      <c r="N1154" s="30" t="s">
        <v>12836</v>
      </c>
      <c r="O1154"/>
      <c r="P1154"/>
      <c r="Q1154"/>
      <c r="R1154"/>
      <c r="S1154" s="22">
        <f>VLOOKUP(A1154,Hoja1!A:B,2,0)</f>
        <v>8</v>
      </c>
      <c r="T1154" s="21" t="str">
        <f>VLOOKUP(M1154,[1]TIPOLOGIAS!$A:$F,4,0)</f>
        <v>BARRANQUILLA</v>
      </c>
      <c r="U1154" s="21" t="str">
        <f>VLOOKUP(T1154,'BASE TARIFA 2025'!C:D,2,0)</f>
        <v>WOMPI COSTA</v>
      </c>
      <c r="V1154" s="23">
        <f>VLOOKUP(T1154,'BASE TARIFA 2025'!C:F,4,0)</f>
        <v>15709.5</v>
      </c>
    </row>
    <row r="1155" spans="1:22" ht="14.4" x14ac:dyDescent="0.3">
      <c r="A1155">
        <v>70915</v>
      </c>
      <c r="B1155" t="s">
        <v>7026</v>
      </c>
      <c r="C1155">
        <v>22449623</v>
      </c>
      <c r="D1155" t="s">
        <v>7027</v>
      </c>
      <c r="E1155" t="s">
        <v>7027</v>
      </c>
      <c r="F1155" t="s">
        <v>7028</v>
      </c>
      <c r="G1155" t="s">
        <v>7029</v>
      </c>
      <c r="H1155" t="s">
        <v>7030</v>
      </c>
      <c r="I1155" t="s">
        <v>7031</v>
      </c>
      <c r="J1155" t="s">
        <v>239</v>
      </c>
      <c r="K1155" t="s">
        <v>23</v>
      </c>
      <c r="L1155" t="s">
        <v>23</v>
      </c>
      <c r="M1155">
        <v>8001</v>
      </c>
      <c r="N1155" s="30" t="s">
        <v>12840</v>
      </c>
      <c r="O1155"/>
      <c r="P1155"/>
      <c r="Q1155"/>
      <c r="R1155"/>
      <c r="S1155" s="22">
        <f>VLOOKUP(A1155,Hoja1!A:B,2,0)</f>
        <v>8</v>
      </c>
      <c r="T1155" s="21" t="str">
        <f>VLOOKUP(M1155,[1]TIPOLOGIAS!$A:$F,4,0)</f>
        <v>BARRANQUILLA</v>
      </c>
      <c r="U1155" s="21" t="str">
        <f>VLOOKUP(T1155,'BASE TARIFA 2025'!C:D,2,0)</f>
        <v>WOMPI COSTA</v>
      </c>
      <c r="V1155" s="23">
        <f>VLOOKUP(T1155,'BASE TARIFA 2025'!C:F,4,0)</f>
        <v>15709.5</v>
      </c>
    </row>
    <row r="1156" spans="1:22" ht="14.4" x14ac:dyDescent="0.3">
      <c r="A1156">
        <v>60049</v>
      </c>
      <c r="B1156" t="s">
        <v>7032</v>
      </c>
      <c r="C1156">
        <v>22521632</v>
      </c>
      <c r="D1156" t="s">
        <v>7033</v>
      </c>
      <c r="E1156" t="s">
        <v>295</v>
      </c>
      <c r="F1156" t="s">
        <v>7034</v>
      </c>
      <c r="G1156" t="s">
        <v>7035</v>
      </c>
      <c r="H1156" t="s">
        <v>7036</v>
      </c>
      <c r="I1156" t="s">
        <v>7037</v>
      </c>
      <c r="J1156" t="s">
        <v>239</v>
      </c>
      <c r="K1156" t="s">
        <v>23</v>
      </c>
      <c r="L1156" t="s">
        <v>23</v>
      </c>
      <c r="M1156">
        <v>8001</v>
      </c>
      <c r="N1156" s="30" t="s">
        <v>12834</v>
      </c>
      <c r="O1156"/>
      <c r="P1156"/>
      <c r="Q1156"/>
      <c r="R1156"/>
      <c r="S1156" s="22">
        <f>VLOOKUP(A1156,Hoja1!A:B,2,0)</f>
        <v>8</v>
      </c>
      <c r="T1156" s="21" t="str">
        <f>VLOOKUP(M1156,[1]TIPOLOGIAS!$A:$F,4,0)</f>
        <v>BARRANQUILLA</v>
      </c>
      <c r="U1156" s="21" t="str">
        <f>VLOOKUP(T1156,'BASE TARIFA 2025'!C:D,2,0)</f>
        <v>WOMPI COSTA</v>
      </c>
      <c r="V1156" s="23">
        <f>VLOOKUP(T1156,'BASE TARIFA 2025'!C:F,4,0)</f>
        <v>15709.5</v>
      </c>
    </row>
    <row r="1157" spans="1:22" ht="14.4" x14ac:dyDescent="0.3">
      <c r="A1157">
        <v>47193</v>
      </c>
      <c r="B1157" t="s">
        <v>7038</v>
      </c>
      <c r="C1157">
        <v>1140836693</v>
      </c>
      <c r="D1157" t="s">
        <v>7039</v>
      </c>
      <c r="E1157" t="s">
        <v>7040</v>
      </c>
      <c r="F1157" t="s">
        <v>7040</v>
      </c>
      <c r="G1157" t="s">
        <v>7041</v>
      </c>
      <c r="H1157" t="s">
        <v>7042</v>
      </c>
      <c r="I1157" t="s">
        <v>7043</v>
      </c>
      <c r="J1157" t="s">
        <v>239</v>
      </c>
      <c r="K1157" t="s">
        <v>23</v>
      </c>
      <c r="L1157" t="s">
        <v>23</v>
      </c>
      <c r="M1157">
        <v>8001</v>
      </c>
      <c r="N1157" s="30" t="s">
        <v>12836</v>
      </c>
      <c r="O1157"/>
      <c r="P1157"/>
      <c r="Q1157"/>
      <c r="R1157"/>
      <c r="S1157" s="22">
        <f>VLOOKUP(A1157,Hoja1!A:B,2,0)</f>
        <v>8</v>
      </c>
      <c r="T1157" s="21" t="str">
        <f>VLOOKUP(M1157,[1]TIPOLOGIAS!$A:$F,4,0)</f>
        <v>BARRANQUILLA</v>
      </c>
      <c r="U1157" s="21" t="str">
        <f>VLOOKUP(T1157,'BASE TARIFA 2025'!C:D,2,0)</f>
        <v>WOMPI COSTA</v>
      </c>
      <c r="V1157" s="23">
        <f>VLOOKUP(T1157,'BASE TARIFA 2025'!C:F,4,0)</f>
        <v>15709.5</v>
      </c>
    </row>
    <row r="1158" spans="1:22" ht="14.4" x14ac:dyDescent="0.3">
      <c r="A1158">
        <v>43145</v>
      </c>
      <c r="B1158" t="s">
        <v>7044</v>
      </c>
      <c r="C1158">
        <v>901307876</v>
      </c>
      <c r="D1158" t="s">
        <v>7045</v>
      </c>
      <c r="E1158" t="s">
        <v>7046</v>
      </c>
      <c r="F1158" t="s">
        <v>7046</v>
      </c>
      <c r="G1158" t="s">
        <v>7047</v>
      </c>
      <c r="H1158" t="s">
        <v>7048</v>
      </c>
      <c r="I1158" t="s">
        <v>7049</v>
      </c>
      <c r="J1158" t="s">
        <v>239</v>
      </c>
      <c r="K1158" t="s">
        <v>23</v>
      </c>
      <c r="L1158" t="s">
        <v>23</v>
      </c>
      <c r="M1158">
        <v>8001</v>
      </c>
      <c r="N1158" s="30" t="s">
        <v>12836</v>
      </c>
      <c r="O1158"/>
      <c r="P1158"/>
      <c r="Q1158"/>
      <c r="R1158"/>
      <c r="S1158" s="22">
        <f>VLOOKUP(A1158,Hoja1!A:B,2,0)</f>
        <v>8</v>
      </c>
      <c r="T1158" s="21" t="str">
        <f>VLOOKUP(M1158,[1]TIPOLOGIAS!$A:$F,4,0)</f>
        <v>BARRANQUILLA</v>
      </c>
      <c r="U1158" s="21" t="str">
        <f>VLOOKUP(T1158,'BASE TARIFA 2025'!C:D,2,0)</f>
        <v>WOMPI COSTA</v>
      </c>
      <c r="V1158" s="23">
        <f>VLOOKUP(T1158,'BASE TARIFA 2025'!C:F,4,0)</f>
        <v>15709.5</v>
      </c>
    </row>
    <row r="1159" spans="1:22" ht="14.4" x14ac:dyDescent="0.3">
      <c r="A1159">
        <v>41611</v>
      </c>
      <c r="B1159" t="s">
        <v>7050</v>
      </c>
      <c r="C1159">
        <v>1140836693</v>
      </c>
      <c r="D1159" t="s">
        <v>7039</v>
      </c>
      <c r="E1159" t="s">
        <v>7040</v>
      </c>
      <c r="F1159" t="s">
        <v>7040</v>
      </c>
      <c r="G1159" t="s">
        <v>7051</v>
      </c>
      <c r="H1159" t="s">
        <v>7052</v>
      </c>
      <c r="I1159" t="s">
        <v>7053</v>
      </c>
      <c r="J1159" t="s">
        <v>239</v>
      </c>
      <c r="K1159" t="s">
        <v>23</v>
      </c>
      <c r="L1159" t="s">
        <v>23</v>
      </c>
      <c r="M1159">
        <v>8001</v>
      </c>
      <c r="N1159" s="30" t="s">
        <v>12834</v>
      </c>
      <c r="O1159"/>
      <c r="P1159"/>
      <c r="Q1159"/>
      <c r="R1159"/>
      <c r="S1159" s="22">
        <f>VLOOKUP(A1159,Hoja1!A:B,2,0)</f>
        <v>8</v>
      </c>
      <c r="T1159" s="21" t="str">
        <f>VLOOKUP(M1159,[1]TIPOLOGIAS!$A:$F,4,0)</f>
        <v>BARRANQUILLA</v>
      </c>
      <c r="U1159" s="21" t="str">
        <f>VLOOKUP(T1159,'BASE TARIFA 2025'!C:D,2,0)</f>
        <v>WOMPI COSTA</v>
      </c>
      <c r="V1159" s="23">
        <f>VLOOKUP(T1159,'BASE TARIFA 2025'!C:F,4,0)</f>
        <v>15709.5</v>
      </c>
    </row>
    <row r="1160" spans="1:22" ht="14.4" x14ac:dyDescent="0.3">
      <c r="A1160">
        <v>36054</v>
      </c>
      <c r="B1160" t="s">
        <v>7054</v>
      </c>
      <c r="C1160">
        <v>53060631</v>
      </c>
      <c r="D1160" t="s">
        <v>7055</v>
      </c>
      <c r="E1160" t="s">
        <v>7055</v>
      </c>
      <c r="F1160" t="s">
        <v>7056</v>
      </c>
      <c r="G1160" t="s">
        <v>7057</v>
      </c>
      <c r="H1160" t="s">
        <v>7058</v>
      </c>
      <c r="I1160" t="s">
        <v>7059</v>
      </c>
      <c r="J1160" t="s">
        <v>239</v>
      </c>
      <c r="K1160" t="s">
        <v>23</v>
      </c>
      <c r="L1160" t="s">
        <v>23</v>
      </c>
      <c r="M1160">
        <v>8001</v>
      </c>
      <c r="N1160" s="30" t="s">
        <v>12840</v>
      </c>
      <c r="O1160"/>
      <c r="P1160"/>
      <c r="Q1160"/>
      <c r="R1160"/>
      <c r="S1160" s="22">
        <f>VLOOKUP(A1160,Hoja1!A:B,2,0)</f>
        <v>16</v>
      </c>
      <c r="T1160" s="21" t="str">
        <f>VLOOKUP(M1160,[1]TIPOLOGIAS!$A:$F,4,0)</f>
        <v>BARRANQUILLA</v>
      </c>
      <c r="U1160" s="21" t="str">
        <f>VLOOKUP(T1160,'BASE TARIFA 2025'!C:D,2,0)</f>
        <v>WOMPI COSTA</v>
      </c>
      <c r="V1160" s="23">
        <f>VLOOKUP(T1160,'BASE TARIFA 2025'!C:F,4,0)</f>
        <v>15709.5</v>
      </c>
    </row>
    <row r="1161" spans="1:22" ht="14.4" x14ac:dyDescent="0.3">
      <c r="A1161">
        <v>74525</v>
      </c>
      <c r="B1161" t="s">
        <v>7060</v>
      </c>
      <c r="C1161">
        <v>1043876715</v>
      </c>
      <c r="D1161" t="s">
        <v>7061</v>
      </c>
      <c r="E1161" t="s">
        <v>7062</v>
      </c>
      <c r="F1161" t="s">
        <v>7062</v>
      </c>
      <c r="G1161" t="s">
        <v>7063</v>
      </c>
      <c r="H1161" t="s">
        <v>7064</v>
      </c>
      <c r="I1161" t="s">
        <v>7065</v>
      </c>
      <c r="J1161" t="s">
        <v>239</v>
      </c>
      <c r="K1161" t="s">
        <v>296</v>
      </c>
      <c r="L1161" t="s">
        <v>296</v>
      </c>
      <c r="M1161">
        <v>8520</v>
      </c>
      <c r="N1161" s="30" t="s">
        <v>12829</v>
      </c>
      <c r="O1161"/>
      <c r="P1161"/>
      <c r="Q1161"/>
      <c r="R1161"/>
      <c r="S1161" s="22">
        <f>VLOOKUP(A1161,Hoja1!A:B,2,0)</f>
        <v>8</v>
      </c>
      <c r="T1161" s="21" t="str">
        <f>VLOOKUP(M1161,[1]TIPOLOGIAS!$A:$F,4,0)</f>
        <v>BARRANQUILLA</v>
      </c>
      <c r="U1161" s="21" t="str">
        <f>VLOOKUP(T1161,'BASE TARIFA 2025'!C:D,2,0)</f>
        <v>WOMPI COSTA</v>
      </c>
      <c r="V1161" s="23">
        <f>VLOOKUP(T1161,'BASE TARIFA 2025'!C:F,4,0)</f>
        <v>15709.5</v>
      </c>
    </row>
    <row r="1162" spans="1:22" ht="14.4" x14ac:dyDescent="0.3">
      <c r="A1162">
        <v>80392</v>
      </c>
      <c r="B1162" t="s">
        <v>7066</v>
      </c>
      <c r="C1162">
        <v>22580318</v>
      </c>
      <c r="D1162" t="s">
        <v>7067</v>
      </c>
      <c r="E1162" t="s">
        <v>7067</v>
      </c>
      <c r="F1162" t="s">
        <v>7067</v>
      </c>
      <c r="G1162" t="s">
        <v>7068</v>
      </c>
      <c r="H1162" t="s">
        <v>7069</v>
      </c>
      <c r="I1162" t="s">
        <v>7070</v>
      </c>
      <c r="J1162" t="s">
        <v>239</v>
      </c>
      <c r="K1162" t="s">
        <v>297</v>
      </c>
      <c r="L1162" t="s">
        <v>297</v>
      </c>
      <c r="M1162">
        <v>8573</v>
      </c>
      <c r="N1162" s="30" t="s">
        <v>12836</v>
      </c>
      <c r="O1162"/>
      <c r="P1162"/>
      <c r="Q1162"/>
      <c r="R1162"/>
      <c r="S1162" s="22">
        <f>VLOOKUP(A1162,Hoja1!A:B,2,0)</f>
        <v>8</v>
      </c>
      <c r="T1162" s="21" t="str">
        <f>VLOOKUP(M1162,[1]TIPOLOGIAS!$A:$F,4,0)</f>
        <v>BARRANQUILLA</v>
      </c>
      <c r="U1162" s="21" t="str">
        <f>VLOOKUP(T1162,'BASE TARIFA 2025'!C:D,2,0)</f>
        <v>WOMPI COSTA</v>
      </c>
      <c r="V1162" s="23">
        <f>VLOOKUP(T1162,'BASE TARIFA 2025'!C:F,4,0)</f>
        <v>15709.5</v>
      </c>
    </row>
    <row r="1163" spans="1:22" ht="14.4" x14ac:dyDescent="0.3">
      <c r="A1163">
        <v>14740</v>
      </c>
      <c r="B1163" t="s">
        <v>7071</v>
      </c>
      <c r="C1163">
        <v>71676421</v>
      </c>
      <c r="D1163" t="s">
        <v>7072</v>
      </c>
      <c r="E1163" t="s">
        <v>7073</v>
      </c>
      <c r="F1163" t="s">
        <v>7073</v>
      </c>
      <c r="G1163" t="s">
        <v>7074</v>
      </c>
      <c r="H1163" t="s">
        <v>7075</v>
      </c>
      <c r="I1163" t="s">
        <v>7076</v>
      </c>
      <c r="J1163" t="s">
        <v>65</v>
      </c>
      <c r="K1163" t="s">
        <v>194</v>
      </c>
      <c r="L1163" t="s">
        <v>194</v>
      </c>
      <c r="M1163">
        <v>5001</v>
      </c>
      <c r="N1163" s="30" t="s">
        <v>12840</v>
      </c>
      <c r="O1163"/>
      <c r="P1163"/>
      <c r="Q1163"/>
      <c r="R1163"/>
      <c r="S1163" s="22">
        <f>VLOOKUP(A1163,Hoja1!A:B,2,0)</f>
        <v>8</v>
      </c>
      <c r="T1163" s="21" t="str">
        <f>VLOOKUP(M1163,[1]TIPOLOGIAS!$A:$F,4,0)</f>
        <v>MEDELLIN</v>
      </c>
      <c r="U1163" s="21" t="str">
        <f>VLOOKUP(T1163,'BASE TARIFA 2025'!C:D,2,0)</f>
        <v>WOMPI NOROCCIDENTE</v>
      </c>
      <c r="V1163" s="23">
        <f>VLOOKUP(T1163,'BASE TARIFA 2025'!C:F,4,0)</f>
        <v>15709.5</v>
      </c>
    </row>
    <row r="1164" spans="1:22" ht="14.4" x14ac:dyDescent="0.3">
      <c r="A1164">
        <v>14997</v>
      </c>
      <c r="B1164" t="s">
        <v>7077</v>
      </c>
      <c r="C1164">
        <v>66984723</v>
      </c>
      <c r="D1164" t="s">
        <v>148</v>
      </c>
      <c r="E1164" t="s">
        <v>7078</v>
      </c>
      <c r="F1164" t="s">
        <v>7078</v>
      </c>
      <c r="G1164" t="s">
        <v>7079</v>
      </c>
      <c r="H1164" t="s">
        <v>7080</v>
      </c>
      <c r="I1164" t="s">
        <v>7081</v>
      </c>
      <c r="J1164" t="s">
        <v>65</v>
      </c>
      <c r="K1164" t="s">
        <v>194</v>
      </c>
      <c r="L1164" t="s">
        <v>194</v>
      </c>
      <c r="M1164">
        <v>5001</v>
      </c>
      <c r="N1164" s="30" t="s">
        <v>12841</v>
      </c>
      <c r="O1164"/>
      <c r="P1164"/>
      <c r="Q1164"/>
      <c r="R1164"/>
      <c r="S1164" s="22">
        <f>VLOOKUP(A1164,Hoja1!A:B,2,0)</f>
        <v>16</v>
      </c>
      <c r="T1164" s="21" t="str">
        <f>VLOOKUP(M1164,[1]TIPOLOGIAS!$A:$F,4,0)</f>
        <v>MEDELLIN</v>
      </c>
      <c r="U1164" s="21" t="str">
        <f>VLOOKUP(T1164,'BASE TARIFA 2025'!C:D,2,0)</f>
        <v>WOMPI NOROCCIDENTE</v>
      </c>
      <c r="V1164" s="23">
        <f>VLOOKUP(T1164,'BASE TARIFA 2025'!C:F,4,0)</f>
        <v>15709.5</v>
      </c>
    </row>
    <row r="1165" spans="1:22" ht="14.4" x14ac:dyDescent="0.3">
      <c r="A1165">
        <v>17255</v>
      </c>
      <c r="B1165" t="s">
        <v>7082</v>
      </c>
      <c r="C1165">
        <v>1036610152</v>
      </c>
      <c r="D1165" t="s">
        <v>7083</v>
      </c>
      <c r="E1165" t="s">
        <v>7084</v>
      </c>
      <c r="F1165" t="s">
        <v>7084</v>
      </c>
      <c r="G1165" t="s">
        <v>7085</v>
      </c>
      <c r="H1165" t="s">
        <v>7086</v>
      </c>
      <c r="I1165" t="s">
        <v>7087</v>
      </c>
      <c r="J1165" t="s">
        <v>65</v>
      </c>
      <c r="K1165" t="s">
        <v>194</v>
      </c>
      <c r="L1165" t="s">
        <v>194</v>
      </c>
      <c r="M1165">
        <v>5001</v>
      </c>
      <c r="N1165" s="30" t="s">
        <v>12840</v>
      </c>
      <c r="O1165"/>
      <c r="P1165"/>
      <c r="Q1165"/>
      <c r="R1165"/>
      <c r="S1165" s="22">
        <f>VLOOKUP(A1165,Hoja1!A:B,2,0)</f>
        <v>16</v>
      </c>
      <c r="T1165" s="21" t="str">
        <f>VLOOKUP(M1165,[1]TIPOLOGIAS!$A:$F,4,0)</f>
        <v>MEDELLIN</v>
      </c>
      <c r="U1165" s="21" t="str">
        <f>VLOOKUP(T1165,'BASE TARIFA 2025'!C:D,2,0)</f>
        <v>WOMPI NOROCCIDENTE</v>
      </c>
      <c r="V1165" s="23">
        <f>VLOOKUP(T1165,'BASE TARIFA 2025'!C:F,4,0)</f>
        <v>15709.5</v>
      </c>
    </row>
    <row r="1166" spans="1:22" ht="14.4" x14ac:dyDescent="0.3">
      <c r="A1166">
        <v>18760</v>
      </c>
      <c r="B1166" t="s">
        <v>7088</v>
      </c>
      <c r="C1166">
        <v>70352794</v>
      </c>
      <c r="D1166" t="s">
        <v>7089</v>
      </c>
      <c r="E1166" t="s">
        <v>7090</v>
      </c>
      <c r="F1166" t="s">
        <v>7090</v>
      </c>
      <c r="G1166" t="s">
        <v>7091</v>
      </c>
      <c r="H1166" t="s">
        <v>7092</v>
      </c>
      <c r="I1166" t="s">
        <v>7093</v>
      </c>
      <c r="J1166" t="s">
        <v>65</v>
      </c>
      <c r="K1166" t="s">
        <v>194</v>
      </c>
      <c r="L1166" t="s">
        <v>194</v>
      </c>
      <c r="M1166">
        <v>5001</v>
      </c>
      <c r="N1166" s="30" t="s">
        <v>12844</v>
      </c>
      <c r="O1166"/>
      <c r="P1166"/>
      <c r="Q1166"/>
      <c r="R1166"/>
      <c r="S1166" s="22">
        <f>VLOOKUP(A1166,Hoja1!A:B,2,0)</f>
        <v>16</v>
      </c>
      <c r="T1166" s="21" t="str">
        <f>VLOOKUP(M1166,[1]TIPOLOGIAS!$A:$F,4,0)</f>
        <v>MEDELLIN</v>
      </c>
      <c r="U1166" s="21" t="str">
        <f>VLOOKUP(T1166,'BASE TARIFA 2025'!C:D,2,0)</f>
        <v>WOMPI NOROCCIDENTE</v>
      </c>
      <c r="V1166" s="23">
        <f>VLOOKUP(T1166,'BASE TARIFA 2025'!C:F,4,0)</f>
        <v>15709.5</v>
      </c>
    </row>
    <row r="1167" spans="1:22" ht="14.4" x14ac:dyDescent="0.3">
      <c r="A1167">
        <v>12796</v>
      </c>
      <c r="B1167" t="s">
        <v>7094</v>
      </c>
      <c r="C1167">
        <v>811006665</v>
      </c>
      <c r="D1167" t="s">
        <v>7095</v>
      </c>
      <c r="E1167" t="s">
        <v>7096</v>
      </c>
      <c r="F1167" t="s">
        <v>7096</v>
      </c>
      <c r="G1167" t="s">
        <v>7097</v>
      </c>
      <c r="H1167" t="s">
        <v>7098</v>
      </c>
      <c r="I1167" t="s">
        <v>7099</v>
      </c>
      <c r="J1167" t="s">
        <v>65</v>
      </c>
      <c r="K1167" t="s">
        <v>194</v>
      </c>
      <c r="L1167" t="s">
        <v>194</v>
      </c>
      <c r="M1167">
        <v>5001</v>
      </c>
      <c r="N1167" s="30" t="s">
        <v>12836</v>
      </c>
      <c r="O1167"/>
      <c r="P1167"/>
      <c r="Q1167"/>
      <c r="R1167"/>
      <c r="S1167" s="22">
        <f>VLOOKUP(A1167,Hoja1!A:B,2,0)</f>
        <v>8</v>
      </c>
      <c r="T1167" s="21" t="str">
        <f>VLOOKUP(M1167,[1]TIPOLOGIAS!$A:$F,4,0)</f>
        <v>MEDELLIN</v>
      </c>
      <c r="U1167" s="21" t="str">
        <f>VLOOKUP(T1167,'BASE TARIFA 2025'!C:D,2,0)</f>
        <v>WOMPI NOROCCIDENTE</v>
      </c>
      <c r="V1167" s="23">
        <f>VLOOKUP(T1167,'BASE TARIFA 2025'!C:F,4,0)</f>
        <v>15709.5</v>
      </c>
    </row>
    <row r="1168" spans="1:22" ht="14.4" x14ac:dyDescent="0.3">
      <c r="A1168">
        <v>16752</v>
      </c>
      <c r="B1168" t="s">
        <v>7100</v>
      </c>
      <c r="C1168">
        <v>801002644</v>
      </c>
      <c r="D1168" t="s">
        <v>7101</v>
      </c>
      <c r="E1168" t="s">
        <v>7102</v>
      </c>
      <c r="F1168" t="s">
        <v>7102</v>
      </c>
      <c r="G1168" t="s">
        <v>7103</v>
      </c>
      <c r="H1168" t="s">
        <v>7104</v>
      </c>
      <c r="I1168" t="s">
        <v>7105</v>
      </c>
      <c r="J1168" t="s">
        <v>65</v>
      </c>
      <c r="K1168" t="s">
        <v>194</v>
      </c>
      <c r="L1168" t="s">
        <v>194</v>
      </c>
      <c r="M1168">
        <v>5001</v>
      </c>
      <c r="N1168" s="30" t="s">
        <v>12836</v>
      </c>
      <c r="O1168"/>
      <c r="P1168"/>
      <c r="Q1168"/>
      <c r="R1168"/>
      <c r="S1168" s="22">
        <f>VLOOKUP(A1168,Hoja1!A:B,2,0)</f>
        <v>8</v>
      </c>
      <c r="T1168" s="21" t="str">
        <f>VLOOKUP(M1168,[1]TIPOLOGIAS!$A:$F,4,0)</f>
        <v>MEDELLIN</v>
      </c>
      <c r="U1168" s="21" t="str">
        <f>VLOOKUP(T1168,'BASE TARIFA 2025'!C:D,2,0)</f>
        <v>WOMPI NOROCCIDENTE</v>
      </c>
      <c r="V1168" s="23">
        <f>VLOOKUP(T1168,'BASE TARIFA 2025'!C:F,4,0)</f>
        <v>15709.5</v>
      </c>
    </row>
    <row r="1169" spans="1:22" ht="14.4" x14ac:dyDescent="0.3">
      <c r="A1169">
        <v>10280</v>
      </c>
      <c r="B1169" t="s">
        <v>7106</v>
      </c>
      <c r="C1169">
        <v>43559026</v>
      </c>
      <c r="D1169" t="s">
        <v>7107</v>
      </c>
      <c r="E1169" t="s">
        <v>7108</v>
      </c>
      <c r="F1169" t="s">
        <v>7108</v>
      </c>
      <c r="G1169" t="s">
        <v>7109</v>
      </c>
      <c r="H1169" t="s">
        <v>7110</v>
      </c>
      <c r="I1169" t="s">
        <v>7111</v>
      </c>
      <c r="J1169" t="s">
        <v>65</v>
      </c>
      <c r="K1169" t="s">
        <v>194</v>
      </c>
      <c r="L1169" t="s">
        <v>194</v>
      </c>
      <c r="M1169">
        <v>5001</v>
      </c>
      <c r="N1169" s="30" t="s">
        <v>12840</v>
      </c>
      <c r="O1169"/>
      <c r="P1169"/>
      <c r="Q1169"/>
      <c r="R1169"/>
      <c r="S1169" s="22">
        <f>VLOOKUP(A1169,Hoja1!A:B,2,0)</f>
        <v>16</v>
      </c>
      <c r="T1169" s="21" t="str">
        <f>VLOOKUP(M1169,[1]TIPOLOGIAS!$A:$F,4,0)</f>
        <v>MEDELLIN</v>
      </c>
      <c r="U1169" s="21" t="str">
        <f>VLOOKUP(T1169,'BASE TARIFA 2025'!C:D,2,0)</f>
        <v>WOMPI NOROCCIDENTE</v>
      </c>
      <c r="V1169" s="23">
        <f>VLOOKUP(T1169,'BASE TARIFA 2025'!C:F,4,0)</f>
        <v>15709.5</v>
      </c>
    </row>
    <row r="1170" spans="1:22" ht="14.4" x14ac:dyDescent="0.3">
      <c r="A1170">
        <v>68267</v>
      </c>
      <c r="B1170" t="s">
        <v>7112</v>
      </c>
      <c r="C1170">
        <v>900538119</v>
      </c>
      <c r="D1170" t="s">
        <v>67</v>
      </c>
      <c r="E1170" t="s">
        <v>67</v>
      </c>
      <c r="F1170" t="s">
        <v>7113</v>
      </c>
      <c r="G1170" t="s">
        <v>7114</v>
      </c>
      <c r="H1170" t="s">
        <v>7115</v>
      </c>
      <c r="I1170" t="s">
        <v>7116</v>
      </c>
      <c r="J1170" t="s">
        <v>86</v>
      </c>
      <c r="K1170" t="s">
        <v>104</v>
      </c>
      <c r="L1170" t="s">
        <v>104</v>
      </c>
      <c r="M1170">
        <v>19137</v>
      </c>
      <c r="N1170" s="30" t="s">
        <v>12827</v>
      </c>
      <c r="O1170"/>
      <c r="P1170"/>
      <c r="Q1170"/>
      <c r="R1170"/>
      <c r="S1170" s="22">
        <f>VLOOKUP(A1170,Hoja1!A:B,2,0)</f>
        <v>8</v>
      </c>
      <c r="T1170" s="21" t="str">
        <f>VLOOKUP(M1170,[1]TIPOLOGIAS!$A:$F,4,0)</f>
        <v>CALI</v>
      </c>
      <c r="U1170" s="21" t="str">
        <f>VLOOKUP(T1170,'BASE TARIFA 2025'!C:D,2,0)</f>
        <v>WOMPI SUROCCIDENTE</v>
      </c>
      <c r="V1170" s="23">
        <f>VLOOKUP(T1170,'BASE TARIFA 2025'!C:F,4,0)</f>
        <v>15709.5</v>
      </c>
    </row>
    <row r="1171" spans="1:22" ht="14.4" x14ac:dyDescent="0.3">
      <c r="A1171">
        <v>80723</v>
      </c>
      <c r="B1171" t="s">
        <v>7117</v>
      </c>
      <c r="C1171">
        <v>1112470799</v>
      </c>
      <c r="D1171" t="s">
        <v>7118</v>
      </c>
      <c r="E1171" t="s">
        <v>7118</v>
      </c>
      <c r="G1171" t="s">
        <v>7119</v>
      </c>
      <c r="H1171" t="s">
        <v>7120</v>
      </c>
      <c r="I1171" t="s">
        <v>7121</v>
      </c>
      <c r="J1171" t="s">
        <v>86</v>
      </c>
      <c r="K1171" t="s">
        <v>104</v>
      </c>
      <c r="L1171" t="s">
        <v>104</v>
      </c>
      <c r="M1171">
        <v>19137</v>
      </c>
      <c r="N1171" s="30" t="s">
        <v>12827</v>
      </c>
      <c r="O1171"/>
      <c r="P1171"/>
      <c r="Q1171"/>
      <c r="R1171"/>
      <c r="S1171" s="22">
        <f>VLOOKUP(A1171,Hoja1!A:B,2,0)</f>
        <v>8</v>
      </c>
      <c r="T1171" s="21" t="str">
        <f>VLOOKUP(M1171,[1]TIPOLOGIAS!$A:$F,4,0)</f>
        <v>CALI</v>
      </c>
      <c r="U1171" s="21" t="str">
        <f>VLOOKUP(T1171,'BASE TARIFA 2025'!C:D,2,0)</f>
        <v>WOMPI SUROCCIDENTE</v>
      </c>
      <c r="V1171" s="23">
        <f>VLOOKUP(T1171,'BASE TARIFA 2025'!C:F,4,0)</f>
        <v>15709.5</v>
      </c>
    </row>
    <row r="1172" spans="1:22" ht="14.4" x14ac:dyDescent="0.3">
      <c r="A1172">
        <v>27513</v>
      </c>
      <c r="B1172" t="s">
        <v>7122</v>
      </c>
      <c r="C1172">
        <v>4060742</v>
      </c>
      <c r="D1172" t="s">
        <v>7123</v>
      </c>
      <c r="E1172" t="s">
        <v>7124</v>
      </c>
      <c r="F1172" t="s">
        <v>7124</v>
      </c>
      <c r="G1172" t="s">
        <v>7125</v>
      </c>
      <c r="H1172" t="s">
        <v>7126</v>
      </c>
      <c r="I1172" t="s">
        <v>7127</v>
      </c>
      <c r="J1172" t="s">
        <v>91</v>
      </c>
      <c r="K1172" t="s">
        <v>271</v>
      </c>
      <c r="L1172" t="s">
        <v>271</v>
      </c>
      <c r="M1172">
        <v>50006</v>
      </c>
      <c r="N1172" s="30" t="s">
        <v>12842</v>
      </c>
      <c r="O1172"/>
      <c r="P1172"/>
      <c r="Q1172"/>
      <c r="R1172"/>
      <c r="S1172" s="22">
        <f>VLOOKUP(A1172,Hoja1!A:B,2,0)</f>
        <v>8</v>
      </c>
      <c r="T1172" s="21" t="str">
        <f>VLOOKUP(M1172,[1]TIPOLOGIAS!$A:$F,4,0)</f>
        <v>VILLAVICENCIO</v>
      </c>
      <c r="U1172" s="21" t="str">
        <f>VLOOKUP(T1172,'BASE TARIFA 2025'!C:D,2,0)</f>
        <v>WOMPI ORIENTE</v>
      </c>
      <c r="V1172" s="23">
        <f>VLOOKUP(T1172,'BASE TARIFA 2025'!C:F,4,0)</f>
        <v>28277.100000000002</v>
      </c>
    </row>
    <row r="1173" spans="1:22" ht="14.4" x14ac:dyDescent="0.3">
      <c r="A1173">
        <v>31713</v>
      </c>
      <c r="B1173" t="s">
        <v>7128</v>
      </c>
      <c r="C1173">
        <v>42119255</v>
      </c>
      <c r="D1173" t="s">
        <v>115</v>
      </c>
      <c r="E1173" t="s">
        <v>7129</v>
      </c>
      <c r="F1173" t="s">
        <v>7130</v>
      </c>
      <c r="G1173" t="s">
        <v>7131</v>
      </c>
      <c r="H1173" t="s">
        <v>7132</v>
      </c>
      <c r="I1173" t="s">
        <v>7133</v>
      </c>
      <c r="J1173" t="s">
        <v>91</v>
      </c>
      <c r="K1173" t="s">
        <v>271</v>
      </c>
      <c r="L1173" t="s">
        <v>271</v>
      </c>
      <c r="M1173">
        <v>50006</v>
      </c>
      <c r="N1173" s="30" t="s">
        <v>12842</v>
      </c>
      <c r="O1173"/>
      <c r="P1173"/>
      <c r="Q1173"/>
      <c r="R1173"/>
      <c r="S1173" s="22">
        <f>VLOOKUP(A1173,Hoja1!A:B,2,0)</f>
        <v>8</v>
      </c>
      <c r="T1173" s="21" t="str">
        <f>VLOOKUP(M1173,[1]TIPOLOGIAS!$A:$F,4,0)</f>
        <v>VILLAVICENCIO</v>
      </c>
      <c r="U1173" s="21" t="str">
        <f>VLOOKUP(T1173,'BASE TARIFA 2025'!C:D,2,0)</f>
        <v>WOMPI ORIENTE</v>
      </c>
      <c r="V1173" s="23">
        <f>VLOOKUP(T1173,'BASE TARIFA 2025'!C:F,4,0)</f>
        <v>28277.100000000002</v>
      </c>
    </row>
    <row r="1174" spans="1:22" ht="14.4" x14ac:dyDescent="0.3">
      <c r="A1174">
        <v>79967</v>
      </c>
      <c r="B1174" t="s">
        <v>7134</v>
      </c>
      <c r="C1174">
        <v>1122139088</v>
      </c>
      <c r="D1174" t="s">
        <v>7135</v>
      </c>
      <c r="E1174" t="s">
        <v>7136</v>
      </c>
      <c r="F1174" t="s">
        <v>7136</v>
      </c>
      <c r="G1174" t="s">
        <v>7137</v>
      </c>
      <c r="H1174" t="s">
        <v>273</v>
      </c>
      <c r="I1174" t="s">
        <v>274</v>
      </c>
      <c r="J1174" t="s">
        <v>91</v>
      </c>
      <c r="K1174" t="s">
        <v>271</v>
      </c>
      <c r="L1174" t="s">
        <v>271</v>
      </c>
      <c r="M1174">
        <v>50006</v>
      </c>
      <c r="N1174" s="30" t="s">
        <v>12827</v>
      </c>
      <c r="O1174"/>
      <c r="P1174"/>
      <c r="Q1174"/>
      <c r="R1174"/>
      <c r="S1174" s="22">
        <f>VLOOKUP(A1174,Hoja1!A:B,2,0)</f>
        <v>8</v>
      </c>
      <c r="T1174" s="21" t="str">
        <f>VLOOKUP(M1174,[1]TIPOLOGIAS!$A:$F,4,0)</f>
        <v>VILLAVICENCIO</v>
      </c>
      <c r="U1174" s="21" t="str">
        <f>VLOOKUP(T1174,'BASE TARIFA 2025'!C:D,2,0)</f>
        <v>WOMPI ORIENTE</v>
      </c>
      <c r="V1174" s="23">
        <f>VLOOKUP(T1174,'BASE TARIFA 2025'!C:F,4,0)</f>
        <v>28277.100000000002</v>
      </c>
    </row>
    <row r="1175" spans="1:22" ht="14.4" x14ac:dyDescent="0.3">
      <c r="A1175">
        <v>80420</v>
      </c>
      <c r="B1175" t="s">
        <v>7138</v>
      </c>
      <c r="C1175">
        <v>40431599</v>
      </c>
      <c r="D1175" t="s">
        <v>7139</v>
      </c>
      <c r="E1175" t="s">
        <v>7139</v>
      </c>
      <c r="F1175" t="s">
        <v>7139</v>
      </c>
      <c r="G1175" t="s">
        <v>7140</v>
      </c>
      <c r="H1175" t="s">
        <v>7141</v>
      </c>
      <c r="I1175" t="s">
        <v>7142</v>
      </c>
      <c r="J1175" t="s">
        <v>91</v>
      </c>
      <c r="K1175" t="s">
        <v>271</v>
      </c>
      <c r="L1175" t="s">
        <v>271</v>
      </c>
      <c r="M1175">
        <v>50006</v>
      </c>
      <c r="N1175" s="30" t="s">
        <v>12827</v>
      </c>
      <c r="O1175"/>
      <c r="P1175"/>
      <c r="Q1175"/>
      <c r="R1175"/>
      <c r="S1175" s="22">
        <f>VLOOKUP(A1175,Hoja1!A:B,2,0)</f>
        <v>8</v>
      </c>
      <c r="T1175" s="21" t="str">
        <f>VLOOKUP(M1175,[1]TIPOLOGIAS!$A:$F,4,0)</f>
        <v>VILLAVICENCIO</v>
      </c>
      <c r="U1175" s="21" t="str">
        <f>VLOOKUP(T1175,'BASE TARIFA 2025'!C:D,2,0)</f>
        <v>WOMPI ORIENTE</v>
      </c>
      <c r="V1175" s="23">
        <f>VLOOKUP(T1175,'BASE TARIFA 2025'!C:F,4,0)</f>
        <v>28277.100000000002</v>
      </c>
    </row>
    <row r="1176" spans="1:22" ht="14.4" x14ac:dyDescent="0.3">
      <c r="A1176">
        <v>80861</v>
      </c>
      <c r="B1176" t="s">
        <v>7143</v>
      </c>
      <c r="C1176">
        <v>1004037790</v>
      </c>
      <c r="D1176" t="s">
        <v>7144</v>
      </c>
      <c r="E1176" t="s">
        <v>7144</v>
      </c>
      <c r="F1176" t="s">
        <v>7144</v>
      </c>
      <c r="G1176" t="s">
        <v>7145</v>
      </c>
      <c r="H1176" t="s">
        <v>7146</v>
      </c>
      <c r="I1176" t="s">
        <v>7147</v>
      </c>
      <c r="J1176" t="s">
        <v>91</v>
      </c>
      <c r="K1176" t="s">
        <v>271</v>
      </c>
      <c r="L1176" t="s">
        <v>271</v>
      </c>
      <c r="M1176">
        <v>50006</v>
      </c>
      <c r="N1176" s="30" t="s">
        <v>12827</v>
      </c>
      <c r="O1176"/>
      <c r="P1176"/>
      <c r="Q1176"/>
      <c r="R1176"/>
      <c r="S1176" s="22">
        <f>VLOOKUP(A1176,Hoja1!A:B,2,0)</f>
        <v>8</v>
      </c>
      <c r="T1176" s="21" t="str">
        <f>VLOOKUP(M1176,[1]TIPOLOGIAS!$A:$F,4,0)</f>
        <v>VILLAVICENCIO</v>
      </c>
      <c r="U1176" s="21" t="str">
        <f>VLOOKUP(T1176,'BASE TARIFA 2025'!C:D,2,0)</f>
        <v>WOMPI ORIENTE</v>
      </c>
      <c r="V1176" s="23">
        <f>VLOOKUP(T1176,'BASE TARIFA 2025'!C:F,4,0)</f>
        <v>28277.100000000002</v>
      </c>
    </row>
    <row r="1177" spans="1:22" ht="14.4" x14ac:dyDescent="0.3">
      <c r="A1177">
        <v>78062</v>
      </c>
      <c r="B1177" t="s">
        <v>7148</v>
      </c>
      <c r="C1177">
        <v>40428198</v>
      </c>
      <c r="D1177" t="s">
        <v>7149</v>
      </c>
      <c r="E1177" t="s">
        <v>272</v>
      </c>
      <c r="F1177" t="s">
        <v>272</v>
      </c>
      <c r="G1177" t="s">
        <v>7150</v>
      </c>
      <c r="H1177" t="s">
        <v>7151</v>
      </c>
      <c r="I1177" t="s">
        <v>7152</v>
      </c>
      <c r="J1177" t="s">
        <v>91</v>
      </c>
      <c r="K1177" t="s">
        <v>271</v>
      </c>
      <c r="L1177" t="s">
        <v>271</v>
      </c>
      <c r="M1177">
        <v>50006</v>
      </c>
      <c r="N1177" s="30" t="s">
        <v>12831</v>
      </c>
      <c r="O1177"/>
      <c r="P1177"/>
      <c r="Q1177"/>
      <c r="R1177"/>
      <c r="S1177" s="22">
        <f>VLOOKUP(A1177,Hoja1!A:B,2,0)</f>
        <v>8</v>
      </c>
      <c r="T1177" s="21" t="str">
        <f>VLOOKUP(M1177,[1]TIPOLOGIAS!$A:$F,4,0)</f>
        <v>VILLAVICENCIO</v>
      </c>
      <c r="U1177" s="21" t="str">
        <f>VLOOKUP(T1177,'BASE TARIFA 2025'!C:D,2,0)</f>
        <v>WOMPI ORIENTE</v>
      </c>
      <c r="V1177" s="23">
        <f>VLOOKUP(T1177,'BASE TARIFA 2025'!C:F,4,0)</f>
        <v>28277.100000000002</v>
      </c>
    </row>
    <row r="1178" spans="1:22" ht="14.4" x14ac:dyDescent="0.3">
      <c r="A1178">
        <v>70835</v>
      </c>
      <c r="B1178" t="s">
        <v>7153</v>
      </c>
      <c r="C1178">
        <v>1122119756</v>
      </c>
      <c r="D1178" t="s">
        <v>7154</v>
      </c>
      <c r="E1178" t="s">
        <v>7154</v>
      </c>
      <c r="F1178" t="s">
        <v>7155</v>
      </c>
      <c r="G1178" t="s">
        <v>7156</v>
      </c>
      <c r="H1178" t="s">
        <v>7157</v>
      </c>
      <c r="I1178" t="s">
        <v>7158</v>
      </c>
      <c r="J1178" t="s">
        <v>91</v>
      </c>
      <c r="K1178" t="s">
        <v>271</v>
      </c>
      <c r="L1178" t="s">
        <v>271</v>
      </c>
      <c r="M1178">
        <v>50006</v>
      </c>
      <c r="N1178" s="30" t="s">
        <v>12831</v>
      </c>
      <c r="O1178"/>
      <c r="P1178"/>
      <c r="Q1178"/>
      <c r="R1178"/>
      <c r="S1178" s="22">
        <f>VLOOKUP(A1178,Hoja1!A:B,2,0)</f>
        <v>8</v>
      </c>
      <c r="T1178" s="21" t="str">
        <f>VLOOKUP(M1178,[1]TIPOLOGIAS!$A:$F,4,0)</f>
        <v>VILLAVICENCIO</v>
      </c>
      <c r="U1178" s="21" t="str">
        <f>VLOOKUP(T1178,'BASE TARIFA 2025'!C:D,2,0)</f>
        <v>WOMPI ORIENTE</v>
      </c>
      <c r="V1178" s="23">
        <f>VLOOKUP(T1178,'BASE TARIFA 2025'!C:F,4,0)</f>
        <v>28277.100000000002</v>
      </c>
    </row>
    <row r="1179" spans="1:22" ht="14.4" x14ac:dyDescent="0.3">
      <c r="A1179">
        <v>70834</v>
      </c>
      <c r="B1179" t="s">
        <v>7159</v>
      </c>
      <c r="C1179">
        <v>1192745260</v>
      </c>
      <c r="D1179" t="s">
        <v>7160</v>
      </c>
      <c r="E1179" t="s">
        <v>7161</v>
      </c>
      <c r="F1179" t="s">
        <v>7161</v>
      </c>
      <c r="G1179" t="s">
        <v>7162</v>
      </c>
      <c r="H1179" t="s">
        <v>7163</v>
      </c>
      <c r="I1179" t="s">
        <v>7164</v>
      </c>
      <c r="J1179" t="s">
        <v>91</v>
      </c>
      <c r="K1179" t="s">
        <v>271</v>
      </c>
      <c r="L1179" t="s">
        <v>271</v>
      </c>
      <c r="M1179">
        <v>50006</v>
      </c>
      <c r="N1179" s="30" t="s">
        <v>12831</v>
      </c>
      <c r="O1179"/>
      <c r="P1179"/>
      <c r="Q1179"/>
      <c r="R1179"/>
      <c r="S1179" s="22">
        <f>VLOOKUP(A1179,Hoja1!A:B,2,0)</f>
        <v>8</v>
      </c>
      <c r="T1179" s="21" t="str">
        <f>VLOOKUP(M1179,[1]TIPOLOGIAS!$A:$F,4,0)</f>
        <v>VILLAVICENCIO</v>
      </c>
      <c r="U1179" s="21" t="str">
        <f>VLOOKUP(T1179,'BASE TARIFA 2025'!C:D,2,0)</f>
        <v>WOMPI ORIENTE</v>
      </c>
      <c r="V1179" s="23">
        <f>VLOOKUP(T1179,'BASE TARIFA 2025'!C:F,4,0)</f>
        <v>28277.100000000002</v>
      </c>
    </row>
    <row r="1180" spans="1:22" ht="14.4" x14ac:dyDescent="0.3">
      <c r="A1180">
        <v>58401</v>
      </c>
      <c r="B1180" t="s">
        <v>7165</v>
      </c>
      <c r="C1180">
        <v>901333359</v>
      </c>
      <c r="D1180" t="s">
        <v>7166</v>
      </c>
      <c r="E1180" t="s">
        <v>7167</v>
      </c>
      <c r="F1180" t="s">
        <v>7167</v>
      </c>
      <c r="G1180" t="s">
        <v>7168</v>
      </c>
      <c r="H1180" t="s">
        <v>7169</v>
      </c>
      <c r="I1180" t="s">
        <v>7170</v>
      </c>
      <c r="J1180" t="s">
        <v>100</v>
      </c>
      <c r="K1180" t="s">
        <v>228</v>
      </c>
      <c r="L1180" t="s">
        <v>228</v>
      </c>
      <c r="M1180">
        <v>17524</v>
      </c>
      <c r="N1180" s="30" t="s">
        <v>12844</v>
      </c>
      <c r="O1180"/>
      <c r="P1180"/>
      <c r="Q1180"/>
      <c r="R1180"/>
      <c r="S1180" s="22">
        <f>VLOOKUP(A1180,Hoja1!A:B,2,0)</f>
        <v>8</v>
      </c>
      <c r="T1180" s="21" t="str">
        <f>VLOOKUP(M1180,[1]TIPOLOGIAS!$A:$F,4,0)</f>
        <v>MANIZALES</v>
      </c>
      <c r="U1180" s="21" t="str">
        <f>VLOOKUP(T1180,'BASE TARIFA 2025'!C:D,2,0)</f>
        <v>WOMPI EJE CAFETERO</v>
      </c>
      <c r="V1180" s="23">
        <f>VLOOKUP(T1180,'BASE TARIFA 2025'!C:F,4,0)</f>
        <v>28277.100000000002</v>
      </c>
    </row>
    <row r="1181" spans="1:22" ht="14.4" x14ac:dyDescent="0.3">
      <c r="A1181">
        <v>50105</v>
      </c>
      <c r="B1181" t="s">
        <v>7171</v>
      </c>
      <c r="C1181">
        <v>40365086</v>
      </c>
      <c r="D1181" t="s">
        <v>67</v>
      </c>
      <c r="E1181" t="s">
        <v>7172</v>
      </c>
      <c r="F1181" t="s">
        <v>7173</v>
      </c>
      <c r="G1181" t="s">
        <v>7174</v>
      </c>
      <c r="H1181" t="s">
        <v>7175</v>
      </c>
      <c r="I1181" t="s">
        <v>7176</v>
      </c>
      <c r="J1181" t="s">
        <v>91</v>
      </c>
      <c r="K1181" t="s">
        <v>34</v>
      </c>
      <c r="L1181" t="s">
        <v>34</v>
      </c>
      <c r="M1181">
        <v>50001</v>
      </c>
      <c r="N1181" s="30" t="s">
        <v>12836</v>
      </c>
      <c r="O1181"/>
      <c r="P1181"/>
      <c r="Q1181"/>
      <c r="R1181"/>
      <c r="S1181" s="22">
        <f>VLOOKUP(A1181,Hoja1!A:B,2,0)</f>
        <v>8</v>
      </c>
      <c r="T1181" s="21" t="str">
        <f>VLOOKUP(M1181,[1]TIPOLOGIAS!$A:$F,4,0)</f>
        <v>VILLAVICENCIO</v>
      </c>
      <c r="U1181" s="21" t="str">
        <f>VLOOKUP(T1181,'BASE TARIFA 2025'!C:D,2,0)</f>
        <v>WOMPI ORIENTE</v>
      </c>
      <c r="V1181" s="23">
        <f>VLOOKUP(T1181,'BASE TARIFA 2025'!C:F,4,0)</f>
        <v>28277.100000000002</v>
      </c>
    </row>
    <row r="1182" spans="1:22" ht="14.4" x14ac:dyDescent="0.3">
      <c r="A1182">
        <v>51401</v>
      </c>
      <c r="B1182" t="s">
        <v>7177</v>
      </c>
      <c r="C1182">
        <v>1121952167</v>
      </c>
      <c r="D1182" t="s">
        <v>6557</v>
      </c>
      <c r="E1182" t="s">
        <v>6556</v>
      </c>
      <c r="F1182" t="s">
        <v>6556</v>
      </c>
      <c r="G1182" t="s">
        <v>7178</v>
      </c>
      <c r="H1182" t="s">
        <v>7179</v>
      </c>
      <c r="I1182" t="s">
        <v>7180</v>
      </c>
      <c r="J1182" t="s">
        <v>91</v>
      </c>
      <c r="K1182" t="s">
        <v>34</v>
      </c>
      <c r="L1182" t="s">
        <v>34</v>
      </c>
      <c r="M1182">
        <v>50001</v>
      </c>
      <c r="N1182" s="30" t="s">
        <v>12836</v>
      </c>
      <c r="O1182"/>
      <c r="P1182"/>
      <c r="Q1182"/>
      <c r="R1182"/>
      <c r="S1182" s="22">
        <f>VLOOKUP(A1182,Hoja1!A:B,2,0)</f>
        <v>8</v>
      </c>
      <c r="T1182" s="21" t="str">
        <f>VLOOKUP(M1182,[1]TIPOLOGIAS!$A:$F,4,0)</f>
        <v>VILLAVICENCIO</v>
      </c>
      <c r="U1182" s="21" t="str">
        <f>VLOOKUP(T1182,'BASE TARIFA 2025'!C:D,2,0)</f>
        <v>WOMPI ORIENTE</v>
      </c>
      <c r="V1182" s="23">
        <f>VLOOKUP(T1182,'BASE TARIFA 2025'!C:F,4,0)</f>
        <v>28277.100000000002</v>
      </c>
    </row>
    <row r="1183" spans="1:22" ht="14.4" x14ac:dyDescent="0.3">
      <c r="A1183">
        <v>56414</v>
      </c>
      <c r="B1183" t="s">
        <v>7181</v>
      </c>
      <c r="C1183">
        <v>1123038931</v>
      </c>
      <c r="D1183" t="s">
        <v>7182</v>
      </c>
      <c r="E1183" t="s">
        <v>7182</v>
      </c>
      <c r="F1183" t="s">
        <v>7182</v>
      </c>
      <c r="G1183" t="s">
        <v>7183</v>
      </c>
      <c r="H1183" t="s">
        <v>7184</v>
      </c>
      <c r="I1183" t="s">
        <v>7185</v>
      </c>
      <c r="J1183" t="s">
        <v>91</v>
      </c>
      <c r="K1183" t="s">
        <v>7186</v>
      </c>
      <c r="L1183" t="s">
        <v>7186</v>
      </c>
      <c r="M1183">
        <v>50124</v>
      </c>
      <c r="N1183" s="30" t="s">
        <v>12838</v>
      </c>
      <c r="O1183"/>
      <c r="P1183"/>
      <c r="Q1183"/>
      <c r="R1183"/>
      <c r="S1183" s="22">
        <f>VLOOKUP(A1183,Hoja1!A:B,2,0)</f>
        <v>8</v>
      </c>
      <c r="T1183" s="21" t="str">
        <f>VLOOKUP(M1183,[1]TIPOLOGIAS!$A:$F,4,0)</f>
        <v>VILLAVICENCIO</v>
      </c>
      <c r="U1183" s="21" t="str">
        <f>VLOOKUP(T1183,'BASE TARIFA 2025'!C:D,2,0)</f>
        <v>WOMPI ORIENTE</v>
      </c>
      <c r="V1183" s="23">
        <f>VLOOKUP(T1183,'BASE TARIFA 2025'!C:F,4,0)</f>
        <v>28277.100000000002</v>
      </c>
    </row>
    <row r="1184" spans="1:22" ht="14.4" x14ac:dyDescent="0.3">
      <c r="A1184">
        <v>56415</v>
      </c>
      <c r="B1184" t="s">
        <v>7187</v>
      </c>
      <c r="C1184">
        <v>1123038948</v>
      </c>
      <c r="D1184" t="s">
        <v>7188</v>
      </c>
      <c r="E1184" t="s">
        <v>7188</v>
      </c>
      <c r="F1184" t="s">
        <v>7188</v>
      </c>
      <c r="G1184" t="s">
        <v>7189</v>
      </c>
      <c r="H1184" t="s">
        <v>7190</v>
      </c>
      <c r="I1184" t="s">
        <v>7191</v>
      </c>
      <c r="J1184" t="s">
        <v>91</v>
      </c>
      <c r="K1184" t="s">
        <v>7186</v>
      </c>
      <c r="L1184" t="s">
        <v>7186</v>
      </c>
      <c r="M1184">
        <v>50124</v>
      </c>
      <c r="N1184" s="30" t="s">
        <v>12838</v>
      </c>
      <c r="O1184"/>
      <c r="P1184"/>
      <c r="Q1184"/>
      <c r="R1184"/>
      <c r="S1184" s="22">
        <f>VLOOKUP(A1184,Hoja1!A:B,2,0)</f>
        <v>16</v>
      </c>
      <c r="T1184" s="21" t="str">
        <f>VLOOKUP(M1184,[1]TIPOLOGIAS!$A:$F,4,0)</f>
        <v>VILLAVICENCIO</v>
      </c>
      <c r="U1184" s="21" t="str">
        <f>VLOOKUP(T1184,'BASE TARIFA 2025'!C:D,2,0)</f>
        <v>WOMPI ORIENTE</v>
      </c>
      <c r="V1184" s="23">
        <f>VLOOKUP(T1184,'BASE TARIFA 2025'!C:F,4,0)</f>
        <v>28277.100000000002</v>
      </c>
    </row>
    <row r="1185" spans="1:22" ht="14.4" x14ac:dyDescent="0.3">
      <c r="A1185">
        <v>73255</v>
      </c>
      <c r="B1185" t="s">
        <v>7192</v>
      </c>
      <c r="C1185">
        <v>1121969796</v>
      </c>
      <c r="D1185" t="s">
        <v>7193</v>
      </c>
      <c r="E1185" t="s">
        <v>7193</v>
      </c>
      <c r="F1185" t="s">
        <v>7194</v>
      </c>
      <c r="G1185" t="s">
        <v>7195</v>
      </c>
      <c r="H1185" t="s">
        <v>7196</v>
      </c>
      <c r="I1185" t="s">
        <v>7197</v>
      </c>
      <c r="J1185" t="s">
        <v>91</v>
      </c>
      <c r="K1185" t="s">
        <v>7186</v>
      </c>
      <c r="L1185" t="s">
        <v>7186</v>
      </c>
      <c r="M1185">
        <v>50124</v>
      </c>
      <c r="N1185" s="30" t="s">
        <v>12838</v>
      </c>
      <c r="O1185"/>
      <c r="P1185"/>
      <c r="Q1185"/>
      <c r="R1185"/>
      <c r="S1185" s="22">
        <f>VLOOKUP(A1185,Hoja1!A:B,2,0)</f>
        <v>8</v>
      </c>
      <c r="T1185" s="21" t="str">
        <f>VLOOKUP(M1185,[1]TIPOLOGIAS!$A:$F,4,0)</f>
        <v>VILLAVICENCIO</v>
      </c>
      <c r="U1185" s="21" t="str">
        <f>VLOOKUP(T1185,'BASE TARIFA 2025'!C:D,2,0)</f>
        <v>WOMPI ORIENTE</v>
      </c>
      <c r="V1185" s="23">
        <f>VLOOKUP(T1185,'BASE TARIFA 2025'!C:F,4,0)</f>
        <v>28277.100000000002</v>
      </c>
    </row>
    <row r="1186" spans="1:22" ht="14.4" x14ac:dyDescent="0.3">
      <c r="A1186">
        <v>75416</v>
      </c>
      <c r="B1186" t="s">
        <v>7198</v>
      </c>
      <c r="C1186">
        <v>1123038773</v>
      </c>
      <c r="D1186" t="s">
        <v>7199</v>
      </c>
      <c r="E1186" t="s">
        <v>7200</v>
      </c>
      <c r="F1186" t="s">
        <v>7200</v>
      </c>
      <c r="G1186" t="s">
        <v>7201</v>
      </c>
      <c r="H1186" t="s">
        <v>7202</v>
      </c>
      <c r="I1186" t="s">
        <v>7203</v>
      </c>
      <c r="J1186" t="s">
        <v>91</v>
      </c>
      <c r="K1186" t="s">
        <v>7186</v>
      </c>
      <c r="L1186" t="s">
        <v>7186</v>
      </c>
      <c r="M1186">
        <v>50124</v>
      </c>
      <c r="N1186" s="30" t="s">
        <v>12838</v>
      </c>
      <c r="O1186"/>
      <c r="P1186"/>
      <c r="Q1186"/>
      <c r="R1186"/>
      <c r="S1186" s="22">
        <f>VLOOKUP(A1186,Hoja1!A:B,2,0)</f>
        <v>8</v>
      </c>
      <c r="T1186" s="21" t="str">
        <f>VLOOKUP(M1186,[1]TIPOLOGIAS!$A:$F,4,0)</f>
        <v>VILLAVICENCIO</v>
      </c>
      <c r="U1186" s="21" t="str">
        <f>VLOOKUP(T1186,'BASE TARIFA 2025'!C:D,2,0)</f>
        <v>WOMPI ORIENTE</v>
      </c>
      <c r="V1186" s="23">
        <f>VLOOKUP(T1186,'BASE TARIFA 2025'!C:F,4,0)</f>
        <v>28277.100000000002</v>
      </c>
    </row>
    <row r="1187" spans="1:22" ht="14.4" x14ac:dyDescent="0.3">
      <c r="A1187">
        <v>58412</v>
      </c>
      <c r="B1187" t="s">
        <v>7204</v>
      </c>
      <c r="C1187">
        <v>80911630</v>
      </c>
      <c r="D1187" t="s">
        <v>7205</v>
      </c>
      <c r="E1187" t="s">
        <v>67</v>
      </c>
      <c r="F1187" t="s">
        <v>7205</v>
      </c>
      <c r="G1187" t="s">
        <v>7206</v>
      </c>
      <c r="H1187" t="s">
        <v>7207</v>
      </c>
      <c r="I1187" t="s">
        <v>7208</v>
      </c>
      <c r="J1187" t="s">
        <v>91</v>
      </c>
      <c r="K1187" t="s">
        <v>7186</v>
      </c>
      <c r="L1187" t="s">
        <v>7186</v>
      </c>
      <c r="M1187">
        <v>50124</v>
      </c>
      <c r="N1187" s="30" t="s">
        <v>12838</v>
      </c>
      <c r="O1187"/>
      <c r="P1187"/>
      <c r="Q1187"/>
      <c r="R1187"/>
      <c r="S1187" s="22">
        <f>VLOOKUP(A1187,Hoja1!A:B,2,0)</f>
        <v>8</v>
      </c>
      <c r="T1187" s="21" t="str">
        <f>VLOOKUP(M1187,[1]TIPOLOGIAS!$A:$F,4,0)</f>
        <v>VILLAVICENCIO</v>
      </c>
      <c r="U1187" s="21" t="str">
        <f>VLOOKUP(T1187,'BASE TARIFA 2025'!C:D,2,0)</f>
        <v>WOMPI ORIENTE</v>
      </c>
      <c r="V1187" s="23">
        <f>VLOOKUP(T1187,'BASE TARIFA 2025'!C:F,4,0)</f>
        <v>28277.100000000002</v>
      </c>
    </row>
    <row r="1188" spans="1:22" ht="14.4" x14ac:dyDescent="0.3">
      <c r="A1188">
        <v>52635</v>
      </c>
      <c r="B1188" t="s">
        <v>7209</v>
      </c>
      <c r="C1188">
        <v>59664924</v>
      </c>
      <c r="D1188" t="s">
        <v>67</v>
      </c>
      <c r="E1188" t="s">
        <v>7210</v>
      </c>
      <c r="F1188" t="s">
        <v>7210</v>
      </c>
      <c r="G1188" t="s">
        <v>7211</v>
      </c>
      <c r="H1188" t="s">
        <v>7212</v>
      </c>
      <c r="I1188" t="s">
        <v>7213</v>
      </c>
      <c r="J1188" t="s">
        <v>80</v>
      </c>
      <c r="K1188" t="s">
        <v>144</v>
      </c>
      <c r="L1188" t="s">
        <v>144</v>
      </c>
      <c r="M1188">
        <v>52240</v>
      </c>
      <c r="N1188" s="30" t="s">
        <v>12833</v>
      </c>
      <c r="O1188"/>
      <c r="P1188"/>
      <c r="Q1188"/>
      <c r="R1188"/>
      <c r="S1188" s="22">
        <f>VLOOKUP(A1188,Hoja1!A:B,2,0)</f>
        <v>8</v>
      </c>
      <c r="T1188" s="21" t="str">
        <f>VLOOKUP(M1188,[1]TIPOLOGIAS!$A:$F,4,0)</f>
        <v>PASTO</v>
      </c>
      <c r="U1188" s="21" t="str">
        <f>VLOOKUP(T1188,'BASE TARIFA 2025'!C:D,2,0)</f>
        <v>WOMPI SUROCCIDENTE</v>
      </c>
      <c r="V1188" s="23">
        <f>VLOOKUP(T1188,'BASE TARIFA 2025'!C:F,4,0)</f>
        <v>28277.100000000002</v>
      </c>
    </row>
    <row r="1189" spans="1:22" ht="14.4" x14ac:dyDescent="0.3">
      <c r="A1189">
        <v>79550</v>
      </c>
      <c r="B1189" t="s">
        <v>7214</v>
      </c>
      <c r="C1189">
        <v>30738237</v>
      </c>
      <c r="D1189" t="s">
        <v>7215</v>
      </c>
      <c r="E1189" t="s">
        <v>7215</v>
      </c>
      <c r="F1189" t="s">
        <v>7215</v>
      </c>
      <c r="G1189" t="s">
        <v>7216</v>
      </c>
      <c r="H1189" t="s">
        <v>7217</v>
      </c>
      <c r="I1189" t="s">
        <v>7218</v>
      </c>
      <c r="J1189" t="s">
        <v>80</v>
      </c>
      <c r="K1189" t="s">
        <v>144</v>
      </c>
      <c r="L1189" t="s">
        <v>144</v>
      </c>
      <c r="M1189">
        <v>52240</v>
      </c>
      <c r="N1189" s="30" t="s">
        <v>12833</v>
      </c>
      <c r="O1189"/>
      <c r="P1189"/>
      <c r="Q1189"/>
      <c r="R1189"/>
      <c r="S1189" s="22">
        <f>VLOOKUP(A1189,Hoja1!A:B,2,0)</f>
        <v>8</v>
      </c>
      <c r="T1189" s="21" t="str">
        <f>VLOOKUP(M1189,[1]TIPOLOGIAS!$A:$F,4,0)</f>
        <v>PASTO</v>
      </c>
      <c r="U1189" s="21" t="str">
        <f>VLOOKUP(T1189,'BASE TARIFA 2025'!C:D,2,0)</f>
        <v>WOMPI SUROCCIDENTE</v>
      </c>
      <c r="V1189" s="23">
        <f>VLOOKUP(T1189,'BASE TARIFA 2025'!C:F,4,0)</f>
        <v>28277.100000000002</v>
      </c>
    </row>
    <row r="1190" spans="1:22" ht="14.4" x14ac:dyDescent="0.3">
      <c r="A1190">
        <v>80521</v>
      </c>
      <c r="B1190" t="s">
        <v>7219</v>
      </c>
      <c r="C1190">
        <v>98385741</v>
      </c>
      <c r="D1190" t="s">
        <v>7220</v>
      </c>
      <c r="E1190" t="s">
        <v>7221</v>
      </c>
      <c r="F1190" t="s">
        <v>7221</v>
      </c>
      <c r="G1190" t="s">
        <v>7222</v>
      </c>
      <c r="H1190" t="s">
        <v>7223</v>
      </c>
      <c r="I1190" t="s">
        <v>7224</v>
      </c>
      <c r="J1190" t="s">
        <v>80</v>
      </c>
      <c r="K1190" t="s">
        <v>144</v>
      </c>
      <c r="L1190" t="s">
        <v>144</v>
      </c>
      <c r="M1190">
        <v>52240</v>
      </c>
      <c r="N1190" s="30" t="s">
        <v>12833</v>
      </c>
      <c r="O1190"/>
      <c r="P1190"/>
      <c r="Q1190"/>
      <c r="R1190"/>
      <c r="S1190" s="22">
        <f>VLOOKUP(A1190,Hoja1!A:B,2,0)</f>
        <v>8</v>
      </c>
      <c r="T1190" s="21" t="str">
        <f>VLOOKUP(M1190,[1]TIPOLOGIAS!$A:$F,4,0)</f>
        <v>PASTO</v>
      </c>
      <c r="U1190" s="21" t="str">
        <f>VLOOKUP(T1190,'BASE TARIFA 2025'!C:D,2,0)</f>
        <v>WOMPI SUROCCIDENTE</v>
      </c>
      <c r="V1190" s="23">
        <f>VLOOKUP(T1190,'BASE TARIFA 2025'!C:F,4,0)</f>
        <v>28277.100000000002</v>
      </c>
    </row>
    <row r="1191" spans="1:22" ht="14.4" x14ac:dyDescent="0.3">
      <c r="A1191">
        <v>76121</v>
      </c>
      <c r="B1191" t="s">
        <v>7225</v>
      </c>
      <c r="C1191">
        <v>1086328650</v>
      </c>
      <c r="D1191" t="s">
        <v>7226</v>
      </c>
      <c r="E1191" t="s">
        <v>7227</v>
      </c>
      <c r="F1191" t="s">
        <v>7228</v>
      </c>
      <c r="G1191" t="s">
        <v>7229</v>
      </c>
      <c r="H1191" t="s">
        <v>7230</v>
      </c>
      <c r="I1191" t="s">
        <v>7231</v>
      </c>
      <c r="J1191" t="s">
        <v>80</v>
      </c>
      <c r="K1191" t="s">
        <v>144</v>
      </c>
      <c r="L1191" t="s">
        <v>144</v>
      </c>
      <c r="M1191">
        <v>52240</v>
      </c>
      <c r="N1191" s="30" t="s">
        <v>12841</v>
      </c>
      <c r="O1191"/>
      <c r="P1191"/>
      <c r="Q1191"/>
      <c r="R1191"/>
      <c r="S1191" s="22">
        <f>VLOOKUP(A1191,Hoja1!A:B,2,0)</f>
        <v>8</v>
      </c>
      <c r="T1191" s="21" t="str">
        <f>VLOOKUP(M1191,[1]TIPOLOGIAS!$A:$F,4,0)</f>
        <v>PASTO</v>
      </c>
      <c r="U1191" s="21" t="str">
        <f>VLOOKUP(T1191,'BASE TARIFA 2025'!C:D,2,0)</f>
        <v>WOMPI SUROCCIDENTE</v>
      </c>
      <c r="V1191" s="23">
        <f>VLOOKUP(T1191,'BASE TARIFA 2025'!C:F,4,0)</f>
        <v>28277.100000000002</v>
      </c>
    </row>
    <row r="1192" spans="1:22" ht="14.4" x14ac:dyDescent="0.3">
      <c r="A1192">
        <v>23387</v>
      </c>
      <c r="B1192" t="s">
        <v>7232</v>
      </c>
      <c r="C1192">
        <v>98145224</v>
      </c>
      <c r="D1192" t="s">
        <v>7233</v>
      </c>
      <c r="E1192" t="s">
        <v>7234</v>
      </c>
      <c r="F1192" t="s">
        <v>7234</v>
      </c>
      <c r="G1192" t="s">
        <v>7235</v>
      </c>
      <c r="H1192" t="s">
        <v>7236</v>
      </c>
      <c r="I1192" t="s">
        <v>7237</v>
      </c>
      <c r="J1192" t="s">
        <v>86</v>
      </c>
      <c r="K1192" t="s">
        <v>7238</v>
      </c>
      <c r="L1192" t="s">
        <v>7239</v>
      </c>
      <c r="M1192">
        <v>19585</v>
      </c>
      <c r="N1192" s="30" t="s">
        <v>12833</v>
      </c>
      <c r="O1192"/>
      <c r="P1192"/>
      <c r="Q1192"/>
      <c r="R1192"/>
      <c r="S1192" s="22">
        <f>VLOOKUP(A1192,Hoja1!A:B,2,0)</f>
        <v>8</v>
      </c>
      <c r="T1192" s="21" t="str">
        <f>VLOOKUP(M1192,[1]TIPOLOGIAS!$A:$F,4,0)</f>
        <v>CALI</v>
      </c>
      <c r="U1192" s="21" t="str">
        <f>VLOOKUP(T1192,'BASE TARIFA 2025'!C:D,2,0)</f>
        <v>WOMPI SUROCCIDENTE</v>
      </c>
      <c r="V1192" s="23">
        <f>VLOOKUP(T1192,'BASE TARIFA 2025'!C:F,4,0)</f>
        <v>15709.5</v>
      </c>
    </row>
    <row r="1193" spans="1:22" ht="14.4" x14ac:dyDescent="0.3">
      <c r="A1193">
        <v>14149</v>
      </c>
      <c r="B1193" t="s">
        <v>7240</v>
      </c>
      <c r="C1193">
        <v>85438984</v>
      </c>
      <c r="D1193" t="s">
        <v>7241</v>
      </c>
      <c r="E1193" t="s">
        <v>7242</v>
      </c>
      <c r="F1193" t="s">
        <v>7242</v>
      </c>
      <c r="G1193" t="s">
        <v>7243</v>
      </c>
      <c r="H1193" t="s">
        <v>7244</v>
      </c>
      <c r="I1193" t="s">
        <v>7245</v>
      </c>
      <c r="J1193" t="s">
        <v>68</v>
      </c>
      <c r="K1193" t="s">
        <v>7246</v>
      </c>
      <c r="L1193" t="s">
        <v>7246</v>
      </c>
      <c r="M1193">
        <v>20787</v>
      </c>
      <c r="N1193" s="30" t="s">
        <v>12829</v>
      </c>
      <c r="O1193"/>
      <c r="P1193"/>
      <c r="Q1193"/>
      <c r="R1193"/>
      <c r="S1193" s="22">
        <f>VLOOKUP(A1193,Hoja1!A:B,2,0)</f>
        <v>8</v>
      </c>
      <c r="T1193" s="21" t="str">
        <f>VLOOKUP(M1193,[1]TIPOLOGIAS!$A:$F,4,0)</f>
        <v>VALLEDUPAR</v>
      </c>
      <c r="U1193" s="21" t="str">
        <f>VLOOKUP(T1193,'BASE TARIFA 2025'!C:D,2,0)</f>
        <v>WOMPI COSTA</v>
      </c>
      <c r="V1193" s="23">
        <f>VLOOKUP(T1193,'BASE TARIFA 2025'!C:F,4,0)</f>
        <v>28277.100000000002</v>
      </c>
    </row>
    <row r="1194" spans="1:22" ht="14.4" x14ac:dyDescent="0.3">
      <c r="A1194">
        <v>81076</v>
      </c>
      <c r="B1194" t="s">
        <v>7247</v>
      </c>
      <c r="C1194">
        <v>1026266163</v>
      </c>
      <c r="D1194" t="s">
        <v>7248</v>
      </c>
      <c r="E1194" t="s">
        <v>7248</v>
      </c>
      <c r="F1194" t="s">
        <v>7248</v>
      </c>
      <c r="G1194" t="s">
        <v>7249</v>
      </c>
      <c r="H1194" t="s">
        <v>7250</v>
      </c>
      <c r="I1194" t="s">
        <v>7251</v>
      </c>
      <c r="J1194" t="s">
        <v>70</v>
      </c>
      <c r="K1194" t="s">
        <v>111</v>
      </c>
      <c r="L1194" t="s">
        <v>111</v>
      </c>
      <c r="M1194">
        <v>25286</v>
      </c>
      <c r="N1194" s="30" t="s">
        <v>12838</v>
      </c>
      <c r="O1194"/>
      <c r="P1194"/>
      <c r="Q1194"/>
      <c r="R1194"/>
      <c r="S1194" s="22">
        <f>VLOOKUP(A1194,Hoja1!A:B,2,0)</f>
        <v>8</v>
      </c>
      <c r="T1194" s="21" t="str">
        <f>VLOOKUP(M1194,[1]TIPOLOGIAS!$A:$F,4,0)</f>
        <v>BOGOTA</v>
      </c>
      <c r="U1194" s="21" t="str">
        <f>VLOOKUP(T1194,'BASE TARIFA 2025'!C:D,2,0)</f>
        <v>WOMPI CENTRO</v>
      </c>
      <c r="V1194" s="23">
        <f>VLOOKUP(T1194,'BASE TARIFA 2025'!C:F,4,0)</f>
        <v>15709.5</v>
      </c>
    </row>
    <row r="1195" spans="1:22" ht="14.4" x14ac:dyDescent="0.3">
      <c r="A1195">
        <v>77134</v>
      </c>
      <c r="B1195" t="s">
        <v>7252</v>
      </c>
      <c r="C1195">
        <v>46455040</v>
      </c>
      <c r="D1195" t="s">
        <v>7253</v>
      </c>
      <c r="E1195" t="s">
        <v>7253</v>
      </c>
      <c r="F1195" t="s">
        <v>7254</v>
      </c>
      <c r="G1195" t="s">
        <v>7255</v>
      </c>
      <c r="H1195" t="s">
        <v>7256</v>
      </c>
      <c r="I1195" t="s">
        <v>7257</v>
      </c>
      <c r="J1195" t="s">
        <v>70</v>
      </c>
      <c r="K1195" t="s">
        <v>111</v>
      </c>
      <c r="L1195" t="s">
        <v>111</v>
      </c>
      <c r="M1195">
        <v>25286</v>
      </c>
      <c r="N1195" s="30" t="s">
        <v>12838</v>
      </c>
      <c r="O1195"/>
      <c r="P1195"/>
      <c r="Q1195"/>
      <c r="R1195"/>
      <c r="S1195" s="22">
        <f>VLOOKUP(A1195,Hoja1!A:B,2,0)</f>
        <v>8</v>
      </c>
      <c r="T1195" s="21" t="str">
        <f>VLOOKUP(M1195,[1]TIPOLOGIAS!$A:$F,4,0)</f>
        <v>BOGOTA</v>
      </c>
      <c r="U1195" s="21" t="str">
        <f>VLOOKUP(T1195,'BASE TARIFA 2025'!C:D,2,0)</f>
        <v>WOMPI CENTRO</v>
      </c>
      <c r="V1195" s="23">
        <f>VLOOKUP(T1195,'BASE TARIFA 2025'!C:F,4,0)</f>
        <v>15709.5</v>
      </c>
    </row>
    <row r="1196" spans="1:22" ht="14.4" x14ac:dyDescent="0.3">
      <c r="A1196">
        <v>79847</v>
      </c>
      <c r="B1196" t="s">
        <v>7258</v>
      </c>
      <c r="C1196">
        <v>1022354442</v>
      </c>
      <c r="D1196" t="s">
        <v>7259</v>
      </c>
      <c r="E1196" t="s">
        <v>7259</v>
      </c>
      <c r="F1196" t="s">
        <v>7260</v>
      </c>
      <c r="G1196" t="s">
        <v>7261</v>
      </c>
      <c r="H1196" t="s">
        <v>7262</v>
      </c>
      <c r="I1196" t="s">
        <v>7263</v>
      </c>
      <c r="J1196" t="s">
        <v>70</v>
      </c>
      <c r="K1196" t="s">
        <v>111</v>
      </c>
      <c r="L1196" t="s">
        <v>111</v>
      </c>
      <c r="M1196">
        <v>25286</v>
      </c>
      <c r="N1196" s="30" t="s">
        <v>12838</v>
      </c>
      <c r="O1196"/>
      <c r="P1196"/>
      <c r="Q1196"/>
      <c r="R1196"/>
      <c r="S1196" s="22">
        <f>VLOOKUP(A1196,Hoja1!A:B,2,0)</f>
        <v>8</v>
      </c>
      <c r="T1196" s="21" t="str">
        <f>VLOOKUP(M1196,[1]TIPOLOGIAS!$A:$F,4,0)</f>
        <v>BOGOTA</v>
      </c>
      <c r="U1196" s="21" t="str">
        <f>VLOOKUP(T1196,'BASE TARIFA 2025'!C:D,2,0)</f>
        <v>WOMPI CENTRO</v>
      </c>
      <c r="V1196" s="23">
        <f>VLOOKUP(T1196,'BASE TARIFA 2025'!C:F,4,0)</f>
        <v>15709.5</v>
      </c>
    </row>
    <row r="1197" spans="1:22" ht="14.4" x14ac:dyDescent="0.3">
      <c r="A1197">
        <v>48458</v>
      </c>
      <c r="B1197" t="s">
        <v>7264</v>
      </c>
      <c r="C1197">
        <v>1073238841</v>
      </c>
      <c r="D1197" t="s">
        <v>67</v>
      </c>
      <c r="E1197" t="s">
        <v>7265</v>
      </c>
      <c r="F1197" t="s">
        <v>7266</v>
      </c>
      <c r="G1197" t="s">
        <v>7267</v>
      </c>
      <c r="H1197" t="s">
        <v>7268</v>
      </c>
      <c r="I1197" t="s">
        <v>7269</v>
      </c>
      <c r="J1197" t="s">
        <v>91</v>
      </c>
      <c r="K1197" t="s">
        <v>34</v>
      </c>
      <c r="L1197" t="s">
        <v>34</v>
      </c>
      <c r="M1197">
        <v>50001</v>
      </c>
      <c r="N1197" s="30" t="s">
        <v>12836</v>
      </c>
      <c r="O1197"/>
      <c r="P1197"/>
      <c r="Q1197"/>
      <c r="R1197"/>
      <c r="S1197" s="22">
        <f>VLOOKUP(A1197,Hoja1!A:B,2,0)</f>
        <v>8</v>
      </c>
      <c r="T1197" s="21" t="str">
        <f>VLOOKUP(M1197,[1]TIPOLOGIAS!$A:$F,4,0)</f>
        <v>VILLAVICENCIO</v>
      </c>
      <c r="U1197" s="21" t="str">
        <f>VLOOKUP(T1197,'BASE TARIFA 2025'!C:D,2,0)</f>
        <v>WOMPI ORIENTE</v>
      </c>
      <c r="V1197" s="23">
        <f>VLOOKUP(T1197,'BASE TARIFA 2025'!C:F,4,0)</f>
        <v>28277.100000000002</v>
      </c>
    </row>
    <row r="1198" spans="1:22" ht="14.4" x14ac:dyDescent="0.3">
      <c r="A1198">
        <v>50502</v>
      </c>
      <c r="B1198" t="s">
        <v>7270</v>
      </c>
      <c r="C1198">
        <v>1018425791</v>
      </c>
      <c r="D1198" t="s">
        <v>67</v>
      </c>
      <c r="E1198" t="s">
        <v>7271</v>
      </c>
      <c r="F1198" t="s">
        <v>7271</v>
      </c>
      <c r="G1198" t="s">
        <v>7272</v>
      </c>
      <c r="H1198" t="s">
        <v>7273</v>
      </c>
      <c r="I1198" t="s">
        <v>7274</v>
      </c>
      <c r="J1198" t="s">
        <v>91</v>
      </c>
      <c r="K1198" t="s">
        <v>34</v>
      </c>
      <c r="L1198" t="s">
        <v>34</v>
      </c>
      <c r="M1198">
        <v>50001</v>
      </c>
      <c r="N1198" s="30" t="s">
        <v>12836</v>
      </c>
      <c r="O1198"/>
      <c r="P1198"/>
      <c r="Q1198"/>
      <c r="R1198"/>
      <c r="S1198" s="22">
        <f>VLOOKUP(A1198,Hoja1!A:B,2,0)</f>
        <v>16</v>
      </c>
      <c r="T1198" s="21" t="str">
        <f>VLOOKUP(M1198,[1]TIPOLOGIAS!$A:$F,4,0)</f>
        <v>VILLAVICENCIO</v>
      </c>
      <c r="U1198" s="21" t="str">
        <f>VLOOKUP(T1198,'BASE TARIFA 2025'!C:D,2,0)</f>
        <v>WOMPI ORIENTE</v>
      </c>
      <c r="V1198" s="23">
        <f>VLOOKUP(T1198,'BASE TARIFA 2025'!C:F,4,0)</f>
        <v>28277.100000000002</v>
      </c>
    </row>
    <row r="1199" spans="1:22" ht="14.4" x14ac:dyDescent="0.3">
      <c r="A1199">
        <v>24463</v>
      </c>
      <c r="B1199" t="s">
        <v>7275</v>
      </c>
      <c r="C1199">
        <v>24590106</v>
      </c>
      <c r="D1199" t="s">
        <v>7276</v>
      </c>
      <c r="E1199" t="s">
        <v>7277</v>
      </c>
      <c r="F1199" t="s">
        <v>7277</v>
      </c>
      <c r="G1199" t="s">
        <v>7278</v>
      </c>
      <c r="H1199" t="s">
        <v>7279</v>
      </c>
      <c r="I1199" t="s">
        <v>7280</v>
      </c>
      <c r="J1199" t="s">
        <v>158</v>
      </c>
      <c r="K1199" t="s">
        <v>110</v>
      </c>
      <c r="L1199" t="s">
        <v>110</v>
      </c>
      <c r="M1199">
        <v>63212</v>
      </c>
      <c r="N1199" s="30" t="s">
        <v>12830</v>
      </c>
      <c r="O1199"/>
      <c r="P1199"/>
      <c r="Q1199"/>
      <c r="R1199"/>
      <c r="S1199" s="22">
        <f>VLOOKUP(A1199,Hoja1!A:B,2,0)</f>
        <v>8</v>
      </c>
      <c r="T1199" s="21" t="str">
        <f>VLOOKUP(M1199,[1]TIPOLOGIAS!$A:$F,4,0)</f>
        <v>PEREIRA</v>
      </c>
      <c r="U1199" s="21" t="str">
        <f>VLOOKUP(T1199,'BASE TARIFA 2025'!C:D,2,0)</f>
        <v>WOMPI EJE CAFETERO</v>
      </c>
      <c r="V1199" s="23">
        <f>VLOOKUP(T1199,'BASE TARIFA 2025'!C:F,4,0)</f>
        <v>15709.5</v>
      </c>
    </row>
    <row r="1200" spans="1:22" ht="14.4" x14ac:dyDescent="0.3">
      <c r="A1200">
        <v>57457</v>
      </c>
      <c r="B1200" t="s">
        <v>7281</v>
      </c>
      <c r="C1200">
        <v>1272953</v>
      </c>
      <c r="D1200" t="s">
        <v>7282</v>
      </c>
      <c r="E1200" t="s">
        <v>7282</v>
      </c>
      <c r="F1200" t="s">
        <v>7283</v>
      </c>
      <c r="G1200" t="s">
        <v>7284</v>
      </c>
      <c r="H1200" t="s">
        <v>7285</v>
      </c>
      <c r="I1200" t="s">
        <v>7286</v>
      </c>
      <c r="J1200" t="s">
        <v>158</v>
      </c>
      <c r="K1200" t="s">
        <v>110</v>
      </c>
      <c r="L1200" t="s">
        <v>110</v>
      </c>
      <c r="M1200">
        <v>63212</v>
      </c>
      <c r="N1200" s="30" t="s">
        <v>12830</v>
      </c>
      <c r="O1200"/>
      <c r="P1200"/>
      <c r="Q1200"/>
      <c r="R1200"/>
      <c r="S1200" s="22">
        <f>VLOOKUP(A1200,Hoja1!A:B,2,0)</f>
        <v>8</v>
      </c>
      <c r="T1200" s="21" t="str">
        <f>VLOOKUP(M1200,[1]TIPOLOGIAS!$A:$F,4,0)</f>
        <v>PEREIRA</v>
      </c>
      <c r="U1200" s="21" t="str">
        <f>VLOOKUP(T1200,'BASE TARIFA 2025'!C:D,2,0)</f>
        <v>WOMPI EJE CAFETERO</v>
      </c>
      <c r="V1200" s="23">
        <f>VLOOKUP(T1200,'BASE TARIFA 2025'!C:F,4,0)</f>
        <v>15709.5</v>
      </c>
    </row>
    <row r="1201" spans="1:22" ht="14.4" x14ac:dyDescent="0.3">
      <c r="A1201">
        <v>10207</v>
      </c>
      <c r="B1201" t="s">
        <v>7287</v>
      </c>
      <c r="C1201">
        <v>17702804</v>
      </c>
      <c r="D1201" t="s">
        <v>7288</v>
      </c>
      <c r="E1201" t="s">
        <v>7289</v>
      </c>
      <c r="F1201" t="s">
        <v>7289</v>
      </c>
      <c r="G1201" t="s">
        <v>7290</v>
      </c>
      <c r="H1201" t="s">
        <v>7291</v>
      </c>
      <c r="I1201" t="s">
        <v>7292</v>
      </c>
      <c r="J1201" t="s">
        <v>158</v>
      </c>
      <c r="K1201" t="s">
        <v>159</v>
      </c>
      <c r="L1201" t="s">
        <v>159</v>
      </c>
      <c r="M1201">
        <v>63401</v>
      </c>
      <c r="N1201" s="30" t="s">
        <v>12827</v>
      </c>
      <c r="O1201"/>
      <c r="P1201"/>
      <c r="Q1201"/>
      <c r="R1201"/>
      <c r="S1201" s="22">
        <f>VLOOKUP(A1201,Hoja1!A:B,2,0)</f>
        <v>16</v>
      </c>
      <c r="T1201" s="21" t="str">
        <f>VLOOKUP(M1201,[1]TIPOLOGIAS!$A:$F,4,0)</f>
        <v>PEREIRA</v>
      </c>
      <c r="U1201" s="21" t="str">
        <f>VLOOKUP(T1201,'BASE TARIFA 2025'!C:D,2,0)</f>
        <v>WOMPI EJE CAFETERO</v>
      </c>
      <c r="V1201" s="23">
        <f>VLOOKUP(T1201,'BASE TARIFA 2025'!C:F,4,0)</f>
        <v>15709.5</v>
      </c>
    </row>
    <row r="1202" spans="1:22" ht="14.4" x14ac:dyDescent="0.3">
      <c r="A1202">
        <v>10886</v>
      </c>
      <c r="B1202" t="s">
        <v>7293</v>
      </c>
      <c r="C1202">
        <v>7251690</v>
      </c>
      <c r="D1202" t="s">
        <v>7294</v>
      </c>
      <c r="E1202" t="s">
        <v>7295</v>
      </c>
      <c r="F1202" t="s">
        <v>7295</v>
      </c>
      <c r="G1202" t="s">
        <v>7296</v>
      </c>
      <c r="H1202" t="s">
        <v>7297</v>
      </c>
      <c r="I1202" t="s">
        <v>7298</v>
      </c>
      <c r="J1202" t="s">
        <v>131</v>
      </c>
      <c r="K1202" t="s">
        <v>7299</v>
      </c>
      <c r="L1202" t="s">
        <v>7299</v>
      </c>
      <c r="M1202">
        <v>68573</v>
      </c>
      <c r="N1202" s="30" t="s">
        <v>12833</v>
      </c>
      <c r="O1202"/>
      <c r="P1202"/>
      <c r="Q1202"/>
      <c r="R1202"/>
      <c r="S1202" s="22">
        <f>VLOOKUP(A1202,Hoja1!A:B,2,0)</f>
        <v>8</v>
      </c>
      <c r="T1202" s="21" t="str">
        <f>VLOOKUP(M1202,[1]TIPOLOGIAS!$A:$F,4,0)</f>
        <v>BUCARAMANGA</v>
      </c>
      <c r="U1202" s="21" t="str">
        <f>VLOOKUP(T1202,'BASE TARIFA 2025'!C:D,2,0)</f>
        <v>WOMPI SANTANDERES</v>
      </c>
      <c r="V1202" s="23">
        <f>VLOOKUP(T1202,'BASE TARIFA 2025'!C:F,4,0)</f>
        <v>15709.5</v>
      </c>
    </row>
    <row r="1203" spans="1:22" ht="14.4" x14ac:dyDescent="0.3">
      <c r="A1203">
        <v>21193</v>
      </c>
      <c r="B1203" t="s">
        <v>7300</v>
      </c>
      <c r="C1203">
        <v>900756572</v>
      </c>
      <c r="D1203" t="s">
        <v>7301</v>
      </c>
      <c r="E1203" t="s">
        <v>7302</v>
      </c>
      <c r="F1203" t="s">
        <v>7302</v>
      </c>
      <c r="G1203" t="s">
        <v>7303</v>
      </c>
      <c r="H1203" t="s">
        <v>7304</v>
      </c>
      <c r="I1203" t="s">
        <v>7305</v>
      </c>
      <c r="J1203" t="s">
        <v>131</v>
      </c>
      <c r="K1203" t="s">
        <v>7299</v>
      </c>
      <c r="L1203" t="s">
        <v>7299</v>
      </c>
      <c r="M1203">
        <v>68573</v>
      </c>
      <c r="N1203" s="30" t="s">
        <v>12833</v>
      </c>
      <c r="O1203"/>
      <c r="P1203"/>
      <c r="Q1203"/>
      <c r="R1203"/>
      <c r="S1203" s="22">
        <f>VLOOKUP(A1203,Hoja1!A:B,2,0)</f>
        <v>16</v>
      </c>
      <c r="T1203" s="21" t="str">
        <f>VLOOKUP(M1203,[1]TIPOLOGIAS!$A:$F,4,0)</f>
        <v>BUCARAMANGA</v>
      </c>
      <c r="U1203" s="21" t="str">
        <f>VLOOKUP(T1203,'BASE TARIFA 2025'!C:D,2,0)</f>
        <v>WOMPI SANTANDERES</v>
      </c>
      <c r="V1203" s="23">
        <f>VLOOKUP(T1203,'BASE TARIFA 2025'!C:F,4,0)</f>
        <v>15709.5</v>
      </c>
    </row>
    <row r="1204" spans="1:22" ht="14.4" x14ac:dyDescent="0.3">
      <c r="A1204">
        <v>65693</v>
      </c>
      <c r="B1204" t="s">
        <v>7306</v>
      </c>
      <c r="C1204">
        <v>1098724531</v>
      </c>
      <c r="D1204" t="s">
        <v>7307</v>
      </c>
      <c r="E1204" t="s">
        <v>7307</v>
      </c>
      <c r="F1204" t="s">
        <v>7308</v>
      </c>
      <c r="G1204" t="s">
        <v>7309</v>
      </c>
      <c r="H1204" t="s">
        <v>7310</v>
      </c>
      <c r="I1204" t="s">
        <v>7311</v>
      </c>
      <c r="J1204" t="s">
        <v>131</v>
      </c>
      <c r="K1204" t="s">
        <v>7299</v>
      </c>
      <c r="L1204" t="s">
        <v>7299</v>
      </c>
      <c r="M1204">
        <v>68573</v>
      </c>
      <c r="N1204" s="30" t="s">
        <v>12833</v>
      </c>
      <c r="O1204"/>
      <c r="P1204"/>
      <c r="Q1204"/>
      <c r="R1204"/>
      <c r="S1204" s="22">
        <f>VLOOKUP(A1204,Hoja1!A:B,2,0)</f>
        <v>8</v>
      </c>
      <c r="T1204" s="21" t="str">
        <f>VLOOKUP(M1204,[1]TIPOLOGIAS!$A:$F,4,0)</f>
        <v>BUCARAMANGA</v>
      </c>
      <c r="U1204" s="21" t="str">
        <f>VLOOKUP(T1204,'BASE TARIFA 2025'!C:D,2,0)</f>
        <v>WOMPI SANTANDERES</v>
      </c>
      <c r="V1204" s="23">
        <f>VLOOKUP(T1204,'BASE TARIFA 2025'!C:F,4,0)</f>
        <v>15709.5</v>
      </c>
    </row>
    <row r="1205" spans="1:22" ht="14.4" x14ac:dyDescent="0.3">
      <c r="A1205">
        <v>74793</v>
      </c>
      <c r="B1205" t="s">
        <v>7312</v>
      </c>
      <c r="C1205">
        <v>1007799781</v>
      </c>
      <c r="D1205" t="s">
        <v>7313</v>
      </c>
      <c r="E1205" t="s">
        <v>7313</v>
      </c>
      <c r="F1205" t="s">
        <v>7313</v>
      </c>
      <c r="G1205" t="s">
        <v>7314</v>
      </c>
      <c r="H1205" t="s">
        <v>7315</v>
      </c>
      <c r="I1205" t="s">
        <v>7316</v>
      </c>
      <c r="J1205" t="s">
        <v>131</v>
      </c>
      <c r="K1205" t="s">
        <v>7299</v>
      </c>
      <c r="L1205" t="s">
        <v>7299</v>
      </c>
      <c r="M1205">
        <v>68573</v>
      </c>
      <c r="N1205" s="30" t="s">
        <v>12833</v>
      </c>
      <c r="O1205"/>
      <c r="P1205"/>
      <c r="Q1205"/>
      <c r="R1205"/>
      <c r="S1205" s="22">
        <f>VLOOKUP(A1205,Hoja1!A:B,2,0)</f>
        <v>8</v>
      </c>
      <c r="T1205" s="21" t="str">
        <f>VLOOKUP(M1205,[1]TIPOLOGIAS!$A:$F,4,0)</f>
        <v>BUCARAMANGA</v>
      </c>
      <c r="U1205" s="21" t="str">
        <f>VLOOKUP(T1205,'BASE TARIFA 2025'!C:D,2,0)</f>
        <v>WOMPI SANTANDERES</v>
      </c>
      <c r="V1205" s="23">
        <f>VLOOKUP(T1205,'BASE TARIFA 2025'!C:F,4,0)</f>
        <v>15709.5</v>
      </c>
    </row>
    <row r="1206" spans="1:22" ht="14.4" x14ac:dyDescent="0.3">
      <c r="A1206">
        <v>36397</v>
      </c>
      <c r="B1206" t="s">
        <v>7317</v>
      </c>
      <c r="C1206">
        <v>1100957107</v>
      </c>
      <c r="E1206" t="s">
        <v>7318</v>
      </c>
      <c r="F1206" t="s">
        <v>7319</v>
      </c>
      <c r="G1206" t="s">
        <v>7320</v>
      </c>
      <c r="H1206" t="s">
        <v>7321</v>
      </c>
      <c r="I1206" t="s">
        <v>7322</v>
      </c>
      <c r="J1206" t="s">
        <v>131</v>
      </c>
      <c r="K1206" t="s">
        <v>7323</v>
      </c>
      <c r="L1206" t="s">
        <v>7323</v>
      </c>
      <c r="M1206">
        <v>68855</v>
      </c>
      <c r="N1206" s="30" t="s">
        <v>12831</v>
      </c>
      <c r="O1206"/>
      <c r="P1206"/>
      <c r="Q1206"/>
      <c r="R1206"/>
      <c r="S1206" s="22">
        <f>VLOOKUP(A1206,Hoja1!A:B,2,0)</f>
        <v>8</v>
      </c>
      <c r="T1206" s="21" t="str">
        <f>VLOOKUP(M1206,[1]TIPOLOGIAS!$A:$F,4,0)</f>
        <v>BUCARAMANGA</v>
      </c>
      <c r="U1206" s="21" t="str">
        <f>VLOOKUP(T1206,'BASE TARIFA 2025'!C:D,2,0)</f>
        <v>WOMPI SANTANDERES</v>
      </c>
      <c r="V1206" s="23">
        <f>VLOOKUP(T1206,'BASE TARIFA 2025'!C:F,4,0)</f>
        <v>15709.5</v>
      </c>
    </row>
    <row r="1207" spans="1:22" ht="14.4" x14ac:dyDescent="0.3">
      <c r="A1207">
        <v>78026</v>
      </c>
      <c r="B1207" t="s">
        <v>7324</v>
      </c>
      <c r="C1207">
        <v>1193573748</v>
      </c>
      <c r="D1207" t="s">
        <v>7325</v>
      </c>
      <c r="E1207" t="s">
        <v>7325</v>
      </c>
      <c r="F1207" t="s">
        <v>7325</v>
      </c>
      <c r="G1207" t="s">
        <v>7326</v>
      </c>
      <c r="H1207" t="s">
        <v>7327</v>
      </c>
      <c r="I1207" t="s">
        <v>7328</v>
      </c>
      <c r="J1207" t="s">
        <v>131</v>
      </c>
      <c r="K1207" t="s">
        <v>7323</v>
      </c>
      <c r="L1207" t="s">
        <v>7323</v>
      </c>
      <c r="M1207">
        <v>68855</v>
      </c>
      <c r="N1207" s="30" t="s">
        <v>12831</v>
      </c>
      <c r="O1207"/>
      <c r="P1207"/>
      <c r="Q1207"/>
      <c r="R1207"/>
      <c r="S1207" s="22">
        <f>VLOOKUP(A1207,Hoja1!A:B,2,0)</f>
        <v>8</v>
      </c>
      <c r="T1207" s="21" t="str">
        <f>VLOOKUP(M1207,[1]TIPOLOGIAS!$A:$F,4,0)</f>
        <v>BUCARAMANGA</v>
      </c>
      <c r="U1207" s="21" t="str">
        <f>VLOOKUP(T1207,'BASE TARIFA 2025'!C:D,2,0)</f>
        <v>WOMPI SANTANDERES</v>
      </c>
      <c r="V1207" s="23">
        <f>VLOOKUP(T1207,'BASE TARIFA 2025'!C:F,4,0)</f>
        <v>15709.5</v>
      </c>
    </row>
    <row r="1208" spans="1:22" ht="14.4" x14ac:dyDescent="0.3">
      <c r="A1208">
        <v>76518</v>
      </c>
      <c r="B1208" t="s">
        <v>7329</v>
      </c>
      <c r="C1208">
        <v>27992775</v>
      </c>
      <c r="D1208" t="s">
        <v>7330</v>
      </c>
      <c r="E1208" t="s">
        <v>7330</v>
      </c>
      <c r="F1208" t="s">
        <v>7330</v>
      </c>
      <c r="G1208" t="s">
        <v>7331</v>
      </c>
      <c r="H1208" t="s">
        <v>7332</v>
      </c>
      <c r="I1208" t="s">
        <v>7333</v>
      </c>
      <c r="J1208" t="s">
        <v>131</v>
      </c>
      <c r="K1208" t="s">
        <v>161</v>
      </c>
      <c r="L1208" t="s">
        <v>161</v>
      </c>
      <c r="M1208">
        <v>68872</v>
      </c>
      <c r="N1208" s="30" t="s">
        <v>12831</v>
      </c>
      <c r="O1208"/>
      <c r="P1208"/>
      <c r="Q1208"/>
      <c r="R1208"/>
      <c r="S1208" s="22">
        <f>VLOOKUP(A1208,Hoja1!A:B,2,0)</f>
        <v>8</v>
      </c>
      <c r="T1208" s="21" t="str">
        <f>VLOOKUP(M1208,[1]TIPOLOGIAS!$A:$F,4,0)</f>
        <v>BUCARAMANGA</v>
      </c>
      <c r="U1208" s="21" t="str">
        <f>VLOOKUP(T1208,'BASE TARIFA 2025'!C:D,2,0)</f>
        <v>WOMPI SANTANDERES</v>
      </c>
      <c r="V1208" s="23">
        <f>VLOOKUP(T1208,'BASE TARIFA 2025'!C:F,4,0)</f>
        <v>15709.5</v>
      </c>
    </row>
    <row r="1209" spans="1:22" ht="14.4" x14ac:dyDescent="0.3">
      <c r="A1209">
        <v>81111</v>
      </c>
      <c r="B1209" t="s">
        <v>7334</v>
      </c>
      <c r="C1209">
        <v>13516258</v>
      </c>
      <c r="D1209" t="s">
        <v>7335</v>
      </c>
      <c r="E1209" t="s">
        <v>7335</v>
      </c>
      <c r="F1209" t="s">
        <v>7335</v>
      </c>
      <c r="G1209" t="s">
        <v>7336</v>
      </c>
      <c r="H1209" t="s">
        <v>7337</v>
      </c>
      <c r="I1209" t="s">
        <v>7338</v>
      </c>
      <c r="J1209" t="s">
        <v>131</v>
      </c>
      <c r="K1209" t="s">
        <v>7339</v>
      </c>
      <c r="L1209" t="s">
        <v>7339</v>
      </c>
      <c r="M1209">
        <v>68895</v>
      </c>
      <c r="N1209" s="30" t="s">
        <v>12839</v>
      </c>
      <c r="O1209"/>
      <c r="P1209"/>
      <c r="Q1209"/>
      <c r="R1209"/>
      <c r="S1209" s="22">
        <f>VLOOKUP(A1209,Hoja1!A:B,2,0)</f>
        <v>8</v>
      </c>
      <c r="T1209" s="21" t="str">
        <f>VLOOKUP(M1209,[1]TIPOLOGIAS!$A:$F,4,0)</f>
        <v>BUCARAMANGA</v>
      </c>
      <c r="U1209" s="21" t="str">
        <f>VLOOKUP(T1209,'BASE TARIFA 2025'!C:D,2,0)</f>
        <v>WOMPI SANTANDERES</v>
      </c>
      <c r="V1209" s="23">
        <f>VLOOKUP(T1209,'BASE TARIFA 2025'!C:F,4,0)</f>
        <v>15709.5</v>
      </c>
    </row>
    <row r="1210" spans="1:22" ht="14.4" x14ac:dyDescent="0.3">
      <c r="A1210">
        <v>24097</v>
      </c>
      <c r="B1210" t="s">
        <v>7340</v>
      </c>
      <c r="C1210">
        <v>32868632</v>
      </c>
      <c r="D1210" t="s">
        <v>7341</v>
      </c>
      <c r="E1210" t="s">
        <v>3790</v>
      </c>
      <c r="F1210" t="s">
        <v>3790</v>
      </c>
      <c r="G1210" t="s">
        <v>7342</v>
      </c>
      <c r="H1210" t="s">
        <v>7343</v>
      </c>
      <c r="I1210" t="s">
        <v>7344</v>
      </c>
      <c r="J1210" t="s">
        <v>136</v>
      </c>
      <c r="K1210" t="s">
        <v>291</v>
      </c>
      <c r="L1210" t="s">
        <v>291</v>
      </c>
      <c r="M1210">
        <v>70670</v>
      </c>
      <c r="N1210" s="30" t="s">
        <v>12840</v>
      </c>
      <c r="O1210"/>
      <c r="P1210"/>
      <c r="Q1210"/>
      <c r="R1210"/>
      <c r="S1210" s="22">
        <f>VLOOKUP(A1210,Hoja1!A:B,2,0)</f>
        <v>8</v>
      </c>
      <c r="T1210" s="21" t="str">
        <f>VLOOKUP(M1210,[1]TIPOLOGIAS!$A:$F,4,0)</f>
        <v>SINCELEJO</v>
      </c>
      <c r="U1210" s="21" t="str">
        <f>VLOOKUP(T1210,'BASE TARIFA 2025'!C:D,2,0)</f>
        <v>WOMPI COSTA</v>
      </c>
      <c r="V1210" s="23">
        <f>VLOOKUP(T1210,'BASE TARIFA 2025'!C:F,4,0)</f>
        <v>28277.100000000002</v>
      </c>
    </row>
    <row r="1211" spans="1:22" ht="14.4" x14ac:dyDescent="0.3">
      <c r="A1211">
        <v>37042</v>
      </c>
      <c r="B1211" t="s">
        <v>7345</v>
      </c>
      <c r="C1211">
        <v>5596021</v>
      </c>
      <c r="E1211" t="s">
        <v>5294</v>
      </c>
      <c r="F1211" t="s">
        <v>5294</v>
      </c>
      <c r="G1211" t="s">
        <v>7346</v>
      </c>
      <c r="H1211" t="s">
        <v>7347</v>
      </c>
      <c r="I1211" t="s">
        <v>7348</v>
      </c>
      <c r="J1211" t="s">
        <v>136</v>
      </c>
      <c r="K1211" t="s">
        <v>291</v>
      </c>
      <c r="L1211" t="s">
        <v>291</v>
      </c>
      <c r="M1211">
        <v>70670</v>
      </c>
      <c r="N1211" s="30" t="s">
        <v>12840</v>
      </c>
      <c r="O1211"/>
      <c r="P1211"/>
      <c r="Q1211"/>
      <c r="R1211"/>
      <c r="S1211" s="22">
        <f>VLOOKUP(A1211,Hoja1!A:B,2,0)</f>
        <v>16</v>
      </c>
      <c r="T1211" s="21" t="str">
        <f>VLOOKUP(M1211,[1]TIPOLOGIAS!$A:$F,4,0)</f>
        <v>SINCELEJO</v>
      </c>
      <c r="U1211" s="21" t="str">
        <f>VLOOKUP(T1211,'BASE TARIFA 2025'!C:D,2,0)</f>
        <v>WOMPI COSTA</v>
      </c>
      <c r="V1211" s="23">
        <f>VLOOKUP(T1211,'BASE TARIFA 2025'!C:F,4,0)</f>
        <v>28277.100000000002</v>
      </c>
    </row>
    <row r="1212" spans="1:22" ht="14.4" x14ac:dyDescent="0.3">
      <c r="A1212">
        <v>28816</v>
      </c>
      <c r="B1212" t="s">
        <v>7349</v>
      </c>
      <c r="C1212">
        <v>51873036</v>
      </c>
      <c r="D1212" t="s">
        <v>7350</v>
      </c>
      <c r="E1212" t="s">
        <v>7351</v>
      </c>
      <c r="F1212" t="s">
        <v>7351</v>
      </c>
      <c r="G1212" t="s">
        <v>7352</v>
      </c>
      <c r="H1212" t="s">
        <v>7353</v>
      </c>
      <c r="I1212" t="s">
        <v>7354</v>
      </c>
      <c r="J1212" t="s">
        <v>70</v>
      </c>
      <c r="K1212" t="s">
        <v>119</v>
      </c>
      <c r="L1212" t="s">
        <v>119</v>
      </c>
      <c r="M1212">
        <v>25290</v>
      </c>
      <c r="N1212" s="30" t="s">
        <v>12829</v>
      </c>
      <c r="O1212"/>
      <c r="P1212"/>
      <c r="Q1212"/>
      <c r="R1212"/>
      <c r="S1212" s="22">
        <f>VLOOKUP(A1212,Hoja1!A:B,2,0)</f>
        <v>8</v>
      </c>
      <c r="T1212" s="21" t="str">
        <f>VLOOKUP(M1212,[1]TIPOLOGIAS!$A:$F,4,0)</f>
        <v>BOGOTA</v>
      </c>
      <c r="U1212" s="21" t="str">
        <f>VLOOKUP(T1212,'BASE TARIFA 2025'!C:D,2,0)</f>
        <v>WOMPI CENTRO</v>
      </c>
      <c r="V1212" s="23">
        <f>VLOOKUP(T1212,'BASE TARIFA 2025'!C:F,4,0)</f>
        <v>15709.5</v>
      </c>
    </row>
    <row r="1213" spans="1:22" ht="14.4" x14ac:dyDescent="0.3">
      <c r="A1213">
        <v>79636</v>
      </c>
      <c r="B1213" t="s">
        <v>7355</v>
      </c>
      <c r="C1213">
        <v>1069722171</v>
      </c>
      <c r="D1213" t="s">
        <v>7356</v>
      </c>
      <c r="E1213" t="s">
        <v>7356</v>
      </c>
      <c r="F1213" t="s">
        <v>7356</v>
      </c>
      <c r="G1213" t="s">
        <v>7357</v>
      </c>
      <c r="H1213" t="s">
        <v>7358</v>
      </c>
      <c r="I1213" t="s">
        <v>7359</v>
      </c>
      <c r="J1213" t="s">
        <v>70</v>
      </c>
      <c r="K1213" t="s">
        <v>119</v>
      </c>
      <c r="L1213" t="s">
        <v>119</v>
      </c>
      <c r="M1213">
        <v>25290</v>
      </c>
      <c r="N1213" s="30" t="s">
        <v>12832</v>
      </c>
      <c r="O1213"/>
      <c r="P1213"/>
      <c r="Q1213"/>
      <c r="R1213"/>
      <c r="S1213" s="22">
        <f>VLOOKUP(A1213,Hoja1!A:B,2,0)</f>
        <v>8</v>
      </c>
      <c r="T1213" s="21" t="str">
        <f>VLOOKUP(M1213,[1]TIPOLOGIAS!$A:$F,4,0)</f>
        <v>BOGOTA</v>
      </c>
      <c r="U1213" s="21" t="str">
        <f>VLOOKUP(T1213,'BASE TARIFA 2025'!C:D,2,0)</f>
        <v>WOMPI CENTRO</v>
      </c>
      <c r="V1213" s="23">
        <f>VLOOKUP(T1213,'BASE TARIFA 2025'!C:F,4,0)</f>
        <v>15709.5</v>
      </c>
    </row>
    <row r="1214" spans="1:22" ht="14.4" x14ac:dyDescent="0.3">
      <c r="A1214">
        <v>80525</v>
      </c>
      <c r="B1214" t="s">
        <v>7360</v>
      </c>
      <c r="C1214">
        <v>901373557</v>
      </c>
      <c r="D1214" t="s">
        <v>7361</v>
      </c>
      <c r="E1214" t="s">
        <v>7361</v>
      </c>
      <c r="G1214" t="s">
        <v>7362</v>
      </c>
      <c r="H1214" t="s">
        <v>7363</v>
      </c>
      <c r="I1214" t="s">
        <v>7364</v>
      </c>
      <c r="J1214" t="s">
        <v>70</v>
      </c>
      <c r="K1214" t="s">
        <v>119</v>
      </c>
      <c r="L1214" t="s">
        <v>119</v>
      </c>
      <c r="M1214">
        <v>25290</v>
      </c>
      <c r="N1214" s="30" t="s">
        <v>12831</v>
      </c>
      <c r="O1214"/>
      <c r="P1214"/>
      <c r="Q1214"/>
      <c r="R1214"/>
      <c r="S1214" s="22">
        <f>VLOOKUP(A1214,Hoja1!A:B,2,0)</f>
        <v>8</v>
      </c>
      <c r="T1214" s="21" t="str">
        <f>VLOOKUP(M1214,[1]TIPOLOGIAS!$A:$F,4,0)</f>
        <v>BOGOTA</v>
      </c>
      <c r="U1214" s="21" t="str">
        <f>VLOOKUP(T1214,'BASE TARIFA 2025'!C:D,2,0)</f>
        <v>WOMPI CENTRO</v>
      </c>
      <c r="V1214" s="23">
        <f>VLOOKUP(T1214,'BASE TARIFA 2025'!C:F,4,0)</f>
        <v>15709.5</v>
      </c>
    </row>
    <row r="1215" spans="1:22" ht="14.4" x14ac:dyDescent="0.3">
      <c r="A1215">
        <v>81078</v>
      </c>
      <c r="B1215" t="s">
        <v>7365</v>
      </c>
      <c r="C1215">
        <v>81740183</v>
      </c>
      <c r="D1215" t="s">
        <v>7366</v>
      </c>
      <c r="E1215" t="s">
        <v>7366</v>
      </c>
      <c r="G1215" t="s">
        <v>7367</v>
      </c>
      <c r="H1215" t="s">
        <v>7368</v>
      </c>
      <c r="I1215" t="s">
        <v>7369</v>
      </c>
      <c r="J1215" t="s">
        <v>70</v>
      </c>
      <c r="K1215" t="s">
        <v>119</v>
      </c>
      <c r="L1215" t="s">
        <v>119</v>
      </c>
      <c r="M1215">
        <v>25290</v>
      </c>
      <c r="N1215" s="30" t="s">
        <v>12829</v>
      </c>
      <c r="O1215"/>
      <c r="P1215"/>
      <c r="Q1215"/>
      <c r="R1215"/>
      <c r="S1215" s="22">
        <f>VLOOKUP(A1215,Hoja1!A:B,2,0)</f>
        <v>8</v>
      </c>
      <c r="T1215" s="21" t="str">
        <f>VLOOKUP(M1215,[1]TIPOLOGIAS!$A:$F,4,0)</f>
        <v>BOGOTA</v>
      </c>
      <c r="U1215" s="21" t="str">
        <f>VLOOKUP(T1215,'BASE TARIFA 2025'!C:D,2,0)</f>
        <v>WOMPI CENTRO</v>
      </c>
      <c r="V1215" s="23">
        <f>VLOOKUP(T1215,'BASE TARIFA 2025'!C:F,4,0)</f>
        <v>15709.5</v>
      </c>
    </row>
    <row r="1216" spans="1:22" ht="14.4" x14ac:dyDescent="0.3">
      <c r="A1216">
        <v>81203</v>
      </c>
      <c r="B1216" t="s">
        <v>7370</v>
      </c>
      <c r="C1216">
        <v>1003516398</v>
      </c>
      <c r="D1216" t="s">
        <v>7371</v>
      </c>
      <c r="E1216" t="s">
        <v>7371</v>
      </c>
      <c r="G1216" t="s">
        <v>7372</v>
      </c>
      <c r="H1216" t="s">
        <v>7373</v>
      </c>
      <c r="I1216" t="s">
        <v>7374</v>
      </c>
      <c r="J1216" t="s">
        <v>70</v>
      </c>
      <c r="K1216" t="s">
        <v>119</v>
      </c>
      <c r="L1216" t="s">
        <v>119</v>
      </c>
      <c r="M1216">
        <v>25290</v>
      </c>
      <c r="N1216" s="30" t="s">
        <v>12827</v>
      </c>
      <c r="O1216"/>
      <c r="P1216"/>
      <c r="Q1216"/>
      <c r="R1216"/>
      <c r="S1216" s="22">
        <f>VLOOKUP(A1216,Hoja1!A:B,2,0)</f>
        <v>8</v>
      </c>
      <c r="T1216" s="21" t="str">
        <f>VLOOKUP(M1216,[1]TIPOLOGIAS!$A:$F,4,0)</f>
        <v>BOGOTA</v>
      </c>
      <c r="U1216" s="21" t="str">
        <f>VLOOKUP(T1216,'BASE TARIFA 2025'!C:D,2,0)</f>
        <v>WOMPI CENTRO</v>
      </c>
      <c r="V1216" s="23">
        <f>VLOOKUP(T1216,'BASE TARIFA 2025'!C:F,4,0)</f>
        <v>15709.5</v>
      </c>
    </row>
    <row r="1217" spans="1:22" ht="14.4" x14ac:dyDescent="0.3">
      <c r="A1217">
        <v>76196</v>
      </c>
      <c r="B1217" t="s">
        <v>7375</v>
      </c>
      <c r="C1217">
        <v>1018444199</v>
      </c>
      <c r="D1217" t="s">
        <v>7376</v>
      </c>
      <c r="E1217" t="s">
        <v>7376</v>
      </c>
      <c r="F1217" t="s">
        <v>156</v>
      </c>
      <c r="G1217" t="s">
        <v>7377</v>
      </c>
      <c r="H1217" t="s">
        <v>7378</v>
      </c>
      <c r="I1217" t="s">
        <v>7379</v>
      </c>
      <c r="J1217" t="s">
        <v>70</v>
      </c>
      <c r="K1217" t="s">
        <v>119</v>
      </c>
      <c r="L1217" t="s">
        <v>119</v>
      </c>
      <c r="M1217">
        <v>25290</v>
      </c>
      <c r="N1217" s="30" t="s">
        <v>12830</v>
      </c>
      <c r="O1217"/>
      <c r="P1217"/>
      <c r="Q1217"/>
      <c r="R1217"/>
      <c r="S1217" s="22">
        <f>VLOOKUP(A1217,Hoja1!A:B,2,0)</f>
        <v>8</v>
      </c>
      <c r="T1217" s="21" t="str">
        <f>VLOOKUP(M1217,[1]TIPOLOGIAS!$A:$F,4,0)</f>
        <v>BOGOTA</v>
      </c>
      <c r="U1217" s="21" t="str">
        <f>VLOOKUP(T1217,'BASE TARIFA 2025'!C:D,2,0)</f>
        <v>WOMPI CENTRO</v>
      </c>
      <c r="V1217" s="23">
        <f>VLOOKUP(T1217,'BASE TARIFA 2025'!C:F,4,0)</f>
        <v>15709.5</v>
      </c>
    </row>
    <row r="1218" spans="1:22" ht="14.4" x14ac:dyDescent="0.3">
      <c r="A1218">
        <v>78189</v>
      </c>
      <c r="B1218" t="s">
        <v>7380</v>
      </c>
      <c r="C1218">
        <v>1007725655</v>
      </c>
      <c r="D1218" t="s">
        <v>7381</v>
      </c>
      <c r="E1218" t="s">
        <v>7381</v>
      </c>
      <c r="F1218" t="s">
        <v>7382</v>
      </c>
      <c r="G1218" t="s">
        <v>7383</v>
      </c>
      <c r="H1218" t="s">
        <v>7384</v>
      </c>
      <c r="I1218" t="s">
        <v>7385</v>
      </c>
      <c r="J1218" t="s">
        <v>70</v>
      </c>
      <c r="K1218" t="s">
        <v>119</v>
      </c>
      <c r="L1218" t="s">
        <v>119</v>
      </c>
      <c r="M1218">
        <v>25290</v>
      </c>
      <c r="N1218" s="30" t="s">
        <v>12830</v>
      </c>
      <c r="O1218"/>
      <c r="P1218"/>
      <c r="Q1218"/>
      <c r="R1218"/>
      <c r="S1218" s="22">
        <f>VLOOKUP(A1218,Hoja1!A:B,2,0)</f>
        <v>8</v>
      </c>
      <c r="T1218" s="21" t="str">
        <f>VLOOKUP(M1218,[1]TIPOLOGIAS!$A:$F,4,0)</f>
        <v>BOGOTA</v>
      </c>
      <c r="U1218" s="21" t="str">
        <f>VLOOKUP(T1218,'BASE TARIFA 2025'!C:D,2,0)</f>
        <v>WOMPI CENTRO</v>
      </c>
      <c r="V1218" s="23">
        <f>VLOOKUP(T1218,'BASE TARIFA 2025'!C:F,4,0)</f>
        <v>15709.5</v>
      </c>
    </row>
    <row r="1219" spans="1:22" ht="14.4" x14ac:dyDescent="0.3">
      <c r="A1219">
        <v>80148</v>
      </c>
      <c r="B1219" t="s">
        <v>7386</v>
      </c>
      <c r="C1219">
        <v>1069723026</v>
      </c>
      <c r="D1219" t="s">
        <v>7387</v>
      </c>
      <c r="E1219" t="s">
        <v>7387</v>
      </c>
      <c r="G1219" t="s">
        <v>7388</v>
      </c>
      <c r="H1219" t="s">
        <v>7389</v>
      </c>
      <c r="I1219" t="s">
        <v>7390</v>
      </c>
      <c r="J1219" t="s">
        <v>70</v>
      </c>
      <c r="K1219" t="s">
        <v>119</v>
      </c>
      <c r="L1219" t="s">
        <v>119</v>
      </c>
      <c r="M1219">
        <v>25290</v>
      </c>
      <c r="N1219" s="30" t="s">
        <v>12842</v>
      </c>
      <c r="O1219"/>
      <c r="P1219"/>
      <c r="Q1219"/>
      <c r="R1219"/>
      <c r="S1219" s="22">
        <f>VLOOKUP(A1219,Hoja1!A:B,2,0)</f>
        <v>8</v>
      </c>
      <c r="T1219" s="21" t="str">
        <f>VLOOKUP(M1219,[1]TIPOLOGIAS!$A:$F,4,0)</f>
        <v>BOGOTA</v>
      </c>
      <c r="U1219" s="21" t="str">
        <f>VLOOKUP(T1219,'BASE TARIFA 2025'!C:D,2,0)</f>
        <v>WOMPI CENTRO</v>
      </c>
      <c r="V1219" s="23">
        <f>VLOOKUP(T1219,'BASE TARIFA 2025'!C:F,4,0)</f>
        <v>15709.5</v>
      </c>
    </row>
    <row r="1220" spans="1:22" ht="14.4" x14ac:dyDescent="0.3">
      <c r="A1220">
        <v>71112</v>
      </c>
      <c r="B1220" t="s">
        <v>7391</v>
      </c>
      <c r="C1220">
        <v>1000221935</v>
      </c>
      <c r="D1220" t="s">
        <v>7392</v>
      </c>
      <c r="E1220" t="s">
        <v>7393</v>
      </c>
      <c r="F1220" t="s">
        <v>7393</v>
      </c>
      <c r="G1220" t="s">
        <v>7394</v>
      </c>
      <c r="H1220" t="s">
        <v>7395</v>
      </c>
      <c r="I1220" t="s">
        <v>7396</v>
      </c>
      <c r="J1220" t="s">
        <v>70</v>
      </c>
      <c r="K1220" t="s">
        <v>119</v>
      </c>
      <c r="L1220" t="s">
        <v>119</v>
      </c>
      <c r="M1220">
        <v>25290</v>
      </c>
      <c r="N1220" s="30" t="s">
        <v>12830</v>
      </c>
      <c r="O1220"/>
      <c r="P1220"/>
      <c r="Q1220"/>
      <c r="R1220"/>
      <c r="S1220" s="22">
        <f>VLOOKUP(A1220,Hoja1!A:B,2,0)</f>
        <v>8</v>
      </c>
      <c r="T1220" s="21" t="str">
        <f>VLOOKUP(M1220,[1]TIPOLOGIAS!$A:$F,4,0)</f>
        <v>BOGOTA</v>
      </c>
      <c r="U1220" s="21" t="str">
        <f>VLOOKUP(T1220,'BASE TARIFA 2025'!C:D,2,0)</f>
        <v>WOMPI CENTRO</v>
      </c>
      <c r="V1220" s="23">
        <f>VLOOKUP(T1220,'BASE TARIFA 2025'!C:F,4,0)</f>
        <v>15709.5</v>
      </c>
    </row>
    <row r="1221" spans="1:22" ht="14.4" x14ac:dyDescent="0.3">
      <c r="A1221">
        <v>39915</v>
      </c>
      <c r="B1221" t="s">
        <v>7397</v>
      </c>
      <c r="C1221">
        <v>40368226</v>
      </c>
      <c r="D1221" t="s">
        <v>348</v>
      </c>
      <c r="E1221" t="s">
        <v>7398</v>
      </c>
      <c r="F1221" t="s">
        <v>7398</v>
      </c>
      <c r="G1221" t="s">
        <v>7399</v>
      </c>
      <c r="H1221" t="s">
        <v>7400</v>
      </c>
      <c r="I1221" t="s">
        <v>7401</v>
      </c>
      <c r="J1221" t="s">
        <v>91</v>
      </c>
      <c r="K1221" t="s">
        <v>34</v>
      </c>
      <c r="L1221" t="s">
        <v>34</v>
      </c>
      <c r="M1221">
        <v>50001</v>
      </c>
      <c r="N1221" s="30" t="s">
        <v>12836</v>
      </c>
      <c r="O1221"/>
      <c r="P1221"/>
      <c r="Q1221"/>
      <c r="R1221"/>
      <c r="S1221" s="22">
        <f>VLOOKUP(A1221,Hoja1!A:B,2,0)</f>
        <v>8</v>
      </c>
      <c r="T1221" s="21" t="str">
        <f>VLOOKUP(M1221,[1]TIPOLOGIAS!$A:$F,4,0)</f>
        <v>VILLAVICENCIO</v>
      </c>
      <c r="U1221" s="21" t="str">
        <f>VLOOKUP(T1221,'BASE TARIFA 2025'!C:D,2,0)</f>
        <v>WOMPI ORIENTE</v>
      </c>
      <c r="V1221" s="23">
        <f>VLOOKUP(T1221,'BASE TARIFA 2025'!C:F,4,0)</f>
        <v>28277.100000000002</v>
      </c>
    </row>
    <row r="1222" spans="1:22" ht="14.4" x14ac:dyDescent="0.3">
      <c r="A1222">
        <v>39669</v>
      </c>
      <c r="B1222" t="s">
        <v>7402</v>
      </c>
      <c r="C1222">
        <v>40368226</v>
      </c>
      <c r="D1222" t="s">
        <v>348</v>
      </c>
      <c r="E1222" t="s">
        <v>7398</v>
      </c>
      <c r="F1222" t="s">
        <v>348</v>
      </c>
      <c r="G1222" t="s">
        <v>7403</v>
      </c>
      <c r="H1222" t="s">
        <v>7404</v>
      </c>
      <c r="I1222" t="s">
        <v>7405</v>
      </c>
      <c r="J1222" t="s">
        <v>91</v>
      </c>
      <c r="K1222" t="s">
        <v>34</v>
      </c>
      <c r="L1222" t="s">
        <v>34</v>
      </c>
      <c r="M1222">
        <v>50001</v>
      </c>
      <c r="N1222" s="30" t="s">
        <v>12836</v>
      </c>
      <c r="O1222"/>
      <c r="P1222"/>
      <c r="Q1222"/>
      <c r="R1222"/>
      <c r="S1222" s="22">
        <f>VLOOKUP(A1222,Hoja1!A:B,2,0)</f>
        <v>8</v>
      </c>
      <c r="T1222" s="21" t="str">
        <f>VLOOKUP(M1222,[1]TIPOLOGIAS!$A:$F,4,0)</f>
        <v>VILLAVICENCIO</v>
      </c>
      <c r="U1222" s="21" t="str">
        <f>VLOOKUP(T1222,'BASE TARIFA 2025'!C:D,2,0)</f>
        <v>WOMPI ORIENTE</v>
      </c>
      <c r="V1222" s="23">
        <f>VLOOKUP(T1222,'BASE TARIFA 2025'!C:F,4,0)</f>
        <v>28277.100000000002</v>
      </c>
    </row>
    <row r="1223" spans="1:22" ht="14.4" x14ac:dyDescent="0.3">
      <c r="A1223">
        <v>37329</v>
      </c>
      <c r="B1223" t="s">
        <v>7406</v>
      </c>
      <c r="C1223">
        <v>1073238841</v>
      </c>
      <c r="D1223" t="s">
        <v>7407</v>
      </c>
      <c r="E1223" t="s">
        <v>7265</v>
      </c>
      <c r="F1223" t="s">
        <v>7408</v>
      </c>
      <c r="G1223" t="s">
        <v>7409</v>
      </c>
      <c r="H1223" t="s">
        <v>7410</v>
      </c>
      <c r="I1223" t="s">
        <v>7411</v>
      </c>
      <c r="J1223" t="s">
        <v>91</v>
      </c>
      <c r="K1223" t="s">
        <v>34</v>
      </c>
      <c r="L1223" t="s">
        <v>34</v>
      </c>
      <c r="M1223">
        <v>50001</v>
      </c>
      <c r="N1223" s="30" t="s">
        <v>12836</v>
      </c>
      <c r="O1223"/>
      <c r="P1223"/>
      <c r="Q1223"/>
      <c r="R1223"/>
      <c r="S1223" s="22">
        <f>VLOOKUP(A1223,Hoja1!A:B,2,0)</f>
        <v>8</v>
      </c>
      <c r="T1223" s="21" t="str">
        <f>VLOOKUP(M1223,[1]TIPOLOGIAS!$A:$F,4,0)</f>
        <v>VILLAVICENCIO</v>
      </c>
      <c r="U1223" s="21" t="str">
        <f>VLOOKUP(T1223,'BASE TARIFA 2025'!C:D,2,0)</f>
        <v>WOMPI ORIENTE</v>
      </c>
      <c r="V1223" s="23">
        <f>VLOOKUP(T1223,'BASE TARIFA 2025'!C:F,4,0)</f>
        <v>28277.100000000002</v>
      </c>
    </row>
    <row r="1224" spans="1:22" ht="14.4" x14ac:dyDescent="0.3">
      <c r="A1224">
        <v>37330</v>
      </c>
      <c r="B1224" t="s">
        <v>7412</v>
      </c>
      <c r="C1224">
        <v>86060086</v>
      </c>
      <c r="E1224" t="s">
        <v>7413</v>
      </c>
      <c r="F1224" t="s">
        <v>7413</v>
      </c>
      <c r="G1224" t="s">
        <v>7414</v>
      </c>
      <c r="H1224" t="s">
        <v>7415</v>
      </c>
      <c r="I1224" t="s">
        <v>7416</v>
      </c>
      <c r="J1224" t="s">
        <v>91</v>
      </c>
      <c r="K1224" t="s">
        <v>34</v>
      </c>
      <c r="L1224" t="s">
        <v>34</v>
      </c>
      <c r="M1224">
        <v>50001</v>
      </c>
      <c r="N1224" s="30" t="s">
        <v>12836</v>
      </c>
      <c r="O1224"/>
      <c r="P1224"/>
      <c r="Q1224"/>
      <c r="R1224"/>
      <c r="S1224" s="22">
        <f>VLOOKUP(A1224,Hoja1!A:B,2,0)</f>
        <v>8</v>
      </c>
      <c r="T1224" s="21" t="str">
        <f>VLOOKUP(M1224,[1]TIPOLOGIAS!$A:$F,4,0)</f>
        <v>VILLAVICENCIO</v>
      </c>
      <c r="U1224" s="21" t="str">
        <f>VLOOKUP(T1224,'BASE TARIFA 2025'!C:D,2,0)</f>
        <v>WOMPI ORIENTE</v>
      </c>
      <c r="V1224" s="23">
        <f>VLOOKUP(T1224,'BASE TARIFA 2025'!C:F,4,0)</f>
        <v>28277.100000000002</v>
      </c>
    </row>
    <row r="1225" spans="1:22" ht="14.4" x14ac:dyDescent="0.3">
      <c r="A1225">
        <v>29339</v>
      </c>
      <c r="B1225" t="s">
        <v>7417</v>
      </c>
      <c r="C1225">
        <v>40394688</v>
      </c>
      <c r="D1225" t="s">
        <v>7418</v>
      </c>
      <c r="E1225" t="s">
        <v>7419</v>
      </c>
      <c r="F1225" t="s">
        <v>7419</v>
      </c>
      <c r="G1225" t="s">
        <v>7420</v>
      </c>
      <c r="H1225" t="s">
        <v>7421</v>
      </c>
      <c r="I1225" t="s">
        <v>7422</v>
      </c>
      <c r="J1225" t="s">
        <v>91</v>
      </c>
      <c r="K1225" t="s">
        <v>34</v>
      </c>
      <c r="L1225" t="s">
        <v>34</v>
      </c>
      <c r="M1225">
        <v>50001</v>
      </c>
      <c r="N1225" s="30" t="s">
        <v>12840</v>
      </c>
      <c r="O1225"/>
      <c r="P1225"/>
      <c r="Q1225"/>
      <c r="R1225"/>
      <c r="S1225" s="22">
        <f>VLOOKUP(A1225,Hoja1!A:B,2,0)</f>
        <v>16</v>
      </c>
      <c r="T1225" s="21" t="str">
        <f>VLOOKUP(M1225,[1]TIPOLOGIAS!$A:$F,4,0)</f>
        <v>VILLAVICENCIO</v>
      </c>
      <c r="U1225" s="21" t="str">
        <f>VLOOKUP(T1225,'BASE TARIFA 2025'!C:D,2,0)</f>
        <v>WOMPI ORIENTE</v>
      </c>
      <c r="V1225" s="23">
        <f>VLOOKUP(T1225,'BASE TARIFA 2025'!C:F,4,0)</f>
        <v>28277.100000000002</v>
      </c>
    </row>
    <row r="1226" spans="1:22" ht="14.4" x14ac:dyDescent="0.3">
      <c r="A1226">
        <v>72034</v>
      </c>
      <c r="B1226" t="s">
        <v>7423</v>
      </c>
      <c r="C1226">
        <v>1003516121</v>
      </c>
      <c r="D1226" t="s">
        <v>7424</v>
      </c>
      <c r="E1226" t="s">
        <v>7424</v>
      </c>
      <c r="F1226" t="s">
        <v>7424</v>
      </c>
      <c r="G1226" t="s">
        <v>7425</v>
      </c>
      <c r="H1226" t="s">
        <v>7426</v>
      </c>
      <c r="I1226" t="s">
        <v>7427</v>
      </c>
      <c r="J1226" t="s">
        <v>70</v>
      </c>
      <c r="K1226" t="s">
        <v>119</v>
      </c>
      <c r="L1226" t="s">
        <v>119</v>
      </c>
      <c r="M1226">
        <v>25290</v>
      </c>
      <c r="N1226" s="30" t="s">
        <v>12832</v>
      </c>
      <c r="O1226"/>
      <c r="P1226"/>
      <c r="Q1226"/>
      <c r="R1226"/>
      <c r="S1226" s="22">
        <f>VLOOKUP(A1226,Hoja1!A:B,2,0)</f>
        <v>8</v>
      </c>
      <c r="T1226" s="21" t="str">
        <f>VLOOKUP(M1226,[1]TIPOLOGIAS!$A:$F,4,0)</f>
        <v>BOGOTA</v>
      </c>
      <c r="U1226" s="21" t="str">
        <f>VLOOKUP(T1226,'BASE TARIFA 2025'!C:D,2,0)</f>
        <v>WOMPI CENTRO</v>
      </c>
      <c r="V1226" s="23">
        <f>VLOOKUP(T1226,'BASE TARIFA 2025'!C:F,4,0)</f>
        <v>15709.5</v>
      </c>
    </row>
    <row r="1227" spans="1:22" ht="14.4" x14ac:dyDescent="0.3">
      <c r="A1227">
        <v>68049</v>
      </c>
      <c r="B1227" t="s">
        <v>7428</v>
      </c>
      <c r="C1227">
        <v>1069743942</v>
      </c>
      <c r="D1227" t="s">
        <v>67</v>
      </c>
      <c r="E1227" t="s">
        <v>7429</v>
      </c>
      <c r="F1227" t="s">
        <v>7429</v>
      </c>
      <c r="G1227" t="s">
        <v>7430</v>
      </c>
      <c r="H1227" t="s">
        <v>7431</v>
      </c>
      <c r="I1227" t="s">
        <v>7432</v>
      </c>
      <c r="J1227" t="s">
        <v>70</v>
      </c>
      <c r="K1227" t="s">
        <v>119</v>
      </c>
      <c r="L1227" t="s">
        <v>119</v>
      </c>
      <c r="M1227">
        <v>25290</v>
      </c>
      <c r="N1227" s="30" t="s">
        <v>12831</v>
      </c>
      <c r="O1227"/>
      <c r="P1227"/>
      <c r="Q1227"/>
      <c r="R1227"/>
      <c r="S1227" s="22">
        <f>VLOOKUP(A1227,Hoja1!A:B,2,0)</f>
        <v>8</v>
      </c>
      <c r="T1227" s="21" t="str">
        <f>VLOOKUP(M1227,[1]TIPOLOGIAS!$A:$F,4,0)</f>
        <v>BOGOTA</v>
      </c>
      <c r="U1227" s="21" t="str">
        <f>VLOOKUP(T1227,'BASE TARIFA 2025'!C:D,2,0)</f>
        <v>WOMPI CENTRO</v>
      </c>
      <c r="V1227" s="23">
        <f>VLOOKUP(T1227,'BASE TARIFA 2025'!C:F,4,0)</f>
        <v>15709.5</v>
      </c>
    </row>
    <row r="1228" spans="1:22" ht="14.4" x14ac:dyDescent="0.3">
      <c r="A1228">
        <v>62692</v>
      </c>
      <c r="B1228" t="s">
        <v>7433</v>
      </c>
      <c r="C1228">
        <v>53930987</v>
      </c>
      <c r="D1228" t="s">
        <v>67</v>
      </c>
      <c r="E1228" t="s">
        <v>7434</v>
      </c>
      <c r="F1228" t="s">
        <v>7434</v>
      </c>
      <c r="G1228" t="s">
        <v>7435</v>
      </c>
      <c r="H1228" t="s">
        <v>7436</v>
      </c>
      <c r="I1228" t="s">
        <v>7437</v>
      </c>
      <c r="J1228" t="s">
        <v>70</v>
      </c>
      <c r="K1228" t="s">
        <v>119</v>
      </c>
      <c r="L1228" t="s">
        <v>119</v>
      </c>
      <c r="M1228">
        <v>25290</v>
      </c>
      <c r="N1228" s="30" t="s">
        <v>12832</v>
      </c>
      <c r="O1228"/>
      <c r="P1228"/>
      <c r="Q1228"/>
      <c r="R1228"/>
      <c r="S1228" s="22">
        <f>VLOOKUP(A1228,Hoja1!A:B,2,0)</f>
        <v>8</v>
      </c>
      <c r="T1228" s="21" t="str">
        <f>VLOOKUP(M1228,[1]TIPOLOGIAS!$A:$F,4,0)</f>
        <v>BOGOTA</v>
      </c>
      <c r="U1228" s="21" t="str">
        <f>VLOOKUP(T1228,'BASE TARIFA 2025'!C:D,2,0)</f>
        <v>WOMPI CENTRO</v>
      </c>
      <c r="V1228" s="23">
        <f>VLOOKUP(T1228,'BASE TARIFA 2025'!C:F,4,0)</f>
        <v>15709.5</v>
      </c>
    </row>
    <row r="1229" spans="1:22" ht="14.4" x14ac:dyDescent="0.3">
      <c r="A1229">
        <v>61968</v>
      </c>
      <c r="B1229" t="s">
        <v>7438</v>
      </c>
      <c r="C1229">
        <v>1069174191</v>
      </c>
      <c r="D1229" t="s">
        <v>7439</v>
      </c>
      <c r="E1229" t="s">
        <v>7439</v>
      </c>
      <c r="F1229" t="s">
        <v>7439</v>
      </c>
      <c r="G1229" t="s">
        <v>7440</v>
      </c>
      <c r="H1229" t="s">
        <v>7441</v>
      </c>
      <c r="I1229" t="s">
        <v>7442</v>
      </c>
      <c r="J1229" t="s">
        <v>70</v>
      </c>
      <c r="K1229" t="s">
        <v>119</v>
      </c>
      <c r="L1229" t="s">
        <v>119</v>
      </c>
      <c r="M1229">
        <v>25290</v>
      </c>
      <c r="N1229" s="30" t="s">
        <v>12832</v>
      </c>
      <c r="O1229"/>
      <c r="P1229"/>
      <c r="Q1229"/>
      <c r="R1229"/>
      <c r="S1229" s="22">
        <f>VLOOKUP(A1229,Hoja1!A:B,2,0)</f>
        <v>8</v>
      </c>
      <c r="T1229" s="21" t="str">
        <f>VLOOKUP(M1229,[1]TIPOLOGIAS!$A:$F,4,0)</f>
        <v>BOGOTA</v>
      </c>
      <c r="U1229" s="21" t="str">
        <f>VLOOKUP(T1229,'BASE TARIFA 2025'!C:D,2,0)</f>
        <v>WOMPI CENTRO</v>
      </c>
      <c r="V1229" s="23">
        <f>VLOOKUP(T1229,'BASE TARIFA 2025'!C:F,4,0)</f>
        <v>15709.5</v>
      </c>
    </row>
    <row r="1230" spans="1:22" ht="14.4" x14ac:dyDescent="0.3">
      <c r="A1230">
        <v>61969</v>
      </c>
      <c r="B1230" t="s">
        <v>7443</v>
      </c>
      <c r="C1230">
        <v>1069743942</v>
      </c>
      <c r="D1230" t="s">
        <v>7429</v>
      </c>
      <c r="E1230" t="s">
        <v>7429</v>
      </c>
      <c r="F1230" t="s">
        <v>7429</v>
      </c>
      <c r="G1230" t="s">
        <v>7444</v>
      </c>
      <c r="H1230" t="s">
        <v>7445</v>
      </c>
      <c r="I1230" t="s">
        <v>7446</v>
      </c>
      <c r="J1230" t="s">
        <v>70</v>
      </c>
      <c r="K1230" t="s">
        <v>119</v>
      </c>
      <c r="L1230" t="s">
        <v>119</v>
      </c>
      <c r="M1230">
        <v>25290</v>
      </c>
      <c r="N1230" s="30" t="s">
        <v>12831</v>
      </c>
      <c r="O1230"/>
      <c r="P1230"/>
      <c r="Q1230"/>
      <c r="R1230"/>
      <c r="S1230" s="22">
        <f>VLOOKUP(A1230,Hoja1!A:B,2,0)</f>
        <v>8</v>
      </c>
      <c r="T1230" s="21" t="str">
        <f>VLOOKUP(M1230,[1]TIPOLOGIAS!$A:$F,4,0)</f>
        <v>BOGOTA</v>
      </c>
      <c r="U1230" s="21" t="str">
        <f>VLOOKUP(T1230,'BASE TARIFA 2025'!C:D,2,0)</f>
        <v>WOMPI CENTRO</v>
      </c>
      <c r="V1230" s="23">
        <f>VLOOKUP(T1230,'BASE TARIFA 2025'!C:F,4,0)</f>
        <v>15709.5</v>
      </c>
    </row>
    <row r="1231" spans="1:22" ht="14.4" x14ac:dyDescent="0.3">
      <c r="A1231">
        <v>60377</v>
      </c>
      <c r="B1231" t="s">
        <v>7447</v>
      </c>
      <c r="C1231">
        <v>41652755</v>
      </c>
      <c r="D1231" t="s">
        <v>67</v>
      </c>
      <c r="E1231" t="s">
        <v>7448</v>
      </c>
      <c r="F1231" t="s">
        <v>7448</v>
      </c>
      <c r="G1231" t="s">
        <v>7449</v>
      </c>
      <c r="H1231" t="s">
        <v>7450</v>
      </c>
      <c r="I1231" t="s">
        <v>7451</v>
      </c>
      <c r="J1231" t="s">
        <v>70</v>
      </c>
      <c r="K1231" t="s">
        <v>119</v>
      </c>
      <c r="L1231" t="s">
        <v>119</v>
      </c>
      <c r="M1231">
        <v>25290</v>
      </c>
      <c r="N1231" s="30" t="s">
        <v>12833</v>
      </c>
      <c r="O1231"/>
      <c r="P1231"/>
      <c r="Q1231"/>
      <c r="R1231"/>
      <c r="S1231" s="22">
        <f>VLOOKUP(A1231,Hoja1!A:B,2,0)</f>
        <v>16</v>
      </c>
      <c r="T1231" s="21" t="str">
        <f>VLOOKUP(M1231,[1]TIPOLOGIAS!$A:$F,4,0)</f>
        <v>BOGOTA</v>
      </c>
      <c r="U1231" s="21" t="str">
        <f>VLOOKUP(T1231,'BASE TARIFA 2025'!C:D,2,0)</f>
        <v>WOMPI CENTRO</v>
      </c>
      <c r="V1231" s="23">
        <f>VLOOKUP(T1231,'BASE TARIFA 2025'!C:F,4,0)</f>
        <v>15709.5</v>
      </c>
    </row>
    <row r="1232" spans="1:22" ht="14.4" x14ac:dyDescent="0.3">
      <c r="A1232">
        <v>50621</v>
      </c>
      <c r="B1232" t="s">
        <v>7452</v>
      </c>
      <c r="C1232">
        <v>53003114</v>
      </c>
      <c r="D1232" t="s">
        <v>67</v>
      </c>
      <c r="E1232" t="s">
        <v>7453</v>
      </c>
      <c r="F1232" t="s">
        <v>7454</v>
      </c>
      <c r="G1232" t="s">
        <v>7455</v>
      </c>
      <c r="H1232" t="s">
        <v>7456</v>
      </c>
      <c r="I1232" t="s">
        <v>7457</v>
      </c>
      <c r="J1232" t="s">
        <v>70</v>
      </c>
      <c r="K1232" t="s">
        <v>119</v>
      </c>
      <c r="L1232" t="s">
        <v>119</v>
      </c>
      <c r="M1232">
        <v>25290</v>
      </c>
      <c r="N1232" s="30" t="s">
        <v>12830</v>
      </c>
      <c r="O1232"/>
      <c r="P1232"/>
      <c r="Q1232"/>
      <c r="R1232"/>
      <c r="S1232" s="22">
        <f>VLOOKUP(A1232,Hoja1!A:B,2,0)</f>
        <v>8</v>
      </c>
      <c r="T1232" s="21" t="str">
        <f>VLOOKUP(M1232,[1]TIPOLOGIAS!$A:$F,4,0)</f>
        <v>BOGOTA</v>
      </c>
      <c r="U1232" s="21" t="str">
        <f>VLOOKUP(T1232,'BASE TARIFA 2025'!C:D,2,0)</f>
        <v>WOMPI CENTRO</v>
      </c>
      <c r="V1232" s="23">
        <f>VLOOKUP(T1232,'BASE TARIFA 2025'!C:F,4,0)</f>
        <v>15709.5</v>
      </c>
    </row>
    <row r="1233" spans="1:22" ht="14.4" x14ac:dyDescent="0.3">
      <c r="A1233">
        <v>51526</v>
      </c>
      <c r="B1233" t="s">
        <v>7458</v>
      </c>
      <c r="C1233">
        <v>1032378203</v>
      </c>
      <c r="D1233" t="s">
        <v>67</v>
      </c>
      <c r="E1233" t="s">
        <v>7459</v>
      </c>
      <c r="F1233" t="s">
        <v>7459</v>
      </c>
      <c r="G1233" t="s">
        <v>7460</v>
      </c>
      <c r="H1233" t="s">
        <v>7461</v>
      </c>
      <c r="I1233" t="s">
        <v>7462</v>
      </c>
      <c r="J1233" t="s">
        <v>70</v>
      </c>
      <c r="K1233" t="s">
        <v>119</v>
      </c>
      <c r="L1233" t="s">
        <v>119</v>
      </c>
      <c r="M1233">
        <v>25290</v>
      </c>
      <c r="N1233" s="30" t="s">
        <v>12842</v>
      </c>
      <c r="O1233"/>
      <c r="P1233"/>
      <c r="Q1233"/>
      <c r="R1233"/>
      <c r="S1233" s="22">
        <f>VLOOKUP(A1233,Hoja1!A:B,2,0)</f>
        <v>8</v>
      </c>
      <c r="T1233" s="21" t="str">
        <f>VLOOKUP(M1233,[1]TIPOLOGIAS!$A:$F,4,0)</f>
        <v>BOGOTA</v>
      </c>
      <c r="U1233" s="21" t="str">
        <f>VLOOKUP(T1233,'BASE TARIFA 2025'!C:D,2,0)</f>
        <v>WOMPI CENTRO</v>
      </c>
      <c r="V1233" s="23">
        <f>VLOOKUP(T1233,'BASE TARIFA 2025'!C:F,4,0)</f>
        <v>15709.5</v>
      </c>
    </row>
    <row r="1234" spans="1:22" ht="14.4" x14ac:dyDescent="0.3">
      <c r="A1234">
        <v>54141</v>
      </c>
      <c r="B1234" t="s">
        <v>7463</v>
      </c>
      <c r="C1234">
        <v>1069754965</v>
      </c>
      <c r="D1234" t="s">
        <v>67</v>
      </c>
      <c r="E1234" t="s">
        <v>7464</v>
      </c>
      <c r="F1234" t="s">
        <v>7464</v>
      </c>
      <c r="G1234" t="s">
        <v>7465</v>
      </c>
      <c r="H1234" t="s">
        <v>7466</v>
      </c>
      <c r="I1234" t="s">
        <v>7467</v>
      </c>
      <c r="J1234" t="s">
        <v>70</v>
      </c>
      <c r="K1234" t="s">
        <v>119</v>
      </c>
      <c r="L1234" t="s">
        <v>119</v>
      </c>
      <c r="M1234">
        <v>25290</v>
      </c>
      <c r="N1234" s="30" t="s">
        <v>12833</v>
      </c>
      <c r="O1234"/>
      <c r="P1234"/>
      <c r="Q1234"/>
      <c r="R1234"/>
      <c r="S1234" s="22">
        <f>VLOOKUP(A1234,Hoja1!A:B,2,0)</f>
        <v>8</v>
      </c>
      <c r="T1234" s="21" t="str">
        <f>VLOOKUP(M1234,[1]TIPOLOGIAS!$A:$F,4,0)</f>
        <v>BOGOTA</v>
      </c>
      <c r="U1234" s="21" t="str">
        <f>VLOOKUP(T1234,'BASE TARIFA 2025'!C:D,2,0)</f>
        <v>WOMPI CENTRO</v>
      </c>
      <c r="V1234" s="23">
        <f>VLOOKUP(T1234,'BASE TARIFA 2025'!C:F,4,0)</f>
        <v>15709.5</v>
      </c>
    </row>
    <row r="1235" spans="1:22" ht="14.4" x14ac:dyDescent="0.3">
      <c r="A1235">
        <v>47384</v>
      </c>
      <c r="B1235" t="s">
        <v>7468</v>
      </c>
      <c r="C1235">
        <v>52100872</v>
      </c>
      <c r="D1235" t="s">
        <v>72</v>
      </c>
      <c r="E1235" t="s">
        <v>7469</v>
      </c>
      <c r="F1235" t="s">
        <v>7469</v>
      </c>
      <c r="G1235" t="s">
        <v>7470</v>
      </c>
      <c r="H1235" t="s">
        <v>7471</v>
      </c>
      <c r="I1235" t="s">
        <v>7472</v>
      </c>
      <c r="J1235" t="s">
        <v>70</v>
      </c>
      <c r="K1235" t="s">
        <v>119</v>
      </c>
      <c r="L1235" t="s">
        <v>119</v>
      </c>
      <c r="M1235">
        <v>25290</v>
      </c>
      <c r="N1235" s="30" t="s">
        <v>12833</v>
      </c>
      <c r="O1235"/>
      <c r="P1235"/>
      <c r="Q1235"/>
      <c r="R1235"/>
      <c r="S1235" s="22">
        <f>VLOOKUP(A1235,Hoja1!A:B,2,0)</f>
        <v>16</v>
      </c>
      <c r="T1235" s="21" t="str">
        <f>VLOOKUP(M1235,[1]TIPOLOGIAS!$A:$F,4,0)</f>
        <v>BOGOTA</v>
      </c>
      <c r="U1235" s="21" t="str">
        <f>VLOOKUP(T1235,'BASE TARIFA 2025'!C:D,2,0)</f>
        <v>WOMPI CENTRO</v>
      </c>
      <c r="V1235" s="23">
        <f>VLOOKUP(T1235,'BASE TARIFA 2025'!C:F,4,0)</f>
        <v>15709.5</v>
      </c>
    </row>
    <row r="1236" spans="1:22" ht="14.4" x14ac:dyDescent="0.3">
      <c r="A1236">
        <v>26748</v>
      </c>
      <c r="B1236" t="s">
        <v>7473</v>
      </c>
      <c r="C1236">
        <v>40365086</v>
      </c>
      <c r="D1236" t="s">
        <v>7474</v>
      </c>
      <c r="E1236" t="s">
        <v>7475</v>
      </c>
      <c r="F1236" t="s">
        <v>7475</v>
      </c>
      <c r="G1236" t="s">
        <v>7476</v>
      </c>
      <c r="H1236" t="s">
        <v>7477</v>
      </c>
      <c r="I1236" t="s">
        <v>7478</v>
      </c>
      <c r="J1236" t="s">
        <v>91</v>
      </c>
      <c r="K1236" t="s">
        <v>34</v>
      </c>
      <c r="L1236" t="s">
        <v>34</v>
      </c>
      <c r="M1236">
        <v>50001</v>
      </c>
      <c r="N1236" s="30" t="s">
        <v>12836</v>
      </c>
      <c r="O1236"/>
      <c r="P1236"/>
      <c r="Q1236"/>
      <c r="R1236"/>
      <c r="S1236" s="22">
        <f>VLOOKUP(A1236,Hoja1!A:B,2,0)</f>
        <v>8</v>
      </c>
      <c r="T1236" s="21" t="str">
        <f>VLOOKUP(M1236,[1]TIPOLOGIAS!$A:$F,4,0)</f>
        <v>VILLAVICENCIO</v>
      </c>
      <c r="U1236" s="21" t="str">
        <f>VLOOKUP(T1236,'BASE TARIFA 2025'!C:D,2,0)</f>
        <v>WOMPI ORIENTE</v>
      </c>
      <c r="V1236" s="23">
        <f>VLOOKUP(T1236,'BASE TARIFA 2025'!C:F,4,0)</f>
        <v>28277.100000000002</v>
      </c>
    </row>
    <row r="1237" spans="1:22" ht="14.4" x14ac:dyDescent="0.3">
      <c r="A1237">
        <v>21171</v>
      </c>
      <c r="B1237" t="s">
        <v>7479</v>
      </c>
      <c r="C1237">
        <v>822000897</v>
      </c>
      <c r="D1237" t="s">
        <v>7480</v>
      </c>
      <c r="E1237" t="s">
        <v>7481</v>
      </c>
      <c r="F1237" t="s">
        <v>7481</v>
      </c>
      <c r="G1237" t="s">
        <v>7482</v>
      </c>
      <c r="H1237" t="s">
        <v>7483</v>
      </c>
      <c r="I1237" t="s">
        <v>7484</v>
      </c>
      <c r="J1237" t="s">
        <v>91</v>
      </c>
      <c r="K1237" t="s">
        <v>34</v>
      </c>
      <c r="L1237" t="s">
        <v>34</v>
      </c>
      <c r="M1237">
        <v>50001</v>
      </c>
      <c r="N1237" s="30" t="s">
        <v>12836</v>
      </c>
      <c r="O1237"/>
      <c r="P1237"/>
      <c r="Q1237"/>
      <c r="R1237"/>
      <c r="S1237" s="22">
        <f>VLOOKUP(A1237,Hoja1!A:B,2,0)</f>
        <v>8</v>
      </c>
      <c r="T1237" s="21" t="str">
        <f>VLOOKUP(M1237,[1]TIPOLOGIAS!$A:$F,4,0)</f>
        <v>VILLAVICENCIO</v>
      </c>
      <c r="U1237" s="21" t="str">
        <f>VLOOKUP(T1237,'BASE TARIFA 2025'!C:D,2,0)</f>
        <v>WOMPI ORIENTE</v>
      </c>
      <c r="V1237" s="23">
        <f>VLOOKUP(T1237,'BASE TARIFA 2025'!C:F,4,0)</f>
        <v>28277.100000000002</v>
      </c>
    </row>
    <row r="1238" spans="1:22" ht="14.4" x14ac:dyDescent="0.3">
      <c r="A1238">
        <v>35947</v>
      </c>
      <c r="B1238" t="s">
        <v>7485</v>
      </c>
      <c r="C1238">
        <v>86074401</v>
      </c>
      <c r="E1238" t="s">
        <v>7486</v>
      </c>
      <c r="F1238" t="s">
        <v>7487</v>
      </c>
      <c r="G1238" t="s">
        <v>7488</v>
      </c>
      <c r="H1238" t="s">
        <v>7489</v>
      </c>
      <c r="I1238" t="s">
        <v>7490</v>
      </c>
      <c r="J1238" t="s">
        <v>91</v>
      </c>
      <c r="K1238" t="s">
        <v>350</v>
      </c>
      <c r="L1238" t="s">
        <v>350</v>
      </c>
      <c r="M1238">
        <v>50150</v>
      </c>
      <c r="N1238" s="30" t="s">
        <v>12834</v>
      </c>
      <c r="O1238"/>
      <c r="P1238"/>
      <c r="Q1238"/>
      <c r="R1238"/>
      <c r="S1238" s="22">
        <f>VLOOKUP(A1238,Hoja1!A:B,2,0)</f>
        <v>8</v>
      </c>
      <c r="T1238" s="21" t="str">
        <f>VLOOKUP(M1238,[1]TIPOLOGIAS!$A:$F,4,0)</f>
        <v>VILLAVICENCIO</v>
      </c>
      <c r="U1238" s="21" t="str">
        <f>VLOOKUP(T1238,'BASE TARIFA 2025'!C:D,2,0)</f>
        <v>WOMPI ORIENTE</v>
      </c>
      <c r="V1238" s="23">
        <f>VLOOKUP(T1238,'BASE TARIFA 2025'!C:F,4,0)</f>
        <v>28277.100000000002</v>
      </c>
    </row>
    <row r="1239" spans="1:22" ht="14.4" x14ac:dyDescent="0.3">
      <c r="A1239">
        <v>78797</v>
      </c>
      <c r="B1239" t="s">
        <v>7491</v>
      </c>
      <c r="C1239">
        <v>1007344772</v>
      </c>
      <c r="D1239" t="s">
        <v>7492</v>
      </c>
      <c r="E1239" t="s">
        <v>7492</v>
      </c>
      <c r="F1239" t="s">
        <v>7492</v>
      </c>
      <c r="G1239" t="s">
        <v>7493</v>
      </c>
      <c r="H1239" t="s">
        <v>7494</v>
      </c>
      <c r="I1239" t="s">
        <v>7495</v>
      </c>
      <c r="J1239" t="s">
        <v>91</v>
      </c>
      <c r="K1239" t="s">
        <v>350</v>
      </c>
      <c r="L1239" t="s">
        <v>350</v>
      </c>
      <c r="M1239">
        <v>50150</v>
      </c>
      <c r="N1239" s="30" t="s">
        <v>12834</v>
      </c>
      <c r="O1239"/>
      <c r="P1239"/>
      <c r="Q1239"/>
      <c r="R1239"/>
      <c r="S1239" s="22">
        <f>VLOOKUP(A1239,Hoja1!A:B,2,0)</f>
        <v>8</v>
      </c>
      <c r="T1239" s="21" t="str">
        <f>VLOOKUP(M1239,[1]TIPOLOGIAS!$A:$F,4,0)</f>
        <v>VILLAVICENCIO</v>
      </c>
      <c r="U1239" s="21" t="str">
        <f>VLOOKUP(T1239,'BASE TARIFA 2025'!C:D,2,0)</f>
        <v>WOMPI ORIENTE</v>
      </c>
      <c r="V1239" s="23">
        <f>VLOOKUP(T1239,'BASE TARIFA 2025'!C:F,4,0)</f>
        <v>28277.100000000002</v>
      </c>
    </row>
    <row r="1240" spans="1:22" ht="14.4" x14ac:dyDescent="0.3">
      <c r="A1240">
        <v>19115</v>
      </c>
      <c r="B1240" t="s">
        <v>7496</v>
      </c>
      <c r="C1240">
        <v>1121146977</v>
      </c>
      <c r="D1240" t="s">
        <v>7497</v>
      </c>
      <c r="E1240" t="s">
        <v>7498</v>
      </c>
      <c r="F1240" t="s">
        <v>7498</v>
      </c>
      <c r="G1240" t="s">
        <v>7499</v>
      </c>
      <c r="H1240" t="s">
        <v>7500</v>
      </c>
      <c r="I1240" t="s">
        <v>7501</v>
      </c>
      <c r="J1240" t="s">
        <v>91</v>
      </c>
      <c r="K1240" t="s">
        <v>124</v>
      </c>
      <c r="L1240" t="s">
        <v>124</v>
      </c>
      <c r="M1240">
        <v>50313</v>
      </c>
      <c r="N1240" s="30" t="s">
        <v>12835</v>
      </c>
      <c r="O1240"/>
      <c r="P1240"/>
      <c r="Q1240"/>
      <c r="R1240"/>
      <c r="S1240" s="22">
        <f>VLOOKUP(A1240,Hoja1!A:B,2,0)</f>
        <v>8</v>
      </c>
      <c r="T1240" s="21" t="str">
        <f>VLOOKUP(M1240,[1]TIPOLOGIAS!$A:$F,4,0)</f>
        <v>VILLAVICENCIO</v>
      </c>
      <c r="U1240" s="21" t="str">
        <f>VLOOKUP(T1240,'BASE TARIFA 2025'!C:D,2,0)</f>
        <v>WOMPI ORIENTE</v>
      </c>
      <c r="V1240" s="23">
        <f>VLOOKUP(T1240,'BASE TARIFA 2025'!C:F,4,0)</f>
        <v>28277.100000000002</v>
      </c>
    </row>
    <row r="1241" spans="1:22" ht="14.4" x14ac:dyDescent="0.3">
      <c r="A1241">
        <v>23944</v>
      </c>
      <c r="B1241" t="s">
        <v>7502</v>
      </c>
      <c r="C1241">
        <v>1072745527</v>
      </c>
      <c r="D1241" t="s">
        <v>7503</v>
      </c>
      <c r="E1241" t="s">
        <v>7504</v>
      </c>
      <c r="F1241" t="s">
        <v>7504</v>
      </c>
      <c r="G1241" t="s">
        <v>7505</v>
      </c>
      <c r="H1241" t="s">
        <v>7506</v>
      </c>
      <c r="I1241" t="s">
        <v>7507</v>
      </c>
      <c r="J1241" t="s">
        <v>70</v>
      </c>
      <c r="K1241" t="s">
        <v>7508</v>
      </c>
      <c r="L1241" t="s">
        <v>7508</v>
      </c>
      <c r="M1241">
        <v>25320</v>
      </c>
      <c r="N1241" s="30" t="s">
        <v>12832</v>
      </c>
      <c r="O1241"/>
      <c r="P1241"/>
      <c r="Q1241"/>
      <c r="R1241"/>
      <c r="S1241" s="22">
        <f>VLOOKUP(A1241,Hoja1!A:B,2,0)</f>
        <v>8</v>
      </c>
      <c r="T1241" s="21" t="str">
        <f>VLOOKUP(M1241,[1]TIPOLOGIAS!$A:$F,4,0)</f>
        <v>BOGOTA</v>
      </c>
      <c r="U1241" s="21" t="str">
        <f>VLOOKUP(T1241,'BASE TARIFA 2025'!C:D,2,0)</f>
        <v>WOMPI CENTRO</v>
      </c>
      <c r="V1241" s="23">
        <f>VLOOKUP(T1241,'BASE TARIFA 2025'!C:F,4,0)</f>
        <v>15709.5</v>
      </c>
    </row>
    <row r="1242" spans="1:22" ht="14.4" x14ac:dyDescent="0.3">
      <c r="A1242">
        <v>27428</v>
      </c>
      <c r="B1242" t="s">
        <v>7509</v>
      </c>
      <c r="C1242">
        <v>39811135</v>
      </c>
      <c r="D1242" t="s">
        <v>7510</v>
      </c>
      <c r="E1242" t="s">
        <v>7511</v>
      </c>
      <c r="F1242" t="s">
        <v>7511</v>
      </c>
      <c r="G1242" t="s">
        <v>7512</v>
      </c>
      <c r="H1242" t="s">
        <v>7513</v>
      </c>
      <c r="I1242" t="s">
        <v>7514</v>
      </c>
      <c r="J1242" t="s">
        <v>70</v>
      </c>
      <c r="K1242" t="s">
        <v>7508</v>
      </c>
      <c r="L1242" t="s">
        <v>7508</v>
      </c>
      <c r="M1242">
        <v>25320</v>
      </c>
      <c r="N1242" s="30" t="s">
        <v>12832</v>
      </c>
      <c r="O1242"/>
      <c r="P1242"/>
      <c r="Q1242"/>
      <c r="R1242"/>
      <c r="S1242" s="22">
        <f>VLOOKUP(A1242,Hoja1!A:B,2,0)</f>
        <v>8</v>
      </c>
      <c r="T1242" s="21" t="str">
        <f>VLOOKUP(M1242,[1]TIPOLOGIAS!$A:$F,4,0)</f>
        <v>BOGOTA</v>
      </c>
      <c r="U1242" s="21" t="str">
        <f>VLOOKUP(T1242,'BASE TARIFA 2025'!C:D,2,0)</f>
        <v>WOMPI CENTRO</v>
      </c>
      <c r="V1242" s="23">
        <f>VLOOKUP(T1242,'BASE TARIFA 2025'!C:F,4,0)</f>
        <v>15709.5</v>
      </c>
    </row>
    <row r="1243" spans="1:22" ht="14.4" x14ac:dyDescent="0.3">
      <c r="A1243">
        <v>29161</v>
      </c>
      <c r="B1243" t="s">
        <v>7515</v>
      </c>
      <c r="C1243">
        <v>1098647512</v>
      </c>
      <c r="D1243" t="s">
        <v>7516</v>
      </c>
      <c r="E1243" t="s">
        <v>7517</v>
      </c>
      <c r="F1243" t="s">
        <v>7517</v>
      </c>
      <c r="G1243" t="s">
        <v>7518</v>
      </c>
      <c r="H1243" t="s">
        <v>7519</v>
      </c>
      <c r="I1243" t="s">
        <v>7520</v>
      </c>
      <c r="J1243" t="s">
        <v>70</v>
      </c>
      <c r="K1243" t="s">
        <v>7508</v>
      </c>
      <c r="L1243" t="s">
        <v>7508</v>
      </c>
      <c r="M1243">
        <v>25320</v>
      </c>
      <c r="N1243" s="30" t="s">
        <v>12832</v>
      </c>
      <c r="O1243"/>
      <c r="P1243"/>
      <c r="Q1243"/>
      <c r="R1243"/>
      <c r="S1243" s="22">
        <f>VLOOKUP(A1243,Hoja1!A:B,2,0)</f>
        <v>16</v>
      </c>
      <c r="T1243" s="21" t="str">
        <f>VLOOKUP(M1243,[1]TIPOLOGIAS!$A:$F,4,0)</f>
        <v>BOGOTA</v>
      </c>
      <c r="U1243" s="21" t="str">
        <f>VLOOKUP(T1243,'BASE TARIFA 2025'!C:D,2,0)</f>
        <v>WOMPI CENTRO</v>
      </c>
      <c r="V1243" s="23">
        <f>VLOOKUP(T1243,'BASE TARIFA 2025'!C:F,4,0)</f>
        <v>15709.5</v>
      </c>
    </row>
    <row r="1244" spans="1:22" ht="14.4" x14ac:dyDescent="0.3">
      <c r="A1244">
        <v>37319</v>
      </c>
      <c r="B1244" t="s">
        <v>7521</v>
      </c>
      <c r="C1244">
        <v>79006389</v>
      </c>
      <c r="E1244" t="s">
        <v>7522</v>
      </c>
      <c r="F1244" t="s">
        <v>7522</v>
      </c>
      <c r="G1244" t="s">
        <v>7523</v>
      </c>
      <c r="H1244" t="s">
        <v>7524</v>
      </c>
      <c r="I1244" t="s">
        <v>7525</v>
      </c>
      <c r="J1244" t="s">
        <v>70</v>
      </c>
      <c r="K1244" t="s">
        <v>7508</v>
      </c>
      <c r="L1244" t="s">
        <v>7508</v>
      </c>
      <c r="M1244">
        <v>25320</v>
      </c>
      <c r="N1244" s="30" t="s">
        <v>12836</v>
      </c>
      <c r="O1244"/>
      <c r="P1244"/>
      <c r="Q1244"/>
      <c r="R1244"/>
      <c r="S1244" s="22">
        <f>VLOOKUP(A1244,Hoja1!A:B,2,0)</f>
        <v>16</v>
      </c>
      <c r="T1244" s="21" t="str">
        <f>VLOOKUP(M1244,[1]TIPOLOGIAS!$A:$F,4,0)</f>
        <v>BOGOTA</v>
      </c>
      <c r="U1244" s="21" t="str">
        <f>VLOOKUP(T1244,'BASE TARIFA 2025'!C:D,2,0)</f>
        <v>WOMPI CENTRO</v>
      </c>
      <c r="V1244" s="23">
        <f>VLOOKUP(T1244,'BASE TARIFA 2025'!C:F,4,0)</f>
        <v>15709.5</v>
      </c>
    </row>
    <row r="1245" spans="1:22" ht="14.4" x14ac:dyDescent="0.3">
      <c r="A1245">
        <v>39145</v>
      </c>
      <c r="B1245" t="s">
        <v>7526</v>
      </c>
      <c r="C1245">
        <v>35527457</v>
      </c>
      <c r="E1245" t="s">
        <v>7527</v>
      </c>
      <c r="F1245" t="s">
        <v>7527</v>
      </c>
      <c r="G1245" t="s">
        <v>7528</v>
      </c>
      <c r="H1245" t="s">
        <v>7529</v>
      </c>
      <c r="I1245" t="s">
        <v>7530</v>
      </c>
      <c r="J1245" t="s">
        <v>70</v>
      </c>
      <c r="K1245" t="s">
        <v>7508</v>
      </c>
      <c r="L1245" t="s">
        <v>7508</v>
      </c>
      <c r="M1245">
        <v>25320</v>
      </c>
      <c r="N1245" s="30" t="s">
        <v>12833</v>
      </c>
      <c r="O1245"/>
      <c r="P1245"/>
      <c r="Q1245"/>
      <c r="R1245"/>
      <c r="S1245" s="22">
        <f>VLOOKUP(A1245,Hoja1!A:B,2,0)</f>
        <v>8</v>
      </c>
      <c r="T1245" s="21" t="str">
        <f>VLOOKUP(M1245,[1]TIPOLOGIAS!$A:$F,4,0)</f>
        <v>BOGOTA</v>
      </c>
      <c r="U1245" s="21" t="str">
        <f>VLOOKUP(T1245,'BASE TARIFA 2025'!C:D,2,0)</f>
        <v>WOMPI CENTRO</v>
      </c>
      <c r="V1245" s="23">
        <f>VLOOKUP(T1245,'BASE TARIFA 2025'!C:F,4,0)</f>
        <v>15709.5</v>
      </c>
    </row>
    <row r="1246" spans="1:22" ht="14.4" x14ac:dyDescent="0.3">
      <c r="A1246">
        <v>42278</v>
      </c>
      <c r="B1246" t="s">
        <v>7531</v>
      </c>
      <c r="C1246">
        <v>79002233</v>
      </c>
      <c r="E1246" t="s">
        <v>7532</v>
      </c>
      <c r="F1246" t="s">
        <v>7532</v>
      </c>
      <c r="G1246" t="s">
        <v>7533</v>
      </c>
      <c r="H1246" t="s">
        <v>7534</v>
      </c>
      <c r="I1246" t="s">
        <v>7535</v>
      </c>
      <c r="J1246" t="s">
        <v>70</v>
      </c>
      <c r="K1246" t="s">
        <v>7508</v>
      </c>
      <c r="L1246" t="s">
        <v>7508</v>
      </c>
      <c r="M1246">
        <v>25320</v>
      </c>
      <c r="N1246" s="30" t="s">
        <v>12833</v>
      </c>
      <c r="O1246"/>
      <c r="P1246"/>
      <c r="Q1246"/>
      <c r="R1246"/>
      <c r="S1246" s="22">
        <f>VLOOKUP(A1246,Hoja1!A:B,2,0)</f>
        <v>8</v>
      </c>
      <c r="T1246" s="21" t="str">
        <f>VLOOKUP(M1246,[1]TIPOLOGIAS!$A:$F,4,0)</f>
        <v>BOGOTA</v>
      </c>
      <c r="U1246" s="21" t="str">
        <f>VLOOKUP(T1246,'BASE TARIFA 2025'!C:D,2,0)</f>
        <v>WOMPI CENTRO</v>
      </c>
      <c r="V1246" s="23">
        <f>VLOOKUP(T1246,'BASE TARIFA 2025'!C:F,4,0)</f>
        <v>15709.5</v>
      </c>
    </row>
    <row r="1247" spans="1:22" ht="14.4" x14ac:dyDescent="0.3">
      <c r="A1247">
        <v>47551</v>
      </c>
      <c r="B1247" t="s">
        <v>7536</v>
      </c>
      <c r="C1247">
        <v>52934867</v>
      </c>
      <c r="D1247" t="s">
        <v>7537</v>
      </c>
      <c r="E1247" t="s">
        <v>7538</v>
      </c>
      <c r="F1247" t="s">
        <v>7537</v>
      </c>
      <c r="G1247" t="s">
        <v>7539</v>
      </c>
      <c r="H1247" t="s">
        <v>7540</v>
      </c>
      <c r="I1247" t="s">
        <v>7541</v>
      </c>
      <c r="J1247" t="s">
        <v>70</v>
      </c>
      <c r="K1247" t="s">
        <v>7508</v>
      </c>
      <c r="L1247" t="s">
        <v>7508</v>
      </c>
      <c r="M1247">
        <v>25320</v>
      </c>
      <c r="N1247" s="30" t="s">
        <v>12833</v>
      </c>
      <c r="O1247"/>
      <c r="P1247"/>
      <c r="Q1247"/>
      <c r="R1247"/>
      <c r="S1247" s="22">
        <f>VLOOKUP(A1247,Hoja1!A:B,2,0)</f>
        <v>8</v>
      </c>
      <c r="T1247" s="21" t="str">
        <f>VLOOKUP(M1247,[1]TIPOLOGIAS!$A:$F,4,0)</f>
        <v>BOGOTA</v>
      </c>
      <c r="U1247" s="21" t="str">
        <f>VLOOKUP(T1247,'BASE TARIFA 2025'!C:D,2,0)</f>
        <v>WOMPI CENTRO</v>
      </c>
      <c r="V1247" s="23">
        <f>VLOOKUP(T1247,'BASE TARIFA 2025'!C:F,4,0)</f>
        <v>15709.5</v>
      </c>
    </row>
    <row r="1248" spans="1:22" ht="14.4" x14ac:dyDescent="0.3">
      <c r="A1248">
        <v>62602</v>
      </c>
      <c r="B1248" t="s">
        <v>7542</v>
      </c>
      <c r="C1248">
        <v>39813568</v>
      </c>
      <c r="D1248" t="s">
        <v>67</v>
      </c>
      <c r="E1248" t="s">
        <v>7543</v>
      </c>
      <c r="F1248" t="s">
        <v>7543</v>
      </c>
      <c r="G1248" t="s">
        <v>7544</v>
      </c>
      <c r="H1248" t="s">
        <v>7540</v>
      </c>
      <c r="I1248" t="s">
        <v>7541</v>
      </c>
      <c r="J1248" t="s">
        <v>70</v>
      </c>
      <c r="K1248" t="s">
        <v>7508</v>
      </c>
      <c r="L1248" t="s">
        <v>7508</v>
      </c>
      <c r="M1248">
        <v>25320</v>
      </c>
      <c r="N1248" s="30" t="s">
        <v>12833</v>
      </c>
      <c r="O1248"/>
      <c r="P1248"/>
      <c r="Q1248"/>
      <c r="R1248"/>
      <c r="S1248" s="22">
        <f>VLOOKUP(A1248,Hoja1!A:B,2,0)</f>
        <v>8</v>
      </c>
      <c r="T1248" s="21" t="str">
        <f>VLOOKUP(M1248,[1]TIPOLOGIAS!$A:$F,4,0)</f>
        <v>BOGOTA</v>
      </c>
      <c r="U1248" s="21" t="str">
        <f>VLOOKUP(T1248,'BASE TARIFA 2025'!C:D,2,0)</f>
        <v>WOMPI CENTRO</v>
      </c>
      <c r="V1248" s="23">
        <f>VLOOKUP(T1248,'BASE TARIFA 2025'!C:F,4,0)</f>
        <v>15709.5</v>
      </c>
    </row>
    <row r="1249" spans="1:22" ht="14.4" x14ac:dyDescent="0.3">
      <c r="A1249">
        <v>67429</v>
      </c>
      <c r="B1249" t="s">
        <v>7545</v>
      </c>
      <c r="C1249">
        <v>21135592</v>
      </c>
      <c r="D1249" t="s">
        <v>67</v>
      </c>
      <c r="E1249" t="s">
        <v>7546</v>
      </c>
      <c r="F1249" t="s">
        <v>7546</v>
      </c>
      <c r="G1249" t="s">
        <v>7547</v>
      </c>
      <c r="H1249" t="s">
        <v>7548</v>
      </c>
      <c r="I1249" t="s">
        <v>7549</v>
      </c>
      <c r="J1249" t="s">
        <v>70</v>
      </c>
      <c r="K1249" t="s">
        <v>7508</v>
      </c>
      <c r="L1249" t="s">
        <v>7508</v>
      </c>
      <c r="M1249">
        <v>25320</v>
      </c>
      <c r="N1249" s="30" t="s">
        <v>12836</v>
      </c>
      <c r="O1249"/>
      <c r="P1249"/>
      <c r="Q1249"/>
      <c r="R1249"/>
      <c r="S1249" s="22">
        <f>VLOOKUP(A1249,Hoja1!A:B,2,0)</f>
        <v>8</v>
      </c>
      <c r="T1249" s="21" t="str">
        <f>VLOOKUP(M1249,[1]TIPOLOGIAS!$A:$F,4,0)</f>
        <v>BOGOTA</v>
      </c>
      <c r="U1249" s="21" t="str">
        <f>VLOOKUP(T1249,'BASE TARIFA 2025'!C:D,2,0)</f>
        <v>WOMPI CENTRO</v>
      </c>
      <c r="V1249" s="23">
        <f>VLOOKUP(T1249,'BASE TARIFA 2025'!C:F,4,0)</f>
        <v>15709.5</v>
      </c>
    </row>
    <row r="1250" spans="1:22" ht="14.4" x14ac:dyDescent="0.3">
      <c r="A1250">
        <v>75495</v>
      </c>
      <c r="B1250" t="s">
        <v>7550</v>
      </c>
      <c r="C1250">
        <v>28722642</v>
      </c>
      <c r="D1250" t="s">
        <v>67</v>
      </c>
      <c r="E1250" t="s">
        <v>7551</v>
      </c>
      <c r="F1250" t="s">
        <v>140</v>
      </c>
      <c r="G1250" t="s">
        <v>7552</v>
      </c>
      <c r="H1250" t="s">
        <v>7553</v>
      </c>
      <c r="I1250" t="s">
        <v>7554</v>
      </c>
      <c r="J1250" t="s">
        <v>70</v>
      </c>
      <c r="K1250" t="s">
        <v>7508</v>
      </c>
      <c r="L1250" t="s">
        <v>7508</v>
      </c>
      <c r="M1250">
        <v>25320</v>
      </c>
      <c r="N1250" s="30" t="s">
        <v>12836</v>
      </c>
      <c r="O1250"/>
      <c r="P1250"/>
      <c r="Q1250"/>
      <c r="R1250"/>
      <c r="S1250" s="22">
        <f>VLOOKUP(A1250,Hoja1!A:B,2,0)</f>
        <v>8</v>
      </c>
      <c r="T1250" s="21" t="str">
        <f>VLOOKUP(M1250,[1]TIPOLOGIAS!$A:$F,4,0)</f>
        <v>BOGOTA</v>
      </c>
      <c r="U1250" s="21" t="str">
        <f>VLOOKUP(T1250,'BASE TARIFA 2025'!C:D,2,0)</f>
        <v>WOMPI CENTRO</v>
      </c>
      <c r="V1250" s="23">
        <f>VLOOKUP(T1250,'BASE TARIFA 2025'!C:F,4,0)</f>
        <v>15709.5</v>
      </c>
    </row>
    <row r="1251" spans="1:22" ht="14.4" x14ac:dyDescent="0.3">
      <c r="A1251">
        <v>75571</v>
      </c>
      <c r="B1251" t="s">
        <v>7555</v>
      </c>
      <c r="C1251">
        <v>1016076746</v>
      </c>
      <c r="D1251" t="s">
        <v>67</v>
      </c>
      <c r="E1251" t="s">
        <v>207</v>
      </c>
      <c r="F1251" t="s">
        <v>7556</v>
      </c>
      <c r="G1251" t="s">
        <v>7557</v>
      </c>
      <c r="H1251" t="s">
        <v>7558</v>
      </c>
      <c r="I1251" t="s">
        <v>7559</v>
      </c>
      <c r="J1251" t="s">
        <v>70</v>
      </c>
      <c r="K1251" t="s">
        <v>7508</v>
      </c>
      <c r="L1251" t="s">
        <v>7508</v>
      </c>
      <c r="M1251">
        <v>25320</v>
      </c>
      <c r="N1251" s="30" t="s">
        <v>12836</v>
      </c>
      <c r="O1251"/>
      <c r="P1251"/>
      <c r="Q1251"/>
      <c r="R1251"/>
      <c r="S1251" s="22">
        <f>VLOOKUP(A1251,Hoja1!A:B,2,0)</f>
        <v>8</v>
      </c>
      <c r="T1251" s="21" t="str">
        <f>VLOOKUP(M1251,[1]TIPOLOGIAS!$A:$F,4,0)</f>
        <v>BOGOTA</v>
      </c>
      <c r="U1251" s="21" t="str">
        <f>VLOOKUP(T1251,'BASE TARIFA 2025'!C:D,2,0)</f>
        <v>WOMPI CENTRO</v>
      </c>
      <c r="V1251" s="23">
        <f>VLOOKUP(T1251,'BASE TARIFA 2025'!C:F,4,0)</f>
        <v>15709.5</v>
      </c>
    </row>
    <row r="1252" spans="1:22" ht="14.4" x14ac:dyDescent="0.3">
      <c r="A1252">
        <v>80152</v>
      </c>
      <c r="B1252" t="s">
        <v>7560</v>
      </c>
      <c r="C1252">
        <v>39812702</v>
      </c>
      <c r="D1252" t="s">
        <v>7561</v>
      </c>
      <c r="E1252" t="s">
        <v>7562</v>
      </c>
      <c r="F1252" t="s">
        <v>7562</v>
      </c>
      <c r="G1252" t="s">
        <v>7563</v>
      </c>
      <c r="H1252" t="s">
        <v>7564</v>
      </c>
      <c r="I1252" t="s">
        <v>7565</v>
      </c>
      <c r="J1252" t="s">
        <v>70</v>
      </c>
      <c r="K1252" t="s">
        <v>7508</v>
      </c>
      <c r="L1252" t="s">
        <v>7508</v>
      </c>
      <c r="M1252">
        <v>25320</v>
      </c>
      <c r="N1252" s="30" t="s">
        <v>12834</v>
      </c>
      <c r="O1252"/>
      <c r="P1252"/>
      <c r="Q1252"/>
      <c r="R1252"/>
      <c r="S1252" s="22">
        <f>VLOOKUP(A1252,Hoja1!A:B,2,0)</f>
        <v>8</v>
      </c>
      <c r="T1252" s="21" t="str">
        <f>VLOOKUP(M1252,[1]TIPOLOGIAS!$A:$F,4,0)</f>
        <v>BOGOTA</v>
      </c>
      <c r="U1252" s="21" t="str">
        <f>VLOOKUP(T1252,'BASE TARIFA 2025'!C:D,2,0)</f>
        <v>WOMPI CENTRO</v>
      </c>
      <c r="V1252" s="23">
        <f>VLOOKUP(T1252,'BASE TARIFA 2025'!C:F,4,0)</f>
        <v>15709.5</v>
      </c>
    </row>
    <row r="1253" spans="1:22" ht="14.4" x14ac:dyDescent="0.3">
      <c r="A1253">
        <v>27435</v>
      </c>
      <c r="B1253" t="s">
        <v>7566</v>
      </c>
      <c r="C1253">
        <v>12277075</v>
      </c>
      <c r="D1253" t="s">
        <v>7567</v>
      </c>
      <c r="E1253" t="s">
        <v>7568</v>
      </c>
      <c r="F1253" t="s">
        <v>7568</v>
      </c>
      <c r="G1253" t="s">
        <v>7569</v>
      </c>
      <c r="H1253" t="s">
        <v>7570</v>
      </c>
      <c r="I1253" t="s">
        <v>7571</v>
      </c>
      <c r="J1253" t="s">
        <v>125</v>
      </c>
      <c r="K1253" t="s">
        <v>7572</v>
      </c>
      <c r="L1253" t="s">
        <v>7572</v>
      </c>
      <c r="M1253">
        <v>41396</v>
      </c>
      <c r="N1253" s="30" t="s">
        <v>12831</v>
      </c>
      <c r="O1253"/>
      <c r="P1253"/>
      <c r="Q1253"/>
      <c r="R1253"/>
      <c r="S1253" s="22">
        <f>VLOOKUP(A1253,Hoja1!A:B,2,0)</f>
        <v>8</v>
      </c>
      <c r="T1253" s="21" t="str">
        <f>VLOOKUP(M1253,[1]TIPOLOGIAS!$A:$F,4,0)</f>
        <v>NEIVA</v>
      </c>
      <c r="U1253" s="21" t="str">
        <f>VLOOKUP(T1253,'BASE TARIFA 2025'!C:D,2,0)</f>
        <v>WOMPI ORIENTE</v>
      </c>
      <c r="V1253" s="23">
        <f>VLOOKUP(T1253,'BASE TARIFA 2025'!C:F,4,0)</f>
        <v>28277.100000000002</v>
      </c>
    </row>
    <row r="1254" spans="1:22" ht="14.4" x14ac:dyDescent="0.3">
      <c r="A1254">
        <v>36484</v>
      </c>
      <c r="B1254" t="s">
        <v>7573</v>
      </c>
      <c r="C1254">
        <v>1081404239</v>
      </c>
      <c r="E1254" t="s">
        <v>7574</v>
      </c>
      <c r="F1254" t="s">
        <v>7574</v>
      </c>
      <c r="G1254" t="s">
        <v>7575</v>
      </c>
      <c r="H1254" t="s">
        <v>7576</v>
      </c>
      <c r="I1254" t="s">
        <v>7577</v>
      </c>
      <c r="J1254" t="s">
        <v>125</v>
      </c>
      <c r="K1254" t="s">
        <v>7572</v>
      </c>
      <c r="L1254" t="s">
        <v>7572</v>
      </c>
      <c r="M1254">
        <v>41396</v>
      </c>
      <c r="N1254" s="30" t="s">
        <v>12831</v>
      </c>
      <c r="O1254"/>
      <c r="P1254"/>
      <c r="Q1254"/>
      <c r="R1254"/>
      <c r="S1254" s="22">
        <f>VLOOKUP(A1254,Hoja1!A:B,2,0)</f>
        <v>8</v>
      </c>
      <c r="T1254" s="21" t="str">
        <f>VLOOKUP(M1254,[1]TIPOLOGIAS!$A:$F,4,0)</f>
        <v>NEIVA</v>
      </c>
      <c r="U1254" s="21" t="str">
        <f>VLOOKUP(T1254,'BASE TARIFA 2025'!C:D,2,0)</f>
        <v>WOMPI ORIENTE</v>
      </c>
      <c r="V1254" s="23">
        <f>VLOOKUP(T1254,'BASE TARIFA 2025'!C:F,4,0)</f>
        <v>28277.100000000002</v>
      </c>
    </row>
    <row r="1255" spans="1:22" ht="14.4" x14ac:dyDescent="0.3">
      <c r="A1255">
        <v>54447</v>
      </c>
      <c r="B1255" t="s">
        <v>7578</v>
      </c>
      <c r="C1255">
        <v>55130903</v>
      </c>
      <c r="D1255" t="s">
        <v>7579</v>
      </c>
      <c r="E1255" t="s">
        <v>7579</v>
      </c>
      <c r="F1255" t="s">
        <v>7579</v>
      </c>
      <c r="G1255" t="s">
        <v>7580</v>
      </c>
      <c r="H1255" t="s">
        <v>7581</v>
      </c>
      <c r="I1255" t="s">
        <v>7582</v>
      </c>
      <c r="J1255" t="s">
        <v>125</v>
      </c>
      <c r="K1255" t="s">
        <v>7572</v>
      </c>
      <c r="L1255" t="s">
        <v>7572</v>
      </c>
      <c r="M1255">
        <v>41396</v>
      </c>
      <c r="N1255" s="30" t="s">
        <v>12831</v>
      </c>
      <c r="O1255"/>
      <c r="P1255"/>
      <c r="Q1255"/>
      <c r="R1255"/>
      <c r="S1255" s="22">
        <f>VLOOKUP(A1255,Hoja1!A:B,2,0)</f>
        <v>16</v>
      </c>
      <c r="T1255" s="21" t="str">
        <f>VLOOKUP(M1255,[1]TIPOLOGIAS!$A:$F,4,0)</f>
        <v>NEIVA</v>
      </c>
      <c r="U1255" s="21" t="str">
        <f>VLOOKUP(T1255,'BASE TARIFA 2025'!C:D,2,0)</f>
        <v>WOMPI ORIENTE</v>
      </c>
      <c r="V1255" s="23">
        <f>VLOOKUP(T1255,'BASE TARIFA 2025'!C:F,4,0)</f>
        <v>28277.100000000002</v>
      </c>
    </row>
    <row r="1256" spans="1:22" ht="14.4" x14ac:dyDescent="0.3">
      <c r="A1256">
        <v>77239</v>
      </c>
      <c r="B1256" t="s">
        <v>7583</v>
      </c>
      <c r="C1256">
        <v>12202301</v>
      </c>
      <c r="D1256" t="s">
        <v>7584</v>
      </c>
      <c r="E1256" t="s">
        <v>7585</v>
      </c>
      <c r="F1256" t="s">
        <v>7586</v>
      </c>
      <c r="G1256" t="s">
        <v>7587</v>
      </c>
      <c r="H1256" t="s">
        <v>7588</v>
      </c>
      <c r="I1256" t="s">
        <v>7589</v>
      </c>
      <c r="J1256" t="s">
        <v>125</v>
      </c>
      <c r="K1256" t="s">
        <v>7572</v>
      </c>
      <c r="L1256" t="s">
        <v>7572</v>
      </c>
      <c r="M1256">
        <v>41396</v>
      </c>
      <c r="N1256" s="30" t="s">
        <v>12831</v>
      </c>
      <c r="O1256"/>
      <c r="P1256"/>
      <c r="Q1256"/>
      <c r="R1256"/>
      <c r="S1256" s="22">
        <f>VLOOKUP(A1256,Hoja1!A:B,2,0)</f>
        <v>8</v>
      </c>
      <c r="T1256" s="21" t="str">
        <f>VLOOKUP(M1256,[1]TIPOLOGIAS!$A:$F,4,0)</f>
        <v>NEIVA</v>
      </c>
      <c r="U1256" s="21" t="str">
        <f>VLOOKUP(T1256,'BASE TARIFA 2025'!C:D,2,0)</f>
        <v>WOMPI ORIENTE</v>
      </c>
      <c r="V1256" s="23">
        <f>VLOOKUP(T1256,'BASE TARIFA 2025'!C:F,4,0)</f>
        <v>28277.100000000002</v>
      </c>
    </row>
    <row r="1257" spans="1:22" ht="14.4" x14ac:dyDescent="0.3">
      <c r="A1257">
        <v>21213</v>
      </c>
      <c r="B1257" t="s">
        <v>7590</v>
      </c>
      <c r="C1257">
        <v>86047628</v>
      </c>
      <c r="D1257" t="s">
        <v>7591</v>
      </c>
      <c r="E1257" t="s">
        <v>7592</v>
      </c>
      <c r="F1257" t="s">
        <v>7592</v>
      </c>
      <c r="G1257" t="s">
        <v>7593</v>
      </c>
      <c r="H1257" t="s">
        <v>7594</v>
      </c>
      <c r="I1257" t="s">
        <v>7595</v>
      </c>
      <c r="J1257" t="s">
        <v>169</v>
      </c>
      <c r="K1257" t="s">
        <v>7596</v>
      </c>
      <c r="L1257" t="s">
        <v>7596</v>
      </c>
      <c r="M1257">
        <v>85125</v>
      </c>
      <c r="N1257" s="30" t="s">
        <v>12832</v>
      </c>
      <c r="O1257"/>
      <c r="P1257"/>
      <c r="Q1257"/>
      <c r="R1257"/>
      <c r="S1257" s="22">
        <f>VLOOKUP(A1257,Hoja1!A:B,2,0)</f>
        <v>8</v>
      </c>
      <c r="T1257" s="21" t="str">
        <f>VLOOKUP(M1257,[1]TIPOLOGIAS!$A:$F,4,0)</f>
        <v>YOPAL</v>
      </c>
      <c r="U1257" s="21" t="str">
        <f>VLOOKUP(T1257,'BASE TARIFA 2025'!C:D,2,0)</f>
        <v>WOMPI ORIENTE</v>
      </c>
      <c r="V1257" s="23">
        <f>VLOOKUP(T1257,'BASE TARIFA 2025'!C:F,4,0)</f>
        <v>28277.100000000002</v>
      </c>
    </row>
    <row r="1258" spans="1:22" ht="14.4" x14ac:dyDescent="0.3">
      <c r="A1258">
        <v>58374</v>
      </c>
      <c r="B1258" t="s">
        <v>7597</v>
      </c>
      <c r="C1258">
        <v>96192284</v>
      </c>
      <c r="D1258" t="s">
        <v>67</v>
      </c>
      <c r="E1258" t="s">
        <v>7598</v>
      </c>
      <c r="F1258" t="s">
        <v>7598</v>
      </c>
      <c r="G1258" t="s">
        <v>7599</v>
      </c>
      <c r="H1258" t="s">
        <v>7600</v>
      </c>
      <c r="I1258" t="s">
        <v>7601</v>
      </c>
      <c r="J1258" t="s">
        <v>169</v>
      </c>
      <c r="K1258" t="s">
        <v>7596</v>
      </c>
      <c r="L1258" t="s">
        <v>7596</v>
      </c>
      <c r="M1258">
        <v>85125</v>
      </c>
      <c r="N1258" s="30" t="s">
        <v>12832</v>
      </c>
      <c r="O1258"/>
      <c r="P1258"/>
      <c r="Q1258"/>
      <c r="R1258"/>
      <c r="S1258" s="22">
        <f>VLOOKUP(A1258,Hoja1!A:B,2,0)</f>
        <v>8</v>
      </c>
      <c r="T1258" s="21" t="str">
        <f>VLOOKUP(M1258,[1]TIPOLOGIAS!$A:$F,4,0)</f>
        <v>YOPAL</v>
      </c>
      <c r="U1258" s="21" t="str">
        <f>VLOOKUP(T1258,'BASE TARIFA 2025'!C:D,2,0)</f>
        <v>WOMPI ORIENTE</v>
      </c>
      <c r="V1258" s="23">
        <f>VLOOKUP(T1258,'BASE TARIFA 2025'!C:F,4,0)</f>
        <v>28277.100000000002</v>
      </c>
    </row>
    <row r="1259" spans="1:22" ht="14.4" x14ac:dyDescent="0.3">
      <c r="A1259">
        <v>78297</v>
      </c>
      <c r="B1259" t="s">
        <v>7602</v>
      </c>
      <c r="C1259">
        <v>1120499917</v>
      </c>
      <c r="D1259" t="s">
        <v>7603</v>
      </c>
      <c r="E1259" t="s">
        <v>7604</v>
      </c>
      <c r="F1259" t="s">
        <v>7605</v>
      </c>
      <c r="G1259" t="s">
        <v>7606</v>
      </c>
      <c r="H1259" t="s">
        <v>7607</v>
      </c>
      <c r="I1259" t="s">
        <v>7608</v>
      </c>
      <c r="J1259" t="s">
        <v>91</v>
      </c>
      <c r="K1259" t="s">
        <v>124</v>
      </c>
      <c r="L1259" t="s">
        <v>124</v>
      </c>
      <c r="M1259">
        <v>50313</v>
      </c>
      <c r="N1259" s="30" t="s">
        <v>12841</v>
      </c>
      <c r="O1259"/>
      <c r="P1259"/>
      <c r="Q1259"/>
      <c r="R1259"/>
      <c r="S1259" s="22">
        <f>VLOOKUP(A1259,Hoja1!A:B,2,0)</f>
        <v>8</v>
      </c>
      <c r="T1259" s="21" t="str">
        <f>VLOOKUP(M1259,[1]TIPOLOGIAS!$A:$F,4,0)</f>
        <v>VILLAVICENCIO</v>
      </c>
      <c r="U1259" s="21" t="str">
        <f>VLOOKUP(T1259,'BASE TARIFA 2025'!C:D,2,0)</f>
        <v>WOMPI ORIENTE</v>
      </c>
      <c r="V1259" s="23">
        <f>VLOOKUP(T1259,'BASE TARIFA 2025'!C:F,4,0)</f>
        <v>28277.100000000002</v>
      </c>
    </row>
    <row r="1260" spans="1:22" ht="14.4" x14ac:dyDescent="0.3">
      <c r="A1260">
        <v>77962</v>
      </c>
      <c r="B1260" t="s">
        <v>7609</v>
      </c>
      <c r="C1260">
        <v>40394004</v>
      </c>
      <c r="D1260" t="s">
        <v>7610</v>
      </c>
      <c r="E1260" t="s">
        <v>7610</v>
      </c>
      <c r="F1260" t="s">
        <v>7610</v>
      </c>
      <c r="G1260" t="s">
        <v>7611</v>
      </c>
      <c r="H1260" t="s">
        <v>7612</v>
      </c>
      <c r="I1260" t="s">
        <v>7613</v>
      </c>
      <c r="J1260" t="s">
        <v>91</v>
      </c>
      <c r="K1260" t="s">
        <v>124</v>
      </c>
      <c r="L1260" t="s">
        <v>124</v>
      </c>
      <c r="M1260">
        <v>50313</v>
      </c>
      <c r="N1260" s="30" t="s">
        <v>12837</v>
      </c>
      <c r="O1260"/>
      <c r="P1260"/>
      <c r="Q1260"/>
      <c r="R1260"/>
      <c r="S1260" s="22">
        <f>VLOOKUP(A1260,Hoja1!A:B,2,0)</f>
        <v>8</v>
      </c>
      <c r="T1260" s="21" t="str">
        <f>VLOOKUP(M1260,[1]TIPOLOGIAS!$A:$F,4,0)</f>
        <v>VILLAVICENCIO</v>
      </c>
      <c r="U1260" s="21" t="str">
        <f>VLOOKUP(T1260,'BASE TARIFA 2025'!C:D,2,0)</f>
        <v>WOMPI ORIENTE</v>
      </c>
      <c r="V1260" s="23">
        <f>VLOOKUP(T1260,'BASE TARIFA 2025'!C:F,4,0)</f>
        <v>28277.100000000002</v>
      </c>
    </row>
    <row r="1261" spans="1:22" ht="14.4" x14ac:dyDescent="0.3">
      <c r="A1261">
        <v>77964</v>
      </c>
      <c r="B1261" t="s">
        <v>7614</v>
      </c>
      <c r="C1261">
        <v>1120361830</v>
      </c>
      <c r="D1261" t="s">
        <v>7615</v>
      </c>
      <c r="E1261" t="s">
        <v>7615</v>
      </c>
      <c r="F1261" t="s">
        <v>7616</v>
      </c>
      <c r="G1261" t="s">
        <v>7617</v>
      </c>
      <c r="H1261" t="s">
        <v>7618</v>
      </c>
      <c r="I1261" t="s">
        <v>7619</v>
      </c>
      <c r="J1261" t="s">
        <v>91</v>
      </c>
      <c r="K1261" t="s">
        <v>124</v>
      </c>
      <c r="L1261" t="s">
        <v>124</v>
      </c>
      <c r="M1261">
        <v>50313</v>
      </c>
      <c r="N1261" s="30" t="s">
        <v>12841</v>
      </c>
      <c r="O1261"/>
      <c r="P1261"/>
      <c r="Q1261"/>
      <c r="R1261"/>
      <c r="S1261" s="22">
        <f>VLOOKUP(A1261,Hoja1!A:B,2,0)</f>
        <v>8</v>
      </c>
      <c r="T1261" s="21" t="str">
        <f>VLOOKUP(M1261,[1]TIPOLOGIAS!$A:$F,4,0)</f>
        <v>VILLAVICENCIO</v>
      </c>
      <c r="U1261" s="21" t="str">
        <f>VLOOKUP(T1261,'BASE TARIFA 2025'!C:D,2,0)</f>
        <v>WOMPI ORIENTE</v>
      </c>
      <c r="V1261" s="23">
        <f>VLOOKUP(T1261,'BASE TARIFA 2025'!C:F,4,0)</f>
        <v>28277.100000000002</v>
      </c>
    </row>
    <row r="1262" spans="1:22" ht="14.4" x14ac:dyDescent="0.3">
      <c r="A1262">
        <v>80451</v>
      </c>
      <c r="B1262" t="s">
        <v>7620</v>
      </c>
      <c r="C1262">
        <v>1003711631</v>
      </c>
      <c r="D1262" t="s">
        <v>7621</v>
      </c>
      <c r="E1262" t="s">
        <v>7621</v>
      </c>
      <c r="G1262" t="s">
        <v>7622</v>
      </c>
      <c r="H1262" t="s">
        <v>7623</v>
      </c>
      <c r="I1262" t="s">
        <v>7624</v>
      </c>
      <c r="J1262" t="s">
        <v>91</v>
      </c>
      <c r="K1262" t="s">
        <v>124</v>
      </c>
      <c r="L1262" t="s">
        <v>124</v>
      </c>
      <c r="M1262">
        <v>50313</v>
      </c>
      <c r="N1262" s="30" t="s">
        <v>12841</v>
      </c>
      <c r="O1262"/>
      <c r="P1262"/>
      <c r="Q1262"/>
      <c r="R1262"/>
      <c r="S1262" s="22">
        <f>VLOOKUP(A1262,Hoja1!A:B,2,0)</f>
        <v>8</v>
      </c>
      <c r="T1262" s="21" t="str">
        <f>VLOOKUP(M1262,[1]TIPOLOGIAS!$A:$F,4,0)</f>
        <v>VILLAVICENCIO</v>
      </c>
      <c r="U1262" s="21" t="str">
        <f>VLOOKUP(T1262,'BASE TARIFA 2025'!C:D,2,0)</f>
        <v>WOMPI ORIENTE</v>
      </c>
      <c r="V1262" s="23">
        <f>VLOOKUP(T1262,'BASE TARIFA 2025'!C:F,4,0)</f>
        <v>28277.100000000002</v>
      </c>
    </row>
    <row r="1263" spans="1:22" ht="14.4" x14ac:dyDescent="0.3">
      <c r="A1263">
        <v>80737</v>
      </c>
      <c r="B1263" t="s">
        <v>7625</v>
      </c>
      <c r="C1263">
        <v>40413731</v>
      </c>
      <c r="D1263" t="s">
        <v>7626</v>
      </c>
      <c r="E1263" t="s">
        <v>7626</v>
      </c>
      <c r="G1263" t="s">
        <v>7627</v>
      </c>
      <c r="H1263" t="s">
        <v>7628</v>
      </c>
      <c r="I1263" t="s">
        <v>7629</v>
      </c>
      <c r="J1263" t="s">
        <v>91</v>
      </c>
      <c r="K1263" t="s">
        <v>124</v>
      </c>
      <c r="L1263" t="s">
        <v>124</v>
      </c>
      <c r="M1263">
        <v>50313</v>
      </c>
      <c r="N1263" s="30" t="s">
        <v>12841</v>
      </c>
      <c r="O1263"/>
      <c r="P1263"/>
      <c r="Q1263"/>
      <c r="R1263"/>
      <c r="S1263" s="22">
        <f>VLOOKUP(A1263,Hoja1!A:B,2,0)</f>
        <v>8</v>
      </c>
      <c r="T1263" s="21" t="str">
        <f>VLOOKUP(M1263,[1]TIPOLOGIAS!$A:$F,4,0)</f>
        <v>VILLAVICENCIO</v>
      </c>
      <c r="U1263" s="21" t="str">
        <f>VLOOKUP(T1263,'BASE TARIFA 2025'!C:D,2,0)</f>
        <v>WOMPI ORIENTE</v>
      </c>
      <c r="V1263" s="23">
        <f>VLOOKUP(T1263,'BASE TARIFA 2025'!C:F,4,0)</f>
        <v>28277.100000000002</v>
      </c>
    </row>
    <row r="1264" spans="1:22" ht="14.4" x14ac:dyDescent="0.3">
      <c r="A1264">
        <v>70757</v>
      </c>
      <c r="B1264" t="s">
        <v>7630</v>
      </c>
      <c r="C1264">
        <v>40218455</v>
      </c>
      <c r="D1264" t="s">
        <v>7631</v>
      </c>
      <c r="E1264" t="s">
        <v>7631</v>
      </c>
      <c r="F1264" t="s">
        <v>7631</v>
      </c>
      <c r="G1264" t="s">
        <v>7632</v>
      </c>
      <c r="H1264" t="s">
        <v>7633</v>
      </c>
      <c r="I1264" t="s">
        <v>7634</v>
      </c>
      <c r="J1264" t="s">
        <v>91</v>
      </c>
      <c r="K1264" t="s">
        <v>124</v>
      </c>
      <c r="L1264" t="s">
        <v>124</v>
      </c>
      <c r="M1264">
        <v>50313</v>
      </c>
      <c r="N1264" s="30" t="s">
        <v>12831</v>
      </c>
      <c r="O1264"/>
      <c r="P1264"/>
      <c r="Q1264"/>
      <c r="R1264"/>
      <c r="S1264" s="22">
        <f>VLOOKUP(A1264,Hoja1!A:B,2,0)</f>
        <v>8</v>
      </c>
      <c r="T1264" s="21" t="str">
        <f>VLOOKUP(M1264,[1]TIPOLOGIAS!$A:$F,4,0)</f>
        <v>VILLAVICENCIO</v>
      </c>
      <c r="U1264" s="21" t="str">
        <f>VLOOKUP(T1264,'BASE TARIFA 2025'!C:D,2,0)</f>
        <v>WOMPI ORIENTE</v>
      </c>
      <c r="V1264" s="23">
        <f>VLOOKUP(T1264,'BASE TARIFA 2025'!C:F,4,0)</f>
        <v>28277.100000000002</v>
      </c>
    </row>
    <row r="1265" spans="1:22" ht="14.4" x14ac:dyDescent="0.3">
      <c r="A1265">
        <v>70758</v>
      </c>
      <c r="B1265" t="s">
        <v>7635</v>
      </c>
      <c r="C1265">
        <v>1120385926</v>
      </c>
      <c r="D1265" t="s">
        <v>7636</v>
      </c>
      <c r="E1265" t="s">
        <v>7636</v>
      </c>
      <c r="F1265" t="s">
        <v>7636</v>
      </c>
      <c r="G1265" t="s">
        <v>7637</v>
      </c>
      <c r="H1265" t="s">
        <v>7638</v>
      </c>
      <c r="I1265" t="s">
        <v>7639</v>
      </c>
      <c r="J1265" t="s">
        <v>91</v>
      </c>
      <c r="K1265" t="s">
        <v>124</v>
      </c>
      <c r="L1265" t="s">
        <v>124</v>
      </c>
      <c r="M1265">
        <v>50313</v>
      </c>
      <c r="N1265" s="30" t="s">
        <v>12831</v>
      </c>
      <c r="O1265"/>
      <c r="P1265"/>
      <c r="Q1265"/>
      <c r="R1265"/>
      <c r="S1265" s="22">
        <f>VLOOKUP(A1265,Hoja1!A:B,2,0)</f>
        <v>8</v>
      </c>
      <c r="T1265" s="21" t="str">
        <f>VLOOKUP(M1265,[1]TIPOLOGIAS!$A:$F,4,0)</f>
        <v>VILLAVICENCIO</v>
      </c>
      <c r="U1265" s="21" t="str">
        <f>VLOOKUP(T1265,'BASE TARIFA 2025'!C:D,2,0)</f>
        <v>WOMPI ORIENTE</v>
      </c>
      <c r="V1265" s="23">
        <f>VLOOKUP(T1265,'BASE TARIFA 2025'!C:F,4,0)</f>
        <v>28277.100000000002</v>
      </c>
    </row>
    <row r="1266" spans="1:22" ht="14.4" x14ac:dyDescent="0.3">
      <c r="A1266">
        <v>77406</v>
      </c>
      <c r="B1266" t="s">
        <v>7640</v>
      </c>
      <c r="C1266">
        <v>1006865774</v>
      </c>
      <c r="D1266" t="s">
        <v>7641</v>
      </c>
      <c r="E1266" t="s">
        <v>7641</v>
      </c>
      <c r="F1266" t="s">
        <v>7641</v>
      </c>
      <c r="G1266" t="s">
        <v>7642</v>
      </c>
      <c r="H1266" t="s">
        <v>7643</v>
      </c>
      <c r="I1266" t="s">
        <v>7644</v>
      </c>
      <c r="J1266" t="s">
        <v>91</v>
      </c>
      <c r="K1266" t="s">
        <v>124</v>
      </c>
      <c r="L1266" t="s">
        <v>124</v>
      </c>
      <c r="M1266">
        <v>50313</v>
      </c>
      <c r="N1266" s="30" t="s">
        <v>12837</v>
      </c>
      <c r="O1266"/>
      <c r="P1266"/>
      <c r="Q1266"/>
      <c r="R1266"/>
      <c r="S1266" s="22">
        <f>VLOOKUP(A1266,Hoja1!A:B,2,0)</f>
        <v>8</v>
      </c>
      <c r="T1266" s="21" t="str">
        <f>VLOOKUP(M1266,[1]TIPOLOGIAS!$A:$F,4,0)</f>
        <v>VILLAVICENCIO</v>
      </c>
      <c r="U1266" s="21" t="str">
        <f>VLOOKUP(T1266,'BASE TARIFA 2025'!C:D,2,0)</f>
        <v>WOMPI ORIENTE</v>
      </c>
      <c r="V1266" s="23">
        <f>VLOOKUP(T1266,'BASE TARIFA 2025'!C:F,4,0)</f>
        <v>28277.100000000002</v>
      </c>
    </row>
    <row r="1267" spans="1:22" ht="14.4" x14ac:dyDescent="0.3">
      <c r="A1267">
        <v>77407</v>
      </c>
      <c r="B1267" t="s">
        <v>7645</v>
      </c>
      <c r="C1267">
        <v>1120376219</v>
      </c>
      <c r="D1267" t="s">
        <v>7646</v>
      </c>
      <c r="E1267" t="s">
        <v>7646</v>
      </c>
      <c r="F1267" t="s">
        <v>7646</v>
      </c>
      <c r="G1267" t="s">
        <v>7647</v>
      </c>
      <c r="H1267" t="s">
        <v>7648</v>
      </c>
      <c r="I1267" t="s">
        <v>7649</v>
      </c>
      <c r="J1267" t="s">
        <v>91</v>
      </c>
      <c r="K1267" t="s">
        <v>124</v>
      </c>
      <c r="L1267" t="s">
        <v>124</v>
      </c>
      <c r="M1267">
        <v>50313</v>
      </c>
      <c r="N1267" s="30" t="s">
        <v>12835</v>
      </c>
      <c r="O1267"/>
      <c r="P1267"/>
      <c r="Q1267"/>
      <c r="R1267"/>
      <c r="S1267" s="22">
        <f>VLOOKUP(A1267,Hoja1!A:B,2,0)</f>
        <v>8</v>
      </c>
      <c r="T1267" s="21" t="str">
        <f>VLOOKUP(M1267,[1]TIPOLOGIAS!$A:$F,4,0)</f>
        <v>VILLAVICENCIO</v>
      </c>
      <c r="U1267" s="21" t="str">
        <f>VLOOKUP(T1267,'BASE TARIFA 2025'!C:D,2,0)</f>
        <v>WOMPI ORIENTE</v>
      </c>
      <c r="V1267" s="23">
        <f>VLOOKUP(T1267,'BASE TARIFA 2025'!C:F,4,0)</f>
        <v>28277.100000000002</v>
      </c>
    </row>
    <row r="1268" spans="1:22" ht="14.4" x14ac:dyDescent="0.3">
      <c r="A1268">
        <v>77019</v>
      </c>
      <c r="B1268" t="s">
        <v>7650</v>
      </c>
      <c r="C1268">
        <v>17225269</v>
      </c>
      <c r="D1268" t="s">
        <v>7651</v>
      </c>
      <c r="E1268" t="s">
        <v>7652</v>
      </c>
      <c r="F1268" t="s">
        <v>7651</v>
      </c>
      <c r="G1268" t="s">
        <v>7653</v>
      </c>
      <c r="H1268" t="s">
        <v>7654</v>
      </c>
      <c r="I1268" t="s">
        <v>7655</v>
      </c>
      <c r="J1268" t="s">
        <v>91</v>
      </c>
      <c r="K1268" t="s">
        <v>124</v>
      </c>
      <c r="L1268" t="s">
        <v>124</v>
      </c>
      <c r="M1268">
        <v>50313</v>
      </c>
      <c r="N1268" s="30" t="s">
        <v>12837</v>
      </c>
      <c r="O1268"/>
      <c r="P1268"/>
      <c r="Q1268"/>
      <c r="R1268"/>
      <c r="S1268" s="22">
        <f>VLOOKUP(A1268,Hoja1!A:B,2,0)</f>
        <v>8</v>
      </c>
      <c r="T1268" s="21" t="str">
        <f>VLOOKUP(M1268,[1]TIPOLOGIAS!$A:$F,4,0)</f>
        <v>VILLAVICENCIO</v>
      </c>
      <c r="U1268" s="21" t="str">
        <f>VLOOKUP(T1268,'BASE TARIFA 2025'!C:D,2,0)</f>
        <v>WOMPI ORIENTE</v>
      </c>
      <c r="V1268" s="23">
        <f>VLOOKUP(T1268,'BASE TARIFA 2025'!C:F,4,0)</f>
        <v>28277.100000000002</v>
      </c>
    </row>
    <row r="1269" spans="1:22" ht="14.4" x14ac:dyDescent="0.3">
      <c r="A1269">
        <v>67761</v>
      </c>
      <c r="B1269" t="s">
        <v>7656</v>
      </c>
      <c r="C1269">
        <v>1121919846</v>
      </c>
      <c r="D1269" t="s">
        <v>7657</v>
      </c>
      <c r="E1269" t="s">
        <v>7658</v>
      </c>
      <c r="F1269" t="s">
        <v>7659</v>
      </c>
      <c r="G1269" t="s">
        <v>7660</v>
      </c>
      <c r="H1269" t="s">
        <v>7661</v>
      </c>
      <c r="I1269" t="s">
        <v>7662</v>
      </c>
      <c r="J1269" t="s">
        <v>91</v>
      </c>
      <c r="K1269" t="s">
        <v>124</v>
      </c>
      <c r="L1269" t="s">
        <v>124</v>
      </c>
      <c r="M1269">
        <v>50313</v>
      </c>
      <c r="N1269" s="30" t="s">
        <v>12842</v>
      </c>
      <c r="O1269"/>
      <c r="P1269"/>
      <c r="Q1269"/>
      <c r="R1269"/>
      <c r="S1269" s="22">
        <f>VLOOKUP(A1269,Hoja1!A:B,2,0)</f>
        <v>8</v>
      </c>
      <c r="T1269" s="21" t="str">
        <f>VLOOKUP(M1269,[1]TIPOLOGIAS!$A:$F,4,0)</f>
        <v>VILLAVICENCIO</v>
      </c>
      <c r="U1269" s="21" t="str">
        <f>VLOOKUP(T1269,'BASE TARIFA 2025'!C:D,2,0)</f>
        <v>WOMPI ORIENTE</v>
      </c>
      <c r="V1269" s="23">
        <f>VLOOKUP(T1269,'BASE TARIFA 2025'!C:F,4,0)</f>
        <v>28277.100000000002</v>
      </c>
    </row>
    <row r="1270" spans="1:22" ht="14.4" x14ac:dyDescent="0.3">
      <c r="A1270">
        <v>68119</v>
      </c>
      <c r="B1270" t="s">
        <v>7663</v>
      </c>
      <c r="C1270">
        <v>1006729188</v>
      </c>
      <c r="D1270" t="s">
        <v>7664</v>
      </c>
      <c r="E1270" t="s">
        <v>67</v>
      </c>
      <c r="F1270" t="s">
        <v>7664</v>
      </c>
      <c r="G1270" t="s">
        <v>7665</v>
      </c>
      <c r="H1270" t="s">
        <v>7666</v>
      </c>
      <c r="I1270" t="s">
        <v>7667</v>
      </c>
      <c r="J1270" t="s">
        <v>91</v>
      </c>
      <c r="K1270" t="s">
        <v>124</v>
      </c>
      <c r="L1270" t="s">
        <v>124</v>
      </c>
      <c r="M1270">
        <v>50313</v>
      </c>
      <c r="N1270" s="30" t="s">
        <v>12842</v>
      </c>
      <c r="O1270"/>
      <c r="P1270"/>
      <c r="Q1270"/>
      <c r="R1270"/>
      <c r="S1270" s="22">
        <f>VLOOKUP(A1270,Hoja1!A:B,2,0)</f>
        <v>8</v>
      </c>
      <c r="T1270" s="21" t="str">
        <f>VLOOKUP(M1270,[1]TIPOLOGIAS!$A:$F,4,0)</f>
        <v>VILLAVICENCIO</v>
      </c>
      <c r="U1270" s="21" t="str">
        <f>VLOOKUP(T1270,'BASE TARIFA 2025'!C:D,2,0)</f>
        <v>WOMPI ORIENTE</v>
      </c>
      <c r="V1270" s="23">
        <f>VLOOKUP(T1270,'BASE TARIFA 2025'!C:F,4,0)</f>
        <v>28277.100000000002</v>
      </c>
    </row>
    <row r="1271" spans="1:22" ht="14.4" x14ac:dyDescent="0.3">
      <c r="A1271">
        <v>71607</v>
      </c>
      <c r="B1271" t="s">
        <v>7668</v>
      </c>
      <c r="C1271">
        <v>1120358058</v>
      </c>
      <c r="D1271" t="s">
        <v>7669</v>
      </c>
      <c r="E1271" t="s">
        <v>7670</v>
      </c>
      <c r="F1271" t="s">
        <v>7671</v>
      </c>
      <c r="G1271" t="s">
        <v>7672</v>
      </c>
      <c r="H1271" t="s">
        <v>7673</v>
      </c>
      <c r="I1271" t="s">
        <v>7674</v>
      </c>
      <c r="J1271" t="s">
        <v>91</v>
      </c>
      <c r="K1271" t="s">
        <v>124</v>
      </c>
      <c r="L1271" t="s">
        <v>124</v>
      </c>
      <c r="M1271">
        <v>50313</v>
      </c>
      <c r="N1271" s="30" t="s">
        <v>12831</v>
      </c>
      <c r="O1271"/>
      <c r="P1271"/>
      <c r="Q1271"/>
      <c r="R1271"/>
      <c r="S1271" s="22">
        <f>VLOOKUP(A1271,Hoja1!A:B,2,0)</f>
        <v>16</v>
      </c>
      <c r="T1271" s="21" t="str">
        <f>VLOOKUP(M1271,[1]TIPOLOGIAS!$A:$F,4,0)</f>
        <v>VILLAVICENCIO</v>
      </c>
      <c r="U1271" s="21" t="str">
        <f>VLOOKUP(T1271,'BASE TARIFA 2025'!C:D,2,0)</f>
        <v>WOMPI ORIENTE</v>
      </c>
      <c r="V1271" s="23">
        <f>VLOOKUP(T1271,'BASE TARIFA 2025'!C:F,4,0)</f>
        <v>28277.100000000002</v>
      </c>
    </row>
    <row r="1272" spans="1:22" ht="14.4" x14ac:dyDescent="0.3">
      <c r="A1272">
        <v>71212</v>
      </c>
      <c r="B1272" t="s">
        <v>7675</v>
      </c>
      <c r="C1272">
        <v>40415123</v>
      </c>
      <c r="D1272" t="s">
        <v>7676</v>
      </c>
      <c r="E1272" t="s">
        <v>67</v>
      </c>
      <c r="F1272" t="s">
        <v>7677</v>
      </c>
      <c r="G1272" t="s">
        <v>7678</v>
      </c>
      <c r="H1272" t="s">
        <v>7679</v>
      </c>
      <c r="I1272" t="s">
        <v>7680</v>
      </c>
      <c r="J1272" t="s">
        <v>91</v>
      </c>
      <c r="K1272" t="s">
        <v>124</v>
      </c>
      <c r="L1272" t="s">
        <v>124</v>
      </c>
      <c r="M1272">
        <v>50313</v>
      </c>
      <c r="N1272" s="30" t="s">
        <v>12831</v>
      </c>
      <c r="O1272"/>
      <c r="P1272"/>
      <c r="Q1272"/>
      <c r="R1272"/>
      <c r="S1272" s="22">
        <f>VLOOKUP(A1272,Hoja1!A:B,2,0)</f>
        <v>8</v>
      </c>
      <c r="T1272" s="21" t="str">
        <f>VLOOKUP(M1272,[1]TIPOLOGIAS!$A:$F,4,0)</f>
        <v>VILLAVICENCIO</v>
      </c>
      <c r="U1272" s="21" t="str">
        <f>VLOOKUP(T1272,'BASE TARIFA 2025'!C:D,2,0)</f>
        <v>WOMPI ORIENTE</v>
      </c>
      <c r="V1272" s="23">
        <f>VLOOKUP(T1272,'BASE TARIFA 2025'!C:F,4,0)</f>
        <v>28277.100000000002</v>
      </c>
    </row>
    <row r="1273" spans="1:22" ht="14.4" x14ac:dyDescent="0.3">
      <c r="A1273">
        <v>71213</v>
      </c>
      <c r="B1273" t="s">
        <v>7681</v>
      </c>
      <c r="C1273">
        <v>1120353781</v>
      </c>
      <c r="D1273" t="s">
        <v>7682</v>
      </c>
      <c r="E1273" t="s">
        <v>7682</v>
      </c>
      <c r="F1273" t="s">
        <v>7683</v>
      </c>
      <c r="G1273" t="s">
        <v>7684</v>
      </c>
      <c r="H1273" t="s">
        <v>7685</v>
      </c>
      <c r="I1273" t="s">
        <v>7686</v>
      </c>
      <c r="J1273" t="s">
        <v>91</v>
      </c>
      <c r="K1273" t="s">
        <v>124</v>
      </c>
      <c r="L1273" t="s">
        <v>124</v>
      </c>
      <c r="M1273">
        <v>50313</v>
      </c>
      <c r="N1273" s="30" t="s">
        <v>12831</v>
      </c>
      <c r="O1273"/>
      <c r="P1273"/>
      <c r="Q1273"/>
      <c r="R1273"/>
      <c r="S1273" s="22">
        <f>VLOOKUP(A1273,Hoja1!A:B,2,0)</f>
        <v>8</v>
      </c>
      <c r="T1273" s="21" t="str">
        <f>VLOOKUP(M1273,[1]TIPOLOGIAS!$A:$F,4,0)</f>
        <v>VILLAVICENCIO</v>
      </c>
      <c r="U1273" s="21" t="str">
        <f>VLOOKUP(T1273,'BASE TARIFA 2025'!C:D,2,0)</f>
        <v>WOMPI ORIENTE</v>
      </c>
      <c r="V1273" s="23">
        <f>VLOOKUP(T1273,'BASE TARIFA 2025'!C:F,4,0)</f>
        <v>28277.100000000002</v>
      </c>
    </row>
    <row r="1274" spans="1:22" ht="14.4" x14ac:dyDescent="0.3">
      <c r="A1274">
        <v>68000</v>
      </c>
      <c r="B1274" t="s">
        <v>7687</v>
      </c>
      <c r="C1274">
        <v>40306295</v>
      </c>
      <c r="D1274" t="s">
        <v>7683</v>
      </c>
      <c r="E1274" t="s">
        <v>7683</v>
      </c>
      <c r="F1274" t="s">
        <v>7682</v>
      </c>
      <c r="G1274" t="s">
        <v>7688</v>
      </c>
      <c r="H1274" t="s">
        <v>7689</v>
      </c>
      <c r="I1274" t="s">
        <v>7690</v>
      </c>
      <c r="J1274" t="s">
        <v>91</v>
      </c>
      <c r="K1274" t="s">
        <v>124</v>
      </c>
      <c r="L1274" t="s">
        <v>124</v>
      </c>
      <c r="M1274">
        <v>50313</v>
      </c>
      <c r="N1274" s="30" t="s">
        <v>12842</v>
      </c>
      <c r="O1274"/>
      <c r="P1274"/>
      <c r="Q1274"/>
      <c r="R1274"/>
      <c r="S1274" s="22">
        <f>VLOOKUP(A1274,Hoja1!A:B,2,0)</f>
        <v>16</v>
      </c>
      <c r="T1274" s="21" t="str">
        <f>VLOOKUP(M1274,[1]TIPOLOGIAS!$A:$F,4,0)</f>
        <v>VILLAVICENCIO</v>
      </c>
      <c r="U1274" s="21" t="str">
        <f>VLOOKUP(T1274,'BASE TARIFA 2025'!C:D,2,0)</f>
        <v>WOMPI ORIENTE</v>
      </c>
      <c r="V1274" s="23">
        <f>VLOOKUP(T1274,'BASE TARIFA 2025'!C:F,4,0)</f>
        <v>28277.100000000002</v>
      </c>
    </row>
    <row r="1275" spans="1:22" ht="14.4" x14ac:dyDescent="0.3">
      <c r="A1275">
        <v>58537</v>
      </c>
      <c r="B1275" t="s">
        <v>7691</v>
      </c>
      <c r="C1275">
        <v>80124661</v>
      </c>
      <c r="D1275" t="s">
        <v>7692</v>
      </c>
      <c r="E1275" t="s">
        <v>7692</v>
      </c>
      <c r="F1275" t="s">
        <v>7692</v>
      </c>
      <c r="G1275" t="s">
        <v>7693</v>
      </c>
      <c r="H1275" t="s">
        <v>7694</v>
      </c>
      <c r="I1275" t="s">
        <v>7695</v>
      </c>
      <c r="J1275" t="s">
        <v>91</v>
      </c>
      <c r="K1275" t="s">
        <v>124</v>
      </c>
      <c r="L1275" t="s">
        <v>124</v>
      </c>
      <c r="M1275">
        <v>50313</v>
      </c>
      <c r="N1275" s="30" t="s">
        <v>12835</v>
      </c>
      <c r="O1275"/>
      <c r="P1275"/>
      <c r="Q1275"/>
      <c r="R1275"/>
      <c r="S1275" s="22">
        <f>VLOOKUP(A1275,Hoja1!A:B,2,0)</f>
        <v>8</v>
      </c>
      <c r="T1275" s="21" t="str">
        <f>VLOOKUP(M1275,[1]TIPOLOGIAS!$A:$F,4,0)</f>
        <v>VILLAVICENCIO</v>
      </c>
      <c r="U1275" s="21" t="str">
        <f>VLOOKUP(T1275,'BASE TARIFA 2025'!C:D,2,0)</f>
        <v>WOMPI ORIENTE</v>
      </c>
      <c r="V1275" s="23">
        <f>VLOOKUP(T1275,'BASE TARIFA 2025'!C:F,4,0)</f>
        <v>28277.100000000002</v>
      </c>
    </row>
    <row r="1276" spans="1:22" ht="14.4" x14ac:dyDescent="0.3">
      <c r="A1276">
        <v>61862</v>
      </c>
      <c r="B1276" t="s">
        <v>7696</v>
      </c>
      <c r="C1276">
        <v>1006692558</v>
      </c>
      <c r="D1276" t="s">
        <v>7697</v>
      </c>
      <c r="E1276" t="s">
        <v>7697</v>
      </c>
      <c r="F1276" t="s">
        <v>7697</v>
      </c>
      <c r="G1276" t="s">
        <v>7698</v>
      </c>
      <c r="H1276" t="s">
        <v>7699</v>
      </c>
      <c r="I1276" t="s">
        <v>7700</v>
      </c>
      <c r="J1276" t="s">
        <v>91</v>
      </c>
      <c r="K1276" t="s">
        <v>124</v>
      </c>
      <c r="L1276" t="s">
        <v>124</v>
      </c>
      <c r="M1276">
        <v>50313</v>
      </c>
      <c r="N1276" s="30" t="s">
        <v>12830</v>
      </c>
      <c r="O1276"/>
      <c r="P1276"/>
      <c r="Q1276"/>
      <c r="R1276"/>
      <c r="S1276" s="22">
        <f>VLOOKUP(A1276,Hoja1!A:B,2,0)</f>
        <v>8</v>
      </c>
      <c r="T1276" s="21" t="str">
        <f>VLOOKUP(M1276,[1]TIPOLOGIAS!$A:$F,4,0)</f>
        <v>VILLAVICENCIO</v>
      </c>
      <c r="U1276" s="21" t="str">
        <f>VLOOKUP(T1276,'BASE TARIFA 2025'!C:D,2,0)</f>
        <v>WOMPI ORIENTE</v>
      </c>
      <c r="V1276" s="23">
        <f>VLOOKUP(T1276,'BASE TARIFA 2025'!C:F,4,0)</f>
        <v>28277.100000000002</v>
      </c>
    </row>
    <row r="1277" spans="1:22" ht="14.4" x14ac:dyDescent="0.3">
      <c r="A1277">
        <v>66915</v>
      </c>
      <c r="B1277" t="s">
        <v>7701</v>
      </c>
      <c r="C1277">
        <v>51971938</v>
      </c>
      <c r="D1277" t="s">
        <v>7702</v>
      </c>
      <c r="E1277" t="s">
        <v>7702</v>
      </c>
      <c r="F1277" t="s">
        <v>7702</v>
      </c>
      <c r="G1277" t="s">
        <v>7703</v>
      </c>
      <c r="H1277" t="s">
        <v>7704</v>
      </c>
      <c r="I1277" t="s">
        <v>7705</v>
      </c>
      <c r="J1277" t="s">
        <v>91</v>
      </c>
      <c r="K1277" t="s">
        <v>124</v>
      </c>
      <c r="L1277" t="s">
        <v>124</v>
      </c>
      <c r="M1277">
        <v>50313</v>
      </c>
      <c r="N1277" s="30" t="s">
        <v>12835</v>
      </c>
      <c r="O1277"/>
      <c r="P1277"/>
      <c r="Q1277"/>
      <c r="R1277"/>
      <c r="S1277" s="22">
        <f>VLOOKUP(A1277,Hoja1!A:B,2,0)</f>
        <v>16</v>
      </c>
      <c r="T1277" s="21" t="str">
        <f>VLOOKUP(M1277,[1]TIPOLOGIAS!$A:$F,4,0)</f>
        <v>VILLAVICENCIO</v>
      </c>
      <c r="U1277" s="21" t="str">
        <f>VLOOKUP(T1277,'BASE TARIFA 2025'!C:D,2,0)</f>
        <v>WOMPI ORIENTE</v>
      </c>
      <c r="V1277" s="23">
        <f>VLOOKUP(T1277,'BASE TARIFA 2025'!C:F,4,0)</f>
        <v>28277.100000000002</v>
      </c>
    </row>
    <row r="1278" spans="1:22" ht="14.4" x14ac:dyDescent="0.3">
      <c r="A1278">
        <v>64454</v>
      </c>
      <c r="B1278" t="s">
        <v>7706</v>
      </c>
      <c r="C1278">
        <v>1123531003</v>
      </c>
      <c r="D1278" t="s">
        <v>349</v>
      </c>
      <c r="E1278" t="s">
        <v>7707</v>
      </c>
      <c r="F1278" t="s">
        <v>7708</v>
      </c>
      <c r="G1278" t="s">
        <v>7709</v>
      </c>
      <c r="H1278" t="s">
        <v>7710</v>
      </c>
      <c r="I1278" t="s">
        <v>7711</v>
      </c>
      <c r="J1278" t="s">
        <v>91</v>
      </c>
      <c r="K1278" t="s">
        <v>124</v>
      </c>
      <c r="L1278" t="s">
        <v>124</v>
      </c>
      <c r="M1278">
        <v>50313</v>
      </c>
      <c r="N1278" s="30" t="s">
        <v>12830</v>
      </c>
      <c r="O1278"/>
      <c r="P1278"/>
      <c r="Q1278"/>
      <c r="R1278"/>
      <c r="S1278" s="22">
        <f>VLOOKUP(A1278,Hoja1!A:B,2,0)</f>
        <v>16</v>
      </c>
      <c r="T1278" s="21" t="str">
        <f>VLOOKUP(M1278,[1]TIPOLOGIAS!$A:$F,4,0)</f>
        <v>VILLAVICENCIO</v>
      </c>
      <c r="U1278" s="21" t="str">
        <f>VLOOKUP(T1278,'BASE TARIFA 2025'!C:D,2,0)</f>
        <v>WOMPI ORIENTE</v>
      </c>
      <c r="V1278" s="23">
        <f>VLOOKUP(T1278,'BASE TARIFA 2025'!C:F,4,0)</f>
        <v>28277.100000000002</v>
      </c>
    </row>
    <row r="1279" spans="1:22" ht="14.4" x14ac:dyDescent="0.3">
      <c r="A1279">
        <v>28298</v>
      </c>
      <c r="B1279" t="s">
        <v>7712</v>
      </c>
      <c r="C1279">
        <v>1121826794</v>
      </c>
      <c r="D1279" t="s">
        <v>7713</v>
      </c>
      <c r="E1279" t="s">
        <v>7714</v>
      </c>
      <c r="F1279" t="s">
        <v>7714</v>
      </c>
      <c r="G1279" t="s">
        <v>7715</v>
      </c>
      <c r="H1279" t="s">
        <v>7716</v>
      </c>
      <c r="I1279" t="s">
        <v>7717</v>
      </c>
      <c r="J1279" t="s">
        <v>91</v>
      </c>
      <c r="K1279" t="s">
        <v>124</v>
      </c>
      <c r="L1279" t="s">
        <v>124</v>
      </c>
      <c r="M1279">
        <v>50313</v>
      </c>
      <c r="N1279" s="30" t="s">
        <v>12835</v>
      </c>
      <c r="O1279"/>
      <c r="P1279"/>
      <c r="Q1279"/>
      <c r="R1279"/>
      <c r="S1279" s="22">
        <f>VLOOKUP(A1279,Hoja1!A:B,2,0)</f>
        <v>8</v>
      </c>
      <c r="T1279" s="21" t="str">
        <f>VLOOKUP(M1279,[1]TIPOLOGIAS!$A:$F,4,0)</f>
        <v>VILLAVICENCIO</v>
      </c>
      <c r="U1279" s="21" t="str">
        <f>VLOOKUP(T1279,'BASE TARIFA 2025'!C:D,2,0)</f>
        <v>WOMPI ORIENTE</v>
      </c>
      <c r="V1279" s="23">
        <f>VLOOKUP(T1279,'BASE TARIFA 2025'!C:F,4,0)</f>
        <v>28277.100000000002</v>
      </c>
    </row>
    <row r="1280" spans="1:22" ht="14.4" x14ac:dyDescent="0.3">
      <c r="A1280">
        <v>48660</v>
      </c>
      <c r="B1280" t="s">
        <v>7718</v>
      </c>
      <c r="C1280">
        <v>86012315</v>
      </c>
      <c r="D1280" t="s">
        <v>67</v>
      </c>
      <c r="E1280" t="s">
        <v>7719</v>
      </c>
      <c r="F1280" t="s">
        <v>7720</v>
      </c>
      <c r="G1280" t="s">
        <v>7721</v>
      </c>
      <c r="H1280" t="s">
        <v>7722</v>
      </c>
      <c r="I1280" t="s">
        <v>7723</v>
      </c>
      <c r="J1280" t="s">
        <v>91</v>
      </c>
      <c r="K1280" t="s">
        <v>124</v>
      </c>
      <c r="L1280" t="s">
        <v>124</v>
      </c>
      <c r="M1280">
        <v>50313</v>
      </c>
      <c r="N1280" s="30" t="s">
        <v>12830</v>
      </c>
      <c r="O1280"/>
      <c r="P1280"/>
      <c r="Q1280"/>
      <c r="R1280"/>
      <c r="S1280" s="22">
        <f>VLOOKUP(A1280,Hoja1!A:B,2,0)</f>
        <v>16</v>
      </c>
      <c r="T1280" s="21" t="str">
        <f>VLOOKUP(M1280,[1]TIPOLOGIAS!$A:$F,4,0)</f>
        <v>VILLAVICENCIO</v>
      </c>
      <c r="U1280" s="21" t="str">
        <f>VLOOKUP(T1280,'BASE TARIFA 2025'!C:D,2,0)</f>
        <v>WOMPI ORIENTE</v>
      </c>
      <c r="V1280" s="23">
        <f>VLOOKUP(T1280,'BASE TARIFA 2025'!C:F,4,0)</f>
        <v>28277.100000000002</v>
      </c>
    </row>
    <row r="1281" spans="1:22" ht="14.4" x14ac:dyDescent="0.3">
      <c r="A1281">
        <v>54881</v>
      </c>
      <c r="B1281" t="s">
        <v>7724</v>
      </c>
      <c r="C1281">
        <v>1120365590</v>
      </c>
      <c r="D1281" t="s">
        <v>7725</v>
      </c>
      <c r="E1281" t="s">
        <v>7726</v>
      </c>
      <c r="F1281" t="s">
        <v>7725</v>
      </c>
      <c r="G1281" t="s">
        <v>7727</v>
      </c>
      <c r="H1281" t="s">
        <v>7728</v>
      </c>
      <c r="I1281" t="s">
        <v>7729</v>
      </c>
      <c r="J1281" t="s">
        <v>91</v>
      </c>
      <c r="K1281" t="s">
        <v>124</v>
      </c>
      <c r="L1281" t="s">
        <v>124</v>
      </c>
      <c r="M1281">
        <v>50313</v>
      </c>
      <c r="N1281" s="30" t="s">
        <v>12829</v>
      </c>
      <c r="O1281"/>
      <c r="P1281"/>
      <c r="Q1281"/>
      <c r="R1281"/>
      <c r="S1281" s="22">
        <f>VLOOKUP(A1281,Hoja1!A:B,2,0)</f>
        <v>16</v>
      </c>
      <c r="T1281" s="21" t="str">
        <f>VLOOKUP(M1281,[1]TIPOLOGIAS!$A:$F,4,0)</f>
        <v>VILLAVICENCIO</v>
      </c>
      <c r="U1281" s="21" t="str">
        <f>VLOOKUP(T1281,'BASE TARIFA 2025'!C:D,2,0)</f>
        <v>WOMPI ORIENTE</v>
      </c>
      <c r="V1281" s="23">
        <f>VLOOKUP(T1281,'BASE TARIFA 2025'!C:F,4,0)</f>
        <v>28277.100000000002</v>
      </c>
    </row>
    <row r="1282" spans="1:22" ht="14.4" x14ac:dyDescent="0.3">
      <c r="A1282">
        <v>60098</v>
      </c>
      <c r="B1282" t="s">
        <v>7730</v>
      </c>
      <c r="C1282">
        <v>40380234</v>
      </c>
      <c r="D1282" t="s">
        <v>7731</v>
      </c>
      <c r="E1282" t="s">
        <v>7731</v>
      </c>
      <c r="F1282" t="s">
        <v>7732</v>
      </c>
      <c r="G1282" t="s">
        <v>7733</v>
      </c>
      <c r="H1282" t="s">
        <v>7734</v>
      </c>
      <c r="I1282" t="s">
        <v>7735</v>
      </c>
      <c r="J1282" t="s">
        <v>91</v>
      </c>
      <c r="K1282" t="s">
        <v>124</v>
      </c>
      <c r="L1282" t="s">
        <v>124</v>
      </c>
      <c r="M1282">
        <v>50313</v>
      </c>
      <c r="N1282" s="30" t="s">
        <v>12830</v>
      </c>
      <c r="O1282"/>
      <c r="P1282"/>
      <c r="Q1282"/>
      <c r="R1282"/>
      <c r="S1282" s="22">
        <f>VLOOKUP(A1282,Hoja1!A:B,2,0)</f>
        <v>8</v>
      </c>
      <c r="T1282" s="21" t="str">
        <f>VLOOKUP(M1282,[1]TIPOLOGIAS!$A:$F,4,0)</f>
        <v>VILLAVICENCIO</v>
      </c>
      <c r="U1282" s="21" t="str">
        <f>VLOOKUP(T1282,'BASE TARIFA 2025'!C:D,2,0)</f>
        <v>WOMPI ORIENTE</v>
      </c>
      <c r="V1282" s="23">
        <f>VLOOKUP(T1282,'BASE TARIFA 2025'!C:F,4,0)</f>
        <v>28277.100000000002</v>
      </c>
    </row>
    <row r="1283" spans="1:22" ht="14.4" x14ac:dyDescent="0.3">
      <c r="A1283">
        <v>58536</v>
      </c>
      <c r="B1283" t="s">
        <v>7736</v>
      </c>
      <c r="C1283">
        <v>79005235</v>
      </c>
      <c r="D1283" t="s">
        <v>7737</v>
      </c>
      <c r="E1283" t="s">
        <v>7737</v>
      </c>
      <c r="F1283" t="s">
        <v>7737</v>
      </c>
      <c r="G1283" t="s">
        <v>7738</v>
      </c>
      <c r="H1283" t="s">
        <v>7739</v>
      </c>
      <c r="I1283" t="s">
        <v>7740</v>
      </c>
      <c r="J1283" t="s">
        <v>91</v>
      </c>
      <c r="K1283" t="s">
        <v>124</v>
      </c>
      <c r="L1283" t="s">
        <v>124</v>
      </c>
      <c r="M1283">
        <v>50313</v>
      </c>
      <c r="N1283" s="30" t="s">
        <v>12830</v>
      </c>
      <c r="O1283"/>
      <c r="P1283"/>
      <c r="Q1283"/>
      <c r="R1283"/>
      <c r="S1283" s="22">
        <f>VLOOKUP(A1283,Hoja1!A:B,2,0)</f>
        <v>8</v>
      </c>
      <c r="T1283" s="21" t="str">
        <f>VLOOKUP(M1283,[1]TIPOLOGIAS!$A:$F,4,0)</f>
        <v>VILLAVICENCIO</v>
      </c>
      <c r="U1283" s="21" t="str">
        <f>VLOOKUP(T1283,'BASE TARIFA 2025'!C:D,2,0)</f>
        <v>WOMPI ORIENTE</v>
      </c>
      <c r="V1283" s="23">
        <f>VLOOKUP(T1283,'BASE TARIFA 2025'!C:F,4,0)</f>
        <v>28277.100000000002</v>
      </c>
    </row>
    <row r="1284" spans="1:22" ht="14.4" x14ac:dyDescent="0.3">
      <c r="A1284">
        <v>74006</v>
      </c>
      <c r="B1284" t="s">
        <v>7741</v>
      </c>
      <c r="C1284">
        <v>1007274130</v>
      </c>
      <c r="D1284" t="s">
        <v>7742</v>
      </c>
      <c r="E1284" t="s">
        <v>7743</v>
      </c>
      <c r="F1284" t="s">
        <v>7743</v>
      </c>
      <c r="G1284" t="s">
        <v>7744</v>
      </c>
      <c r="H1284" t="s">
        <v>7745</v>
      </c>
      <c r="I1284" t="s">
        <v>7746</v>
      </c>
      <c r="J1284" t="s">
        <v>80</v>
      </c>
      <c r="K1284" t="s">
        <v>110</v>
      </c>
      <c r="L1284" t="s">
        <v>110</v>
      </c>
      <c r="M1284">
        <v>52215</v>
      </c>
      <c r="N1284" s="30" t="s">
        <v>12844</v>
      </c>
      <c r="O1284"/>
      <c r="P1284"/>
      <c r="Q1284"/>
      <c r="R1284"/>
      <c r="S1284" s="22">
        <f>VLOOKUP(A1284,Hoja1!A:B,2,0)</f>
        <v>8</v>
      </c>
      <c r="T1284" s="21" t="str">
        <f>VLOOKUP(M1284,[1]TIPOLOGIAS!$A:$F,4,0)</f>
        <v>PASTO</v>
      </c>
      <c r="U1284" s="21" t="str">
        <f>VLOOKUP(T1284,'BASE TARIFA 2025'!C:D,2,0)</f>
        <v>WOMPI SUROCCIDENTE</v>
      </c>
      <c r="V1284" s="23">
        <f>VLOOKUP(T1284,'BASE TARIFA 2025'!C:F,4,0)</f>
        <v>28277.100000000002</v>
      </c>
    </row>
    <row r="1285" spans="1:22" ht="14.4" x14ac:dyDescent="0.3">
      <c r="A1285">
        <v>76034</v>
      </c>
      <c r="B1285" t="s">
        <v>7747</v>
      </c>
      <c r="C1285">
        <v>1193124409</v>
      </c>
      <c r="D1285" t="s">
        <v>7748</v>
      </c>
      <c r="E1285" t="s">
        <v>368</v>
      </c>
      <c r="F1285" t="s">
        <v>7748</v>
      </c>
      <c r="G1285" t="s">
        <v>7749</v>
      </c>
      <c r="H1285" t="s">
        <v>7750</v>
      </c>
      <c r="I1285" t="s">
        <v>7751</v>
      </c>
      <c r="J1285" t="s">
        <v>136</v>
      </c>
      <c r="K1285" t="s">
        <v>292</v>
      </c>
      <c r="L1285" t="s">
        <v>215</v>
      </c>
      <c r="M1285">
        <v>70702</v>
      </c>
      <c r="N1285" s="30" t="s">
        <v>12842</v>
      </c>
      <c r="O1285"/>
      <c r="P1285"/>
      <c r="Q1285"/>
      <c r="R1285"/>
      <c r="S1285" s="22">
        <f>VLOOKUP(A1285,Hoja1!A:B,2,0)</f>
        <v>8</v>
      </c>
      <c r="T1285" s="21" t="str">
        <f>VLOOKUP(M1285,[1]TIPOLOGIAS!$A:$F,4,0)</f>
        <v>SINCELEJO</v>
      </c>
      <c r="U1285" s="21" t="str">
        <f>VLOOKUP(T1285,'BASE TARIFA 2025'!C:D,2,0)</f>
        <v>WOMPI COSTA</v>
      </c>
      <c r="V1285" s="23">
        <f>VLOOKUP(T1285,'BASE TARIFA 2025'!C:F,4,0)</f>
        <v>28277.100000000002</v>
      </c>
    </row>
    <row r="1286" spans="1:22" ht="14.4" x14ac:dyDescent="0.3">
      <c r="A1286">
        <v>36112</v>
      </c>
      <c r="B1286" t="s">
        <v>7752</v>
      </c>
      <c r="C1286">
        <v>1104426372</v>
      </c>
      <c r="E1286" t="s">
        <v>7753</v>
      </c>
      <c r="F1286" t="s">
        <v>7753</v>
      </c>
      <c r="G1286" t="s">
        <v>7754</v>
      </c>
      <c r="H1286" t="s">
        <v>7755</v>
      </c>
      <c r="I1286" t="s">
        <v>7756</v>
      </c>
      <c r="J1286" t="s">
        <v>136</v>
      </c>
      <c r="K1286" t="s">
        <v>293</v>
      </c>
      <c r="L1286" t="s">
        <v>293</v>
      </c>
      <c r="M1286">
        <v>70708</v>
      </c>
      <c r="N1286" s="30" t="s">
        <v>12844</v>
      </c>
      <c r="O1286"/>
      <c r="P1286"/>
      <c r="Q1286"/>
      <c r="R1286"/>
      <c r="S1286" s="22">
        <f>VLOOKUP(A1286,Hoja1!A:B,2,0)</f>
        <v>8</v>
      </c>
      <c r="T1286" s="21" t="str">
        <f>VLOOKUP(M1286,[1]TIPOLOGIAS!$A:$F,4,0)</f>
        <v>SINCELEJO</v>
      </c>
      <c r="U1286" s="21" t="str">
        <f>VLOOKUP(T1286,'BASE TARIFA 2025'!C:D,2,0)</f>
        <v>WOMPI COSTA</v>
      </c>
      <c r="V1286" s="23">
        <f>VLOOKUP(T1286,'BASE TARIFA 2025'!C:F,4,0)</f>
        <v>28277.100000000002</v>
      </c>
    </row>
    <row r="1287" spans="1:22" ht="14.4" x14ac:dyDescent="0.3">
      <c r="A1287">
        <v>47319</v>
      </c>
      <c r="B1287" t="s">
        <v>7757</v>
      </c>
      <c r="C1287">
        <v>10884195</v>
      </c>
      <c r="D1287" t="s">
        <v>7758</v>
      </c>
      <c r="E1287" t="s">
        <v>7758</v>
      </c>
      <c r="F1287" t="s">
        <v>7758</v>
      </c>
      <c r="G1287" t="s">
        <v>7759</v>
      </c>
      <c r="H1287" t="s">
        <v>7760</v>
      </c>
      <c r="I1287" t="s">
        <v>7761</v>
      </c>
      <c r="J1287" t="s">
        <v>136</v>
      </c>
      <c r="K1287" t="s">
        <v>293</v>
      </c>
      <c r="L1287" t="s">
        <v>293</v>
      </c>
      <c r="M1287">
        <v>70708</v>
      </c>
      <c r="N1287" s="30" t="s">
        <v>12844</v>
      </c>
      <c r="O1287"/>
      <c r="P1287"/>
      <c r="Q1287"/>
      <c r="R1287"/>
      <c r="S1287" s="22">
        <f>VLOOKUP(A1287,Hoja1!A:B,2,0)</f>
        <v>8</v>
      </c>
      <c r="T1287" s="21" t="str">
        <f>VLOOKUP(M1287,[1]TIPOLOGIAS!$A:$F,4,0)</f>
        <v>SINCELEJO</v>
      </c>
      <c r="U1287" s="21" t="str">
        <f>VLOOKUP(T1287,'BASE TARIFA 2025'!C:D,2,0)</f>
        <v>WOMPI COSTA</v>
      </c>
      <c r="V1287" s="23">
        <f>VLOOKUP(T1287,'BASE TARIFA 2025'!C:F,4,0)</f>
        <v>28277.100000000002</v>
      </c>
    </row>
    <row r="1288" spans="1:22" ht="14.4" x14ac:dyDescent="0.3">
      <c r="A1288">
        <v>61059</v>
      </c>
      <c r="B1288" t="s">
        <v>7762</v>
      </c>
      <c r="C1288">
        <v>25990384</v>
      </c>
      <c r="D1288" t="s">
        <v>7763</v>
      </c>
      <c r="E1288" t="s">
        <v>7764</v>
      </c>
      <c r="F1288" t="s">
        <v>7764</v>
      </c>
      <c r="G1288" t="s">
        <v>7765</v>
      </c>
      <c r="H1288" t="s">
        <v>7766</v>
      </c>
      <c r="I1288" t="s">
        <v>7767</v>
      </c>
      <c r="J1288" t="s">
        <v>136</v>
      </c>
      <c r="K1288" t="s">
        <v>293</v>
      </c>
      <c r="L1288" t="s">
        <v>293</v>
      </c>
      <c r="M1288">
        <v>70708</v>
      </c>
      <c r="N1288" s="30" t="s">
        <v>12844</v>
      </c>
      <c r="O1288"/>
      <c r="P1288"/>
      <c r="Q1288"/>
      <c r="R1288"/>
      <c r="S1288" s="22">
        <f>VLOOKUP(A1288,Hoja1!A:B,2,0)</f>
        <v>8</v>
      </c>
      <c r="T1288" s="21" t="str">
        <f>VLOOKUP(M1288,[1]TIPOLOGIAS!$A:$F,4,0)</f>
        <v>SINCELEJO</v>
      </c>
      <c r="U1288" s="21" t="str">
        <f>VLOOKUP(T1288,'BASE TARIFA 2025'!C:D,2,0)</f>
        <v>WOMPI COSTA</v>
      </c>
      <c r="V1288" s="23">
        <f>VLOOKUP(T1288,'BASE TARIFA 2025'!C:F,4,0)</f>
        <v>28277.100000000002</v>
      </c>
    </row>
    <row r="1289" spans="1:22" ht="14.4" x14ac:dyDescent="0.3">
      <c r="A1289">
        <v>77806</v>
      </c>
      <c r="B1289" t="s">
        <v>7768</v>
      </c>
      <c r="C1289">
        <v>34940853</v>
      </c>
      <c r="D1289" t="s">
        <v>7769</v>
      </c>
      <c r="E1289" t="s">
        <v>7770</v>
      </c>
      <c r="F1289" t="s">
        <v>7769</v>
      </c>
      <c r="G1289" t="s">
        <v>7771</v>
      </c>
      <c r="H1289" t="s">
        <v>7772</v>
      </c>
      <c r="I1289" t="s">
        <v>7773</v>
      </c>
      <c r="J1289" t="s">
        <v>136</v>
      </c>
      <c r="K1289" t="s">
        <v>293</v>
      </c>
      <c r="L1289" t="s">
        <v>293</v>
      </c>
      <c r="M1289">
        <v>70708</v>
      </c>
      <c r="N1289" s="30" t="s">
        <v>12844</v>
      </c>
      <c r="O1289"/>
      <c r="P1289"/>
      <c r="Q1289"/>
      <c r="R1289"/>
      <c r="S1289" s="22">
        <f>VLOOKUP(A1289,Hoja1!A:B,2,0)</f>
        <v>8</v>
      </c>
      <c r="T1289" s="21" t="str">
        <f>VLOOKUP(M1289,[1]TIPOLOGIAS!$A:$F,4,0)</f>
        <v>SINCELEJO</v>
      </c>
      <c r="U1289" s="21" t="str">
        <f>VLOOKUP(T1289,'BASE TARIFA 2025'!C:D,2,0)</f>
        <v>WOMPI COSTA</v>
      </c>
      <c r="V1289" s="23">
        <f>VLOOKUP(T1289,'BASE TARIFA 2025'!C:F,4,0)</f>
        <v>28277.100000000002</v>
      </c>
    </row>
    <row r="1290" spans="1:22" ht="14.4" x14ac:dyDescent="0.3">
      <c r="A1290">
        <v>75740</v>
      </c>
      <c r="B1290" t="s">
        <v>7774</v>
      </c>
      <c r="C1290">
        <v>5972995</v>
      </c>
      <c r="D1290" t="s">
        <v>7775</v>
      </c>
      <c r="E1290" t="s">
        <v>7776</v>
      </c>
      <c r="F1290" t="s">
        <v>7776</v>
      </c>
      <c r="G1290" t="s">
        <v>7777</v>
      </c>
      <c r="H1290" t="s">
        <v>7778</v>
      </c>
      <c r="I1290" t="s">
        <v>7779</v>
      </c>
      <c r="J1290" t="s">
        <v>70</v>
      </c>
      <c r="K1290" t="s">
        <v>199</v>
      </c>
      <c r="L1290" t="s">
        <v>199</v>
      </c>
      <c r="M1290">
        <v>11001</v>
      </c>
      <c r="N1290" s="30" t="s">
        <v>12834</v>
      </c>
      <c r="O1290"/>
      <c r="P1290"/>
      <c r="Q1290"/>
      <c r="R1290"/>
      <c r="S1290" s="22">
        <f>VLOOKUP(A1290,Hoja1!A:B,2,0)</f>
        <v>8</v>
      </c>
      <c r="T1290" s="21" t="str">
        <f>VLOOKUP(M1290,[1]TIPOLOGIAS!$A:$F,4,0)</f>
        <v>BOGOTA</v>
      </c>
      <c r="U1290" s="21" t="str">
        <f>VLOOKUP(T1290,'BASE TARIFA 2025'!C:D,2,0)</f>
        <v>WOMPI CENTRO</v>
      </c>
      <c r="V1290" s="23">
        <f>VLOOKUP(T1290,'BASE TARIFA 2025'!C:F,4,0)</f>
        <v>15709.5</v>
      </c>
    </row>
    <row r="1291" spans="1:22" ht="14.4" x14ac:dyDescent="0.3">
      <c r="A1291">
        <v>75789</v>
      </c>
      <c r="B1291" t="s">
        <v>7780</v>
      </c>
      <c r="C1291">
        <v>1143963472</v>
      </c>
      <c r="D1291" t="s">
        <v>7781</v>
      </c>
      <c r="E1291" t="s">
        <v>7782</v>
      </c>
      <c r="F1291" t="s">
        <v>7781</v>
      </c>
      <c r="G1291" t="s">
        <v>7783</v>
      </c>
      <c r="H1291" t="s">
        <v>7784</v>
      </c>
      <c r="I1291" t="s">
        <v>7785</v>
      </c>
      <c r="J1291" t="s">
        <v>165</v>
      </c>
      <c r="K1291" t="s">
        <v>19</v>
      </c>
      <c r="L1291" t="s">
        <v>166</v>
      </c>
      <c r="M1291">
        <v>76001</v>
      </c>
      <c r="N1291" s="30" t="s">
        <v>12844</v>
      </c>
      <c r="O1291"/>
      <c r="P1291"/>
      <c r="Q1291"/>
      <c r="R1291"/>
      <c r="S1291" s="22">
        <f>VLOOKUP(A1291,Hoja1!A:B,2,0)</f>
        <v>8</v>
      </c>
      <c r="T1291" s="21" t="str">
        <f>VLOOKUP(M1291,[1]TIPOLOGIAS!$A:$F,4,0)</f>
        <v>CALI</v>
      </c>
      <c r="U1291" s="21" t="str">
        <f>VLOOKUP(T1291,'BASE TARIFA 2025'!C:D,2,0)</f>
        <v>WOMPI SUROCCIDENTE</v>
      </c>
      <c r="V1291" s="23">
        <f>VLOOKUP(T1291,'BASE TARIFA 2025'!C:F,4,0)</f>
        <v>15709.5</v>
      </c>
    </row>
    <row r="1292" spans="1:22" ht="14.4" x14ac:dyDescent="0.3">
      <c r="A1292">
        <v>75793</v>
      </c>
      <c r="B1292" t="s">
        <v>7786</v>
      </c>
      <c r="C1292">
        <v>1151937967</v>
      </c>
      <c r="D1292" t="s">
        <v>7787</v>
      </c>
      <c r="E1292" t="s">
        <v>7788</v>
      </c>
      <c r="F1292" t="s">
        <v>7789</v>
      </c>
      <c r="G1292" t="s">
        <v>7790</v>
      </c>
      <c r="H1292" t="s">
        <v>7791</v>
      </c>
      <c r="I1292" t="s">
        <v>7792</v>
      </c>
      <c r="J1292" t="s">
        <v>165</v>
      </c>
      <c r="K1292" t="s">
        <v>19</v>
      </c>
      <c r="L1292" t="s">
        <v>166</v>
      </c>
      <c r="M1292">
        <v>76001</v>
      </c>
      <c r="N1292" s="30" t="s">
        <v>12844</v>
      </c>
      <c r="O1292"/>
      <c r="P1292"/>
      <c r="Q1292"/>
      <c r="R1292"/>
      <c r="S1292" s="22">
        <f>VLOOKUP(A1292,Hoja1!A:B,2,0)</f>
        <v>8</v>
      </c>
      <c r="T1292" s="21" t="str">
        <f>VLOOKUP(M1292,[1]TIPOLOGIAS!$A:$F,4,0)</f>
        <v>CALI</v>
      </c>
      <c r="U1292" s="21" t="str">
        <f>VLOOKUP(T1292,'BASE TARIFA 2025'!C:D,2,0)</f>
        <v>WOMPI SUROCCIDENTE</v>
      </c>
      <c r="V1292" s="23">
        <f>VLOOKUP(T1292,'BASE TARIFA 2025'!C:F,4,0)</f>
        <v>15709.5</v>
      </c>
    </row>
    <row r="1293" spans="1:22" ht="14.4" x14ac:dyDescent="0.3">
      <c r="A1293">
        <v>75893</v>
      </c>
      <c r="B1293" t="s">
        <v>7793</v>
      </c>
      <c r="C1293">
        <v>1005461642</v>
      </c>
      <c r="D1293" t="s">
        <v>7794</v>
      </c>
      <c r="E1293" t="s">
        <v>7794</v>
      </c>
      <c r="F1293" t="s">
        <v>7794</v>
      </c>
      <c r="G1293" t="s">
        <v>7795</v>
      </c>
      <c r="H1293" t="s">
        <v>7796</v>
      </c>
      <c r="I1293" t="s">
        <v>7797</v>
      </c>
      <c r="J1293" t="s">
        <v>131</v>
      </c>
      <c r="K1293" t="s">
        <v>160</v>
      </c>
      <c r="L1293" t="s">
        <v>160</v>
      </c>
      <c r="M1293">
        <v>68655</v>
      </c>
      <c r="N1293" s="30" t="s">
        <v>12838</v>
      </c>
      <c r="O1293"/>
      <c r="P1293"/>
      <c r="Q1293"/>
      <c r="R1293"/>
      <c r="S1293" s="22">
        <f>VLOOKUP(A1293,Hoja1!A:B,2,0)</f>
        <v>8</v>
      </c>
      <c r="T1293" s="21" t="str">
        <f>VLOOKUP(M1293,[1]TIPOLOGIAS!$A:$F,4,0)</f>
        <v>BUCARAMANGA</v>
      </c>
      <c r="U1293" s="21" t="str">
        <f>VLOOKUP(T1293,'BASE TARIFA 2025'!C:D,2,0)</f>
        <v>WOMPI SANTANDERES</v>
      </c>
      <c r="V1293" s="23">
        <f>VLOOKUP(T1293,'BASE TARIFA 2025'!C:F,4,0)</f>
        <v>15709.5</v>
      </c>
    </row>
    <row r="1294" spans="1:22" ht="14.4" x14ac:dyDescent="0.3">
      <c r="A1294">
        <v>76249</v>
      </c>
      <c r="B1294" t="s">
        <v>7798</v>
      </c>
      <c r="C1294">
        <v>52351289</v>
      </c>
      <c r="D1294" t="s">
        <v>7799</v>
      </c>
      <c r="E1294" t="s">
        <v>7799</v>
      </c>
      <c r="F1294" t="s">
        <v>7800</v>
      </c>
      <c r="G1294" t="s">
        <v>7801</v>
      </c>
      <c r="H1294" t="s">
        <v>7802</v>
      </c>
      <c r="I1294" t="s">
        <v>7803</v>
      </c>
      <c r="J1294" t="s">
        <v>70</v>
      </c>
      <c r="K1294" t="s">
        <v>199</v>
      </c>
      <c r="L1294" t="s">
        <v>199</v>
      </c>
      <c r="M1294">
        <v>11001</v>
      </c>
      <c r="N1294" s="30" t="s">
        <v>12844</v>
      </c>
      <c r="O1294"/>
      <c r="P1294"/>
      <c r="Q1294"/>
      <c r="R1294"/>
      <c r="S1294" s="22">
        <f>VLOOKUP(A1294,Hoja1!A:B,2,0)</f>
        <v>8</v>
      </c>
      <c r="T1294" s="21" t="str">
        <f>VLOOKUP(M1294,[1]TIPOLOGIAS!$A:$F,4,0)</f>
        <v>BOGOTA</v>
      </c>
      <c r="U1294" s="21" t="str">
        <f>VLOOKUP(T1294,'BASE TARIFA 2025'!C:D,2,0)</f>
        <v>WOMPI CENTRO</v>
      </c>
      <c r="V1294" s="23">
        <f>VLOOKUP(T1294,'BASE TARIFA 2025'!C:F,4,0)</f>
        <v>15709.5</v>
      </c>
    </row>
    <row r="1295" spans="1:22" ht="14.4" x14ac:dyDescent="0.3">
      <c r="A1295">
        <v>71771</v>
      </c>
      <c r="B1295" t="s">
        <v>7804</v>
      </c>
      <c r="C1295">
        <v>1118648747</v>
      </c>
      <c r="D1295" t="s">
        <v>7805</v>
      </c>
      <c r="E1295" t="s">
        <v>7806</v>
      </c>
      <c r="F1295" t="s">
        <v>7805</v>
      </c>
      <c r="G1295" t="s">
        <v>7807</v>
      </c>
      <c r="H1295" t="s">
        <v>7808</v>
      </c>
      <c r="I1295" t="s">
        <v>7809</v>
      </c>
      <c r="J1295" t="s">
        <v>169</v>
      </c>
      <c r="K1295" t="s">
        <v>7596</v>
      </c>
      <c r="L1295" t="s">
        <v>7596</v>
      </c>
      <c r="M1295">
        <v>85125</v>
      </c>
      <c r="N1295" s="30" t="s">
        <v>12832</v>
      </c>
      <c r="O1295"/>
      <c r="P1295"/>
      <c r="Q1295"/>
      <c r="R1295"/>
      <c r="S1295" s="22">
        <f>VLOOKUP(A1295,Hoja1!A:B,2,0)</f>
        <v>8</v>
      </c>
      <c r="T1295" s="21" t="str">
        <f>VLOOKUP(M1295,[1]TIPOLOGIAS!$A:$F,4,0)</f>
        <v>YOPAL</v>
      </c>
      <c r="U1295" s="21" t="str">
        <f>VLOOKUP(T1295,'BASE TARIFA 2025'!C:D,2,0)</f>
        <v>WOMPI ORIENTE</v>
      </c>
      <c r="V1295" s="23">
        <f>VLOOKUP(T1295,'BASE TARIFA 2025'!C:F,4,0)</f>
        <v>28277.100000000002</v>
      </c>
    </row>
    <row r="1296" spans="1:22" ht="14.4" x14ac:dyDescent="0.3">
      <c r="A1296">
        <v>74488</v>
      </c>
      <c r="B1296" t="s">
        <v>7810</v>
      </c>
      <c r="C1296">
        <v>1118541000</v>
      </c>
      <c r="D1296" t="s">
        <v>7811</v>
      </c>
      <c r="E1296" t="s">
        <v>7811</v>
      </c>
      <c r="F1296" t="s">
        <v>7811</v>
      </c>
      <c r="G1296" t="s">
        <v>7812</v>
      </c>
      <c r="H1296" t="s">
        <v>7813</v>
      </c>
      <c r="I1296" t="s">
        <v>7814</v>
      </c>
      <c r="J1296" t="s">
        <v>169</v>
      </c>
      <c r="K1296" t="s">
        <v>7596</v>
      </c>
      <c r="L1296" t="s">
        <v>7596</v>
      </c>
      <c r="M1296">
        <v>85125</v>
      </c>
      <c r="N1296" s="30" t="s">
        <v>12832</v>
      </c>
      <c r="O1296"/>
      <c r="P1296"/>
      <c r="Q1296"/>
      <c r="R1296"/>
      <c r="S1296" s="22">
        <f>VLOOKUP(A1296,Hoja1!A:B,2,0)</f>
        <v>8</v>
      </c>
      <c r="T1296" s="21" t="str">
        <f>VLOOKUP(M1296,[1]TIPOLOGIAS!$A:$F,4,0)</f>
        <v>YOPAL</v>
      </c>
      <c r="U1296" s="21" t="str">
        <f>VLOOKUP(T1296,'BASE TARIFA 2025'!C:D,2,0)</f>
        <v>WOMPI ORIENTE</v>
      </c>
      <c r="V1296" s="23">
        <f>VLOOKUP(T1296,'BASE TARIFA 2025'!C:F,4,0)</f>
        <v>28277.100000000002</v>
      </c>
    </row>
    <row r="1297" spans="1:22" ht="14.4" x14ac:dyDescent="0.3">
      <c r="A1297">
        <v>47038</v>
      </c>
      <c r="B1297" t="s">
        <v>7815</v>
      </c>
      <c r="C1297">
        <v>901222679</v>
      </c>
      <c r="D1297" t="s">
        <v>67</v>
      </c>
      <c r="E1297" t="s">
        <v>7816</v>
      </c>
      <c r="F1297" t="s">
        <v>7817</v>
      </c>
      <c r="G1297" t="s">
        <v>7818</v>
      </c>
      <c r="H1297" t="s">
        <v>7819</v>
      </c>
      <c r="I1297" t="s">
        <v>7820</v>
      </c>
      <c r="J1297" t="s">
        <v>169</v>
      </c>
      <c r="K1297" t="s">
        <v>285</v>
      </c>
      <c r="L1297" t="s">
        <v>285</v>
      </c>
      <c r="M1297">
        <v>85162</v>
      </c>
      <c r="N1297" s="30" t="s">
        <v>12830</v>
      </c>
      <c r="O1297"/>
      <c r="P1297"/>
      <c r="Q1297"/>
      <c r="R1297"/>
      <c r="S1297" s="22">
        <f>VLOOKUP(A1297,Hoja1!A:B,2,0)</f>
        <v>8</v>
      </c>
      <c r="T1297" s="21" t="str">
        <f>VLOOKUP(M1297,[1]TIPOLOGIAS!$A:$F,4,0)</f>
        <v>YOPAL</v>
      </c>
      <c r="U1297" s="21" t="str">
        <f>VLOOKUP(T1297,'BASE TARIFA 2025'!C:D,2,0)</f>
        <v>WOMPI ORIENTE</v>
      </c>
      <c r="V1297" s="23">
        <f>VLOOKUP(T1297,'BASE TARIFA 2025'!C:F,4,0)</f>
        <v>28277.100000000002</v>
      </c>
    </row>
    <row r="1298" spans="1:22" ht="14.4" x14ac:dyDescent="0.3">
      <c r="A1298">
        <v>80742</v>
      </c>
      <c r="B1298" t="s">
        <v>7821</v>
      </c>
      <c r="C1298">
        <v>1118123842</v>
      </c>
      <c r="D1298" t="s">
        <v>7822</v>
      </c>
      <c r="E1298" t="s">
        <v>7822</v>
      </c>
      <c r="G1298" t="s">
        <v>7823</v>
      </c>
      <c r="H1298" t="s">
        <v>7824</v>
      </c>
      <c r="I1298" t="s">
        <v>7825</v>
      </c>
      <c r="J1298" t="s">
        <v>169</v>
      </c>
      <c r="K1298" t="s">
        <v>285</v>
      </c>
      <c r="L1298" t="s">
        <v>285</v>
      </c>
      <c r="M1298">
        <v>85162</v>
      </c>
      <c r="N1298" s="30" t="s">
        <v>12830</v>
      </c>
      <c r="O1298"/>
      <c r="P1298"/>
      <c r="Q1298"/>
      <c r="R1298"/>
      <c r="S1298" s="22">
        <f>VLOOKUP(A1298,Hoja1!A:B,2,0)</f>
        <v>8</v>
      </c>
      <c r="T1298" s="21" t="str">
        <f>VLOOKUP(M1298,[1]TIPOLOGIAS!$A:$F,4,0)</f>
        <v>YOPAL</v>
      </c>
      <c r="U1298" s="21" t="str">
        <f>VLOOKUP(T1298,'BASE TARIFA 2025'!C:D,2,0)</f>
        <v>WOMPI ORIENTE</v>
      </c>
      <c r="V1298" s="23">
        <f>VLOOKUP(T1298,'BASE TARIFA 2025'!C:F,4,0)</f>
        <v>28277.100000000002</v>
      </c>
    </row>
    <row r="1299" spans="1:22" ht="14.4" x14ac:dyDescent="0.3">
      <c r="A1299">
        <v>71772</v>
      </c>
      <c r="B1299" t="s">
        <v>7826</v>
      </c>
      <c r="C1299">
        <v>1118120715</v>
      </c>
      <c r="D1299" t="s">
        <v>7827</v>
      </c>
      <c r="E1299" t="s">
        <v>7827</v>
      </c>
      <c r="F1299" t="s">
        <v>7827</v>
      </c>
      <c r="G1299" t="s">
        <v>7828</v>
      </c>
      <c r="H1299" t="s">
        <v>7829</v>
      </c>
      <c r="I1299" t="s">
        <v>7830</v>
      </c>
      <c r="J1299" t="s">
        <v>169</v>
      </c>
      <c r="K1299" t="s">
        <v>285</v>
      </c>
      <c r="L1299" t="s">
        <v>285</v>
      </c>
      <c r="M1299">
        <v>85162</v>
      </c>
      <c r="N1299" s="30" t="s">
        <v>12830</v>
      </c>
      <c r="O1299"/>
      <c r="P1299"/>
      <c r="Q1299"/>
      <c r="R1299"/>
      <c r="S1299" s="22">
        <f>VLOOKUP(A1299,Hoja1!A:B,2,0)</f>
        <v>8</v>
      </c>
      <c r="T1299" s="21" t="str">
        <f>VLOOKUP(M1299,[1]TIPOLOGIAS!$A:$F,4,0)</f>
        <v>YOPAL</v>
      </c>
      <c r="U1299" s="21" t="str">
        <f>VLOOKUP(T1299,'BASE TARIFA 2025'!C:D,2,0)</f>
        <v>WOMPI ORIENTE</v>
      </c>
      <c r="V1299" s="23">
        <f>VLOOKUP(T1299,'BASE TARIFA 2025'!C:F,4,0)</f>
        <v>28277.100000000002</v>
      </c>
    </row>
    <row r="1300" spans="1:22" ht="14.4" x14ac:dyDescent="0.3">
      <c r="A1300">
        <v>81066</v>
      </c>
      <c r="B1300" t="s">
        <v>7831</v>
      </c>
      <c r="C1300">
        <v>1038120497</v>
      </c>
      <c r="D1300" t="s">
        <v>7832</v>
      </c>
      <c r="E1300" t="s">
        <v>7832</v>
      </c>
      <c r="G1300" t="s">
        <v>7833</v>
      </c>
      <c r="H1300" t="s">
        <v>7834</v>
      </c>
      <c r="I1300" t="s">
        <v>7835</v>
      </c>
      <c r="J1300" t="s">
        <v>65</v>
      </c>
      <c r="K1300" t="s">
        <v>99</v>
      </c>
      <c r="L1300" t="s">
        <v>99</v>
      </c>
      <c r="M1300">
        <v>5154</v>
      </c>
      <c r="N1300" s="30" t="s">
        <v>12831</v>
      </c>
      <c r="O1300"/>
      <c r="P1300"/>
      <c r="Q1300"/>
      <c r="R1300"/>
      <c r="S1300" s="22">
        <f>VLOOKUP(A1300,Hoja1!A:B,2,0)</f>
        <v>8</v>
      </c>
      <c r="T1300" s="21" t="str">
        <f>VLOOKUP(M1300,[1]TIPOLOGIAS!$A:$F,4,0)</f>
        <v>MONTERIA</v>
      </c>
      <c r="U1300" s="21" t="str">
        <f>VLOOKUP(T1300,'BASE TARIFA 2025'!C:D,2,0)</f>
        <v>WOMPI COSTA</v>
      </c>
      <c r="V1300" s="23">
        <f>VLOOKUP(T1300,'BASE TARIFA 2025'!C:F,4,0)</f>
        <v>15709.5</v>
      </c>
    </row>
    <row r="1301" spans="1:22" ht="14.4" x14ac:dyDescent="0.3">
      <c r="A1301">
        <v>81065</v>
      </c>
      <c r="B1301" t="s">
        <v>7836</v>
      </c>
      <c r="C1301">
        <v>1038125100</v>
      </c>
      <c r="D1301" t="s">
        <v>7837</v>
      </c>
      <c r="E1301" t="s">
        <v>7837</v>
      </c>
      <c r="G1301" t="s">
        <v>7838</v>
      </c>
      <c r="H1301" t="s">
        <v>7839</v>
      </c>
      <c r="I1301" t="s">
        <v>7840</v>
      </c>
      <c r="J1301" t="s">
        <v>65</v>
      </c>
      <c r="K1301" t="s">
        <v>99</v>
      </c>
      <c r="L1301" t="s">
        <v>99</v>
      </c>
      <c r="M1301">
        <v>5154</v>
      </c>
      <c r="N1301" s="30" t="s">
        <v>12831</v>
      </c>
      <c r="O1301"/>
      <c r="P1301"/>
      <c r="Q1301"/>
      <c r="R1301"/>
      <c r="S1301" s="22">
        <f>VLOOKUP(A1301,Hoja1!A:B,2,0)</f>
        <v>8</v>
      </c>
      <c r="T1301" s="21" t="str">
        <f>VLOOKUP(M1301,[1]TIPOLOGIAS!$A:$F,4,0)</f>
        <v>MONTERIA</v>
      </c>
      <c r="U1301" s="21" t="str">
        <f>VLOOKUP(T1301,'BASE TARIFA 2025'!C:D,2,0)</f>
        <v>WOMPI COSTA</v>
      </c>
      <c r="V1301" s="23">
        <f>VLOOKUP(T1301,'BASE TARIFA 2025'!C:F,4,0)</f>
        <v>15709.5</v>
      </c>
    </row>
    <row r="1302" spans="1:22" ht="14.4" x14ac:dyDescent="0.3">
      <c r="A1302">
        <v>28030</v>
      </c>
      <c r="B1302" t="s">
        <v>7841</v>
      </c>
      <c r="C1302">
        <v>52006479</v>
      </c>
      <c r="D1302" t="s">
        <v>7842</v>
      </c>
      <c r="E1302" t="s">
        <v>7843</v>
      </c>
      <c r="F1302" t="s">
        <v>7843</v>
      </c>
      <c r="G1302" t="s">
        <v>7844</v>
      </c>
      <c r="H1302" t="s">
        <v>7845</v>
      </c>
      <c r="I1302" t="s">
        <v>7846</v>
      </c>
      <c r="J1302" t="s">
        <v>80</v>
      </c>
      <c r="K1302" t="s">
        <v>329</v>
      </c>
      <c r="L1302" t="s">
        <v>329</v>
      </c>
      <c r="M1302">
        <v>52258</v>
      </c>
      <c r="N1302" s="30" t="s">
        <v>12832</v>
      </c>
      <c r="O1302"/>
      <c r="P1302"/>
      <c r="Q1302"/>
      <c r="R1302"/>
      <c r="S1302" s="22">
        <f>VLOOKUP(A1302,Hoja1!A:B,2,0)</f>
        <v>8</v>
      </c>
      <c r="T1302" s="21" t="str">
        <f>VLOOKUP(M1302,[1]TIPOLOGIAS!$A:$F,4,0)</f>
        <v>PASTO</v>
      </c>
      <c r="U1302" s="21" t="str">
        <f>VLOOKUP(T1302,'BASE TARIFA 2025'!C:D,2,0)</f>
        <v>WOMPI SUROCCIDENTE</v>
      </c>
      <c r="V1302" s="23">
        <f>VLOOKUP(T1302,'BASE TARIFA 2025'!C:F,4,0)</f>
        <v>28277.100000000002</v>
      </c>
    </row>
    <row r="1303" spans="1:22" ht="14.4" x14ac:dyDescent="0.3">
      <c r="A1303">
        <v>58674</v>
      </c>
      <c r="B1303" t="s">
        <v>7847</v>
      </c>
      <c r="C1303">
        <v>1085261363</v>
      </c>
      <c r="D1303" t="s">
        <v>7848</v>
      </c>
      <c r="E1303" t="s">
        <v>7848</v>
      </c>
      <c r="F1303" t="s">
        <v>7848</v>
      </c>
      <c r="G1303" t="s">
        <v>7849</v>
      </c>
      <c r="H1303" t="s">
        <v>7850</v>
      </c>
      <c r="I1303" t="s">
        <v>7851</v>
      </c>
      <c r="J1303" t="s">
        <v>80</v>
      </c>
      <c r="K1303" t="s">
        <v>329</v>
      </c>
      <c r="L1303" t="s">
        <v>329</v>
      </c>
      <c r="M1303">
        <v>52258</v>
      </c>
      <c r="N1303" s="30" t="s">
        <v>12832</v>
      </c>
      <c r="O1303"/>
      <c r="P1303"/>
      <c r="Q1303"/>
      <c r="R1303"/>
      <c r="S1303" s="22">
        <f>VLOOKUP(A1303,Hoja1!A:B,2,0)</f>
        <v>8</v>
      </c>
      <c r="T1303" s="21" t="str">
        <f>VLOOKUP(M1303,[1]TIPOLOGIAS!$A:$F,4,0)</f>
        <v>PASTO</v>
      </c>
      <c r="U1303" s="21" t="str">
        <f>VLOOKUP(T1303,'BASE TARIFA 2025'!C:D,2,0)</f>
        <v>WOMPI SUROCCIDENTE</v>
      </c>
      <c r="V1303" s="23">
        <f>VLOOKUP(T1303,'BASE TARIFA 2025'!C:F,4,0)</f>
        <v>28277.100000000002</v>
      </c>
    </row>
    <row r="1304" spans="1:22" ht="14.4" x14ac:dyDescent="0.3">
      <c r="A1304">
        <v>59709</v>
      </c>
      <c r="B1304" t="s">
        <v>7852</v>
      </c>
      <c r="C1304">
        <v>1087643482</v>
      </c>
      <c r="D1304" t="s">
        <v>7853</v>
      </c>
      <c r="E1304" t="s">
        <v>7853</v>
      </c>
      <c r="F1304" t="s">
        <v>7854</v>
      </c>
      <c r="G1304" t="s">
        <v>7855</v>
      </c>
      <c r="H1304" t="s">
        <v>7856</v>
      </c>
      <c r="I1304" t="s">
        <v>7857</v>
      </c>
      <c r="J1304" t="s">
        <v>80</v>
      </c>
      <c r="K1304" t="s">
        <v>329</v>
      </c>
      <c r="L1304" t="s">
        <v>329</v>
      </c>
      <c r="M1304">
        <v>52258</v>
      </c>
      <c r="N1304" s="30" t="s">
        <v>12831</v>
      </c>
      <c r="O1304"/>
      <c r="P1304"/>
      <c r="Q1304"/>
      <c r="R1304"/>
      <c r="S1304" s="22">
        <f>VLOOKUP(A1304,Hoja1!A:B,2,0)</f>
        <v>8</v>
      </c>
      <c r="T1304" s="21" t="str">
        <f>VLOOKUP(M1304,[1]TIPOLOGIAS!$A:$F,4,0)</f>
        <v>PASTO</v>
      </c>
      <c r="U1304" s="21" t="str">
        <f>VLOOKUP(T1304,'BASE TARIFA 2025'!C:D,2,0)</f>
        <v>WOMPI SUROCCIDENTE</v>
      </c>
      <c r="V1304" s="23">
        <f>VLOOKUP(T1304,'BASE TARIFA 2025'!C:F,4,0)</f>
        <v>28277.100000000002</v>
      </c>
    </row>
    <row r="1305" spans="1:22" ht="14.4" x14ac:dyDescent="0.3">
      <c r="A1305">
        <v>72164</v>
      </c>
      <c r="B1305" t="s">
        <v>7858</v>
      </c>
      <c r="C1305">
        <v>98355435</v>
      </c>
      <c r="D1305" t="s">
        <v>7859</v>
      </c>
      <c r="E1305" t="s">
        <v>7859</v>
      </c>
      <c r="F1305" t="s">
        <v>7859</v>
      </c>
      <c r="G1305" t="s">
        <v>7860</v>
      </c>
      <c r="H1305" t="s">
        <v>7861</v>
      </c>
      <c r="I1305" t="s">
        <v>7862</v>
      </c>
      <c r="J1305" t="s">
        <v>80</v>
      </c>
      <c r="K1305" t="s">
        <v>329</v>
      </c>
      <c r="L1305" t="s">
        <v>329</v>
      </c>
      <c r="M1305">
        <v>52258</v>
      </c>
      <c r="N1305" s="30" t="s">
        <v>12832</v>
      </c>
      <c r="O1305"/>
      <c r="P1305"/>
      <c r="Q1305"/>
      <c r="R1305"/>
      <c r="S1305" s="22">
        <f>VLOOKUP(A1305,Hoja1!A:B,2,0)</f>
        <v>8</v>
      </c>
      <c r="T1305" s="21" t="str">
        <f>VLOOKUP(M1305,[1]TIPOLOGIAS!$A:$F,4,0)</f>
        <v>PASTO</v>
      </c>
      <c r="U1305" s="21" t="str">
        <f>VLOOKUP(T1305,'BASE TARIFA 2025'!C:D,2,0)</f>
        <v>WOMPI SUROCCIDENTE</v>
      </c>
      <c r="V1305" s="23">
        <f>VLOOKUP(T1305,'BASE TARIFA 2025'!C:F,4,0)</f>
        <v>28277.100000000002</v>
      </c>
    </row>
    <row r="1306" spans="1:22" ht="14.4" x14ac:dyDescent="0.3">
      <c r="A1306">
        <v>74775</v>
      </c>
      <c r="B1306" t="s">
        <v>7863</v>
      </c>
      <c r="C1306">
        <v>1087644102</v>
      </c>
      <c r="D1306" t="s">
        <v>7864</v>
      </c>
      <c r="E1306" t="s">
        <v>7864</v>
      </c>
      <c r="F1306" t="s">
        <v>7864</v>
      </c>
      <c r="G1306" t="s">
        <v>7865</v>
      </c>
      <c r="H1306" t="s">
        <v>7866</v>
      </c>
      <c r="I1306" t="s">
        <v>7867</v>
      </c>
      <c r="J1306" t="s">
        <v>80</v>
      </c>
      <c r="K1306" t="s">
        <v>329</v>
      </c>
      <c r="L1306" t="s">
        <v>329</v>
      </c>
      <c r="M1306">
        <v>52258</v>
      </c>
      <c r="N1306" s="30" t="s">
        <v>12831</v>
      </c>
      <c r="O1306"/>
      <c r="P1306"/>
      <c r="Q1306"/>
      <c r="R1306"/>
      <c r="S1306" s="22">
        <f>VLOOKUP(A1306,Hoja1!A:B,2,0)</f>
        <v>8</v>
      </c>
      <c r="T1306" s="21" t="str">
        <f>VLOOKUP(M1306,[1]TIPOLOGIAS!$A:$F,4,0)</f>
        <v>PASTO</v>
      </c>
      <c r="U1306" s="21" t="str">
        <f>VLOOKUP(T1306,'BASE TARIFA 2025'!C:D,2,0)</f>
        <v>WOMPI SUROCCIDENTE</v>
      </c>
      <c r="V1306" s="23">
        <f>VLOOKUP(T1306,'BASE TARIFA 2025'!C:F,4,0)</f>
        <v>28277.100000000002</v>
      </c>
    </row>
    <row r="1307" spans="1:22" ht="14.4" x14ac:dyDescent="0.3">
      <c r="A1307">
        <v>77607</v>
      </c>
      <c r="B1307" t="s">
        <v>7868</v>
      </c>
      <c r="C1307">
        <v>27191316</v>
      </c>
      <c r="D1307" t="s">
        <v>7869</v>
      </c>
      <c r="E1307" t="s">
        <v>7870</v>
      </c>
      <c r="F1307" t="s">
        <v>7871</v>
      </c>
      <c r="G1307" t="s">
        <v>7872</v>
      </c>
      <c r="H1307" t="s">
        <v>7873</v>
      </c>
      <c r="I1307" t="s">
        <v>7874</v>
      </c>
      <c r="J1307" t="s">
        <v>80</v>
      </c>
      <c r="K1307" t="s">
        <v>329</v>
      </c>
      <c r="L1307" t="s">
        <v>329</v>
      </c>
      <c r="M1307">
        <v>52258</v>
      </c>
      <c r="N1307" s="30" t="s">
        <v>12831</v>
      </c>
      <c r="O1307"/>
      <c r="P1307"/>
      <c r="Q1307"/>
      <c r="R1307"/>
      <c r="S1307" s="22">
        <f>VLOOKUP(A1307,Hoja1!A:B,2,0)</f>
        <v>8</v>
      </c>
      <c r="T1307" s="21" t="str">
        <f>VLOOKUP(M1307,[1]TIPOLOGIAS!$A:$F,4,0)</f>
        <v>PASTO</v>
      </c>
      <c r="U1307" s="21" t="str">
        <f>VLOOKUP(T1307,'BASE TARIFA 2025'!C:D,2,0)</f>
        <v>WOMPI SUROCCIDENTE</v>
      </c>
      <c r="V1307" s="23">
        <f>VLOOKUP(T1307,'BASE TARIFA 2025'!C:F,4,0)</f>
        <v>28277.100000000002</v>
      </c>
    </row>
    <row r="1308" spans="1:22" ht="14.4" x14ac:dyDescent="0.3">
      <c r="A1308">
        <v>80010</v>
      </c>
      <c r="B1308" t="s">
        <v>7875</v>
      </c>
      <c r="C1308">
        <v>1085314634</v>
      </c>
      <c r="D1308" t="s">
        <v>7876</v>
      </c>
      <c r="E1308" t="s">
        <v>7876</v>
      </c>
      <c r="G1308" t="s">
        <v>7877</v>
      </c>
      <c r="H1308" t="s">
        <v>7878</v>
      </c>
      <c r="I1308" t="s">
        <v>7879</v>
      </c>
      <c r="J1308" t="s">
        <v>80</v>
      </c>
      <c r="K1308" t="s">
        <v>329</v>
      </c>
      <c r="L1308" t="s">
        <v>329</v>
      </c>
      <c r="M1308">
        <v>52258</v>
      </c>
      <c r="N1308" s="30" t="s">
        <v>12831</v>
      </c>
      <c r="O1308"/>
      <c r="P1308"/>
      <c r="Q1308"/>
      <c r="R1308"/>
      <c r="S1308" s="22">
        <f>VLOOKUP(A1308,Hoja1!A:B,2,0)</f>
        <v>8</v>
      </c>
      <c r="T1308" s="21" t="str">
        <f>VLOOKUP(M1308,[1]TIPOLOGIAS!$A:$F,4,0)</f>
        <v>PASTO</v>
      </c>
      <c r="U1308" s="21" t="str">
        <f>VLOOKUP(T1308,'BASE TARIFA 2025'!C:D,2,0)</f>
        <v>WOMPI SUROCCIDENTE</v>
      </c>
      <c r="V1308" s="23">
        <f>VLOOKUP(T1308,'BASE TARIFA 2025'!C:F,4,0)</f>
        <v>28277.100000000002</v>
      </c>
    </row>
    <row r="1309" spans="1:22" ht="14.4" x14ac:dyDescent="0.3">
      <c r="A1309">
        <v>10155</v>
      </c>
      <c r="B1309" t="s">
        <v>7880</v>
      </c>
      <c r="C1309">
        <v>5259282</v>
      </c>
      <c r="D1309" t="s">
        <v>7881</v>
      </c>
      <c r="E1309" t="s">
        <v>7882</v>
      </c>
      <c r="F1309" t="s">
        <v>7883</v>
      </c>
      <c r="G1309" t="s">
        <v>7884</v>
      </c>
      <c r="H1309" t="s">
        <v>7885</v>
      </c>
      <c r="I1309" t="s">
        <v>7886</v>
      </c>
      <c r="J1309" t="s">
        <v>80</v>
      </c>
      <c r="K1309" t="s">
        <v>7887</v>
      </c>
      <c r="L1309" t="s">
        <v>7887</v>
      </c>
      <c r="M1309">
        <v>52323</v>
      </c>
      <c r="N1309" s="30" t="s">
        <v>12835</v>
      </c>
      <c r="O1309"/>
      <c r="P1309"/>
      <c r="Q1309"/>
      <c r="R1309"/>
      <c r="S1309" s="22">
        <f>VLOOKUP(A1309,Hoja1!A:B,2,0)</f>
        <v>8</v>
      </c>
      <c r="T1309" s="21" t="str">
        <f>VLOOKUP(M1309,[1]TIPOLOGIAS!$A:$F,4,0)</f>
        <v>PASTO</v>
      </c>
      <c r="U1309" s="21" t="str">
        <f>VLOOKUP(T1309,'BASE TARIFA 2025'!C:D,2,0)</f>
        <v>WOMPI SUROCCIDENTE</v>
      </c>
      <c r="V1309" s="23">
        <f>VLOOKUP(T1309,'BASE TARIFA 2025'!C:F,4,0)</f>
        <v>28277.100000000002</v>
      </c>
    </row>
    <row r="1310" spans="1:22" ht="14.4" x14ac:dyDescent="0.3">
      <c r="A1310">
        <v>27810</v>
      </c>
      <c r="B1310" t="s">
        <v>7888</v>
      </c>
      <c r="C1310">
        <v>27225302</v>
      </c>
      <c r="D1310" t="s">
        <v>7889</v>
      </c>
      <c r="E1310" t="s">
        <v>7890</v>
      </c>
      <c r="F1310" t="s">
        <v>7890</v>
      </c>
      <c r="G1310" t="s">
        <v>7891</v>
      </c>
      <c r="H1310" t="s">
        <v>7892</v>
      </c>
      <c r="I1310" t="s">
        <v>7893</v>
      </c>
      <c r="J1310" t="s">
        <v>80</v>
      </c>
      <c r="K1310" t="s">
        <v>7887</v>
      </c>
      <c r="L1310" t="s">
        <v>7887</v>
      </c>
      <c r="M1310">
        <v>52323</v>
      </c>
      <c r="N1310" s="30" t="s">
        <v>12834</v>
      </c>
      <c r="O1310"/>
      <c r="P1310"/>
      <c r="Q1310"/>
      <c r="R1310"/>
      <c r="S1310" s="22">
        <f>VLOOKUP(A1310,Hoja1!A:B,2,0)</f>
        <v>8</v>
      </c>
      <c r="T1310" s="21" t="str">
        <f>VLOOKUP(M1310,[1]TIPOLOGIAS!$A:$F,4,0)</f>
        <v>PASTO</v>
      </c>
      <c r="U1310" s="21" t="str">
        <f>VLOOKUP(T1310,'BASE TARIFA 2025'!C:D,2,0)</f>
        <v>WOMPI SUROCCIDENTE</v>
      </c>
      <c r="V1310" s="23">
        <f>VLOOKUP(T1310,'BASE TARIFA 2025'!C:F,4,0)</f>
        <v>28277.100000000002</v>
      </c>
    </row>
    <row r="1311" spans="1:22" ht="14.4" x14ac:dyDescent="0.3">
      <c r="A1311">
        <v>51089</v>
      </c>
      <c r="B1311" t="s">
        <v>7894</v>
      </c>
      <c r="C1311">
        <v>27224841</v>
      </c>
      <c r="D1311" t="s">
        <v>7895</v>
      </c>
      <c r="E1311" t="s">
        <v>7896</v>
      </c>
      <c r="F1311" t="s">
        <v>7896</v>
      </c>
      <c r="G1311" t="s">
        <v>7897</v>
      </c>
      <c r="H1311" t="s">
        <v>7898</v>
      </c>
      <c r="I1311" t="s">
        <v>7899</v>
      </c>
      <c r="J1311" t="s">
        <v>80</v>
      </c>
      <c r="K1311" t="s">
        <v>7887</v>
      </c>
      <c r="L1311" t="s">
        <v>7887</v>
      </c>
      <c r="M1311">
        <v>52323</v>
      </c>
      <c r="N1311" s="30" t="s">
        <v>12834</v>
      </c>
      <c r="O1311"/>
      <c r="P1311"/>
      <c r="Q1311"/>
      <c r="R1311"/>
      <c r="S1311" s="22">
        <f>VLOOKUP(A1311,Hoja1!A:B,2,0)</f>
        <v>8</v>
      </c>
      <c r="T1311" s="21" t="str">
        <f>VLOOKUP(M1311,[1]TIPOLOGIAS!$A:$F,4,0)</f>
        <v>PASTO</v>
      </c>
      <c r="U1311" s="21" t="str">
        <f>VLOOKUP(T1311,'BASE TARIFA 2025'!C:D,2,0)</f>
        <v>WOMPI SUROCCIDENTE</v>
      </c>
      <c r="V1311" s="23">
        <f>VLOOKUP(T1311,'BASE TARIFA 2025'!C:F,4,0)</f>
        <v>28277.100000000002</v>
      </c>
    </row>
    <row r="1312" spans="1:22" ht="14.4" x14ac:dyDescent="0.3">
      <c r="A1312">
        <v>16571</v>
      </c>
      <c r="B1312" t="s">
        <v>7900</v>
      </c>
      <c r="C1312">
        <v>12909549</v>
      </c>
      <c r="D1312" t="s">
        <v>7901</v>
      </c>
      <c r="E1312" t="s">
        <v>7902</v>
      </c>
      <c r="F1312" t="s">
        <v>7902</v>
      </c>
      <c r="G1312" t="s">
        <v>7903</v>
      </c>
      <c r="H1312" t="s">
        <v>7904</v>
      </c>
      <c r="I1312" t="s">
        <v>7905</v>
      </c>
      <c r="J1312" t="s">
        <v>80</v>
      </c>
      <c r="K1312" t="s">
        <v>303</v>
      </c>
      <c r="L1312" t="s">
        <v>304</v>
      </c>
      <c r="M1312">
        <v>52835</v>
      </c>
      <c r="N1312" s="30" t="s">
        <v>12829</v>
      </c>
      <c r="O1312"/>
      <c r="P1312"/>
      <c r="Q1312"/>
      <c r="R1312"/>
      <c r="S1312" s="22">
        <f>VLOOKUP(A1312,Hoja1!A:B,2,0)</f>
        <v>16</v>
      </c>
      <c r="T1312" s="21" t="str">
        <f>VLOOKUP(M1312,[1]TIPOLOGIAS!$A:$F,4,0)</f>
        <v>PASTO</v>
      </c>
      <c r="U1312" s="21" t="str">
        <f>VLOOKUP(T1312,'BASE TARIFA 2025'!C:D,2,0)</f>
        <v>WOMPI SUROCCIDENTE</v>
      </c>
      <c r="V1312" s="23">
        <f>VLOOKUP(T1312,'BASE TARIFA 2025'!C:F,4,0)</f>
        <v>28277.100000000002</v>
      </c>
    </row>
    <row r="1313" spans="1:22" ht="14.4" x14ac:dyDescent="0.3">
      <c r="A1313">
        <v>27958</v>
      </c>
      <c r="B1313" t="s">
        <v>7906</v>
      </c>
      <c r="C1313">
        <v>900261074</v>
      </c>
      <c r="D1313" t="s">
        <v>7907</v>
      </c>
      <c r="E1313" t="s">
        <v>7908</v>
      </c>
      <c r="F1313" t="s">
        <v>7908</v>
      </c>
      <c r="G1313" t="s">
        <v>7909</v>
      </c>
      <c r="H1313" t="s">
        <v>7910</v>
      </c>
      <c r="I1313" t="s">
        <v>7911</v>
      </c>
      <c r="J1313" t="s">
        <v>80</v>
      </c>
      <c r="K1313" t="s">
        <v>303</v>
      </c>
      <c r="L1313" t="s">
        <v>304</v>
      </c>
      <c r="M1313">
        <v>52835</v>
      </c>
      <c r="N1313" s="30" t="s">
        <v>12829</v>
      </c>
      <c r="O1313"/>
      <c r="P1313"/>
      <c r="Q1313"/>
      <c r="R1313"/>
      <c r="S1313" s="22">
        <f>VLOOKUP(A1313,Hoja1!A:B,2,0)</f>
        <v>8</v>
      </c>
      <c r="T1313" s="21" t="str">
        <f>VLOOKUP(M1313,[1]TIPOLOGIAS!$A:$F,4,0)</f>
        <v>PASTO</v>
      </c>
      <c r="U1313" s="21" t="str">
        <f>VLOOKUP(T1313,'BASE TARIFA 2025'!C:D,2,0)</f>
        <v>WOMPI SUROCCIDENTE</v>
      </c>
      <c r="V1313" s="23">
        <f>VLOOKUP(T1313,'BASE TARIFA 2025'!C:F,4,0)</f>
        <v>28277.100000000002</v>
      </c>
    </row>
    <row r="1314" spans="1:22" ht="14.4" x14ac:dyDescent="0.3">
      <c r="A1314">
        <v>63802</v>
      </c>
      <c r="B1314" t="s">
        <v>7912</v>
      </c>
      <c r="C1314">
        <v>12910147</v>
      </c>
      <c r="D1314" t="s">
        <v>67</v>
      </c>
      <c r="E1314" t="s">
        <v>7913</v>
      </c>
      <c r="F1314" t="s">
        <v>7913</v>
      </c>
      <c r="G1314" t="s">
        <v>7914</v>
      </c>
      <c r="H1314" t="s">
        <v>7915</v>
      </c>
      <c r="I1314" t="s">
        <v>7916</v>
      </c>
      <c r="J1314" t="s">
        <v>80</v>
      </c>
      <c r="K1314" t="s">
        <v>303</v>
      </c>
      <c r="L1314" t="s">
        <v>304</v>
      </c>
      <c r="M1314">
        <v>52835</v>
      </c>
      <c r="N1314" s="30" t="s">
        <v>12830</v>
      </c>
      <c r="O1314"/>
      <c r="P1314"/>
      <c r="Q1314"/>
      <c r="R1314"/>
      <c r="S1314" s="22">
        <f>VLOOKUP(A1314,Hoja1!A:B,2,0)</f>
        <v>8</v>
      </c>
      <c r="T1314" s="21" t="str">
        <f>VLOOKUP(M1314,[1]TIPOLOGIAS!$A:$F,4,0)</f>
        <v>PASTO</v>
      </c>
      <c r="U1314" s="21" t="str">
        <f>VLOOKUP(T1314,'BASE TARIFA 2025'!C:D,2,0)</f>
        <v>WOMPI SUROCCIDENTE</v>
      </c>
      <c r="V1314" s="23">
        <f>VLOOKUP(T1314,'BASE TARIFA 2025'!C:F,4,0)</f>
        <v>28277.100000000002</v>
      </c>
    </row>
    <row r="1315" spans="1:22" ht="14.4" x14ac:dyDescent="0.3">
      <c r="A1315">
        <v>62117</v>
      </c>
      <c r="B1315" t="s">
        <v>7917</v>
      </c>
      <c r="C1315">
        <v>1089242060</v>
      </c>
      <c r="D1315" t="s">
        <v>67</v>
      </c>
      <c r="E1315" t="s">
        <v>7918</v>
      </c>
      <c r="F1315" t="s">
        <v>7918</v>
      </c>
      <c r="G1315" t="s">
        <v>7919</v>
      </c>
      <c r="H1315" t="s">
        <v>7920</v>
      </c>
      <c r="I1315" t="s">
        <v>7921</v>
      </c>
      <c r="J1315" t="s">
        <v>80</v>
      </c>
      <c r="K1315" t="s">
        <v>303</v>
      </c>
      <c r="L1315" t="s">
        <v>304</v>
      </c>
      <c r="M1315">
        <v>52835</v>
      </c>
      <c r="N1315" s="30" t="s">
        <v>12829</v>
      </c>
      <c r="O1315"/>
      <c r="P1315"/>
      <c r="Q1315"/>
      <c r="R1315"/>
      <c r="S1315" s="22">
        <f>VLOOKUP(A1315,Hoja1!A:B,2,0)</f>
        <v>16</v>
      </c>
      <c r="T1315" s="21" t="str">
        <f>VLOOKUP(M1315,[1]TIPOLOGIAS!$A:$F,4,0)</f>
        <v>PASTO</v>
      </c>
      <c r="U1315" s="21" t="str">
        <f>VLOOKUP(T1315,'BASE TARIFA 2025'!C:D,2,0)</f>
        <v>WOMPI SUROCCIDENTE</v>
      </c>
      <c r="V1315" s="23">
        <f>VLOOKUP(T1315,'BASE TARIFA 2025'!C:F,4,0)</f>
        <v>28277.100000000002</v>
      </c>
    </row>
    <row r="1316" spans="1:22" ht="14.4" x14ac:dyDescent="0.3">
      <c r="A1316">
        <v>69334</v>
      </c>
      <c r="B1316" t="s">
        <v>7922</v>
      </c>
      <c r="C1316">
        <v>18154616</v>
      </c>
      <c r="D1316" t="s">
        <v>67</v>
      </c>
      <c r="E1316" t="s">
        <v>7923</v>
      </c>
      <c r="F1316" t="s">
        <v>7924</v>
      </c>
      <c r="G1316" t="s">
        <v>7925</v>
      </c>
      <c r="H1316" t="s">
        <v>7926</v>
      </c>
      <c r="I1316" t="s">
        <v>7927</v>
      </c>
      <c r="J1316" t="s">
        <v>80</v>
      </c>
      <c r="K1316" t="s">
        <v>303</v>
      </c>
      <c r="L1316" t="s">
        <v>304</v>
      </c>
      <c r="M1316">
        <v>52835</v>
      </c>
      <c r="N1316" s="30" t="s">
        <v>12829</v>
      </c>
      <c r="O1316"/>
      <c r="P1316"/>
      <c r="Q1316"/>
      <c r="R1316"/>
      <c r="S1316" s="22">
        <f>VLOOKUP(A1316,Hoja1!A:B,2,0)</f>
        <v>8</v>
      </c>
      <c r="T1316" s="21" t="str">
        <f>VLOOKUP(M1316,[1]TIPOLOGIAS!$A:$F,4,0)</f>
        <v>PASTO</v>
      </c>
      <c r="U1316" s="21" t="str">
        <f>VLOOKUP(T1316,'BASE TARIFA 2025'!C:D,2,0)</f>
        <v>WOMPI SUROCCIDENTE</v>
      </c>
      <c r="V1316" s="23">
        <f>VLOOKUP(T1316,'BASE TARIFA 2025'!C:F,4,0)</f>
        <v>28277.100000000002</v>
      </c>
    </row>
    <row r="1317" spans="1:22" ht="14.4" x14ac:dyDescent="0.3">
      <c r="A1317">
        <v>75995</v>
      </c>
      <c r="B1317" t="s">
        <v>7928</v>
      </c>
      <c r="C1317">
        <v>1110490314</v>
      </c>
      <c r="D1317" t="s">
        <v>7929</v>
      </c>
      <c r="E1317" t="s">
        <v>7929</v>
      </c>
      <c r="F1317" t="s">
        <v>7929</v>
      </c>
      <c r="G1317" t="s">
        <v>7930</v>
      </c>
      <c r="H1317" t="s">
        <v>7931</v>
      </c>
      <c r="I1317" t="s">
        <v>7932</v>
      </c>
      <c r="J1317" t="s">
        <v>152</v>
      </c>
      <c r="K1317" t="s">
        <v>7933</v>
      </c>
      <c r="L1317" t="s">
        <v>7933</v>
      </c>
      <c r="M1317">
        <v>73124</v>
      </c>
      <c r="N1317" s="30" t="s">
        <v>12835</v>
      </c>
      <c r="O1317"/>
      <c r="P1317"/>
      <c r="Q1317"/>
      <c r="R1317"/>
      <c r="S1317" s="22">
        <f>VLOOKUP(A1317,Hoja1!A:B,2,0)</f>
        <v>8</v>
      </c>
      <c r="T1317" s="21" t="str">
        <f>VLOOKUP(M1317,[1]TIPOLOGIAS!$A:$F,4,0)</f>
        <v>IBAGUE</v>
      </c>
      <c r="U1317" s="21" t="str">
        <f>VLOOKUP(T1317,'BASE TARIFA 2025'!C:D,2,0)</f>
        <v>WOMPI ORIENTE</v>
      </c>
      <c r="V1317" s="23">
        <f>VLOOKUP(T1317,'BASE TARIFA 2025'!C:F,4,0)</f>
        <v>28277.100000000002</v>
      </c>
    </row>
    <row r="1318" spans="1:22" ht="14.4" x14ac:dyDescent="0.3">
      <c r="A1318">
        <v>76082</v>
      </c>
      <c r="B1318" t="s">
        <v>7934</v>
      </c>
      <c r="C1318">
        <v>52789437</v>
      </c>
      <c r="D1318" t="s">
        <v>7935</v>
      </c>
      <c r="E1318" t="s">
        <v>7935</v>
      </c>
      <c r="F1318" t="s">
        <v>157</v>
      </c>
      <c r="G1318" t="s">
        <v>7936</v>
      </c>
      <c r="H1318" t="s">
        <v>7937</v>
      </c>
      <c r="I1318" t="s">
        <v>7938</v>
      </c>
      <c r="J1318" t="s">
        <v>70</v>
      </c>
      <c r="K1318" t="s">
        <v>199</v>
      </c>
      <c r="L1318" t="s">
        <v>199</v>
      </c>
      <c r="M1318">
        <v>11001</v>
      </c>
      <c r="N1318" s="30" t="s">
        <v>12834</v>
      </c>
      <c r="O1318"/>
      <c r="P1318"/>
      <c r="Q1318"/>
      <c r="R1318"/>
      <c r="S1318" s="22">
        <f>VLOOKUP(A1318,Hoja1!A:B,2,0)</f>
        <v>8</v>
      </c>
      <c r="T1318" s="21" t="str">
        <f>VLOOKUP(M1318,[1]TIPOLOGIAS!$A:$F,4,0)</f>
        <v>BOGOTA</v>
      </c>
      <c r="U1318" s="21" t="str">
        <f>VLOOKUP(T1318,'BASE TARIFA 2025'!C:D,2,0)</f>
        <v>WOMPI CENTRO</v>
      </c>
      <c r="V1318" s="23">
        <f>VLOOKUP(T1318,'BASE TARIFA 2025'!C:F,4,0)</f>
        <v>15709.5</v>
      </c>
    </row>
    <row r="1319" spans="1:22" ht="14.4" x14ac:dyDescent="0.3">
      <c r="A1319">
        <v>76171</v>
      </c>
      <c r="B1319" t="s">
        <v>7939</v>
      </c>
      <c r="C1319">
        <v>1019035827</v>
      </c>
      <c r="D1319" t="s">
        <v>7940</v>
      </c>
      <c r="E1319" t="s">
        <v>7941</v>
      </c>
      <c r="F1319" t="s">
        <v>7941</v>
      </c>
      <c r="G1319" t="s">
        <v>7942</v>
      </c>
      <c r="H1319" t="s">
        <v>7943</v>
      </c>
      <c r="I1319" t="s">
        <v>7944</v>
      </c>
      <c r="J1319" t="s">
        <v>100</v>
      </c>
      <c r="K1319" t="s">
        <v>251</v>
      </c>
      <c r="L1319" t="s">
        <v>251</v>
      </c>
      <c r="M1319">
        <v>17486</v>
      </c>
      <c r="N1319" s="30" t="s">
        <v>12834</v>
      </c>
      <c r="O1319"/>
      <c r="P1319"/>
      <c r="Q1319"/>
      <c r="R1319"/>
      <c r="S1319" s="22">
        <f>VLOOKUP(A1319,Hoja1!A:B,2,0)</f>
        <v>8</v>
      </c>
      <c r="T1319" s="21" t="str">
        <f>VLOOKUP(M1319,[1]TIPOLOGIAS!$A:$F,4,0)</f>
        <v>MANIZALES</v>
      </c>
      <c r="U1319" s="21" t="str">
        <f>VLOOKUP(T1319,'BASE TARIFA 2025'!C:D,2,0)</f>
        <v>WOMPI EJE CAFETERO</v>
      </c>
      <c r="V1319" s="23">
        <f>VLOOKUP(T1319,'BASE TARIFA 2025'!C:F,4,0)</f>
        <v>28277.100000000002</v>
      </c>
    </row>
    <row r="1320" spans="1:22" ht="14.4" x14ac:dyDescent="0.3">
      <c r="A1320">
        <v>76103</v>
      </c>
      <c r="B1320" t="s">
        <v>7945</v>
      </c>
      <c r="C1320">
        <v>39524890</v>
      </c>
      <c r="D1320" t="s">
        <v>7946</v>
      </c>
      <c r="E1320" t="s">
        <v>7946</v>
      </c>
      <c r="F1320" t="s">
        <v>7947</v>
      </c>
      <c r="G1320" t="s">
        <v>7948</v>
      </c>
      <c r="H1320" t="s">
        <v>7949</v>
      </c>
      <c r="I1320" t="s">
        <v>7950</v>
      </c>
      <c r="J1320" t="s">
        <v>70</v>
      </c>
      <c r="K1320" t="s">
        <v>199</v>
      </c>
      <c r="L1320" t="s">
        <v>199</v>
      </c>
      <c r="M1320">
        <v>11001</v>
      </c>
      <c r="N1320" s="30" t="s">
        <v>12841</v>
      </c>
      <c r="O1320"/>
      <c r="P1320"/>
      <c r="Q1320"/>
      <c r="R1320"/>
      <c r="S1320" s="22">
        <f>VLOOKUP(A1320,Hoja1!A:B,2,0)</f>
        <v>8</v>
      </c>
      <c r="T1320" s="21" t="str">
        <f>VLOOKUP(M1320,[1]TIPOLOGIAS!$A:$F,4,0)</f>
        <v>BOGOTA</v>
      </c>
      <c r="U1320" s="21" t="str">
        <f>VLOOKUP(T1320,'BASE TARIFA 2025'!C:D,2,0)</f>
        <v>WOMPI CENTRO</v>
      </c>
      <c r="V1320" s="23">
        <f>VLOOKUP(T1320,'BASE TARIFA 2025'!C:F,4,0)</f>
        <v>15709.5</v>
      </c>
    </row>
    <row r="1321" spans="1:22" ht="14.4" x14ac:dyDescent="0.3">
      <c r="A1321">
        <v>75360</v>
      </c>
      <c r="B1321" t="s">
        <v>7951</v>
      </c>
      <c r="C1321">
        <v>1094834936</v>
      </c>
      <c r="D1321" t="s">
        <v>7952</v>
      </c>
      <c r="E1321" t="s">
        <v>7952</v>
      </c>
      <c r="F1321" t="s">
        <v>7953</v>
      </c>
      <c r="G1321" t="s">
        <v>7954</v>
      </c>
      <c r="H1321" t="s">
        <v>7955</v>
      </c>
      <c r="I1321" t="s">
        <v>7956</v>
      </c>
      <c r="J1321" t="s">
        <v>70</v>
      </c>
      <c r="K1321" t="s">
        <v>199</v>
      </c>
      <c r="L1321" t="s">
        <v>199</v>
      </c>
      <c r="M1321">
        <v>11001</v>
      </c>
      <c r="N1321" s="30" t="s">
        <v>12841</v>
      </c>
      <c r="O1321"/>
      <c r="P1321"/>
      <c r="Q1321"/>
      <c r="R1321"/>
      <c r="S1321" s="22">
        <f>VLOOKUP(A1321,Hoja1!A:B,2,0)</f>
        <v>8</v>
      </c>
      <c r="T1321" s="21" t="str">
        <f>VLOOKUP(M1321,[1]TIPOLOGIAS!$A:$F,4,0)</f>
        <v>BOGOTA</v>
      </c>
      <c r="U1321" s="21" t="str">
        <f>VLOOKUP(T1321,'BASE TARIFA 2025'!C:D,2,0)</f>
        <v>WOMPI CENTRO</v>
      </c>
      <c r="V1321" s="23">
        <f>VLOOKUP(T1321,'BASE TARIFA 2025'!C:F,4,0)</f>
        <v>15709.5</v>
      </c>
    </row>
    <row r="1322" spans="1:22" ht="14.4" x14ac:dyDescent="0.3">
      <c r="A1322">
        <v>75473</v>
      </c>
      <c r="B1322" t="s">
        <v>7957</v>
      </c>
      <c r="C1322">
        <v>1010172217</v>
      </c>
      <c r="D1322" t="s">
        <v>7958</v>
      </c>
      <c r="E1322" t="s">
        <v>7959</v>
      </c>
      <c r="F1322" t="s">
        <v>7958</v>
      </c>
      <c r="G1322" t="s">
        <v>7960</v>
      </c>
      <c r="H1322" t="s">
        <v>7961</v>
      </c>
      <c r="I1322" t="s">
        <v>7962</v>
      </c>
      <c r="J1322" t="s">
        <v>70</v>
      </c>
      <c r="K1322" t="s">
        <v>199</v>
      </c>
      <c r="L1322" t="s">
        <v>199</v>
      </c>
      <c r="M1322">
        <v>11001</v>
      </c>
      <c r="N1322" s="30" t="s">
        <v>12844</v>
      </c>
      <c r="O1322"/>
      <c r="P1322"/>
      <c r="Q1322"/>
      <c r="R1322"/>
      <c r="S1322" s="22">
        <f>VLOOKUP(A1322,Hoja1!A:B,2,0)</f>
        <v>8</v>
      </c>
      <c r="T1322" s="21" t="str">
        <f>VLOOKUP(M1322,[1]TIPOLOGIAS!$A:$F,4,0)</f>
        <v>BOGOTA</v>
      </c>
      <c r="U1322" s="21" t="str">
        <f>VLOOKUP(T1322,'BASE TARIFA 2025'!C:D,2,0)</f>
        <v>WOMPI CENTRO</v>
      </c>
      <c r="V1322" s="23">
        <f>VLOOKUP(T1322,'BASE TARIFA 2025'!C:F,4,0)</f>
        <v>15709.5</v>
      </c>
    </row>
    <row r="1323" spans="1:22" ht="14.4" x14ac:dyDescent="0.3">
      <c r="A1323">
        <v>76440</v>
      </c>
      <c r="B1323" t="s">
        <v>7963</v>
      </c>
      <c r="C1323">
        <v>31582092</v>
      </c>
      <c r="D1323" t="s">
        <v>7964</v>
      </c>
      <c r="E1323" t="s">
        <v>7965</v>
      </c>
      <c r="F1323" t="s">
        <v>7964</v>
      </c>
      <c r="G1323" t="s">
        <v>7966</v>
      </c>
      <c r="H1323" t="s">
        <v>7967</v>
      </c>
      <c r="I1323" t="s">
        <v>7968</v>
      </c>
      <c r="J1323" t="s">
        <v>165</v>
      </c>
      <c r="K1323" t="s">
        <v>19</v>
      </c>
      <c r="L1323" t="s">
        <v>166</v>
      </c>
      <c r="M1323">
        <v>76001</v>
      </c>
      <c r="N1323" s="30" t="s">
        <v>12836</v>
      </c>
      <c r="O1323"/>
      <c r="P1323"/>
      <c r="Q1323"/>
      <c r="R1323"/>
      <c r="S1323" s="22">
        <f>VLOOKUP(A1323,Hoja1!A:B,2,0)</f>
        <v>8</v>
      </c>
      <c r="T1323" s="21" t="str">
        <f>VLOOKUP(M1323,[1]TIPOLOGIAS!$A:$F,4,0)</f>
        <v>CALI</v>
      </c>
      <c r="U1323" s="21" t="str">
        <f>VLOOKUP(T1323,'BASE TARIFA 2025'!C:D,2,0)</f>
        <v>WOMPI SUROCCIDENTE</v>
      </c>
      <c r="V1323" s="23">
        <f>VLOOKUP(T1323,'BASE TARIFA 2025'!C:F,4,0)</f>
        <v>15709.5</v>
      </c>
    </row>
    <row r="1324" spans="1:22" ht="14.4" x14ac:dyDescent="0.3">
      <c r="A1324">
        <v>76497</v>
      </c>
      <c r="B1324" t="s">
        <v>7969</v>
      </c>
      <c r="C1324">
        <v>1000795469</v>
      </c>
      <c r="D1324" t="s">
        <v>2827</v>
      </c>
      <c r="E1324" t="s">
        <v>2827</v>
      </c>
      <c r="F1324" t="s">
        <v>2827</v>
      </c>
      <c r="G1324" t="s">
        <v>7970</v>
      </c>
      <c r="H1324" t="s">
        <v>7971</v>
      </c>
      <c r="I1324" t="s">
        <v>7972</v>
      </c>
      <c r="J1324" t="s">
        <v>70</v>
      </c>
      <c r="K1324" t="s">
        <v>199</v>
      </c>
      <c r="L1324" t="s">
        <v>199</v>
      </c>
      <c r="M1324">
        <v>11001</v>
      </c>
      <c r="N1324" s="30" t="s">
        <v>12832</v>
      </c>
      <c r="O1324"/>
      <c r="P1324"/>
      <c r="Q1324"/>
      <c r="R1324"/>
      <c r="S1324" s="22">
        <f>VLOOKUP(A1324,Hoja1!A:B,2,0)</f>
        <v>8</v>
      </c>
      <c r="T1324" s="21" t="str">
        <f>VLOOKUP(M1324,[1]TIPOLOGIAS!$A:$F,4,0)</f>
        <v>BOGOTA</v>
      </c>
      <c r="U1324" s="21" t="str">
        <f>VLOOKUP(T1324,'BASE TARIFA 2025'!C:D,2,0)</f>
        <v>WOMPI CENTRO</v>
      </c>
      <c r="V1324" s="23">
        <f>VLOOKUP(T1324,'BASE TARIFA 2025'!C:F,4,0)</f>
        <v>15709.5</v>
      </c>
    </row>
    <row r="1325" spans="1:22" ht="14.4" x14ac:dyDescent="0.3">
      <c r="A1325">
        <v>76531</v>
      </c>
      <c r="B1325" t="s">
        <v>7973</v>
      </c>
      <c r="C1325">
        <v>80056940</v>
      </c>
      <c r="D1325" t="s">
        <v>7974</v>
      </c>
      <c r="E1325" t="s">
        <v>7974</v>
      </c>
      <c r="F1325" t="s">
        <v>7975</v>
      </c>
      <c r="G1325" t="s">
        <v>7976</v>
      </c>
      <c r="H1325" t="s">
        <v>7977</v>
      </c>
      <c r="I1325" t="s">
        <v>7978</v>
      </c>
      <c r="J1325" t="s">
        <v>70</v>
      </c>
      <c r="K1325" t="s">
        <v>199</v>
      </c>
      <c r="L1325" t="s">
        <v>199</v>
      </c>
      <c r="M1325">
        <v>11001</v>
      </c>
      <c r="N1325" s="30" t="s">
        <v>12844</v>
      </c>
      <c r="O1325"/>
      <c r="P1325"/>
      <c r="Q1325"/>
      <c r="R1325"/>
      <c r="S1325" s="22">
        <f>VLOOKUP(A1325,Hoja1!A:B,2,0)</f>
        <v>16</v>
      </c>
      <c r="T1325" s="21" t="str">
        <f>VLOOKUP(M1325,[1]TIPOLOGIAS!$A:$F,4,0)</f>
        <v>BOGOTA</v>
      </c>
      <c r="U1325" s="21" t="str">
        <f>VLOOKUP(T1325,'BASE TARIFA 2025'!C:D,2,0)</f>
        <v>WOMPI CENTRO</v>
      </c>
      <c r="V1325" s="23">
        <f>VLOOKUP(T1325,'BASE TARIFA 2025'!C:F,4,0)</f>
        <v>15709.5</v>
      </c>
    </row>
    <row r="1326" spans="1:22" ht="14.4" x14ac:dyDescent="0.3">
      <c r="A1326">
        <v>44892</v>
      </c>
      <c r="B1326" t="s">
        <v>7979</v>
      </c>
      <c r="C1326">
        <v>1097039680</v>
      </c>
      <c r="E1326" t="s">
        <v>7980</v>
      </c>
      <c r="F1326" t="s">
        <v>7980</v>
      </c>
      <c r="G1326" t="s">
        <v>7981</v>
      </c>
      <c r="H1326" t="s">
        <v>7982</v>
      </c>
      <c r="I1326" t="s">
        <v>7983</v>
      </c>
      <c r="J1326" t="s">
        <v>158</v>
      </c>
      <c r="K1326" t="s">
        <v>305</v>
      </c>
      <c r="L1326" t="s">
        <v>305</v>
      </c>
      <c r="M1326">
        <v>63594</v>
      </c>
      <c r="N1326" s="30" t="s">
        <v>12842</v>
      </c>
      <c r="O1326"/>
      <c r="P1326"/>
      <c r="Q1326"/>
      <c r="R1326"/>
      <c r="S1326" s="22">
        <f>VLOOKUP(A1326,Hoja1!A:B,2,0)</f>
        <v>8</v>
      </c>
      <c r="T1326" s="21" t="str">
        <f>VLOOKUP(M1326,[1]TIPOLOGIAS!$A:$F,4,0)</f>
        <v>PEREIRA</v>
      </c>
      <c r="U1326" s="21" t="str">
        <f>VLOOKUP(T1326,'BASE TARIFA 2025'!C:D,2,0)</f>
        <v>WOMPI EJE CAFETERO</v>
      </c>
      <c r="V1326" s="23">
        <f>VLOOKUP(T1326,'BASE TARIFA 2025'!C:F,4,0)</f>
        <v>15709.5</v>
      </c>
    </row>
    <row r="1327" spans="1:22" ht="14.4" x14ac:dyDescent="0.3">
      <c r="A1327">
        <v>48472</v>
      </c>
      <c r="B1327" t="s">
        <v>7984</v>
      </c>
      <c r="C1327">
        <v>1096926002</v>
      </c>
      <c r="D1327" t="s">
        <v>7985</v>
      </c>
      <c r="E1327" t="s">
        <v>7985</v>
      </c>
      <c r="F1327" t="s">
        <v>7985</v>
      </c>
      <c r="G1327" t="s">
        <v>7986</v>
      </c>
      <c r="H1327" t="s">
        <v>7987</v>
      </c>
      <c r="I1327" t="s">
        <v>7988</v>
      </c>
      <c r="J1327" t="s">
        <v>131</v>
      </c>
      <c r="K1327" t="s">
        <v>7989</v>
      </c>
      <c r="L1327" t="s">
        <v>7989</v>
      </c>
      <c r="M1327">
        <v>68549</v>
      </c>
      <c r="N1327" s="30" t="s">
        <v>12831</v>
      </c>
      <c r="O1327"/>
      <c r="P1327"/>
      <c r="Q1327"/>
      <c r="R1327"/>
      <c r="S1327" s="22">
        <f>VLOOKUP(A1327,Hoja1!A:B,2,0)</f>
        <v>8</v>
      </c>
      <c r="T1327" s="21" t="str">
        <f>VLOOKUP(M1327,[1]TIPOLOGIAS!$A:$F,4,0)</f>
        <v>BUCARAMANGA</v>
      </c>
      <c r="U1327" s="21" t="str">
        <f>VLOOKUP(T1327,'BASE TARIFA 2025'!C:D,2,0)</f>
        <v>WOMPI SANTANDERES</v>
      </c>
      <c r="V1327" s="23">
        <f>VLOOKUP(T1327,'BASE TARIFA 2025'!C:F,4,0)</f>
        <v>15709.5</v>
      </c>
    </row>
    <row r="1328" spans="1:22" ht="14.4" x14ac:dyDescent="0.3">
      <c r="A1328">
        <v>43215</v>
      </c>
      <c r="B1328" t="s">
        <v>7990</v>
      </c>
      <c r="C1328">
        <v>52254532</v>
      </c>
      <c r="D1328" t="s">
        <v>7991</v>
      </c>
      <c r="E1328" t="s">
        <v>7991</v>
      </c>
      <c r="F1328" t="s">
        <v>7991</v>
      </c>
      <c r="G1328" t="s">
        <v>7992</v>
      </c>
      <c r="H1328" t="s">
        <v>7993</v>
      </c>
      <c r="I1328" t="s">
        <v>7994</v>
      </c>
      <c r="J1328" t="s">
        <v>131</v>
      </c>
      <c r="K1328" t="s">
        <v>66</v>
      </c>
      <c r="L1328" t="s">
        <v>66</v>
      </c>
      <c r="M1328">
        <v>68615</v>
      </c>
      <c r="N1328" s="30" t="s">
        <v>12827</v>
      </c>
      <c r="O1328"/>
      <c r="P1328"/>
      <c r="Q1328"/>
      <c r="R1328"/>
      <c r="S1328" s="22">
        <f>VLOOKUP(A1328,Hoja1!A:B,2,0)</f>
        <v>8</v>
      </c>
      <c r="T1328" s="21" t="str">
        <f>VLOOKUP(M1328,[1]TIPOLOGIAS!$A:$F,4,0)</f>
        <v>BUCARAMANGA</v>
      </c>
      <c r="U1328" s="21" t="str">
        <f>VLOOKUP(T1328,'BASE TARIFA 2025'!C:D,2,0)</f>
        <v>WOMPI SANTANDERES</v>
      </c>
      <c r="V1328" s="23">
        <f>VLOOKUP(T1328,'BASE TARIFA 2025'!C:F,4,0)</f>
        <v>15709.5</v>
      </c>
    </row>
    <row r="1329" spans="1:22" ht="14.4" x14ac:dyDescent="0.3">
      <c r="A1329">
        <v>75776</v>
      </c>
      <c r="B1329" t="s">
        <v>7995</v>
      </c>
      <c r="C1329">
        <v>1065233886</v>
      </c>
      <c r="D1329" t="s">
        <v>7996</v>
      </c>
      <c r="E1329" t="s">
        <v>7996</v>
      </c>
      <c r="F1329" t="s">
        <v>7996</v>
      </c>
      <c r="G1329" t="s">
        <v>7997</v>
      </c>
      <c r="H1329" t="s">
        <v>7998</v>
      </c>
      <c r="I1329" t="s">
        <v>7999</v>
      </c>
      <c r="J1329" t="s">
        <v>131</v>
      </c>
      <c r="K1329" t="s">
        <v>66</v>
      </c>
      <c r="L1329" t="s">
        <v>66</v>
      </c>
      <c r="M1329">
        <v>68615</v>
      </c>
      <c r="N1329" s="30" t="s">
        <v>12827</v>
      </c>
      <c r="O1329"/>
      <c r="P1329"/>
      <c r="Q1329"/>
      <c r="R1329"/>
      <c r="S1329" s="22">
        <f>VLOOKUP(A1329,Hoja1!A:B,2,0)</f>
        <v>8</v>
      </c>
      <c r="T1329" s="21" t="str">
        <f>VLOOKUP(M1329,[1]TIPOLOGIAS!$A:$F,4,0)</f>
        <v>BUCARAMANGA</v>
      </c>
      <c r="U1329" s="21" t="str">
        <f>VLOOKUP(T1329,'BASE TARIFA 2025'!C:D,2,0)</f>
        <v>WOMPI SANTANDERES</v>
      </c>
      <c r="V1329" s="23">
        <f>VLOOKUP(T1329,'BASE TARIFA 2025'!C:F,4,0)</f>
        <v>15709.5</v>
      </c>
    </row>
    <row r="1330" spans="1:22" ht="14.4" x14ac:dyDescent="0.3">
      <c r="A1330">
        <v>47588</v>
      </c>
      <c r="B1330" t="s">
        <v>8000</v>
      </c>
      <c r="C1330">
        <v>63535030</v>
      </c>
      <c r="D1330" t="s">
        <v>8001</v>
      </c>
      <c r="E1330" t="s">
        <v>8001</v>
      </c>
      <c r="F1330" t="s">
        <v>8001</v>
      </c>
      <c r="G1330" t="s">
        <v>8002</v>
      </c>
      <c r="H1330" t="s">
        <v>8003</v>
      </c>
      <c r="I1330" t="s">
        <v>8004</v>
      </c>
      <c r="J1330" t="s">
        <v>131</v>
      </c>
      <c r="K1330" t="s">
        <v>66</v>
      </c>
      <c r="L1330" t="s">
        <v>66</v>
      </c>
      <c r="M1330">
        <v>68615</v>
      </c>
      <c r="N1330" s="30" t="s">
        <v>12827</v>
      </c>
      <c r="O1330"/>
      <c r="P1330"/>
      <c r="Q1330"/>
      <c r="R1330"/>
      <c r="S1330" s="22">
        <f>VLOOKUP(A1330,Hoja1!A:B,2,0)</f>
        <v>8</v>
      </c>
      <c r="T1330" s="21" t="str">
        <f>VLOOKUP(M1330,[1]TIPOLOGIAS!$A:$F,4,0)</f>
        <v>BUCARAMANGA</v>
      </c>
      <c r="U1330" s="21" t="str">
        <f>VLOOKUP(T1330,'BASE TARIFA 2025'!C:D,2,0)</f>
        <v>WOMPI SANTANDERES</v>
      </c>
      <c r="V1330" s="23">
        <f>VLOOKUP(T1330,'BASE TARIFA 2025'!C:F,4,0)</f>
        <v>15709.5</v>
      </c>
    </row>
    <row r="1331" spans="1:22" ht="14.4" x14ac:dyDescent="0.3">
      <c r="A1331">
        <v>19563</v>
      </c>
      <c r="B1331" t="s">
        <v>8005</v>
      </c>
      <c r="C1331">
        <v>28356169</v>
      </c>
      <c r="D1331" t="s">
        <v>8006</v>
      </c>
      <c r="E1331" t="s">
        <v>8007</v>
      </c>
      <c r="F1331" t="s">
        <v>8007</v>
      </c>
      <c r="G1331" t="s">
        <v>8008</v>
      </c>
      <c r="H1331" t="s">
        <v>8009</v>
      </c>
      <c r="I1331" t="s">
        <v>8010</v>
      </c>
      <c r="J1331" t="s">
        <v>131</v>
      </c>
      <c r="K1331" t="s">
        <v>8011</v>
      </c>
      <c r="L1331" t="s">
        <v>8011</v>
      </c>
      <c r="M1331">
        <v>68669</v>
      </c>
      <c r="N1331" s="30" t="s">
        <v>12838</v>
      </c>
      <c r="O1331"/>
      <c r="P1331"/>
      <c r="Q1331"/>
      <c r="R1331"/>
      <c r="S1331" s="22">
        <f>VLOOKUP(A1331,Hoja1!A:B,2,0)</f>
        <v>8</v>
      </c>
      <c r="T1331" s="21" t="str">
        <f>VLOOKUP(M1331,[1]TIPOLOGIAS!$A:$F,4,0)</f>
        <v>BUCARAMANGA</v>
      </c>
      <c r="U1331" s="21" t="str">
        <f>VLOOKUP(T1331,'BASE TARIFA 2025'!C:D,2,0)</f>
        <v>WOMPI SANTANDERES</v>
      </c>
      <c r="V1331" s="23">
        <f>VLOOKUP(T1331,'BASE TARIFA 2025'!C:F,4,0)</f>
        <v>15709.5</v>
      </c>
    </row>
    <row r="1332" spans="1:22" ht="14.4" x14ac:dyDescent="0.3">
      <c r="A1332">
        <v>50927</v>
      </c>
      <c r="B1332" t="s">
        <v>8012</v>
      </c>
      <c r="C1332">
        <v>63488446</v>
      </c>
      <c r="D1332" t="s">
        <v>8013</v>
      </c>
      <c r="E1332" t="s">
        <v>8013</v>
      </c>
      <c r="F1332" t="s">
        <v>8014</v>
      </c>
      <c r="G1332" t="s">
        <v>8015</v>
      </c>
      <c r="H1332" t="s">
        <v>8016</v>
      </c>
      <c r="I1332" t="s">
        <v>8017</v>
      </c>
      <c r="J1332" t="s">
        <v>131</v>
      </c>
      <c r="K1332" t="s">
        <v>8011</v>
      </c>
      <c r="L1332" t="s">
        <v>8011</v>
      </c>
      <c r="M1332">
        <v>68669</v>
      </c>
      <c r="N1332" s="30" t="s">
        <v>12838</v>
      </c>
      <c r="O1332"/>
      <c r="P1332"/>
      <c r="Q1332"/>
      <c r="R1332"/>
      <c r="S1332" s="22">
        <f>VLOOKUP(A1332,Hoja1!A:B,2,0)</f>
        <v>8</v>
      </c>
      <c r="T1332" s="21" t="str">
        <f>VLOOKUP(M1332,[1]TIPOLOGIAS!$A:$F,4,0)</f>
        <v>BUCARAMANGA</v>
      </c>
      <c r="U1332" s="21" t="str">
        <f>VLOOKUP(T1332,'BASE TARIFA 2025'!C:D,2,0)</f>
        <v>WOMPI SANTANDERES</v>
      </c>
      <c r="V1332" s="23">
        <f>VLOOKUP(T1332,'BASE TARIFA 2025'!C:F,4,0)</f>
        <v>15709.5</v>
      </c>
    </row>
    <row r="1333" spans="1:22" ht="14.4" x14ac:dyDescent="0.3">
      <c r="A1333">
        <v>53527</v>
      </c>
      <c r="B1333" t="s">
        <v>8018</v>
      </c>
      <c r="C1333">
        <v>28150813</v>
      </c>
      <c r="D1333" t="s">
        <v>8013</v>
      </c>
      <c r="E1333" t="s">
        <v>8013</v>
      </c>
      <c r="F1333" t="s">
        <v>8013</v>
      </c>
      <c r="G1333" t="s">
        <v>8019</v>
      </c>
      <c r="H1333" t="s">
        <v>8020</v>
      </c>
      <c r="I1333" t="s">
        <v>8021</v>
      </c>
      <c r="J1333" t="s">
        <v>131</v>
      </c>
      <c r="K1333" t="s">
        <v>8011</v>
      </c>
      <c r="L1333" t="s">
        <v>8011</v>
      </c>
      <c r="M1333">
        <v>68669</v>
      </c>
      <c r="N1333" s="30" t="s">
        <v>12838</v>
      </c>
      <c r="O1333"/>
      <c r="P1333"/>
      <c r="Q1333"/>
      <c r="R1333"/>
      <c r="S1333" s="22">
        <f>VLOOKUP(A1333,Hoja1!A:B,2,0)</f>
        <v>8</v>
      </c>
      <c r="T1333" s="21" t="str">
        <f>VLOOKUP(M1333,[1]TIPOLOGIAS!$A:$F,4,0)</f>
        <v>BUCARAMANGA</v>
      </c>
      <c r="U1333" s="21" t="str">
        <f>VLOOKUP(T1333,'BASE TARIFA 2025'!C:D,2,0)</f>
        <v>WOMPI SANTANDERES</v>
      </c>
      <c r="V1333" s="23">
        <f>VLOOKUP(T1333,'BASE TARIFA 2025'!C:F,4,0)</f>
        <v>15709.5</v>
      </c>
    </row>
    <row r="1334" spans="1:22" ht="14.4" x14ac:dyDescent="0.3">
      <c r="A1334">
        <v>66158</v>
      </c>
      <c r="B1334" t="s">
        <v>8022</v>
      </c>
      <c r="C1334">
        <v>91017706</v>
      </c>
      <c r="D1334" t="s">
        <v>8023</v>
      </c>
      <c r="E1334" t="s">
        <v>67</v>
      </c>
      <c r="F1334" t="s">
        <v>8023</v>
      </c>
      <c r="G1334" t="s">
        <v>8024</v>
      </c>
      <c r="H1334" t="s">
        <v>8025</v>
      </c>
      <c r="I1334" t="s">
        <v>8026</v>
      </c>
      <c r="J1334" t="s">
        <v>131</v>
      </c>
      <c r="K1334" t="s">
        <v>8011</v>
      </c>
      <c r="L1334" t="s">
        <v>8011</v>
      </c>
      <c r="M1334">
        <v>68669</v>
      </c>
      <c r="N1334" s="30" t="s">
        <v>12838</v>
      </c>
      <c r="O1334"/>
      <c r="P1334"/>
      <c r="Q1334"/>
      <c r="R1334"/>
      <c r="S1334" s="22">
        <f>VLOOKUP(A1334,Hoja1!A:B,2,0)</f>
        <v>8</v>
      </c>
      <c r="T1334" s="21" t="str">
        <f>VLOOKUP(M1334,[1]TIPOLOGIAS!$A:$F,4,0)</f>
        <v>BUCARAMANGA</v>
      </c>
      <c r="U1334" s="21" t="str">
        <f>VLOOKUP(T1334,'BASE TARIFA 2025'!C:D,2,0)</f>
        <v>WOMPI SANTANDERES</v>
      </c>
      <c r="V1334" s="23">
        <f>VLOOKUP(T1334,'BASE TARIFA 2025'!C:F,4,0)</f>
        <v>15709.5</v>
      </c>
    </row>
    <row r="1335" spans="1:22" ht="14.4" x14ac:dyDescent="0.3">
      <c r="A1335">
        <v>38883</v>
      </c>
      <c r="B1335" t="s">
        <v>8027</v>
      </c>
      <c r="C1335">
        <v>91076616</v>
      </c>
      <c r="D1335" t="s">
        <v>8028</v>
      </c>
      <c r="E1335" t="s">
        <v>8029</v>
      </c>
      <c r="F1335" t="s">
        <v>8030</v>
      </c>
      <c r="G1335" t="s">
        <v>8031</v>
      </c>
      <c r="H1335" t="s">
        <v>8032</v>
      </c>
      <c r="I1335" t="s">
        <v>8033</v>
      </c>
      <c r="J1335" t="s">
        <v>131</v>
      </c>
      <c r="K1335" t="s">
        <v>306</v>
      </c>
      <c r="L1335" t="s">
        <v>306</v>
      </c>
      <c r="M1335">
        <v>68679</v>
      </c>
      <c r="N1335" s="30" t="s">
        <v>12842</v>
      </c>
      <c r="O1335"/>
      <c r="P1335"/>
      <c r="Q1335"/>
      <c r="R1335"/>
      <c r="S1335" s="22">
        <f>VLOOKUP(A1335,Hoja1!A:B,2,0)</f>
        <v>8</v>
      </c>
      <c r="T1335" s="21" t="str">
        <f>VLOOKUP(M1335,[1]TIPOLOGIAS!$A:$F,4,0)</f>
        <v>BUCARAMANGA</v>
      </c>
      <c r="U1335" s="21" t="str">
        <f>VLOOKUP(T1335,'BASE TARIFA 2025'!C:D,2,0)</f>
        <v>WOMPI SANTANDERES</v>
      </c>
      <c r="V1335" s="23">
        <f>VLOOKUP(T1335,'BASE TARIFA 2025'!C:F,4,0)</f>
        <v>15709.5</v>
      </c>
    </row>
    <row r="1336" spans="1:22" ht="14.4" x14ac:dyDescent="0.3">
      <c r="A1336">
        <v>49112</v>
      </c>
      <c r="B1336" t="s">
        <v>8034</v>
      </c>
      <c r="C1336">
        <v>901029235</v>
      </c>
      <c r="D1336" t="s">
        <v>8035</v>
      </c>
      <c r="E1336" t="s">
        <v>8035</v>
      </c>
      <c r="F1336" t="s">
        <v>8035</v>
      </c>
      <c r="G1336" t="s">
        <v>8036</v>
      </c>
      <c r="H1336" t="s">
        <v>8037</v>
      </c>
      <c r="I1336" t="s">
        <v>8038</v>
      </c>
      <c r="J1336" t="s">
        <v>131</v>
      </c>
      <c r="K1336" t="s">
        <v>306</v>
      </c>
      <c r="L1336" t="s">
        <v>306</v>
      </c>
      <c r="M1336">
        <v>68679</v>
      </c>
      <c r="N1336" s="30" t="s">
        <v>12842</v>
      </c>
      <c r="O1336"/>
      <c r="P1336"/>
      <c r="Q1336"/>
      <c r="R1336"/>
      <c r="S1336" s="22">
        <f>VLOOKUP(A1336,Hoja1!A:B,2,0)</f>
        <v>8</v>
      </c>
      <c r="T1336" s="21" t="str">
        <f>VLOOKUP(M1336,[1]TIPOLOGIAS!$A:$F,4,0)</f>
        <v>BUCARAMANGA</v>
      </c>
      <c r="U1336" s="21" t="str">
        <f>VLOOKUP(T1336,'BASE TARIFA 2025'!C:D,2,0)</f>
        <v>WOMPI SANTANDERES</v>
      </c>
      <c r="V1336" s="23">
        <f>VLOOKUP(T1336,'BASE TARIFA 2025'!C:F,4,0)</f>
        <v>15709.5</v>
      </c>
    </row>
    <row r="1337" spans="1:22" ht="14.4" x14ac:dyDescent="0.3">
      <c r="A1337">
        <v>80459</v>
      </c>
      <c r="B1337" t="s">
        <v>8039</v>
      </c>
      <c r="C1337">
        <v>37579026</v>
      </c>
      <c r="D1337" t="s">
        <v>8040</v>
      </c>
      <c r="E1337" t="s">
        <v>8040</v>
      </c>
      <c r="F1337" t="s">
        <v>8040</v>
      </c>
      <c r="G1337" t="s">
        <v>8041</v>
      </c>
      <c r="H1337" t="s">
        <v>8042</v>
      </c>
      <c r="I1337" t="s">
        <v>8043</v>
      </c>
      <c r="J1337" t="s">
        <v>131</v>
      </c>
      <c r="K1337" t="s">
        <v>306</v>
      </c>
      <c r="L1337" t="s">
        <v>306</v>
      </c>
      <c r="M1337">
        <v>68679</v>
      </c>
      <c r="N1337" s="30" t="s">
        <v>12842</v>
      </c>
      <c r="O1337"/>
      <c r="P1337"/>
      <c r="Q1337"/>
      <c r="R1337"/>
      <c r="S1337" s="22">
        <f>VLOOKUP(A1337,Hoja1!A:B,2,0)</f>
        <v>8</v>
      </c>
      <c r="T1337" s="21" t="str">
        <f>VLOOKUP(M1337,[1]TIPOLOGIAS!$A:$F,4,0)</f>
        <v>BUCARAMANGA</v>
      </c>
      <c r="U1337" s="21" t="str">
        <f>VLOOKUP(T1337,'BASE TARIFA 2025'!C:D,2,0)</f>
        <v>WOMPI SANTANDERES</v>
      </c>
      <c r="V1337" s="23">
        <f>VLOOKUP(T1337,'BASE TARIFA 2025'!C:F,4,0)</f>
        <v>15709.5</v>
      </c>
    </row>
    <row r="1338" spans="1:22" ht="14.4" x14ac:dyDescent="0.3">
      <c r="A1338">
        <v>80543</v>
      </c>
      <c r="B1338" t="s">
        <v>8044</v>
      </c>
      <c r="C1338">
        <v>1102388801</v>
      </c>
      <c r="D1338" t="s">
        <v>8045</v>
      </c>
      <c r="E1338" t="s">
        <v>8046</v>
      </c>
      <c r="F1338" t="s">
        <v>8046</v>
      </c>
      <c r="G1338" t="s">
        <v>8047</v>
      </c>
      <c r="H1338" t="s">
        <v>8048</v>
      </c>
      <c r="I1338" t="s">
        <v>8049</v>
      </c>
      <c r="J1338" t="s">
        <v>131</v>
      </c>
      <c r="K1338" t="s">
        <v>306</v>
      </c>
      <c r="L1338" t="s">
        <v>306</v>
      </c>
      <c r="M1338">
        <v>68679</v>
      </c>
      <c r="N1338" s="30" t="s">
        <v>12842</v>
      </c>
      <c r="O1338"/>
      <c r="P1338"/>
      <c r="Q1338"/>
      <c r="R1338"/>
      <c r="S1338" s="22">
        <f>VLOOKUP(A1338,Hoja1!A:B,2,0)</f>
        <v>8</v>
      </c>
      <c r="T1338" s="21" t="str">
        <f>VLOOKUP(M1338,[1]TIPOLOGIAS!$A:$F,4,0)</f>
        <v>BUCARAMANGA</v>
      </c>
      <c r="U1338" s="21" t="str">
        <f>VLOOKUP(T1338,'BASE TARIFA 2025'!C:D,2,0)</f>
        <v>WOMPI SANTANDERES</v>
      </c>
      <c r="V1338" s="23">
        <f>VLOOKUP(T1338,'BASE TARIFA 2025'!C:F,4,0)</f>
        <v>15709.5</v>
      </c>
    </row>
    <row r="1339" spans="1:22" ht="14.4" x14ac:dyDescent="0.3">
      <c r="A1339">
        <v>80757</v>
      </c>
      <c r="B1339" t="s">
        <v>8050</v>
      </c>
      <c r="C1339">
        <v>1101760316</v>
      </c>
      <c r="D1339" t="s">
        <v>8051</v>
      </c>
      <c r="E1339" t="s">
        <v>8051</v>
      </c>
      <c r="F1339" t="s">
        <v>8052</v>
      </c>
      <c r="G1339" t="s">
        <v>8053</v>
      </c>
      <c r="H1339" t="s">
        <v>8054</v>
      </c>
      <c r="I1339" t="s">
        <v>8055</v>
      </c>
      <c r="J1339" t="s">
        <v>131</v>
      </c>
      <c r="K1339" t="s">
        <v>8056</v>
      </c>
      <c r="L1339" t="s">
        <v>8056</v>
      </c>
      <c r="M1339">
        <v>68861</v>
      </c>
      <c r="N1339" s="30" t="s">
        <v>12835</v>
      </c>
      <c r="O1339"/>
      <c r="P1339"/>
      <c r="Q1339"/>
      <c r="R1339"/>
      <c r="S1339" s="22">
        <f>VLOOKUP(A1339,Hoja1!A:B,2,0)</f>
        <v>8</v>
      </c>
      <c r="T1339" s="21" t="str">
        <f>VLOOKUP(M1339,[1]TIPOLOGIAS!$A:$F,4,0)</f>
        <v>TUNJA</v>
      </c>
      <c r="U1339" s="21" t="str">
        <f>VLOOKUP(T1339,'BASE TARIFA 2025'!C:D,2,0)</f>
        <v>WOMPI SANTANDERES</v>
      </c>
      <c r="V1339" s="23">
        <f>VLOOKUP(T1339,'BASE TARIFA 2025'!C:F,4,0)</f>
        <v>28277.100000000002</v>
      </c>
    </row>
    <row r="1340" spans="1:22" ht="14.4" x14ac:dyDescent="0.3">
      <c r="A1340">
        <v>78330</v>
      </c>
      <c r="B1340" t="s">
        <v>8057</v>
      </c>
      <c r="C1340">
        <v>13956409</v>
      </c>
      <c r="D1340" t="s">
        <v>8058</v>
      </c>
      <c r="E1340" t="s">
        <v>8058</v>
      </c>
      <c r="F1340" t="s">
        <v>8058</v>
      </c>
      <c r="G1340" t="s">
        <v>8059</v>
      </c>
      <c r="H1340" t="s">
        <v>8060</v>
      </c>
      <c r="I1340" t="s">
        <v>8061</v>
      </c>
      <c r="J1340" t="s">
        <v>131</v>
      </c>
      <c r="K1340" t="s">
        <v>8056</v>
      </c>
      <c r="L1340" t="s">
        <v>8056</v>
      </c>
      <c r="M1340">
        <v>68861</v>
      </c>
      <c r="N1340" s="30" t="s">
        <v>12835</v>
      </c>
      <c r="O1340"/>
      <c r="P1340"/>
      <c r="Q1340"/>
      <c r="R1340"/>
      <c r="S1340" s="22">
        <f>VLOOKUP(A1340,Hoja1!A:B,2,0)</f>
        <v>8</v>
      </c>
      <c r="T1340" s="21" t="str">
        <f>VLOOKUP(M1340,[1]TIPOLOGIAS!$A:$F,4,0)</f>
        <v>TUNJA</v>
      </c>
      <c r="U1340" s="21" t="str">
        <f>VLOOKUP(T1340,'BASE TARIFA 2025'!C:D,2,0)</f>
        <v>WOMPI SANTANDERES</v>
      </c>
      <c r="V1340" s="23">
        <f>VLOOKUP(T1340,'BASE TARIFA 2025'!C:F,4,0)</f>
        <v>28277.100000000002</v>
      </c>
    </row>
    <row r="1341" spans="1:22" ht="14.4" x14ac:dyDescent="0.3">
      <c r="A1341">
        <v>74552</v>
      </c>
      <c r="B1341" t="s">
        <v>8062</v>
      </c>
      <c r="C1341">
        <v>63435744</v>
      </c>
      <c r="D1341" t="s">
        <v>8063</v>
      </c>
      <c r="E1341" t="s">
        <v>8063</v>
      </c>
      <c r="F1341" t="s">
        <v>8063</v>
      </c>
      <c r="G1341" t="s">
        <v>8064</v>
      </c>
      <c r="H1341" t="s">
        <v>8065</v>
      </c>
      <c r="I1341" t="s">
        <v>8066</v>
      </c>
      <c r="J1341" t="s">
        <v>131</v>
      </c>
      <c r="K1341" t="s">
        <v>8056</v>
      </c>
      <c r="L1341" t="s">
        <v>8056</v>
      </c>
      <c r="M1341">
        <v>68861</v>
      </c>
      <c r="N1341" s="30" t="s">
        <v>12835</v>
      </c>
      <c r="O1341"/>
      <c r="P1341"/>
      <c r="Q1341"/>
      <c r="R1341"/>
      <c r="S1341" s="22">
        <f>VLOOKUP(A1341,Hoja1!A:B,2,0)</f>
        <v>8</v>
      </c>
      <c r="T1341" s="21" t="str">
        <f>VLOOKUP(M1341,[1]TIPOLOGIAS!$A:$F,4,0)</f>
        <v>TUNJA</v>
      </c>
      <c r="U1341" s="21" t="str">
        <f>VLOOKUP(T1341,'BASE TARIFA 2025'!C:D,2,0)</f>
        <v>WOMPI SANTANDERES</v>
      </c>
      <c r="V1341" s="23">
        <f>VLOOKUP(T1341,'BASE TARIFA 2025'!C:F,4,0)</f>
        <v>28277.100000000002</v>
      </c>
    </row>
    <row r="1342" spans="1:22" ht="14.4" x14ac:dyDescent="0.3">
      <c r="A1342">
        <v>68400</v>
      </c>
      <c r="B1342" t="s">
        <v>8067</v>
      </c>
      <c r="C1342">
        <v>80007929</v>
      </c>
      <c r="D1342" t="s">
        <v>8068</v>
      </c>
      <c r="E1342" t="s">
        <v>8068</v>
      </c>
      <c r="F1342" t="s">
        <v>8068</v>
      </c>
      <c r="G1342" t="s">
        <v>8069</v>
      </c>
      <c r="H1342" t="s">
        <v>8070</v>
      </c>
      <c r="I1342" t="s">
        <v>8071</v>
      </c>
      <c r="J1342" t="s">
        <v>131</v>
      </c>
      <c r="K1342" t="s">
        <v>8056</v>
      </c>
      <c r="L1342" t="s">
        <v>8056</v>
      </c>
      <c r="M1342">
        <v>68861</v>
      </c>
      <c r="N1342" s="30" t="s">
        <v>12835</v>
      </c>
      <c r="O1342"/>
      <c r="P1342"/>
      <c r="Q1342"/>
      <c r="R1342"/>
      <c r="S1342" s="22">
        <f>VLOOKUP(A1342,Hoja1!A:B,2,0)</f>
        <v>8</v>
      </c>
      <c r="T1342" s="21" t="str">
        <f>VLOOKUP(M1342,[1]TIPOLOGIAS!$A:$F,4,0)</f>
        <v>TUNJA</v>
      </c>
      <c r="U1342" s="21" t="str">
        <f>VLOOKUP(T1342,'BASE TARIFA 2025'!C:D,2,0)</f>
        <v>WOMPI SANTANDERES</v>
      </c>
      <c r="V1342" s="23">
        <f>VLOOKUP(T1342,'BASE TARIFA 2025'!C:F,4,0)</f>
        <v>28277.100000000002</v>
      </c>
    </row>
    <row r="1343" spans="1:22" ht="14.4" x14ac:dyDescent="0.3">
      <c r="A1343">
        <v>65500</v>
      </c>
      <c r="B1343" t="s">
        <v>8072</v>
      </c>
      <c r="C1343">
        <v>1101754938</v>
      </c>
      <c r="D1343" t="s">
        <v>8073</v>
      </c>
      <c r="E1343" t="s">
        <v>8074</v>
      </c>
      <c r="F1343" t="s">
        <v>8075</v>
      </c>
      <c r="G1343" t="s">
        <v>8076</v>
      </c>
      <c r="H1343" t="s">
        <v>8077</v>
      </c>
      <c r="I1343" t="s">
        <v>8078</v>
      </c>
      <c r="J1343" t="s">
        <v>131</v>
      </c>
      <c r="K1343" t="s">
        <v>8056</v>
      </c>
      <c r="L1343" t="s">
        <v>8056</v>
      </c>
      <c r="M1343">
        <v>68861</v>
      </c>
      <c r="N1343" s="30" t="s">
        <v>12835</v>
      </c>
      <c r="O1343"/>
      <c r="P1343"/>
      <c r="Q1343"/>
      <c r="R1343"/>
      <c r="S1343" s="22">
        <f>VLOOKUP(A1343,Hoja1!A:B,2,0)</f>
        <v>16</v>
      </c>
      <c r="T1343" s="21" t="str">
        <f>VLOOKUP(M1343,[1]TIPOLOGIAS!$A:$F,4,0)</f>
        <v>TUNJA</v>
      </c>
      <c r="U1343" s="21" t="str">
        <f>VLOOKUP(T1343,'BASE TARIFA 2025'!C:D,2,0)</f>
        <v>WOMPI SANTANDERES</v>
      </c>
      <c r="V1343" s="23">
        <f>VLOOKUP(T1343,'BASE TARIFA 2025'!C:F,4,0)</f>
        <v>28277.100000000002</v>
      </c>
    </row>
    <row r="1344" spans="1:22" ht="14.4" x14ac:dyDescent="0.3">
      <c r="A1344">
        <v>13297</v>
      </c>
      <c r="B1344" t="s">
        <v>8079</v>
      </c>
      <c r="C1344">
        <v>94280247</v>
      </c>
      <c r="D1344" t="s">
        <v>8080</v>
      </c>
      <c r="E1344" t="s">
        <v>8081</v>
      </c>
      <c r="F1344" t="s">
        <v>8081</v>
      </c>
      <c r="G1344" t="s">
        <v>8082</v>
      </c>
      <c r="H1344" t="s">
        <v>8083</v>
      </c>
      <c r="I1344" t="s">
        <v>8084</v>
      </c>
      <c r="J1344" t="s">
        <v>152</v>
      </c>
      <c r="K1344" t="s">
        <v>8085</v>
      </c>
      <c r="L1344" t="s">
        <v>8085</v>
      </c>
      <c r="M1344">
        <v>73675</v>
      </c>
      <c r="N1344" s="30" t="s">
        <v>12841</v>
      </c>
      <c r="O1344"/>
      <c r="P1344"/>
      <c r="Q1344"/>
      <c r="R1344"/>
      <c r="S1344" s="22">
        <f>VLOOKUP(A1344,Hoja1!A:B,2,0)</f>
        <v>8</v>
      </c>
      <c r="T1344" s="21" t="str">
        <f>VLOOKUP(M1344,[1]TIPOLOGIAS!$A:$F,4,0)</f>
        <v>IBAGUE</v>
      </c>
      <c r="U1344" s="21" t="str">
        <f>VLOOKUP(T1344,'BASE TARIFA 2025'!C:D,2,0)</f>
        <v>WOMPI ORIENTE</v>
      </c>
      <c r="V1344" s="23">
        <f>VLOOKUP(T1344,'BASE TARIFA 2025'!C:F,4,0)</f>
        <v>28277.100000000002</v>
      </c>
    </row>
    <row r="1345" spans="1:22" ht="14.4" x14ac:dyDescent="0.3">
      <c r="A1345">
        <v>31926</v>
      </c>
      <c r="B1345" t="s">
        <v>8086</v>
      </c>
      <c r="C1345">
        <v>31914427</v>
      </c>
      <c r="D1345" t="s">
        <v>118</v>
      </c>
      <c r="E1345" t="s">
        <v>8087</v>
      </c>
      <c r="F1345" t="s">
        <v>8087</v>
      </c>
      <c r="G1345" t="s">
        <v>8088</v>
      </c>
      <c r="H1345" t="s">
        <v>8089</v>
      </c>
      <c r="I1345" t="s">
        <v>8090</v>
      </c>
      <c r="J1345" t="s">
        <v>152</v>
      </c>
      <c r="K1345" t="s">
        <v>8085</v>
      </c>
      <c r="L1345" t="s">
        <v>8085</v>
      </c>
      <c r="M1345">
        <v>73675</v>
      </c>
      <c r="N1345" s="30" t="s">
        <v>12841</v>
      </c>
      <c r="O1345"/>
      <c r="P1345"/>
      <c r="Q1345"/>
      <c r="R1345"/>
      <c r="S1345" s="22">
        <f>VLOOKUP(A1345,Hoja1!A:B,2,0)</f>
        <v>8</v>
      </c>
      <c r="T1345" s="21" t="str">
        <f>VLOOKUP(M1345,[1]TIPOLOGIAS!$A:$F,4,0)</f>
        <v>IBAGUE</v>
      </c>
      <c r="U1345" s="21" t="str">
        <f>VLOOKUP(T1345,'BASE TARIFA 2025'!C:D,2,0)</f>
        <v>WOMPI ORIENTE</v>
      </c>
      <c r="V1345" s="23">
        <f>VLOOKUP(T1345,'BASE TARIFA 2025'!C:F,4,0)</f>
        <v>28277.100000000002</v>
      </c>
    </row>
    <row r="1346" spans="1:22" ht="14.4" x14ac:dyDescent="0.3">
      <c r="A1346">
        <v>78102</v>
      </c>
      <c r="B1346" t="s">
        <v>8091</v>
      </c>
      <c r="C1346">
        <v>33751154</v>
      </c>
      <c r="D1346" t="s">
        <v>8092</v>
      </c>
      <c r="E1346" t="s">
        <v>8092</v>
      </c>
      <c r="F1346" t="s">
        <v>8092</v>
      </c>
      <c r="G1346" t="s">
        <v>8093</v>
      </c>
      <c r="H1346" t="s">
        <v>8094</v>
      </c>
      <c r="I1346" t="s">
        <v>8095</v>
      </c>
      <c r="J1346" t="s">
        <v>152</v>
      </c>
      <c r="K1346" t="s">
        <v>8085</v>
      </c>
      <c r="L1346" t="s">
        <v>8085</v>
      </c>
      <c r="M1346">
        <v>73675</v>
      </c>
      <c r="N1346" s="30" t="s">
        <v>12841</v>
      </c>
      <c r="O1346"/>
      <c r="P1346"/>
      <c r="Q1346"/>
      <c r="R1346"/>
      <c r="S1346" s="22">
        <f>VLOOKUP(A1346,Hoja1!A:B,2,0)</f>
        <v>8</v>
      </c>
      <c r="T1346" s="21" t="str">
        <f>VLOOKUP(M1346,[1]TIPOLOGIAS!$A:$F,4,0)</f>
        <v>IBAGUE</v>
      </c>
      <c r="U1346" s="21" t="str">
        <f>VLOOKUP(T1346,'BASE TARIFA 2025'!C:D,2,0)</f>
        <v>WOMPI ORIENTE</v>
      </c>
      <c r="V1346" s="23">
        <f>VLOOKUP(T1346,'BASE TARIFA 2025'!C:F,4,0)</f>
        <v>28277.100000000002</v>
      </c>
    </row>
    <row r="1347" spans="1:22" ht="14.4" x14ac:dyDescent="0.3">
      <c r="A1347">
        <v>68405</v>
      </c>
      <c r="B1347" t="s">
        <v>8096</v>
      </c>
      <c r="C1347">
        <v>1110580337</v>
      </c>
      <c r="D1347" t="s">
        <v>8097</v>
      </c>
      <c r="E1347" t="s">
        <v>8098</v>
      </c>
      <c r="F1347" t="s">
        <v>8097</v>
      </c>
      <c r="G1347" t="s">
        <v>8099</v>
      </c>
      <c r="H1347" t="s">
        <v>8100</v>
      </c>
      <c r="I1347" t="s">
        <v>8101</v>
      </c>
      <c r="J1347" t="s">
        <v>152</v>
      </c>
      <c r="K1347" t="s">
        <v>312</v>
      </c>
      <c r="L1347" t="s">
        <v>312</v>
      </c>
      <c r="M1347">
        <v>73678</v>
      </c>
      <c r="N1347" s="30" t="s">
        <v>12839</v>
      </c>
      <c r="O1347"/>
      <c r="P1347"/>
      <c r="Q1347"/>
      <c r="R1347"/>
      <c r="S1347" s="22">
        <f>VLOOKUP(A1347,Hoja1!A:B,2,0)</f>
        <v>8</v>
      </c>
      <c r="T1347" s="21" t="str">
        <f>VLOOKUP(M1347,[1]TIPOLOGIAS!$A:$F,4,0)</f>
        <v>IBAGUE</v>
      </c>
      <c r="U1347" s="21" t="str">
        <f>VLOOKUP(T1347,'BASE TARIFA 2025'!C:D,2,0)</f>
        <v>WOMPI ORIENTE</v>
      </c>
      <c r="V1347" s="23">
        <f>VLOOKUP(T1347,'BASE TARIFA 2025'!C:F,4,0)</f>
        <v>28277.100000000002</v>
      </c>
    </row>
    <row r="1348" spans="1:22" ht="14.4" x14ac:dyDescent="0.3">
      <c r="A1348">
        <v>19045</v>
      </c>
      <c r="B1348" t="s">
        <v>8102</v>
      </c>
      <c r="C1348">
        <v>900424193</v>
      </c>
      <c r="D1348" t="s">
        <v>8103</v>
      </c>
      <c r="E1348" t="s">
        <v>8104</v>
      </c>
      <c r="F1348" t="s">
        <v>8104</v>
      </c>
      <c r="G1348" t="s">
        <v>8105</v>
      </c>
      <c r="H1348" t="s">
        <v>8106</v>
      </c>
      <c r="I1348" t="s">
        <v>8107</v>
      </c>
      <c r="J1348" t="s">
        <v>65</v>
      </c>
      <c r="K1348" t="s">
        <v>8108</v>
      </c>
      <c r="L1348" t="s">
        <v>8108</v>
      </c>
      <c r="M1348">
        <v>5310</v>
      </c>
      <c r="N1348" s="30" t="s">
        <v>12839</v>
      </c>
      <c r="O1348"/>
      <c r="P1348"/>
      <c r="Q1348"/>
      <c r="R1348"/>
      <c r="S1348" s="22">
        <f>VLOOKUP(A1348,Hoja1!A:B,2,0)</f>
        <v>16</v>
      </c>
      <c r="T1348" s="21" t="str">
        <f>VLOOKUP(M1348,[1]TIPOLOGIAS!$A:$F,4,0)</f>
        <v>MEDELLIN</v>
      </c>
      <c r="U1348" s="21" t="str">
        <f>VLOOKUP(T1348,'BASE TARIFA 2025'!C:D,2,0)</f>
        <v>WOMPI NOROCCIDENTE</v>
      </c>
      <c r="V1348" s="23">
        <f>VLOOKUP(T1348,'BASE TARIFA 2025'!C:F,4,0)</f>
        <v>15709.5</v>
      </c>
    </row>
    <row r="1349" spans="1:22" ht="14.4" x14ac:dyDescent="0.3">
      <c r="A1349">
        <v>31274</v>
      </c>
      <c r="B1349" t="s">
        <v>8109</v>
      </c>
      <c r="C1349">
        <v>21769914</v>
      </c>
      <c r="D1349" t="s">
        <v>8110</v>
      </c>
      <c r="E1349" t="s">
        <v>8111</v>
      </c>
      <c r="F1349" t="s">
        <v>8111</v>
      </c>
      <c r="G1349" t="s">
        <v>8112</v>
      </c>
      <c r="H1349" t="s">
        <v>8113</v>
      </c>
      <c r="I1349" t="s">
        <v>8114</v>
      </c>
      <c r="J1349" t="s">
        <v>65</v>
      </c>
      <c r="K1349" t="s">
        <v>8108</v>
      </c>
      <c r="L1349" t="s">
        <v>8108</v>
      </c>
      <c r="M1349">
        <v>5310</v>
      </c>
      <c r="N1349" s="30" t="s">
        <v>12839</v>
      </c>
      <c r="O1349"/>
      <c r="P1349"/>
      <c r="Q1349"/>
      <c r="R1349"/>
      <c r="S1349" s="22">
        <f>VLOOKUP(A1349,Hoja1!A:B,2,0)</f>
        <v>8</v>
      </c>
      <c r="T1349" s="21" t="str">
        <f>VLOOKUP(M1349,[1]TIPOLOGIAS!$A:$F,4,0)</f>
        <v>MEDELLIN</v>
      </c>
      <c r="U1349" s="21" t="str">
        <f>VLOOKUP(T1349,'BASE TARIFA 2025'!C:D,2,0)</f>
        <v>WOMPI NOROCCIDENTE</v>
      </c>
      <c r="V1349" s="23">
        <f>VLOOKUP(T1349,'BASE TARIFA 2025'!C:F,4,0)</f>
        <v>15709.5</v>
      </c>
    </row>
    <row r="1350" spans="1:22" ht="14.4" x14ac:dyDescent="0.3">
      <c r="A1350">
        <v>80235</v>
      </c>
      <c r="B1350" t="s">
        <v>8115</v>
      </c>
      <c r="C1350">
        <v>72172325</v>
      </c>
      <c r="D1350" t="s">
        <v>8116</v>
      </c>
      <c r="E1350" t="s">
        <v>8117</v>
      </c>
      <c r="F1350" t="s">
        <v>8117</v>
      </c>
      <c r="G1350" t="s">
        <v>8118</v>
      </c>
      <c r="H1350" t="s">
        <v>8119</v>
      </c>
      <c r="I1350" t="s">
        <v>8120</v>
      </c>
      <c r="J1350" t="s">
        <v>239</v>
      </c>
      <c r="K1350" t="s">
        <v>268</v>
      </c>
      <c r="L1350" t="s">
        <v>268</v>
      </c>
      <c r="M1350">
        <v>8078</v>
      </c>
      <c r="N1350" s="30" t="s">
        <v>12828</v>
      </c>
      <c r="O1350"/>
      <c r="P1350"/>
      <c r="Q1350"/>
      <c r="R1350"/>
      <c r="S1350" s="22">
        <f>VLOOKUP(A1350,Hoja1!A:B,2,0)</f>
        <v>8</v>
      </c>
      <c r="T1350" s="21" t="str">
        <f>VLOOKUP(M1350,[1]TIPOLOGIAS!$A:$F,4,0)</f>
        <v>BARRANQUILLA</v>
      </c>
      <c r="U1350" s="21" t="str">
        <f>VLOOKUP(T1350,'BASE TARIFA 2025'!C:D,2,0)</f>
        <v>WOMPI COSTA</v>
      </c>
      <c r="V1350" s="23">
        <f>VLOOKUP(T1350,'BASE TARIFA 2025'!C:F,4,0)</f>
        <v>15709.5</v>
      </c>
    </row>
    <row r="1351" spans="1:22" ht="14.4" x14ac:dyDescent="0.3">
      <c r="A1351">
        <v>66511</v>
      </c>
      <c r="B1351" t="s">
        <v>8121</v>
      </c>
      <c r="C1351">
        <v>72018108</v>
      </c>
      <c r="D1351" t="s">
        <v>8122</v>
      </c>
      <c r="E1351" t="s">
        <v>8123</v>
      </c>
      <c r="F1351" t="s">
        <v>8123</v>
      </c>
      <c r="G1351" t="s">
        <v>8124</v>
      </c>
      <c r="H1351" t="s">
        <v>8125</v>
      </c>
      <c r="I1351" t="s">
        <v>8126</v>
      </c>
      <c r="J1351" t="s">
        <v>239</v>
      </c>
      <c r="K1351" t="s">
        <v>268</v>
      </c>
      <c r="L1351" t="s">
        <v>268</v>
      </c>
      <c r="M1351">
        <v>8078</v>
      </c>
      <c r="N1351" s="30" t="s">
        <v>12828</v>
      </c>
      <c r="O1351"/>
      <c r="P1351"/>
      <c r="Q1351"/>
      <c r="R1351"/>
      <c r="S1351" s="22">
        <f>VLOOKUP(A1351,Hoja1!A:B,2,0)</f>
        <v>8</v>
      </c>
      <c r="T1351" s="21" t="str">
        <f>VLOOKUP(M1351,[1]TIPOLOGIAS!$A:$F,4,0)</f>
        <v>BARRANQUILLA</v>
      </c>
      <c r="U1351" s="21" t="str">
        <f>VLOOKUP(T1351,'BASE TARIFA 2025'!C:D,2,0)</f>
        <v>WOMPI COSTA</v>
      </c>
      <c r="V1351" s="23">
        <f>VLOOKUP(T1351,'BASE TARIFA 2025'!C:F,4,0)</f>
        <v>15709.5</v>
      </c>
    </row>
    <row r="1352" spans="1:22" ht="14.4" x14ac:dyDescent="0.3">
      <c r="A1352">
        <v>68344</v>
      </c>
      <c r="B1352" t="s">
        <v>8127</v>
      </c>
      <c r="C1352">
        <v>1048223854</v>
      </c>
      <c r="D1352" t="s">
        <v>8128</v>
      </c>
      <c r="E1352" t="s">
        <v>8129</v>
      </c>
      <c r="F1352" t="s">
        <v>8129</v>
      </c>
      <c r="G1352" t="s">
        <v>8130</v>
      </c>
      <c r="H1352" t="s">
        <v>8131</v>
      </c>
      <c r="I1352" t="s">
        <v>8132</v>
      </c>
      <c r="J1352" t="s">
        <v>239</v>
      </c>
      <c r="K1352" t="s">
        <v>268</v>
      </c>
      <c r="L1352" t="s">
        <v>268</v>
      </c>
      <c r="M1352">
        <v>8078</v>
      </c>
      <c r="N1352" s="30" t="s">
        <v>12842</v>
      </c>
      <c r="O1352"/>
      <c r="P1352"/>
      <c r="Q1352"/>
      <c r="R1352"/>
      <c r="S1352" s="22">
        <f>VLOOKUP(A1352,Hoja1!A:B,2,0)</f>
        <v>8</v>
      </c>
      <c r="T1352" s="21" t="str">
        <f>VLOOKUP(M1352,[1]TIPOLOGIAS!$A:$F,4,0)</f>
        <v>BARRANQUILLA</v>
      </c>
      <c r="U1352" s="21" t="str">
        <f>VLOOKUP(T1352,'BASE TARIFA 2025'!C:D,2,0)</f>
        <v>WOMPI COSTA</v>
      </c>
      <c r="V1352" s="23">
        <f>VLOOKUP(T1352,'BASE TARIFA 2025'!C:F,4,0)</f>
        <v>15709.5</v>
      </c>
    </row>
    <row r="1353" spans="1:22" ht="14.4" x14ac:dyDescent="0.3">
      <c r="A1353">
        <v>49942</v>
      </c>
      <c r="B1353" t="s">
        <v>8133</v>
      </c>
      <c r="C1353">
        <v>15273423</v>
      </c>
      <c r="D1353" t="s">
        <v>8134</v>
      </c>
      <c r="E1353" t="s">
        <v>8134</v>
      </c>
      <c r="F1353" t="s">
        <v>8134</v>
      </c>
      <c r="G1353" t="s">
        <v>8135</v>
      </c>
      <c r="H1353" t="s">
        <v>8136</v>
      </c>
      <c r="I1353" t="s">
        <v>8137</v>
      </c>
      <c r="J1353" t="s">
        <v>239</v>
      </c>
      <c r="K1353" t="s">
        <v>268</v>
      </c>
      <c r="L1353" t="s">
        <v>268</v>
      </c>
      <c r="M1353">
        <v>8078</v>
      </c>
      <c r="N1353" s="30" t="s">
        <v>12828</v>
      </c>
      <c r="O1353"/>
      <c r="P1353"/>
      <c r="Q1353"/>
      <c r="R1353"/>
      <c r="S1353" s="22">
        <f>VLOOKUP(A1353,Hoja1!A:B,2,0)</f>
        <v>8</v>
      </c>
      <c r="T1353" s="21" t="str">
        <f>VLOOKUP(M1353,[1]TIPOLOGIAS!$A:$F,4,0)</f>
        <v>BARRANQUILLA</v>
      </c>
      <c r="U1353" s="21" t="str">
        <f>VLOOKUP(T1353,'BASE TARIFA 2025'!C:D,2,0)</f>
        <v>WOMPI COSTA</v>
      </c>
      <c r="V1353" s="23">
        <f>VLOOKUP(T1353,'BASE TARIFA 2025'!C:F,4,0)</f>
        <v>15709.5</v>
      </c>
    </row>
    <row r="1354" spans="1:22" ht="14.4" x14ac:dyDescent="0.3">
      <c r="A1354">
        <v>19747</v>
      </c>
      <c r="B1354" t="s">
        <v>8138</v>
      </c>
      <c r="C1354">
        <v>32878858</v>
      </c>
      <c r="D1354" t="s">
        <v>8139</v>
      </c>
      <c r="E1354" t="s">
        <v>8140</v>
      </c>
      <c r="F1354" t="s">
        <v>8140</v>
      </c>
      <c r="G1354" t="s">
        <v>8141</v>
      </c>
      <c r="H1354" t="s">
        <v>8142</v>
      </c>
      <c r="I1354" t="s">
        <v>8143</v>
      </c>
      <c r="J1354" t="s">
        <v>239</v>
      </c>
      <c r="K1354" t="s">
        <v>269</v>
      </c>
      <c r="L1354" t="s">
        <v>269</v>
      </c>
      <c r="M1354">
        <v>8758</v>
      </c>
      <c r="N1354" s="30" t="s">
        <v>12840</v>
      </c>
      <c r="O1354"/>
      <c r="P1354"/>
      <c r="Q1354"/>
      <c r="R1354"/>
      <c r="S1354" s="22">
        <f>VLOOKUP(A1354,Hoja1!A:B,2,0)</f>
        <v>16</v>
      </c>
      <c r="T1354" s="21" t="str">
        <f>VLOOKUP(M1354,[1]TIPOLOGIAS!$A:$F,4,0)</f>
        <v>BARRANQUILLA</v>
      </c>
      <c r="U1354" s="21" t="str">
        <f>VLOOKUP(T1354,'BASE TARIFA 2025'!C:D,2,0)</f>
        <v>WOMPI COSTA</v>
      </c>
      <c r="V1354" s="23">
        <f>VLOOKUP(T1354,'BASE TARIFA 2025'!C:F,4,0)</f>
        <v>15709.5</v>
      </c>
    </row>
    <row r="1355" spans="1:22" ht="14.4" x14ac:dyDescent="0.3">
      <c r="A1355">
        <v>19799</v>
      </c>
      <c r="B1355" t="s">
        <v>8138</v>
      </c>
      <c r="C1355">
        <v>64550645</v>
      </c>
      <c r="D1355" t="s">
        <v>8144</v>
      </c>
      <c r="E1355" t="s">
        <v>8145</v>
      </c>
      <c r="F1355" t="s">
        <v>8145</v>
      </c>
      <c r="G1355" t="s">
        <v>8146</v>
      </c>
      <c r="H1355" t="s">
        <v>8147</v>
      </c>
      <c r="I1355" t="s">
        <v>8148</v>
      </c>
      <c r="J1355" t="s">
        <v>239</v>
      </c>
      <c r="K1355" t="s">
        <v>269</v>
      </c>
      <c r="L1355" t="s">
        <v>269</v>
      </c>
      <c r="M1355">
        <v>8758</v>
      </c>
      <c r="N1355" s="30" t="s">
        <v>12840</v>
      </c>
      <c r="O1355"/>
      <c r="P1355"/>
      <c r="Q1355"/>
      <c r="R1355"/>
      <c r="S1355" s="22">
        <f>VLOOKUP(A1355,Hoja1!A:B,2,0)</f>
        <v>8</v>
      </c>
      <c r="T1355" s="21" t="str">
        <f>VLOOKUP(M1355,[1]TIPOLOGIAS!$A:$F,4,0)</f>
        <v>BARRANQUILLA</v>
      </c>
      <c r="U1355" s="21" t="str">
        <f>VLOOKUP(T1355,'BASE TARIFA 2025'!C:D,2,0)</f>
        <v>WOMPI COSTA</v>
      </c>
      <c r="V1355" s="23">
        <f>VLOOKUP(T1355,'BASE TARIFA 2025'!C:F,4,0)</f>
        <v>15709.5</v>
      </c>
    </row>
    <row r="1356" spans="1:22" ht="14.4" x14ac:dyDescent="0.3">
      <c r="A1356">
        <v>17438</v>
      </c>
      <c r="B1356" t="s">
        <v>8149</v>
      </c>
      <c r="C1356">
        <v>37317094</v>
      </c>
      <c r="D1356" t="s">
        <v>8150</v>
      </c>
      <c r="E1356" t="s">
        <v>8151</v>
      </c>
      <c r="F1356" t="s">
        <v>8151</v>
      </c>
      <c r="G1356" t="s">
        <v>8152</v>
      </c>
      <c r="H1356" t="s">
        <v>8153</v>
      </c>
      <c r="I1356" t="s">
        <v>8154</v>
      </c>
      <c r="J1356" t="s">
        <v>239</v>
      </c>
      <c r="K1356" t="s">
        <v>269</v>
      </c>
      <c r="L1356" t="s">
        <v>269</v>
      </c>
      <c r="M1356">
        <v>8758</v>
      </c>
      <c r="N1356" s="30" t="s">
        <v>12836</v>
      </c>
      <c r="O1356"/>
      <c r="P1356"/>
      <c r="Q1356"/>
      <c r="R1356"/>
      <c r="S1356" s="22">
        <f>VLOOKUP(A1356,Hoja1!A:B,2,0)</f>
        <v>8</v>
      </c>
      <c r="T1356" s="21" t="str">
        <f>VLOOKUP(M1356,[1]TIPOLOGIAS!$A:$F,4,0)</f>
        <v>BARRANQUILLA</v>
      </c>
      <c r="U1356" s="21" t="str">
        <f>VLOOKUP(T1356,'BASE TARIFA 2025'!C:D,2,0)</f>
        <v>WOMPI COSTA</v>
      </c>
      <c r="V1356" s="23">
        <f>VLOOKUP(T1356,'BASE TARIFA 2025'!C:F,4,0)</f>
        <v>15709.5</v>
      </c>
    </row>
    <row r="1357" spans="1:22" ht="14.4" x14ac:dyDescent="0.3">
      <c r="A1357">
        <v>79141</v>
      </c>
      <c r="B1357" t="s">
        <v>8155</v>
      </c>
      <c r="C1357">
        <v>1143139315</v>
      </c>
      <c r="D1357" t="s">
        <v>8156</v>
      </c>
      <c r="E1357" t="s">
        <v>8156</v>
      </c>
      <c r="G1357" t="s">
        <v>8157</v>
      </c>
      <c r="H1357" t="s">
        <v>8158</v>
      </c>
      <c r="I1357" t="s">
        <v>8159</v>
      </c>
      <c r="J1357" t="s">
        <v>239</v>
      </c>
      <c r="K1357" t="s">
        <v>269</v>
      </c>
      <c r="L1357" t="s">
        <v>269</v>
      </c>
      <c r="M1357">
        <v>8758</v>
      </c>
      <c r="N1357" s="30" t="s">
        <v>12828</v>
      </c>
      <c r="O1357"/>
      <c r="P1357"/>
      <c r="Q1357"/>
      <c r="R1357"/>
      <c r="S1357" s="22">
        <f>VLOOKUP(A1357,Hoja1!A:B,2,0)</f>
        <v>8</v>
      </c>
      <c r="T1357" s="21" t="str">
        <f>VLOOKUP(M1357,[1]TIPOLOGIAS!$A:$F,4,0)</f>
        <v>BARRANQUILLA</v>
      </c>
      <c r="U1357" s="21" t="str">
        <f>VLOOKUP(T1357,'BASE TARIFA 2025'!C:D,2,0)</f>
        <v>WOMPI COSTA</v>
      </c>
      <c r="V1357" s="23">
        <f>VLOOKUP(T1357,'BASE TARIFA 2025'!C:F,4,0)</f>
        <v>15709.5</v>
      </c>
    </row>
    <row r="1358" spans="1:22" ht="14.4" x14ac:dyDescent="0.3">
      <c r="A1358">
        <v>80917</v>
      </c>
      <c r="B1358" t="s">
        <v>8160</v>
      </c>
      <c r="C1358">
        <v>55230828</v>
      </c>
      <c r="D1358" t="s">
        <v>8161</v>
      </c>
      <c r="E1358" t="s">
        <v>8161</v>
      </c>
      <c r="F1358" t="s">
        <v>8161</v>
      </c>
      <c r="G1358" t="s">
        <v>8162</v>
      </c>
      <c r="H1358" t="s">
        <v>8163</v>
      </c>
      <c r="I1358" t="s">
        <v>8164</v>
      </c>
      <c r="J1358" t="s">
        <v>239</v>
      </c>
      <c r="K1358" t="s">
        <v>269</v>
      </c>
      <c r="L1358" t="s">
        <v>269</v>
      </c>
      <c r="M1358">
        <v>8758</v>
      </c>
      <c r="N1358" s="30" t="s">
        <v>12834</v>
      </c>
      <c r="O1358"/>
      <c r="P1358"/>
      <c r="Q1358"/>
      <c r="R1358"/>
      <c r="S1358" s="22">
        <f>VLOOKUP(A1358,Hoja1!A:B,2,0)</f>
        <v>8</v>
      </c>
      <c r="T1358" s="21" t="str">
        <f>VLOOKUP(M1358,[1]TIPOLOGIAS!$A:$F,4,0)</f>
        <v>BARRANQUILLA</v>
      </c>
      <c r="U1358" s="21" t="str">
        <f>VLOOKUP(T1358,'BASE TARIFA 2025'!C:D,2,0)</f>
        <v>WOMPI COSTA</v>
      </c>
      <c r="V1358" s="23">
        <f>VLOOKUP(T1358,'BASE TARIFA 2025'!C:F,4,0)</f>
        <v>15709.5</v>
      </c>
    </row>
    <row r="1359" spans="1:22" ht="14.4" x14ac:dyDescent="0.3">
      <c r="A1359">
        <v>77706</v>
      </c>
      <c r="B1359" t="s">
        <v>8165</v>
      </c>
      <c r="C1359">
        <v>1100546173</v>
      </c>
      <c r="D1359" t="s">
        <v>8166</v>
      </c>
      <c r="E1359" t="s">
        <v>8166</v>
      </c>
      <c r="F1359" t="s">
        <v>8167</v>
      </c>
      <c r="G1359" t="s">
        <v>8168</v>
      </c>
      <c r="H1359" t="s">
        <v>8169</v>
      </c>
      <c r="I1359" t="s">
        <v>8170</v>
      </c>
      <c r="J1359" t="s">
        <v>239</v>
      </c>
      <c r="K1359" t="s">
        <v>269</v>
      </c>
      <c r="L1359" t="s">
        <v>269</v>
      </c>
      <c r="M1359">
        <v>8758</v>
      </c>
      <c r="N1359" s="30" t="s">
        <v>12840</v>
      </c>
      <c r="O1359"/>
      <c r="P1359"/>
      <c r="Q1359"/>
      <c r="R1359"/>
      <c r="S1359" s="22">
        <f>VLOOKUP(A1359,Hoja1!A:B,2,0)</f>
        <v>16</v>
      </c>
      <c r="T1359" s="21" t="str">
        <f>VLOOKUP(M1359,[1]TIPOLOGIAS!$A:$F,4,0)</f>
        <v>BARRANQUILLA</v>
      </c>
      <c r="U1359" s="21" t="str">
        <f>VLOOKUP(T1359,'BASE TARIFA 2025'!C:D,2,0)</f>
        <v>WOMPI COSTA</v>
      </c>
      <c r="V1359" s="23">
        <f>VLOOKUP(T1359,'BASE TARIFA 2025'!C:F,4,0)</f>
        <v>15709.5</v>
      </c>
    </row>
    <row r="1360" spans="1:22" ht="14.4" x14ac:dyDescent="0.3">
      <c r="A1360">
        <v>72025</v>
      </c>
      <c r="B1360" t="s">
        <v>8171</v>
      </c>
      <c r="C1360">
        <v>1045760622</v>
      </c>
      <c r="D1360" t="s">
        <v>8172</v>
      </c>
      <c r="E1360" t="s">
        <v>8172</v>
      </c>
      <c r="F1360" t="s">
        <v>8173</v>
      </c>
      <c r="G1360" t="s">
        <v>8174</v>
      </c>
      <c r="H1360" t="s">
        <v>8175</v>
      </c>
      <c r="I1360" t="s">
        <v>8176</v>
      </c>
      <c r="J1360" t="s">
        <v>239</v>
      </c>
      <c r="K1360" t="s">
        <v>269</v>
      </c>
      <c r="L1360" t="s">
        <v>269</v>
      </c>
      <c r="M1360">
        <v>8758</v>
      </c>
      <c r="N1360" s="30" t="s">
        <v>12834</v>
      </c>
      <c r="O1360"/>
      <c r="P1360"/>
      <c r="Q1360"/>
      <c r="R1360"/>
      <c r="S1360" s="22">
        <f>VLOOKUP(A1360,Hoja1!A:B,2,0)</f>
        <v>16</v>
      </c>
      <c r="T1360" s="21" t="str">
        <f>VLOOKUP(M1360,[1]TIPOLOGIAS!$A:$F,4,0)</f>
        <v>BARRANQUILLA</v>
      </c>
      <c r="U1360" s="21" t="str">
        <f>VLOOKUP(T1360,'BASE TARIFA 2025'!C:D,2,0)</f>
        <v>WOMPI COSTA</v>
      </c>
      <c r="V1360" s="23">
        <f>VLOOKUP(T1360,'BASE TARIFA 2025'!C:F,4,0)</f>
        <v>15709.5</v>
      </c>
    </row>
    <row r="1361" spans="1:22" ht="14.4" x14ac:dyDescent="0.3">
      <c r="A1361">
        <v>74065</v>
      </c>
      <c r="B1361" t="s">
        <v>8177</v>
      </c>
      <c r="C1361">
        <v>67043147</v>
      </c>
      <c r="D1361" t="s">
        <v>8178</v>
      </c>
      <c r="E1361" t="s">
        <v>8178</v>
      </c>
      <c r="F1361" t="s">
        <v>8179</v>
      </c>
      <c r="G1361" t="s">
        <v>8180</v>
      </c>
      <c r="H1361" t="s">
        <v>8181</v>
      </c>
      <c r="I1361" t="s">
        <v>8182</v>
      </c>
      <c r="J1361" t="s">
        <v>165</v>
      </c>
      <c r="K1361" t="s">
        <v>313</v>
      </c>
      <c r="L1361" t="s">
        <v>313</v>
      </c>
      <c r="M1361">
        <v>76892</v>
      </c>
      <c r="N1361" s="30" t="s">
        <v>12834</v>
      </c>
      <c r="O1361"/>
      <c r="P1361"/>
      <c r="Q1361"/>
      <c r="R1361"/>
      <c r="S1361" s="22">
        <f>VLOOKUP(A1361,Hoja1!A:B,2,0)</f>
        <v>8</v>
      </c>
      <c r="T1361" s="21" t="str">
        <f>VLOOKUP(M1361,[1]TIPOLOGIAS!$A:$F,4,0)</f>
        <v>CALI</v>
      </c>
      <c r="U1361" s="21" t="str">
        <f>VLOOKUP(T1361,'BASE TARIFA 2025'!C:D,2,0)</f>
        <v>WOMPI SUROCCIDENTE</v>
      </c>
      <c r="V1361" s="23">
        <f>VLOOKUP(T1361,'BASE TARIFA 2025'!C:F,4,0)</f>
        <v>15709.5</v>
      </c>
    </row>
    <row r="1362" spans="1:22" ht="14.4" x14ac:dyDescent="0.3">
      <c r="A1362">
        <v>66456</v>
      </c>
      <c r="B1362" t="s">
        <v>8183</v>
      </c>
      <c r="C1362">
        <v>1118309765</v>
      </c>
      <c r="D1362" t="s">
        <v>67</v>
      </c>
      <c r="E1362" t="s">
        <v>8184</v>
      </c>
      <c r="F1362" t="s">
        <v>8184</v>
      </c>
      <c r="G1362" t="s">
        <v>8185</v>
      </c>
      <c r="H1362" t="s">
        <v>8186</v>
      </c>
      <c r="I1362" t="s">
        <v>8187</v>
      </c>
      <c r="J1362" t="s">
        <v>165</v>
      </c>
      <c r="K1362" t="s">
        <v>313</v>
      </c>
      <c r="L1362" t="s">
        <v>313</v>
      </c>
      <c r="M1362">
        <v>76892</v>
      </c>
      <c r="N1362" s="30" t="s">
        <v>12834</v>
      </c>
      <c r="O1362"/>
      <c r="P1362"/>
      <c r="Q1362"/>
      <c r="R1362"/>
      <c r="S1362" s="22">
        <f>VLOOKUP(A1362,Hoja1!A:B,2,0)</f>
        <v>8</v>
      </c>
      <c r="T1362" s="21" t="str">
        <f>VLOOKUP(M1362,[1]TIPOLOGIAS!$A:$F,4,0)</f>
        <v>CALI</v>
      </c>
      <c r="U1362" s="21" t="str">
        <f>VLOOKUP(T1362,'BASE TARIFA 2025'!C:D,2,0)</f>
        <v>WOMPI SUROCCIDENTE</v>
      </c>
      <c r="V1362" s="23">
        <f>VLOOKUP(T1362,'BASE TARIFA 2025'!C:F,4,0)</f>
        <v>15709.5</v>
      </c>
    </row>
    <row r="1363" spans="1:22" ht="14.4" x14ac:dyDescent="0.3">
      <c r="A1363">
        <v>76711</v>
      </c>
      <c r="B1363" t="s">
        <v>8188</v>
      </c>
      <c r="C1363">
        <v>901668201</v>
      </c>
      <c r="D1363" t="s">
        <v>7975</v>
      </c>
      <c r="E1363" t="s">
        <v>7975</v>
      </c>
      <c r="F1363" t="s">
        <v>206</v>
      </c>
      <c r="G1363" t="s">
        <v>8189</v>
      </c>
      <c r="H1363" t="s">
        <v>8190</v>
      </c>
      <c r="I1363" t="s">
        <v>8191</v>
      </c>
      <c r="J1363" t="s">
        <v>70</v>
      </c>
      <c r="K1363" t="s">
        <v>199</v>
      </c>
      <c r="L1363" t="s">
        <v>199</v>
      </c>
      <c r="M1363">
        <v>11001</v>
      </c>
      <c r="N1363" s="30" t="s">
        <v>12836</v>
      </c>
      <c r="O1363"/>
      <c r="P1363"/>
      <c r="Q1363"/>
      <c r="R1363"/>
      <c r="S1363" s="22">
        <f>VLOOKUP(A1363,Hoja1!A:B,2,0)</f>
        <v>8</v>
      </c>
      <c r="T1363" s="21" t="str">
        <f>VLOOKUP(M1363,[1]TIPOLOGIAS!$A:$F,4,0)</f>
        <v>BOGOTA</v>
      </c>
      <c r="U1363" s="21" t="str">
        <f>VLOOKUP(T1363,'BASE TARIFA 2025'!C:D,2,0)</f>
        <v>WOMPI CENTRO</v>
      </c>
      <c r="V1363" s="23">
        <f>VLOOKUP(T1363,'BASE TARIFA 2025'!C:F,4,0)</f>
        <v>15709.5</v>
      </c>
    </row>
    <row r="1364" spans="1:22" ht="14.4" x14ac:dyDescent="0.3">
      <c r="A1364">
        <v>76802</v>
      </c>
      <c r="B1364" t="s">
        <v>8192</v>
      </c>
      <c r="C1364">
        <v>6102846</v>
      </c>
      <c r="D1364" t="s">
        <v>8193</v>
      </c>
      <c r="E1364" t="s">
        <v>8193</v>
      </c>
      <c r="F1364" t="s">
        <v>8194</v>
      </c>
      <c r="G1364" t="s">
        <v>8195</v>
      </c>
      <c r="H1364" t="s">
        <v>8196</v>
      </c>
      <c r="I1364" t="s">
        <v>8197</v>
      </c>
      <c r="J1364" t="s">
        <v>239</v>
      </c>
      <c r="K1364" t="s">
        <v>8198</v>
      </c>
      <c r="L1364" t="s">
        <v>8198</v>
      </c>
      <c r="M1364">
        <v>8433</v>
      </c>
      <c r="N1364" s="30" t="s">
        <v>12836</v>
      </c>
      <c r="O1364"/>
      <c r="P1364"/>
      <c r="Q1364"/>
      <c r="R1364"/>
      <c r="S1364" s="22">
        <f>VLOOKUP(A1364,Hoja1!A:B,2,0)</f>
        <v>8</v>
      </c>
      <c r="T1364" s="21" t="str">
        <f>VLOOKUP(M1364,[1]TIPOLOGIAS!$A:$F,4,0)</f>
        <v>BARRANQUILLA</v>
      </c>
      <c r="U1364" s="21" t="str">
        <f>VLOOKUP(T1364,'BASE TARIFA 2025'!C:D,2,0)</f>
        <v>WOMPI COSTA</v>
      </c>
      <c r="V1364" s="23">
        <f>VLOOKUP(T1364,'BASE TARIFA 2025'!C:F,4,0)</f>
        <v>15709.5</v>
      </c>
    </row>
    <row r="1365" spans="1:22" ht="14.4" x14ac:dyDescent="0.3">
      <c r="A1365">
        <v>76579</v>
      </c>
      <c r="B1365" t="s">
        <v>8199</v>
      </c>
      <c r="C1365">
        <v>60377306</v>
      </c>
      <c r="D1365" t="s">
        <v>8200</v>
      </c>
      <c r="E1365" t="s">
        <v>8201</v>
      </c>
      <c r="F1365" t="s">
        <v>8200</v>
      </c>
      <c r="G1365" t="s">
        <v>8202</v>
      </c>
      <c r="H1365" t="s">
        <v>8203</v>
      </c>
      <c r="I1365" t="s">
        <v>8204</v>
      </c>
      <c r="J1365" t="s">
        <v>165</v>
      </c>
      <c r="K1365" t="s">
        <v>19</v>
      </c>
      <c r="L1365" t="s">
        <v>166</v>
      </c>
      <c r="M1365">
        <v>76001</v>
      </c>
      <c r="N1365" s="30" t="s">
        <v>12843</v>
      </c>
      <c r="O1365"/>
      <c r="P1365"/>
      <c r="Q1365"/>
      <c r="R1365"/>
      <c r="S1365" s="22">
        <f>VLOOKUP(A1365,Hoja1!A:B,2,0)</f>
        <v>16</v>
      </c>
      <c r="T1365" s="21" t="str">
        <f>VLOOKUP(M1365,[1]TIPOLOGIAS!$A:$F,4,0)</f>
        <v>CALI</v>
      </c>
      <c r="U1365" s="21" t="str">
        <f>VLOOKUP(T1365,'BASE TARIFA 2025'!C:D,2,0)</f>
        <v>WOMPI SUROCCIDENTE</v>
      </c>
      <c r="V1365" s="23">
        <f>VLOOKUP(T1365,'BASE TARIFA 2025'!C:F,4,0)</f>
        <v>15709.5</v>
      </c>
    </row>
    <row r="1366" spans="1:22" ht="14.4" x14ac:dyDescent="0.3">
      <c r="A1366">
        <v>76583</v>
      </c>
      <c r="B1366" t="s">
        <v>8205</v>
      </c>
      <c r="C1366">
        <v>1192747040</v>
      </c>
      <c r="D1366" t="s">
        <v>8206</v>
      </c>
      <c r="E1366" t="s">
        <v>8207</v>
      </c>
      <c r="F1366" t="s">
        <v>8206</v>
      </c>
      <c r="G1366" t="s">
        <v>8208</v>
      </c>
      <c r="H1366" t="s">
        <v>8209</v>
      </c>
      <c r="I1366" t="s">
        <v>8210</v>
      </c>
      <c r="J1366" t="s">
        <v>165</v>
      </c>
      <c r="K1366" t="s">
        <v>19</v>
      </c>
      <c r="L1366" t="s">
        <v>166</v>
      </c>
      <c r="M1366">
        <v>76001</v>
      </c>
      <c r="N1366" s="30" t="s">
        <v>12836</v>
      </c>
      <c r="O1366"/>
      <c r="P1366"/>
      <c r="Q1366"/>
      <c r="R1366"/>
      <c r="S1366" s="22">
        <f>VLOOKUP(A1366,Hoja1!A:B,2,0)</f>
        <v>8</v>
      </c>
      <c r="T1366" s="21" t="str">
        <f>VLOOKUP(M1366,[1]TIPOLOGIAS!$A:$F,4,0)</f>
        <v>CALI</v>
      </c>
      <c r="U1366" s="21" t="str">
        <f>VLOOKUP(T1366,'BASE TARIFA 2025'!C:D,2,0)</f>
        <v>WOMPI SUROCCIDENTE</v>
      </c>
      <c r="V1366" s="23">
        <f>VLOOKUP(T1366,'BASE TARIFA 2025'!C:F,4,0)</f>
        <v>15709.5</v>
      </c>
    </row>
    <row r="1367" spans="1:22" ht="14.4" x14ac:dyDescent="0.3">
      <c r="A1367">
        <v>76577</v>
      </c>
      <c r="B1367" t="s">
        <v>8211</v>
      </c>
      <c r="C1367">
        <v>53005928</v>
      </c>
      <c r="D1367" t="s">
        <v>8212</v>
      </c>
      <c r="E1367" t="s">
        <v>8212</v>
      </c>
      <c r="F1367" t="s">
        <v>205</v>
      </c>
      <c r="G1367" t="s">
        <v>8213</v>
      </c>
      <c r="H1367" t="s">
        <v>8214</v>
      </c>
      <c r="I1367" t="s">
        <v>8215</v>
      </c>
      <c r="J1367" t="s">
        <v>70</v>
      </c>
      <c r="K1367" t="s">
        <v>199</v>
      </c>
      <c r="L1367" t="s">
        <v>199</v>
      </c>
      <c r="M1367">
        <v>11001</v>
      </c>
      <c r="N1367" s="30" t="s">
        <v>12840</v>
      </c>
      <c r="O1367"/>
      <c r="P1367"/>
      <c r="Q1367"/>
      <c r="R1367"/>
      <c r="S1367" s="22">
        <f>VLOOKUP(A1367,Hoja1!A:B,2,0)</f>
        <v>8</v>
      </c>
      <c r="T1367" s="21" t="str">
        <f>VLOOKUP(M1367,[1]TIPOLOGIAS!$A:$F,4,0)</f>
        <v>BOGOTA</v>
      </c>
      <c r="U1367" s="21" t="str">
        <f>VLOOKUP(T1367,'BASE TARIFA 2025'!C:D,2,0)</f>
        <v>WOMPI CENTRO</v>
      </c>
      <c r="V1367" s="23">
        <f>VLOOKUP(T1367,'BASE TARIFA 2025'!C:F,4,0)</f>
        <v>15709.5</v>
      </c>
    </row>
    <row r="1368" spans="1:22" ht="14.4" x14ac:dyDescent="0.3">
      <c r="A1368">
        <v>76933</v>
      </c>
      <c r="B1368" t="s">
        <v>8216</v>
      </c>
      <c r="C1368">
        <v>79050955</v>
      </c>
      <c r="D1368" t="s">
        <v>8217</v>
      </c>
      <c r="E1368" t="s">
        <v>8217</v>
      </c>
      <c r="F1368" t="s">
        <v>8217</v>
      </c>
      <c r="G1368" t="s">
        <v>8218</v>
      </c>
      <c r="H1368" t="s">
        <v>8219</v>
      </c>
      <c r="I1368" t="s">
        <v>8220</v>
      </c>
      <c r="J1368" t="s">
        <v>70</v>
      </c>
      <c r="K1368" t="s">
        <v>199</v>
      </c>
      <c r="L1368" t="s">
        <v>199</v>
      </c>
      <c r="M1368">
        <v>11001</v>
      </c>
      <c r="N1368" s="30" t="s">
        <v>12840</v>
      </c>
      <c r="O1368"/>
      <c r="P1368"/>
      <c r="Q1368"/>
      <c r="R1368"/>
      <c r="S1368" s="22">
        <f>VLOOKUP(A1368,Hoja1!A:B,2,0)</f>
        <v>8</v>
      </c>
      <c r="T1368" s="21" t="str">
        <f>VLOOKUP(M1368,[1]TIPOLOGIAS!$A:$F,4,0)</f>
        <v>BOGOTA</v>
      </c>
      <c r="U1368" s="21" t="str">
        <f>VLOOKUP(T1368,'BASE TARIFA 2025'!C:D,2,0)</f>
        <v>WOMPI CENTRO</v>
      </c>
      <c r="V1368" s="23">
        <f>VLOOKUP(T1368,'BASE TARIFA 2025'!C:F,4,0)</f>
        <v>15709.5</v>
      </c>
    </row>
    <row r="1369" spans="1:22" ht="14.4" x14ac:dyDescent="0.3">
      <c r="A1369">
        <v>76936</v>
      </c>
      <c r="B1369" t="s">
        <v>8221</v>
      </c>
      <c r="C1369">
        <v>51870892</v>
      </c>
      <c r="D1369" t="s">
        <v>8222</v>
      </c>
      <c r="E1369" t="s">
        <v>8222</v>
      </c>
      <c r="F1369" t="s">
        <v>244</v>
      </c>
      <c r="G1369" t="s">
        <v>8223</v>
      </c>
      <c r="H1369" t="s">
        <v>8224</v>
      </c>
      <c r="I1369" t="s">
        <v>8225</v>
      </c>
      <c r="J1369" t="s">
        <v>70</v>
      </c>
      <c r="K1369" t="s">
        <v>199</v>
      </c>
      <c r="L1369" t="s">
        <v>199</v>
      </c>
      <c r="M1369">
        <v>11001</v>
      </c>
      <c r="N1369" s="30" t="s">
        <v>12841</v>
      </c>
      <c r="O1369"/>
      <c r="P1369"/>
      <c r="Q1369"/>
      <c r="R1369"/>
      <c r="S1369" s="22">
        <f>VLOOKUP(A1369,Hoja1!A:B,2,0)</f>
        <v>8</v>
      </c>
      <c r="T1369" s="21" t="str">
        <f>VLOOKUP(M1369,[1]TIPOLOGIAS!$A:$F,4,0)</f>
        <v>BOGOTA</v>
      </c>
      <c r="U1369" s="21" t="str">
        <f>VLOOKUP(T1369,'BASE TARIFA 2025'!C:D,2,0)</f>
        <v>WOMPI CENTRO</v>
      </c>
      <c r="V1369" s="23">
        <f>VLOOKUP(T1369,'BASE TARIFA 2025'!C:F,4,0)</f>
        <v>15709.5</v>
      </c>
    </row>
    <row r="1370" spans="1:22" ht="14.4" x14ac:dyDescent="0.3">
      <c r="A1370">
        <v>77034</v>
      </c>
      <c r="B1370" t="s">
        <v>8226</v>
      </c>
      <c r="C1370">
        <v>25215730</v>
      </c>
      <c r="D1370" t="s">
        <v>8227</v>
      </c>
      <c r="E1370" t="s">
        <v>8227</v>
      </c>
      <c r="F1370" t="s">
        <v>8227</v>
      </c>
      <c r="G1370" t="s">
        <v>8228</v>
      </c>
      <c r="H1370" t="s">
        <v>8229</v>
      </c>
      <c r="I1370" t="s">
        <v>8230</v>
      </c>
      <c r="J1370" t="s">
        <v>100</v>
      </c>
      <c r="K1370" t="s">
        <v>251</v>
      </c>
      <c r="L1370" t="s">
        <v>251</v>
      </c>
      <c r="M1370">
        <v>17486</v>
      </c>
      <c r="N1370" s="30" t="s">
        <v>12843</v>
      </c>
      <c r="O1370"/>
      <c r="P1370"/>
      <c r="Q1370"/>
      <c r="R1370"/>
      <c r="S1370" s="22">
        <f>VLOOKUP(A1370,Hoja1!A:B,2,0)</f>
        <v>8</v>
      </c>
      <c r="T1370" s="21" t="str">
        <f>VLOOKUP(M1370,[1]TIPOLOGIAS!$A:$F,4,0)</f>
        <v>MANIZALES</v>
      </c>
      <c r="U1370" s="21" t="str">
        <f>VLOOKUP(T1370,'BASE TARIFA 2025'!C:D,2,0)</f>
        <v>WOMPI EJE CAFETERO</v>
      </c>
      <c r="V1370" s="23">
        <f>VLOOKUP(T1370,'BASE TARIFA 2025'!C:F,4,0)</f>
        <v>28277.100000000002</v>
      </c>
    </row>
    <row r="1371" spans="1:22" ht="14.4" x14ac:dyDescent="0.3">
      <c r="A1371">
        <v>69885</v>
      </c>
      <c r="B1371" t="s">
        <v>8231</v>
      </c>
      <c r="C1371">
        <v>1001865971</v>
      </c>
      <c r="D1371" t="s">
        <v>8232</v>
      </c>
      <c r="E1371" t="s">
        <v>5831</v>
      </c>
      <c r="F1371" t="s">
        <v>5830</v>
      </c>
      <c r="G1371" t="s">
        <v>8233</v>
      </c>
      <c r="H1371" t="s">
        <v>8234</v>
      </c>
      <c r="I1371" t="s">
        <v>8235</v>
      </c>
      <c r="J1371" t="s">
        <v>239</v>
      </c>
      <c r="K1371" t="s">
        <v>269</v>
      </c>
      <c r="L1371" t="s">
        <v>269</v>
      </c>
      <c r="M1371">
        <v>8758</v>
      </c>
      <c r="N1371" s="30" t="s">
        <v>12834</v>
      </c>
      <c r="O1371"/>
      <c r="P1371"/>
      <c r="Q1371"/>
      <c r="R1371"/>
      <c r="S1371" s="22">
        <f>VLOOKUP(A1371,Hoja1!A:B,2,0)</f>
        <v>16</v>
      </c>
      <c r="T1371" s="21" t="str">
        <f>VLOOKUP(M1371,[1]TIPOLOGIAS!$A:$F,4,0)</f>
        <v>BARRANQUILLA</v>
      </c>
      <c r="U1371" s="21" t="str">
        <f>VLOOKUP(T1371,'BASE TARIFA 2025'!C:D,2,0)</f>
        <v>WOMPI COSTA</v>
      </c>
      <c r="V1371" s="23">
        <f>VLOOKUP(T1371,'BASE TARIFA 2025'!C:F,4,0)</f>
        <v>15709.5</v>
      </c>
    </row>
    <row r="1372" spans="1:22" ht="14.4" x14ac:dyDescent="0.3">
      <c r="A1372">
        <v>69887</v>
      </c>
      <c r="B1372" t="s">
        <v>8236</v>
      </c>
      <c r="C1372">
        <v>1001865971</v>
      </c>
      <c r="D1372" t="s">
        <v>8232</v>
      </c>
      <c r="E1372" t="s">
        <v>5831</v>
      </c>
      <c r="F1372" t="s">
        <v>5830</v>
      </c>
      <c r="G1372" t="s">
        <v>8237</v>
      </c>
      <c r="H1372" t="s">
        <v>8238</v>
      </c>
      <c r="I1372" t="s">
        <v>8239</v>
      </c>
      <c r="J1372" t="s">
        <v>239</v>
      </c>
      <c r="K1372" t="s">
        <v>269</v>
      </c>
      <c r="L1372" t="s">
        <v>269</v>
      </c>
      <c r="M1372">
        <v>8758</v>
      </c>
      <c r="N1372" s="30" t="s">
        <v>12834</v>
      </c>
      <c r="O1372"/>
      <c r="P1372"/>
      <c r="Q1372"/>
      <c r="R1372"/>
      <c r="S1372" s="22">
        <f>VLOOKUP(A1372,Hoja1!A:B,2,0)</f>
        <v>16</v>
      </c>
      <c r="T1372" s="21" t="str">
        <f>VLOOKUP(M1372,[1]TIPOLOGIAS!$A:$F,4,0)</f>
        <v>BARRANQUILLA</v>
      </c>
      <c r="U1372" s="21" t="str">
        <f>VLOOKUP(T1372,'BASE TARIFA 2025'!C:D,2,0)</f>
        <v>WOMPI COSTA</v>
      </c>
      <c r="V1372" s="23">
        <f>VLOOKUP(T1372,'BASE TARIFA 2025'!C:F,4,0)</f>
        <v>15709.5</v>
      </c>
    </row>
    <row r="1373" spans="1:22" ht="14.4" x14ac:dyDescent="0.3">
      <c r="A1373">
        <v>60054</v>
      </c>
      <c r="B1373" t="s">
        <v>8240</v>
      </c>
      <c r="C1373">
        <v>32870726</v>
      </c>
      <c r="D1373" t="s">
        <v>8241</v>
      </c>
      <c r="E1373" t="s">
        <v>8242</v>
      </c>
      <c r="F1373" t="s">
        <v>8242</v>
      </c>
      <c r="G1373" t="s">
        <v>8243</v>
      </c>
      <c r="H1373" t="s">
        <v>8244</v>
      </c>
      <c r="I1373" t="s">
        <v>8245</v>
      </c>
      <c r="J1373" t="s">
        <v>239</v>
      </c>
      <c r="K1373" t="s">
        <v>269</v>
      </c>
      <c r="L1373" t="s">
        <v>269</v>
      </c>
      <c r="M1373">
        <v>8758</v>
      </c>
      <c r="N1373" s="30" t="s">
        <v>12836</v>
      </c>
      <c r="O1373"/>
      <c r="P1373"/>
      <c r="Q1373"/>
      <c r="R1373"/>
      <c r="S1373" s="22">
        <f>VLOOKUP(A1373,Hoja1!A:B,2,0)</f>
        <v>16</v>
      </c>
      <c r="T1373" s="21" t="str">
        <f>VLOOKUP(M1373,[1]TIPOLOGIAS!$A:$F,4,0)</f>
        <v>BARRANQUILLA</v>
      </c>
      <c r="U1373" s="21" t="str">
        <f>VLOOKUP(T1373,'BASE TARIFA 2025'!C:D,2,0)</f>
        <v>WOMPI COSTA</v>
      </c>
      <c r="V1373" s="23">
        <f>VLOOKUP(T1373,'BASE TARIFA 2025'!C:F,4,0)</f>
        <v>15709.5</v>
      </c>
    </row>
    <row r="1374" spans="1:22" ht="14.4" x14ac:dyDescent="0.3">
      <c r="A1374">
        <v>56750</v>
      </c>
      <c r="B1374" t="s">
        <v>8246</v>
      </c>
      <c r="C1374">
        <v>13516454</v>
      </c>
      <c r="D1374" t="s">
        <v>8247</v>
      </c>
      <c r="E1374" t="s">
        <v>8248</v>
      </c>
      <c r="F1374" t="s">
        <v>8248</v>
      </c>
      <c r="G1374" t="s">
        <v>8249</v>
      </c>
      <c r="H1374" t="s">
        <v>8250</v>
      </c>
      <c r="I1374" t="s">
        <v>8251</v>
      </c>
      <c r="J1374" t="s">
        <v>239</v>
      </c>
      <c r="K1374" t="s">
        <v>269</v>
      </c>
      <c r="L1374" t="s">
        <v>269</v>
      </c>
      <c r="M1374">
        <v>8758</v>
      </c>
      <c r="N1374" s="30" t="s">
        <v>12840</v>
      </c>
      <c r="O1374"/>
      <c r="P1374"/>
      <c r="Q1374"/>
      <c r="R1374"/>
      <c r="S1374" s="22">
        <f>VLOOKUP(A1374,Hoja1!A:B,2,0)</f>
        <v>16</v>
      </c>
      <c r="T1374" s="21" t="str">
        <f>VLOOKUP(M1374,[1]TIPOLOGIAS!$A:$F,4,0)</f>
        <v>BARRANQUILLA</v>
      </c>
      <c r="U1374" s="21" t="str">
        <f>VLOOKUP(T1374,'BASE TARIFA 2025'!C:D,2,0)</f>
        <v>WOMPI COSTA</v>
      </c>
      <c r="V1374" s="23">
        <f>VLOOKUP(T1374,'BASE TARIFA 2025'!C:F,4,0)</f>
        <v>15709.5</v>
      </c>
    </row>
    <row r="1375" spans="1:22" ht="14.4" x14ac:dyDescent="0.3">
      <c r="A1375">
        <v>39650</v>
      </c>
      <c r="B1375" t="s">
        <v>8252</v>
      </c>
      <c r="C1375">
        <v>32814081</v>
      </c>
      <c r="D1375" t="s">
        <v>8253</v>
      </c>
      <c r="E1375" t="s">
        <v>8254</v>
      </c>
      <c r="F1375" t="s">
        <v>8254</v>
      </c>
      <c r="G1375" t="s">
        <v>8255</v>
      </c>
      <c r="H1375" t="s">
        <v>8256</v>
      </c>
      <c r="I1375" t="s">
        <v>8257</v>
      </c>
      <c r="J1375" t="s">
        <v>239</v>
      </c>
      <c r="K1375" t="s">
        <v>269</v>
      </c>
      <c r="L1375" t="s">
        <v>269</v>
      </c>
      <c r="M1375">
        <v>8758</v>
      </c>
      <c r="N1375" s="30" t="s">
        <v>12832</v>
      </c>
      <c r="O1375"/>
      <c r="P1375"/>
      <c r="Q1375"/>
      <c r="R1375"/>
      <c r="S1375" s="22">
        <f>VLOOKUP(A1375,Hoja1!A:B,2,0)</f>
        <v>8</v>
      </c>
      <c r="T1375" s="21" t="str">
        <f>VLOOKUP(M1375,[1]TIPOLOGIAS!$A:$F,4,0)</f>
        <v>BARRANQUILLA</v>
      </c>
      <c r="U1375" s="21" t="str">
        <f>VLOOKUP(T1375,'BASE TARIFA 2025'!C:D,2,0)</f>
        <v>WOMPI COSTA</v>
      </c>
      <c r="V1375" s="23">
        <f>VLOOKUP(T1375,'BASE TARIFA 2025'!C:F,4,0)</f>
        <v>15709.5</v>
      </c>
    </row>
    <row r="1376" spans="1:22" ht="14.4" x14ac:dyDescent="0.3">
      <c r="A1376">
        <v>46339</v>
      </c>
      <c r="B1376" t="s">
        <v>8258</v>
      </c>
      <c r="C1376">
        <v>900032459</v>
      </c>
      <c r="D1376" t="s">
        <v>8259</v>
      </c>
      <c r="E1376" t="s">
        <v>8260</v>
      </c>
      <c r="F1376" t="s">
        <v>8260</v>
      </c>
      <c r="G1376" t="s">
        <v>8261</v>
      </c>
      <c r="H1376" t="s">
        <v>8262</v>
      </c>
      <c r="I1376" t="s">
        <v>8263</v>
      </c>
      <c r="J1376" t="s">
        <v>239</v>
      </c>
      <c r="K1376" t="s">
        <v>269</v>
      </c>
      <c r="L1376" t="s">
        <v>269</v>
      </c>
      <c r="M1376">
        <v>8758</v>
      </c>
      <c r="N1376" s="30" t="s">
        <v>12828</v>
      </c>
      <c r="O1376"/>
      <c r="P1376"/>
      <c r="Q1376"/>
      <c r="R1376"/>
      <c r="S1376" s="22">
        <f>VLOOKUP(A1376,Hoja1!A:B,2,0)</f>
        <v>16</v>
      </c>
      <c r="T1376" s="21" t="str">
        <f>VLOOKUP(M1376,[1]TIPOLOGIAS!$A:$F,4,0)</f>
        <v>BARRANQUILLA</v>
      </c>
      <c r="U1376" s="21" t="str">
        <f>VLOOKUP(T1376,'BASE TARIFA 2025'!C:D,2,0)</f>
        <v>WOMPI COSTA</v>
      </c>
      <c r="V1376" s="23">
        <f>VLOOKUP(T1376,'BASE TARIFA 2025'!C:F,4,0)</f>
        <v>15709.5</v>
      </c>
    </row>
    <row r="1377" spans="1:22" ht="14.4" x14ac:dyDescent="0.3">
      <c r="A1377">
        <v>31980</v>
      </c>
      <c r="B1377" t="s">
        <v>8264</v>
      </c>
      <c r="C1377">
        <v>72054352</v>
      </c>
      <c r="D1377" t="s">
        <v>75</v>
      </c>
      <c r="E1377" t="s">
        <v>8265</v>
      </c>
      <c r="F1377" t="s">
        <v>8265</v>
      </c>
      <c r="G1377" t="s">
        <v>8266</v>
      </c>
      <c r="H1377" t="s">
        <v>8267</v>
      </c>
      <c r="I1377" t="s">
        <v>8268</v>
      </c>
      <c r="J1377" t="s">
        <v>239</v>
      </c>
      <c r="K1377" t="s">
        <v>269</v>
      </c>
      <c r="L1377" t="s">
        <v>269</v>
      </c>
      <c r="M1377">
        <v>8758</v>
      </c>
      <c r="N1377" s="30" t="s">
        <v>12840</v>
      </c>
      <c r="O1377"/>
      <c r="P1377"/>
      <c r="Q1377"/>
      <c r="R1377"/>
      <c r="S1377" s="22">
        <f>VLOOKUP(A1377,Hoja1!A:B,2,0)</f>
        <v>8</v>
      </c>
      <c r="T1377" s="21" t="str">
        <f>VLOOKUP(M1377,[1]TIPOLOGIAS!$A:$F,4,0)</f>
        <v>BARRANQUILLA</v>
      </c>
      <c r="U1377" s="21" t="str">
        <f>VLOOKUP(T1377,'BASE TARIFA 2025'!C:D,2,0)</f>
        <v>WOMPI COSTA</v>
      </c>
      <c r="V1377" s="23">
        <f>VLOOKUP(T1377,'BASE TARIFA 2025'!C:F,4,0)</f>
        <v>15709.5</v>
      </c>
    </row>
    <row r="1378" spans="1:22" ht="14.4" x14ac:dyDescent="0.3">
      <c r="A1378">
        <v>79072</v>
      </c>
      <c r="B1378" t="s">
        <v>476</v>
      </c>
      <c r="C1378">
        <v>901379134</v>
      </c>
      <c r="D1378" t="s">
        <v>477</v>
      </c>
      <c r="E1378" t="s">
        <v>477</v>
      </c>
      <c r="G1378" t="s">
        <v>478</v>
      </c>
      <c r="H1378" t="s">
        <v>479</v>
      </c>
      <c r="I1378" t="s">
        <v>480</v>
      </c>
      <c r="J1378" t="s">
        <v>103</v>
      </c>
      <c r="K1378" t="s">
        <v>279</v>
      </c>
      <c r="L1378" t="s">
        <v>279</v>
      </c>
      <c r="M1378">
        <v>13001</v>
      </c>
      <c r="N1378" s="30" t="s">
        <v>12836</v>
      </c>
      <c r="O1378"/>
      <c r="P1378"/>
      <c r="Q1378"/>
      <c r="R1378"/>
      <c r="S1378" s="22">
        <f>VLOOKUP(A1378,Hoja1!A:B,2,0)</f>
        <v>8</v>
      </c>
      <c r="T1378" s="21" t="str">
        <f>VLOOKUP(M1378,[1]TIPOLOGIAS!$A:$F,4,0)</f>
        <v>CARTAGENA</v>
      </c>
      <c r="U1378" s="21" t="str">
        <f>VLOOKUP(T1378,'BASE TARIFA 2025'!C:D,2,0)</f>
        <v>WOMPI COSTA</v>
      </c>
      <c r="V1378" s="23">
        <f>VLOOKUP(T1378,'BASE TARIFA 2025'!C:F,4,0)</f>
        <v>28277.100000000002</v>
      </c>
    </row>
    <row r="1379" spans="1:22" ht="14.4" x14ac:dyDescent="0.3">
      <c r="A1379">
        <v>79997</v>
      </c>
      <c r="B1379" t="s">
        <v>486</v>
      </c>
      <c r="C1379">
        <v>3837271</v>
      </c>
      <c r="D1379" t="s">
        <v>8269</v>
      </c>
      <c r="E1379" t="s">
        <v>487</v>
      </c>
      <c r="F1379" t="s">
        <v>487</v>
      </c>
      <c r="G1379" t="s">
        <v>488</v>
      </c>
      <c r="H1379" t="s">
        <v>489</v>
      </c>
      <c r="I1379" t="s">
        <v>490</v>
      </c>
      <c r="J1379" t="s">
        <v>103</v>
      </c>
      <c r="K1379" t="s">
        <v>279</v>
      </c>
      <c r="L1379" t="s">
        <v>279</v>
      </c>
      <c r="M1379">
        <v>13001</v>
      </c>
      <c r="N1379" s="30" t="s">
        <v>12836</v>
      </c>
      <c r="O1379"/>
      <c r="P1379"/>
      <c r="Q1379"/>
      <c r="R1379"/>
      <c r="S1379" s="22">
        <f>VLOOKUP(A1379,Hoja1!A:B,2,0)</f>
        <v>8</v>
      </c>
      <c r="T1379" s="21" t="str">
        <f>VLOOKUP(M1379,[1]TIPOLOGIAS!$A:$F,4,0)</f>
        <v>CARTAGENA</v>
      </c>
      <c r="U1379" s="21" t="str">
        <f>VLOOKUP(T1379,'BASE TARIFA 2025'!C:D,2,0)</f>
        <v>WOMPI COSTA</v>
      </c>
      <c r="V1379" s="23">
        <f>VLOOKUP(T1379,'BASE TARIFA 2025'!C:F,4,0)</f>
        <v>28277.100000000002</v>
      </c>
    </row>
    <row r="1380" spans="1:22" ht="14.4" x14ac:dyDescent="0.3">
      <c r="A1380">
        <v>80249</v>
      </c>
      <c r="B1380" t="s">
        <v>491</v>
      </c>
      <c r="C1380">
        <v>901664969</v>
      </c>
      <c r="D1380" t="s">
        <v>492</v>
      </c>
      <c r="E1380" t="s">
        <v>492</v>
      </c>
      <c r="G1380" t="s">
        <v>493</v>
      </c>
      <c r="H1380" t="s">
        <v>494</v>
      </c>
      <c r="I1380" t="s">
        <v>495</v>
      </c>
      <c r="J1380" t="s">
        <v>103</v>
      </c>
      <c r="K1380" t="s">
        <v>279</v>
      </c>
      <c r="L1380" t="s">
        <v>279</v>
      </c>
      <c r="M1380">
        <v>13001</v>
      </c>
      <c r="N1380" s="30" t="s">
        <v>12836</v>
      </c>
      <c r="O1380"/>
      <c r="P1380"/>
      <c r="Q1380"/>
      <c r="R1380"/>
      <c r="S1380" s="22">
        <f>VLOOKUP(A1380,Hoja1!A:B,2,0)</f>
        <v>8</v>
      </c>
      <c r="T1380" s="21" t="str">
        <f>VLOOKUP(M1380,[1]TIPOLOGIAS!$A:$F,4,0)</f>
        <v>CARTAGENA</v>
      </c>
      <c r="U1380" s="21" t="str">
        <f>VLOOKUP(T1380,'BASE TARIFA 2025'!C:D,2,0)</f>
        <v>WOMPI COSTA</v>
      </c>
      <c r="V1380" s="23">
        <f>VLOOKUP(T1380,'BASE TARIFA 2025'!C:F,4,0)</f>
        <v>28277.100000000002</v>
      </c>
    </row>
    <row r="1381" spans="1:22" ht="14.4" x14ac:dyDescent="0.3">
      <c r="A1381">
        <v>79621</v>
      </c>
      <c r="B1381" t="s">
        <v>481</v>
      </c>
      <c r="C1381">
        <v>1235043177</v>
      </c>
      <c r="D1381" t="s">
        <v>482</v>
      </c>
      <c r="E1381" t="s">
        <v>482</v>
      </c>
      <c r="G1381" t="s">
        <v>483</v>
      </c>
      <c r="H1381" t="s">
        <v>484</v>
      </c>
      <c r="I1381" t="s">
        <v>485</v>
      </c>
      <c r="J1381" t="s">
        <v>103</v>
      </c>
      <c r="K1381" t="s">
        <v>279</v>
      </c>
      <c r="L1381" t="s">
        <v>279</v>
      </c>
      <c r="M1381">
        <v>13001</v>
      </c>
      <c r="N1381" s="30" t="s">
        <v>12836</v>
      </c>
      <c r="O1381"/>
      <c r="P1381"/>
      <c r="Q1381"/>
      <c r="R1381"/>
      <c r="S1381" s="22">
        <f>VLOOKUP(A1381,Hoja1!A:B,2,0)</f>
        <v>8</v>
      </c>
      <c r="T1381" s="21" t="str">
        <f>VLOOKUP(M1381,[1]TIPOLOGIAS!$A:$F,4,0)</f>
        <v>CARTAGENA</v>
      </c>
      <c r="U1381" s="21" t="str">
        <f>VLOOKUP(T1381,'BASE TARIFA 2025'!C:D,2,0)</f>
        <v>WOMPI COSTA</v>
      </c>
      <c r="V1381" s="23">
        <f>VLOOKUP(T1381,'BASE TARIFA 2025'!C:F,4,0)</f>
        <v>28277.100000000002</v>
      </c>
    </row>
    <row r="1382" spans="1:22" ht="14.4" x14ac:dyDescent="0.3">
      <c r="A1382">
        <v>78454</v>
      </c>
      <c r="B1382" t="s">
        <v>8270</v>
      </c>
      <c r="C1382">
        <v>93422355</v>
      </c>
      <c r="D1382" t="s">
        <v>8271</v>
      </c>
      <c r="E1382" t="s">
        <v>8272</v>
      </c>
      <c r="F1382" t="s">
        <v>8271</v>
      </c>
      <c r="G1382" t="s">
        <v>8273</v>
      </c>
      <c r="H1382" t="s">
        <v>8274</v>
      </c>
      <c r="I1382" t="s">
        <v>8275</v>
      </c>
      <c r="J1382" t="s">
        <v>103</v>
      </c>
      <c r="K1382" t="s">
        <v>279</v>
      </c>
      <c r="L1382" t="s">
        <v>279</v>
      </c>
      <c r="M1382">
        <v>13001</v>
      </c>
      <c r="N1382" s="30" t="s">
        <v>12844</v>
      </c>
      <c r="O1382"/>
      <c r="P1382"/>
      <c r="Q1382"/>
      <c r="R1382"/>
      <c r="S1382" s="22">
        <f>VLOOKUP(A1382,Hoja1!A:B,2,0)</f>
        <v>8</v>
      </c>
      <c r="T1382" s="21" t="str">
        <f>VLOOKUP(M1382,[1]TIPOLOGIAS!$A:$F,4,0)</f>
        <v>CARTAGENA</v>
      </c>
      <c r="U1382" s="21" t="str">
        <f>VLOOKUP(T1382,'BASE TARIFA 2025'!C:D,2,0)</f>
        <v>WOMPI COSTA</v>
      </c>
      <c r="V1382" s="23">
        <f>VLOOKUP(T1382,'BASE TARIFA 2025'!C:F,4,0)</f>
        <v>28277.100000000002</v>
      </c>
    </row>
    <row r="1383" spans="1:22" ht="14.4" x14ac:dyDescent="0.3">
      <c r="A1383">
        <v>77003</v>
      </c>
      <c r="B1383" t="s">
        <v>8276</v>
      </c>
      <c r="C1383">
        <v>901430673</v>
      </c>
      <c r="D1383" t="s">
        <v>8277</v>
      </c>
      <c r="E1383" t="s">
        <v>8278</v>
      </c>
      <c r="F1383" t="s">
        <v>8277</v>
      </c>
      <c r="G1383" t="s">
        <v>8279</v>
      </c>
      <c r="H1383" t="s">
        <v>8280</v>
      </c>
      <c r="I1383" t="s">
        <v>8281</v>
      </c>
      <c r="J1383" t="s">
        <v>70</v>
      </c>
      <c r="K1383" t="s">
        <v>199</v>
      </c>
      <c r="L1383" t="s">
        <v>199</v>
      </c>
      <c r="M1383">
        <v>11001</v>
      </c>
      <c r="N1383" s="30" t="s">
        <v>12836</v>
      </c>
      <c r="O1383"/>
      <c r="P1383"/>
      <c r="Q1383"/>
      <c r="R1383"/>
      <c r="S1383" s="22">
        <f>VLOOKUP(A1383,Hoja1!A:B,2,0)</f>
        <v>8</v>
      </c>
      <c r="T1383" s="21" t="str">
        <f>VLOOKUP(M1383,[1]TIPOLOGIAS!$A:$F,4,0)</f>
        <v>BOGOTA</v>
      </c>
      <c r="U1383" s="21" t="str">
        <f>VLOOKUP(T1383,'BASE TARIFA 2025'!C:D,2,0)</f>
        <v>WOMPI CENTRO</v>
      </c>
      <c r="V1383" s="23">
        <f>VLOOKUP(T1383,'BASE TARIFA 2025'!C:F,4,0)</f>
        <v>15709.5</v>
      </c>
    </row>
    <row r="1384" spans="1:22" ht="14.4" x14ac:dyDescent="0.3">
      <c r="A1384">
        <v>77122</v>
      </c>
      <c r="B1384" t="s">
        <v>8282</v>
      </c>
      <c r="C1384">
        <v>1014229264</v>
      </c>
      <c r="D1384" t="s">
        <v>8283</v>
      </c>
      <c r="E1384" t="s">
        <v>8284</v>
      </c>
      <c r="F1384" t="s">
        <v>8283</v>
      </c>
      <c r="G1384" t="s">
        <v>8285</v>
      </c>
      <c r="H1384" t="s">
        <v>8286</v>
      </c>
      <c r="I1384" t="s">
        <v>8287</v>
      </c>
      <c r="J1384" t="s">
        <v>70</v>
      </c>
      <c r="K1384" t="s">
        <v>199</v>
      </c>
      <c r="L1384" t="s">
        <v>199</v>
      </c>
      <c r="M1384">
        <v>11001</v>
      </c>
      <c r="N1384" s="30" t="s">
        <v>12840</v>
      </c>
      <c r="O1384"/>
      <c r="P1384"/>
      <c r="Q1384"/>
      <c r="R1384"/>
      <c r="S1384" s="22">
        <f>VLOOKUP(A1384,Hoja1!A:B,2,0)</f>
        <v>8</v>
      </c>
      <c r="T1384" s="21" t="str">
        <f>VLOOKUP(M1384,[1]TIPOLOGIAS!$A:$F,4,0)</f>
        <v>BOGOTA</v>
      </c>
      <c r="U1384" s="21" t="str">
        <f>VLOOKUP(T1384,'BASE TARIFA 2025'!C:D,2,0)</f>
        <v>WOMPI CENTRO</v>
      </c>
      <c r="V1384" s="23">
        <f>VLOOKUP(T1384,'BASE TARIFA 2025'!C:F,4,0)</f>
        <v>15709.5</v>
      </c>
    </row>
    <row r="1385" spans="1:22" ht="14.4" x14ac:dyDescent="0.3">
      <c r="A1385">
        <v>74390</v>
      </c>
      <c r="B1385" t="s">
        <v>8288</v>
      </c>
      <c r="C1385">
        <v>1014195627</v>
      </c>
      <c r="D1385" t="s">
        <v>8289</v>
      </c>
      <c r="E1385" t="s">
        <v>8290</v>
      </c>
      <c r="F1385" t="s">
        <v>8289</v>
      </c>
      <c r="G1385" t="s">
        <v>8291</v>
      </c>
      <c r="H1385" t="s">
        <v>8292</v>
      </c>
      <c r="I1385" t="s">
        <v>8293</v>
      </c>
      <c r="J1385" t="s">
        <v>70</v>
      </c>
      <c r="K1385" t="s">
        <v>199</v>
      </c>
      <c r="L1385" t="s">
        <v>199</v>
      </c>
      <c r="M1385">
        <v>11001</v>
      </c>
      <c r="N1385" s="30" t="s">
        <v>12840</v>
      </c>
      <c r="O1385"/>
      <c r="P1385"/>
      <c r="Q1385"/>
      <c r="R1385"/>
      <c r="S1385" s="22">
        <f>VLOOKUP(A1385,Hoja1!A:B,2,0)</f>
        <v>8</v>
      </c>
      <c r="T1385" s="21" t="str">
        <f>VLOOKUP(M1385,[1]TIPOLOGIAS!$A:$F,4,0)</f>
        <v>BOGOTA</v>
      </c>
      <c r="U1385" s="21" t="str">
        <f>VLOOKUP(T1385,'BASE TARIFA 2025'!C:D,2,0)</f>
        <v>WOMPI CENTRO</v>
      </c>
      <c r="V1385" s="23">
        <f>VLOOKUP(T1385,'BASE TARIFA 2025'!C:F,4,0)</f>
        <v>15709.5</v>
      </c>
    </row>
    <row r="1386" spans="1:22" ht="14.4" x14ac:dyDescent="0.3">
      <c r="A1386">
        <v>74391</v>
      </c>
      <c r="B1386" t="s">
        <v>8294</v>
      </c>
      <c r="C1386">
        <v>51788645</v>
      </c>
      <c r="D1386" t="s">
        <v>8295</v>
      </c>
      <c r="E1386" t="s">
        <v>8295</v>
      </c>
      <c r="F1386" t="s">
        <v>8295</v>
      </c>
      <c r="G1386" t="s">
        <v>8296</v>
      </c>
      <c r="H1386" t="s">
        <v>8297</v>
      </c>
      <c r="I1386" t="s">
        <v>8298</v>
      </c>
      <c r="J1386" t="s">
        <v>70</v>
      </c>
      <c r="K1386" t="s">
        <v>199</v>
      </c>
      <c r="L1386" t="s">
        <v>199</v>
      </c>
      <c r="M1386">
        <v>11001</v>
      </c>
      <c r="N1386" s="30" t="s">
        <v>12843</v>
      </c>
      <c r="O1386"/>
      <c r="P1386"/>
      <c r="Q1386"/>
      <c r="R1386"/>
      <c r="S1386" s="22">
        <f>VLOOKUP(A1386,Hoja1!A:B,2,0)</f>
        <v>8</v>
      </c>
      <c r="T1386" s="21" t="str">
        <f>VLOOKUP(M1386,[1]TIPOLOGIAS!$A:$F,4,0)</f>
        <v>BOGOTA</v>
      </c>
      <c r="U1386" s="21" t="str">
        <f>VLOOKUP(T1386,'BASE TARIFA 2025'!C:D,2,0)</f>
        <v>WOMPI CENTRO</v>
      </c>
      <c r="V1386" s="23">
        <f>VLOOKUP(T1386,'BASE TARIFA 2025'!C:F,4,0)</f>
        <v>15709.5</v>
      </c>
    </row>
    <row r="1387" spans="1:22" ht="14.4" x14ac:dyDescent="0.3">
      <c r="A1387">
        <v>74395</v>
      </c>
      <c r="B1387" t="s">
        <v>8299</v>
      </c>
      <c r="C1387">
        <v>52971530</v>
      </c>
      <c r="D1387" t="s">
        <v>8300</v>
      </c>
      <c r="E1387" t="s">
        <v>8301</v>
      </c>
      <c r="F1387" t="s">
        <v>8302</v>
      </c>
      <c r="G1387" t="s">
        <v>8303</v>
      </c>
      <c r="H1387" t="s">
        <v>8304</v>
      </c>
      <c r="I1387" t="s">
        <v>8305</v>
      </c>
      <c r="J1387" t="s">
        <v>70</v>
      </c>
      <c r="K1387" t="s">
        <v>199</v>
      </c>
      <c r="L1387" t="s">
        <v>199</v>
      </c>
      <c r="M1387">
        <v>11001</v>
      </c>
      <c r="N1387" s="30" t="s">
        <v>12837</v>
      </c>
      <c r="O1387"/>
      <c r="P1387"/>
      <c r="Q1387"/>
      <c r="R1387"/>
      <c r="S1387" s="22">
        <f>VLOOKUP(A1387,Hoja1!A:B,2,0)</f>
        <v>8</v>
      </c>
      <c r="T1387" s="21" t="str">
        <f>VLOOKUP(M1387,[1]TIPOLOGIAS!$A:$F,4,0)</f>
        <v>BOGOTA</v>
      </c>
      <c r="U1387" s="21" t="str">
        <f>VLOOKUP(T1387,'BASE TARIFA 2025'!C:D,2,0)</f>
        <v>WOMPI CENTRO</v>
      </c>
      <c r="V1387" s="23">
        <f>VLOOKUP(T1387,'BASE TARIFA 2025'!C:F,4,0)</f>
        <v>15709.5</v>
      </c>
    </row>
    <row r="1388" spans="1:22" ht="14.4" x14ac:dyDescent="0.3">
      <c r="A1388">
        <v>76298</v>
      </c>
      <c r="B1388" t="s">
        <v>8306</v>
      </c>
      <c r="C1388">
        <v>79850552</v>
      </c>
      <c r="D1388" t="s">
        <v>8307</v>
      </c>
      <c r="E1388" t="s">
        <v>8307</v>
      </c>
      <c r="F1388" t="s">
        <v>8307</v>
      </c>
      <c r="G1388" t="s">
        <v>8308</v>
      </c>
      <c r="H1388" t="s">
        <v>8309</v>
      </c>
      <c r="I1388" t="s">
        <v>8310</v>
      </c>
      <c r="J1388" t="s">
        <v>70</v>
      </c>
      <c r="K1388" t="s">
        <v>199</v>
      </c>
      <c r="L1388" t="s">
        <v>199</v>
      </c>
      <c r="M1388">
        <v>11001</v>
      </c>
      <c r="N1388" s="30" t="s">
        <v>12840</v>
      </c>
      <c r="O1388"/>
      <c r="P1388"/>
      <c r="Q1388"/>
      <c r="R1388"/>
      <c r="S1388" s="22">
        <f>VLOOKUP(A1388,Hoja1!A:B,2,0)</f>
        <v>8</v>
      </c>
      <c r="T1388" s="21" t="str">
        <f>VLOOKUP(M1388,[1]TIPOLOGIAS!$A:$F,4,0)</f>
        <v>BOGOTA</v>
      </c>
      <c r="U1388" s="21" t="str">
        <f>VLOOKUP(T1388,'BASE TARIFA 2025'!C:D,2,0)</f>
        <v>WOMPI CENTRO</v>
      </c>
      <c r="V1388" s="23">
        <f>VLOOKUP(T1388,'BASE TARIFA 2025'!C:F,4,0)</f>
        <v>15709.5</v>
      </c>
    </row>
    <row r="1389" spans="1:22" ht="14.4" x14ac:dyDescent="0.3">
      <c r="A1389">
        <v>76402</v>
      </c>
      <c r="B1389" t="s">
        <v>8311</v>
      </c>
      <c r="C1389">
        <v>1022963247</v>
      </c>
      <c r="D1389" t="s">
        <v>8312</v>
      </c>
      <c r="E1389" t="s">
        <v>8312</v>
      </c>
      <c r="F1389" t="s">
        <v>139</v>
      </c>
      <c r="G1389" t="s">
        <v>8313</v>
      </c>
      <c r="H1389" t="s">
        <v>8314</v>
      </c>
      <c r="I1389" t="s">
        <v>8315</v>
      </c>
      <c r="J1389" t="s">
        <v>70</v>
      </c>
      <c r="K1389" t="s">
        <v>199</v>
      </c>
      <c r="L1389" t="s">
        <v>199</v>
      </c>
      <c r="M1389">
        <v>11001</v>
      </c>
      <c r="N1389" s="30" t="s">
        <v>12843</v>
      </c>
      <c r="O1389"/>
      <c r="P1389"/>
      <c r="Q1389"/>
      <c r="R1389"/>
      <c r="S1389" s="22">
        <f>VLOOKUP(A1389,Hoja1!A:B,2,0)</f>
        <v>8</v>
      </c>
      <c r="T1389" s="21" t="str">
        <f>VLOOKUP(M1389,[1]TIPOLOGIAS!$A:$F,4,0)</f>
        <v>BOGOTA</v>
      </c>
      <c r="U1389" s="21" t="str">
        <f>VLOOKUP(T1389,'BASE TARIFA 2025'!C:D,2,0)</f>
        <v>WOMPI CENTRO</v>
      </c>
      <c r="V1389" s="23">
        <f>VLOOKUP(T1389,'BASE TARIFA 2025'!C:F,4,0)</f>
        <v>15709.5</v>
      </c>
    </row>
    <row r="1390" spans="1:22" ht="14.4" x14ac:dyDescent="0.3">
      <c r="A1390">
        <v>77440</v>
      </c>
      <c r="B1390" t="s">
        <v>8316</v>
      </c>
      <c r="C1390">
        <v>1057578890</v>
      </c>
      <c r="D1390" t="s">
        <v>7254</v>
      </c>
      <c r="E1390" t="s">
        <v>7254</v>
      </c>
      <c r="F1390" t="s">
        <v>244</v>
      </c>
      <c r="G1390" t="s">
        <v>8317</v>
      </c>
      <c r="H1390" t="s">
        <v>8318</v>
      </c>
      <c r="I1390" t="s">
        <v>8319</v>
      </c>
      <c r="J1390" t="s">
        <v>70</v>
      </c>
      <c r="K1390" t="s">
        <v>199</v>
      </c>
      <c r="L1390" t="s">
        <v>199</v>
      </c>
      <c r="M1390">
        <v>11001</v>
      </c>
      <c r="N1390" s="30" t="s">
        <v>12840</v>
      </c>
      <c r="O1390"/>
      <c r="P1390"/>
      <c r="Q1390"/>
      <c r="R1390"/>
      <c r="S1390" s="22">
        <f>VLOOKUP(A1390,Hoja1!A:B,2,0)</f>
        <v>8</v>
      </c>
      <c r="T1390" s="21" t="str">
        <f>VLOOKUP(M1390,[1]TIPOLOGIAS!$A:$F,4,0)</f>
        <v>BOGOTA</v>
      </c>
      <c r="U1390" s="21" t="str">
        <f>VLOOKUP(T1390,'BASE TARIFA 2025'!C:D,2,0)</f>
        <v>WOMPI CENTRO</v>
      </c>
      <c r="V1390" s="23">
        <f>VLOOKUP(T1390,'BASE TARIFA 2025'!C:F,4,0)</f>
        <v>15709.5</v>
      </c>
    </row>
    <row r="1391" spans="1:22" ht="14.4" x14ac:dyDescent="0.3">
      <c r="A1391">
        <v>77278</v>
      </c>
      <c r="B1391" t="s">
        <v>8320</v>
      </c>
      <c r="C1391">
        <v>1085096487</v>
      </c>
      <c r="D1391" t="s">
        <v>8321</v>
      </c>
      <c r="E1391" t="s">
        <v>270</v>
      </c>
      <c r="F1391" t="s">
        <v>8321</v>
      </c>
      <c r="G1391" t="s">
        <v>8322</v>
      </c>
      <c r="H1391" t="s">
        <v>8323</v>
      </c>
      <c r="I1391" t="s">
        <v>8324</v>
      </c>
      <c r="J1391" t="s">
        <v>68</v>
      </c>
      <c r="K1391" t="s">
        <v>8325</v>
      </c>
      <c r="L1391" t="s">
        <v>8325</v>
      </c>
      <c r="M1391">
        <v>20250</v>
      </c>
      <c r="N1391" s="30" t="s">
        <v>12831</v>
      </c>
      <c r="O1391"/>
      <c r="P1391"/>
      <c r="Q1391"/>
      <c r="R1391"/>
      <c r="S1391" s="22">
        <f>VLOOKUP(A1391,Hoja1!A:B,2,0)</f>
        <v>8</v>
      </c>
      <c r="T1391" s="21" t="str">
        <f>VLOOKUP(M1391,[1]TIPOLOGIAS!$A:$F,4,0)</f>
        <v>VALLEDUPAR</v>
      </c>
      <c r="U1391" s="21" t="str">
        <f>VLOOKUP(T1391,'BASE TARIFA 2025'!C:D,2,0)</f>
        <v>WOMPI COSTA</v>
      </c>
      <c r="V1391" s="23">
        <f>VLOOKUP(T1391,'BASE TARIFA 2025'!C:F,4,0)</f>
        <v>28277.100000000002</v>
      </c>
    </row>
    <row r="1392" spans="1:22" ht="14.4" x14ac:dyDescent="0.3">
      <c r="A1392">
        <v>77999</v>
      </c>
      <c r="B1392" t="s">
        <v>471</v>
      </c>
      <c r="C1392">
        <v>1143407870</v>
      </c>
      <c r="D1392" t="s">
        <v>472</v>
      </c>
      <c r="E1392" t="s">
        <v>472</v>
      </c>
      <c r="F1392" t="s">
        <v>472</v>
      </c>
      <c r="G1392" t="s">
        <v>473</v>
      </c>
      <c r="H1392" t="s">
        <v>474</v>
      </c>
      <c r="I1392" t="s">
        <v>475</v>
      </c>
      <c r="J1392" t="s">
        <v>103</v>
      </c>
      <c r="K1392" t="s">
        <v>279</v>
      </c>
      <c r="L1392" t="s">
        <v>279</v>
      </c>
      <c r="M1392">
        <v>13001</v>
      </c>
      <c r="N1392" s="30" t="s">
        <v>12836</v>
      </c>
      <c r="O1392"/>
      <c r="P1392"/>
      <c r="Q1392"/>
      <c r="R1392"/>
      <c r="S1392" s="22">
        <f>VLOOKUP(A1392,Hoja1!A:B,2,0)</f>
        <v>8</v>
      </c>
      <c r="T1392" s="21" t="str">
        <f>VLOOKUP(M1392,[1]TIPOLOGIAS!$A:$F,4,0)</f>
        <v>CARTAGENA</v>
      </c>
      <c r="U1392" s="21" t="str">
        <f>VLOOKUP(T1392,'BASE TARIFA 2025'!C:D,2,0)</f>
        <v>WOMPI COSTA</v>
      </c>
      <c r="V1392" s="23">
        <f>VLOOKUP(T1392,'BASE TARIFA 2025'!C:F,4,0)</f>
        <v>28277.100000000002</v>
      </c>
    </row>
    <row r="1393" spans="1:22" ht="14.4" x14ac:dyDescent="0.3">
      <c r="A1393">
        <v>76635</v>
      </c>
      <c r="B1393" t="s">
        <v>8326</v>
      </c>
      <c r="C1393">
        <v>45557978</v>
      </c>
      <c r="D1393" t="s">
        <v>8327</v>
      </c>
      <c r="E1393" t="s">
        <v>8327</v>
      </c>
      <c r="F1393" t="s">
        <v>8328</v>
      </c>
      <c r="G1393" t="s">
        <v>8329</v>
      </c>
      <c r="H1393" t="s">
        <v>8330</v>
      </c>
      <c r="I1393" t="s">
        <v>8331</v>
      </c>
      <c r="J1393" t="s">
        <v>103</v>
      </c>
      <c r="K1393" t="s">
        <v>279</v>
      </c>
      <c r="L1393" t="s">
        <v>279</v>
      </c>
      <c r="M1393">
        <v>13001</v>
      </c>
      <c r="N1393" s="30" t="s">
        <v>12837</v>
      </c>
      <c r="O1393"/>
      <c r="P1393"/>
      <c r="Q1393"/>
      <c r="R1393"/>
      <c r="S1393" s="22">
        <f>VLOOKUP(A1393,Hoja1!A:B,2,0)</f>
        <v>16</v>
      </c>
      <c r="T1393" s="21" t="str">
        <f>VLOOKUP(M1393,[1]TIPOLOGIAS!$A:$F,4,0)</f>
        <v>CARTAGENA</v>
      </c>
      <c r="U1393" s="21" t="str">
        <f>VLOOKUP(T1393,'BASE TARIFA 2025'!C:D,2,0)</f>
        <v>WOMPI COSTA</v>
      </c>
      <c r="V1393" s="23">
        <f>VLOOKUP(T1393,'BASE TARIFA 2025'!C:F,4,0)</f>
        <v>28277.100000000002</v>
      </c>
    </row>
    <row r="1394" spans="1:22" ht="14.4" x14ac:dyDescent="0.3">
      <c r="A1394">
        <v>77068</v>
      </c>
      <c r="B1394" t="s">
        <v>467</v>
      </c>
      <c r="C1394">
        <v>1148207238</v>
      </c>
      <c r="D1394" t="s">
        <v>8332</v>
      </c>
      <c r="E1394" t="s">
        <v>468</v>
      </c>
      <c r="F1394" t="s">
        <v>8333</v>
      </c>
      <c r="G1394" t="s">
        <v>8334</v>
      </c>
      <c r="H1394" t="s">
        <v>469</v>
      </c>
      <c r="I1394" t="s">
        <v>470</v>
      </c>
      <c r="J1394" t="s">
        <v>103</v>
      </c>
      <c r="K1394" t="s">
        <v>279</v>
      </c>
      <c r="L1394" t="s">
        <v>279</v>
      </c>
      <c r="M1394">
        <v>13001</v>
      </c>
      <c r="N1394" s="30" t="s">
        <v>12836</v>
      </c>
      <c r="O1394"/>
      <c r="P1394"/>
      <c r="Q1394"/>
      <c r="R1394"/>
      <c r="S1394" s="22">
        <f>VLOOKUP(A1394,Hoja1!A:B,2,0)</f>
        <v>8</v>
      </c>
      <c r="T1394" s="21" t="str">
        <f>VLOOKUP(M1394,[1]TIPOLOGIAS!$A:$F,4,0)</f>
        <v>CARTAGENA</v>
      </c>
      <c r="U1394" s="21" t="str">
        <f>VLOOKUP(T1394,'BASE TARIFA 2025'!C:D,2,0)</f>
        <v>WOMPI COSTA</v>
      </c>
      <c r="V1394" s="23">
        <f>VLOOKUP(T1394,'BASE TARIFA 2025'!C:F,4,0)</f>
        <v>28277.100000000002</v>
      </c>
    </row>
    <row r="1395" spans="1:22" ht="14.4" x14ac:dyDescent="0.3">
      <c r="A1395">
        <v>77389</v>
      </c>
      <c r="B1395" t="s">
        <v>8335</v>
      </c>
      <c r="C1395">
        <v>1012356796</v>
      </c>
      <c r="D1395" t="s">
        <v>8336</v>
      </c>
      <c r="E1395" t="s">
        <v>8336</v>
      </c>
      <c r="F1395" t="s">
        <v>8337</v>
      </c>
      <c r="G1395" t="s">
        <v>8338</v>
      </c>
      <c r="H1395" t="s">
        <v>8339</v>
      </c>
      <c r="I1395" t="s">
        <v>8340</v>
      </c>
      <c r="J1395" t="s">
        <v>70</v>
      </c>
      <c r="K1395" t="s">
        <v>199</v>
      </c>
      <c r="L1395" t="s">
        <v>199</v>
      </c>
      <c r="M1395">
        <v>11001</v>
      </c>
      <c r="N1395" s="30" t="s">
        <v>12830</v>
      </c>
      <c r="O1395"/>
      <c r="P1395"/>
      <c r="Q1395"/>
      <c r="R1395"/>
      <c r="S1395" s="22">
        <f>VLOOKUP(A1395,Hoja1!A:B,2,0)</f>
        <v>16</v>
      </c>
      <c r="T1395" s="21" t="str">
        <f>VLOOKUP(M1395,[1]TIPOLOGIAS!$A:$F,4,0)</f>
        <v>BOGOTA</v>
      </c>
      <c r="U1395" s="21" t="str">
        <f>VLOOKUP(T1395,'BASE TARIFA 2025'!C:D,2,0)</f>
        <v>WOMPI CENTRO</v>
      </c>
      <c r="V1395" s="23">
        <f>VLOOKUP(T1395,'BASE TARIFA 2025'!C:F,4,0)</f>
        <v>15709.5</v>
      </c>
    </row>
    <row r="1396" spans="1:22" ht="14.4" x14ac:dyDescent="0.3">
      <c r="A1396">
        <v>77698</v>
      </c>
      <c r="B1396" t="s">
        <v>8341</v>
      </c>
      <c r="C1396">
        <v>1057544910</v>
      </c>
      <c r="D1396" t="s">
        <v>8342</v>
      </c>
      <c r="E1396" t="s">
        <v>8343</v>
      </c>
      <c r="F1396" t="s">
        <v>8344</v>
      </c>
      <c r="G1396" t="s">
        <v>8345</v>
      </c>
      <c r="H1396" t="s">
        <v>8346</v>
      </c>
      <c r="I1396" t="s">
        <v>8347</v>
      </c>
      <c r="J1396" t="s">
        <v>76</v>
      </c>
      <c r="K1396" t="s">
        <v>97</v>
      </c>
      <c r="L1396" t="s">
        <v>97</v>
      </c>
      <c r="M1396">
        <v>15753</v>
      </c>
      <c r="N1396" s="30" t="s">
        <v>12833</v>
      </c>
      <c r="O1396"/>
      <c r="P1396"/>
      <c r="Q1396"/>
      <c r="R1396"/>
      <c r="S1396" s="22">
        <f>VLOOKUP(A1396,Hoja1!A:B,2,0)</f>
        <v>8</v>
      </c>
      <c r="T1396" s="21" t="str">
        <f>VLOOKUP(M1396,[1]TIPOLOGIAS!$A:$F,4,0)</f>
        <v>TUNJA</v>
      </c>
      <c r="U1396" s="21" t="str">
        <f>VLOOKUP(T1396,'BASE TARIFA 2025'!C:D,2,0)</f>
        <v>WOMPI SANTANDERES</v>
      </c>
      <c r="V1396" s="23">
        <f>VLOOKUP(T1396,'BASE TARIFA 2025'!C:F,4,0)</f>
        <v>28277.100000000002</v>
      </c>
    </row>
    <row r="1397" spans="1:22" ht="14.4" x14ac:dyDescent="0.3">
      <c r="A1397">
        <v>77552</v>
      </c>
      <c r="B1397" t="s">
        <v>8348</v>
      </c>
      <c r="C1397">
        <v>5468914</v>
      </c>
      <c r="D1397" t="s">
        <v>8349</v>
      </c>
      <c r="E1397" t="s">
        <v>8349</v>
      </c>
      <c r="F1397" t="s">
        <v>8349</v>
      </c>
      <c r="G1397" t="s">
        <v>8350</v>
      </c>
      <c r="H1397" t="s">
        <v>8351</v>
      </c>
      <c r="I1397" t="s">
        <v>8352</v>
      </c>
      <c r="J1397" t="s">
        <v>128</v>
      </c>
      <c r="K1397" t="s">
        <v>149</v>
      </c>
      <c r="L1397" t="s">
        <v>149</v>
      </c>
      <c r="M1397">
        <v>54498</v>
      </c>
      <c r="N1397" s="30" t="s">
        <v>12831</v>
      </c>
      <c r="O1397"/>
      <c r="P1397"/>
      <c r="Q1397"/>
      <c r="R1397"/>
      <c r="S1397" s="22">
        <f>VLOOKUP(A1397,Hoja1!A:B,2,0)</f>
        <v>8</v>
      </c>
      <c r="T1397" s="21" t="str">
        <f>VLOOKUP(M1397,[1]TIPOLOGIAS!$A:$F,4,0)</f>
        <v>CUCUTA</v>
      </c>
      <c r="U1397" s="21" t="str">
        <f>VLOOKUP(T1397,'BASE TARIFA 2025'!C:D,2,0)</f>
        <v>WOMPI SANTANDERES</v>
      </c>
      <c r="V1397" s="23">
        <f>VLOOKUP(T1397,'BASE TARIFA 2025'!C:F,4,0)</f>
        <v>28277.100000000002</v>
      </c>
    </row>
    <row r="1398" spans="1:22" ht="14.4" x14ac:dyDescent="0.3">
      <c r="A1398">
        <v>78174</v>
      </c>
      <c r="B1398" t="s">
        <v>8353</v>
      </c>
      <c r="C1398">
        <v>31305689</v>
      </c>
      <c r="D1398" t="s">
        <v>8354</v>
      </c>
      <c r="E1398" t="s">
        <v>8355</v>
      </c>
      <c r="F1398" t="s">
        <v>8354</v>
      </c>
      <c r="G1398" t="s">
        <v>8356</v>
      </c>
      <c r="H1398" t="s">
        <v>8357</v>
      </c>
      <c r="I1398" t="s">
        <v>8358</v>
      </c>
      <c r="J1398" t="s">
        <v>165</v>
      </c>
      <c r="K1398" t="s">
        <v>19</v>
      </c>
      <c r="L1398" t="s">
        <v>166</v>
      </c>
      <c r="M1398">
        <v>76001</v>
      </c>
      <c r="N1398" s="30" t="s">
        <v>12837</v>
      </c>
      <c r="O1398"/>
      <c r="P1398"/>
      <c r="Q1398"/>
      <c r="R1398"/>
      <c r="S1398" s="22">
        <f>VLOOKUP(A1398,Hoja1!A:B,2,0)</f>
        <v>8</v>
      </c>
      <c r="T1398" s="21" t="str">
        <f>VLOOKUP(M1398,[1]TIPOLOGIAS!$A:$F,4,0)</f>
        <v>CALI</v>
      </c>
      <c r="U1398" s="21" t="str">
        <f>VLOOKUP(T1398,'BASE TARIFA 2025'!C:D,2,0)</f>
        <v>WOMPI SUROCCIDENTE</v>
      </c>
      <c r="V1398" s="23">
        <f>VLOOKUP(T1398,'BASE TARIFA 2025'!C:F,4,0)</f>
        <v>15709.5</v>
      </c>
    </row>
    <row r="1399" spans="1:22" ht="14.4" x14ac:dyDescent="0.3">
      <c r="A1399">
        <v>78293</v>
      </c>
      <c r="B1399" t="s">
        <v>8359</v>
      </c>
      <c r="C1399">
        <v>80741223</v>
      </c>
      <c r="D1399" t="s">
        <v>8360</v>
      </c>
      <c r="E1399" t="s">
        <v>8360</v>
      </c>
      <c r="F1399" t="s">
        <v>8361</v>
      </c>
      <c r="G1399" t="s">
        <v>8362</v>
      </c>
      <c r="H1399" t="s">
        <v>8363</v>
      </c>
      <c r="I1399" t="s">
        <v>8364</v>
      </c>
      <c r="J1399" t="s">
        <v>70</v>
      </c>
      <c r="K1399" t="s">
        <v>199</v>
      </c>
      <c r="L1399" t="s">
        <v>199</v>
      </c>
      <c r="M1399">
        <v>11001</v>
      </c>
      <c r="N1399" s="30" t="s">
        <v>12844</v>
      </c>
      <c r="O1399"/>
      <c r="P1399"/>
      <c r="Q1399"/>
      <c r="R1399"/>
      <c r="S1399" s="22">
        <f>VLOOKUP(A1399,Hoja1!A:B,2,0)</f>
        <v>8</v>
      </c>
      <c r="T1399" s="21" t="str">
        <f>VLOOKUP(M1399,[1]TIPOLOGIAS!$A:$F,4,0)</f>
        <v>BOGOTA</v>
      </c>
      <c r="U1399" s="21" t="str">
        <f>VLOOKUP(T1399,'BASE TARIFA 2025'!C:D,2,0)</f>
        <v>WOMPI CENTRO</v>
      </c>
      <c r="V1399" s="23">
        <f>VLOOKUP(T1399,'BASE TARIFA 2025'!C:F,4,0)</f>
        <v>15709.5</v>
      </c>
    </row>
    <row r="1400" spans="1:22" ht="14.4" x14ac:dyDescent="0.3">
      <c r="A1400">
        <v>78010</v>
      </c>
      <c r="B1400" t="s">
        <v>8365</v>
      </c>
      <c r="C1400">
        <v>88277343</v>
      </c>
      <c r="D1400" t="s">
        <v>8366</v>
      </c>
      <c r="E1400" t="s">
        <v>8367</v>
      </c>
      <c r="F1400" t="s">
        <v>8367</v>
      </c>
      <c r="G1400" t="s">
        <v>8368</v>
      </c>
      <c r="H1400" t="s">
        <v>8369</v>
      </c>
      <c r="I1400" t="s">
        <v>8370</v>
      </c>
      <c r="J1400" t="s">
        <v>128</v>
      </c>
      <c r="K1400" t="s">
        <v>149</v>
      </c>
      <c r="L1400" t="s">
        <v>149</v>
      </c>
      <c r="M1400">
        <v>54498</v>
      </c>
      <c r="N1400" s="30" t="s">
        <v>12831</v>
      </c>
      <c r="O1400"/>
      <c r="P1400"/>
      <c r="Q1400"/>
      <c r="R1400"/>
      <c r="S1400" s="22">
        <f>VLOOKUP(A1400,Hoja1!A:B,2,0)</f>
        <v>8</v>
      </c>
      <c r="T1400" s="21" t="str">
        <f>VLOOKUP(M1400,[1]TIPOLOGIAS!$A:$F,4,0)</f>
        <v>CUCUTA</v>
      </c>
      <c r="U1400" s="21" t="str">
        <f>VLOOKUP(T1400,'BASE TARIFA 2025'!C:D,2,0)</f>
        <v>WOMPI SANTANDERES</v>
      </c>
      <c r="V1400" s="23">
        <f>VLOOKUP(T1400,'BASE TARIFA 2025'!C:F,4,0)</f>
        <v>28277.100000000002</v>
      </c>
    </row>
    <row r="1401" spans="1:22" ht="14.4" x14ac:dyDescent="0.3">
      <c r="A1401">
        <v>78121</v>
      </c>
      <c r="B1401" t="s">
        <v>8371</v>
      </c>
      <c r="C1401">
        <v>23809511</v>
      </c>
      <c r="D1401" t="s">
        <v>8372</v>
      </c>
      <c r="E1401" t="s">
        <v>8372</v>
      </c>
      <c r="F1401" t="s">
        <v>8372</v>
      </c>
      <c r="G1401" t="s">
        <v>8373</v>
      </c>
      <c r="H1401" t="s">
        <v>197</v>
      </c>
      <c r="I1401" t="s">
        <v>198</v>
      </c>
      <c r="J1401" t="s">
        <v>169</v>
      </c>
      <c r="K1401" t="s">
        <v>161</v>
      </c>
      <c r="L1401" t="s">
        <v>161</v>
      </c>
      <c r="M1401">
        <v>85440</v>
      </c>
      <c r="N1401" s="30" t="s">
        <v>12833</v>
      </c>
      <c r="O1401"/>
      <c r="P1401"/>
      <c r="Q1401"/>
      <c r="R1401"/>
      <c r="S1401" s="22">
        <f>VLOOKUP(A1401,Hoja1!A:B,2,0)</f>
        <v>8</v>
      </c>
      <c r="T1401" s="21" t="str">
        <f>VLOOKUP(M1401,[1]TIPOLOGIAS!$A:$F,4,0)</f>
        <v>VILLAVICENCIO</v>
      </c>
      <c r="U1401" s="21" t="str">
        <f>VLOOKUP(T1401,'BASE TARIFA 2025'!C:D,2,0)</f>
        <v>WOMPI ORIENTE</v>
      </c>
      <c r="V1401" s="23">
        <f>VLOOKUP(T1401,'BASE TARIFA 2025'!C:F,4,0)</f>
        <v>28277.100000000002</v>
      </c>
    </row>
    <row r="1402" spans="1:22" ht="14.4" x14ac:dyDescent="0.3">
      <c r="A1402">
        <v>67417</v>
      </c>
      <c r="B1402" t="s">
        <v>8374</v>
      </c>
      <c r="C1402">
        <v>32908032</v>
      </c>
      <c r="D1402" t="s">
        <v>8375</v>
      </c>
      <c r="E1402" t="s">
        <v>8376</v>
      </c>
      <c r="F1402" t="s">
        <v>8376</v>
      </c>
      <c r="G1402" t="s">
        <v>8377</v>
      </c>
      <c r="H1402" t="s">
        <v>8378</v>
      </c>
      <c r="I1402" t="s">
        <v>8379</v>
      </c>
      <c r="J1402" t="s">
        <v>103</v>
      </c>
      <c r="K1402" t="s">
        <v>279</v>
      </c>
      <c r="L1402" t="s">
        <v>279</v>
      </c>
      <c r="M1402">
        <v>13001</v>
      </c>
      <c r="N1402" s="30" t="s">
        <v>12841</v>
      </c>
      <c r="O1402"/>
      <c r="P1402"/>
      <c r="Q1402"/>
      <c r="R1402"/>
      <c r="S1402" s="22">
        <f>VLOOKUP(A1402,Hoja1!A:B,2,0)</f>
        <v>8</v>
      </c>
      <c r="T1402" s="21" t="str">
        <f>VLOOKUP(M1402,[1]TIPOLOGIAS!$A:$F,4,0)</f>
        <v>CARTAGENA</v>
      </c>
      <c r="U1402" s="21" t="str">
        <f>VLOOKUP(T1402,'BASE TARIFA 2025'!C:D,2,0)</f>
        <v>WOMPI COSTA</v>
      </c>
      <c r="V1402" s="23">
        <f>VLOOKUP(T1402,'BASE TARIFA 2025'!C:F,4,0)</f>
        <v>28277.100000000002</v>
      </c>
    </row>
    <row r="1403" spans="1:22" ht="14.4" x14ac:dyDescent="0.3">
      <c r="A1403">
        <v>70573</v>
      </c>
      <c r="B1403" t="s">
        <v>8380</v>
      </c>
      <c r="C1403">
        <v>1148696200</v>
      </c>
      <c r="D1403" t="s">
        <v>8381</v>
      </c>
      <c r="E1403" t="s">
        <v>67</v>
      </c>
      <c r="F1403" t="s">
        <v>8382</v>
      </c>
      <c r="G1403" t="s">
        <v>8383</v>
      </c>
      <c r="H1403" t="s">
        <v>8384</v>
      </c>
      <c r="I1403" t="s">
        <v>8385</v>
      </c>
      <c r="J1403" t="s">
        <v>103</v>
      </c>
      <c r="K1403" t="s">
        <v>279</v>
      </c>
      <c r="L1403" t="s">
        <v>279</v>
      </c>
      <c r="M1403">
        <v>13001</v>
      </c>
      <c r="N1403" s="30" t="s">
        <v>12844</v>
      </c>
      <c r="O1403"/>
      <c r="P1403"/>
      <c r="Q1403"/>
      <c r="R1403"/>
      <c r="S1403" s="22">
        <f>VLOOKUP(A1403,Hoja1!A:B,2,0)</f>
        <v>8</v>
      </c>
      <c r="T1403" s="21" t="str">
        <f>VLOOKUP(M1403,[1]TIPOLOGIAS!$A:$F,4,0)</f>
        <v>CARTAGENA</v>
      </c>
      <c r="U1403" s="21" t="str">
        <f>VLOOKUP(T1403,'BASE TARIFA 2025'!C:D,2,0)</f>
        <v>WOMPI COSTA</v>
      </c>
      <c r="V1403" s="23">
        <f>VLOOKUP(T1403,'BASE TARIFA 2025'!C:F,4,0)</f>
        <v>28277.100000000002</v>
      </c>
    </row>
    <row r="1404" spans="1:22" ht="14.4" x14ac:dyDescent="0.3">
      <c r="A1404">
        <v>70574</v>
      </c>
      <c r="B1404" t="s">
        <v>8386</v>
      </c>
      <c r="C1404">
        <v>1148696200</v>
      </c>
      <c r="D1404" t="s">
        <v>8381</v>
      </c>
      <c r="E1404" t="s">
        <v>67</v>
      </c>
      <c r="F1404" t="s">
        <v>8382</v>
      </c>
      <c r="G1404" t="s">
        <v>8387</v>
      </c>
      <c r="H1404" t="s">
        <v>8388</v>
      </c>
      <c r="I1404" t="s">
        <v>8389</v>
      </c>
      <c r="J1404" t="s">
        <v>103</v>
      </c>
      <c r="K1404" t="s">
        <v>279</v>
      </c>
      <c r="L1404" t="s">
        <v>279</v>
      </c>
      <c r="M1404">
        <v>13001</v>
      </c>
      <c r="N1404" s="30" t="s">
        <v>12844</v>
      </c>
      <c r="O1404"/>
      <c r="P1404"/>
      <c r="Q1404"/>
      <c r="R1404"/>
      <c r="S1404" s="22">
        <f>VLOOKUP(A1404,Hoja1!A:B,2,0)</f>
        <v>8</v>
      </c>
      <c r="T1404" s="21" t="str">
        <f>VLOOKUP(M1404,[1]TIPOLOGIAS!$A:$F,4,0)</f>
        <v>CARTAGENA</v>
      </c>
      <c r="U1404" s="21" t="str">
        <f>VLOOKUP(T1404,'BASE TARIFA 2025'!C:D,2,0)</f>
        <v>WOMPI COSTA</v>
      </c>
      <c r="V1404" s="23">
        <f>VLOOKUP(T1404,'BASE TARIFA 2025'!C:F,4,0)</f>
        <v>28277.100000000002</v>
      </c>
    </row>
    <row r="1405" spans="1:22" ht="14.4" x14ac:dyDescent="0.3">
      <c r="A1405">
        <v>63260</v>
      </c>
      <c r="B1405" t="s">
        <v>8390</v>
      </c>
      <c r="C1405">
        <v>32908032</v>
      </c>
      <c r="D1405" t="s">
        <v>8375</v>
      </c>
      <c r="E1405" t="s">
        <v>8376</v>
      </c>
      <c r="F1405" t="s">
        <v>8375</v>
      </c>
      <c r="G1405" t="s">
        <v>8391</v>
      </c>
      <c r="H1405" t="s">
        <v>8392</v>
      </c>
      <c r="I1405" t="s">
        <v>8393</v>
      </c>
      <c r="J1405" t="s">
        <v>103</v>
      </c>
      <c r="K1405" t="s">
        <v>279</v>
      </c>
      <c r="L1405" t="s">
        <v>279</v>
      </c>
      <c r="M1405">
        <v>13001</v>
      </c>
      <c r="N1405" s="30" t="s">
        <v>12841</v>
      </c>
      <c r="O1405"/>
      <c r="P1405"/>
      <c r="Q1405"/>
      <c r="R1405"/>
      <c r="S1405" s="22">
        <f>VLOOKUP(A1405,Hoja1!A:B,2,0)</f>
        <v>8</v>
      </c>
      <c r="T1405" s="21" t="str">
        <f>VLOOKUP(M1405,[1]TIPOLOGIAS!$A:$F,4,0)</f>
        <v>CARTAGENA</v>
      </c>
      <c r="U1405" s="21" t="str">
        <f>VLOOKUP(T1405,'BASE TARIFA 2025'!C:D,2,0)</f>
        <v>WOMPI COSTA</v>
      </c>
      <c r="V1405" s="23">
        <f>VLOOKUP(T1405,'BASE TARIFA 2025'!C:F,4,0)</f>
        <v>28277.100000000002</v>
      </c>
    </row>
    <row r="1406" spans="1:22" ht="14.4" x14ac:dyDescent="0.3">
      <c r="A1406">
        <v>60710</v>
      </c>
      <c r="B1406" t="s">
        <v>8394</v>
      </c>
      <c r="C1406">
        <v>32908032</v>
      </c>
      <c r="D1406" t="s">
        <v>8375</v>
      </c>
      <c r="E1406" t="s">
        <v>8376</v>
      </c>
      <c r="F1406" t="s">
        <v>8375</v>
      </c>
      <c r="G1406" t="s">
        <v>8395</v>
      </c>
      <c r="H1406" t="s">
        <v>8396</v>
      </c>
      <c r="I1406" t="s">
        <v>8397</v>
      </c>
      <c r="J1406" t="s">
        <v>103</v>
      </c>
      <c r="K1406" t="s">
        <v>279</v>
      </c>
      <c r="L1406" t="s">
        <v>279</v>
      </c>
      <c r="M1406">
        <v>13001</v>
      </c>
      <c r="N1406" s="30" t="s">
        <v>12841</v>
      </c>
      <c r="O1406"/>
      <c r="P1406"/>
      <c r="Q1406"/>
      <c r="R1406"/>
      <c r="S1406" s="22">
        <f>VLOOKUP(A1406,Hoja1!A:B,2,0)</f>
        <v>8</v>
      </c>
      <c r="T1406" s="21" t="str">
        <f>VLOOKUP(M1406,[1]TIPOLOGIAS!$A:$F,4,0)</f>
        <v>CARTAGENA</v>
      </c>
      <c r="U1406" s="21" t="str">
        <f>VLOOKUP(T1406,'BASE TARIFA 2025'!C:D,2,0)</f>
        <v>WOMPI COSTA</v>
      </c>
      <c r="V1406" s="23">
        <f>VLOOKUP(T1406,'BASE TARIFA 2025'!C:F,4,0)</f>
        <v>28277.100000000002</v>
      </c>
    </row>
    <row r="1407" spans="1:22" ht="14.4" x14ac:dyDescent="0.3">
      <c r="A1407">
        <v>51584</v>
      </c>
      <c r="B1407" t="s">
        <v>8398</v>
      </c>
      <c r="C1407">
        <v>27651998</v>
      </c>
      <c r="D1407" t="s">
        <v>67</v>
      </c>
      <c r="E1407" t="s">
        <v>8399</v>
      </c>
      <c r="F1407" t="s">
        <v>8399</v>
      </c>
      <c r="G1407" t="s">
        <v>8400</v>
      </c>
      <c r="H1407" t="s">
        <v>8401</v>
      </c>
      <c r="I1407" t="s">
        <v>8402</v>
      </c>
      <c r="J1407" t="s">
        <v>103</v>
      </c>
      <c r="K1407" t="s">
        <v>279</v>
      </c>
      <c r="L1407" t="s">
        <v>279</v>
      </c>
      <c r="M1407">
        <v>13001</v>
      </c>
      <c r="N1407" s="30" t="s">
        <v>12841</v>
      </c>
      <c r="O1407"/>
      <c r="P1407"/>
      <c r="Q1407"/>
      <c r="R1407"/>
      <c r="S1407" s="22">
        <f>VLOOKUP(A1407,Hoja1!A:B,2,0)</f>
        <v>16</v>
      </c>
      <c r="T1407" s="21" t="str">
        <f>VLOOKUP(M1407,[1]TIPOLOGIAS!$A:$F,4,0)</f>
        <v>CARTAGENA</v>
      </c>
      <c r="U1407" s="21" t="str">
        <f>VLOOKUP(T1407,'BASE TARIFA 2025'!C:D,2,0)</f>
        <v>WOMPI COSTA</v>
      </c>
      <c r="V1407" s="23">
        <f>VLOOKUP(T1407,'BASE TARIFA 2025'!C:F,4,0)</f>
        <v>28277.100000000002</v>
      </c>
    </row>
    <row r="1408" spans="1:22" ht="14.4" x14ac:dyDescent="0.3">
      <c r="A1408">
        <v>48506</v>
      </c>
      <c r="B1408" t="s">
        <v>8403</v>
      </c>
      <c r="C1408">
        <v>9156003</v>
      </c>
      <c r="D1408" t="s">
        <v>67</v>
      </c>
      <c r="E1408" t="s">
        <v>8404</v>
      </c>
      <c r="F1408" t="s">
        <v>8404</v>
      </c>
      <c r="G1408" t="s">
        <v>8405</v>
      </c>
      <c r="H1408" t="s">
        <v>8406</v>
      </c>
      <c r="I1408" t="s">
        <v>8407</v>
      </c>
      <c r="J1408" t="s">
        <v>103</v>
      </c>
      <c r="K1408" t="s">
        <v>279</v>
      </c>
      <c r="L1408" t="s">
        <v>279</v>
      </c>
      <c r="M1408">
        <v>13001</v>
      </c>
      <c r="N1408" s="30" t="s">
        <v>12844</v>
      </c>
      <c r="O1408"/>
      <c r="P1408"/>
      <c r="Q1408"/>
      <c r="R1408"/>
      <c r="S1408" s="22">
        <f>VLOOKUP(A1408,Hoja1!A:B,2,0)</f>
        <v>16</v>
      </c>
      <c r="T1408" s="21" t="str">
        <f>VLOOKUP(M1408,[1]TIPOLOGIAS!$A:$F,4,0)</f>
        <v>CARTAGENA</v>
      </c>
      <c r="U1408" s="21" t="str">
        <f>VLOOKUP(T1408,'BASE TARIFA 2025'!C:D,2,0)</f>
        <v>WOMPI COSTA</v>
      </c>
      <c r="V1408" s="23">
        <f>VLOOKUP(T1408,'BASE TARIFA 2025'!C:F,4,0)</f>
        <v>28277.100000000002</v>
      </c>
    </row>
    <row r="1409" spans="1:22" ht="14.4" x14ac:dyDescent="0.3">
      <c r="A1409">
        <v>29941</v>
      </c>
      <c r="B1409" t="s">
        <v>8408</v>
      </c>
      <c r="C1409">
        <v>73187448</v>
      </c>
      <c r="D1409" t="s">
        <v>8409</v>
      </c>
      <c r="E1409" t="s">
        <v>8410</v>
      </c>
      <c r="F1409" t="s">
        <v>8410</v>
      </c>
      <c r="G1409" t="s">
        <v>8411</v>
      </c>
      <c r="H1409" t="s">
        <v>8412</v>
      </c>
      <c r="I1409" t="s">
        <v>8413</v>
      </c>
      <c r="J1409" t="s">
        <v>103</v>
      </c>
      <c r="K1409" t="s">
        <v>279</v>
      </c>
      <c r="L1409" t="s">
        <v>279</v>
      </c>
      <c r="M1409">
        <v>13001</v>
      </c>
      <c r="N1409" s="30" t="s">
        <v>12837</v>
      </c>
      <c r="O1409"/>
      <c r="P1409"/>
      <c r="Q1409"/>
      <c r="R1409"/>
      <c r="S1409" s="22">
        <f>VLOOKUP(A1409,Hoja1!A:B,2,0)</f>
        <v>8</v>
      </c>
      <c r="T1409" s="21" t="str">
        <f>VLOOKUP(M1409,[1]TIPOLOGIAS!$A:$F,4,0)</f>
        <v>CARTAGENA</v>
      </c>
      <c r="U1409" s="21" t="str">
        <f>VLOOKUP(T1409,'BASE TARIFA 2025'!C:D,2,0)</f>
        <v>WOMPI COSTA</v>
      </c>
      <c r="V1409" s="23">
        <f>VLOOKUP(T1409,'BASE TARIFA 2025'!C:F,4,0)</f>
        <v>28277.100000000002</v>
      </c>
    </row>
    <row r="1410" spans="1:22" ht="14.4" x14ac:dyDescent="0.3">
      <c r="A1410">
        <v>34556</v>
      </c>
      <c r="B1410" t="s">
        <v>8414</v>
      </c>
      <c r="C1410">
        <v>45477827</v>
      </c>
      <c r="E1410" t="s">
        <v>8415</v>
      </c>
      <c r="F1410" t="s">
        <v>8415</v>
      </c>
      <c r="G1410" t="s">
        <v>8416</v>
      </c>
      <c r="H1410" t="s">
        <v>8417</v>
      </c>
      <c r="I1410" t="s">
        <v>8418</v>
      </c>
      <c r="J1410" t="s">
        <v>103</v>
      </c>
      <c r="K1410" t="s">
        <v>279</v>
      </c>
      <c r="L1410" t="s">
        <v>279</v>
      </c>
      <c r="M1410">
        <v>13001</v>
      </c>
      <c r="N1410" s="30" t="s">
        <v>12840</v>
      </c>
      <c r="O1410"/>
      <c r="P1410"/>
      <c r="Q1410"/>
      <c r="R1410"/>
      <c r="S1410" s="22">
        <f>VLOOKUP(A1410,Hoja1!A:B,2,0)</f>
        <v>8</v>
      </c>
      <c r="T1410" s="21" t="str">
        <f>VLOOKUP(M1410,[1]TIPOLOGIAS!$A:$F,4,0)</f>
        <v>CARTAGENA</v>
      </c>
      <c r="U1410" s="21" t="str">
        <f>VLOOKUP(T1410,'BASE TARIFA 2025'!C:D,2,0)</f>
        <v>WOMPI COSTA</v>
      </c>
      <c r="V1410" s="23">
        <f>VLOOKUP(T1410,'BASE TARIFA 2025'!C:F,4,0)</f>
        <v>28277.100000000002</v>
      </c>
    </row>
    <row r="1411" spans="1:22" ht="14.4" x14ac:dyDescent="0.3">
      <c r="A1411">
        <v>22617</v>
      </c>
      <c r="B1411" t="s">
        <v>8419</v>
      </c>
      <c r="C1411">
        <v>45477827</v>
      </c>
      <c r="D1411" t="s">
        <v>8420</v>
      </c>
      <c r="E1411" t="s">
        <v>8415</v>
      </c>
      <c r="F1411" t="s">
        <v>8415</v>
      </c>
      <c r="G1411" t="s">
        <v>8421</v>
      </c>
      <c r="H1411" t="s">
        <v>8422</v>
      </c>
      <c r="I1411" t="s">
        <v>8423</v>
      </c>
      <c r="J1411" t="s">
        <v>103</v>
      </c>
      <c r="K1411" t="s">
        <v>279</v>
      </c>
      <c r="L1411" t="s">
        <v>279</v>
      </c>
      <c r="M1411">
        <v>13001</v>
      </c>
      <c r="N1411" s="30" t="s">
        <v>12840</v>
      </c>
      <c r="O1411"/>
      <c r="P1411"/>
      <c r="Q1411"/>
      <c r="R1411"/>
      <c r="S1411" s="22">
        <f>VLOOKUP(A1411,Hoja1!A:B,2,0)</f>
        <v>8</v>
      </c>
      <c r="T1411" s="21" t="str">
        <f>VLOOKUP(M1411,[1]TIPOLOGIAS!$A:$F,4,0)</f>
        <v>CARTAGENA</v>
      </c>
      <c r="U1411" s="21" t="str">
        <f>VLOOKUP(T1411,'BASE TARIFA 2025'!C:D,2,0)</f>
        <v>WOMPI COSTA</v>
      </c>
      <c r="V1411" s="23">
        <f>VLOOKUP(T1411,'BASE TARIFA 2025'!C:F,4,0)</f>
        <v>28277.100000000002</v>
      </c>
    </row>
    <row r="1412" spans="1:22" ht="14.4" x14ac:dyDescent="0.3">
      <c r="A1412">
        <v>23923</v>
      </c>
      <c r="B1412" t="s">
        <v>8424</v>
      </c>
      <c r="C1412">
        <v>39900655</v>
      </c>
      <c r="D1412" t="s">
        <v>83</v>
      </c>
      <c r="E1412" t="s">
        <v>8425</v>
      </c>
      <c r="F1412" t="s">
        <v>8425</v>
      </c>
      <c r="G1412" t="s">
        <v>8426</v>
      </c>
      <c r="H1412" t="s">
        <v>8427</v>
      </c>
      <c r="I1412" t="s">
        <v>8428</v>
      </c>
      <c r="J1412" t="s">
        <v>76</v>
      </c>
      <c r="K1412" t="s">
        <v>8429</v>
      </c>
      <c r="L1412" t="s">
        <v>8429</v>
      </c>
      <c r="M1412">
        <v>15187</v>
      </c>
      <c r="N1412" s="30" t="s">
        <v>12830</v>
      </c>
      <c r="O1412"/>
      <c r="P1412"/>
      <c r="Q1412"/>
      <c r="R1412"/>
      <c r="S1412" s="22">
        <f>VLOOKUP(A1412,Hoja1!A:B,2,0)</f>
        <v>8</v>
      </c>
      <c r="T1412" s="21" t="str">
        <f>VLOOKUP(M1412,[1]TIPOLOGIAS!$A:$F,4,0)</f>
        <v>TUNJA</v>
      </c>
      <c r="U1412" s="21" t="str">
        <f>VLOOKUP(T1412,'BASE TARIFA 2025'!C:D,2,0)</f>
        <v>WOMPI SANTANDERES</v>
      </c>
      <c r="V1412" s="23">
        <f>VLOOKUP(T1412,'BASE TARIFA 2025'!C:F,4,0)</f>
        <v>28277.100000000002</v>
      </c>
    </row>
    <row r="1413" spans="1:22" ht="14.4" x14ac:dyDescent="0.3">
      <c r="A1413">
        <v>66133</v>
      </c>
      <c r="B1413" t="s">
        <v>8430</v>
      </c>
      <c r="C1413">
        <v>6759024</v>
      </c>
      <c r="D1413" t="s">
        <v>8431</v>
      </c>
      <c r="E1413" t="s">
        <v>67</v>
      </c>
      <c r="F1413" t="s">
        <v>8432</v>
      </c>
      <c r="G1413" t="s">
        <v>8433</v>
      </c>
      <c r="H1413" t="s">
        <v>8434</v>
      </c>
      <c r="I1413" t="s">
        <v>8435</v>
      </c>
      <c r="J1413" t="s">
        <v>76</v>
      </c>
      <c r="K1413" t="s">
        <v>8429</v>
      </c>
      <c r="L1413" t="s">
        <v>8429</v>
      </c>
      <c r="M1413">
        <v>15187</v>
      </c>
      <c r="N1413" s="30" t="s">
        <v>12830</v>
      </c>
      <c r="O1413"/>
      <c r="P1413"/>
      <c r="Q1413"/>
      <c r="R1413"/>
      <c r="S1413" s="22">
        <f>VLOOKUP(A1413,Hoja1!A:B,2,0)</f>
        <v>8</v>
      </c>
      <c r="T1413" s="21" t="str">
        <f>VLOOKUP(M1413,[1]TIPOLOGIAS!$A:$F,4,0)</f>
        <v>TUNJA</v>
      </c>
      <c r="U1413" s="21" t="str">
        <f>VLOOKUP(T1413,'BASE TARIFA 2025'!C:D,2,0)</f>
        <v>WOMPI SANTANDERES</v>
      </c>
      <c r="V1413" s="23">
        <f>VLOOKUP(T1413,'BASE TARIFA 2025'!C:F,4,0)</f>
        <v>28277.100000000002</v>
      </c>
    </row>
    <row r="1414" spans="1:22" ht="14.4" x14ac:dyDescent="0.3">
      <c r="A1414">
        <v>26691</v>
      </c>
      <c r="B1414" t="s">
        <v>8436</v>
      </c>
      <c r="C1414">
        <v>891855859</v>
      </c>
      <c r="D1414" t="s">
        <v>8437</v>
      </c>
      <c r="E1414" t="s">
        <v>8438</v>
      </c>
      <c r="F1414" t="s">
        <v>8438</v>
      </c>
      <c r="G1414" t="s">
        <v>8439</v>
      </c>
      <c r="H1414" t="s">
        <v>8440</v>
      </c>
      <c r="I1414" t="s">
        <v>8441</v>
      </c>
      <c r="J1414" t="s">
        <v>76</v>
      </c>
      <c r="K1414" t="s">
        <v>168</v>
      </c>
      <c r="L1414" t="s">
        <v>168</v>
      </c>
      <c r="M1414">
        <v>15238</v>
      </c>
      <c r="N1414" s="30" t="s">
        <v>12832</v>
      </c>
      <c r="O1414"/>
      <c r="P1414"/>
      <c r="Q1414"/>
      <c r="R1414"/>
      <c r="S1414" s="22">
        <f>VLOOKUP(A1414,Hoja1!A:B,2,0)</f>
        <v>8</v>
      </c>
      <c r="T1414" s="21" t="str">
        <f>VLOOKUP(M1414,[1]TIPOLOGIAS!$A:$F,4,0)</f>
        <v>TUNJA</v>
      </c>
      <c r="U1414" s="21" t="str">
        <f>VLOOKUP(T1414,'BASE TARIFA 2025'!C:D,2,0)</f>
        <v>WOMPI SANTANDERES</v>
      </c>
      <c r="V1414" s="23">
        <f>VLOOKUP(T1414,'BASE TARIFA 2025'!C:F,4,0)</f>
        <v>28277.100000000002</v>
      </c>
    </row>
    <row r="1415" spans="1:22" ht="14.4" x14ac:dyDescent="0.3">
      <c r="A1415">
        <v>28978</v>
      </c>
      <c r="B1415" t="s">
        <v>8442</v>
      </c>
      <c r="C1415">
        <v>5626280</v>
      </c>
      <c r="D1415" t="s">
        <v>8443</v>
      </c>
      <c r="E1415" t="s">
        <v>8444</v>
      </c>
      <c r="F1415" t="s">
        <v>8444</v>
      </c>
      <c r="G1415" t="s">
        <v>8445</v>
      </c>
      <c r="H1415" t="s">
        <v>8446</v>
      </c>
      <c r="I1415" t="s">
        <v>8447</v>
      </c>
      <c r="J1415" t="s">
        <v>76</v>
      </c>
      <c r="K1415" t="s">
        <v>168</v>
      </c>
      <c r="L1415" t="s">
        <v>168</v>
      </c>
      <c r="M1415">
        <v>15238</v>
      </c>
      <c r="N1415" s="30" t="s">
        <v>12829</v>
      </c>
      <c r="O1415"/>
      <c r="P1415"/>
      <c r="Q1415"/>
      <c r="R1415"/>
      <c r="S1415" s="22">
        <f>VLOOKUP(A1415,Hoja1!A:B,2,0)</f>
        <v>8</v>
      </c>
      <c r="T1415" s="21" t="str">
        <f>VLOOKUP(M1415,[1]TIPOLOGIAS!$A:$F,4,0)</f>
        <v>TUNJA</v>
      </c>
      <c r="U1415" s="21" t="str">
        <f>VLOOKUP(T1415,'BASE TARIFA 2025'!C:D,2,0)</f>
        <v>WOMPI SANTANDERES</v>
      </c>
      <c r="V1415" s="23">
        <f>VLOOKUP(T1415,'BASE TARIFA 2025'!C:F,4,0)</f>
        <v>28277.100000000002</v>
      </c>
    </row>
    <row r="1416" spans="1:22" ht="14.4" x14ac:dyDescent="0.3">
      <c r="A1416">
        <v>78451</v>
      </c>
      <c r="B1416" t="s">
        <v>8448</v>
      </c>
      <c r="C1416">
        <v>38944356</v>
      </c>
      <c r="D1416" t="s">
        <v>8449</v>
      </c>
      <c r="E1416" t="s">
        <v>8450</v>
      </c>
      <c r="F1416" t="s">
        <v>8449</v>
      </c>
      <c r="G1416" t="s">
        <v>8451</v>
      </c>
      <c r="H1416" t="s">
        <v>8452</v>
      </c>
      <c r="I1416" t="s">
        <v>8453</v>
      </c>
      <c r="J1416" t="s">
        <v>165</v>
      </c>
      <c r="K1416" t="s">
        <v>19</v>
      </c>
      <c r="L1416" t="s">
        <v>166</v>
      </c>
      <c r="M1416">
        <v>76001</v>
      </c>
      <c r="N1416" s="30" t="s">
        <v>12830</v>
      </c>
      <c r="O1416"/>
      <c r="P1416"/>
      <c r="Q1416"/>
      <c r="R1416"/>
      <c r="S1416" s="22">
        <f>VLOOKUP(A1416,Hoja1!A:B,2,0)</f>
        <v>8</v>
      </c>
      <c r="T1416" s="21" t="str">
        <f>VLOOKUP(M1416,[1]TIPOLOGIAS!$A:$F,4,0)</f>
        <v>CALI</v>
      </c>
      <c r="U1416" s="21" t="str">
        <f>VLOOKUP(T1416,'BASE TARIFA 2025'!C:D,2,0)</f>
        <v>WOMPI SUROCCIDENTE</v>
      </c>
      <c r="V1416" s="23">
        <f>VLOOKUP(T1416,'BASE TARIFA 2025'!C:F,4,0)</f>
        <v>15709.5</v>
      </c>
    </row>
    <row r="1417" spans="1:22" ht="14.4" x14ac:dyDescent="0.3">
      <c r="A1417">
        <v>78504</v>
      </c>
      <c r="B1417" t="s">
        <v>8454</v>
      </c>
      <c r="C1417">
        <v>80874870</v>
      </c>
      <c r="D1417" t="s">
        <v>8455</v>
      </c>
      <c r="E1417" t="s">
        <v>8455</v>
      </c>
      <c r="F1417" t="s">
        <v>8456</v>
      </c>
      <c r="G1417" t="s">
        <v>8457</v>
      </c>
      <c r="H1417" t="s">
        <v>8458</v>
      </c>
      <c r="I1417" t="s">
        <v>8459</v>
      </c>
      <c r="J1417" t="s">
        <v>70</v>
      </c>
      <c r="K1417" t="s">
        <v>199</v>
      </c>
      <c r="L1417" t="s">
        <v>199</v>
      </c>
      <c r="M1417">
        <v>11001</v>
      </c>
      <c r="N1417" s="30" t="s">
        <v>12840</v>
      </c>
      <c r="O1417"/>
      <c r="P1417"/>
      <c r="Q1417"/>
      <c r="R1417"/>
      <c r="S1417" s="22">
        <f>VLOOKUP(A1417,Hoja1!A:B,2,0)</f>
        <v>16</v>
      </c>
      <c r="T1417" s="21" t="str">
        <f>VLOOKUP(M1417,[1]TIPOLOGIAS!$A:$F,4,0)</f>
        <v>BOGOTA</v>
      </c>
      <c r="U1417" s="21" t="str">
        <f>VLOOKUP(T1417,'BASE TARIFA 2025'!C:D,2,0)</f>
        <v>WOMPI CENTRO</v>
      </c>
      <c r="V1417" s="23">
        <f>VLOOKUP(T1417,'BASE TARIFA 2025'!C:F,4,0)</f>
        <v>15709.5</v>
      </c>
    </row>
    <row r="1418" spans="1:22" ht="14.4" x14ac:dyDescent="0.3">
      <c r="A1418">
        <v>78503</v>
      </c>
      <c r="B1418" t="s">
        <v>8460</v>
      </c>
      <c r="C1418">
        <v>1000493101</v>
      </c>
      <c r="D1418" t="s">
        <v>8461</v>
      </c>
      <c r="E1418" t="s">
        <v>8461</v>
      </c>
      <c r="F1418" t="s">
        <v>3729</v>
      </c>
      <c r="G1418" t="s">
        <v>8462</v>
      </c>
      <c r="H1418" t="s">
        <v>8463</v>
      </c>
      <c r="I1418" t="s">
        <v>8464</v>
      </c>
      <c r="J1418" t="s">
        <v>70</v>
      </c>
      <c r="K1418" t="s">
        <v>199</v>
      </c>
      <c r="L1418" t="s">
        <v>199</v>
      </c>
      <c r="M1418">
        <v>11001</v>
      </c>
      <c r="N1418" s="30" t="s">
        <v>12834</v>
      </c>
      <c r="O1418"/>
      <c r="P1418"/>
      <c r="Q1418"/>
      <c r="R1418"/>
      <c r="S1418" s="22">
        <f>VLOOKUP(A1418,Hoja1!A:B,2,0)</f>
        <v>8</v>
      </c>
      <c r="T1418" s="21" t="str">
        <f>VLOOKUP(M1418,[1]TIPOLOGIAS!$A:$F,4,0)</f>
        <v>BOGOTA</v>
      </c>
      <c r="U1418" s="21" t="str">
        <f>VLOOKUP(T1418,'BASE TARIFA 2025'!C:D,2,0)</f>
        <v>WOMPI CENTRO</v>
      </c>
      <c r="V1418" s="23">
        <f>VLOOKUP(T1418,'BASE TARIFA 2025'!C:F,4,0)</f>
        <v>15709.5</v>
      </c>
    </row>
    <row r="1419" spans="1:22" ht="14.4" x14ac:dyDescent="0.3">
      <c r="A1419">
        <v>77922</v>
      </c>
      <c r="B1419" t="s">
        <v>8465</v>
      </c>
      <c r="C1419">
        <v>4246078</v>
      </c>
      <c r="D1419" t="s">
        <v>8466</v>
      </c>
      <c r="E1419" t="s">
        <v>8466</v>
      </c>
      <c r="F1419" t="s">
        <v>244</v>
      </c>
      <c r="G1419" t="s">
        <v>8467</v>
      </c>
      <c r="H1419" t="s">
        <v>8468</v>
      </c>
      <c r="I1419" t="s">
        <v>8469</v>
      </c>
      <c r="J1419" t="s">
        <v>70</v>
      </c>
      <c r="K1419" t="s">
        <v>199</v>
      </c>
      <c r="L1419" t="s">
        <v>199</v>
      </c>
      <c r="M1419">
        <v>11001</v>
      </c>
      <c r="N1419" s="30" t="s">
        <v>12840</v>
      </c>
      <c r="O1419"/>
      <c r="P1419"/>
      <c r="Q1419"/>
      <c r="R1419"/>
      <c r="S1419" s="22">
        <f>VLOOKUP(A1419,Hoja1!A:B,2,0)</f>
        <v>8</v>
      </c>
      <c r="T1419" s="21" t="str">
        <f>VLOOKUP(M1419,[1]TIPOLOGIAS!$A:$F,4,0)</f>
        <v>BOGOTA</v>
      </c>
      <c r="U1419" s="21" t="str">
        <f>VLOOKUP(T1419,'BASE TARIFA 2025'!C:D,2,0)</f>
        <v>WOMPI CENTRO</v>
      </c>
      <c r="V1419" s="23">
        <f>VLOOKUP(T1419,'BASE TARIFA 2025'!C:F,4,0)</f>
        <v>15709.5</v>
      </c>
    </row>
    <row r="1420" spans="1:22" ht="14.4" x14ac:dyDescent="0.3">
      <c r="A1420">
        <v>78788</v>
      </c>
      <c r="B1420" t="s">
        <v>8470</v>
      </c>
      <c r="C1420">
        <v>30571830</v>
      </c>
      <c r="D1420" t="s">
        <v>8471</v>
      </c>
      <c r="E1420" t="s">
        <v>8471</v>
      </c>
      <c r="F1420" t="s">
        <v>8471</v>
      </c>
      <c r="G1420" t="s">
        <v>8472</v>
      </c>
      <c r="H1420" t="s">
        <v>8473</v>
      </c>
      <c r="I1420" t="s">
        <v>8474</v>
      </c>
      <c r="J1420" t="s">
        <v>70</v>
      </c>
      <c r="K1420" t="s">
        <v>199</v>
      </c>
      <c r="L1420" t="s">
        <v>199</v>
      </c>
      <c r="M1420">
        <v>11001</v>
      </c>
      <c r="N1420" s="30" t="s">
        <v>12840</v>
      </c>
      <c r="O1420"/>
      <c r="P1420"/>
      <c r="Q1420"/>
      <c r="R1420"/>
      <c r="S1420" s="22">
        <f>VLOOKUP(A1420,Hoja1!A:B,2,0)</f>
        <v>8</v>
      </c>
      <c r="T1420" s="21" t="str">
        <f>VLOOKUP(M1420,[1]TIPOLOGIAS!$A:$F,4,0)</f>
        <v>BOGOTA</v>
      </c>
      <c r="U1420" s="21" t="str">
        <f>VLOOKUP(T1420,'BASE TARIFA 2025'!C:D,2,0)</f>
        <v>WOMPI CENTRO</v>
      </c>
      <c r="V1420" s="23">
        <f>VLOOKUP(T1420,'BASE TARIFA 2025'!C:F,4,0)</f>
        <v>15709.5</v>
      </c>
    </row>
    <row r="1421" spans="1:22" ht="14.4" x14ac:dyDescent="0.3">
      <c r="A1421">
        <v>78791</v>
      </c>
      <c r="B1421" t="s">
        <v>8475</v>
      </c>
      <c r="C1421">
        <v>1056572916</v>
      </c>
      <c r="D1421" t="s">
        <v>8476</v>
      </c>
      <c r="E1421" t="s">
        <v>8477</v>
      </c>
      <c r="F1421" t="s">
        <v>8476</v>
      </c>
      <c r="G1421" t="s">
        <v>8478</v>
      </c>
      <c r="H1421" t="s">
        <v>8479</v>
      </c>
      <c r="I1421" t="s">
        <v>8480</v>
      </c>
      <c r="J1421" t="s">
        <v>70</v>
      </c>
      <c r="K1421" t="s">
        <v>199</v>
      </c>
      <c r="L1421" t="s">
        <v>199</v>
      </c>
      <c r="M1421">
        <v>11001</v>
      </c>
      <c r="N1421" s="30" t="s">
        <v>12828</v>
      </c>
      <c r="O1421"/>
      <c r="P1421"/>
      <c r="Q1421"/>
      <c r="R1421"/>
      <c r="S1421" s="22">
        <f>VLOOKUP(A1421,Hoja1!A:B,2,0)</f>
        <v>8</v>
      </c>
      <c r="T1421" s="21" t="str">
        <f>VLOOKUP(M1421,[1]TIPOLOGIAS!$A:$F,4,0)</f>
        <v>BOGOTA</v>
      </c>
      <c r="U1421" s="21" t="str">
        <f>VLOOKUP(T1421,'BASE TARIFA 2025'!C:D,2,0)</f>
        <v>WOMPI CENTRO</v>
      </c>
      <c r="V1421" s="23">
        <f>VLOOKUP(T1421,'BASE TARIFA 2025'!C:F,4,0)</f>
        <v>15709.5</v>
      </c>
    </row>
    <row r="1422" spans="1:22" ht="14.4" x14ac:dyDescent="0.3">
      <c r="A1422">
        <v>79179</v>
      </c>
      <c r="B1422" t="s">
        <v>8481</v>
      </c>
      <c r="C1422">
        <v>67021110</v>
      </c>
      <c r="D1422" t="s">
        <v>8482</v>
      </c>
      <c r="E1422" t="s">
        <v>8483</v>
      </c>
      <c r="F1422" t="s">
        <v>8482</v>
      </c>
      <c r="G1422" t="s">
        <v>8484</v>
      </c>
      <c r="H1422" t="s">
        <v>8485</v>
      </c>
      <c r="I1422" t="s">
        <v>8486</v>
      </c>
      <c r="J1422" t="s">
        <v>165</v>
      </c>
      <c r="K1422" t="s">
        <v>19</v>
      </c>
      <c r="L1422" t="s">
        <v>166</v>
      </c>
      <c r="M1422">
        <v>76001</v>
      </c>
      <c r="N1422" s="30" t="s">
        <v>12844</v>
      </c>
      <c r="O1422"/>
      <c r="P1422"/>
      <c r="Q1422"/>
      <c r="R1422"/>
      <c r="S1422" s="22">
        <f>VLOOKUP(A1422,Hoja1!A:B,2,0)</f>
        <v>8</v>
      </c>
      <c r="T1422" s="21" t="str">
        <f>VLOOKUP(M1422,[1]TIPOLOGIAS!$A:$F,4,0)</f>
        <v>CALI</v>
      </c>
      <c r="U1422" s="21" t="str">
        <f>VLOOKUP(T1422,'BASE TARIFA 2025'!C:D,2,0)</f>
        <v>WOMPI SUROCCIDENTE</v>
      </c>
      <c r="V1422" s="23">
        <f>VLOOKUP(T1422,'BASE TARIFA 2025'!C:F,4,0)</f>
        <v>15709.5</v>
      </c>
    </row>
    <row r="1423" spans="1:22" ht="14.4" x14ac:dyDescent="0.3">
      <c r="A1423">
        <v>79180</v>
      </c>
      <c r="B1423" t="s">
        <v>8487</v>
      </c>
      <c r="C1423">
        <v>1005934511</v>
      </c>
      <c r="D1423" t="s">
        <v>8488</v>
      </c>
      <c r="E1423" t="s">
        <v>8489</v>
      </c>
      <c r="F1423" t="s">
        <v>8488</v>
      </c>
      <c r="G1423" t="s">
        <v>8490</v>
      </c>
      <c r="H1423" t="s">
        <v>8491</v>
      </c>
      <c r="I1423" t="s">
        <v>8492</v>
      </c>
      <c r="J1423" t="s">
        <v>165</v>
      </c>
      <c r="K1423" t="s">
        <v>19</v>
      </c>
      <c r="L1423" t="s">
        <v>166</v>
      </c>
      <c r="M1423">
        <v>76001</v>
      </c>
      <c r="N1423" s="30" t="s">
        <v>12843</v>
      </c>
      <c r="O1423"/>
      <c r="P1423"/>
      <c r="Q1423"/>
      <c r="R1423"/>
      <c r="S1423" s="22">
        <f>VLOOKUP(A1423,Hoja1!A:B,2,0)</f>
        <v>16</v>
      </c>
      <c r="T1423" s="21" t="str">
        <f>VLOOKUP(M1423,[1]TIPOLOGIAS!$A:$F,4,0)</f>
        <v>CALI</v>
      </c>
      <c r="U1423" s="21" t="str">
        <f>VLOOKUP(T1423,'BASE TARIFA 2025'!C:D,2,0)</f>
        <v>WOMPI SUROCCIDENTE</v>
      </c>
      <c r="V1423" s="23">
        <f>VLOOKUP(T1423,'BASE TARIFA 2025'!C:F,4,0)</f>
        <v>15709.5</v>
      </c>
    </row>
    <row r="1424" spans="1:22" ht="14.4" x14ac:dyDescent="0.3">
      <c r="A1424">
        <v>79289</v>
      </c>
      <c r="B1424" t="s">
        <v>8493</v>
      </c>
      <c r="C1424">
        <v>31713366</v>
      </c>
      <c r="D1424" t="s">
        <v>8494</v>
      </c>
      <c r="E1424" t="s">
        <v>8494</v>
      </c>
      <c r="F1424" t="s">
        <v>8494</v>
      </c>
      <c r="G1424" t="s">
        <v>8495</v>
      </c>
      <c r="H1424" t="s">
        <v>8496</v>
      </c>
      <c r="I1424" t="s">
        <v>8497</v>
      </c>
      <c r="J1424" t="s">
        <v>165</v>
      </c>
      <c r="K1424" t="s">
        <v>19</v>
      </c>
      <c r="L1424" t="s">
        <v>166</v>
      </c>
      <c r="M1424">
        <v>76001</v>
      </c>
      <c r="N1424" s="30" t="s">
        <v>12840</v>
      </c>
      <c r="O1424"/>
      <c r="P1424"/>
      <c r="Q1424"/>
      <c r="R1424"/>
      <c r="S1424" s="22">
        <f>VLOOKUP(A1424,Hoja1!A:B,2,0)</f>
        <v>8</v>
      </c>
      <c r="T1424" s="21" t="str">
        <f>VLOOKUP(M1424,[1]TIPOLOGIAS!$A:$F,4,0)</f>
        <v>CALI</v>
      </c>
      <c r="U1424" s="21" t="str">
        <f>VLOOKUP(T1424,'BASE TARIFA 2025'!C:D,2,0)</f>
        <v>WOMPI SUROCCIDENTE</v>
      </c>
      <c r="V1424" s="23">
        <f>VLOOKUP(T1424,'BASE TARIFA 2025'!C:F,4,0)</f>
        <v>15709.5</v>
      </c>
    </row>
    <row r="1425" spans="1:22" ht="14.4" x14ac:dyDescent="0.3">
      <c r="A1425">
        <v>79278</v>
      </c>
      <c r="B1425" t="s">
        <v>8498</v>
      </c>
      <c r="C1425">
        <v>39766606</v>
      </c>
      <c r="D1425" t="s">
        <v>8499</v>
      </c>
      <c r="E1425" t="s">
        <v>8499</v>
      </c>
      <c r="F1425" t="s">
        <v>8499</v>
      </c>
      <c r="G1425" t="s">
        <v>8500</v>
      </c>
      <c r="H1425" t="s">
        <v>8501</v>
      </c>
      <c r="I1425" t="s">
        <v>8502</v>
      </c>
      <c r="J1425" t="s">
        <v>70</v>
      </c>
      <c r="K1425" t="s">
        <v>199</v>
      </c>
      <c r="L1425" t="s">
        <v>199</v>
      </c>
      <c r="M1425">
        <v>11001</v>
      </c>
      <c r="N1425" s="30" t="s">
        <v>12843</v>
      </c>
      <c r="O1425"/>
      <c r="P1425"/>
      <c r="Q1425"/>
      <c r="R1425"/>
      <c r="S1425" s="22">
        <f>VLOOKUP(A1425,Hoja1!A:B,2,0)</f>
        <v>8</v>
      </c>
      <c r="T1425" s="21" t="str">
        <f>VLOOKUP(M1425,[1]TIPOLOGIAS!$A:$F,4,0)</f>
        <v>BOGOTA</v>
      </c>
      <c r="U1425" s="21" t="str">
        <f>VLOOKUP(T1425,'BASE TARIFA 2025'!C:D,2,0)</f>
        <v>WOMPI CENTRO</v>
      </c>
      <c r="V1425" s="23">
        <f>VLOOKUP(T1425,'BASE TARIFA 2025'!C:F,4,0)</f>
        <v>15709.5</v>
      </c>
    </row>
    <row r="1426" spans="1:22" ht="14.4" x14ac:dyDescent="0.3">
      <c r="A1426">
        <v>79279</v>
      </c>
      <c r="B1426" t="s">
        <v>8503</v>
      </c>
      <c r="C1426">
        <v>51709291</v>
      </c>
      <c r="D1426" t="s">
        <v>8504</v>
      </c>
      <c r="E1426" t="s">
        <v>8504</v>
      </c>
      <c r="F1426" t="s">
        <v>8504</v>
      </c>
      <c r="G1426" t="s">
        <v>8505</v>
      </c>
      <c r="H1426" t="s">
        <v>8506</v>
      </c>
      <c r="I1426" t="s">
        <v>8507</v>
      </c>
      <c r="J1426" t="s">
        <v>70</v>
      </c>
      <c r="K1426" t="s">
        <v>199</v>
      </c>
      <c r="L1426" t="s">
        <v>199</v>
      </c>
      <c r="M1426">
        <v>11001</v>
      </c>
      <c r="N1426" s="30" t="s">
        <v>12829</v>
      </c>
      <c r="O1426"/>
      <c r="P1426"/>
      <c r="Q1426"/>
      <c r="R1426"/>
      <c r="S1426" s="22">
        <f>VLOOKUP(A1426,Hoja1!A:B,2,0)</f>
        <v>8</v>
      </c>
      <c r="T1426" s="21" t="str">
        <f>VLOOKUP(M1426,[1]TIPOLOGIAS!$A:$F,4,0)</f>
        <v>BOGOTA</v>
      </c>
      <c r="U1426" s="21" t="str">
        <f>VLOOKUP(T1426,'BASE TARIFA 2025'!C:D,2,0)</f>
        <v>WOMPI CENTRO</v>
      </c>
      <c r="V1426" s="23">
        <f>VLOOKUP(T1426,'BASE TARIFA 2025'!C:F,4,0)</f>
        <v>15709.5</v>
      </c>
    </row>
    <row r="1427" spans="1:22" ht="14.4" x14ac:dyDescent="0.3">
      <c r="A1427">
        <v>80882</v>
      </c>
      <c r="B1427" t="s">
        <v>8508</v>
      </c>
      <c r="C1427">
        <v>1049373046</v>
      </c>
      <c r="D1427" t="s">
        <v>8509</v>
      </c>
      <c r="E1427" t="s">
        <v>8510</v>
      </c>
      <c r="F1427" t="s">
        <v>8510</v>
      </c>
      <c r="G1427" t="s">
        <v>8511</v>
      </c>
      <c r="H1427" t="s">
        <v>8512</v>
      </c>
      <c r="I1427" t="s">
        <v>8513</v>
      </c>
      <c r="J1427" t="s">
        <v>76</v>
      </c>
      <c r="K1427" t="s">
        <v>168</v>
      </c>
      <c r="L1427" t="s">
        <v>168</v>
      </c>
      <c r="M1427">
        <v>15238</v>
      </c>
      <c r="N1427" s="30" t="s">
        <v>12832</v>
      </c>
      <c r="O1427"/>
      <c r="P1427"/>
      <c r="Q1427"/>
      <c r="R1427"/>
      <c r="S1427" s="22">
        <f>VLOOKUP(A1427,Hoja1!A:B,2,0)</f>
        <v>8</v>
      </c>
      <c r="T1427" s="21" t="str">
        <f>VLOOKUP(M1427,[1]TIPOLOGIAS!$A:$F,4,0)</f>
        <v>TUNJA</v>
      </c>
      <c r="U1427" s="21" t="str">
        <f>VLOOKUP(T1427,'BASE TARIFA 2025'!C:D,2,0)</f>
        <v>WOMPI SANTANDERES</v>
      </c>
      <c r="V1427" s="23">
        <f>VLOOKUP(T1427,'BASE TARIFA 2025'!C:F,4,0)</f>
        <v>28277.100000000002</v>
      </c>
    </row>
    <row r="1428" spans="1:22" ht="14.4" x14ac:dyDescent="0.3">
      <c r="A1428">
        <v>80265</v>
      </c>
      <c r="B1428" t="s">
        <v>8514</v>
      </c>
      <c r="C1428">
        <v>901123631</v>
      </c>
      <c r="D1428" t="s">
        <v>8515</v>
      </c>
      <c r="E1428" t="s">
        <v>8515</v>
      </c>
      <c r="G1428" t="s">
        <v>8516</v>
      </c>
      <c r="H1428" t="s">
        <v>8517</v>
      </c>
      <c r="I1428" t="s">
        <v>8518</v>
      </c>
      <c r="J1428" t="s">
        <v>76</v>
      </c>
      <c r="K1428" t="s">
        <v>168</v>
      </c>
      <c r="L1428" t="s">
        <v>168</v>
      </c>
      <c r="M1428">
        <v>15238</v>
      </c>
      <c r="N1428" s="30" t="s">
        <v>12834</v>
      </c>
      <c r="O1428"/>
      <c r="P1428"/>
      <c r="Q1428"/>
      <c r="R1428"/>
      <c r="S1428" s="22">
        <f>VLOOKUP(A1428,Hoja1!A:B,2,0)</f>
        <v>8</v>
      </c>
      <c r="T1428" s="21" t="str">
        <f>VLOOKUP(M1428,[1]TIPOLOGIAS!$A:$F,4,0)</f>
        <v>TUNJA</v>
      </c>
      <c r="U1428" s="21" t="str">
        <f>VLOOKUP(T1428,'BASE TARIFA 2025'!C:D,2,0)</f>
        <v>WOMPI SANTANDERES</v>
      </c>
      <c r="V1428" s="23">
        <f>VLOOKUP(T1428,'BASE TARIFA 2025'!C:F,4,0)</f>
        <v>28277.100000000002</v>
      </c>
    </row>
    <row r="1429" spans="1:22" ht="14.4" x14ac:dyDescent="0.3">
      <c r="A1429">
        <v>80368</v>
      </c>
      <c r="B1429" t="s">
        <v>8519</v>
      </c>
      <c r="C1429">
        <v>901123631</v>
      </c>
      <c r="D1429" t="s">
        <v>8515</v>
      </c>
      <c r="E1429" t="s">
        <v>8515</v>
      </c>
      <c r="G1429" t="s">
        <v>8520</v>
      </c>
      <c r="H1429" t="s">
        <v>8521</v>
      </c>
      <c r="I1429" t="s">
        <v>8522</v>
      </c>
      <c r="J1429" t="s">
        <v>76</v>
      </c>
      <c r="K1429" t="s">
        <v>168</v>
      </c>
      <c r="L1429" t="s">
        <v>168</v>
      </c>
      <c r="M1429">
        <v>15238</v>
      </c>
      <c r="N1429" s="30" t="s">
        <v>12834</v>
      </c>
      <c r="O1429"/>
      <c r="P1429"/>
      <c r="Q1429"/>
      <c r="R1429"/>
      <c r="S1429" s="22">
        <f>VLOOKUP(A1429,Hoja1!A:B,2,0)</f>
        <v>8</v>
      </c>
      <c r="T1429" s="21" t="str">
        <f>VLOOKUP(M1429,[1]TIPOLOGIAS!$A:$F,4,0)</f>
        <v>TUNJA</v>
      </c>
      <c r="U1429" s="21" t="str">
        <f>VLOOKUP(T1429,'BASE TARIFA 2025'!C:D,2,0)</f>
        <v>WOMPI SANTANDERES</v>
      </c>
      <c r="V1429" s="23">
        <f>VLOOKUP(T1429,'BASE TARIFA 2025'!C:F,4,0)</f>
        <v>28277.100000000002</v>
      </c>
    </row>
    <row r="1430" spans="1:22" ht="14.4" x14ac:dyDescent="0.3">
      <c r="A1430">
        <v>80600</v>
      </c>
      <c r="B1430" t="s">
        <v>8523</v>
      </c>
      <c r="C1430">
        <v>1057603425</v>
      </c>
      <c r="D1430" t="s">
        <v>8524</v>
      </c>
      <c r="E1430" t="s">
        <v>8525</v>
      </c>
      <c r="F1430" t="s">
        <v>8525</v>
      </c>
      <c r="G1430" t="s">
        <v>8526</v>
      </c>
      <c r="H1430" t="s">
        <v>8527</v>
      </c>
      <c r="I1430" t="s">
        <v>8528</v>
      </c>
      <c r="J1430" t="s">
        <v>76</v>
      </c>
      <c r="K1430" t="s">
        <v>168</v>
      </c>
      <c r="L1430" t="s">
        <v>168</v>
      </c>
      <c r="M1430">
        <v>15238</v>
      </c>
      <c r="N1430" s="30" t="s">
        <v>12832</v>
      </c>
      <c r="O1430"/>
      <c r="P1430"/>
      <c r="Q1430"/>
      <c r="R1430"/>
      <c r="S1430" s="22">
        <f>VLOOKUP(A1430,Hoja1!A:B,2,0)</f>
        <v>8</v>
      </c>
      <c r="T1430" s="21" t="str">
        <f>VLOOKUP(M1430,[1]TIPOLOGIAS!$A:$F,4,0)</f>
        <v>TUNJA</v>
      </c>
      <c r="U1430" s="21" t="str">
        <f>VLOOKUP(T1430,'BASE TARIFA 2025'!C:D,2,0)</f>
        <v>WOMPI SANTANDERES</v>
      </c>
      <c r="V1430" s="23">
        <f>VLOOKUP(T1430,'BASE TARIFA 2025'!C:F,4,0)</f>
        <v>28277.100000000002</v>
      </c>
    </row>
    <row r="1431" spans="1:22" ht="14.4" x14ac:dyDescent="0.3">
      <c r="A1431">
        <v>80881</v>
      </c>
      <c r="B1431" t="s">
        <v>8529</v>
      </c>
      <c r="C1431">
        <v>1054064027</v>
      </c>
      <c r="D1431" t="s">
        <v>8530</v>
      </c>
      <c r="E1431" t="s">
        <v>8530</v>
      </c>
      <c r="G1431" t="s">
        <v>8531</v>
      </c>
      <c r="H1431" t="s">
        <v>8532</v>
      </c>
      <c r="I1431" t="s">
        <v>8533</v>
      </c>
      <c r="J1431" t="s">
        <v>76</v>
      </c>
      <c r="K1431" t="s">
        <v>168</v>
      </c>
      <c r="L1431" t="s">
        <v>168</v>
      </c>
      <c r="M1431">
        <v>15238</v>
      </c>
      <c r="N1431" s="30" t="s">
        <v>12832</v>
      </c>
      <c r="O1431"/>
      <c r="P1431"/>
      <c r="Q1431"/>
      <c r="R1431"/>
      <c r="S1431" s="22">
        <f>VLOOKUP(A1431,Hoja1!A:B,2,0)</f>
        <v>8</v>
      </c>
      <c r="T1431" s="21" t="str">
        <f>VLOOKUP(M1431,[1]TIPOLOGIAS!$A:$F,4,0)</f>
        <v>TUNJA</v>
      </c>
      <c r="U1431" s="21" t="str">
        <f>VLOOKUP(T1431,'BASE TARIFA 2025'!C:D,2,0)</f>
        <v>WOMPI SANTANDERES</v>
      </c>
      <c r="V1431" s="23">
        <f>VLOOKUP(T1431,'BASE TARIFA 2025'!C:F,4,0)</f>
        <v>28277.100000000002</v>
      </c>
    </row>
    <row r="1432" spans="1:22" ht="14.4" x14ac:dyDescent="0.3">
      <c r="A1432">
        <v>74455</v>
      </c>
      <c r="B1432" t="s">
        <v>8534</v>
      </c>
      <c r="C1432">
        <v>901359378</v>
      </c>
      <c r="D1432" t="s">
        <v>8535</v>
      </c>
      <c r="E1432" t="s">
        <v>8536</v>
      </c>
      <c r="F1432" t="s">
        <v>8537</v>
      </c>
      <c r="G1432" t="s">
        <v>8538</v>
      </c>
      <c r="H1432" t="s">
        <v>8539</v>
      </c>
      <c r="I1432" t="s">
        <v>8540</v>
      </c>
      <c r="J1432" t="s">
        <v>76</v>
      </c>
      <c r="K1432" t="s">
        <v>168</v>
      </c>
      <c r="L1432" t="s">
        <v>168</v>
      </c>
      <c r="M1432">
        <v>15238</v>
      </c>
      <c r="N1432" s="30" t="s">
        <v>12829</v>
      </c>
      <c r="O1432"/>
      <c r="P1432"/>
      <c r="Q1432"/>
      <c r="R1432"/>
      <c r="S1432" s="22">
        <f>VLOOKUP(A1432,Hoja1!A:B,2,0)</f>
        <v>8</v>
      </c>
      <c r="T1432" s="21" t="str">
        <f>VLOOKUP(M1432,[1]TIPOLOGIAS!$A:$F,4,0)</f>
        <v>TUNJA</v>
      </c>
      <c r="U1432" s="21" t="str">
        <f>VLOOKUP(T1432,'BASE TARIFA 2025'!C:D,2,0)</f>
        <v>WOMPI SANTANDERES</v>
      </c>
      <c r="V1432" s="23">
        <f>VLOOKUP(T1432,'BASE TARIFA 2025'!C:F,4,0)</f>
        <v>28277.100000000002</v>
      </c>
    </row>
    <row r="1433" spans="1:22" ht="14.4" x14ac:dyDescent="0.3">
      <c r="A1433">
        <v>72205</v>
      </c>
      <c r="B1433" t="s">
        <v>8541</v>
      </c>
      <c r="C1433">
        <v>1057605958</v>
      </c>
      <c r="D1433" t="s">
        <v>8542</v>
      </c>
      <c r="E1433" t="s">
        <v>8542</v>
      </c>
      <c r="F1433" t="s">
        <v>8543</v>
      </c>
      <c r="G1433" t="s">
        <v>8544</v>
      </c>
      <c r="H1433" t="s">
        <v>8545</v>
      </c>
      <c r="I1433" t="s">
        <v>8546</v>
      </c>
      <c r="J1433" t="s">
        <v>76</v>
      </c>
      <c r="K1433" t="s">
        <v>168</v>
      </c>
      <c r="L1433" t="s">
        <v>168</v>
      </c>
      <c r="M1433">
        <v>15238</v>
      </c>
      <c r="N1433" s="30" t="s">
        <v>12836</v>
      </c>
      <c r="O1433"/>
      <c r="P1433"/>
      <c r="Q1433"/>
      <c r="R1433"/>
      <c r="S1433" s="22">
        <f>VLOOKUP(A1433,Hoja1!A:B,2,0)</f>
        <v>8</v>
      </c>
      <c r="T1433" s="21" t="str">
        <f>VLOOKUP(M1433,[1]TIPOLOGIAS!$A:$F,4,0)</f>
        <v>TUNJA</v>
      </c>
      <c r="U1433" s="21" t="str">
        <f>VLOOKUP(T1433,'BASE TARIFA 2025'!C:D,2,0)</f>
        <v>WOMPI SANTANDERES</v>
      </c>
      <c r="V1433" s="23">
        <f>VLOOKUP(T1433,'BASE TARIFA 2025'!C:F,4,0)</f>
        <v>28277.100000000002</v>
      </c>
    </row>
    <row r="1434" spans="1:22" ht="14.4" x14ac:dyDescent="0.3">
      <c r="A1434">
        <v>74201</v>
      </c>
      <c r="B1434" t="s">
        <v>8547</v>
      </c>
      <c r="C1434">
        <v>46451671</v>
      </c>
      <c r="D1434" t="s">
        <v>8548</v>
      </c>
      <c r="E1434" t="s">
        <v>8548</v>
      </c>
      <c r="F1434" t="s">
        <v>8549</v>
      </c>
      <c r="G1434" t="s">
        <v>8550</v>
      </c>
      <c r="H1434" t="s">
        <v>8551</v>
      </c>
      <c r="I1434" t="s">
        <v>8552</v>
      </c>
      <c r="J1434" t="s">
        <v>76</v>
      </c>
      <c r="K1434" t="s">
        <v>168</v>
      </c>
      <c r="L1434" t="s">
        <v>168</v>
      </c>
      <c r="M1434">
        <v>15238</v>
      </c>
      <c r="N1434" s="30" t="s">
        <v>12836</v>
      </c>
      <c r="O1434"/>
      <c r="P1434"/>
      <c r="Q1434"/>
      <c r="R1434"/>
      <c r="S1434" s="22">
        <f>VLOOKUP(A1434,Hoja1!A:B,2,0)</f>
        <v>8</v>
      </c>
      <c r="T1434" s="21" t="str">
        <f>VLOOKUP(M1434,[1]TIPOLOGIAS!$A:$F,4,0)</f>
        <v>TUNJA</v>
      </c>
      <c r="U1434" s="21" t="str">
        <f>VLOOKUP(T1434,'BASE TARIFA 2025'!C:D,2,0)</f>
        <v>WOMPI SANTANDERES</v>
      </c>
      <c r="V1434" s="23">
        <f>VLOOKUP(T1434,'BASE TARIFA 2025'!C:F,4,0)</f>
        <v>28277.100000000002</v>
      </c>
    </row>
    <row r="1435" spans="1:22" ht="14.4" x14ac:dyDescent="0.3">
      <c r="A1435">
        <v>72677</v>
      </c>
      <c r="B1435" t="s">
        <v>8553</v>
      </c>
      <c r="C1435">
        <v>4061360</v>
      </c>
      <c r="D1435" t="s">
        <v>8554</v>
      </c>
      <c r="E1435" t="s">
        <v>8554</v>
      </c>
      <c r="F1435" t="s">
        <v>8555</v>
      </c>
      <c r="G1435" t="s">
        <v>8556</v>
      </c>
      <c r="H1435" t="s">
        <v>8557</v>
      </c>
      <c r="I1435" t="s">
        <v>8558</v>
      </c>
      <c r="J1435" t="s">
        <v>76</v>
      </c>
      <c r="K1435" t="s">
        <v>168</v>
      </c>
      <c r="L1435" t="s">
        <v>168</v>
      </c>
      <c r="M1435">
        <v>15238</v>
      </c>
      <c r="N1435" s="30" t="s">
        <v>12829</v>
      </c>
      <c r="O1435"/>
      <c r="P1435"/>
      <c r="Q1435"/>
      <c r="R1435"/>
      <c r="S1435" s="22">
        <f>VLOOKUP(A1435,Hoja1!A:B,2,0)</f>
        <v>8</v>
      </c>
      <c r="T1435" s="21" t="str">
        <f>VLOOKUP(M1435,[1]TIPOLOGIAS!$A:$F,4,0)</f>
        <v>TUNJA</v>
      </c>
      <c r="U1435" s="21" t="str">
        <f>VLOOKUP(T1435,'BASE TARIFA 2025'!C:D,2,0)</f>
        <v>WOMPI SANTANDERES</v>
      </c>
      <c r="V1435" s="23">
        <f>VLOOKUP(T1435,'BASE TARIFA 2025'!C:F,4,0)</f>
        <v>28277.100000000002</v>
      </c>
    </row>
    <row r="1436" spans="1:22" ht="14.4" x14ac:dyDescent="0.3">
      <c r="A1436">
        <v>69915</v>
      </c>
      <c r="B1436" t="s">
        <v>8559</v>
      </c>
      <c r="C1436">
        <v>901123631</v>
      </c>
      <c r="D1436" t="s">
        <v>8515</v>
      </c>
      <c r="E1436" t="s">
        <v>8560</v>
      </c>
      <c r="F1436" t="s">
        <v>8561</v>
      </c>
      <c r="G1436" t="s">
        <v>8562</v>
      </c>
      <c r="H1436" t="s">
        <v>8563</v>
      </c>
      <c r="I1436" t="s">
        <v>8564</v>
      </c>
      <c r="J1436" t="s">
        <v>76</v>
      </c>
      <c r="K1436" t="s">
        <v>168</v>
      </c>
      <c r="L1436" t="s">
        <v>168</v>
      </c>
      <c r="M1436">
        <v>15238</v>
      </c>
      <c r="N1436" s="30" t="s">
        <v>12840</v>
      </c>
      <c r="O1436"/>
      <c r="P1436"/>
      <c r="Q1436"/>
      <c r="R1436"/>
      <c r="S1436" s="22">
        <f>VLOOKUP(A1436,Hoja1!A:B,2,0)</f>
        <v>8</v>
      </c>
      <c r="T1436" s="21" t="str">
        <f>VLOOKUP(M1436,[1]TIPOLOGIAS!$A:$F,4,0)</f>
        <v>TUNJA</v>
      </c>
      <c r="U1436" s="21" t="str">
        <f>VLOOKUP(T1436,'BASE TARIFA 2025'!C:D,2,0)</f>
        <v>WOMPI SANTANDERES</v>
      </c>
      <c r="V1436" s="23">
        <f>VLOOKUP(T1436,'BASE TARIFA 2025'!C:F,4,0)</f>
        <v>28277.100000000002</v>
      </c>
    </row>
    <row r="1437" spans="1:22" ht="14.4" x14ac:dyDescent="0.3">
      <c r="A1437">
        <v>71379</v>
      </c>
      <c r="B1437" t="s">
        <v>8565</v>
      </c>
      <c r="C1437">
        <v>38259783</v>
      </c>
      <c r="D1437" t="s">
        <v>8566</v>
      </c>
      <c r="E1437" t="s">
        <v>8566</v>
      </c>
      <c r="F1437" t="s">
        <v>8567</v>
      </c>
      <c r="G1437" t="s">
        <v>8568</v>
      </c>
      <c r="H1437" t="s">
        <v>8569</v>
      </c>
      <c r="I1437" t="s">
        <v>8570</v>
      </c>
      <c r="J1437" t="s">
        <v>76</v>
      </c>
      <c r="K1437" t="s">
        <v>168</v>
      </c>
      <c r="L1437" t="s">
        <v>168</v>
      </c>
      <c r="M1437">
        <v>15238</v>
      </c>
      <c r="N1437" s="30" t="s">
        <v>12829</v>
      </c>
      <c r="O1437"/>
      <c r="P1437"/>
      <c r="Q1437"/>
      <c r="R1437"/>
      <c r="S1437" s="22">
        <f>VLOOKUP(A1437,Hoja1!A:B,2,0)</f>
        <v>8</v>
      </c>
      <c r="T1437" s="21" t="str">
        <f>VLOOKUP(M1437,[1]TIPOLOGIAS!$A:$F,4,0)</f>
        <v>TUNJA</v>
      </c>
      <c r="U1437" s="21" t="str">
        <f>VLOOKUP(T1437,'BASE TARIFA 2025'!C:D,2,0)</f>
        <v>WOMPI SANTANDERES</v>
      </c>
      <c r="V1437" s="23">
        <f>VLOOKUP(T1437,'BASE TARIFA 2025'!C:F,4,0)</f>
        <v>28277.100000000002</v>
      </c>
    </row>
    <row r="1438" spans="1:22" ht="14.4" x14ac:dyDescent="0.3">
      <c r="A1438">
        <v>71380</v>
      </c>
      <c r="B1438" t="s">
        <v>8571</v>
      </c>
      <c r="C1438">
        <v>1057605958</v>
      </c>
      <c r="D1438" t="s">
        <v>8542</v>
      </c>
      <c r="E1438" t="s">
        <v>8542</v>
      </c>
      <c r="F1438" t="s">
        <v>8543</v>
      </c>
      <c r="G1438" t="s">
        <v>8572</v>
      </c>
      <c r="H1438" t="s">
        <v>8573</v>
      </c>
      <c r="I1438" t="s">
        <v>8574</v>
      </c>
      <c r="J1438" t="s">
        <v>76</v>
      </c>
      <c r="K1438" t="s">
        <v>168</v>
      </c>
      <c r="L1438" t="s">
        <v>168</v>
      </c>
      <c r="M1438">
        <v>15238</v>
      </c>
      <c r="N1438" s="30" t="s">
        <v>12840</v>
      </c>
      <c r="O1438"/>
      <c r="P1438"/>
      <c r="Q1438"/>
      <c r="R1438"/>
      <c r="S1438" s="22">
        <f>VLOOKUP(A1438,Hoja1!A:B,2,0)</f>
        <v>8</v>
      </c>
      <c r="T1438" s="21" t="str">
        <f>VLOOKUP(M1438,[1]TIPOLOGIAS!$A:$F,4,0)</f>
        <v>TUNJA</v>
      </c>
      <c r="U1438" s="21" t="str">
        <f>VLOOKUP(T1438,'BASE TARIFA 2025'!C:D,2,0)</f>
        <v>WOMPI SANTANDERES</v>
      </c>
      <c r="V1438" s="23">
        <f>VLOOKUP(T1438,'BASE TARIFA 2025'!C:F,4,0)</f>
        <v>28277.100000000002</v>
      </c>
    </row>
    <row r="1439" spans="1:22" ht="14.4" x14ac:dyDescent="0.3">
      <c r="A1439">
        <v>65128</v>
      </c>
      <c r="B1439" t="s">
        <v>8575</v>
      </c>
      <c r="C1439">
        <v>901123631</v>
      </c>
      <c r="D1439" t="s">
        <v>8515</v>
      </c>
      <c r="E1439" t="s">
        <v>8560</v>
      </c>
      <c r="F1439" t="s">
        <v>8560</v>
      </c>
      <c r="G1439" t="s">
        <v>8576</v>
      </c>
      <c r="H1439" t="s">
        <v>8577</v>
      </c>
      <c r="I1439" t="s">
        <v>8578</v>
      </c>
      <c r="J1439" t="s">
        <v>76</v>
      </c>
      <c r="K1439" t="s">
        <v>168</v>
      </c>
      <c r="L1439" t="s">
        <v>168</v>
      </c>
      <c r="M1439">
        <v>15238</v>
      </c>
      <c r="N1439" s="30" t="s">
        <v>12840</v>
      </c>
      <c r="O1439"/>
      <c r="P1439"/>
      <c r="Q1439"/>
      <c r="R1439"/>
      <c r="S1439" s="22">
        <f>VLOOKUP(A1439,Hoja1!A:B,2,0)</f>
        <v>16</v>
      </c>
      <c r="T1439" s="21" t="str">
        <f>VLOOKUP(M1439,[1]TIPOLOGIAS!$A:$F,4,0)</f>
        <v>TUNJA</v>
      </c>
      <c r="U1439" s="21" t="str">
        <f>VLOOKUP(T1439,'BASE TARIFA 2025'!C:D,2,0)</f>
        <v>WOMPI SANTANDERES</v>
      </c>
      <c r="V1439" s="23">
        <f>VLOOKUP(T1439,'BASE TARIFA 2025'!C:F,4,0)</f>
        <v>28277.100000000002</v>
      </c>
    </row>
    <row r="1440" spans="1:22" ht="14.4" x14ac:dyDescent="0.3">
      <c r="A1440">
        <v>79328</v>
      </c>
      <c r="B1440" t="s">
        <v>8579</v>
      </c>
      <c r="C1440">
        <v>1087417899</v>
      </c>
      <c r="D1440" t="s">
        <v>8580</v>
      </c>
      <c r="E1440" t="s">
        <v>8581</v>
      </c>
      <c r="F1440" t="s">
        <v>8580</v>
      </c>
      <c r="G1440" t="s">
        <v>8582</v>
      </c>
      <c r="H1440" t="s">
        <v>8583</v>
      </c>
      <c r="I1440" t="s">
        <v>8584</v>
      </c>
      <c r="J1440" t="s">
        <v>80</v>
      </c>
      <c r="K1440" t="s">
        <v>145</v>
      </c>
      <c r="L1440" t="s">
        <v>145</v>
      </c>
      <c r="M1440">
        <v>52838</v>
      </c>
      <c r="N1440" s="30" t="s">
        <v>12829</v>
      </c>
      <c r="O1440"/>
      <c r="P1440"/>
      <c r="Q1440"/>
      <c r="R1440"/>
      <c r="S1440" s="22">
        <f>VLOOKUP(A1440,Hoja1!A:B,2,0)</f>
        <v>8</v>
      </c>
      <c r="T1440" s="21" t="str">
        <f>VLOOKUP(M1440,[1]TIPOLOGIAS!$A:$F,4,0)</f>
        <v>PASTO</v>
      </c>
      <c r="U1440" s="21" t="str">
        <f>VLOOKUP(T1440,'BASE TARIFA 2025'!C:D,2,0)</f>
        <v>WOMPI SUROCCIDENTE</v>
      </c>
      <c r="V1440" s="23">
        <f>VLOOKUP(T1440,'BASE TARIFA 2025'!C:F,4,0)</f>
        <v>28277.100000000002</v>
      </c>
    </row>
    <row r="1441" spans="1:22" ht="14.4" x14ac:dyDescent="0.3">
      <c r="A1441">
        <v>79353</v>
      </c>
      <c r="B1441" t="s">
        <v>8585</v>
      </c>
      <c r="C1441">
        <v>52547993</v>
      </c>
      <c r="D1441" t="s">
        <v>8586</v>
      </c>
      <c r="E1441" t="s">
        <v>8587</v>
      </c>
      <c r="F1441" t="s">
        <v>8586</v>
      </c>
      <c r="G1441" t="s">
        <v>8588</v>
      </c>
      <c r="H1441" t="s">
        <v>8589</v>
      </c>
      <c r="I1441" t="s">
        <v>8590</v>
      </c>
      <c r="J1441" t="s">
        <v>70</v>
      </c>
      <c r="K1441" t="s">
        <v>199</v>
      </c>
      <c r="L1441" t="s">
        <v>199</v>
      </c>
      <c r="M1441">
        <v>11001</v>
      </c>
      <c r="N1441" s="30" t="s">
        <v>12840</v>
      </c>
      <c r="O1441"/>
      <c r="P1441"/>
      <c r="Q1441"/>
      <c r="R1441"/>
      <c r="S1441" s="22">
        <f>VLOOKUP(A1441,Hoja1!A:B,2,0)</f>
        <v>8</v>
      </c>
      <c r="T1441" s="21" t="str">
        <f>VLOOKUP(M1441,[1]TIPOLOGIAS!$A:$F,4,0)</f>
        <v>BOGOTA</v>
      </c>
      <c r="U1441" s="21" t="str">
        <f>VLOOKUP(T1441,'BASE TARIFA 2025'!C:D,2,0)</f>
        <v>WOMPI CENTRO</v>
      </c>
      <c r="V1441" s="23">
        <f>VLOOKUP(T1441,'BASE TARIFA 2025'!C:F,4,0)</f>
        <v>15709.5</v>
      </c>
    </row>
    <row r="1442" spans="1:22" ht="14.4" x14ac:dyDescent="0.3">
      <c r="A1442">
        <v>79529</v>
      </c>
      <c r="B1442" t="s">
        <v>8591</v>
      </c>
      <c r="C1442">
        <v>51991823</v>
      </c>
      <c r="D1442" t="s">
        <v>8592</v>
      </c>
      <c r="E1442" t="s">
        <v>8593</v>
      </c>
      <c r="F1442" t="s">
        <v>8593</v>
      </c>
      <c r="G1442" t="s">
        <v>8594</v>
      </c>
      <c r="H1442" t="s">
        <v>8595</v>
      </c>
      <c r="I1442" t="s">
        <v>8596</v>
      </c>
      <c r="J1442" t="s">
        <v>70</v>
      </c>
      <c r="K1442" t="s">
        <v>199</v>
      </c>
      <c r="L1442" t="s">
        <v>199</v>
      </c>
      <c r="M1442">
        <v>11001</v>
      </c>
      <c r="N1442" s="30" t="s">
        <v>12841</v>
      </c>
      <c r="O1442"/>
      <c r="P1442"/>
      <c r="Q1442"/>
      <c r="R1442"/>
      <c r="S1442" s="22">
        <f>VLOOKUP(A1442,Hoja1!A:B,2,0)</f>
        <v>8</v>
      </c>
      <c r="T1442" s="21" t="str">
        <f>VLOOKUP(M1442,[1]TIPOLOGIAS!$A:$F,4,0)</f>
        <v>BOGOTA</v>
      </c>
      <c r="U1442" s="21" t="str">
        <f>VLOOKUP(T1442,'BASE TARIFA 2025'!C:D,2,0)</f>
        <v>WOMPI CENTRO</v>
      </c>
      <c r="V1442" s="23">
        <f>VLOOKUP(T1442,'BASE TARIFA 2025'!C:F,4,0)</f>
        <v>15709.5</v>
      </c>
    </row>
    <row r="1443" spans="1:22" ht="14.4" x14ac:dyDescent="0.3">
      <c r="A1443">
        <v>79539</v>
      </c>
      <c r="B1443" t="s">
        <v>8597</v>
      </c>
      <c r="C1443">
        <v>52344273</v>
      </c>
      <c r="D1443" t="s">
        <v>8598</v>
      </c>
      <c r="E1443" t="s">
        <v>8599</v>
      </c>
      <c r="F1443" t="s">
        <v>8599</v>
      </c>
      <c r="G1443" t="s">
        <v>8600</v>
      </c>
      <c r="H1443" t="s">
        <v>8601</v>
      </c>
      <c r="I1443" t="s">
        <v>8602</v>
      </c>
      <c r="J1443" t="s">
        <v>70</v>
      </c>
      <c r="K1443" t="s">
        <v>199</v>
      </c>
      <c r="L1443" t="s">
        <v>199</v>
      </c>
      <c r="M1443">
        <v>11001</v>
      </c>
      <c r="N1443" s="30" t="s">
        <v>12840</v>
      </c>
      <c r="O1443"/>
      <c r="P1443"/>
      <c r="Q1443"/>
      <c r="R1443"/>
      <c r="S1443" s="22">
        <f>VLOOKUP(A1443,Hoja1!A:B,2,0)</f>
        <v>8</v>
      </c>
      <c r="T1443" s="21" t="str">
        <f>VLOOKUP(M1443,[1]TIPOLOGIAS!$A:$F,4,0)</f>
        <v>BOGOTA</v>
      </c>
      <c r="U1443" s="21" t="str">
        <f>VLOOKUP(T1443,'BASE TARIFA 2025'!C:D,2,0)</f>
        <v>WOMPI CENTRO</v>
      </c>
      <c r="V1443" s="23">
        <f>VLOOKUP(T1443,'BASE TARIFA 2025'!C:F,4,0)</f>
        <v>15709.5</v>
      </c>
    </row>
    <row r="1444" spans="1:22" ht="14.4" x14ac:dyDescent="0.3">
      <c r="A1444">
        <v>79599</v>
      </c>
      <c r="B1444" t="s">
        <v>8603</v>
      </c>
      <c r="C1444">
        <v>1012347091</v>
      </c>
      <c r="D1444" t="s">
        <v>8604</v>
      </c>
      <c r="E1444" t="s">
        <v>8605</v>
      </c>
      <c r="F1444" t="s">
        <v>8605</v>
      </c>
      <c r="G1444" t="s">
        <v>8606</v>
      </c>
      <c r="H1444" t="s">
        <v>8607</v>
      </c>
      <c r="I1444" t="s">
        <v>8608</v>
      </c>
      <c r="J1444" t="s">
        <v>70</v>
      </c>
      <c r="K1444" t="s">
        <v>199</v>
      </c>
      <c r="L1444" t="s">
        <v>199</v>
      </c>
      <c r="M1444">
        <v>11001</v>
      </c>
      <c r="N1444" s="30" t="s">
        <v>12834</v>
      </c>
      <c r="O1444"/>
      <c r="P1444"/>
      <c r="Q1444"/>
      <c r="R1444"/>
      <c r="S1444" s="22">
        <f>VLOOKUP(A1444,Hoja1!A:B,2,0)</f>
        <v>8</v>
      </c>
      <c r="T1444" s="21" t="str">
        <f>VLOOKUP(M1444,[1]TIPOLOGIAS!$A:$F,4,0)</f>
        <v>BOGOTA</v>
      </c>
      <c r="U1444" s="21" t="str">
        <f>VLOOKUP(T1444,'BASE TARIFA 2025'!C:D,2,0)</f>
        <v>WOMPI CENTRO</v>
      </c>
      <c r="V1444" s="23">
        <f>VLOOKUP(T1444,'BASE TARIFA 2025'!C:F,4,0)</f>
        <v>15709.5</v>
      </c>
    </row>
    <row r="1445" spans="1:22" ht="14.4" x14ac:dyDescent="0.3">
      <c r="A1445">
        <v>79601</v>
      </c>
      <c r="B1445" t="s">
        <v>8609</v>
      </c>
      <c r="C1445">
        <v>1013639504</v>
      </c>
      <c r="D1445" t="s">
        <v>8610</v>
      </c>
      <c r="E1445" t="s">
        <v>8611</v>
      </c>
      <c r="F1445" t="s">
        <v>8611</v>
      </c>
      <c r="G1445" t="s">
        <v>8612</v>
      </c>
      <c r="H1445" t="s">
        <v>8613</v>
      </c>
      <c r="I1445" t="s">
        <v>8614</v>
      </c>
      <c r="J1445" t="s">
        <v>70</v>
      </c>
      <c r="K1445" t="s">
        <v>199</v>
      </c>
      <c r="L1445" t="s">
        <v>199</v>
      </c>
      <c r="M1445">
        <v>11001</v>
      </c>
      <c r="N1445" s="30" t="s">
        <v>12840</v>
      </c>
      <c r="O1445"/>
      <c r="P1445"/>
      <c r="Q1445"/>
      <c r="R1445"/>
      <c r="S1445" s="22">
        <f>VLOOKUP(A1445,Hoja1!A:B,2,0)</f>
        <v>8</v>
      </c>
      <c r="T1445" s="21" t="str">
        <f>VLOOKUP(M1445,[1]TIPOLOGIAS!$A:$F,4,0)</f>
        <v>BOGOTA</v>
      </c>
      <c r="U1445" s="21" t="str">
        <f>VLOOKUP(T1445,'BASE TARIFA 2025'!C:D,2,0)</f>
        <v>WOMPI CENTRO</v>
      </c>
      <c r="V1445" s="23">
        <f>VLOOKUP(T1445,'BASE TARIFA 2025'!C:F,4,0)</f>
        <v>15709.5</v>
      </c>
    </row>
    <row r="1446" spans="1:22" ht="14.4" x14ac:dyDescent="0.3">
      <c r="A1446">
        <v>79604</v>
      </c>
      <c r="B1446" t="s">
        <v>8615</v>
      </c>
      <c r="C1446">
        <v>1022380911</v>
      </c>
      <c r="D1446" t="s">
        <v>8616</v>
      </c>
      <c r="E1446" t="s">
        <v>8617</v>
      </c>
      <c r="F1446" t="s">
        <v>8617</v>
      </c>
      <c r="G1446" t="s">
        <v>8618</v>
      </c>
      <c r="H1446" t="s">
        <v>8619</v>
      </c>
      <c r="I1446" t="s">
        <v>8620</v>
      </c>
      <c r="J1446" t="s">
        <v>70</v>
      </c>
      <c r="K1446" t="s">
        <v>199</v>
      </c>
      <c r="L1446" t="s">
        <v>199</v>
      </c>
      <c r="M1446">
        <v>11001</v>
      </c>
      <c r="N1446" s="30" t="s">
        <v>12834</v>
      </c>
      <c r="O1446"/>
      <c r="P1446"/>
      <c r="Q1446"/>
      <c r="R1446"/>
      <c r="S1446" s="22">
        <f>VLOOKUP(A1446,Hoja1!A:B,2,0)</f>
        <v>8</v>
      </c>
      <c r="T1446" s="21" t="str">
        <f>VLOOKUP(M1446,[1]TIPOLOGIAS!$A:$F,4,0)</f>
        <v>BOGOTA</v>
      </c>
      <c r="U1446" s="21" t="str">
        <f>VLOOKUP(T1446,'BASE TARIFA 2025'!C:D,2,0)</f>
        <v>WOMPI CENTRO</v>
      </c>
      <c r="V1446" s="23">
        <f>VLOOKUP(T1446,'BASE TARIFA 2025'!C:F,4,0)</f>
        <v>15709.5</v>
      </c>
    </row>
    <row r="1447" spans="1:22" ht="14.4" x14ac:dyDescent="0.3">
      <c r="A1447">
        <v>79610</v>
      </c>
      <c r="B1447" t="s">
        <v>8621</v>
      </c>
      <c r="C1447">
        <v>1022943990</v>
      </c>
      <c r="D1447" t="s">
        <v>8622</v>
      </c>
      <c r="E1447" t="s">
        <v>8622</v>
      </c>
      <c r="F1447" t="s">
        <v>8622</v>
      </c>
      <c r="G1447" t="s">
        <v>8623</v>
      </c>
      <c r="H1447" t="s">
        <v>8624</v>
      </c>
      <c r="I1447" t="s">
        <v>8625</v>
      </c>
      <c r="J1447" t="s">
        <v>70</v>
      </c>
      <c r="K1447" t="s">
        <v>199</v>
      </c>
      <c r="L1447" t="s">
        <v>199</v>
      </c>
      <c r="M1447">
        <v>11001</v>
      </c>
      <c r="N1447" s="30" t="s">
        <v>12840</v>
      </c>
      <c r="O1447"/>
      <c r="P1447"/>
      <c r="Q1447"/>
      <c r="R1447"/>
      <c r="S1447" s="22">
        <f>VLOOKUP(A1447,Hoja1!A:B,2,0)</f>
        <v>8</v>
      </c>
      <c r="T1447" s="21" t="str">
        <f>VLOOKUP(M1447,[1]TIPOLOGIAS!$A:$F,4,0)</f>
        <v>BOGOTA</v>
      </c>
      <c r="U1447" s="21" t="str">
        <f>VLOOKUP(T1447,'BASE TARIFA 2025'!C:D,2,0)</f>
        <v>WOMPI CENTRO</v>
      </c>
      <c r="V1447" s="23">
        <f>VLOOKUP(T1447,'BASE TARIFA 2025'!C:F,4,0)</f>
        <v>15709.5</v>
      </c>
    </row>
    <row r="1448" spans="1:22" ht="14.4" x14ac:dyDescent="0.3">
      <c r="A1448">
        <v>78507</v>
      </c>
      <c r="B1448" t="s">
        <v>8626</v>
      </c>
      <c r="C1448">
        <v>1130665284</v>
      </c>
      <c r="D1448" t="s">
        <v>8627</v>
      </c>
      <c r="E1448" t="s">
        <v>8627</v>
      </c>
      <c r="F1448" t="s">
        <v>8628</v>
      </c>
      <c r="G1448" t="s">
        <v>8629</v>
      </c>
      <c r="H1448" t="s">
        <v>8630</v>
      </c>
      <c r="I1448" t="s">
        <v>8631</v>
      </c>
      <c r="J1448" t="s">
        <v>165</v>
      </c>
      <c r="K1448" t="s">
        <v>19</v>
      </c>
      <c r="L1448" t="s">
        <v>166</v>
      </c>
      <c r="M1448">
        <v>76001</v>
      </c>
      <c r="N1448" s="30" t="s">
        <v>12844</v>
      </c>
      <c r="O1448"/>
      <c r="P1448"/>
      <c r="Q1448"/>
      <c r="R1448"/>
      <c r="S1448" s="22">
        <f>VLOOKUP(A1448,Hoja1!A:B,2,0)</f>
        <v>8</v>
      </c>
      <c r="T1448" s="21" t="str">
        <f>VLOOKUP(M1448,[1]TIPOLOGIAS!$A:$F,4,0)</f>
        <v>CALI</v>
      </c>
      <c r="U1448" s="21" t="str">
        <f>VLOOKUP(T1448,'BASE TARIFA 2025'!C:D,2,0)</f>
        <v>WOMPI SUROCCIDENTE</v>
      </c>
      <c r="V1448" s="23">
        <f>VLOOKUP(T1448,'BASE TARIFA 2025'!C:F,4,0)</f>
        <v>15709.5</v>
      </c>
    </row>
    <row r="1449" spans="1:22" ht="14.4" x14ac:dyDescent="0.3">
      <c r="A1449">
        <v>78613</v>
      </c>
      <c r="B1449" t="s">
        <v>8632</v>
      </c>
      <c r="C1449">
        <v>1085903685</v>
      </c>
      <c r="D1449" t="s">
        <v>8633</v>
      </c>
      <c r="E1449" t="s">
        <v>8633</v>
      </c>
      <c r="F1449" t="s">
        <v>8634</v>
      </c>
      <c r="G1449" t="s">
        <v>8635</v>
      </c>
      <c r="H1449" t="s">
        <v>8636</v>
      </c>
      <c r="I1449" t="s">
        <v>8637</v>
      </c>
      <c r="J1449" t="s">
        <v>80</v>
      </c>
      <c r="K1449" t="s">
        <v>277</v>
      </c>
      <c r="L1449" t="s">
        <v>277</v>
      </c>
      <c r="M1449">
        <v>52585</v>
      </c>
      <c r="N1449" s="30" t="s">
        <v>12844</v>
      </c>
      <c r="O1449"/>
      <c r="P1449"/>
      <c r="Q1449"/>
      <c r="R1449"/>
      <c r="S1449" s="22">
        <f>VLOOKUP(A1449,Hoja1!A:B,2,0)</f>
        <v>8</v>
      </c>
      <c r="T1449" s="21" t="str">
        <f>VLOOKUP(M1449,[1]TIPOLOGIAS!$A:$F,4,0)</f>
        <v>PASTO</v>
      </c>
      <c r="U1449" s="21" t="str">
        <f>VLOOKUP(T1449,'BASE TARIFA 2025'!C:D,2,0)</f>
        <v>WOMPI SUROCCIDENTE</v>
      </c>
      <c r="V1449" s="23">
        <f>VLOOKUP(T1449,'BASE TARIFA 2025'!C:F,4,0)</f>
        <v>28277.100000000002</v>
      </c>
    </row>
    <row r="1450" spans="1:22" ht="14.4" x14ac:dyDescent="0.3">
      <c r="A1450">
        <v>79752</v>
      </c>
      <c r="B1450" t="s">
        <v>780</v>
      </c>
      <c r="C1450">
        <v>1107077440</v>
      </c>
      <c r="D1450" t="s">
        <v>781</v>
      </c>
      <c r="E1450" t="s">
        <v>781</v>
      </c>
      <c r="F1450" t="s">
        <v>781</v>
      </c>
      <c r="G1450" t="s">
        <v>782</v>
      </c>
      <c r="H1450" t="s">
        <v>783</v>
      </c>
      <c r="I1450" t="s">
        <v>784</v>
      </c>
      <c r="J1450" t="s">
        <v>165</v>
      </c>
      <c r="K1450" t="s">
        <v>19</v>
      </c>
      <c r="L1450" t="s">
        <v>166</v>
      </c>
      <c r="M1450">
        <v>76001</v>
      </c>
      <c r="N1450" s="30" t="s">
        <v>12827</v>
      </c>
      <c r="O1450"/>
      <c r="P1450"/>
      <c r="Q1450"/>
      <c r="R1450"/>
      <c r="S1450" s="22">
        <f>VLOOKUP(A1450,Hoja1!A:B,2,0)</f>
        <v>8</v>
      </c>
      <c r="T1450" s="21" t="str">
        <f>VLOOKUP(M1450,[1]TIPOLOGIAS!$A:$F,4,0)</f>
        <v>CALI</v>
      </c>
      <c r="U1450" s="21" t="str">
        <f>VLOOKUP(T1450,'BASE TARIFA 2025'!C:D,2,0)</f>
        <v>WOMPI SUROCCIDENTE</v>
      </c>
      <c r="V1450" s="23">
        <f>VLOOKUP(T1450,'BASE TARIFA 2025'!C:F,4,0)</f>
        <v>15709.5</v>
      </c>
    </row>
    <row r="1451" spans="1:22" ht="14.4" x14ac:dyDescent="0.3">
      <c r="A1451">
        <v>79745</v>
      </c>
      <c r="B1451" t="s">
        <v>8638</v>
      </c>
      <c r="C1451">
        <v>19262735</v>
      </c>
      <c r="D1451" t="s">
        <v>8639</v>
      </c>
      <c r="E1451" t="s">
        <v>8640</v>
      </c>
      <c r="F1451" t="s">
        <v>8640</v>
      </c>
      <c r="G1451" t="s">
        <v>8641</v>
      </c>
      <c r="H1451" t="s">
        <v>8642</v>
      </c>
      <c r="I1451" t="s">
        <v>8643</v>
      </c>
      <c r="J1451" t="s">
        <v>70</v>
      </c>
      <c r="K1451" t="s">
        <v>199</v>
      </c>
      <c r="L1451" t="s">
        <v>199</v>
      </c>
      <c r="M1451">
        <v>11001</v>
      </c>
      <c r="N1451" s="30" t="s">
        <v>12844</v>
      </c>
      <c r="O1451"/>
      <c r="P1451"/>
      <c r="Q1451"/>
      <c r="R1451"/>
      <c r="S1451" s="22">
        <f>VLOOKUP(A1451,Hoja1!A:B,2,0)</f>
        <v>8</v>
      </c>
      <c r="T1451" s="21" t="str">
        <f>VLOOKUP(M1451,[1]TIPOLOGIAS!$A:$F,4,0)</f>
        <v>BOGOTA</v>
      </c>
      <c r="U1451" s="21" t="str">
        <f>VLOOKUP(T1451,'BASE TARIFA 2025'!C:D,2,0)</f>
        <v>WOMPI CENTRO</v>
      </c>
      <c r="V1451" s="23">
        <f>VLOOKUP(T1451,'BASE TARIFA 2025'!C:F,4,0)</f>
        <v>15709.5</v>
      </c>
    </row>
    <row r="1452" spans="1:22" ht="14.4" x14ac:dyDescent="0.3">
      <c r="A1452">
        <v>79753</v>
      </c>
      <c r="B1452" t="s">
        <v>8644</v>
      </c>
      <c r="C1452">
        <v>94374792</v>
      </c>
      <c r="D1452" t="s">
        <v>8645</v>
      </c>
      <c r="E1452" t="s">
        <v>8645</v>
      </c>
      <c r="F1452" t="s">
        <v>8645</v>
      </c>
      <c r="G1452" t="s">
        <v>8646</v>
      </c>
      <c r="H1452" t="s">
        <v>8647</v>
      </c>
      <c r="I1452" t="s">
        <v>8648</v>
      </c>
      <c r="J1452" t="s">
        <v>165</v>
      </c>
      <c r="K1452" t="s">
        <v>19</v>
      </c>
      <c r="L1452" t="s">
        <v>166</v>
      </c>
      <c r="M1452">
        <v>76001</v>
      </c>
      <c r="N1452" s="30" t="s">
        <v>12841</v>
      </c>
      <c r="O1452"/>
      <c r="P1452"/>
      <c r="Q1452"/>
      <c r="R1452"/>
      <c r="S1452" s="22">
        <f>VLOOKUP(A1452,Hoja1!A:B,2,0)</f>
        <v>8</v>
      </c>
      <c r="T1452" s="21" t="str">
        <f>VLOOKUP(M1452,[1]TIPOLOGIAS!$A:$F,4,0)</f>
        <v>CALI</v>
      </c>
      <c r="U1452" s="21" t="str">
        <f>VLOOKUP(T1452,'BASE TARIFA 2025'!C:D,2,0)</f>
        <v>WOMPI SUROCCIDENTE</v>
      </c>
      <c r="V1452" s="23">
        <f>VLOOKUP(T1452,'BASE TARIFA 2025'!C:F,4,0)</f>
        <v>15709.5</v>
      </c>
    </row>
    <row r="1453" spans="1:22" ht="14.4" x14ac:dyDescent="0.3">
      <c r="A1453">
        <v>79748</v>
      </c>
      <c r="B1453" t="s">
        <v>545</v>
      </c>
      <c r="C1453">
        <v>1030609606</v>
      </c>
      <c r="D1453" t="s">
        <v>546</v>
      </c>
      <c r="E1453" t="s">
        <v>546</v>
      </c>
      <c r="F1453" t="s">
        <v>546</v>
      </c>
      <c r="G1453" t="s">
        <v>547</v>
      </c>
      <c r="H1453" t="s">
        <v>548</v>
      </c>
      <c r="I1453" t="s">
        <v>549</v>
      </c>
      <c r="J1453" t="s">
        <v>70</v>
      </c>
      <c r="K1453" t="s">
        <v>199</v>
      </c>
      <c r="L1453" t="s">
        <v>199</v>
      </c>
      <c r="M1453">
        <v>11001</v>
      </c>
      <c r="N1453" s="30" t="s">
        <v>12834</v>
      </c>
      <c r="O1453"/>
      <c r="P1453"/>
      <c r="Q1453"/>
      <c r="R1453"/>
      <c r="S1453" s="22">
        <f>VLOOKUP(A1453,Hoja1!A:B,2,0)</f>
        <v>8</v>
      </c>
      <c r="T1453" s="21" t="str">
        <f>VLOOKUP(M1453,[1]TIPOLOGIAS!$A:$F,4,0)</f>
        <v>BOGOTA</v>
      </c>
      <c r="U1453" s="21" t="str">
        <f>VLOOKUP(T1453,'BASE TARIFA 2025'!C:D,2,0)</f>
        <v>WOMPI CENTRO</v>
      </c>
      <c r="V1453" s="23">
        <f>VLOOKUP(T1453,'BASE TARIFA 2025'!C:F,4,0)</f>
        <v>15709.5</v>
      </c>
    </row>
    <row r="1454" spans="1:22" ht="14.4" x14ac:dyDescent="0.3">
      <c r="A1454">
        <v>79359</v>
      </c>
      <c r="B1454" t="s">
        <v>8649</v>
      </c>
      <c r="C1454">
        <v>900291543</v>
      </c>
      <c r="D1454" t="s">
        <v>8650</v>
      </c>
      <c r="E1454" t="s">
        <v>8651</v>
      </c>
      <c r="F1454" t="s">
        <v>8650</v>
      </c>
      <c r="G1454" t="s">
        <v>8652</v>
      </c>
      <c r="H1454" t="s">
        <v>8653</v>
      </c>
      <c r="I1454" t="s">
        <v>8654</v>
      </c>
      <c r="J1454" t="s">
        <v>165</v>
      </c>
      <c r="K1454" t="s">
        <v>19</v>
      </c>
      <c r="L1454" t="s">
        <v>166</v>
      </c>
      <c r="M1454">
        <v>76001</v>
      </c>
      <c r="N1454" s="30" t="s">
        <v>12828</v>
      </c>
      <c r="O1454"/>
      <c r="P1454"/>
      <c r="Q1454"/>
      <c r="R1454"/>
      <c r="S1454" s="22">
        <f>VLOOKUP(A1454,Hoja1!A:B,2,0)</f>
        <v>8</v>
      </c>
      <c r="T1454" s="21" t="str">
        <f>VLOOKUP(M1454,[1]TIPOLOGIAS!$A:$F,4,0)</f>
        <v>CALI</v>
      </c>
      <c r="U1454" s="21" t="str">
        <f>VLOOKUP(T1454,'BASE TARIFA 2025'!C:D,2,0)</f>
        <v>WOMPI SUROCCIDENTE</v>
      </c>
      <c r="V1454" s="23">
        <f>VLOOKUP(T1454,'BASE TARIFA 2025'!C:F,4,0)</f>
        <v>15709.5</v>
      </c>
    </row>
    <row r="1455" spans="1:22" ht="14.4" x14ac:dyDescent="0.3">
      <c r="A1455">
        <v>79363</v>
      </c>
      <c r="B1455" t="s">
        <v>8655</v>
      </c>
      <c r="C1455">
        <v>94550365</v>
      </c>
      <c r="D1455" t="s">
        <v>8656</v>
      </c>
      <c r="E1455" t="s">
        <v>8657</v>
      </c>
      <c r="F1455" t="s">
        <v>8656</v>
      </c>
      <c r="G1455" t="s">
        <v>8658</v>
      </c>
      <c r="H1455" t="s">
        <v>8659</v>
      </c>
      <c r="I1455" t="s">
        <v>8660</v>
      </c>
      <c r="J1455" t="s">
        <v>165</v>
      </c>
      <c r="K1455" t="s">
        <v>19</v>
      </c>
      <c r="L1455" t="s">
        <v>166</v>
      </c>
      <c r="M1455">
        <v>76001</v>
      </c>
      <c r="N1455" s="30" t="s">
        <v>12839</v>
      </c>
      <c r="O1455"/>
      <c r="P1455"/>
      <c r="Q1455"/>
      <c r="R1455"/>
      <c r="S1455" s="22">
        <f>VLOOKUP(A1455,Hoja1!A:B,2,0)</f>
        <v>8</v>
      </c>
      <c r="T1455" s="21" t="str">
        <f>VLOOKUP(M1455,[1]TIPOLOGIAS!$A:$F,4,0)</f>
        <v>CALI</v>
      </c>
      <c r="U1455" s="21" t="str">
        <f>VLOOKUP(T1455,'BASE TARIFA 2025'!C:D,2,0)</f>
        <v>WOMPI SUROCCIDENTE</v>
      </c>
      <c r="V1455" s="23">
        <f>VLOOKUP(T1455,'BASE TARIFA 2025'!C:F,4,0)</f>
        <v>15709.5</v>
      </c>
    </row>
    <row r="1456" spans="1:22" ht="14.4" x14ac:dyDescent="0.3">
      <c r="A1456">
        <v>50329</v>
      </c>
      <c r="B1456" t="s">
        <v>8661</v>
      </c>
      <c r="C1456">
        <v>46370423</v>
      </c>
      <c r="D1456" t="s">
        <v>3425</v>
      </c>
      <c r="E1456" t="s">
        <v>3425</v>
      </c>
      <c r="F1456" t="s">
        <v>3425</v>
      </c>
      <c r="G1456" t="s">
        <v>8662</v>
      </c>
      <c r="H1456" t="s">
        <v>8663</v>
      </c>
      <c r="I1456" t="s">
        <v>8664</v>
      </c>
      <c r="J1456" t="s">
        <v>76</v>
      </c>
      <c r="K1456" t="s">
        <v>168</v>
      </c>
      <c r="L1456" t="s">
        <v>168</v>
      </c>
      <c r="M1456">
        <v>15238</v>
      </c>
      <c r="N1456" s="30" t="s">
        <v>12840</v>
      </c>
      <c r="O1456"/>
      <c r="P1456"/>
      <c r="Q1456"/>
      <c r="R1456"/>
      <c r="S1456" s="22">
        <f>VLOOKUP(A1456,Hoja1!A:B,2,0)</f>
        <v>8</v>
      </c>
      <c r="T1456" s="21" t="str">
        <f>VLOOKUP(M1456,[1]TIPOLOGIAS!$A:$F,4,0)</f>
        <v>TUNJA</v>
      </c>
      <c r="U1456" s="21" t="str">
        <f>VLOOKUP(T1456,'BASE TARIFA 2025'!C:D,2,0)</f>
        <v>WOMPI SANTANDERES</v>
      </c>
      <c r="V1456" s="23">
        <f>VLOOKUP(T1456,'BASE TARIFA 2025'!C:F,4,0)</f>
        <v>28277.100000000002</v>
      </c>
    </row>
    <row r="1457" spans="1:22" ht="14.4" x14ac:dyDescent="0.3">
      <c r="A1457">
        <v>50603</v>
      </c>
      <c r="B1457" t="s">
        <v>8665</v>
      </c>
      <c r="C1457">
        <v>7321564</v>
      </c>
      <c r="D1457" t="s">
        <v>8666</v>
      </c>
      <c r="E1457" t="s">
        <v>8667</v>
      </c>
      <c r="F1457" t="s">
        <v>8667</v>
      </c>
      <c r="G1457" t="s">
        <v>8668</v>
      </c>
      <c r="H1457" t="s">
        <v>8669</v>
      </c>
      <c r="I1457" t="s">
        <v>8670</v>
      </c>
      <c r="J1457" t="s">
        <v>76</v>
      </c>
      <c r="K1457" t="s">
        <v>168</v>
      </c>
      <c r="L1457" t="s">
        <v>168</v>
      </c>
      <c r="M1457">
        <v>15238</v>
      </c>
      <c r="N1457" s="30" t="s">
        <v>12840</v>
      </c>
      <c r="O1457"/>
      <c r="P1457"/>
      <c r="Q1457"/>
      <c r="R1457"/>
      <c r="S1457" s="22">
        <f>VLOOKUP(A1457,Hoja1!A:B,2,0)</f>
        <v>8</v>
      </c>
      <c r="T1457" s="21" t="str">
        <f>VLOOKUP(M1457,[1]TIPOLOGIAS!$A:$F,4,0)</f>
        <v>TUNJA</v>
      </c>
      <c r="U1457" s="21" t="str">
        <f>VLOOKUP(T1457,'BASE TARIFA 2025'!C:D,2,0)</f>
        <v>WOMPI SANTANDERES</v>
      </c>
      <c r="V1457" s="23">
        <f>VLOOKUP(T1457,'BASE TARIFA 2025'!C:F,4,0)</f>
        <v>28277.100000000002</v>
      </c>
    </row>
    <row r="1458" spans="1:22" ht="14.4" x14ac:dyDescent="0.3">
      <c r="A1458">
        <v>51886</v>
      </c>
      <c r="B1458" t="s">
        <v>8671</v>
      </c>
      <c r="C1458">
        <v>74181321</v>
      </c>
      <c r="D1458" t="s">
        <v>8672</v>
      </c>
      <c r="E1458" t="s">
        <v>8672</v>
      </c>
      <c r="F1458" t="s">
        <v>8672</v>
      </c>
      <c r="G1458" t="s">
        <v>8673</v>
      </c>
      <c r="H1458" t="s">
        <v>8674</v>
      </c>
      <c r="I1458" t="s">
        <v>8675</v>
      </c>
      <c r="J1458" t="s">
        <v>76</v>
      </c>
      <c r="K1458" t="s">
        <v>168</v>
      </c>
      <c r="L1458" t="s">
        <v>168</v>
      </c>
      <c r="M1458">
        <v>15238</v>
      </c>
      <c r="N1458" s="30" t="s">
        <v>12840</v>
      </c>
      <c r="O1458"/>
      <c r="P1458"/>
      <c r="Q1458"/>
      <c r="R1458"/>
      <c r="S1458" s="22">
        <f>VLOOKUP(A1458,Hoja1!A:B,2,0)</f>
        <v>8</v>
      </c>
      <c r="T1458" s="21" t="str">
        <f>VLOOKUP(M1458,[1]TIPOLOGIAS!$A:$F,4,0)</f>
        <v>TUNJA</v>
      </c>
      <c r="U1458" s="21" t="str">
        <f>VLOOKUP(T1458,'BASE TARIFA 2025'!C:D,2,0)</f>
        <v>WOMPI SANTANDERES</v>
      </c>
      <c r="V1458" s="23">
        <f>VLOOKUP(T1458,'BASE TARIFA 2025'!C:F,4,0)</f>
        <v>28277.100000000002</v>
      </c>
    </row>
    <row r="1459" spans="1:22" ht="14.4" x14ac:dyDescent="0.3">
      <c r="A1459">
        <v>46398</v>
      </c>
      <c r="B1459" t="s">
        <v>8676</v>
      </c>
      <c r="C1459">
        <v>74181321</v>
      </c>
      <c r="D1459" t="s">
        <v>8672</v>
      </c>
      <c r="E1459" t="s">
        <v>8672</v>
      </c>
      <c r="F1459" t="s">
        <v>8677</v>
      </c>
      <c r="G1459" t="s">
        <v>8678</v>
      </c>
      <c r="H1459" t="s">
        <v>8679</v>
      </c>
      <c r="I1459" t="s">
        <v>8680</v>
      </c>
      <c r="J1459" t="s">
        <v>76</v>
      </c>
      <c r="K1459" t="s">
        <v>168</v>
      </c>
      <c r="L1459" t="s">
        <v>168</v>
      </c>
      <c r="M1459">
        <v>15238</v>
      </c>
      <c r="N1459" s="30" t="s">
        <v>12834</v>
      </c>
      <c r="O1459"/>
      <c r="P1459"/>
      <c r="Q1459"/>
      <c r="R1459"/>
      <c r="S1459" s="22">
        <f>VLOOKUP(A1459,Hoja1!A:B,2,0)</f>
        <v>16</v>
      </c>
      <c r="T1459" s="21" t="str">
        <f>VLOOKUP(M1459,[1]TIPOLOGIAS!$A:$F,4,0)</f>
        <v>TUNJA</v>
      </c>
      <c r="U1459" s="21" t="str">
        <f>VLOOKUP(T1459,'BASE TARIFA 2025'!C:D,2,0)</f>
        <v>WOMPI SANTANDERES</v>
      </c>
      <c r="V1459" s="23">
        <f>VLOOKUP(T1459,'BASE TARIFA 2025'!C:F,4,0)</f>
        <v>28277.100000000002</v>
      </c>
    </row>
    <row r="1460" spans="1:22" ht="14.4" x14ac:dyDescent="0.3">
      <c r="A1460">
        <v>47237</v>
      </c>
      <c r="B1460" t="s">
        <v>8681</v>
      </c>
      <c r="C1460">
        <v>46456606</v>
      </c>
      <c r="D1460" t="s">
        <v>8682</v>
      </c>
      <c r="E1460" t="s">
        <v>8683</v>
      </c>
      <c r="F1460" t="s">
        <v>8683</v>
      </c>
      <c r="G1460" t="s">
        <v>8684</v>
      </c>
      <c r="H1460" t="s">
        <v>8685</v>
      </c>
      <c r="I1460" t="s">
        <v>8686</v>
      </c>
      <c r="J1460" t="s">
        <v>76</v>
      </c>
      <c r="K1460" t="s">
        <v>168</v>
      </c>
      <c r="L1460" t="s">
        <v>168</v>
      </c>
      <c r="M1460">
        <v>15238</v>
      </c>
      <c r="N1460" s="30" t="s">
        <v>12840</v>
      </c>
      <c r="O1460"/>
      <c r="P1460"/>
      <c r="Q1460"/>
      <c r="R1460"/>
      <c r="S1460" s="22">
        <f>VLOOKUP(A1460,Hoja1!A:B,2,0)</f>
        <v>8</v>
      </c>
      <c r="T1460" s="21" t="str">
        <f>VLOOKUP(M1460,[1]TIPOLOGIAS!$A:$F,4,0)</f>
        <v>TUNJA</v>
      </c>
      <c r="U1460" s="21" t="str">
        <f>VLOOKUP(T1460,'BASE TARIFA 2025'!C:D,2,0)</f>
        <v>WOMPI SANTANDERES</v>
      </c>
      <c r="V1460" s="23">
        <f>VLOOKUP(T1460,'BASE TARIFA 2025'!C:F,4,0)</f>
        <v>28277.100000000002</v>
      </c>
    </row>
    <row r="1461" spans="1:22" ht="14.4" x14ac:dyDescent="0.3">
      <c r="A1461">
        <v>47271</v>
      </c>
      <c r="B1461" t="s">
        <v>8687</v>
      </c>
      <c r="C1461">
        <v>901379238</v>
      </c>
      <c r="D1461" t="s">
        <v>8688</v>
      </c>
      <c r="E1461" t="s">
        <v>8688</v>
      </c>
      <c r="F1461" t="s">
        <v>8689</v>
      </c>
      <c r="G1461" t="s">
        <v>8690</v>
      </c>
      <c r="H1461" t="s">
        <v>8691</v>
      </c>
      <c r="I1461" t="s">
        <v>8692</v>
      </c>
      <c r="J1461" t="s">
        <v>76</v>
      </c>
      <c r="K1461" t="s">
        <v>168</v>
      </c>
      <c r="L1461" t="s">
        <v>168</v>
      </c>
      <c r="M1461">
        <v>15238</v>
      </c>
      <c r="N1461" s="30" t="s">
        <v>12840</v>
      </c>
      <c r="O1461"/>
      <c r="P1461"/>
      <c r="Q1461"/>
      <c r="R1461"/>
      <c r="S1461" s="22">
        <f>VLOOKUP(A1461,Hoja1!A:B,2,0)</f>
        <v>8</v>
      </c>
      <c r="T1461" s="21" t="str">
        <f>VLOOKUP(M1461,[1]TIPOLOGIAS!$A:$F,4,0)</f>
        <v>TUNJA</v>
      </c>
      <c r="U1461" s="21" t="str">
        <f>VLOOKUP(T1461,'BASE TARIFA 2025'!C:D,2,0)</f>
        <v>WOMPI SANTANDERES</v>
      </c>
      <c r="V1461" s="23">
        <f>VLOOKUP(T1461,'BASE TARIFA 2025'!C:F,4,0)</f>
        <v>28277.100000000002</v>
      </c>
    </row>
    <row r="1462" spans="1:22" ht="14.4" x14ac:dyDescent="0.3">
      <c r="A1462">
        <v>42195</v>
      </c>
      <c r="B1462" t="s">
        <v>8693</v>
      </c>
      <c r="C1462">
        <v>74181321</v>
      </c>
      <c r="D1462" t="s">
        <v>8677</v>
      </c>
      <c r="E1462" t="s">
        <v>8672</v>
      </c>
      <c r="F1462" t="s">
        <v>8672</v>
      </c>
      <c r="G1462" t="s">
        <v>8694</v>
      </c>
      <c r="H1462" t="s">
        <v>8695</v>
      </c>
      <c r="I1462" t="s">
        <v>8696</v>
      </c>
      <c r="J1462" t="s">
        <v>76</v>
      </c>
      <c r="K1462" t="s">
        <v>168</v>
      </c>
      <c r="L1462" t="s">
        <v>168</v>
      </c>
      <c r="M1462">
        <v>15238</v>
      </c>
      <c r="N1462" s="30" t="s">
        <v>12840</v>
      </c>
      <c r="O1462"/>
      <c r="P1462"/>
      <c r="Q1462"/>
      <c r="R1462"/>
      <c r="S1462" s="22">
        <f>VLOOKUP(A1462,Hoja1!A:B,2,0)</f>
        <v>16</v>
      </c>
      <c r="T1462" s="21" t="str">
        <f>VLOOKUP(M1462,[1]TIPOLOGIAS!$A:$F,4,0)</f>
        <v>TUNJA</v>
      </c>
      <c r="U1462" s="21" t="str">
        <f>VLOOKUP(T1462,'BASE TARIFA 2025'!C:D,2,0)</f>
        <v>WOMPI SANTANDERES</v>
      </c>
      <c r="V1462" s="23">
        <f>VLOOKUP(T1462,'BASE TARIFA 2025'!C:F,4,0)</f>
        <v>28277.100000000002</v>
      </c>
    </row>
    <row r="1463" spans="1:22" ht="14.4" x14ac:dyDescent="0.3">
      <c r="A1463">
        <v>27236</v>
      </c>
      <c r="B1463" t="s">
        <v>8697</v>
      </c>
      <c r="C1463">
        <v>1052385991</v>
      </c>
      <c r="D1463" t="s">
        <v>8698</v>
      </c>
      <c r="E1463" t="s">
        <v>8699</v>
      </c>
      <c r="F1463" t="s">
        <v>8699</v>
      </c>
      <c r="G1463" t="s">
        <v>8700</v>
      </c>
      <c r="H1463" t="s">
        <v>8701</v>
      </c>
      <c r="I1463" t="s">
        <v>8702</v>
      </c>
      <c r="J1463" t="s">
        <v>76</v>
      </c>
      <c r="K1463" t="s">
        <v>168</v>
      </c>
      <c r="L1463" t="s">
        <v>168</v>
      </c>
      <c r="M1463">
        <v>15238</v>
      </c>
      <c r="N1463" s="30" t="s">
        <v>12836</v>
      </c>
      <c r="O1463"/>
      <c r="P1463"/>
      <c r="Q1463"/>
      <c r="R1463"/>
      <c r="S1463" s="22">
        <f>VLOOKUP(A1463,Hoja1!A:B,2,0)</f>
        <v>16</v>
      </c>
      <c r="T1463" s="21" t="str">
        <f>VLOOKUP(M1463,[1]TIPOLOGIAS!$A:$F,4,0)</f>
        <v>TUNJA</v>
      </c>
      <c r="U1463" s="21" t="str">
        <f>VLOOKUP(T1463,'BASE TARIFA 2025'!C:D,2,0)</f>
        <v>WOMPI SANTANDERES</v>
      </c>
      <c r="V1463" s="23">
        <f>VLOOKUP(T1463,'BASE TARIFA 2025'!C:F,4,0)</f>
        <v>28277.100000000002</v>
      </c>
    </row>
    <row r="1464" spans="1:22" ht="14.4" x14ac:dyDescent="0.3">
      <c r="A1464">
        <v>80894</v>
      </c>
      <c r="B1464" t="s">
        <v>8703</v>
      </c>
      <c r="C1464">
        <v>1019048762</v>
      </c>
      <c r="D1464" t="s">
        <v>8704</v>
      </c>
      <c r="E1464" t="s">
        <v>8704</v>
      </c>
      <c r="G1464" t="s">
        <v>8705</v>
      </c>
      <c r="H1464" t="s">
        <v>8706</v>
      </c>
      <c r="I1464" t="s">
        <v>8707</v>
      </c>
      <c r="J1464" t="s">
        <v>76</v>
      </c>
      <c r="K1464" t="s">
        <v>171</v>
      </c>
      <c r="L1464" t="s">
        <v>171</v>
      </c>
      <c r="M1464">
        <v>15367</v>
      </c>
      <c r="N1464" s="30" t="s">
        <v>12831</v>
      </c>
      <c r="O1464"/>
      <c r="P1464"/>
      <c r="Q1464"/>
      <c r="R1464"/>
      <c r="S1464" s="22">
        <f>VLOOKUP(A1464,Hoja1!A:B,2,0)</f>
        <v>8</v>
      </c>
      <c r="T1464" s="21" t="str">
        <f>VLOOKUP(M1464,[1]TIPOLOGIAS!$A:$F,4,0)</f>
        <v>TUNJA</v>
      </c>
      <c r="U1464" s="21" t="str">
        <f>VLOOKUP(T1464,'BASE TARIFA 2025'!C:D,2,0)</f>
        <v>WOMPI SANTANDERES</v>
      </c>
      <c r="V1464" s="23">
        <f>VLOOKUP(T1464,'BASE TARIFA 2025'!C:F,4,0)</f>
        <v>28277.100000000002</v>
      </c>
    </row>
    <row r="1465" spans="1:22" ht="14.4" x14ac:dyDescent="0.3">
      <c r="A1465">
        <v>10520</v>
      </c>
      <c r="B1465" t="s">
        <v>8708</v>
      </c>
      <c r="C1465">
        <v>4129760</v>
      </c>
      <c r="D1465" t="s">
        <v>335</v>
      </c>
      <c r="E1465" t="s">
        <v>8709</v>
      </c>
      <c r="F1465" t="s">
        <v>8709</v>
      </c>
      <c r="G1465" t="s">
        <v>8710</v>
      </c>
      <c r="H1465" t="s">
        <v>8711</v>
      </c>
      <c r="I1465" t="s">
        <v>8712</v>
      </c>
      <c r="J1465" t="s">
        <v>76</v>
      </c>
      <c r="K1465" t="s">
        <v>8713</v>
      </c>
      <c r="L1465" t="s">
        <v>8713</v>
      </c>
      <c r="M1465">
        <v>15425</v>
      </c>
      <c r="N1465" s="30" t="s">
        <v>12833</v>
      </c>
      <c r="O1465"/>
      <c r="P1465"/>
      <c r="Q1465"/>
      <c r="R1465"/>
      <c r="S1465" s="22">
        <f>VLOOKUP(A1465,Hoja1!A:B,2,0)</f>
        <v>8</v>
      </c>
      <c r="T1465" s="21" t="str">
        <f>VLOOKUP(M1465,[1]TIPOLOGIAS!$A:$F,4,0)</f>
        <v>TUNJA</v>
      </c>
      <c r="U1465" s="21" t="str">
        <f>VLOOKUP(T1465,'BASE TARIFA 2025'!C:D,2,0)</f>
        <v>WOMPI SANTANDERES</v>
      </c>
      <c r="V1465" s="23">
        <f>VLOOKUP(T1465,'BASE TARIFA 2025'!C:F,4,0)</f>
        <v>28277.100000000002</v>
      </c>
    </row>
    <row r="1466" spans="1:22" ht="14.4" x14ac:dyDescent="0.3">
      <c r="A1466">
        <v>23524</v>
      </c>
      <c r="B1466" t="s">
        <v>8714</v>
      </c>
      <c r="C1466">
        <v>1054658444</v>
      </c>
      <c r="D1466" t="s">
        <v>8715</v>
      </c>
      <c r="E1466" t="s">
        <v>8716</v>
      </c>
      <c r="F1466" t="s">
        <v>8716</v>
      </c>
      <c r="G1466" t="s">
        <v>8717</v>
      </c>
      <c r="H1466" t="s">
        <v>8718</v>
      </c>
      <c r="I1466" t="s">
        <v>8719</v>
      </c>
      <c r="J1466" t="s">
        <v>76</v>
      </c>
      <c r="K1466" t="s">
        <v>8713</v>
      </c>
      <c r="L1466" t="s">
        <v>8713</v>
      </c>
      <c r="M1466">
        <v>15425</v>
      </c>
      <c r="N1466" s="30" t="s">
        <v>12833</v>
      </c>
      <c r="O1466"/>
      <c r="P1466"/>
      <c r="Q1466"/>
      <c r="R1466"/>
      <c r="S1466" s="22">
        <f>VLOOKUP(A1466,Hoja1!A:B,2,0)</f>
        <v>8</v>
      </c>
      <c r="T1466" s="21" t="str">
        <f>VLOOKUP(M1466,[1]TIPOLOGIAS!$A:$F,4,0)</f>
        <v>TUNJA</v>
      </c>
      <c r="U1466" s="21" t="str">
        <f>VLOOKUP(T1466,'BASE TARIFA 2025'!C:D,2,0)</f>
        <v>WOMPI SANTANDERES</v>
      </c>
      <c r="V1466" s="23">
        <f>VLOOKUP(T1466,'BASE TARIFA 2025'!C:F,4,0)</f>
        <v>28277.100000000002</v>
      </c>
    </row>
    <row r="1467" spans="1:22" ht="14.4" x14ac:dyDescent="0.3">
      <c r="A1467">
        <v>18521</v>
      </c>
      <c r="B1467" t="s">
        <v>8720</v>
      </c>
      <c r="C1467">
        <v>820001781</v>
      </c>
      <c r="D1467" t="s">
        <v>8721</v>
      </c>
      <c r="E1467" t="s">
        <v>8722</v>
      </c>
      <c r="F1467" t="s">
        <v>8723</v>
      </c>
      <c r="G1467" t="s">
        <v>8724</v>
      </c>
      <c r="H1467" t="s">
        <v>8725</v>
      </c>
      <c r="I1467" t="s">
        <v>8726</v>
      </c>
      <c r="J1467" t="s">
        <v>76</v>
      </c>
      <c r="K1467" t="s">
        <v>8727</v>
      </c>
      <c r="L1467" t="s">
        <v>8727</v>
      </c>
      <c r="M1467">
        <v>15500</v>
      </c>
      <c r="N1467" s="30" t="s">
        <v>12827</v>
      </c>
      <c r="O1467"/>
      <c r="P1467"/>
      <c r="Q1467"/>
      <c r="R1467"/>
      <c r="S1467" s="22">
        <f>VLOOKUP(A1467,Hoja1!A:B,2,0)</f>
        <v>8</v>
      </c>
      <c r="T1467" s="21" t="str">
        <f>VLOOKUP(M1467,[1]TIPOLOGIAS!$A:$F,4,0)</f>
        <v>TUNJA</v>
      </c>
      <c r="U1467" s="21" t="str">
        <f>VLOOKUP(T1467,'BASE TARIFA 2025'!C:D,2,0)</f>
        <v>WOMPI SANTANDERES</v>
      </c>
      <c r="V1467" s="23">
        <f>VLOOKUP(T1467,'BASE TARIFA 2025'!C:F,4,0)</f>
        <v>28277.100000000002</v>
      </c>
    </row>
    <row r="1468" spans="1:22" ht="14.4" x14ac:dyDescent="0.3">
      <c r="A1468">
        <v>15959</v>
      </c>
      <c r="B1468" t="s">
        <v>8728</v>
      </c>
      <c r="C1468">
        <v>49759404</v>
      </c>
      <c r="D1468" t="s">
        <v>8729</v>
      </c>
      <c r="E1468" t="s">
        <v>8730</v>
      </c>
      <c r="F1468" t="s">
        <v>8730</v>
      </c>
      <c r="G1468" t="s">
        <v>8731</v>
      </c>
      <c r="H1468" t="s">
        <v>8732</v>
      </c>
      <c r="I1468" t="s">
        <v>8733</v>
      </c>
      <c r="J1468" t="s">
        <v>68</v>
      </c>
      <c r="K1468" t="s">
        <v>44</v>
      </c>
      <c r="L1468" t="s">
        <v>44</v>
      </c>
      <c r="M1468">
        <v>20001</v>
      </c>
      <c r="N1468" s="30" t="s">
        <v>12841</v>
      </c>
      <c r="O1468"/>
      <c r="P1468"/>
      <c r="Q1468"/>
      <c r="R1468"/>
      <c r="S1468" s="22">
        <f>VLOOKUP(A1468,Hoja1!A:B,2,0)</f>
        <v>16</v>
      </c>
      <c r="T1468" s="21" t="str">
        <f>VLOOKUP(M1468,[1]TIPOLOGIAS!$A:$F,4,0)</f>
        <v>VALLEDUPAR</v>
      </c>
      <c r="U1468" s="21" t="str">
        <f>VLOOKUP(T1468,'BASE TARIFA 2025'!C:D,2,0)</f>
        <v>WOMPI COSTA</v>
      </c>
      <c r="V1468" s="23">
        <f>VLOOKUP(T1468,'BASE TARIFA 2025'!C:F,4,0)</f>
        <v>28277.100000000002</v>
      </c>
    </row>
    <row r="1469" spans="1:22" ht="14.4" x14ac:dyDescent="0.3">
      <c r="A1469">
        <v>15904</v>
      </c>
      <c r="B1469" t="s">
        <v>8734</v>
      </c>
      <c r="C1469">
        <v>900555743</v>
      </c>
      <c r="D1469" t="s">
        <v>8735</v>
      </c>
      <c r="E1469" t="s">
        <v>5096</v>
      </c>
      <c r="F1469" t="s">
        <v>5096</v>
      </c>
      <c r="G1469" t="s">
        <v>8736</v>
      </c>
      <c r="H1469" t="s">
        <v>8737</v>
      </c>
      <c r="I1469" t="s">
        <v>8738</v>
      </c>
      <c r="J1469" t="s">
        <v>68</v>
      </c>
      <c r="K1469" t="s">
        <v>44</v>
      </c>
      <c r="L1469" t="s">
        <v>44</v>
      </c>
      <c r="M1469">
        <v>20001</v>
      </c>
      <c r="N1469" s="30" t="s">
        <v>12841</v>
      </c>
      <c r="O1469"/>
      <c r="P1469"/>
      <c r="Q1469"/>
      <c r="R1469"/>
      <c r="S1469" s="22">
        <f>VLOOKUP(A1469,Hoja1!A:B,2,0)</f>
        <v>8</v>
      </c>
      <c r="T1469" s="21" t="str">
        <f>VLOOKUP(M1469,[1]TIPOLOGIAS!$A:$F,4,0)</f>
        <v>VALLEDUPAR</v>
      </c>
      <c r="U1469" s="21" t="str">
        <f>VLOOKUP(T1469,'BASE TARIFA 2025'!C:D,2,0)</f>
        <v>WOMPI COSTA</v>
      </c>
      <c r="V1469" s="23">
        <f>VLOOKUP(T1469,'BASE TARIFA 2025'!C:F,4,0)</f>
        <v>28277.100000000002</v>
      </c>
    </row>
    <row r="1470" spans="1:22" ht="14.4" x14ac:dyDescent="0.3">
      <c r="A1470">
        <v>79993</v>
      </c>
      <c r="B1470" t="s">
        <v>8739</v>
      </c>
      <c r="C1470">
        <v>1143947828</v>
      </c>
      <c r="D1470" t="s">
        <v>8740</v>
      </c>
      <c r="E1470" t="s">
        <v>8740</v>
      </c>
      <c r="G1470" t="s">
        <v>8741</v>
      </c>
      <c r="H1470" t="s">
        <v>8742</v>
      </c>
      <c r="I1470" t="s">
        <v>8743</v>
      </c>
      <c r="J1470" t="s">
        <v>165</v>
      </c>
      <c r="K1470" t="s">
        <v>19</v>
      </c>
      <c r="L1470" t="s">
        <v>166</v>
      </c>
      <c r="M1470">
        <v>76001</v>
      </c>
      <c r="N1470" s="30" t="s">
        <v>12834</v>
      </c>
      <c r="O1470"/>
      <c r="P1470"/>
      <c r="Q1470"/>
      <c r="R1470"/>
      <c r="S1470" s="22">
        <f>VLOOKUP(A1470,Hoja1!A:B,2,0)</f>
        <v>8</v>
      </c>
      <c r="T1470" s="21" t="str">
        <f>VLOOKUP(M1470,[1]TIPOLOGIAS!$A:$F,4,0)</f>
        <v>CALI</v>
      </c>
      <c r="U1470" s="21" t="str">
        <f>VLOOKUP(T1470,'BASE TARIFA 2025'!C:D,2,0)</f>
        <v>WOMPI SUROCCIDENTE</v>
      </c>
      <c r="V1470" s="23">
        <f>VLOOKUP(T1470,'BASE TARIFA 2025'!C:F,4,0)</f>
        <v>15709.5</v>
      </c>
    </row>
    <row r="1471" spans="1:22" ht="14.4" x14ac:dyDescent="0.3">
      <c r="A1471">
        <v>79976</v>
      </c>
      <c r="B1471" t="s">
        <v>8744</v>
      </c>
      <c r="C1471">
        <v>1014271741</v>
      </c>
      <c r="D1471" t="s">
        <v>8745</v>
      </c>
      <c r="E1471" t="s">
        <v>8745</v>
      </c>
      <c r="G1471" t="s">
        <v>8746</v>
      </c>
      <c r="H1471" t="s">
        <v>8747</v>
      </c>
      <c r="I1471" t="s">
        <v>8748</v>
      </c>
      <c r="J1471" t="s">
        <v>70</v>
      </c>
      <c r="K1471" t="s">
        <v>199</v>
      </c>
      <c r="L1471" t="s">
        <v>199</v>
      </c>
      <c r="M1471">
        <v>11001</v>
      </c>
      <c r="N1471" s="30" t="s">
        <v>12832</v>
      </c>
      <c r="O1471"/>
      <c r="P1471"/>
      <c r="Q1471"/>
      <c r="R1471"/>
      <c r="S1471" s="22">
        <f>VLOOKUP(A1471,Hoja1!A:B,2,0)</f>
        <v>8</v>
      </c>
      <c r="T1471" s="21" t="str">
        <f>VLOOKUP(M1471,[1]TIPOLOGIAS!$A:$F,4,0)</f>
        <v>BOGOTA</v>
      </c>
      <c r="U1471" s="21" t="str">
        <f>VLOOKUP(T1471,'BASE TARIFA 2025'!C:D,2,0)</f>
        <v>WOMPI CENTRO</v>
      </c>
      <c r="V1471" s="23">
        <f>VLOOKUP(T1471,'BASE TARIFA 2025'!C:F,4,0)</f>
        <v>15709.5</v>
      </c>
    </row>
    <row r="1472" spans="1:22" ht="14.4" x14ac:dyDescent="0.3">
      <c r="A1472">
        <v>79988</v>
      </c>
      <c r="B1472" t="s">
        <v>8749</v>
      </c>
      <c r="C1472">
        <v>1143965715</v>
      </c>
      <c r="D1472" t="s">
        <v>8750</v>
      </c>
      <c r="E1472" t="s">
        <v>8750</v>
      </c>
      <c r="G1472" t="s">
        <v>8751</v>
      </c>
      <c r="H1472" t="s">
        <v>8752</v>
      </c>
      <c r="I1472" t="s">
        <v>8753</v>
      </c>
      <c r="J1472" t="s">
        <v>165</v>
      </c>
      <c r="K1472" t="s">
        <v>19</v>
      </c>
      <c r="L1472" t="s">
        <v>166</v>
      </c>
      <c r="M1472">
        <v>76001</v>
      </c>
      <c r="N1472" s="30" t="s">
        <v>12834</v>
      </c>
      <c r="O1472"/>
      <c r="P1472"/>
      <c r="Q1472"/>
      <c r="R1472"/>
      <c r="S1472" s="22">
        <f>VLOOKUP(A1472,Hoja1!A:B,2,0)</f>
        <v>16</v>
      </c>
      <c r="T1472" s="21" t="str">
        <f>VLOOKUP(M1472,[1]TIPOLOGIAS!$A:$F,4,0)</f>
        <v>CALI</v>
      </c>
      <c r="U1472" s="21" t="str">
        <f>VLOOKUP(T1472,'BASE TARIFA 2025'!C:D,2,0)</f>
        <v>WOMPI SUROCCIDENTE</v>
      </c>
      <c r="V1472" s="23">
        <f>VLOOKUP(T1472,'BASE TARIFA 2025'!C:F,4,0)</f>
        <v>15709.5</v>
      </c>
    </row>
    <row r="1473" spans="1:22" ht="14.4" x14ac:dyDescent="0.3">
      <c r="A1473">
        <v>79989</v>
      </c>
      <c r="B1473" t="s">
        <v>785</v>
      </c>
      <c r="C1473">
        <v>16789695</v>
      </c>
      <c r="D1473" t="s">
        <v>786</v>
      </c>
      <c r="E1473" t="s">
        <v>786</v>
      </c>
      <c r="G1473" t="s">
        <v>787</v>
      </c>
      <c r="H1473" t="s">
        <v>788</v>
      </c>
      <c r="I1473" t="s">
        <v>789</v>
      </c>
      <c r="J1473" t="s">
        <v>165</v>
      </c>
      <c r="K1473" t="s">
        <v>19</v>
      </c>
      <c r="L1473" t="s">
        <v>166</v>
      </c>
      <c r="M1473">
        <v>76001</v>
      </c>
      <c r="N1473" s="30" t="s">
        <v>12834</v>
      </c>
      <c r="O1473"/>
      <c r="P1473"/>
      <c r="Q1473"/>
      <c r="R1473"/>
      <c r="S1473" s="22">
        <f>VLOOKUP(A1473,Hoja1!A:B,2,0)</f>
        <v>8</v>
      </c>
      <c r="T1473" s="21" t="str">
        <f>VLOOKUP(M1473,[1]TIPOLOGIAS!$A:$F,4,0)</f>
        <v>CALI</v>
      </c>
      <c r="U1473" s="21" t="str">
        <f>VLOOKUP(T1473,'BASE TARIFA 2025'!C:D,2,0)</f>
        <v>WOMPI SUROCCIDENTE</v>
      </c>
      <c r="V1473" s="23">
        <f>VLOOKUP(T1473,'BASE TARIFA 2025'!C:F,4,0)</f>
        <v>15709.5</v>
      </c>
    </row>
    <row r="1474" spans="1:22" ht="14.4" x14ac:dyDescent="0.3">
      <c r="A1474">
        <v>79981</v>
      </c>
      <c r="B1474" t="s">
        <v>550</v>
      </c>
      <c r="C1474">
        <v>86002907</v>
      </c>
      <c r="D1474" t="s">
        <v>8754</v>
      </c>
      <c r="E1474" t="s">
        <v>551</v>
      </c>
      <c r="G1474" t="s">
        <v>552</v>
      </c>
      <c r="H1474" t="s">
        <v>553</v>
      </c>
      <c r="I1474" t="s">
        <v>554</v>
      </c>
      <c r="J1474" t="s">
        <v>70</v>
      </c>
      <c r="K1474" t="s">
        <v>199</v>
      </c>
      <c r="L1474" t="s">
        <v>199</v>
      </c>
      <c r="M1474">
        <v>11001</v>
      </c>
      <c r="N1474" s="30" t="s">
        <v>12834</v>
      </c>
      <c r="O1474"/>
      <c r="P1474"/>
      <c r="Q1474"/>
      <c r="R1474"/>
      <c r="S1474" s="22">
        <f>VLOOKUP(A1474,Hoja1!A:B,2,0)</f>
        <v>8</v>
      </c>
      <c r="T1474" s="21" t="str">
        <f>VLOOKUP(M1474,[1]TIPOLOGIAS!$A:$F,4,0)</f>
        <v>BOGOTA</v>
      </c>
      <c r="U1474" s="21" t="str">
        <f>VLOOKUP(T1474,'BASE TARIFA 2025'!C:D,2,0)</f>
        <v>WOMPI CENTRO</v>
      </c>
      <c r="V1474" s="23">
        <f>VLOOKUP(T1474,'BASE TARIFA 2025'!C:F,4,0)</f>
        <v>15709.5</v>
      </c>
    </row>
    <row r="1475" spans="1:22" ht="14.4" x14ac:dyDescent="0.3">
      <c r="A1475">
        <v>79531</v>
      </c>
      <c r="B1475" t="s">
        <v>540</v>
      </c>
      <c r="C1475">
        <v>1098151946</v>
      </c>
      <c r="D1475" t="s">
        <v>541</v>
      </c>
      <c r="E1475" t="s">
        <v>541</v>
      </c>
      <c r="G1475" t="s">
        <v>542</v>
      </c>
      <c r="H1475" t="s">
        <v>543</v>
      </c>
      <c r="I1475" t="s">
        <v>544</v>
      </c>
      <c r="J1475" t="s">
        <v>70</v>
      </c>
      <c r="K1475" t="s">
        <v>199</v>
      </c>
      <c r="L1475" t="s">
        <v>199</v>
      </c>
      <c r="M1475">
        <v>11001</v>
      </c>
      <c r="N1475" s="30" t="s">
        <v>12827</v>
      </c>
      <c r="O1475"/>
      <c r="P1475"/>
      <c r="Q1475"/>
      <c r="R1475"/>
      <c r="S1475" s="22">
        <f>VLOOKUP(A1475,Hoja1!A:B,2,0)</f>
        <v>8</v>
      </c>
      <c r="T1475" s="21" t="str">
        <f>VLOOKUP(M1475,[1]TIPOLOGIAS!$A:$F,4,0)</f>
        <v>BOGOTA</v>
      </c>
      <c r="U1475" s="21" t="str">
        <f>VLOOKUP(T1475,'BASE TARIFA 2025'!C:D,2,0)</f>
        <v>WOMPI CENTRO</v>
      </c>
      <c r="V1475" s="23">
        <f>VLOOKUP(T1475,'BASE TARIFA 2025'!C:F,4,0)</f>
        <v>15709.5</v>
      </c>
    </row>
    <row r="1476" spans="1:22" ht="14.4" x14ac:dyDescent="0.3">
      <c r="A1476">
        <v>79639</v>
      </c>
      <c r="B1476" t="s">
        <v>8755</v>
      </c>
      <c r="C1476">
        <v>32583716</v>
      </c>
      <c r="D1476" t="s">
        <v>8756</v>
      </c>
      <c r="E1476" t="s">
        <v>8756</v>
      </c>
      <c r="G1476" t="s">
        <v>8757</v>
      </c>
      <c r="H1476" t="s">
        <v>8758</v>
      </c>
      <c r="I1476" t="s">
        <v>8759</v>
      </c>
      <c r="J1476" t="s">
        <v>68</v>
      </c>
      <c r="K1476" t="s">
        <v>8760</v>
      </c>
      <c r="L1476" t="s">
        <v>8760</v>
      </c>
      <c r="M1476">
        <v>20400</v>
      </c>
      <c r="N1476" s="30" t="s">
        <v>12832</v>
      </c>
      <c r="O1476"/>
      <c r="P1476"/>
      <c r="Q1476"/>
      <c r="R1476"/>
      <c r="S1476" s="22">
        <f>VLOOKUP(A1476,Hoja1!A:B,2,0)</f>
        <v>8</v>
      </c>
      <c r="T1476" s="21" t="str">
        <f>VLOOKUP(M1476,[1]TIPOLOGIAS!$A:$F,4,0)</f>
        <v>VALLEDUPAR</v>
      </c>
      <c r="U1476" s="21" t="str">
        <f>VLOOKUP(T1476,'BASE TARIFA 2025'!C:D,2,0)</f>
        <v>WOMPI COSTA</v>
      </c>
      <c r="V1476" s="23">
        <f>VLOOKUP(T1476,'BASE TARIFA 2025'!C:F,4,0)</f>
        <v>28277.100000000002</v>
      </c>
    </row>
    <row r="1477" spans="1:22" ht="14.4" x14ac:dyDescent="0.3">
      <c r="A1477">
        <v>80241</v>
      </c>
      <c r="B1477" t="s">
        <v>8761</v>
      </c>
      <c r="C1477">
        <v>1024566980</v>
      </c>
      <c r="D1477" t="s">
        <v>8762</v>
      </c>
      <c r="E1477" t="s">
        <v>8763</v>
      </c>
      <c r="F1477" t="s">
        <v>8763</v>
      </c>
      <c r="G1477" t="s">
        <v>8764</v>
      </c>
      <c r="H1477" t="s">
        <v>8765</v>
      </c>
      <c r="I1477" t="s">
        <v>8766</v>
      </c>
      <c r="J1477" t="s">
        <v>70</v>
      </c>
      <c r="K1477" t="s">
        <v>199</v>
      </c>
      <c r="L1477" t="s">
        <v>199</v>
      </c>
      <c r="M1477">
        <v>11001</v>
      </c>
      <c r="N1477" s="30" t="s">
        <v>12840</v>
      </c>
      <c r="O1477"/>
      <c r="P1477"/>
      <c r="Q1477"/>
      <c r="R1477"/>
      <c r="S1477" s="22">
        <f>VLOOKUP(A1477,Hoja1!A:B,2,0)</f>
        <v>8</v>
      </c>
      <c r="T1477" s="21" t="str">
        <f>VLOOKUP(M1477,[1]TIPOLOGIAS!$A:$F,4,0)</f>
        <v>BOGOTA</v>
      </c>
      <c r="U1477" s="21" t="str">
        <f>VLOOKUP(T1477,'BASE TARIFA 2025'!C:D,2,0)</f>
        <v>WOMPI CENTRO</v>
      </c>
      <c r="V1477" s="23">
        <f>VLOOKUP(T1477,'BASE TARIFA 2025'!C:F,4,0)</f>
        <v>15709.5</v>
      </c>
    </row>
    <row r="1478" spans="1:22" ht="14.4" x14ac:dyDescent="0.3">
      <c r="A1478">
        <v>80248</v>
      </c>
      <c r="B1478" t="s">
        <v>790</v>
      </c>
      <c r="C1478">
        <v>1143852390</v>
      </c>
      <c r="D1478" t="s">
        <v>8767</v>
      </c>
      <c r="E1478" t="s">
        <v>8767</v>
      </c>
      <c r="G1478" t="s">
        <v>791</v>
      </c>
      <c r="H1478" t="s">
        <v>792</v>
      </c>
      <c r="I1478" t="s">
        <v>793</v>
      </c>
      <c r="J1478" t="s">
        <v>165</v>
      </c>
      <c r="K1478" t="s">
        <v>19</v>
      </c>
      <c r="L1478" t="s">
        <v>166</v>
      </c>
      <c r="M1478">
        <v>76001</v>
      </c>
      <c r="N1478" s="30" t="s">
        <v>12834</v>
      </c>
      <c r="O1478"/>
      <c r="P1478"/>
      <c r="Q1478"/>
      <c r="R1478"/>
      <c r="S1478" s="22">
        <f>VLOOKUP(A1478,Hoja1!A:B,2,0)</f>
        <v>8</v>
      </c>
      <c r="T1478" s="21" t="str">
        <f>VLOOKUP(M1478,[1]TIPOLOGIAS!$A:$F,4,0)</f>
        <v>CALI</v>
      </c>
      <c r="U1478" s="21" t="str">
        <f>VLOOKUP(T1478,'BASE TARIFA 2025'!C:D,2,0)</f>
        <v>WOMPI SUROCCIDENTE</v>
      </c>
      <c r="V1478" s="23">
        <f>VLOOKUP(T1478,'BASE TARIFA 2025'!C:F,4,0)</f>
        <v>15709.5</v>
      </c>
    </row>
    <row r="1479" spans="1:22" ht="14.4" x14ac:dyDescent="0.3">
      <c r="A1479">
        <v>80343</v>
      </c>
      <c r="B1479" t="s">
        <v>8768</v>
      </c>
      <c r="C1479">
        <v>39538822</v>
      </c>
      <c r="D1479" t="s">
        <v>8769</v>
      </c>
      <c r="E1479" t="s">
        <v>8770</v>
      </c>
      <c r="F1479" t="s">
        <v>8770</v>
      </c>
      <c r="G1479" t="s">
        <v>8771</v>
      </c>
      <c r="H1479" t="s">
        <v>8772</v>
      </c>
      <c r="I1479" t="s">
        <v>8773</v>
      </c>
      <c r="J1479" t="s">
        <v>70</v>
      </c>
      <c r="K1479" t="s">
        <v>199</v>
      </c>
      <c r="L1479" t="s">
        <v>199</v>
      </c>
      <c r="M1479">
        <v>11001</v>
      </c>
      <c r="N1479" s="30" t="s">
        <v>12840</v>
      </c>
      <c r="O1479"/>
      <c r="P1479"/>
      <c r="Q1479"/>
      <c r="R1479"/>
      <c r="S1479" s="22">
        <f>VLOOKUP(A1479,Hoja1!A:B,2,0)</f>
        <v>8</v>
      </c>
      <c r="T1479" s="21" t="str">
        <f>VLOOKUP(M1479,[1]TIPOLOGIAS!$A:$F,4,0)</f>
        <v>BOGOTA</v>
      </c>
      <c r="U1479" s="21" t="str">
        <f>VLOOKUP(T1479,'BASE TARIFA 2025'!C:D,2,0)</f>
        <v>WOMPI CENTRO</v>
      </c>
      <c r="V1479" s="23">
        <f>VLOOKUP(T1479,'BASE TARIFA 2025'!C:F,4,0)</f>
        <v>15709.5</v>
      </c>
    </row>
    <row r="1480" spans="1:22" ht="14.4" x14ac:dyDescent="0.3">
      <c r="A1480">
        <v>80346</v>
      </c>
      <c r="B1480" t="s">
        <v>8774</v>
      </c>
      <c r="C1480">
        <v>901798952</v>
      </c>
      <c r="D1480" t="s">
        <v>8775</v>
      </c>
      <c r="E1480" t="s">
        <v>8775</v>
      </c>
      <c r="G1480" t="s">
        <v>8776</v>
      </c>
      <c r="H1480" t="s">
        <v>8777</v>
      </c>
      <c r="I1480" t="s">
        <v>8778</v>
      </c>
      <c r="J1480" t="s">
        <v>70</v>
      </c>
      <c r="K1480" t="s">
        <v>199</v>
      </c>
      <c r="L1480" t="s">
        <v>199</v>
      </c>
      <c r="M1480">
        <v>11001</v>
      </c>
      <c r="N1480" s="30" t="s">
        <v>12834</v>
      </c>
      <c r="O1480"/>
      <c r="P1480"/>
      <c r="Q1480"/>
      <c r="R1480"/>
      <c r="S1480" s="22">
        <f>VLOOKUP(A1480,Hoja1!A:B,2,0)</f>
        <v>8</v>
      </c>
      <c r="T1480" s="21" t="str">
        <f>VLOOKUP(M1480,[1]TIPOLOGIAS!$A:$F,4,0)</f>
        <v>BOGOTA</v>
      </c>
      <c r="U1480" s="21" t="str">
        <f>VLOOKUP(T1480,'BASE TARIFA 2025'!C:D,2,0)</f>
        <v>WOMPI CENTRO</v>
      </c>
      <c r="V1480" s="23">
        <f>VLOOKUP(T1480,'BASE TARIFA 2025'!C:F,4,0)</f>
        <v>15709.5</v>
      </c>
    </row>
    <row r="1481" spans="1:22" ht="14.4" x14ac:dyDescent="0.3">
      <c r="A1481">
        <v>80349</v>
      </c>
      <c r="B1481" t="s">
        <v>8779</v>
      </c>
      <c r="C1481">
        <v>1061655820</v>
      </c>
      <c r="D1481" t="s">
        <v>8780</v>
      </c>
      <c r="E1481" t="s">
        <v>8780</v>
      </c>
      <c r="G1481" t="s">
        <v>8781</v>
      </c>
      <c r="H1481" t="s">
        <v>8782</v>
      </c>
      <c r="I1481" t="s">
        <v>8783</v>
      </c>
      <c r="J1481" t="s">
        <v>70</v>
      </c>
      <c r="K1481" t="s">
        <v>199</v>
      </c>
      <c r="L1481" t="s">
        <v>199</v>
      </c>
      <c r="M1481">
        <v>11001</v>
      </c>
      <c r="N1481" s="30" t="s">
        <v>12840</v>
      </c>
      <c r="O1481"/>
      <c r="P1481"/>
      <c r="Q1481"/>
      <c r="R1481"/>
      <c r="S1481" s="22">
        <f>VLOOKUP(A1481,Hoja1!A:B,2,0)</f>
        <v>8</v>
      </c>
      <c r="T1481" s="21" t="str">
        <f>VLOOKUP(M1481,[1]TIPOLOGIAS!$A:$F,4,0)</f>
        <v>BOGOTA</v>
      </c>
      <c r="U1481" s="21" t="str">
        <f>VLOOKUP(T1481,'BASE TARIFA 2025'!C:D,2,0)</f>
        <v>WOMPI CENTRO</v>
      </c>
      <c r="V1481" s="23">
        <f>VLOOKUP(T1481,'BASE TARIFA 2025'!C:F,4,0)</f>
        <v>15709.5</v>
      </c>
    </row>
    <row r="1482" spans="1:22" ht="14.4" x14ac:dyDescent="0.3">
      <c r="A1482">
        <v>17207</v>
      </c>
      <c r="B1482" t="s">
        <v>8784</v>
      </c>
      <c r="C1482">
        <v>88279220</v>
      </c>
      <c r="D1482" t="s">
        <v>8785</v>
      </c>
      <c r="E1482" t="s">
        <v>8786</v>
      </c>
      <c r="F1482" t="s">
        <v>8786</v>
      </c>
      <c r="G1482" t="s">
        <v>8787</v>
      </c>
      <c r="H1482" t="s">
        <v>8788</v>
      </c>
      <c r="I1482" t="s">
        <v>8789</v>
      </c>
      <c r="J1482" t="s">
        <v>68</v>
      </c>
      <c r="K1482" t="s">
        <v>44</v>
      </c>
      <c r="L1482" t="s">
        <v>44</v>
      </c>
      <c r="M1482">
        <v>20001</v>
      </c>
      <c r="N1482" s="30" t="s">
        <v>12840</v>
      </c>
      <c r="O1482"/>
      <c r="P1482"/>
      <c r="Q1482"/>
      <c r="R1482"/>
      <c r="S1482" s="22">
        <f>VLOOKUP(A1482,Hoja1!A:B,2,0)</f>
        <v>16</v>
      </c>
      <c r="T1482" s="21" t="str">
        <f>VLOOKUP(M1482,[1]TIPOLOGIAS!$A:$F,4,0)</f>
        <v>VALLEDUPAR</v>
      </c>
      <c r="U1482" s="21" t="str">
        <f>VLOOKUP(T1482,'BASE TARIFA 2025'!C:D,2,0)</f>
        <v>WOMPI COSTA</v>
      </c>
      <c r="V1482" s="23">
        <f>VLOOKUP(T1482,'BASE TARIFA 2025'!C:F,4,0)</f>
        <v>28277.100000000002</v>
      </c>
    </row>
    <row r="1483" spans="1:22" ht="14.4" x14ac:dyDescent="0.3">
      <c r="A1483">
        <v>78159</v>
      </c>
      <c r="B1483" t="s">
        <v>8790</v>
      </c>
      <c r="C1483">
        <v>1097182916</v>
      </c>
      <c r="D1483" t="s">
        <v>8791</v>
      </c>
      <c r="E1483" t="s">
        <v>8792</v>
      </c>
      <c r="F1483" t="s">
        <v>8793</v>
      </c>
      <c r="G1483" t="s">
        <v>8794</v>
      </c>
      <c r="H1483" t="s">
        <v>8795</v>
      </c>
      <c r="I1483" t="s">
        <v>8796</v>
      </c>
      <c r="J1483" t="s">
        <v>68</v>
      </c>
      <c r="K1483" t="s">
        <v>44</v>
      </c>
      <c r="L1483" t="s">
        <v>44</v>
      </c>
      <c r="M1483">
        <v>20001</v>
      </c>
      <c r="N1483" s="30" t="s">
        <v>12836</v>
      </c>
      <c r="O1483"/>
      <c r="P1483"/>
      <c r="Q1483"/>
      <c r="R1483"/>
      <c r="S1483" s="22">
        <f>VLOOKUP(A1483,Hoja1!A:B,2,0)</f>
        <v>8</v>
      </c>
      <c r="T1483" s="21" t="str">
        <f>VLOOKUP(M1483,[1]TIPOLOGIAS!$A:$F,4,0)</f>
        <v>VALLEDUPAR</v>
      </c>
      <c r="U1483" s="21" t="str">
        <f>VLOOKUP(T1483,'BASE TARIFA 2025'!C:D,2,0)</f>
        <v>WOMPI COSTA</v>
      </c>
      <c r="V1483" s="23">
        <f>VLOOKUP(T1483,'BASE TARIFA 2025'!C:F,4,0)</f>
        <v>28277.100000000002</v>
      </c>
    </row>
    <row r="1484" spans="1:22" ht="14.4" x14ac:dyDescent="0.3">
      <c r="A1484">
        <v>78118</v>
      </c>
      <c r="B1484" t="s">
        <v>8797</v>
      </c>
      <c r="C1484">
        <v>1007249675</v>
      </c>
      <c r="D1484" t="s">
        <v>8798</v>
      </c>
      <c r="E1484" t="s">
        <v>8798</v>
      </c>
      <c r="G1484" t="s">
        <v>8799</v>
      </c>
      <c r="H1484" t="s">
        <v>8800</v>
      </c>
      <c r="I1484" t="s">
        <v>8801</v>
      </c>
      <c r="J1484" t="s">
        <v>68</v>
      </c>
      <c r="K1484" t="s">
        <v>44</v>
      </c>
      <c r="L1484" t="s">
        <v>44</v>
      </c>
      <c r="M1484">
        <v>20001</v>
      </c>
      <c r="N1484" s="30" t="s">
        <v>12836</v>
      </c>
      <c r="O1484"/>
      <c r="P1484"/>
      <c r="Q1484"/>
      <c r="R1484"/>
      <c r="S1484" s="22">
        <f>VLOOKUP(A1484,Hoja1!A:B,2,0)</f>
        <v>8</v>
      </c>
      <c r="T1484" s="21" t="str">
        <f>VLOOKUP(M1484,[1]TIPOLOGIAS!$A:$F,4,0)</f>
        <v>VALLEDUPAR</v>
      </c>
      <c r="U1484" s="21" t="str">
        <f>VLOOKUP(T1484,'BASE TARIFA 2025'!C:D,2,0)</f>
        <v>WOMPI COSTA</v>
      </c>
      <c r="V1484" s="23">
        <f>VLOOKUP(T1484,'BASE TARIFA 2025'!C:F,4,0)</f>
        <v>28277.100000000002</v>
      </c>
    </row>
    <row r="1485" spans="1:22" ht="14.4" x14ac:dyDescent="0.3">
      <c r="A1485">
        <v>75057</v>
      </c>
      <c r="B1485" t="s">
        <v>8802</v>
      </c>
      <c r="C1485">
        <v>901789167</v>
      </c>
      <c r="D1485" t="s">
        <v>8803</v>
      </c>
      <c r="E1485" t="s">
        <v>8804</v>
      </c>
      <c r="F1485" t="s">
        <v>8805</v>
      </c>
      <c r="G1485" t="s">
        <v>8806</v>
      </c>
      <c r="H1485" t="s">
        <v>8807</v>
      </c>
      <c r="I1485" t="s">
        <v>8808</v>
      </c>
      <c r="J1485" t="s">
        <v>68</v>
      </c>
      <c r="K1485" t="s">
        <v>44</v>
      </c>
      <c r="L1485" t="s">
        <v>44</v>
      </c>
      <c r="M1485">
        <v>20001</v>
      </c>
      <c r="N1485" s="30" t="s">
        <v>12836</v>
      </c>
      <c r="O1485"/>
      <c r="P1485"/>
      <c r="Q1485"/>
      <c r="R1485"/>
      <c r="S1485" s="22">
        <f>VLOOKUP(A1485,Hoja1!A:B,2,0)</f>
        <v>8</v>
      </c>
      <c r="T1485" s="21" t="str">
        <f>VLOOKUP(M1485,[1]TIPOLOGIAS!$A:$F,4,0)</f>
        <v>VALLEDUPAR</v>
      </c>
      <c r="U1485" s="21" t="str">
        <f>VLOOKUP(T1485,'BASE TARIFA 2025'!C:D,2,0)</f>
        <v>WOMPI COSTA</v>
      </c>
      <c r="V1485" s="23">
        <f>VLOOKUP(T1485,'BASE TARIFA 2025'!C:F,4,0)</f>
        <v>28277.100000000002</v>
      </c>
    </row>
    <row r="1486" spans="1:22" ht="14.4" x14ac:dyDescent="0.3">
      <c r="A1486">
        <v>79982</v>
      </c>
      <c r="B1486" t="s">
        <v>8809</v>
      </c>
      <c r="C1486">
        <v>80743739</v>
      </c>
      <c r="D1486" t="s">
        <v>8810</v>
      </c>
      <c r="E1486" t="s">
        <v>8811</v>
      </c>
      <c r="F1486" t="s">
        <v>8811</v>
      </c>
      <c r="G1486" t="s">
        <v>8812</v>
      </c>
      <c r="H1486" t="s">
        <v>8813</v>
      </c>
      <c r="I1486" t="s">
        <v>8814</v>
      </c>
      <c r="J1486" t="s">
        <v>70</v>
      </c>
      <c r="K1486" t="s">
        <v>199</v>
      </c>
      <c r="L1486" t="s">
        <v>199</v>
      </c>
      <c r="M1486">
        <v>11001</v>
      </c>
      <c r="N1486" s="30" t="s">
        <v>12834</v>
      </c>
      <c r="O1486"/>
      <c r="P1486"/>
      <c r="Q1486"/>
      <c r="R1486"/>
      <c r="S1486" s="22">
        <f>VLOOKUP(A1486,Hoja1!A:B,2,0)</f>
        <v>8</v>
      </c>
      <c r="T1486" s="21" t="str">
        <f>VLOOKUP(M1486,[1]TIPOLOGIAS!$A:$F,4,0)</f>
        <v>BOGOTA</v>
      </c>
      <c r="U1486" s="21" t="str">
        <f>VLOOKUP(T1486,'BASE TARIFA 2025'!C:D,2,0)</f>
        <v>WOMPI CENTRO</v>
      </c>
      <c r="V1486" s="23">
        <f>VLOOKUP(T1486,'BASE TARIFA 2025'!C:F,4,0)</f>
        <v>15709.5</v>
      </c>
    </row>
    <row r="1487" spans="1:22" ht="14.4" x14ac:dyDescent="0.3">
      <c r="A1487">
        <v>80586</v>
      </c>
      <c r="B1487" t="s">
        <v>804</v>
      </c>
      <c r="C1487">
        <v>32195742</v>
      </c>
      <c r="D1487" t="s">
        <v>805</v>
      </c>
      <c r="E1487" t="s">
        <v>805</v>
      </c>
      <c r="F1487" t="s">
        <v>8815</v>
      </c>
      <c r="G1487" t="s">
        <v>806</v>
      </c>
      <c r="H1487" t="s">
        <v>807</v>
      </c>
      <c r="I1487" t="s">
        <v>808</v>
      </c>
      <c r="J1487" t="s">
        <v>165</v>
      </c>
      <c r="K1487" t="s">
        <v>19</v>
      </c>
      <c r="L1487" t="s">
        <v>166</v>
      </c>
      <c r="M1487">
        <v>76001</v>
      </c>
      <c r="N1487" s="30" t="s">
        <v>12834</v>
      </c>
      <c r="O1487"/>
      <c r="P1487"/>
      <c r="Q1487"/>
      <c r="R1487"/>
      <c r="S1487" s="22">
        <f>VLOOKUP(A1487,Hoja1!A:B,2,0)</f>
        <v>8</v>
      </c>
      <c r="T1487" s="21" t="str">
        <f>VLOOKUP(M1487,[1]TIPOLOGIAS!$A:$F,4,0)</f>
        <v>CALI</v>
      </c>
      <c r="U1487" s="21" t="str">
        <f>VLOOKUP(T1487,'BASE TARIFA 2025'!C:D,2,0)</f>
        <v>WOMPI SUROCCIDENTE</v>
      </c>
      <c r="V1487" s="23">
        <f>VLOOKUP(T1487,'BASE TARIFA 2025'!C:F,4,0)</f>
        <v>15709.5</v>
      </c>
    </row>
    <row r="1488" spans="1:22" ht="14.4" x14ac:dyDescent="0.3">
      <c r="A1488">
        <v>80704</v>
      </c>
      <c r="B1488" t="s">
        <v>8816</v>
      </c>
      <c r="C1488">
        <v>1018473938</v>
      </c>
      <c r="D1488" t="s">
        <v>8817</v>
      </c>
      <c r="E1488" t="s">
        <v>8817</v>
      </c>
      <c r="F1488" t="s">
        <v>8817</v>
      </c>
      <c r="G1488" t="s">
        <v>8818</v>
      </c>
      <c r="H1488" t="s">
        <v>8819</v>
      </c>
      <c r="I1488" t="s">
        <v>8820</v>
      </c>
      <c r="J1488" t="s">
        <v>169</v>
      </c>
      <c r="K1488" t="s">
        <v>161</v>
      </c>
      <c r="L1488" t="s">
        <v>161</v>
      </c>
      <c r="M1488">
        <v>85440</v>
      </c>
      <c r="N1488" s="30" t="s">
        <v>12836</v>
      </c>
      <c r="O1488"/>
      <c r="P1488"/>
      <c r="Q1488"/>
      <c r="R1488"/>
      <c r="S1488" s="22">
        <f>VLOOKUP(A1488,Hoja1!A:B,2,0)</f>
        <v>8</v>
      </c>
      <c r="T1488" s="21" t="str">
        <f>VLOOKUP(M1488,[1]TIPOLOGIAS!$A:$F,4,0)</f>
        <v>VILLAVICENCIO</v>
      </c>
      <c r="U1488" s="21" t="str">
        <f>VLOOKUP(T1488,'BASE TARIFA 2025'!C:D,2,0)</f>
        <v>WOMPI ORIENTE</v>
      </c>
      <c r="V1488" s="23">
        <f>VLOOKUP(T1488,'BASE TARIFA 2025'!C:F,4,0)</f>
        <v>28277.100000000002</v>
      </c>
    </row>
    <row r="1489" spans="1:22" ht="14.4" x14ac:dyDescent="0.3">
      <c r="A1489">
        <v>80659</v>
      </c>
      <c r="B1489" t="s">
        <v>809</v>
      </c>
      <c r="C1489">
        <v>94530387</v>
      </c>
      <c r="D1489" t="s">
        <v>810</v>
      </c>
      <c r="E1489" t="s">
        <v>810</v>
      </c>
      <c r="G1489" t="s">
        <v>811</v>
      </c>
      <c r="H1489" t="s">
        <v>812</v>
      </c>
      <c r="I1489" t="s">
        <v>813</v>
      </c>
      <c r="J1489" t="s">
        <v>165</v>
      </c>
      <c r="K1489" t="s">
        <v>19</v>
      </c>
      <c r="L1489" t="s">
        <v>166</v>
      </c>
      <c r="M1489">
        <v>76001</v>
      </c>
      <c r="N1489" s="30" t="s">
        <v>12834</v>
      </c>
      <c r="O1489"/>
      <c r="P1489"/>
      <c r="Q1489"/>
      <c r="R1489"/>
      <c r="S1489" s="22">
        <f>VLOOKUP(A1489,Hoja1!A:B,2,0)</f>
        <v>8</v>
      </c>
      <c r="T1489" s="21" t="str">
        <f>VLOOKUP(M1489,[1]TIPOLOGIAS!$A:$F,4,0)</f>
        <v>CALI</v>
      </c>
      <c r="U1489" s="21" t="str">
        <f>VLOOKUP(T1489,'BASE TARIFA 2025'!C:D,2,0)</f>
        <v>WOMPI SUROCCIDENTE</v>
      </c>
      <c r="V1489" s="23">
        <f>VLOOKUP(T1489,'BASE TARIFA 2025'!C:F,4,0)</f>
        <v>15709.5</v>
      </c>
    </row>
    <row r="1490" spans="1:22" ht="14.4" x14ac:dyDescent="0.3">
      <c r="A1490">
        <v>80749</v>
      </c>
      <c r="B1490" t="s">
        <v>8821</v>
      </c>
      <c r="C1490">
        <v>1086104244</v>
      </c>
      <c r="D1490" t="s">
        <v>8822</v>
      </c>
      <c r="E1490" t="s">
        <v>8822</v>
      </c>
      <c r="F1490" t="s">
        <v>8823</v>
      </c>
      <c r="G1490" t="s">
        <v>8824</v>
      </c>
      <c r="H1490" t="s">
        <v>8825</v>
      </c>
      <c r="I1490" t="s">
        <v>8826</v>
      </c>
      <c r="J1490" t="s">
        <v>80</v>
      </c>
      <c r="K1490" t="s">
        <v>277</v>
      </c>
      <c r="L1490" t="s">
        <v>277</v>
      </c>
      <c r="M1490">
        <v>52585</v>
      </c>
      <c r="N1490" s="30" t="s">
        <v>12839</v>
      </c>
      <c r="O1490"/>
      <c r="P1490"/>
      <c r="Q1490"/>
      <c r="R1490"/>
      <c r="S1490" s="22">
        <f>VLOOKUP(A1490,Hoja1!A:B,2,0)</f>
        <v>8</v>
      </c>
      <c r="T1490" s="21" t="str">
        <f>VLOOKUP(M1490,[1]TIPOLOGIAS!$A:$F,4,0)</f>
        <v>PASTO</v>
      </c>
      <c r="U1490" s="21" t="str">
        <f>VLOOKUP(T1490,'BASE TARIFA 2025'!C:D,2,0)</f>
        <v>WOMPI SUROCCIDENTE</v>
      </c>
      <c r="V1490" s="23">
        <f>VLOOKUP(T1490,'BASE TARIFA 2025'!C:F,4,0)</f>
        <v>28277.100000000002</v>
      </c>
    </row>
    <row r="1491" spans="1:22" ht="14.4" x14ac:dyDescent="0.3">
      <c r="A1491">
        <v>80721</v>
      </c>
      <c r="B1491" t="s">
        <v>555</v>
      </c>
      <c r="C1491">
        <v>39569014</v>
      </c>
      <c r="D1491" t="s">
        <v>556</v>
      </c>
      <c r="E1491" t="s">
        <v>556</v>
      </c>
      <c r="G1491" t="s">
        <v>557</v>
      </c>
      <c r="H1491" t="s">
        <v>558</v>
      </c>
      <c r="I1491" t="s">
        <v>559</v>
      </c>
      <c r="J1491" t="s">
        <v>70</v>
      </c>
      <c r="K1491" t="s">
        <v>199</v>
      </c>
      <c r="L1491" t="s">
        <v>199</v>
      </c>
      <c r="M1491">
        <v>11001</v>
      </c>
      <c r="N1491" s="30" t="s">
        <v>12827</v>
      </c>
      <c r="O1491"/>
      <c r="P1491"/>
      <c r="Q1491"/>
      <c r="R1491"/>
      <c r="S1491" s="22">
        <f>VLOOKUP(A1491,Hoja1!A:B,2,0)</f>
        <v>8</v>
      </c>
      <c r="T1491" s="21" t="str">
        <f>VLOOKUP(M1491,[1]TIPOLOGIAS!$A:$F,4,0)</f>
        <v>BOGOTA</v>
      </c>
      <c r="U1491" s="21" t="str">
        <f>VLOOKUP(T1491,'BASE TARIFA 2025'!C:D,2,0)</f>
        <v>WOMPI CENTRO</v>
      </c>
      <c r="V1491" s="23">
        <f>VLOOKUP(T1491,'BASE TARIFA 2025'!C:F,4,0)</f>
        <v>15709.5</v>
      </c>
    </row>
    <row r="1492" spans="1:22" ht="14.4" x14ac:dyDescent="0.3">
      <c r="A1492">
        <v>80193</v>
      </c>
      <c r="B1492" t="s">
        <v>8827</v>
      </c>
      <c r="C1492">
        <v>1060588143</v>
      </c>
      <c r="D1492" t="s">
        <v>8828</v>
      </c>
      <c r="E1492" t="s">
        <v>8828</v>
      </c>
      <c r="F1492" t="s">
        <v>8828</v>
      </c>
      <c r="G1492" t="s">
        <v>8829</v>
      </c>
      <c r="H1492" t="s">
        <v>8830</v>
      </c>
      <c r="I1492" t="s">
        <v>8831</v>
      </c>
      <c r="J1492" t="s">
        <v>100</v>
      </c>
      <c r="K1492" t="s">
        <v>8832</v>
      </c>
      <c r="L1492" t="s">
        <v>8832</v>
      </c>
      <c r="M1492">
        <v>17777</v>
      </c>
      <c r="N1492" s="30" t="s">
        <v>12839</v>
      </c>
      <c r="O1492"/>
      <c r="P1492"/>
      <c r="Q1492"/>
      <c r="R1492"/>
      <c r="S1492" s="22">
        <f>VLOOKUP(A1492,Hoja1!A:B,2,0)</f>
        <v>8</v>
      </c>
      <c r="T1492" s="21" t="str">
        <f>VLOOKUP(M1492,[1]TIPOLOGIAS!$A:$F,4,0)</f>
        <v>MANIZALES</v>
      </c>
      <c r="U1492" s="21" t="str">
        <f>VLOOKUP(T1492,'BASE TARIFA 2025'!C:D,2,0)</f>
        <v>WOMPI EJE CAFETERO</v>
      </c>
      <c r="V1492" s="23">
        <f>VLOOKUP(T1492,'BASE TARIFA 2025'!C:F,4,0)</f>
        <v>28277.100000000002</v>
      </c>
    </row>
    <row r="1493" spans="1:22" ht="14.4" x14ac:dyDescent="0.3">
      <c r="A1493">
        <v>72936</v>
      </c>
      <c r="B1493" t="s">
        <v>8833</v>
      </c>
      <c r="C1493">
        <v>77169354</v>
      </c>
      <c r="D1493" t="s">
        <v>8834</v>
      </c>
      <c r="E1493" t="s">
        <v>8834</v>
      </c>
      <c r="F1493" t="s">
        <v>8835</v>
      </c>
      <c r="G1493" t="s">
        <v>8836</v>
      </c>
      <c r="H1493" t="s">
        <v>8837</v>
      </c>
      <c r="I1493" t="s">
        <v>8838</v>
      </c>
      <c r="J1493" t="s">
        <v>68</v>
      </c>
      <c r="K1493" t="s">
        <v>44</v>
      </c>
      <c r="L1493" t="s">
        <v>44</v>
      </c>
      <c r="M1493">
        <v>20001</v>
      </c>
      <c r="N1493" s="30" t="s">
        <v>12836</v>
      </c>
      <c r="O1493"/>
      <c r="P1493"/>
      <c r="Q1493"/>
      <c r="R1493"/>
      <c r="S1493" s="22">
        <f>VLOOKUP(A1493,Hoja1!A:B,2,0)</f>
        <v>8</v>
      </c>
      <c r="T1493" s="21" t="str">
        <f>VLOOKUP(M1493,[1]TIPOLOGIAS!$A:$F,4,0)</f>
        <v>VALLEDUPAR</v>
      </c>
      <c r="U1493" s="21" t="str">
        <f>VLOOKUP(T1493,'BASE TARIFA 2025'!C:D,2,0)</f>
        <v>WOMPI COSTA</v>
      </c>
      <c r="V1493" s="23">
        <f>VLOOKUP(T1493,'BASE TARIFA 2025'!C:F,4,0)</f>
        <v>28277.100000000002</v>
      </c>
    </row>
    <row r="1494" spans="1:22" ht="14.4" x14ac:dyDescent="0.3">
      <c r="A1494">
        <v>41500</v>
      </c>
      <c r="B1494" t="s">
        <v>8839</v>
      </c>
      <c r="C1494">
        <v>901245339</v>
      </c>
      <c r="D1494" t="s">
        <v>8840</v>
      </c>
      <c r="E1494" t="s">
        <v>8841</v>
      </c>
      <c r="F1494" t="s">
        <v>8841</v>
      </c>
      <c r="G1494" t="s">
        <v>8842</v>
      </c>
      <c r="H1494" t="s">
        <v>8843</v>
      </c>
      <c r="I1494" t="s">
        <v>8844</v>
      </c>
      <c r="J1494" t="s">
        <v>68</v>
      </c>
      <c r="K1494" t="s">
        <v>44</v>
      </c>
      <c r="L1494" t="s">
        <v>44</v>
      </c>
      <c r="M1494">
        <v>20001</v>
      </c>
      <c r="N1494" s="30" t="s">
        <v>12836</v>
      </c>
      <c r="O1494"/>
      <c r="P1494"/>
      <c r="Q1494"/>
      <c r="R1494"/>
      <c r="S1494" s="22">
        <f>VLOOKUP(A1494,Hoja1!A:B,2,0)</f>
        <v>16</v>
      </c>
      <c r="T1494" s="21" t="str">
        <f>VLOOKUP(M1494,[1]TIPOLOGIAS!$A:$F,4,0)</f>
        <v>VALLEDUPAR</v>
      </c>
      <c r="U1494" s="21" t="str">
        <f>VLOOKUP(T1494,'BASE TARIFA 2025'!C:D,2,0)</f>
        <v>WOMPI COSTA</v>
      </c>
      <c r="V1494" s="23">
        <f>VLOOKUP(T1494,'BASE TARIFA 2025'!C:F,4,0)</f>
        <v>28277.100000000002</v>
      </c>
    </row>
    <row r="1495" spans="1:22" ht="14.4" x14ac:dyDescent="0.3">
      <c r="A1495">
        <v>49438</v>
      </c>
      <c r="B1495" t="s">
        <v>8845</v>
      </c>
      <c r="C1495">
        <v>900369093</v>
      </c>
      <c r="D1495" t="s">
        <v>8846</v>
      </c>
      <c r="E1495" t="s">
        <v>8847</v>
      </c>
      <c r="F1495" t="s">
        <v>8846</v>
      </c>
      <c r="G1495" t="s">
        <v>8848</v>
      </c>
      <c r="H1495" t="s">
        <v>8849</v>
      </c>
      <c r="I1495" t="s">
        <v>8850</v>
      </c>
      <c r="J1495" t="s">
        <v>68</v>
      </c>
      <c r="K1495" t="s">
        <v>44</v>
      </c>
      <c r="L1495" t="s">
        <v>44</v>
      </c>
      <c r="M1495">
        <v>20001</v>
      </c>
      <c r="N1495" s="30" t="s">
        <v>12837</v>
      </c>
      <c r="O1495"/>
      <c r="P1495"/>
      <c r="Q1495"/>
      <c r="R1495"/>
      <c r="S1495" s="22">
        <f>VLOOKUP(A1495,Hoja1!A:B,2,0)</f>
        <v>8</v>
      </c>
      <c r="T1495" s="21" t="str">
        <f>VLOOKUP(M1495,[1]TIPOLOGIAS!$A:$F,4,0)</f>
        <v>VALLEDUPAR</v>
      </c>
      <c r="U1495" s="21" t="str">
        <f>VLOOKUP(T1495,'BASE TARIFA 2025'!C:D,2,0)</f>
        <v>WOMPI COSTA</v>
      </c>
      <c r="V1495" s="23">
        <f>VLOOKUP(T1495,'BASE TARIFA 2025'!C:F,4,0)</f>
        <v>28277.100000000002</v>
      </c>
    </row>
    <row r="1496" spans="1:22" ht="14.4" x14ac:dyDescent="0.3">
      <c r="A1496">
        <v>35314</v>
      </c>
      <c r="B1496" t="s">
        <v>8851</v>
      </c>
      <c r="C1496">
        <v>63323449</v>
      </c>
      <c r="D1496" t="s">
        <v>8852</v>
      </c>
      <c r="E1496" t="s">
        <v>8853</v>
      </c>
      <c r="F1496" t="s">
        <v>8853</v>
      </c>
      <c r="G1496" t="s">
        <v>8854</v>
      </c>
      <c r="H1496" t="s">
        <v>8855</v>
      </c>
      <c r="I1496" t="s">
        <v>8856</v>
      </c>
      <c r="J1496" t="s">
        <v>68</v>
      </c>
      <c r="K1496" t="s">
        <v>44</v>
      </c>
      <c r="L1496" t="s">
        <v>44</v>
      </c>
      <c r="M1496">
        <v>20001</v>
      </c>
      <c r="N1496" s="30" t="s">
        <v>12834</v>
      </c>
      <c r="O1496"/>
      <c r="P1496"/>
      <c r="Q1496"/>
      <c r="R1496"/>
      <c r="S1496" s="22">
        <f>VLOOKUP(A1496,Hoja1!A:B,2,0)</f>
        <v>8</v>
      </c>
      <c r="T1496" s="21" t="str">
        <f>VLOOKUP(M1496,[1]TIPOLOGIAS!$A:$F,4,0)</f>
        <v>VALLEDUPAR</v>
      </c>
      <c r="U1496" s="21" t="str">
        <f>VLOOKUP(T1496,'BASE TARIFA 2025'!C:D,2,0)</f>
        <v>WOMPI COSTA</v>
      </c>
      <c r="V1496" s="23">
        <f>VLOOKUP(T1496,'BASE TARIFA 2025'!C:F,4,0)</f>
        <v>28277.100000000002</v>
      </c>
    </row>
    <row r="1497" spans="1:22" ht="14.4" x14ac:dyDescent="0.3">
      <c r="A1497">
        <v>37491</v>
      </c>
      <c r="B1497" t="s">
        <v>8857</v>
      </c>
      <c r="C1497">
        <v>7571455</v>
      </c>
      <c r="D1497" t="s">
        <v>8858</v>
      </c>
      <c r="E1497" t="s">
        <v>8859</v>
      </c>
      <c r="F1497" t="s">
        <v>8859</v>
      </c>
      <c r="G1497" t="s">
        <v>8860</v>
      </c>
      <c r="H1497" t="s">
        <v>8861</v>
      </c>
      <c r="I1497" t="s">
        <v>8862</v>
      </c>
      <c r="J1497" t="s">
        <v>68</v>
      </c>
      <c r="K1497" t="s">
        <v>44</v>
      </c>
      <c r="L1497" t="s">
        <v>44</v>
      </c>
      <c r="M1497">
        <v>20001</v>
      </c>
      <c r="N1497" s="30" t="s">
        <v>12844</v>
      </c>
      <c r="O1497"/>
      <c r="P1497"/>
      <c r="Q1497"/>
      <c r="R1497"/>
      <c r="S1497" s="22">
        <f>VLOOKUP(A1497,Hoja1!A:B,2,0)</f>
        <v>16</v>
      </c>
      <c r="T1497" s="21" t="str">
        <f>VLOOKUP(M1497,[1]TIPOLOGIAS!$A:$F,4,0)</f>
        <v>VALLEDUPAR</v>
      </c>
      <c r="U1497" s="21" t="str">
        <f>VLOOKUP(T1497,'BASE TARIFA 2025'!C:D,2,0)</f>
        <v>WOMPI COSTA</v>
      </c>
      <c r="V1497" s="23">
        <f>VLOOKUP(T1497,'BASE TARIFA 2025'!C:F,4,0)</f>
        <v>28277.100000000002</v>
      </c>
    </row>
    <row r="1498" spans="1:22" ht="14.4" x14ac:dyDescent="0.3">
      <c r="A1498">
        <v>36234</v>
      </c>
      <c r="B1498" t="s">
        <v>8863</v>
      </c>
      <c r="C1498">
        <v>5638926</v>
      </c>
      <c r="D1498" t="s">
        <v>8864</v>
      </c>
      <c r="E1498" t="s">
        <v>8865</v>
      </c>
      <c r="F1498" t="s">
        <v>8866</v>
      </c>
      <c r="G1498" t="s">
        <v>8867</v>
      </c>
      <c r="H1498" t="s">
        <v>8868</v>
      </c>
      <c r="I1498" t="s">
        <v>8869</v>
      </c>
      <c r="J1498" t="s">
        <v>68</v>
      </c>
      <c r="K1498" t="s">
        <v>44</v>
      </c>
      <c r="L1498" t="s">
        <v>44</v>
      </c>
      <c r="M1498">
        <v>20001</v>
      </c>
      <c r="N1498" s="30" t="s">
        <v>12844</v>
      </c>
      <c r="O1498"/>
      <c r="P1498"/>
      <c r="Q1498"/>
      <c r="R1498"/>
      <c r="S1498" s="22">
        <f>VLOOKUP(A1498,Hoja1!A:B,2,0)</f>
        <v>16</v>
      </c>
      <c r="T1498" s="21" t="str">
        <f>VLOOKUP(M1498,[1]TIPOLOGIAS!$A:$F,4,0)</f>
        <v>VALLEDUPAR</v>
      </c>
      <c r="U1498" s="21" t="str">
        <f>VLOOKUP(T1498,'BASE TARIFA 2025'!C:D,2,0)</f>
        <v>WOMPI COSTA</v>
      </c>
      <c r="V1498" s="23">
        <f>VLOOKUP(T1498,'BASE TARIFA 2025'!C:F,4,0)</f>
        <v>28277.100000000002</v>
      </c>
    </row>
    <row r="1499" spans="1:22" ht="14.4" x14ac:dyDescent="0.3">
      <c r="A1499">
        <v>43444</v>
      </c>
      <c r="B1499" t="s">
        <v>8870</v>
      </c>
      <c r="C1499">
        <v>88221144</v>
      </c>
      <c r="E1499" t="s">
        <v>8871</v>
      </c>
      <c r="F1499" t="s">
        <v>8871</v>
      </c>
      <c r="G1499" t="s">
        <v>8872</v>
      </c>
      <c r="H1499" t="s">
        <v>8873</v>
      </c>
      <c r="I1499" t="s">
        <v>8874</v>
      </c>
      <c r="J1499" t="s">
        <v>68</v>
      </c>
      <c r="K1499" t="s">
        <v>44</v>
      </c>
      <c r="L1499" t="s">
        <v>44</v>
      </c>
      <c r="M1499">
        <v>20001</v>
      </c>
      <c r="N1499" s="30" t="s">
        <v>12837</v>
      </c>
      <c r="O1499"/>
      <c r="P1499"/>
      <c r="Q1499"/>
      <c r="R1499"/>
      <c r="S1499" s="22">
        <f>VLOOKUP(A1499,Hoja1!A:B,2,0)</f>
        <v>8</v>
      </c>
      <c r="T1499" s="21" t="str">
        <f>VLOOKUP(M1499,[1]TIPOLOGIAS!$A:$F,4,0)</f>
        <v>VALLEDUPAR</v>
      </c>
      <c r="U1499" s="21" t="str">
        <f>VLOOKUP(T1499,'BASE TARIFA 2025'!C:D,2,0)</f>
        <v>WOMPI COSTA</v>
      </c>
      <c r="V1499" s="23">
        <f>VLOOKUP(T1499,'BASE TARIFA 2025'!C:F,4,0)</f>
        <v>28277.100000000002</v>
      </c>
    </row>
    <row r="1500" spans="1:22" ht="14.4" x14ac:dyDescent="0.3">
      <c r="A1500">
        <v>24556</v>
      </c>
      <c r="B1500" t="s">
        <v>8875</v>
      </c>
      <c r="C1500">
        <v>5638894</v>
      </c>
      <c r="D1500" t="s">
        <v>8876</v>
      </c>
      <c r="E1500" t="s">
        <v>8877</v>
      </c>
      <c r="F1500" t="s">
        <v>8877</v>
      </c>
      <c r="G1500" t="s">
        <v>8878</v>
      </c>
      <c r="H1500" t="s">
        <v>8879</v>
      </c>
      <c r="I1500" t="s">
        <v>8880</v>
      </c>
      <c r="J1500" t="s">
        <v>68</v>
      </c>
      <c r="K1500" t="s">
        <v>44</v>
      </c>
      <c r="L1500" t="s">
        <v>44</v>
      </c>
      <c r="M1500">
        <v>20001</v>
      </c>
      <c r="N1500" s="30" t="s">
        <v>12840</v>
      </c>
      <c r="O1500"/>
      <c r="P1500"/>
      <c r="Q1500"/>
      <c r="R1500"/>
      <c r="S1500" s="22">
        <f>VLOOKUP(A1500,Hoja1!A:B,2,0)</f>
        <v>16</v>
      </c>
      <c r="T1500" s="21" t="str">
        <f>VLOOKUP(M1500,[1]TIPOLOGIAS!$A:$F,4,0)</f>
        <v>VALLEDUPAR</v>
      </c>
      <c r="U1500" s="21" t="str">
        <f>VLOOKUP(T1500,'BASE TARIFA 2025'!C:D,2,0)</f>
        <v>WOMPI COSTA</v>
      </c>
      <c r="V1500" s="23">
        <f>VLOOKUP(T1500,'BASE TARIFA 2025'!C:F,4,0)</f>
        <v>28277.100000000002</v>
      </c>
    </row>
    <row r="1501" spans="1:22" ht="14.4" x14ac:dyDescent="0.3">
      <c r="A1501">
        <v>29919</v>
      </c>
      <c r="B1501" t="s">
        <v>8881</v>
      </c>
      <c r="C1501">
        <v>38613956</v>
      </c>
      <c r="D1501" t="s">
        <v>118</v>
      </c>
      <c r="E1501" t="s">
        <v>8882</v>
      </c>
      <c r="F1501" t="s">
        <v>5458</v>
      </c>
      <c r="G1501" t="s">
        <v>8883</v>
      </c>
      <c r="H1501" t="s">
        <v>8884</v>
      </c>
      <c r="I1501" t="s">
        <v>8885</v>
      </c>
      <c r="J1501" t="s">
        <v>68</v>
      </c>
      <c r="K1501" t="s">
        <v>44</v>
      </c>
      <c r="L1501" t="s">
        <v>44</v>
      </c>
      <c r="M1501">
        <v>20001</v>
      </c>
      <c r="N1501" s="30" t="s">
        <v>12844</v>
      </c>
      <c r="O1501"/>
      <c r="P1501"/>
      <c r="Q1501"/>
      <c r="R1501"/>
      <c r="S1501" s="22">
        <f>VLOOKUP(A1501,Hoja1!A:B,2,0)</f>
        <v>8</v>
      </c>
      <c r="T1501" s="21" t="str">
        <f>VLOOKUP(M1501,[1]TIPOLOGIAS!$A:$F,4,0)</f>
        <v>VALLEDUPAR</v>
      </c>
      <c r="U1501" s="21" t="str">
        <f>VLOOKUP(T1501,'BASE TARIFA 2025'!C:D,2,0)</f>
        <v>WOMPI COSTA</v>
      </c>
      <c r="V1501" s="23">
        <f>VLOOKUP(T1501,'BASE TARIFA 2025'!C:F,4,0)</f>
        <v>28277.100000000002</v>
      </c>
    </row>
    <row r="1502" spans="1:22" ht="14.4" x14ac:dyDescent="0.3">
      <c r="A1502">
        <v>29532</v>
      </c>
      <c r="B1502" t="s">
        <v>8886</v>
      </c>
      <c r="C1502">
        <v>37514014</v>
      </c>
      <c r="D1502" t="s">
        <v>196</v>
      </c>
      <c r="E1502" t="s">
        <v>8887</v>
      </c>
      <c r="F1502" t="s">
        <v>8887</v>
      </c>
      <c r="G1502" t="s">
        <v>8888</v>
      </c>
      <c r="H1502" t="s">
        <v>8889</v>
      </c>
      <c r="I1502" t="s">
        <v>8890</v>
      </c>
      <c r="J1502" t="s">
        <v>68</v>
      </c>
      <c r="K1502" t="s">
        <v>44</v>
      </c>
      <c r="L1502" t="s">
        <v>44</v>
      </c>
      <c r="M1502">
        <v>20001</v>
      </c>
      <c r="N1502" s="30" t="s">
        <v>12844</v>
      </c>
      <c r="O1502"/>
      <c r="P1502"/>
      <c r="Q1502"/>
      <c r="R1502"/>
      <c r="S1502" s="22">
        <f>VLOOKUP(A1502,Hoja1!A:B,2,0)</f>
        <v>16</v>
      </c>
      <c r="T1502" s="21" t="str">
        <f>VLOOKUP(M1502,[1]TIPOLOGIAS!$A:$F,4,0)</f>
        <v>VALLEDUPAR</v>
      </c>
      <c r="U1502" s="21" t="str">
        <f>VLOOKUP(T1502,'BASE TARIFA 2025'!C:D,2,0)</f>
        <v>WOMPI COSTA</v>
      </c>
      <c r="V1502" s="23">
        <f>VLOOKUP(T1502,'BASE TARIFA 2025'!C:F,4,0)</f>
        <v>28277.100000000002</v>
      </c>
    </row>
    <row r="1503" spans="1:22" ht="14.4" x14ac:dyDescent="0.3">
      <c r="A1503">
        <v>21149</v>
      </c>
      <c r="B1503" t="s">
        <v>8891</v>
      </c>
      <c r="C1503">
        <v>49788742</v>
      </c>
      <c r="D1503" t="s">
        <v>8892</v>
      </c>
      <c r="E1503" t="s">
        <v>8893</v>
      </c>
      <c r="F1503" t="s">
        <v>8893</v>
      </c>
      <c r="G1503" t="s">
        <v>8894</v>
      </c>
      <c r="H1503" t="s">
        <v>8895</v>
      </c>
      <c r="I1503" t="s">
        <v>8896</v>
      </c>
      <c r="J1503" t="s">
        <v>68</v>
      </c>
      <c r="K1503" t="s">
        <v>44</v>
      </c>
      <c r="L1503" t="s">
        <v>44</v>
      </c>
      <c r="M1503">
        <v>20001</v>
      </c>
      <c r="N1503" s="30" t="s">
        <v>12841</v>
      </c>
      <c r="O1503"/>
      <c r="P1503"/>
      <c r="Q1503"/>
      <c r="R1503"/>
      <c r="S1503" s="22">
        <f>VLOOKUP(A1503,Hoja1!A:B,2,0)</f>
        <v>16</v>
      </c>
      <c r="T1503" s="21" t="str">
        <f>VLOOKUP(M1503,[1]TIPOLOGIAS!$A:$F,4,0)</f>
        <v>VALLEDUPAR</v>
      </c>
      <c r="U1503" s="21" t="str">
        <f>VLOOKUP(T1503,'BASE TARIFA 2025'!C:D,2,0)</f>
        <v>WOMPI COSTA</v>
      </c>
      <c r="V1503" s="23">
        <f>VLOOKUP(T1503,'BASE TARIFA 2025'!C:F,4,0)</f>
        <v>28277.100000000002</v>
      </c>
    </row>
    <row r="1504" spans="1:22" ht="14.4" x14ac:dyDescent="0.3">
      <c r="A1504">
        <v>41231</v>
      </c>
      <c r="B1504" t="s">
        <v>8897</v>
      </c>
      <c r="C1504">
        <v>78754945</v>
      </c>
      <c r="D1504" t="s">
        <v>8898</v>
      </c>
      <c r="E1504" t="s">
        <v>8899</v>
      </c>
      <c r="F1504" t="s">
        <v>8899</v>
      </c>
      <c r="G1504" t="s">
        <v>8900</v>
      </c>
      <c r="H1504" t="s">
        <v>8901</v>
      </c>
      <c r="I1504" t="s">
        <v>8902</v>
      </c>
      <c r="J1504" t="s">
        <v>110</v>
      </c>
      <c r="K1504" t="s">
        <v>179</v>
      </c>
      <c r="L1504" t="s">
        <v>180</v>
      </c>
      <c r="M1504">
        <v>23417</v>
      </c>
      <c r="N1504" s="30" t="s">
        <v>12836</v>
      </c>
      <c r="O1504"/>
      <c r="P1504"/>
      <c r="Q1504"/>
      <c r="R1504"/>
      <c r="S1504" s="22">
        <f>VLOOKUP(A1504,Hoja1!A:B,2,0)</f>
        <v>8</v>
      </c>
      <c r="T1504" s="21" t="str">
        <f>VLOOKUP(M1504,[1]TIPOLOGIAS!$A:$F,4,0)</f>
        <v>MONTERIA</v>
      </c>
      <c r="U1504" s="21" t="str">
        <f>VLOOKUP(T1504,'BASE TARIFA 2025'!C:D,2,0)</f>
        <v>WOMPI COSTA</v>
      </c>
      <c r="V1504" s="23">
        <f>VLOOKUP(T1504,'BASE TARIFA 2025'!C:F,4,0)</f>
        <v>15709.5</v>
      </c>
    </row>
    <row r="1505" spans="1:22" ht="14.4" x14ac:dyDescent="0.3">
      <c r="A1505">
        <v>41115</v>
      </c>
      <c r="B1505" t="s">
        <v>8903</v>
      </c>
      <c r="C1505">
        <v>78754945</v>
      </c>
      <c r="D1505" t="s">
        <v>8898</v>
      </c>
      <c r="E1505" t="s">
        <v>8899</v>
      </c>
      <c r="F1505" t="s">
        <v>8904</v>
      </c>
      <c r="G1505" t="s">
        <v>8905</v>
      </c>
      <c r="H1505" t="s">
        <v>8906</v>
      </c>
      <c r="I1505" t="s">
        <v>8907</v>
      </c>
      <c r="J1505" t="s">
        <v>110</v>
      </c>
      <c r="K1505" t="s">
        <v>179</v>
      </c>
      <c r="L1505" t="s">
        <v>180</v>
      </c>
      <c r="M1505">
        <v>23417</v>
      </c>
      <c r="N1505" s="30" t="s">
        <v>12836</v>
      </c>
      <c r="O1505"/>
      <c r="P1505"/>
      <c r="Q1505"/>
      <c r="R1505"/>
      <c r="S1505" s="22">
        <f>VLOOKUP(A1505,Hoja1!A:B,2,0)</f>
        <v>8</v>
      </c>
      <c r="T1505" s="21" t="str">
        <f>VLOOKUP(M1505,[1]TIPOLOGIAS!$A:$F,4,0)</f>
        <v>MONTERIA</v>
      </c>
      <c r="U1505" s="21" t="str">
        <f>VLOOKUP(T1505,'BASE TARIFA 2025'!C:D,2,0)</f>
        <v>WOMPI COSTA</v>
      </c>
      <c r="V1505" s="23">
        <f>VLOOKUP(T1505,'BASE TARIFA 2025'!C:F,4,0)</f>
        <v>15709.5</v>
      </c>
    </row>
    <row r="1506" spans="1:22" ht="14.4" x14ac:dyDescent="0.3">
      <c r="A1506">
        <v>66138</v>
      </c>
      <c r="B1506" t="s">
        <v>8908</v>
      </c>
      <c r="C1506">
        <v>78754945</v>
      </c>
      <c r="D1506" t="s">
        <v>8909</v>
      </c>
      <c r="E1506" t="s">
        <v>8899</v>
      </c>
      <c r="F1506" t="s">
        <v>8910</v>
      </c>
      <c r="G1506" t="s">
        <v>8911</v>
      </c>
      <c r="H1506" t="s">
        <v>8912</v>
      </c>
      <c r="I1506" t="s">
        <v>8913</v>
      </c>
      <c r="J1506" t="s">
        <v>110</v>
      </c>
      <c r="K1506" t="s">
        <v>179</v>
      </c>
      <c r="L1506" t="s">
        <v>180</v>
      </c>
      <c r="M1506">
        <v>23417</v>
      </c>
      <c r="N1506" s="30" t="s">
        <v>12836</v>
      </c>
      <c r="O1506"/>
      <c r="P1506"/>
      <c r="Q1506"/>
      <c r="R1506"/>
      <c r="S1506" s="22">
        <f>VLOOKUP(A1506,Hoja1!A:B,2,0)</f>
        <v>8</v>
      </c>
      <c r="T1506" s="21" t="str">
        <f>VLOOKUP(M1506,[1]TIPOLOGIAS!$A:$F,4,0)</f>
        <v>MONTERIA</v>
      </c>
      <c r="U1506" s="21" t="str">
        <f>VLOOKUP(T1506,'BASE TARIFA 2025'!C:D,2,0)</f>
        <v>WOMPI COSTA</v>
      </c>
      <c r="V1506" s="23">
        <f>VLOOKUP(T1506,'BASE TARIFA 2025'!C:F,4,0)</f>
        <v>15709.5</v>
      </c>
    </row>
    <row r="1507" spans="1:22" ht="14.4" x14ac:dyDescent="0.3">
      <c r="A1507">
        <v>48367</v>
      </c>
      <c r="B1507" t="s">
        <v>8914</v>
      </c>
      <c r="C1507">
        <v>1067873876</v>
      </c>
      <c r="D1507" t="s">
        <v>8915</v>
      </c>
      <c r="E1507" t="s">
        <v>8916</v>
      </c>
      <c r="F1507" t="s">
        <v>8917</v>
      </c>
      <c r="G1507" t="s">
        <v>8918</v>
      </c>
      <c r="H1507" t="s">
        <v>8919</v>
      </c>
      <c r="I1507" t="s">
        <v>8920</v>
      </c>
      <c r="J1507" t="s">
        <v>110</v>
      </c>
      <c r="K1507" t="s">
        <v>8921</v>
      </c>
      <c r="L1507" t="s">
        <v>8921</v>
      </c>
      <c r="M1507">
        <v>23500</v>
      </c>
      <c r="N1507" s="30" t="s">
        <v>12844</v>
      </c>
      <c r="O1507"/>
      <c r="P1507"/>
      <c r="Q1507"/>
      <c r="R1507"/>
      <c r="S1507" s="22">
        <f>VLOOKUP(A1507,Hoja1!A:B,2,0)</f>
        <v>8</v>
      </c>
      <c r="T1507" s="21" t="str">
        <f>VLOOKUP(M1507,[1]TIPOLOGIAS!$A:$F,4,0)</f>
        <v>MONTERIA</v>
      </c>
      <c r="U1507" s="21" t="str">
        <f>VLOOKUP(T1507,'BASE TARIFA 2025'!C:D,2,0)</f>
        <v>WOMPI COSTA</v>
      </c>
      <c r="V1507" s="23">
        <f>VLOOKUP(T1507,'BASE TARIFA 2025'!C:F,4,0)</f>
        <v>15709.5</v>
      </c>
    </row>
    <row r="1508" spans="1:22" ht="14.4" x14ac:dyDescent="0.3">
      <c r="A1508">
        <v>64432</v>
      </c>
      <c r="B1508" t="s">
        <v>8922</v>
      </c>
      <c r="C1508">
        <v>901523817</v>
      </c>
      <c r="D1508" t="s">
        <v>1166</v>
      </c>
      <c r="E1508" t="s">
        <v>1167</v>
      </c>
      <c r="F1508" t="s">
        <v>1167</v>
      </c>
      <c r="G1508" t="s">
        <v>8923</v>
      </c>
      <c r="H1508" t="s">
        <v>8924</v>
      </c>
      <c r="I1508" t="s">
        <v>8925</v>
      </c>
      <c r="J1508" t="s">
        <v>110</v>
      </c>
      <c r="K1508" t="s">
        <v>8921</v>
      </c>
      <c r="L1508" t="s">
        <v>8921</v>
      </c>
      <c r="M1508">
        <v>23500</v>
      </c>
      <c r="N1508" s="30" t="s">
        <v>12844</v>
      </c>
      <c r="O1508"/>
      <c r="P1508"/>
      <c r="Q1508"/>
      <c r="R1508"/>
      <c r="S1508" s="22">
        <f>VLOOKUP(A1508,Hoja1!A:B,2,0)</f>
        <v>8</v>
      </c>
      <c r="T1508" s="21" t="str">
        <f>VLOOKUP(M1508,[1]TIPOLOGIAS!$A:$F,4,0)</f>
        <v>MONTERIA</v>
      </c>
      <c r="U1508" s="21" t="str">
        <f>VLOOKUP(T1508,'BASE TARIFA 2025'!C:D,2,0)</f>
        <v>WOMPI COSTA</v>
      </c>
      <c r="V1508" s="23">
        <f>VLOOKUP(T1508,'BASE TARIFA 2025'!C:F,4,0)</f>
        <v>15709.5</v>
      </c>
    </row>
    <row r="1509" spans="1:22" ht="14.4" x14ac:dyDescent="0.3">
      <c r="A1509">
        <v>80384</v>
      </c>
      <c r="B1509" t="s">
        <v>8926</v>
      </c>
      <c r="C1509">
        <v>1003099672</v>
      </c>
      <c r="D1509" t="s">
        <v>8927</v>
      </c>
      <c r="E1509" t="s">
        <v>8927</v>
      </c>
      <c r="F1509" t="s">
        <v>8927</v>
      </c>
      <c r="G1509" t="s">
        <v>8928</v>
      </c>
      <c r="H1509" t="s">
        <v>8929</v>
      </c>
      <c r="I1509" t="s">
        <v>8930</v>
      </c>
      <c r="J1509" t="s">
        <v>110</v>
      </c>
      <c r="K1509" t="s">
        <v>8921</v>
      </c>
      <c r="L1509" t="s">
        <v>8921</v>
      </c>
      <c r="M1509">
        <v>23500</v>
      </c>
      <c r="N1509" s="30" t="s">
        <v>12844</v>
      </c>
      <c r="O1509"/>
      <c r="P1509"/>
      <c r="Q1509"/>
      <c r="R1509"/>
      <c r="S1509" s="22">
        <f>VLOOKUP(A1509,Hoja1!A:B,2,0)</f>
        <v>8</v>
      </c>
      <c r="T1509" s="21" t="str">
        <f>VLOOKUP(M1509,[1]TIPOLOGIAS!$A:$F,4,0)</f>
        <v>MONTERIA</v>
      </c>
      <c r="U1509" s="21" t="str">
        <f>VLOOKUP(T1509,'BASE TARIFA 2025'!C:D,2,0)</f>
        <v>WOMPI COSTA</v>
      </c>
      <c r="V1509" s="23">
        <f>VLOOKUP(T1509,'BASE TARIFA 2025'!C:F,4,0)</f>
        <v>15709.5</v>
      </c>
    </row>
    <row r="1510" spans="1:22" ht="14.4" x14ac:dyDescent="0.3">
      <c r="A1510">
        <v>42382</v>
      </c>
      <c r="B1510" t="s">
        <v>8931</v>
      </c>
      <c r="C1510">
        <v>27014646</v>
      </c>
      <c r="E1510" t="s">
        <v>8932</v>
      </c>
      <c r="F1510" t="s">
        <v>8933</v>
      </c>
      <c r="G1510" t="s">
        <v>8934</v>
      </c>
      <c r="H1510" t="s">
        <v>8935</v>
      </c>
      <c r="I1510" t="s">
        <v>8936</v>
      </c>
      <c r="J1510" t="s">
        <v>202</v>
      </c>
      <c r="K1510" t="s">
        <v>262</v>
      </c>
      <c r="L1510" t="s">
        <v>262</v>
      </c>
      <c r="M1510">
        <v>44855</v>
      </c>
      <c r="N1510" s="30" t="s">
        <v>12829</v>
      </c>
      <c r="O1510"/>
      <c r="P1510"/>
      <c r="Q1510"/>
      <c r="R1510"/>
      <c r="S1510" s="22">
        <f>VLOOKUP(A1510,Hoja1!A:B,2,0)</f>
        <v>8</v>
      </c>
      <c r="T1510" s="21" t="str">
        <f>VLOOKUP(M1510,[1]TIPOLOGIAS!$A:$F,4,0)</f>
        <v>VALLEDUPAR</v>
      </c>
      <c r="U1510" s="21" t="str">
        <f>VLOOKUP(T1510,'BASE TARIFA 2025'!C:D,2,0)</f>
        <v>WOMPI COSTA</v>
      </c>
      <c r="V1510" s="23">
        <f>VLOOKUP(T1510,'BASE TARIFA 2025'!C:F,4,0)</f>
        <v>28277.100000000002</v>
      </c>
    </row>
    <row r="1511" spans="1:22" ht="14.4" x14ac:dyDescent="0.3">
      <c r="A1511">
        <v>31190</v>
      </c>
      <c r="B1511" t="s">
        <v>8937</v>
      </c>
      <c r="C1511">
        <v>900983284</v>
      </c>
      <c r="D1511" t="s">
        <v>2398</v>
      </c>
      <c r="E1511" t="s">
        <v>8938</v>
      </c>
      <c r="F1511" t="s">
        <v>8938</v>
      </c>
      <c r="G1511" t="s">
        <v>8939</v>
      </c>
      <c r="H1511" t="s">
        <v>8940</v>
      </c>
      <c r="I1511" t="s">
        <v>8941</v>
      </c>
      <c r="J1511" t="s">
        <v>91</v>
      </c>
      <c r="K1511" t="s">
        <v>263</v>
      </c>
      <c r="L1511" t="s">
        <v>263</v>
      </c>
      <c r="M1511">
        <v>50226</v>
      </c>
      <c r="N1511" s="30" t="s">
        <v>12834</v>
      </c>
      <c r="O1511"/>
      <c r="P1511"/>
      <c r="Q1511"/>
      <c r="R1511"/>
      <c r="S1511" s="22">
        <f>VLOOKUP(A1511,Hoja1!A:B,2,0)</f>
        <v>8</v>
      </c>
      <c r="T1511" s="21" t="str">
        <f>VLOOKUP(M1511,[1]TIPOLOGIAS!$A:$F,4,0)</f>
        <v>VILLAVICENCIO</v>
      </c>
      <c r="U1511" s="21" t="str">
        <f>VLOOKUP(T1511,'BASE TARIFA 2025'!C:D,2,0)</f>
        <v>WOMPI ORIENTE</v>
      </c>
      <c r="V1511" s="23">
        <f>VLOOKUP(T1511,'BASE TARIFA 2025'!C:F,4,0)</f>
        <v>28277.100000000002</v>
      </c>
    </row>
    <row r="1512" spans="1:22" ht="14.4" x14ac:dyDescent="0.3">
      <c r="A1512">
        <v>76890</v>
      </c>
      <c r="B1512" t="s">
        <v>8942</v>
      </c>
      <c r="C1512">
        <v>1121925701</v>
      </c>
      <c r="D1512" t="s">
        <v>8943</v>
      </c>
      <c r="E1512" t="s">
        <v>8944</v>
      </c>
      <c r="F1512" t="s">
        <v>8944</v>
      </c>
      <c r="G1512" t="s">
        <v>8945</v>
      </c>
      <c r="H1512" t="s">
        <v>8946</v>
      </c>
      <c r="I1512" t="s">
        <v>8947</v>
      </c>
      <c r="J1512" t="s">
        <v>91</v>
      </c>
      <c r="K1512" t="s">
        <v>263</v>
      </c>
      <c r="L1512" t="s">
        <v>263</v>
      </c>
      <c r="M1512">
        <v>50226</v>
      </c>
      <c r="N1512" s="30" t="s">
        <v>12834</v>
      </c>
      <c r="O1512"/>
      <c r="P1512"/>
      <c r="Q1512"/>
      <c r="R1512"/>
      <c r="S1512" s="22">
        <f>VLOOKUP(A1512,Hoja1!A:B,2,0)</f>
        <v>8</v>
      </c>
      <c r="T1512" s="21" t="str">
        <f>VLOOKUP(M1512,[1]TIPOLOGIAS!$A:$F,4,0)</f>
        <v>VILLAVICENCIO</v>
      </c>
      <c r="U1512" s="21" t="str">
        <f>VLOOKUP(T1512,'BASE TARIFA 2025'!C:D,2,0)</f>
        <v>WOMPI ORIENTE</v>
      </c>
      <c r="V1512" s="23">
        <f>VLOOKUP(T1512,'BASE TARIFA 2025'!C:F,4,0)</f>
        <v>28277.100000000002</v>
      </c>
    </row>
    <row r="1513" spans="1:22" ht="14.4" x14ac:dyDescent="0.3">
      <c r="A1513">
        <v>51402</v>
      </c>
      <c r="B1513" t="s">
        <v>8948</v>
      </c>
      <c r="C1513">
        <v>1116262238</v>
      </c>
      <c r="D1513" t="s">
        <v>8949</v>
      </c>
      <c r="E1513" t="s">
        <v>8949</v>
      </c>
      <c r="F1513" t="s">
        <v>8950</v>
      </c>
      <c r="G1513" t="s">
        <v>8951</v>
      </c>
      <c r="H1513" t="s">
        <v>8952</v>
      </c>
      <c r="I1513" t="s">
        <v>8953</v>
      </c>
      <c r="J1513" t="s">
        <v>91</v>
      </c>
      <c r="K1513" t="s">
        <v>8954</v>
      </c>
      <c r="L1513" t="s">
        <v>8954</v>
      </c>
      <c r="M1513">
        <v>50287</v>
      </c>
      <c r="N1513" s="30" t="s">
        <v>12829</v>
      </c>
      <c r="O1513"/>
      <c r="P1513"/>
      <c r="Q1513"/>
      <c r="R1513"/>
      <c r="S1513" s="22">
        <f>VLOOKUP(A1513,Hoja1!A:B,2,0)</f>
        <v>8</v>
      </c>
      <c r="T1513" s="21" t="str">
        <f>VLOOKUP(M1513,[1]TIPOLOGIAS!$A:$F,4,0)</f>
        <v>VILLAVICENCIO</v>
      </c>
      <c r="U1513" s="21" t="str">
        <f>VLOOKUP(T1513,'BASE TARIFA 2025'!C:D,2,0)</f>
        <v>WOMPI ORIENTE</v>
      </c>
      <c r="V1513" s="23">
        <f>VLOOKUP(T1513,'BASE TARIFA 2025'!C:F,4,0)</f>
        <v>28277.100000000002</v>
      </c>
    </row>
    <row r="1514" spans="1:22" ht="14.4" x14ac:dyDescent="0.3">
      <c r="A1514">
        <v>56116</v>
      </c>
      <c r="B1514" t="s">
        <v>8955</v>
      </c>
      <c r="C1514">
        <v>30030799</v>
      </c>
      <c r="D1514" t="s">
        <v>8956</v>
      </c>
      <c r="E1514" t="s">
        <v>8956</v>
      </c>
      <c r="F1514" t="s">
        <v>8957</v>
      </c>
      <c r="G1514" t="s">
        <v>8958</v>
      </c>
      <c r="H1514" t="s">
        <v>8959</v>
      </c>
      <c r="I1514" t="s">
        <v>8960</v>
      </c>
      <c r="J1514" t="s">
        <v>91</v>
      </c>
      <c r="K1514" t="s">
        <v>8954</v>
      </c>
      <c r="L1514" t="s">
        <v>8954</v>
      </c>
      <c r="M1514">
        <v>50287</v>
      </c>
      <c r="N1514" s="30" t="s">
        <v>12829</v>
      </c>
      <c r="O1514"/>
      <c r="P1514"/>
      <c r="Q1514"/>
      <c r="R1514"/>
      <c r="S1514" s="22">
        <f>VLOOKUP(A1514,Hoja1!A:B,2,0)</f>
        <v>8</v>
      </c>
      <c r="T1514" s="21" t="str">
        <f>VLOOKUP(M1514,[1]TIPOLOGIAS!$A:$F,4,0)</f>
        <v>VILLAVICENCIO</v>
      </c>
      <c r="U1514" s="21" t="str">
        <f>VLOOKUP(T1514,'BASE TARIFA 2025'!C:D,2,0)</f>
        <v>WOMPI ORIENTE</v>
      </c>
      <c r="V1514" s="23">
        <f>VLOOKUP(T1514,'BASE TARIFA 2025'!C:F,4,0)</f>
        <v>28277.100000000002</v>
      </c>
    </row>
    <row r="1515" spans="1:22" ht="14.4" x14ac:dyDescent="0.3">
      <c r="A1515">
        <v>75755</v>
      </c>
      <c r="B1515" t="s">
        <v>8961</v>
      </c>
      <c r="C1515">
        <v>1001203233</v>
      </c>
      <c r="D1515" t="s">
        <v>8962</v>
      </c>
      <c r="E1515" t="s">
        <v>8963</v>
      </c>
      <c r="F1515" t="s">
        <v>8963</v>
      </c>
      <c r="G1515" t="s">
        <v>8964</v>
      </c>
      <c r="H1515" t="s">
        <v>8965</v>
      </c>
      <c r="I1515" t="s">
        <v>8966</v>
      </c>
      <c r="J1515" t="s">
        <v>91</v>
      </c>
      <c r="K1515" t="s">
        <v>8954</v>
      </c>
      <c r="L1515" t="s">
        <v>8954</v>
      </c>
      <c r="M1515">
        <v>50287</v>
      </c>
      <c r="N1515" s="30" t="s">
        <v>12829</v>
      </c>
      <c r="O1515"/>
      <c r="P1515"/>
      <c r="Q1515"/>
      <c r="R1515"/>
      <c r="S1515" s="22">
        <f>VLOOKUP(A1515,Hoja1!A:B,2,0)</f>
        <v>8</v>
      </c>
      <c r="T1515" s="21" t="str">
        <f>VLOOKUP(M1515,[1]TIPOLOGIAS!$A:$F,4,0)</f>
        <v>VILLAVICENCIO</v>
      </c>
      <c r="U1515" s="21" t="str">
        <f>VLOOKUP(T1515,'BASE TARIFA 2025'!C:D,2,0)</f>
        <v>WOMPI ORIENTE</v>
      </c>
      <c r="V1515" s="23">
        <f>VLOOKUP(T1515,'BASE TARIFA 2025'!C:F,4,0)</f>
        <v>28277.100000000002</v>
      </c>
    </row>
    <row r="1516" spans="1:22" ht="14.4" x14ac:dyDescent="0.3">
      <c r="A1516">
        <v>29823</v>
      </c>
      <c r="B1516" t="s">
        <v>8967</v>
      </c>
      <c r="C1516">
        <v>59312274</v>
      </c>
      <c r="D1516" t="s">
        <v>8968</v>
      </c>
      <c r="E1516" t="s">
        <v>8969</v>
      </c>
      <c r="F1516" t="s">
        <v>8969</v>
      </c>
      <c r="G1516" t="s">
        <v>8970</v>
      </c>
      <c r="H1516" t="s">
        <v>8971</v>
      </c>
      <c r="I1516" t="s">
        <v>8972</v>
      </c>
      <c r="J1516" t="s">
        <v>80</v>
      </c>
      <c r="K1516" t="s">
        <v>8973</v>
      </c>
      <c r="L1516" t="s">
        <v>8973</v>
      </c>
      <c r="M1516">
        <v>52287</v>
      </c>
      <c r="N1516" s="30" t="s">
        <v>12828</v>
      </c>
      <c r="O1516"/>
      <c r="P1516"/>
      <c r="Q1516"/>
      <c r="R1516"/>
      <c r="S1516" s="22">
        <f>VLOOKUP(A1516,Hoja1!A:B,2,0)</f>
        <v>8</v>
      </c>
      <c r="T1516" s="21" t="str">
        <f>VLOOKUP(M1516,[1]TIPOLOGIAS!$A:$F,4,0)</f>
        <v>PASTO</v>
      </c>
      <c r="U1516" s="21" t="str">
        <f>VLOOKUP(T1516,'BASE TARIFA 2025'!C:D,2,0)</f>
        <v>WOMPI SUROCCIDENTE</v>
      </c>
      <c r="V1516" s="23">
        <f>VLOOKUP(T1516,'BASE TARIFA 2025'!C:F,4,0)</f>
        <v>28277.100000000002</v>
      </c>
    </row>
    <row r="1517" spans="1:22" ht="14.4" x14ac:dyDescent="0.3">
      <c r="A1517">
        <v>10240</v>
      </c>
      <c r="B1517" t="s">
        <v>8974</v>
      </c>
      <c r="C1517">
        <v>5257890</v>
      </c>
      <c r="D1517" t="s">
        <v>8975</v>
      </c>
      <c r="E1517" t="s">
        <v>8976</v>
      </c>
      <c r="F1517" t="s">
        <v>8976</v>
      </c>
      <c r="G1517" t="s">
        <v>8977</v>
      </c>
      <c r="H1517" t="s">
        <v>8978</v>
      </c>
      <c r="I1517" t="s">
        <v>8979</v>
      </c>
      <c r="J1517" t="s">
        <v>80</v>
      </c>
      <c r="K1517" t="s">
        <v>8980</v>
      </c>
      <c r="L1517" t="s">
        <v>8980</v>
      </c>
      <c r="M1517">
        <v>52320</v>
      </c>
      <c r="N1517" s="30" t="s">
        <v>12836</v>
      </c>
      <c r="O1517"/>
      <c r="P1517"/>
      <c r="Q1517"/>
      <c r="R1517"/>
      <c r="S1517" s="22">
        <f>VLOOKUP(A1517,Hoja1!A:B,2,0)</f>
        <v>8</v>
      </c>
      <c r="T1517" s="21" t="str">
        <f>VLOOKUP(M1517,[1]TIPOLOGIAS!$A:$F,4,0)</f>
        <v>PASTO</v>
      </c>
      <c r="U1517" s="21" t="str">
        <f>VLOOKUP(T1517,'BASE TARIFA 2025'!C:D,2,0)</f>
        <v>WOMPI SUROCCIDENTE</v>
      </c>
      <c r="V1517" s="23">
        <f>VLOOKUP(T1517,'BASE TARIFA 2025'!C:F,4,0)</f>
        <v>28277.100000000002</v>
      </c>
    </row>
    <row r="1518" spans="1:22" ht="14.4" x14ac:dyDescent="0.3">
      <c r="A1518">
        <v>79558</v>
      </c>
      <c r="B1518" t="s">
        <v>8981</v>
      </c>
      <c r="C1518">
        <v>87532188</v>
      </c>
      <c r="D1518" t="s">
        <v>8982</v>
      </c>
      <c r="E1518" t="s">
        <v>8982</v>
      </c>
      <c r="F1518" t="s">
        <v>8983</v>
      </c>
      <c r="G1518" t="s">
        <v>8984</v>
      </c>
      <c r="H1518" t="s">
        <v>8985</v>
      </c>
      <c r="I1518" t="s">
        <v>8986</v>
      </c>
      <c r="J1518" t="s">
        <v>80</v>
      </c>
      <c r="K1518" t="s">
        <v>8980</v>
      </c>
      <c r="L1518" t="s">
        <v>8980</v>
      </c>
      <c r="M1518">
        <v>52320</v>
      </c>
      <c r="N1518" s="30" t="s">
        <v>12836</v>
      </c>
      <c r="O1518"/>
      <c r="P1518"/>
      <c r="Q1518"/>
      <c r="R1518"/>
      <c r="S1518" s="22">
        <f>VLOOKUP(A1518,Hoja1!A:B,2,0)</f>
        <v>8</v>
      </c>
      <c r="T1518" s="21" t="str">
        <f>VLOOKUP(M1518,[1]TIPOLOGIAS!$A:$F,4,0)</f>
        <v>PASTO</v>
      </c>
      <c r="U1518" s="21" t="str">
        <f>VLOOKUP(T1518,'BASE TARIFA 2025'!C:D,2,0)</f>
        <v>WOMPI SUROCCIDENTE</v>
      </c>
      <c r="V1518" s="23">
        <f>VLOOKUP(T1518,'BASE TARIFA 2025'!C:F,4,0)</f>
        <v>28277.100000000002</v>
      </c>
    </row>
    <row r="1519" spans="1:22" ht="14.4" x14ac:dyDescent="0.3">
      <c r="A1519">
        <v>62842</v>
      </c>
      <c r="B1519" t="s">
        <v>8987</v>
      </c>
      <c r="C1519">
        <v>1086550773</v>
      </c>
      <c r="D1519" t="s">
        <v>8988</v>
      </c>
      <c r="E1519" t="s">
        <v>8989</v>
      </c>
      <c r="F1519" t="s">
        <v>8990</v>
      </c>
      <c r="G1519" t="s">
        <v>8991</v>
      </c>
      <c r="H1519" t="s">
        <v>8992</v>
      </c>
      <c r="I1519" t="s">
        <v>8993</v>
      </c>
      <c r="J1519" t="s">
        <v>80</v>
      </c>
      <c r="K1519" t="s">
        <v>190</v>
      </c>
      <c r="L1519" t="s">
        <v>190</v>
      </c>
      <c r="M1519">
        <v>52685</v>
      </c>
      <c r="N1519" s="30" t="s">
        <v>12827</v>
      </c>
      <c r="O1519"/>
      <c r="P1519"/>
      <c r="Q1519"/>
      <c r="R1519"/>
      <c r="S1519" s="22">
        <f>VLOOKUP(A1519,Hoja1!A:B,2,0)</f>
        <v>8</v>
      </c>
      <c r="T1519" s="21" t="str">
        <f>VLOOKUP(M1519,[1]TIPOLOGIAS!$A:$F,4,0)</f>
        <v>PASTO</v>
      </c>
      <c r="U1519" s="21" t="str">
        <f>VLOOKUP(T1519,'BASE TARIFA 2025'!C:D,2,0)</f>
        <v>WOMPI SUROCCIDENTE</v>
      </c>
      <c r="V1519" s="23">
        <f>VLOOKUP(T1519,'BASE TARIFA 2025'!C:F,4,0)</f>
        <v>28277.100000000002</v>
      </c>
    </row>
    <row r="1520" spans="1:22" ht="14.4" x14ac:dyDescent="0.3">
      <c r="A1520">
        <v>79127</v>
      </c>
      <c r="B1520" t="s">
        <v>2815</v>
      </c>
      <c r="C1520">
        <v>1085324527</v>
      </c>
      <c r="D1520" t="s">
        <v>8994</v>
      </c>
      <c r="E1520" t="s">
        <v>8995</v>
      </c>
      <c r="F1520" t="s">
        <v>8994</v>
      </c>
      <c r="G1520" t="s">
        <v>8996</v>
      </c>
      <c r="H1520" t="s">
        <v>8997</v>
      </c>
      <c r="I1520" t="s">
        <v>8998</v>
      </c>
      <c r="J1520" t="s">
        <v>80</v>
      </c>
      <c r="K1520" t="s">
        <v>190</v>
      </c>
      <c r="L1520" t="s">
        <v>190</v>
      </c>
      <c r="M1520">
        <v>52685</v>
      </c>
      <c r="N1520" s="30" t="s">
        <v>12827</v>
      </c>
      <c r="O1520"/>
      <c r="P1520"/>
      <c r="Q1520"/>
      <c r="R1520"/>
      <c r="S1520" s="22">
        <f>VLOOKUP(A1520,Hoja1!A:B,2,0)</f>
        <v>8</v>
      </c>
      <c r="T1520" s="21" t="str">
        <f>VLOOKUP(M1520,[1]TIPOLOGIAS!$A:$F,4,0)</f>
        <v>PASTO</v>
      </c>
      <c r="U1520" s="21" t="str">
        <f>VLOOKUP(T1520,'BASE TARIFA 2025'!C:D,2,0)</f>
        <v>WOMPI SUROCCIDENTE</v>
      </c>
      <c r="V1520" s="23">
        <f>VLOOKUP(T1520,'BASE TARIFA 2025'!C:F,4,0)</f>
        <v>28277.100000000002</v>
      </c>
    </row>
    <row r="1521" spans="1:22" ht="14.4" x14ac:dyDescent="0.3">
      <c r="A1521">
        <v>45679</v>
      </c>
      <c r="B1521" t="s">
        <v>8999</v>
      </c>
      <c r="C1521">
        <v>1043843705</v>
      </c>
      <c r="E1521" t="s">
        <v>9000</v>
      </c>
      <c r="F1521" t="s">
        <v>9000</v>
      </c>
      <c r="G1521" t="s">
        <v>9001</v>
      </c>
      <c r="H1521" t="s">
        <v>9002</v>
      </c>
      <c r="I1521" t="s">
        <v>9003</v>
      </c>
      <c r="J1521" t="s">
        <v>158</v>
      </c>
      <c r="K1521" t="s">
        <v>191</v>
      </c>
      <c r="L1521" t="s">
        <v>191</v>
      </c>
      <c r="M1521">
        <v>63272</v>
      </c>
      <c r="N1521" s="30" t="s">
        <v>12835</v>
      </c>
      <c r="O1521"/>
      <c r="P1521"/>
      <c r="Q1521"/>
      <c r="R1521"/>
      <c r="S1521" s="22">
        <f>VLOOKUP(A1521,Hoja1!A:B,2,0)</f>
        <v>8</v>
      </c>
      <c r="T1521" s="21" t="str">
        <f>VLOOKUP(M1521,[1]TIPOLOGIAS!$A:$F,4,0)</f>
        <v>PEREIRA</v>
      </c>
      <c r="U1521" s="21" t="str">
        <f>VLOOKUP(T1521,'BASE TARIFA 2025'!C:D,2,0)</f>
        <v>WOMPI EJE CAFETERO</v>
      </c>
      <c r="V1521" s="23">
        <f>VLOOKUP(T1521,'BASE TARIFA 2025'!C:F,4,0)</f>
        <v>15709.5</v>
      </c>
    </row>
    <row r="1522" spans="1:22" ht="14.4" x14ac:dyDescent="0.3">
      <c r="A1522">
        <v>75599</v>
      </c>
      <c r="B1522" t="s">
        <v>9004</v>
      </c>
      <c r="C1522">
        <v>1096644363</v>
      </c>
      <c r="D1522" t="s">
        <v>67</v>
      </c>
      <c r="E1522" t="s">
        <v>9005</v>
      </c>
      <c r="F1522" t="s">
        <v>9005</v>
      </c>
      <c r="G1522" t="s">
        <v>9006</v>
      </c>
      <c r="H1522" t="s">
        <v>9007</v>
      </c>
      <c r="I1522" t="s">
        <v>9008</v>
      </c>
      <c r="J1522" t="s">
        <v>158</v>
      </c>
      <c r="K1522" t="s">
        <v>191</v>
      </c>
      <c r="L1522" t="s">
        <v>191</v>
      </c>
      <c r="M1522">
        <v>63272</v>
      </c>
      <c r="N1522" s="30" t="s">
        <v>12835</v>
      </c>
      <c r="O1522"/>
      <c r="P1522"/>
      <c r="Q1522"/>
      <c r="R1522"/>
      <c r="S1522" s="22">
        <f>VLOOKUP(A1522,Hoja1!A:B,2,0)</f>
        <v>8</v>
      </c>
      <c r="T1522" s="21" t="str">
        <f>VLOOKUP(M1522,[1]TIPOLOGIAS!$A:$F,4,0)</f>
        <v>PEREIRA</v>
      </c>
      <c r="U1522" s="21" t="str">
        <f>VLOOKUP(T1522,'BASE TARIFA 2025'!C:D,2,0)</f>
        <v>WOMPI EJE CAFETERO</v>
      </c>
      <c r="V1522" s="23">
        <f>VLOOKUP(T1522,'BASE TARIFA 2025'!C:F,4,0)</f>
        <v>15709.5</v>
      </c>
    </row>
    <row r="1523" spans="1:22" ht="14.4" x14ac:dyDescent="0.3">
      <c r="A1523">
        <v>48398</v>
      </c>
      <c r="B1523" t="s">
        <v>9009</v>
      </c>
      <c r="C1523">
        <v>1088537432</v>
      </c>
      <c r="D1523" t="s">
        <v>9010</v>
      </c>
      <c r="E1523" t="s">
        <v>9011</v>
      </c>
      <c r="F1523" t="s">
        <v>9011</v>
      </c>
      <c r="G1523" t="s">
        <v>9012</v>
      </c>
      <c r="H1523" t="s">
        <v>9013</v>
      </c>
      <c r="I1523" t="s">
        <v>9014</v>
      </c>
      <c r="J1523" t="s">
        <v>123</v>
      </c>
      <c r="K1523" t="s">
        <v>9015</v>
      </c>
      <c r="L1523" t="s">
        <v>9015</v>
      </c>
      <c r="M1523">
        <v>66045</v>
      </c>
      <c r="N1523" s="30" t="s">
        <v>12832</v>
      </c>
      <c r="O1523"/>
      <c r="P1523"/>
      <c r="Q1523"/>
      <c r="R1523"/>
      <c r="S1523" s="22">
        <f>VLOOKUP(A1523,Hoja1!A:B,2,0)</f>
        <v>8</v>
      </c>
      <c r="T1523" s="21" t="str">
        <f>VLOOKUP(M1523,[1]TIPOLOGIAS!$A:$F,4,0)</f>
        <v>PEREIRA</v>
      </c>
      <c r="U1523" s="21" t="str">
        <f>VLOOKUP(T1523,'BASE TARIFA 2025'!C:D,2,0)</f>
        <v>WOMPI EJE CAFETERO</v>
      </c>
      <c r="V1523" s="23">
        <f>VLOOKUP(T1523,'BASE TARIFA 2025'!C:F,4,0)</f>
        <v>15709.5</v>
      </c>
    </row>
    <row r="1524" spans="1:22" ht="14.4" x14ac:dyDescent="0.3">
      <c r="A1524">
        <v>72299</v>
      </c>
      <c r="B1524" t="s">
        <v>9016</v>
      </c>
      <c r="C1524">
        <v>18604354</v>
      </c>
      <c r="D1524" t="s">
        <v>9017</v>
      </c>
      <c r="E1524" t="s">
        <v>9018</v>
      </c>
      <c r="F1524" t="s">
        <v>9017</v>
      </c>
      <c r="G1524" t="s">
        <v>9019</v>
      </c>
      <c r="H1524" t="s">
        <v>9020</v>
      </c>
      <c r="I1524" t="s">
        <v>9021</v>
      </c>
      <c r="J1524" t="s">
        <v>123</v>
      </c>
      <c r="K1524" t="s">
        <v>9015</v>
      </c>
      <c r="L1524" t="s">
        <v>9015</v>
      </c>
      <c r="M1524">
        <v>66045</v>
      </c>
      <c r="N1524" s="30" t="s">
        <v>12832</v>
      </c>
      <c r="O1524"/>
      <c r="P1524"/>
      <c r="Q1524"/>
      <c r="R1524"/>
      <c r="S1524" s="22">
        <f>VLOOKUP(A1524,Hoja1!A:B,2,0)</f>
        <v>8</v>
      </c>
      <c r="T1524" s="21" t="str">
        <f>VLOOKUP(M1524,[1]TIPOLOGIAS!$A:$F,4,0)</f>
        <v>PEREIRA</v>
      </c>
      <c r="U1524" s="21" t="str">
        <f>VLOOKUP(T1524,'BASE TARIFA 2025'!C:D,2,0)</f>
        <v>WOMPI EJE CAFETERO</v>
      </c>
      <c r="V1524" s="23">
        <f>VLOOKUP(T1524,'BASE TARIFA 2025'!C:F,4,0)</f>
        <v>15709.5</v>
      </c>
    </row>
    <row r="1525" spans="1:22" ht="14.4" x14ac:dyDescent="0.3">
      <c r="A1525">
        <v>75600</v>
      </c>
      <c r="B1525" t="s">
        <v>9022</v>
      </c>
      <c r="C1525">
        <v>18531901</v>
      </c>
      <c r="D1525" t="s">
        <v>9023</v>
      </c>
      <c r="E1525" t="s">
        <v>9024</v>
      </c>
      <c r="F1525" t="s">
        <v>9025</v>
      </c>
      <c r="G1525" t="s">
        <v>9026</v>
      </c>
      <c r="H1525" t="s">
        <v>9027</v>
      </c>
      <c r="I1525" t="s">
        <v>9028</v>
      </c>
      <c r="J1525" t="s">
        <v>123</v>
      </c>
      <c r="K1525" t="s">
        <v>9015</v>
      </c>
      <c r="L1525" t="s">
        <v>9015</v>
      </c>
      <c r="M1525">
        <v>66045</v>
      </c>
      <c r="N1525" s="30" t="s">
        <v>12832</v>
      </c>
      <c r="O1525"/>
      <c r="P1525"/>
      <c r="Q1525"/>
      <c r="R1525"/>
      <c r="S1525" s="22">
        <f>VLOOKUP(A1525,Hoja1!A:B,2,0)</f>
        <v>8</v>
      </c>
      <c r="T1525" s="21" t="str">
        <f>VLOOKUP(M1525,[1]TIPOLOGIAS!$A:$F,4,0)</f>
        <v>PEREIRA</v>
      </c>
      <c r="U1525" s="21" t="str">
        <f>VLOOKUP(T1525,'BASE TARIFA 2025'!C:D,2,0)</f>
        <v>WOMPI EJE CAFETERO</v>
      </c>
      <c r="V1525" s="23">
        <f>VLOOKUP(T1525,'BASE TARIFA 2025'!C:F,4,0)</f>
        <v>15709.5</v>
      </c>
    </row>
    <row r="1526" spans="1:22" ht="14.4" x14ac:dyDescent="0.3">
      <c r="A1526">
        <v>80113</v>
      </c>
      <c r="B1526" t="s">
        <v>9029</v>
      </c>
      <c r="C1526">
        <v>1036604977</v>
      </c>
      <c r="D1526" t="s">
        <v>9030</v>
      </c>
      <c r="E1526" t="s">
        <v>9030</v>
      </c>
      <c r="F1526" t="s">
        <v>9030</v>
      </c>
      <c r="G1526" t="s">
        <v>9031</v>
      </c>
      <c r="H1526" t="s">
        <v>9032</v>
      </c>
      <c r="I1526" t="s">
        <v>9033</v>
      </c>
      <c r="J1526" t="s">
        <v>123</v>
      </c>
      <c r="K1526" t="s">
        <v>9015</v>
      </c>
      <c r="L1526" t="s">
        <v>9015</v>
      </c>
      <c r="M1526">
        <v>66045</v>
      </c>
      <c r="N1526" s="30" t="s">
        <v>12832</v>
      </c>
      <c r="O1526"/>
      <c r="P1526"/>
      <c r="Q1526"/>
      <c r="R1526"/>
      <c r="S1526" s="22">
        <f>VLOOKUP(A1526,Hoja1!A:B,2,0)</f>
        <v>8</v>
      </c>
      <c r="T1526" s="21" t="str">
        <f>VLOOKUP(M1526,[1]TIPOLOGIAS!$A:$F,4,0)</f>
        <v>PEREIRA</v>
      </c>
      <c r="U1526" s="21" t="str">
        <f>VLOOKUP(T1526,'BASE TARIFA 2025'!C:D,2,0)</f>
        <v>WOMPI EJE CAFETERO</v>
      </c>
      <c r="V1526" s="23">
        <f>VLOOKUP(T1526,'BASE TARIFA 2025'!C:F,4,0)</f>
        <v>15709.5</v>
      </c>
    </row>
    <row r="1527" spans="1:22" ht="14.4" x14ac:dyDescent="0.3">
      <c r="A1527">
        <v>65262</v>
      </c>
      <c r="B1527" t="s">
        <v>9034</v>
      </c>
      <c r="C1527">
        <v>1104133822</v>
      </c>
      <c r="D1527" t="s">
        <v>9035</v>
      </c>
      <c r="E1527" t="s">
        <v>9035</v>
      </c>
      <c r="F1527" t="s">
        <v>9036</v>
      </c>
      <c r="G1527" t="s">
        <v>9037</v>
      </c>
      <c r="H1527" t="s">
        <v>9038</v>
      </c>
      <c r="I1527" t="s">
        <v>9039</v>
      </c>
      <c r="J1527" t="s">
        <v>131</v>
      </c>
      <c r="K1527" t="s">
        <v>9040</v>
      </c>
      <c r="L1527" t="s">
        <v>9040</v>
      </c>
      <c r="M1527">
        <v>68575</v>
      </c>
      <c r="N1527" s="30" t="s">
        <v>12835</v>
      </c>
      <c r="O1527"/>
      <c r="P1527"/>
      <c r="Q1527"/>
      <c r="R1527"/>
      <c r="S1527" s="22">
        <f>VLOOKUP(A1527,Hoja1!A:B,2,0)</f>
        <v>16</v>
      </c>
      <c r="T1527" s="21" t="str">
        <f>VLOOKUP(M1527,[1]TIPOLOGIAS!$A:$F,4,0)</f>
        <v>BUCARAMANGA</v>
      </c>
      <c r="U1527" s="21" t="str">
        <f>VLOOKUP(T1527,'BASE TARIFA 2025'!C:D,2,0)</f>
        <v>WOMPI SANTANDERES</v>
      </c>
      <c r="V1527" s="23">
        <f>VLOOKUP(T1527,'BASE TARIFA 2025'!C:F,4,0)</f>
        <v>15709.5</v>
      </c>
    </row>
    <row r="1528" spans="1:22" ht="14.4" x14ac:dyDescent="0.3">
      <c r="A1528">
        <v>61881</v>
      </c>
      <c r="B1528" t="s">
        <v>9041</v>
      </c>
      <c r="C1528">
        <v>63517852</v>
      </c>
      <c r="D1528" t="s">
        <v>9042</v>
      </c>
      <c r="E1528" t="s">
        <v>9043</v>
      </c>
      <c r="F1528" t="s">
        <v>9044</v>
      </c>
      <c r="G1528" t="s">
        <v>9045</v>
      </c>
      <c r="H1528" t="s">
        <v>9046</v>
      </c>
      <c r="I1528" t="s">
        <v>9047</v>
      </c>
      <c r="J1528" t="s">
        <v>131</v>
      </c>
      <c r="K1528" t="s">
        <v>9040</v>
      </c>
      <c r="L1528" t="s">
        <v>9040</v>
      </c>
      <c r="M1528">
        <v>68575</v>
      </c>
      <c r="N1528" s="30" t="s">
        <v>12835</v>
      </c>
      <c r="O1528"/>
      <c r="P1528"/>
      <c r="Q1528"/>
      <c r="R1528"/>
      <c r="S1528" s="22">
        <f>VLOOKUP(A1528,Hoja1!A:B,2,0)</f>
        <v>8</v>
      </c>
      <c r="T1528" s="21" t="str">
        <f>VLOOKUP(M1528,[1]TIPOLOGIAS!$A:$F,4,0)</f>
        <v>BUCARAMANGA</v>
      </c>
      <c r="U1528" s="21" t="str">
        <f>VLOOKUP(T1528,'BASE TARIFA 2025'!C:D,2,0)</f>
        <v>WOMPI SANTANDERES</v>
      </c>
      <c r="V1528" s="23">
        <f>VLOOKUP(T1528,'BASE TARIFA 2025'!C:F,4,0)</f>
        <v>15709.5</v>
      </c>
    </row>
    <row r="1529" spans="1:22" ht="14.4" x14ac:dyDescent="0.3">
      <c r="A1529">
        <v>74794</v>
      </c>
      <c r="B1529" t="s">
        <v>9048</v>
      </c>
      <c r="C1529">
        <v>901675513</v>
      </c>
      <c r="D1529" t="s">
        <v>9049</v>
      </c>
      <c r="E1529" t="s">
        <v>9049</v>
      </c>
      <c r="F1529" t="s">
        <v>9049</v>
      </c>
      <c r="G1529" t="s">
        <v>9050</v>
      </c>
      <c r="H1529" t="s">
        <v>9051</v>
      </c>
      <c r="I1529" t="s">
        <v>9052</v>
      </c>
      <c r="J1529" t="s">
        <v>131</v>
      </c>
      <c r="K1529" t="s">
        <v>9040</v>
      </c>
      <c r="L1529" t="s">
        <v>9040</v>
      </c>
      <c r="M1529">
        <v>68575</v>
      </c>
      <c r="N1529" s="30" t="s">
        <v>12835</v>
      </c>
      <c r="O1529"/>
      <c r="P1529"/>
      <c r="Q1529"/>
      <c r="R1529"/>
      <c r="S1529" s="22">
        <f>VLOOKUP(A1529,Hoja1!A:B,2,0)</f>
        <v>8</v>
      </c>
      <c r="T1529" s="21" t="str">
        <f>VLOOKUP(M1529,[1]TIPOLOGIAS!$A:$F,4,0)</f>
        <v>BUCARAMANGA</v>
      </c>
      <c r="U1529" s="21" t="str">
        <f>VLOOKUP(T1529,'BASE TARIFA 2025'!C:D,2,0)</f>
        <v>WOMPI SANTANDERES</v>
      </c>
      <c r="V1529" s="23">
        <f>VLOOKUP(T1529,'BASE TARIFA 2025'!C:F,4,0)</f>
        <v>15709.5</v>
      </c>
    </row>
    <row r="1530" spans="1:22" ht="14.4" x14ac:dyDescent="0.3">
      <c r="A1530">
        <v>76240</v>
      </c>
      <c r="B1530" t="s">
        <v>9053</v>
      </c>
      <c r="C1530">
        <v>1104124259</v>
      </c>
      <c r="D1530" t="s">
        <v>9054</v>
      </c>
      <c r="E1530" t="s">
        <v>9054</v>
      </c>
      <c r="F1530" t="s">
        <v>9054</v>
      </c>
      <c r="G1530" t="s">
        <v>9055</v>
      </c>
      <c r="H1530" t="s">
        <v>9056</v>
      </c>
      <c r="I1530" t="s">
        <v>9057</v>
      </c>
      <c r="J1530" t="s">
        <v>131</v>
      </c>
      <c r="K1530" t="s">
        <v>9040</v>
      </c>
      <c r="L1530" t="s">
        <v>9040</v>
      </c>
      <c r="M1530">
        <v>68575</v>
      </c>
      <c r="N1530" s="30" t="s">
        <v>12835</v>
      </c>
      <c r="O1530"/>
      <c r="P1530"/>
      <c r="Q1530"/>
      <c r="R1530"/>
      <c r="S1530" s="22">
        <f>VLOOKUP(A1530,Hoja1!A:B,2,0)</f>
        <v>8</v>
      </c>
      <c r="T1530" s="21" t="str">
        <f>VLOOKUP(M1530,[1]TIPOLOGIAS!$A:$F,4,0)</f>
        <v>BUCARAMANGA</v>
      </c>
      <c r="U1530" s="21" t="str">
        <f>VLOOKUP(T1530,'BASE TARIFA 2025'!C:D,2,0)</f>
        <v>WOMPI SANTANDERES</v>
      </c>
      <c r="V1530" s="23">
        <f>VLOOKUP(T1530,'BASE TARIFA 2025'!C:F,4,0)</f>
        <v>15709.5</v>
      </c>
    </row>
    <row r="1531" spans="1:22" ht="14.4" x14ac:dyDescent="0.3">
      <c r="A1531">
        <v>81060</v>
      </c>
      <c r="B1531" t="s">
        <v>9058</v>
      </c>
      <c r="C1531">
        <v>1107838112</v>
      </c>
      <c r="D1531" t="s">
        <v>9059</v>
      </c>
      <c r="E1531" t="s">
        <v>9059</v>
      </c>
      <c r="G1531" t="s">
        <v>9060</v>
      </c>
      <c r="H1531" t="s">
        <v>9061</v>
      </c>
      <c r="I1531" t="s">
        <v>9062</v>
      </c>
      <c r="J1531" t="s">
        <v>165</v>
      </c>
      <c r="K1531" t="s">
        <v>19</v>
      </c>
      <c r="L1531" t="s">
        <v>166</v>
      </c>
      <c r="M1531">
        <v>76001</v>
      </c>
      <c r="N1531" s="30" t="s">
        <v>12827</v>
      </c>
      <c r="O1531"/>
      <c r="P1531"/>
      <c r="Q1531"/>
      <c r="R1531"/>
      <c r="S1531" s="22">
        <f>VLOOKUP(A1531,Hoja1!A:B,2,0)</f>
        <v>8</v>
      </c>
      <c r="T1531" s="21" t="str">
        <f>VLOOKUP(M1531,[1]TIPOLOGIAS!$A:$F,4,0)</f>
        <v>CALI</v>
      </c>
      <c r="U1531" s="21" t="str">
        <f>VLOOKUP(T1531,'BASE TARIFA 2025'!C:D,2,0)</f>
        <v>WOMPI SUROCCIDENTE</v>
      </c>
      <c r="V1531" s="23">
        <f>VLOOKUP(T1531,'BASE TARIFA 2025'!C:F,4,0)</f>
        <v>15709.5</v>
      </c>
    </row>
    <row r="1532" spans="1:22" ht="14.4" x14ac:dyDescent="0.3">
      <c r="A1532">
        <v>81061</v>
      </c>
      <c r="B1532" t="s">
        <v>814</v>
      </c>
      <c r="C1532">
        <v>1110455021</v>
      </c>
      <c r="D1532" t="s">
        <v>815</v>
      </c>
      <c r="E1532" t="s">
        <v>815</v>
      </c>
      <c r="G1532" t="s">
        <v>816</v>
      </c>
      <c r="H1532" t="s">
        <v>817</v>
      </c>
      <c r="I1532" t="s">
        <v>818</v>
      </c>
      <c r="J1532" t="s">
        <v>165</v>
      </c>
      <c r="K1532" t="s">
        <v>19</v>
      </c>
      <c r="L1532" t="s">
        <v>166</v>
      </c>
      <c r="M1532">
        <v>76001</v>
      </c>
      <c r="N1532" s="30" t="s">
        <v>12834</v>
      </c>
      <c r="O1532"/>
      <c r="P1532"/>
      <c r="Q1532"/>
      <c r="R1532"/>
      <c r="S1532" s="22">
        <f>VLOOKUP(A1532,Hoja1!A:B,2,0)</f>
        <v>8</v>
      </c>
      <c r="T1532" s="21" t="str">
        <f>VLOOKUP(M1532,[1]TIPOLOGIAS!$A:$F,4,0)</f>
        <v>CALI</v>
      </c>
      <c r="U1532" s="21" t="str">
        <f>VLOOKUP(T1532,'BASE TARIFA 2025'!C:D,2,0)</f>
        <v>WOMPI SUROCCIDENTE</v>
      </c>
      <c r="V1532" s="23">
        <f>VLOOKUP(T1532,'BASE TARIFA 2025'!C:F,4,0)</f>
        <v>15709.5</v>
      </c>
    </row>
    <row r="1533" spans="1:22" ht="14.4" x14ac:dyDescent="0.3">
      <c r="A1533">
        <v>81053</v>
      </c>
      <c r="B1533" t="s">
        <v>9063</v>
      </c>
      <c r="C1533">
        <v>39653704</v>
      </c>
      <c r="D1533" t="s">
        <v>9064</v>
      </c>
      <c r="E1533" t="s">
        <v>9064</v>
      </c>
      <c r="F1533" t="s">
        <v>9064</v>
      </c>
      <c r="G1533" t="s">
        <v>9065</v>
      </c>
      <c r="H1533" t="s">
        <v>9066</v>
      </c>
      <c r="I1533" t="s">
        <v>9067</v>
      </c>
      <c r="J1533" t="s">
        <v>70</v>
      </c>
      <c r="K1533" t="s">
        <v>199</v>
      </c>
      <c r="L1533" t="s">
        <v>199</v>
      </c>
      <c r="M1533">
        <v>11001</v>
      </c>
      <c r="N1533" s="30" t="s">
        <v>12843</v>
      </c>
      <c r="O1533"/>
      <c r="P1533"/>
      <c r="Q1533"/>
      <c r="R1533"/>
      <c r="S1533" s="22">
        <f>VLOOKUP(A1533,Hoja1!A:B,2,0)</f>
        <v>8</v>
      </c>
      <c r="T1533" s="21" t="str">
        <f>VLOOKUP(M1533,[1]TIPOLOGIAS!$A:$F,4,0)</f>
        <v>BOGOTA</v>
      </c>
      <c r="U1533" s="21" t="str">
        <f>VLOOKUP(T1533,'BASE TARIFA 2025'!C:D,2,0)</f>
        <v>WOMPI CENTRO</v>
      </c>
      <c r="V1533" s="23">
        <f>VLOOKUP(T1533,'BASE TARIFA 2025'!C:F,4,0)</f>
        <v>15709.5</v>
      </c>
    </row>
    <row r="1534" spans="1:22" ht="14.4" x14ac:dyDescent="0.3">
      <c r="A1534">
        <v>81124</v>
      </c>
      <c r="B1534" t="s">
        <v>9068</v>
      </c>
      <c r="C1534">
        <v>1144045233</v>
      </c>
      <c r="D1534" t="s">
        <v>9069</v>
      </c>
      <c r="E1534" t="s">
        <v>9070</v>
      </c>
      <c r="F1534" t="s">
        <v>9070</v>
      </c>
      <c r="G1534" t="s">
        <v>9071</v>
      </c>
      <c r="H1534" t="s">
        <v>9072</v>
      </c>
      <c r="I1534" t="s">
        <v>9073</v>
      </c>
      <c r="J1534" t="s">
        <v>165</v>
      </c>
      <c r="K1534" t="s">
        <v>19</v>
      </c>
      <c r="L1534" t="s">
        <v>166</v>
      </c>
      <c r="M1534">
        <v>76001</v>
      </c>
      <c r="N1534" s="30" t="s">
        <v>12836</v>
      </c>
      <c r="O1534"/>
      <c r="P1534"/>
      <c r="Q1534"/>
      <c r="R1534"/>
      <c r="S1534" s="22">
        <f>VLOOKUP(A1534,Hoja1!A:B,2,0)</f>
        <v>8</v>
      </c>
      <c r="T1534" s="21" t="str">
        <f>VLOOKUP(M1534,[1]TIPOLOGIAS!$A:$F,4,0)</f>
        <v>CALI</v>
      </c>
      <c r="U1534" s="21" t="str">
        <f>VLOOKUP(T1534,'BASE TARIFA 2025'!C:D,2,0)</f>
        <v>WOMPI SUROCCIDENTE</v>
      </c>
      <c r="V1534" s="23">
        <f>VLOOKUP(T1534,'BASE TARIFA 2025'!C:F,4,0)</f>
        <v>15709.5</v>
      </c>
    </row>
    <row r="1535" spans="1:22" ht="14.4" x14ac:dyDescent="0.3">
      <c r="A1535">
        <v>80439</v>
      </c>
      <c r="B1535" t="s">
        <v>9074</v>
      </c>
      <c r="C1535">
        <v>38644910</v>
      </c>
      <c r="D1535" t="s">
        <v>9075</v>
      </c>
      <c r="E1535" t="s">
        <v>9075</v>
      </c>
      <c r="G1535" t="s">
        <v>9076</v>
      </c>
      <c r="H1535" t="s">
        <v>9077</v>
      </c>
      <c r="I1535" t="s">
        <v>9078</v>
      </c>
      <c r="J1535" t="s">
        <v>165</v>
      </c>
      <c r="K1535" t="s">
        <v>19</v>
      </c>
      <c r="L1535" t="s">
        <v>166</v>
      </c>
      <c r="M1535">
        <v>76001</v>
      </c>
      <c r="N1535" s="30" t="s">
        <v>12831</v>
      </c>
      <c r="O1535"/>
      <c r="P1535"/>
      <c r="Q1535"/>
      <c r="R1535"/>
      <c r="S1535" s="22">
        <f>VLOOKUP(A1535,Hoja1!A:B,2,0)</f>
        <v>8</v>
      </c>
      <c r="T1535" s="21" t="str">
        <f>VLOOKUP(M1535,[1]TIPOLOGIAS!$A:$F,4,0)</f>
        <v>CALI</v>
      </c>
      <c r="U1535" s="21" t="str">
        <f>VLOOKUP(T1535,'BASE TARIFA 2025'!C:D,2,0)</f>
        <v>WOMPI SUROCCIDENTE</v>
      </c>
      <c r="V1535" s="23">
        <f>VLOOKUP(T1535,'BASE TARIFA 2025'!C:F,4,0)</f>
        <v>15709.5</v>
      </c>
    </row>
    <row r="1536" spans="1:22" ht="14.4" x14ac:dyDescent="0.3">
      <c r="A1536">
        <v>80441</v>
      </c>
      <c r="B1536" t="s">
        <v>794</v>
      </c>
      <c r="C1536">
        <v>1144039532</v>
      </c>
      <c r="D1536" t="s">
        <v>795</v>
      </c>
      <c r="E1536" t="s">
        <v>795</v>
      </c>
      <c r="G1536" t="s">
        <v>796</v>
      </c>
      <c r="H1536" t="s">
        <v>797</v>
      </c>
      <c r="I1536" t="s">
        <v>798</v>
      </c>
      <c r="J1536" t="s">
        <v>165</v>
      </c>
      <c r="K1536" t="s">
        <v>19</v>
      </c>
      <c r="L1536" t="s">
        <v>166</v>
      </c>
      <c r="M1536">
        <v>76001</v>
      </c>
      <c r="N1536" s="30" t="s">
        <v>12834</v>
      </c>
      <c r="O1536"/>
      <c r="P1536"/>
      <c r="Q1536"/>
      <c r="R1536"/>
      <c r="S1536" s="22">
        <f>VLOOKUP(A1536,Hoja1!A:B,2,0)</f>
        <v>8</v>
      </c>
      <c r="T1536" s="21" t="str">
        <f>VLOOKUP(M1536,[1]TIPOLOGIAS!$A:$F,4,0)</f>
        <v>CALI</v>
      </c>
      <c r="U1536" s="21" t="str">
        <f>VLOOKUP(T1536,'BASE TARIFA 2025'!C:D,2,0)</f>
        <v>WOMPI SUROCCIDENTE</v>
      </c>
      <c r="V1536" s="23">
        <f>VLOOKUP(T1536,'BASE TARIFA 2025'!C:F,4,0)</f>
        <v>15709.5</v>
      </c>
    </row>
    <row r="1537" spans="1:22" ht="14.4" x14ac:dyDescent="0.3">
      <c r="A1537">
        <v>80442</v>
      </c>
      <c r="B1537" t="s">
        <v>799</v>
      </c>
      <c r="C1537">
        <v>38644367</v>
      </c>
      <c r="D1537" t="s">
        <v>800</v>
      </c>
      <c r="E1537" t="s">
        <v>800</v>
      </c>
      <c r="G1537" t="s">
        <v>801</v>
      </c>
      <c r="H1537" t="s">
        <v>802</v>
      </c>
      <c r="I1537" t="s">
        <v>803</v>
      </c>
      <c r="J1537" t="s">
        <v>165</v>
      </c>
      <c r="K1537" t="s">
        <v>19</v>
      </c>
      <c r="L1537" t="s">
        <v>166</v>
      </c>
      <c r="M1537">
        <v>76001</v>
      </c>
      <c r="N1537" s="30" t="s">
        <v>12827</v>
      </c>
      <c r="O1537"/>
      <c r="P1537"/>
      <c r="Q1537"/>
      <c r="R1537"/>
      <c r="S1537" s="22">
        <f>VLOOKUP(A1537,Hoja1!A:B,2,0)</f>
        <v>8</v>
      </c>
      <c r="T1537" s="21" t="str">
        <f>VLOOKUP(M1537,[1]TIPOLOGIAS!$A:$F,4,0)</f>
        <v>CALI</v>
      </c>
      <c r="U1537" s="21" t="str">
        <f>VLOOKUP(T1537,'BASE TARIFA 2025'!C:D,2,0)</f>
        <v>WOMPI SUROCCIDENTE</v>
      </c>
      <c r="V1537" s="23">
        <f>VLOOKUP(T1537,'BASE TARIFA 2025'!C:F,4,0)</f>
        <v>15709.5</v>
      </c>
    </row>
    <row r="1538" spans="1:22" ht="14.4" x14ac:dyDescent="0.3">
      <c r="A1538">
        <v>80429</v>
      </c>
      <c r="B1538" t="s">
        <v>9079</v>
      </c>
      <c r="C1538">
        <v>39178946</v>
      </c>
      <c r="D1538" t="s">
        <v>9080</v>
      </c>
      <c r="E1538" t="s">
        <v>9080</v>
      </c>
      <c r="G1538" t="s">
        <v>9081</v>
      </c>
      <c r="H1538" t="s">
        <v>9082</v>
      </c>
      <c r="I1538" t="s">
        <v>9083</v>
      </c>
      <c r="J1538" t="s">
        <v>70</v>
      </c>
      <c r="K1538" t="s">
        <v>199</v>
      </c>
      <c r="L1538" t="s">
        <v>199</v>
      </c>
      <c r="M1538">
        <v>11001</v>
      </c>
      <c r="N1538" s="30" t="s">
        <v>12840</v>
      </c>
      <c r="O1538"/>
      <c r="P1538"/>
      <c r="Q1538"/>
      <c r="R1538"/>
      <c r="S1538" s="22">
        <f>VLOOKUP(A1538,Hoja1!A:B,2,0)</f>
        <v>8</v>
      </c>
      <c r="T1538" s="21" t="str">
        <f>VLOOKUP(M1538,[1]TIPOLOGIAS!$A:$F,4,0)</f>
        <v>BOGOTA</v>
      </c>
      <c r="U1538" s="21" t="str">
        <f>VLOOKUP(T1538,'BASE TARIFA 2025'!C:D,2,0)</f>
        <v>WOMPI CENTRO</v>
      </c>
      <c r="V1538" s="23">
        <f>VLOOKUP(T1538,'BASE TARIFA 2025'!C:F,4,0)</f>
        <v>15709.5</v>
      </c>
    </row>
    <row r="1539" spans="1:22" ht="14.4" x14ac:dyDescent="0.3">
      <c r="A1539">
        <v>80433</v>
      </c>
      <c r="B1539" t="s">
        <v>9084</v>
      </c>
      <c r="C1539">
        <v>901830353</v>
      </c>
      <c r="D1539" t="s">
        <v>9085</v>
      </c>
      <c r="E1539" t="s">
        <v>9086</v>
      </c>
      <c r="F1539" t="s">
        <v>9086</v>
      </c>
      <c r="G1539" t="s">
        <v>9087</v>
      </c>
      <c r="H1539" t="s">
        <v>9088</v>
      </c>
      <c r="I1539" t="s">
        <v>9089</v>
      </c>
      <c r="J1539" t="s">
        <v>70</v>
      </c>
      <c r="K1539" t="s">
        <v>199</v>
      </c>
      <c r="L1539" t="s">
        <v>199</v>
      </c>
      <c r="M1539">
        <v>11001</v>
      </c>
      <c r="N1539" s="30" t="s">
        <v>12836</v>
      </c>
      <c r="O1539"/>
      <c r="P1539"/>
      <c r="Q1539"/>
      <c r="R1539"/>
      <c r="S1539" s="22">
        <f>VLOOKUP(A1539,Hoja1!A:B,2,0)</f>
        <v>8</v>
      </c>
      <c r="T1539" s="21" t="str">
        <f>VLOOKUP(M1539,[1]TIPOLOGIAS!$A:$F,4,0)</f>
        <v>BOGOTA</v>
      </c>
      <c r="U1539" s="21" t="str">
        <f>VLOOKUP(T1539,'BASE TARIFA 2025'!C:D,2,0)</f>
        <v>WOMPI CENTRO</v>
      </c>
      <c r="V1539" s="23">
        <f>VLOOKUP(T1539,'BASE TARIFA 2025'!C:F,4,0)</f>
        <v>15709.5</v>
      </c>
    </row>
    <row r="1540" spans="1:22" ht="14.4" x14ac:dyDescent="0.3">
      <c r="A1540">
        <v>80434</v>
      </c>
      <c r="B1540" t="s">
        <v>9090</v>
      </c>
      <c r="C1540">
        <v>901830353</v>
      </c>
      <c r="D1540" t="s">
        <v>9085</v>
      </c>
      <c r="E1540" t="s">
        <v>9086</v>
      </c>
      <c r="F1540" t="s">
        <v>9086</v>
      </c>
      <c r="G1540" t="s">
        <v>9091</v>
      </c>
      <c r="H1540" t="s">
        <v>9092</v>
      </c>
      <c r="I1540" t="s">
        <v>9093</v>
      </c>
      <c r="J1540" t="s">
        <v>70</v>
      </c>
      <c r="K1540" t="s">
        <v>199</v>
      </c>
      <c r="L1540" t="s">
        <v>199</v>
      </c>
      <c r="M1540">
        <v>11001</v>
      </c>
      <c r="N1540" s="30" t="s">
        <v>12836</v>
      </c>
      <c r="O1540"/>
      <c r="P1540"/>
      <c r="Q1540"/>
      <c r="R1540"/>
      <c r="S1540" s="22">
        <f>VLOOKUP(A1540,Hoja1!A:B,2,0)</f>
        <v>8</v>
      </c>
      <c r="T1540" s="21" t="str">
        <f>VLOOKUP(M1540,[1]TIPOLOGIAS!$A:$F,4,0)</f>
        <v>BOGOTA</v>
      </c>
      <c r="U1540" s="21" t="str">
        <f>VLOOKUP(T1540,'BASE TARIFA 2025'!C:D,2,0)</f>
        <v>WOMPI CENTRO</v>
      </c>
      <c r="V1540" s="23">
        <f>VLOOKUP(T1540,'BASE TARIFA 2025'!C:F,4,0)</f>
        <v>15709.5</v>
      </c>
    </row>
    <row r="1541" spans="1:22" ht="14.4" x14ac:dyDescent="0.3">
      <c r="A1541">
        <v>80435</v>
      </c>
      <c r="B1541" t="s">
        <v>9094</v>
      </c>
      <c r="C1541">
        <v>901830353</v>
      </c>
      <c r="D1541" t="s">
        <v>9085</v>
      </c>
      <c r="E1541" t="s">
        <v>9086</v>
      </c>
      <c r="F1541" t="s">
        <v>9086</v>
      </c>
      <c r="G1541" t="s">
        <v>9095</v>
      </c>
      <c r="H1541" t="s">
        <v>9096</v>
      </c>
      <c r="I1541" t="s">
        <v>9097</v>
      </c>
      <c r="J1541" t="s">
        <v>70</v>
      </c>
      <c r="K1541" t="s">
        <v>199</v>
      </c>
      <c r="L1541" t="s">
        <v>199</v>
      </c>
      <c r="M1541">
        <v>11001</v>
      </c>
      <c r="N1541" s="30" t="s">
        <v>12841</v>
      </c>
      <c r="O1541"/>
      <c r="P1541"/>
      <c r="Q1541"/>
      <c r="R1541"/>
      <c r="S1541" s="22">
        <f>VLOOKUP(A1541,Hoja1!A:B,2,0)</f>
        <v>8</v>
      </c>
      <c r="T1541" s="21" t="str">
        <f>VLOOKUP(M1541,[1]TIPOLOGIAS!$A:$F,4,0)</f>
        <v>BOGOTA</v>
      </c>
      <c r="U1541" s="21" t="str">
        <f>VLOOKUP(T1541,'BASE TARIFA 2025'!C:D,2,0)</f>
        <v>WOMPI CENTRO</v>
      </c>
      <c r="V1541" s="23">
        <f>VLOOKUP(T1541,'BASE TARIFA 2025'!C:F,4,0)</f>
        <v>15709.5</v>
      </c>
    </row>
    <row r="1542" spans="1:22" ht="14.4" x14ac:dyDescent="0.3">
      <c r="A1542">
        <v>80866</v>
      </c>
      <c r="B1542" t="s">
        <v>564</v>
      </c>
      <c r="C1542">
        <v>79885382</v>
      </c>
      <c r="D1542" t="s">
        <v>565</v>
      </c>
      <c r="E1542" t="s">
        <v>565</v>
      </c>
      <c r="G1542" t="s">
        <v>566</v>
      </c>
      <c r="H1542" t="s">
        <v>567</v>
      </c>
      <c r="I1542" t="s">
        <v>568</v>
      </c>
      <c r="J1542" t="s">
        <v>70</v>
      </c>
      <c r="K1542" t="s">
        <v>199</v>
      </c>
      <c r="L1542" t="s">
        <v>199</v>
      </c>
      <c r="M1542">
        <v>11001</v>
      </c>
      <c r="N1542" s="30" t="s">
        <v>12827</v>
      </c>
      <c r="O1542"/>
      <c r="P1542"/>
      <c r="Q1542"/>
      <c r="R1542"/>
      <c r="S1542" s="22">
        <f>VLOOKUP(A1542,Hoja1!A:B,2,0)</f>
        <v>8</v>
      </c>
      <c r="T1542" s="21" t="str">
        <f>VLOOKUP(M1542,[1]TIPOLOGIAS!$A:$F,4,0)</f>
        <v>BOGOTA</v>
      </c>
      <c r="U1542" s="21" t="str">
        <f>VLOOKUP(T1542,'BASE TARIFA 2025'!C:D,2,0)</f>
        <v>WOMPI CENTRO</v>
      </c>
      <c r="V1542" s="23">
        <f>VLOOKUP(T1542,'BASE TARIFA 2025'!C:F,4,0)</f>
        <v>15709.5</v>
      </c>
    </row>
    <row r="1543" spans="1:22" ht="14.4" x14ac:dyDescent="0.3">
      <c r="A1543">
        <v>80772</v>
      </c>
      <c r="B1543" t="s">
        <v>560</v>
      </c>
      <c r="C1543">
        <v>80028879</v>
      </c>
      <c r="D1543" t="s">
        <v>9098</v>
      </c>
      <c r="E1543" t="s">
        <v>9098</v>
      </c>
      <c r="G1543" t="s">
        <v>561</v>
      </c>
      <c r="H1543" t="s">
        <v>562</v>
      </c>
      <c r="I1543" t="s">
        <v>563</v>
      </c>
      <c r="J1543" t="s">
        <v>70</v>
      </c>
      <c r="K1543" t="s">
        <v>199</v>
      </c>
      <c r="L1543" t="s">
        <v>199</v>
      </c>
      <c r="M1543">
        <v>11001</v>
      </c>
      <c r="N1543" s="30" t="s">
        <v>12834</v>
      </c>
      <c r="O1543"/>
      <c r="P1543"/>
      <c r="Q1543"/>
      <c r="R1543"/>
      <c r="S1543" s="22">
        <f>VLOOKUP(A1543,Hoja1!A:B,2,0)</f>
        <v>8</v>
      </c>
      <c r="T1543" s="21" t="str">
        <f>VLOOKUP(M1543,[1]TIPOLOGIAS!$A:$F,4,0)</f>
        <v>BOGOTA</v>
      </c>
      <c r="U1543" s="21" t="str">
        <f>VLOOKUP(T1543,'BASE TARIFA 2025'!C:D,2,0)</f>
        <v>WOMPI CENTRO</v>
      </c>
      <c r="V1543" s="23">
        <f>VLOOKUP(T1543,'BASE TARIFA 2025'!C:F,4,0)</f>
        <v>15709.5</v>
      </c>
    </row>
    <row r="1544" spans="1:22" ht="14.4" x14ac:dyDescent="0.3">
      <c r="A1544">
        <v>80775</v>
      </c>
      <c r="B1544" t="s">
        <v>9099</v>
      </c>
      <c r="C1544">
        <v>80177162</v>
      </c>
      <c r="D1544" t="s">
        <v>9100</v>
      </c>
      <c r="E1544" t="s">
        <v>9101</v>
      </c>
      <c r="F1544" t="s">
        <v>9101</v>
      </c>
      <c r="G1544" t="s">
        <v>9102</v>
      </c>
      <c r="H1544" t="s">
        <v>9103</v>
      </c>
      <c r="I1544" t="s">
        <v>9104</v>
      </c>
      <c r="J1544" t="s">
        <v>70</v>
      </c>
      <c r="K1544" t="s">
        <v>199</v>
      </c>
      <c r="L1544" t="s">
        <v>199</v>
      </c>
      <c r="M1544">
        <v>11001</v>
      </c>
      <c r="N1544" s="30" t="s">
        <v>12830</v>
      </c>
      <c r="O1544"/>
      <c r="P1544"/>
      <c r="Q1544"/>
      <c r="R1544"/>
      <c r="S1544" s="22">
        <f>VLOOKUP(A1544,Hoja1!A:B,2,0)</f>
        <v>8</v>
      </c>
      <c r="T1544" s="21" t="str">
        <f>VLOOKUP(M1544,[1]TIPOLOGIAS!$A:$F,4,0)</f>
        <v>BOGOTA</v>
      </c>
      <c r="U1544" s="21" t="str">
        <f>VLOOKUP(T1544,'BASE TARIFA 2025'!C:D,2,0)</f>
        <v>WOMPI CENTRO</v>
      </c>
      <c r="V1544" s="23">
        <f>VLOOKUP(T1544,'BASE TARIFA 2025'!C:F,4,0)</f>
        <v>15709.5</v>
      </c>
    </row>
    <row r="1545" spans="1:22" ht="14.4" x14ac:dyDescent="0.3">
      <c r="A1545">
        <v>80778</v>
      </c>
      <c r="B1545" t="s">
        <v>9105</v>
      </c>
      <c r="C1545">
        <v>1090535361</v>
      </c>
      <c r="D1545" t="s">
        <v>9106</v>
      </c>
      <c r="E1545" t="s">
        <v>9106</v>
      </c>
      <c r="G1545" t="s">
        <v>9107</v>
      </c>
      <c r="H1545" t="s">
        <v>9108</v>
      </c>
      <c r="I1545" t="s">
        <v>9109</v>
      </c>
      <c r="J1545" t="s">
        <v>165</v>
      </c>
      <c r="K1545" t="s">
        <v>19</v>
      </c>
      <c r="L1545" t="s">
        <v>166</v>
      </c>
      <c r="M1545">
        <v>76001</v>
      </c>
      <c r="N1545" s="30" t="s">
        <v>12828</v>
      </c>
      <c r="O1545"/>
      <c r="P1545"/>
      <c r="Q1545"/>
      <c r="R1545"/>
      <c r="S1545" s="22">
        <f>VLOOKUP(A1545,Hoja1!A:B,2,0)</f>
        <v>8</v>
      </c>
      <c r="T1545" s="21" t="str">
        <f>VLOOKUP(M1545,[1]TIPOLOGIAS!$A:$F,4,0)</f>
        <v>CALI</v>
      </c>
      <c r="U1545" s="21" t="str">
        <f>VLOOKUP(T1545,'BASE TARIFA 2025'!C:D,2,0)</f>
        <v>WOMPI SUROCCIDENTE</v>
      </c>
      <c r="V1545" s="23">
        <f>VLOOKUP(T1545,'BASE TARIFA 2025'!C:F,4,0)</f>
        <v>15709.5</v>
      </c>
    </row>
    <row r="1546" spans="1:22" ht="14.4" x14ac:dyDescent="0.3">
      <c r="A1546">
        <v>80936</v>
      </c>
      <c r="B1546" t="s">
        <v>9110</v>
      </c>
      <c r="C1546">
        <v>307469719</v>
      </c>
      <c r="D1546" t="s">
        <v>9111</v>
      </c>
      <c r="E1546" t="s">
        <v>9111</v>
      </c>
      <c r="G1546" t="s">
        <v>9112</v>
      </c>
      <c r="H1546" t="s">
        <v>9113</v>
      </c>
      <c r="I1546" t="s">
        <v>9114</v>
      </c>
      <c r="J1546" t="s">
        <v>165</v>
      </c>
      <c r="K1546" t="s">
        <v>19</v>
      </c>
      <c r="L1546" t="s">
        <v>166</v>
      </c>
      <c r="M1546">
        <v>76001</v>
      </c>
      <c r="N1546" s="30" t="s">
        <v>12834</v>
      </c>
      <c r="O1546"/>
      <c r="P1546"/>
      <c r="Q1546"/>
      <c r="R1546"/>
      <c r="S1546" s="22">
        <f>VLOOKUP(A1546,Hoja1!A:B,2,0)</f>
        <v>8</v>
      </c>
      <c r="T1546" s="21" t="str">
        <f>VLOOKUP(M1546,[1]TIPOLOGIAS!$A:$F,4,0)</f>
        <v>CALI</v>
      </c>
      <c r="U1546" s="21" t="str">
        <f>VLOOKUP(T1546,'BASE TARIFA 2025'!C:D,2,0)</f>
        <v>WOMPI SUROCCIDENTE</v>
      </c>
      <c r="V1546" s="23">
        <f>VLOOKUP(T1546,'BASE TARIFA 2025'!C:F,4,0)</f>
        <v>15709.5</v>
      </c>
    </row>
    <row r="1547" spans="1:22" ht="14.4" x14ac:dyDescent="0.3">
      <c r="A1547">
        <v>80930</v>
      </c>
      <c r="B1547" t="s">
        <v>569</v>
      </c>
      <c r="C1547">
        <v>52843829</v>
      </c>
      <c r="D1547" t="s">
        <v>570</v>
      </c>
      <c r="E1547" t="s">
        <v>570</v>
      </c>
      <c r="F1547" t="s">
        <v>9115</v>
      </c>
      <c r="G1547" t="s">
        <v>571</v>
      </c>
      <c r="H1547" t="s">
        <v>572</v>
      </c>
      <c r="I1547" t="s">
        <v>573</v>
      </c>
      <c r="J1547" t="s">
        <v>70</v>
      </c>
      <c r="K1547" t="s">
        <v>199</v>
      </c>
      <c r="L1547" t="s">
        <v>199</v>
      </c>
      <c r="M1547">
        <v>11001</v>
      </c>
      <c r="N1547" s="30" t="s">
        <v>12827</v>
      </c>
      <c r="O1547"/>
      <c r="P1547"/>
      <c r="Q1547"/>
      <c r="R1547"/>
      <c r="S1547" s="22">
        <f>VLOOKUP(A1547,Hoja1!A:B,2,0)</f>
        <v>8</v>
      </c>
      <c r="T1547" s="21" t="str">
        <f>VLOOKUP(M1547,[1]TIPOLOGIAS!$A:$F,4,0)</f>
        <v>BOGOTA</v>
      </c>
      <c r="U1547" s="21" t="str">
        <f>VLOOKUP(T1547,'BASE TARIFA 2025'!C:D,2,0)</f>
        <v>WOMPI CENTRO</v>
      </c>
      <c r="V1547" s="23">
        <f>VLOOKUP(T1547,'BASE TARIFA 2025'!C:F,4,0)</f>
        <v>15709.5</v>
      </c>
    </row>
    <row r="1548" spans="1:22" ht="14.4" x14ac:dyDescent="0.3">
      <c r="A1548">
        <v>80931</v>
      </c>
      <c r="B1548" t="s">
        <v>9116</v>
      </c>
      <c r="C1548">
        <v>1124507061</v>
      </c>
      <c r="D1548" t="s">
        <v>9117</v>
      </c>
      <c r="E1548" t="s">
        <v>9117</v>
      </c>
      <c r="F1548" t="s">
        <v>9117</v>
      </c>
      <c r="G1548" t="s">
        <v>9118</v>
      </c>
      <c r="H1548" t="s">
        <v>9119</v>
      </c>
      <c r="I1548" t="s">
        <v>9120</v>
      </c>
      <c r="J1548" t="s">
        <v>70</v>
      </c>
      <c r="K1548" t="s">
        <v>199</v>
      </c>
      <c r="L1548" t="s">
        <v>199</v>
      </c>
      <c r="M1548">
        <v>11001</v>
      </c>
      <c r="N1548" s="30" t="s">
        <v>12843</v>
      </c>
      <c r="O1548"/>
      <c r="P1548"/>
      <c r="Q1548"/>
      <c r="R1548"/>
      <c r="S1548" s="22">
        <f>VLOOKUP(A1548,Hoja1!A:B,2,0)</f>
        <v>8</v>
      </c>
      <c r="T1548" s="21" t="str">
        <f>VLOOKUP(M1548,[1]TIPOLOGIAS!$A:$F,4,0)</f>
        <v>BOGOTA</v>
      </c>
      <c r="U1548" s="21" t="str">
        <f>VLOOKUP(T1548,'BASE TARIFA 2025'!C:D,2,0)</f>
        <v>WOMPI CENTRO</v>
      </c>
      <c r="V1548" s="23">
        <f>VLOOKUP(T1548,'BASE TARIFA 2025'!C:F,4,0)</f>
        <v>15709.5</v>
      </c>
    </row>
    <row r="1549" spans="1:22" ht="14.4" x14ac:dyDescent="0.3">
      <c r="A1549">
        <v>80932</v>
      </c>
      <c r="B1549" t="s">
        <v>574</v>
      </c>
      <c r="C1549">
        <v>39712600</v>
      </c>
      <c r="D1549" t="s">
        <v>575</v>
      </c>
      <c r="E1549" t="s">
        <v>575</v>
      </c>
      <c r="G1549" t="s">
        <v>576</v>
      </c>
      <c r="H1549" t="s">
        <v>577</v>
      </c>
      <c r="I1549" t="s">
        <v>578</v>
      </c>
      <c r="J1549" t="s">
        <v>70</v>
      </c>
      <c r="K1549" t="s">
        <v>199</v>
      </c>
      <c r="L1549" t="s">
        <v>199</v>
      </c>
      <c r="M1549">
        <v>11001</v>
      </c>
      <c r="N1549" s="30" t="s">
        <v>12827</v>
      </c>
      <c r="O1549"/>
      <c r="P1549"/>
      <c r="Q1549"/>
      <c r="R1549"/>
      <c r="S1549" s="22">
        <f>VLOOKUP(A1549,Hoja1!A:B,2,0)</f>
        <v>8</v>
      </c>
      <c r="T1549" s="21" t="str">
        <f>VLOOKUP(M1549,[1]TIPOLOGIAS!$A:$F,4,0)</f>
        <v>BOGOTA</v>
      </c>
      <c r="U1549" s="21" t="str">
        <f>VLOOKUP(T1549,'BASE TARIFA 2025'!C:D,2,0)</f>
        <v>WOMPI CENTRO</v>
      </c>
      <c r="V1549" s="23">
        <f>VLOOKUP(T1549,'BASE TARIFA 2025'!C:F,4,0)</f>
        <v>15709.5</v>
      </c>
    </row>
    <row r="1550" spans="1:22" ht="14.4" x14ac:dyDescent="0.3">
      <c r="A1550">
        <v>80933</v>
      </c>
      <c r="B1550" t="s">
        <v>579</v>
      </c>
      <c r="C1550">
        <v>1022339297</v>
      </c>
      <c r="D1550" t="s">
        <v>580</v>
      </c>
      <c r="E1550" t="s">
        <v>580</v>
      </c>
      <c r="G1550" t="s">
        <v>581</v>
      </c>
      <c r="H1550" t="s">
        <v>582</v>
      </c>
      <c r="I1550" t="s">
        <v>583</v>
      </c>
      <c r="J1550" t="s">
        <v>70</v>
      </c>
      <c r="K1550" t="s">
        <v>199</v>
      </c>
      <c r="L1550" t="s">
        <v>199</v>
      </c>
      <c r="M1550">
        <v>11001</v>
      </c>
      <c r="N1550" s="30" t="s">
        <v>12827</v>
      </c>
      <c r="O1550"/>
      <c r="P1550"/>
      <c r="Q1550"/>
      <c r="R1550"/>
      <c r="S1550" s="22">
        <f>VLOOKUP(A1550,Hoja1!A:B,2,0)</f>
        <v>8</v>
      </c>
      <c r="T1550" s="21" t="str">
        <f>VLOOKUP(M1550,[1]TIPOLOGIAS!$A:$F,4,0)</f>
        <v>BOGOTA</v>
      </c>
      <c r="U1550" s="21" t="str">
        <f>VLOOKUP(T1550,'BASE TARIFA 2025'!C:D,2,0)</f>
        <v>WOMPI CENTRO</v>
      </c>
      <c r="V1550" s="23">
        <f>VLOOKUP(T1550,'BASE TARIFA 2025'!C:F,4,0)</f>
        <v>15709.5</v>
      </c>
    </row>
    <row r="1551" spans="1:22" ht="14.4" x14ac:dyDescent="0.3">
      <c r="A1551">
        <v>80937</v>
      </c>
      <c r="B1551" t="s">
        <v>9121</v>
      </c>
      <c r="C1551">
        <v>1129535107</v>
      </c>
      <c r="D1551" t="s">
        <v>9122</v>
      </c>
      <c r="E1551" t="s">
        <v>9122</v>
      </c>
      <c r="F1551" t="s">
        <v>9122</v>
      </c>
      <c r="G1551" t="s">
        <v>9123</v>
      </c>
      <c r="H1551" t="s">
        <v>9124</v>
      </c>
      <c r="I1551" t="s">
        <v>9125</v>
      </c>
      <c r="J1551" t="s">
        <v>165</v>
      </c>
      <c r="K1551" t="s">
        <v>19</v>
      </c>
      <c r="L1551" t="s">
        <v>166</v>
      </c>
      <c r="M1551">
        <v>76001</v>
      </c>
      <c r="N1551" s="30" t="s">
        <v>12829</v>
      </c>
      <c r="O1551"/>
      <c r="P1551"/>
      <c r="Q1551"/>
      <c r="R1551"/>
      <c r="S1551" s="22">
        <f>VLOOKUP(A1551,Hoja1!A:B,2,0)</f>
        <v>8</v>
      </c>
      <c r="T1551" s="21" t="str">
        <f>VLOOKUP(M1551,[1]TIPOLOGIAS!$A:$F,4,0)</f>
        <v>CALI</v>
      </c>
      <c r="U1551" s="21" t="str">
        <f>VLOOKUP(T1551,'BASE TARIFA 2025'!C:D,2,0)</f>
        <v>WOMPI SUROCCIDENTE</v>
      </c>
      <c r="V1551" s="23">
        <f>VLOOKUP(T1551,'BASE TARIFA 2025'!C:F,4,0)</f>
        <v>15709.5</v>
      </c>
    </row>
    <row r="1552" spans="1:22" ht="14.4" x14ac:dyDescent="0.3">
      <c r="A1552">
        <v>81064</v>
      </c>
      <c r="B1552" t="s">
        <v>9126</v>
      </c>
      <c r="C1552">
        <v>1143938607</v>
      </c>
      <c r="D1552" t="s">
        <v>9127</v>
      </c>
      <c r="E1552" t="s">
        <v>9127</v>
      </c>
      <c r="G1552" t="s">
        <v>9128</v>
      </c>
      <c r="H1552" t="s">
        <v>9129</v>
      </c>
      <c r="I1552" t="s">
        <v>9130</v>
      </c>
      <c r="J1552" t="s">
        <v>165</v>
      </c>
      <c r="K1552" t="s">
        <v>19</v>
      </c>
      <c r="L1552" t="s">
        <v>166</v>
      </c>
      <c r="M1552">
        <v>76001</v>
      </c>
      <c r="N1552" s="30" t="s">
        <v>12831</v>
      </c>
      <c r="O1552"/>
      <c r="P1552"/>
      <c r="Q1552"/>
      <c r="R1552"/>
      <c r="S1552" s="22">
        <f>VLOOKUP(A1552,Hoja1!A:B,2,0)</f>
        <v>8</v>
      </c>
      <c r="T1552" s="21" t="str">
        <f>VLOOKUP(M1552,[1]TIPOLOGIAS!$A:$F,4,0)</f>
        <v>CALI</v>
      </c>
      <c r="U1552" s="21" t="str">
        <f>VLOOKUP(T1552,'BASE TARIFA 2025'!C:D,2,0)</f>
        <v>WOMPI SUROCCIDENTE</v>
      </c>
      <c r="V1552" s="23">
        <f>VLOOKUP(T1552,'BASE TARIFA 2025'!C:F,4,0)</f>
        <v>15709.5</v>
      </c>
    </row>
    <row r="1553" spans="1:22" ht="14.4" x14ac:dyDescent="0.3">
      <c r="A1553">
        <v>81122</v>
      </c>
      <c r="B1553" t="s">
        <v>584</v>
      </c>
      <c r="C1553">
        <v>900851824</v>
      </c>
      <c r="D1553" t="s">
        <v>585</v>
      </c>
      <c r="E1553" t="s">
        <v>585</v>
      </c>
      <c r="G1553" t="s">
        <v>586</v>
      </c>
      <c r="H1553" t="s">
        <v>587</v>
      </c>
      <c r="I1553" t="s">
        <v>588</v>
      </c>
      <c r="J1553" t="s">
        <v>70</v>
      </c>
      <c r="K1553" t="s">
        <v>199</v>
      </c>
      <c r="L1553" t="s">
        <v>199</v>
      </c>
      <c r="M1553">
        <v>11001</v>
      </c>
      <c r="N1553" s="30" t="s">
        <v>12827</v>
      </c>
      <c r="O1553"/>
      <c r="P1553"/>
      <c r="Q1553"/>
      <c r="R1553"/>
      <c r="S1553" s="22">
        <f>VLOOKUP(A1553,Hoja1!A:B,2,0)</f>
        <v>8</v>
      </c>
      <c r="T1553" s="21" t="str">
        <f>VLOOKUP(M1553,[1]TIPOLOGIAS!$A:$F,4,0)</f>
        <v>BOGOTA</v>
      </c>
      <c r="U1553" s="21" t="str">
        <f>VLOOKUP(T1553,'BASE TARIFA 2025'!C:D,2,0)</f>
        <v>WOMPI CENTRO</v>
      </c>
      <c r="V1553" s="23">
        <f>VLOOKUP(T1553,'BASE TARIFA 2025'!C:F,4,0)</f>
        <v>15709.5</v>
      </c>
    </row>
    <row r="1554" spans="1:22" ht="14.4" x14ac:dyDescent="0.3">
      <c r="A1554">
        <v>81123</v>
      </c>
      <c r="B1554" t="s">
        <v>589</v>
      </c>
      <c r="C1554">
        <v>1022988550</v>
      </c>
      <c r="D1554" t="s">
        <v>590</v>
      </c>
      <c r="E1554" t="s">
        <v>590</v>
      </c>
      <c r="G1554" t="s">
        <v>591</v>
      </c>
      <c r="H1554" t="s">
        <v>592</v>
      </c>
      <c r="I1554" t="s">
        <v>593</v>
      </c>
      <c r="J1554" t="s">
        <v>70</v>
      </c>
      <c r="K1554" t="s">
        <v>199</v>
      </c>
      <c r="L1554" t="s">
        <v>199</v>
      </c>
      <c r="M1554">
        <v>11001</v>
      </c>
      <c r="N1554" s="30" t="s">
        <v>12827</v>
      </c>
      <c r="O1554"/>
      <c r="P1554"/>
      <c r="Q1554"/>
      <c r="R1554"/>
      <c r="S1554" s="22">
        <f>VLOOKUP(A1554,Hoja1!A:B,2,0)</f>
        <v>8</v>
      </c>
      <c r="T1554" s="21" t="str">
        <f>VLOOKUP(M1554,[1]TIPOLOGIAS!$A:$F,4,0)</f>
        <v>BOGOTA</v>
      </c>
      <c r="U1554" s="21" t="str">
        <f>VLOOKUP(T1554,'BASE TARIFA 2025'!C:D,2,0)</f>
        <v>WOMPI CENTRO</v>
      </c>
      <c r="V1554" s="23">
        <f>VLOOKUP(T1554,'BASE TARIFA 2025'!C:F,4,0)</f>
        <v>15709.5</v>
      </c>
    </row>
    <row r="1555" spans="1:22" ht="14.4" x14ac:dyDescent="0.3">
      <c r="A1555">
        <v>81166</v>
      </c>
      <c r="B1555" t="s">
        <v>9131</v>
      </c>
      <c r="C1555">
        <v>25768249</v>
      </c>
      <c r="D1555" t="s">
        <v>9132</v>
      </c>
      <c r="E1555" t="s">
        <v>9132</v>
      </c>
      <c r="F1555" t="s">
        <v>9132</v>
      </c>
      <c r="G1555" t="s">
        <v>9133</v>
      </c>
      <c r="H1555" t="s">
        <v>9134</v>
      </c>
      <c r="I1555" t="s">
        <v>9135</v>
      </c>
      <c r="J1555" t="s">
        <v>110</v>
      </c>
      <c r="K1555" t="s">
        <v>9136</v>
      </c>
      <c r="L1555" t="s">
        <v>9137</v>
      </c>
      <c r="M1555">
        <v>23090</v>
      </c>
      <c r="N1555" s="30" t="s">
        <v>12830</v>
      </c>
      <c r="O1555"/>
      <c r="P1555"/>
      <c r="Q1555"/>
      <c r="R1555"/>
      <c r="S1555" s="22">
        <f>VLOOKUP(A1555,Hoja1!A:B,2,0)</f>
        <v>8</v>
      </c>
      <c r="T1555" s="21" t="str">
        <f>VLOOKUP(M1555,[1]TIPOLOGIAS!$A:$F,4,0)</f>
        <v>MONTERIA</v>
      </c>
      <c r="U1555" s="21" t="str">
        <f>VLOOKUP(T1555,'BASE TARIFA 2025'!C:D,2,0)</f>
        <v>WOMPI COSTA</v>
      </c>
      <c r="V1555" s="23">
        <f>VLOOKUP(T1555,'BASE TARIFA 2025'!C:F,4,0)</f>
        <v>15709.5</v>
      </c>
    </row>
    <row r="1556" spans="1:22" ht="14.4" x14ac:dyDescent="0.3">
      <c r="A1556">
        <v>81193</v>
      </c>
      <c r="B1556" t="s">
        <v>9138</v>
      </c>
      <c r="C1556">
        <v>16733536</v>
      </c>
      <c r="D1556" t="s">
        <v>9139</v>
      </c>
      <c r="E1556" t="s">
        <v>9139</v>
      </c>
      <c r="F1556" t="s">
        <v>9139</v>
      </c>
      <c r="G1556" t="s">
        <v>9140</v>
      </c>
      <c r="H1556" t="s">
        <v>9141</v>
      </c>
      <c r="I1556" t="s">
        <v>9142</v>
      </c>
      <c r="J1556" t="s">
        <v>165</v>
      </c>
      <c r="K1556" t="s">
        <v>19</v>
      </c>
      <c r="L1556" t="s">
        <v>166</v>
      </c>
      <c r="M1556">
        <v>76001</v>
      </c>
      <c r="N1556" s="30" t="s">
        <v>12827</v>
      </c>
      <c r="O1556"/>
      <c r="P1556"/>
      <c r="Q1556"/>
      <c r="R1556"/>
      <c r="S1556" s="22">
        <f>VLOOKUP(A1556,Hoja1!A:B,2,0)</f>
        <v>8</v>
      </c>
      <c r="T1556" s="21" t="str">
        <f>VLOOKUP(M1556,[1]TIPOLOGIAS!$A:$F,4,0)</f>
        <v>CALI</v>
      </c>
      <c r="U1556" s="21" t="str">
        <f>VLOOKUP(T1556,'BASE TARIFA 2025'!C:D,2,0)</f>
        <v>WOMPI SUROCCIDENTE</v>
      </c>
      <c r="V1556" s="23">
        <f>VLOOKUP(T1556,'BASE TARIFA 2025'!C:F,4,0)</f>
        <v>15709.5</v>
      </c>
    </row>
    <row r="1557" spans="1:22" ht="14.4" x14ac:dyDescent="0.3">
      <c r="A1557">
        <v>10964</v>
      </c>
      <c r="B1557" t="s">
        <v>9143</v>
      </c>
      <c r="C1557">
        <v>1047383346</v>
      </c>
      <c r="D1557" t="s">
        <v>9144</v>
      </c>
      <c r="E1557" t="s">
        <v>9145</v>
      </c>
      <c r="F1557" t="s">
        <v>9145</v>
      </c>
      <c r="G1557" t="s">
        <v>9146</v>
      </c>
      <c r="H1557" t="s">
        <v>9147</v>
      </c>
      <c r="I1557" t="s">
        <v>9148</v>
      </c>
      <c r="J1557" t="s">
        <v>136</v>
      </c>
      <c r="K1557" t="s">
        <v>9149</v>
      </c>
      <c r="L1557" t="s">
        <v>9149</v>
      </c>
      <c r="M1557">
        <v>70713</v>
      </c>
      <c r="N1557" s="30" t="s">
        <v>12828</v>
      </c>
      <c r="O1557"/>
      <c r="P1557"/>
      <c r="Q1557"/>
      <c r="R1557"/>
      <c r="S1557" s="22">
        <f>VLOOKUP(A1557,Hoja1!A:B,2,0)</f>
        <v>16</v>
      </c>
      <c r="T1557" s="21" t="str">
        <f>VLOOKUP(M1557,[1]TIPOLOGIAS!$A:$F,4,0)</f>
        <v>SINCELEJO</v>
      </c>
      <c r="U1557" s="21" t="str">
        <f>VLOOKUP(T1557,'BASE TARIFA 2025'!C:D,2,0)</f>
        <v>WOMPI COSTA</v>
      </c>
      <c r="V1557" s="23">
        <f>VLOOKUP(T1557,'BASE TARIFA 2025'!C:F,4,0)</f>
        <v>28277.100000000002</v>
      </c>
    </row>
    <row r="1558" spans="1:22" ht="14.4" x14ac:dyDescent="0.3">
      <c r="A1558">
        <v>30977</v>
      </c>
      <c r="B1558" t="s">
        <v>9150</v>
      </c>
      <c r="C1558">
        <v>92642227</v>
      </c>
      <c r="D1558" t="s">
        <v>9151</v>
      </c>
      <c r="E1558" t="s">
        <v>9152</v>
      </c>
      <c r="F1558" t="s">
        <v>9152</v>
      </c>
      <c r="G1558" t="s">
        <v>9153</v>
      </c>
      <c r="H1558" t="s">
        <v>9154</v>
      </c>
      <c r="I1558" t="s">
        <v>9155</v>
      </c>
      <c r="J1558" t="s">
        <v>136</v>
      </c>
      <c r="K1558" t="s">
        <v>9149</v>
      </c>
      <c r="L1558" t="s">
        <v>9149</v>
      </c>
      <c r="M1558">
        <v>70713</v>
      </c>
      <c r="N1558" s="30" t="s">
        <v>12828</v>
      </c>
      <c r="O1558"/>
      <c r="P1558"/>
      <c r="Q1558"/>
      <c r="R1558"/>
      <c r="S1558" s="22">
        <f>VLOOKUP(A1558,Hoja1!A:B,2,0)</f>
        <v>16</v>
      </c>
      <c r="T1558" s="21" t="str">
        <f>VLOOKUP(M1558,[1]TIPOLOGIAS!$A:$F,4,0)</f>
        <v>SINCELEJO</v>
      </c>
      <c r="U1558" s="21" t="str">
        <f>VLOOKUP(T1558,'BASE TARIFA 2025'!C:D,2,0)</f>
        <v>WOMPI COSTA</v>
      </c>
      <c r="V1558" s="23">
        <f>VLOOKUP(T1558,'BASE TARIFA 2025'!C:F,4,0)</f>
        <v>28277.100000000002</v>
      </c>
    </row>
    <row r="1559" spans="1:22" ht="14.4" x14ac:dyDescent="0.3">
      <c r="A1559">
        <v>34764</v>
      </c>
      <c r="B1559" t="s">
        <v>9156</v>
      </c>
      <c r="C1559">
        <v>15515808</v>
      </c>
      <c r="E1559" t="s">
        <v>9157</v>
      </c>
      <c r="F1559" t="s">
        <v>9157</v>
      </c>
      <c r="G1559" t="s">
        <v>9158</v>
      </c>
      <c r="H1559" t="s">
        <v>9159</v>
      </c>
      <c r="I1559" t="s">
        <v>9160</v>
      </c>
      <c r="J1559" t="s">
        <v>136</v>
      </c>
      <c r="K1559" t="s">
        <v>9149</v>
      </c>
      <c r="L1559" t="s">
        <v>9149</v>
      </c>
      <c r="M1559">
        <v>70713</v>
      </c>
      <c r="N1559" s="30" t="s">
        <v>12828</v>
      </c>
      <c r="O1559"/>
      <c r="P1559"/>
      <c r="Q1559"/>
      <c r="R1559"/>
      <c r="S1559" s="22">
        <f>VLOOKUP(A1559,Hoja1!A:B,2,0)</f>
        <v>8</v>
      </c>
      <c r="T1559" s="21" t="str">
        <f>VLOOKUP(M1559,[1]TIPOLOGIAS!$A:$F,4,0)</f>
        <v>SINCELEJO</v>
      </c>
      <c r="U1559" s="21" t="str">
        <f>VLOOKUP(T1559,'BASE TARIFA 2025'!C:D,2,0)</f>
        <v>WOMPI COSTA</v>
      </c>
      <c r="V1559" s="23">
        <f>VLOOKUP(T1559,'BASE TARIFA 2025'!C:F,4,0)</f>
        <v>28277.100000000002</v>
      </c>
    </row>
    <row r="1560" spans="1:22" ht="14.4" x14ac:dyDescent="0.3">
      <c r="A1560">
        <v>55310</v>
      </c>
      <c r="B1560" t="s">
        <v>9161</v>
      </c>
      <c r="C1560">
        <v>64518775</v>
      </c>
      <c r="D1560" t="s">
        <v>9162</v>
      </c>
      <c r="E1560" t="s">
        <v>9162</v>
      </c>
      <c r="F1560" t="s">
        <v>9162</v>
      </c>
      <c r="G1560" t="s">
        <v>9163</v>
      </c>
      <c r="H1560" t="s">
        <v>9164</v>
      </c>
      <c r="I1560" t="s">
        <v>9165</v>
      </c>
      <c r="J1560" t="s">
        <v>136</v>
      </c>
      <c r="K1560" t="s">
        <v>9149</v>
      </c>
      <c r="L1560" t="s">
        <v>9149</v>
      </c>
      <c r="M1560">
        <v>70713</v>
      </c>
      <c r="N1560" s="30" t="s">
        <v>12828</v>
      </c>
      <c r="O1560"/>
      <c r="P1560"/>
      <c r="Q1560"/>
      <c r="R1560"/>
      <c r="S1560" s="22">
        <f>VLOOKUP(A1560,Hoja1!A:B,2,0)</f>
        <v>8</v>
      </c>
      <c r="T1560" s="21" t="str">
        <f>VLOOKUP(M1560,[1]TIPOLOGIAS!$A:$F,4,0)</f>
        <v>SINCELEJO</v>
      </c>
      <c r="U1560" s="21" t="str">
        <f>VLOOKUP(T1560,'BASE TARIFA 2025'!C:D,2,0)</f>
        <v>WOMPI COSTA</v>
      </c>
      <c r="V1560" s="23">
        <f>VLOOKUP(T1560,'BASE TARIFA 2025'!C:F,4,0)</f>
        <v>28277.100000000002</v>
      </c>
    </row>
    <row r="1561" spans="1:22" ht="14.4" x14ac:dyDescent="0.3">
      <c r="A1561">
        <v>60261</v>
      </c>
      <c r="B1561" t="s">
        <v>9166</v>
      </c>
      <c r="C1561">
        <v>9038985</v>
      </c>
      <c r="D1561" t="s">
        <v>9167</v>
      </c>
      <c r="E1561" t="s">
        <v>9167</v>
      </c>
      <c r="F1561" t="s">
        <v>9167</v>
      </c>
      <c r="G1561" t="s">
        <v>9168</v>
      </c>
      <c r="H1561" t="s">
        <v>9169</v>
      </c>
      <c r="I1561" t="s">
        <v>9170</v>
      </c>
      <c r="J1561" t="s">
        <v>136</v>
      </c>
      <c r="K1561" t="s">
        <v>9149</v>
      </c>
      <c r="L1561" t="s">
        <v>9149</v>
      </c>
      <c r="M1561">
        <v>70713</v>
      </c>
      <c r="N1561" s="30" t="s">
        <v>12828</v>
      </c>
      <c r="O1561"/>
      <c r="P1561"/>
      <c r="Q1561"/>
      <c r="R1561"/>
      <c r="S1561" s="22">
        <f>VLOOKUP(A1561,Hoja1!A:B,2,0)</f>
        <v>8</v>
      </c>
      <c r="T1561" s="21" t="str">
        <f>VLOOKUP(M1561,[1]TIPOLOGIAS!$A:$F,4,0)</f>
        <v>SINCELEJO</v>
      </c>
      <c r="U1561" s="21" t="str">
        <f>VLOOKUP(T1561,'BASE TARIFA 2025'!C:D,2,0)</f>
        <v>WOMPI COSTA</v>
      </c>
      <c r="V1561" s="23">
        <f>VLOOKUP(T1561,'BASE TARIFA 2025'!C:F,4,0)</f>
        <v>28277.100000000002</v>
      </c>
    </row>
    <row r="1562" spans="1:22" ht="14.4" x14ac:dyDescent="0.3">
      <c r="A1562">
        <v>77481</v>
      </c>
      <c r="B1562" t="s">
        <v>9171</v>
      </c>
      <c r="C1562">
        <v>1102810476</v>
      </c>
      <c r="D1562" t="s">
        <v>9172</v>
      </c>
      <c r="E1562" t="s">
        <v>9172</v>
      </c>
      <c r="F1562" t="s">
        <v>9172</v>
      </c>
      <c r="G1562" t="s">
        <v>9173</v>
      </c>
      <c r="H1562" t="s">
        <v>9174</v>
      </c>
      <c r="I1562" t="s">
        <v>9175</v>
      </c>
      <c r="J1562" t="s">
        <v>136</v>
      </c>
      <c r="K1562" t="s">
        <v>9149</v>
      </c>
      <c r="L1562" t="s">
        <v>9149</v>
      </c>
      <c r="M1562">
        <v>70713</v>
      </c>
      <c r="N1562" s="30" t="s">
        <v>12828</v>
      </c>
      <c r="O1562"/>
      <c r="P1562"/>
      <c r="Q1562"/>
      <c r="R1562"/>
      <c r="S1562" s="22">
        <f>VLOOKUP(A1562,Hoja1!A:B,2,0)</f>
        <v>8</v>
      </c>
      <c r="T1562" s="21" t="str">
        <f>VLOOKUP(M1562,[1]TIPOLOGIAS!$A:$F,4,0)</f>
        <v>SINCELEJO</v>
      </c>
      <c r="U1562" s="21" t="str">
        <f>VLOOKUP(T1562,'BASE TARIFA 2025'!C:D,2,0)</f>
        <v>WOMPI COSTA</v>
      </c>
      <c r="V1562" s="23">
        <f>VLOOKUP(T1562,'BASE TARIFA 2025'!C:F,4,0)</f>
        <v>28277.100000000002</v>
      </c>
    </row>
    <row r="1563" spans="1:22" ht="14.4" x14ac:dyDescent="0.3">
      <c r="A1563">
        <v>79130</v>
      </c>
      <c r="B1563" t="s">
        <v>9176</v>
      </c>
      <c r="C1563">
        <v>1005473183</v>
      </c>
      <c r="D1563" t="s">
        <v>9177</v>
      </c>
      <c r="E1563" t="s">
        <v>9177</v>
      </c>
      <c r="G1563" t="s">
        <v>9178</v>
      </c>
      <c r="H1563" t="s">
        <v>9179</v>
      </c>
      <c r="I1563" t="s">
        <v>9180</v>
      </c>
      <c r="J1563" t="s">
        <v>136</v>
      </c>
      <c r="K1563" t="s">
        <v>9149</v>
      </c>
      <c r="L1563" t="s">
        <v>9149</v>
      </c>
      <c r="M1563">
        <v>70713</v>
      </c>
      <c r="N1563" s="30" t="s">
        <v>12828</v>
      </c>
      <c r="O1563"/>
      <c r="P1563"/>
      <c r="Q1563"/>
      <c r="R1563"/>
      <c r="S1563" s="22">
        <f>VLOOKUP(A1563,Hoja1!A:B,2,0)</f>
        <v>8</v>
      </c>
      <c r="T1563" s="21" t="str">
        <f>VLOOKUP(M1563,[1]TIPOLOGIAS!$A:$F,4,0)</f>
        <v>SINCELEJO</v>
      </c>
      <c r="U1563" s="21" t="str">
        <f>VLOOKUP(T1563,'BASE TARIFA 2025'!C:D,2,0)</f>
        <v>WOMPI COSTA</v>
      </c>
      <c r="V1563" s="23">
        <f>VLOOKUP(T1563,'BASE TARIFA 2025'!C:F,4,0)</f>
        <v>28277.100000000002</v>
      </c>
    </row>
    <row r="1564" spans="1:22" ht="14.4" x14ac:dyDescent="0.3">
      <c r="A1564">
        <v>81194</v>
      </c>
      <c r="B1564" t="s">
        <v>9181</v>
      </c>
      <c r="C1564">
        <v>1144187994</v>
      </c>
      <c r="D1564" t="s">
        <v>9182</v>
      </c>
      <c r="E1564" t="s">
        <v>9182</v>
      </c>
      <c r="F1564" t="s">
        <v>9182</v>
      </c>
      <c r="G1564" t="s">
        <v>9183</v>
      </c>
      <c r="H1564" t="s">
        <v>9184</v>
      </c>
      <c r="I1564" t="s">
        <v>9185</v>
      </c>
      <c r="J1564" t="s">
        <v>165</v>
      </c>
      <c r="K1564" t="s">
        <v>19</v>
      </c>
      <c r="L1564" t="s">
        <v>166</v>
      </c>
      <c r="M1564">
        <v>76001</v>
      </c>
      <c r="N1564" s="30" t="s">
        <v>12827</v>
      </c>
      <c r="O1564"/>
      <c r="P1564"/>
      <c r="Q1564"/>
      <c r="R1564"/>
      <c r="S1564" s="22">
        <f>VLOOKUP(A1564,Hoja1!A:B,2,0)</f>
        <v>16</v>
      </c>
      <c r="T1564" s="21" t="str">
        <f>VLOOKUP(M1564,[1]TIPOLOGIAS!$A:$F,4,0)</f>
        <v>CALI</v>
      </c>
      <c r="U1564" s="21" t="str">
        <f>VLOOKUP(T1564,'BASE TARIFA 2025'!C:D,2,0)</f>
        <v>WOMPI SUROCCIDENTE</v>
      </c>
      <c r="V1564" s="23">
        <f>VLOOKUP(T1564,'BASE TARIFA 2025'!C:F,4,0)</f>
        <v>15709.5</v>
      </c>
    </row>
    <row r="1565" spans="1:22" ht="14.4" x14ac:dyDescent="0.3">
      <c r="A1565">
        <v>81187</v>
      </c>
      <c r="B1565" t="s">
        <v>594</v>
      </c>
      <c r="C1565">
        <v>1019019602</v>
      </c>
      <c r="D1565" t="s">
        <v>595</v>
      </c>
      <c r="E1565" t="s">
        <v>595</v>
      </c>
      <c r="G1565" t="s">
        <v>596</v>
      </c>
      <c r="H1565" t="s">
        <v>597</v>
      </c>
      <c r="I1565" t="s">
        <v>598</v>
      </c>
      <c r="J1565" t="s">
        <v>70</v>
      </c>
      <c r="K1565" t="s">
        <v>199</v>
      </c>
      <c r="L1565" t="s">
        <v>199</v>
      </c>
      <c r="M1565">
        <v>11001</v>
      </c>
      <c r="N1565" s="30" t="s">
        <v>12834</v>
      </c>
      <c r="O1565"/>
      <c r="P1565"/>
      <c r="Q1565"/>
      <c r="R1565"/>
      <c r="S1565" s="22">
        <f>VLOOKUP(A1565,Hoja1!A:B,2,0)</f>
        <v>8</v>
      </c>
      <c r="T1565" s="21" t="str">
        <f>VLOOKUP(M1565,[1]TIPOLOGIAS!$A:$F,4,0)</f>
        <v>BOGOTA</v>
      </c>
      <c r="U1565" s="21" t="str">
        <f>VLOOKUP(T1565,'BASE TARIFA 2025'!C:D,2,0)</f>
        <v>WOMPI CENTRO</v>
      </c>
      <c r="V1565" s="23">
        <f>VLOOKUP(T1565,'BASE TARIFA 2025'!C:F,4,0)</f>
        <v>15709.5</v>
      </c>
    </row>
    <row r="1566" spans="1:22" ht="14.4" x14ac:dyDescent="0.3">
      <c r="A1566">
        <v>81188</v>
      </c>
      <c r="B1566" t="s">
        <v>9186</v>
      </c>
      <c r="C1566">
        <v>901388604</v>
      </c>
      <c r="D1566" t="s">
        <v>9187</v>
      </c>
      <c r="E1566" t="s">
        <v>9187</v>
      </c>
      <c r="G1566" t="s">
        <v>9188</v>
      </c>
      <c r="H1566" t="s">
        <v>9189</v>
      </c>
      <c r="I1566" t="s">
        <v>9190</v>
      </c>
      <c r="J1566" t="s">
        <v>70</v>
      </c>
      <c r="K1566" t="s">
        <v>199</v>
      </c>
      <c r="L1566" t="s">
        <v>199</v>
      </c>
      <c r="M1566">
        <v>11001</v>
      </c>
      <c r="N1566" s="30" t="s">
        <v>12827</v>
      </c>
      <c r="O1566"/>
      <c r="P1566"/>
      <c r="Q1566"/>
      <c r="R1566"/>
      <c r="S1566" s="22">
        <f>VLOOKUP(A1566,Hoja1!A:B,2,0)</f>
        <v>8</v>
      </c>
      <c r="T1566" s="21" t="str">
        <f>VLOOKUP(M1566,[1]TIPOLOGIAS!$A:$F,4,0)</f>
        <v>BOGOTA</v>
      </c>
      <c r="U1566" s="21" t="str">
        <f>VLOOKUP(T1566,'BASE TARIFA 2025'!C:D,2,0)</f>
        <v>WOMPI CENTRO</v>
      </c>
      <c r="V1566" s="23">
        <f>VLOOKUP(T1566,'BASE TARIFA 2025'!C:F,4,0)</f>
        <v>15709.5</v>
      </c>
    </row>
    <row r="1567" spans="1:22" ht="14.4" x14ac:dyDescent="0.3">
      <c r="A1567">
        <v>81196</v>
      </c>
      <c r="B1567" t="s">
        <v>9191</v>
      </c>
      <c r="C1567">
        <v>1006100464</v>
      </c>
      <c r="D1567" t="s">
        <v>9192</v>
      </c>
      <c r="E1567" t="s">
        <v>9192</v>
      </c>
      <c r="G1567" t="s">
        <v>9193</v>
      </c>
      <c r="H1567" t="s">
        <v>9194</v>
      </c>
      <c r="I1567" t="s">
        <v>9195</v>
      </c>
      <c r="J1567" t="s">
        <v>165</v>
      </c>
      <c r="K1567" t="s">
        <v>19</v>
      </c>
      <c r="L1567" t="s">
        <v>166</v>
      </c>
      <c r="M1567">
        <v>76001</v>
      </c>
      <c r="N1567" s="30" t="s">
        <v>12827</v>
      </c>
      <c r="O1567"/>
      <c r="P1567"/>
      <c r="Q1567"/>
      <c r="R1567"/>
      <c r="S1567" s="22">
        <f>VLOOKUP(A1567,Hoja1!A:B,2,0)</f>
        <v>8</v>
      </c>
      <c r="T1567" s="21" t="str">
        <f>VLOOKUP(M1567,[1]TIPOLOGIAS!$A:$F,4,0)</f>
        <v>CALI</v>
      </c>
      <c r="U1567" s="21" t="str">
        <f>VLOOKUP(T1567,'BASE TARIFA 2025'!C:D,2,0)</f>
        <v>WOMPI SUROCCIDENTE</v>
      </c>
      <c r="V1567" s="23">
        <f>VLOOKUP(T1567,'BASE TARIFA 2025'!C:F,4,0)</f>
        <v>15709.5</v>
      </c>
    </row>
    <row r="1568" spans="1:22" ht="14.4" x14ac:dyDescent="0.3">
      <c r="A1568">
        <v>79099</v>
      </c>
      <c r="B1568" t="s">
        <v>9196</v>
      </c>
      <c r="C1568">
        <v>1116809466</v>
      </c>
      <c r="D1568" t="s">
        <v>9197</v>
      </c>
      <c r="E1568" t="s">
        <v>9197</v>
      </c>
      <c r="F1568" t="s">
        <v>9197</v>
      </c>
      <c r="G1568" t="s">
        <v>9198</v>
      </c>
      <c r="H1568" t="s">
        <v>9199</v>
      </c>
      <c r="I1568" t="s">
        <v>9200</v>
      </c>
      <c r="J1568" t="s">
        <v>68</v>
      </c>
      <c r="K1568" t="s">
        <v>8760</v>
      </c>
      <c r="L1568" t="s">
        <v>8760</v>
      </c>
      <c r="M1568">
        <v>20400</v>
      </c>
      <c r="N1568" s="30" t="s">
        <v>12832</v>
      </c>
      <c r="O1568"/>
      <c r="P1568"/>
      <c r="Q1568"/>
      <c r="R1568"/>
      <c r="S1568" s="22">
        <f>VLOOKUP(A1568,Hoja1!A:B,2,0)</f>
        <v>8</v>
      </c>
      <c r="T1568" s="21" t="str">
        <f>VLOOKUP(M1568,[1]TIPOLOGIAS!$A:$F,4,0)</f>
        <v>VALLEDUPAR</v>
      </c>
      <c r="U1568" s="21" t="str">
        <f>VLOOKUP(T1568,'BASE TARIFA 2025'!C:D,2,0)</f>
        <v>WOMPI COSTA</v>
      </c>
      <c r="V1568" s="23">
        <f>VLOOKUP(T1568,'BASE TARIFA 2025'!C:F,4,0)</f>
        <v>28277.100000000002</v>
      </c>
    </row>
    <row r="1569" spans="1:22" ht="14.4" x14ac:dyDescent="0.3">
      <c r="A1569">
        <v>79158</v>
      </c>
      <c r="B1569" t="s">
        <v>9201</v>
      </c>
      <c r="C1569">
        <v>1085035887</v>
      </c>
      <c r="D1569" t="s">
        <v>9202</v>
      </c>
      <c r="E1569" t="s">
        <v>9202</v>
      </c>
      <c r="G1569" t="s">
        <v>9203</v>
      </c>
      <c r="H1569" t="s">
        <v>9204</v>
      </c>
      <c r="I1569" t="s">
        <v>9205</v>
      </c>
      <c r="J1569" t="s">
        <v>169</v>
      </c>
      <c r="K1569" t="s">
        <v>161</v>
      </c>
      <c r="L1569" t="s">
        <v>161</v>
      </c>
      <c r="M1569">
        <v>85440</v>
      </c>
      <c r="N1569" s="30" t="s">
        <v>12836</v>
      </c>
      <c r="O1569"/>
      <c r="P1569"/>
      <c r="Q1569"/>
      <c r="R1569"/>
      <c r="S1569" s="22">
        <f>VLOOKUP(A1569,Hoja1!A:B,2,0)</f>
        <v>8</v>
      </c>
      <c r="T1569" s="21" t="str">
        <f>VLOOKUP(M1569,[1]TIPOLOGIAS!$A:$F,4,0)</f>
        <v>VILLAVICENCIO</v>
      </c>
      <c r="U1569" s="21" t="str">
        <f>VLOOKUP(T1569,'BASE TARIFA 2025'!C:D,2,0)</f>
        <v>WOMPI ORIENTE</v>
      </c>
      <c r="V1569" s="23">
        <f>VLOOKUP(T1569,'BASE TARIFA 2025'!C:F,4,0)</f>
        <v>28277.100000000002</v>
      </c>
    </row>
    <row r="1570" spans="1:22" ht="14.4" x14ac:dyDescent="0.3">
      <c r="A1570">
        <v>79159</v>
      </c>
      <c r="B1570" t="s">
        <v>9206</v>
      </c>
      <c r="C1570">
        <v>1121924635</v>
      </c>
      <c r="D1570" t="s">
        <v>9207</v>
      </c>
      <c r="E1570" t="s">
        <v>9208</v>
      </c>
      <c r="F1570" t="s">
        <v>9208</v>
      </c>
      <c r="G1570" t="s">
        <v>9209</v>
      </c>
      <c r="H1570" t="s">
        <v>9210</v>
      </c>
      <c r="I1570" t="s">
        <v>9211</v>
      </c>
      <c r="J1570" t="s">
        <v>169</v>
      </c>
      <c r="K1570" t="s">
        <v>161</v>
      </c>
      <c r="L1570" t="s">
        <v>161</v>
      </c>
      <c r="M1570">
        <v>85440</v>
      </c>
      <c r="N1570" s="30" t="s">
        <v>12836</v>
      </c>
      <c r="O1570"/>
      <c r="P1570"/>
      <c r="Q1570"/>
      <c r="R1570"/>
      <c r="S1570" s="22">
        <f>VLOOKUP(A1570,Hoja1!A:B,2,0)</f>
        <v>8</v>
      </c>
      <c r="T1570" s="21" t="str">
        <f>VLOOKUP(M1570,[1]TIPOLOGIAS!$A:$F,4,0)</f>
        <v>VILLAVICENCIO</v>
      </c>
      <c r="U1570" s="21" t="str">
        <f>VLOOKUP(T1570,'BASE TARIFA 2025'!C:D,2,0)</f>
        <v>WOMPI ORIENTE</v>
      </c>
      <c r="V1570" s="23">
        <f>VLOOKUP(T1570,'BASE TARIFA 2025'!C:F,4,0)</f>
        <v>28277.100000000002</v>
      </c>
    </row>
    <row r="1571" spans="1:22" ht="14.4" x14ac:dyDescent="0.3">
      <c r="A1571">
        <v>79156</v>
      </c>
      <c r="B1571" t="s">
        <v>9212</v>
      </c>
      <c r="C1571">
        <v>17266450</v>
      </c>
      <c r="D1571" t="s">
        <v>9213</v>
      </c>
      <c r="E1571" t="s">
        <v>9213</v>
      </c>
      <c r="F1571" t="s">
        <v>9213</v>
      </c>
      <c r="G1571" t="s">
        <v>9214</v>
      </c>
      <c r="H1571" t="s">
        <v>9215</v>
      </c>
      <c r="I1571" t="s">
        <v>9216</v>
      </c>
      <c r="J1571" t="s">
        <v>169</v>
      </c>
      <c r="K1571" t="s">
        <v>161</v>
      </c>
      <c r="L1571" t="s">
        <v>161</v>
      </c>
      <c r="M1571">
        <v>85440</v>
      </c>
      <c r="N1571" s="30" t="s">
        <v>12836</v>
      </c>
      <c r="O1571"/>
      <c r="P1571"/>
      <c r="Q1571"/>
      <c r="R1571"/>
      <c r="S1571" s="22">
        <f>VLOOKUP(A1571,Hoja1!A:B,2,0)</f>
        <v>8</v>
      </c>
      <c r="T1571" s="21" t="str">
        <f>VLOOKUP(M1571,[1]TIPOLOGIAS!$A:$F,4,0)</f>
        <v>VILLAVICENCIO</v>
      </c>
      <c r="U1571" s="21" t="str">
        <f>VLOOKUP(T1571,'BASE TARIFA 2025'!C:D,2,0)</f>
        <v>WOMPI ORIENTE</v>
      </c>
      <c r="V1571" s="23">
        <f>VLOOKUP(T1571,'BASE TARIFA 2025'!C:F,4,0)</f>
        <v>28277.100000000002</v>
      </c>
    </row>
    <row r="1572" spans="1:22" ht="14.4" x14ac:dyDescent="0.3">
      <c r="A1572">
        <v>64821</v>
      </c>
      <c r="B1572" t="s">
        <v>9217</v>
      </c>
      <c r="C1572">
        <v>93411375</v>
      </c>
      <c r="D1572" t="s">
        <v>67</v>
      </c>
      <c r="E1572" t="s">
        <v>9218</v>
      </c>
      <c r="F1572" t="s">
        <v>9218</v>
      </c>
      <c r="G1572" t="s">
        <v>9219</v>
      </c>
      <c r="H1572" t="s">
        <v>9220</v>
      </c>
      <c r="I1572" t="s">
        <v>9221</v>
      </c>
      <c r="J1572" t="s">
        <v>70</v>
      </c>
      <c r="K1572" t="s">
        <v>199</v>
      </c>
      <c r="L1572" t="s">
        <v>199</v>
      </c>
      <c r="M1572">
        <v>11001</v>
      </c>
      <c r="N1572" s="30" t="s">
        <v>12828</v>
      </c>
      <c r="O1572"/>
      <c r="P1572"/>
      <c r="Q1572"/>
      <c r="R1572"/>
      <c r="S1572" s="22">
        <f>VLOOKUP(A1572,Hoja1!A:B,2,0)</f>
        <v>8</v>
      </c>
      <c r="T1572" s="21" t="str">
        <f>VLOOKUP(M1572,[1]TIPOLOGIAS!$A:$F,4,0)</f>
        <v>BOGOTA</v>
      </c>
      <c r="U1572" s="21" t="str">
        <f>VLOOKUP(T1572,'BASE TARIFA 2025'!C:D,2,0)</f>
        <v>WOMPI CENTRO</v>
      </c>
      <c r="V1572" s="23">
        <f>VLOOKUP(T1572,'BASE TARIFA 2025'!C:F,4,0)</f>
        <v>15709.5</v>
      </c>
    </row>
    <row r="1573" spans="1:22" ht="14.4" x14ac:dyDescent="0.3">
      <c r="A1573">
        <v>66405</v>
      </c>
      <c r="B1573" t="s">
        <v>9222</v>
      </c>
      <c r="C1573">
        <v>63541823</v>
      </c>
      <c r="D1573" t="s">
        <v>9223</v>
      </c>
      <c r="E1573" t="s">
        <v>9223</v>
      </c>
      <c r="F1573" t="s">
        <v>9224</v>
      </c>
      <c r="G1573" t="s">
        <v>9225</v>
      </c>
      <c r="H1573" t="s">
        <v>9226</v>
      </c>
      <c r="I1573" t="s">
        <v>9227</v>
      </c>
      <c r="J1573" t="s">
        <v>68</v>
      </c>
      <c r="K1573" t="s">
        <v>8760</v>
      </c>
      <c r="L1573" t="s">
        <v>8760</v>
      </c>
      <c r="M1573">
        <v>20400</v>
      </c>
      <c r="N1573" s="30" t="s">
        <v>12835</v>
      </c>
      <c r="O1573"/>
      <c r="P1573"/>
      <c r="Q1573"/>
      <c r="R1573"/>
      <c r="S1573" s="22">
        <f>VLOOKUP(A1573,Hoja1!A:B,2,0)</f>
        <v>8</v>
      </c>
      <c r="T1573" s="21" t="str">
        <f>VLOOKUP(M1573,[1]TIPOLOGIAS!$A:$F,4,0)</f>
        <v>VALLEDUPAR</v>
      </c>
      <c r="U1573" s="21" t="str">
        <f>VLOOKUP(T1573,'BASE TARIFA 2025'!C:D,2,0)</f>
        <v>WOMPI COSTA</v>
      </c>
      <c r="V1573" s="23">
        <f>VLOOKUP(T1573,'BASE TARIFA 2025'!C:F,4,0)</f>
        <v>28277.100000000002</v>
      </c>
    </row>
    <row r="1574" spans="1:22" ht="14.4" x14ac:dyDescent="0.3">
      <c r="A1574">
        <v>65773</v>
      </c>
      <c r="B1574" t="s">
        <v>9228</v>
      </c>
      <c r="C1574">
        <v>17197062</v>
      </c>
      <c r="D1574" t="s">
        <v>67</v>
      </c>
      <c r="E1574" t="s">
        <v>9229</v>
      </c>
      <c r="F1574" t="s">
        <v>9230</v>
      </c>
      <c r="G1574" t="s">
        <v>9231</v>
      </c>
      <c r="H1574" t="s">
        <v>9232</v>
      </c>
      <c r="I1574" t="s">
        <v>9233</v>
      </c>
      <c r="J1574" t="s">
        <v>70</v>
      </c>
      <c r="K1574" t="s">
        <v>199</v>
      </c>
      <c r="L1574" t="s">
        <v>199</v>
      </c>
      <c r="M1574">
        <v>11001</v>
      </c>
      <c r="N1574" s="30" t="s">
        <v>12828</v>
      </c>
      <c r="O1574"/>
      <c r="P1574"/>
      <c r="Q1574"/>
      <c r="R1574"/>
      <c r="S1574" s="22">
        <f>VLOOKUP(A1574,Hoja1!A:B,2,0)</f>
        <v>8</v>
      </c>
      <c r="T1574" s="21" t="str">
        <f>VLOOKUP(M1574,[1]TIPOLOGIAS!$A:$F,4,0)</f>
        <v>BOGOTA</v>
      </c>
      <c r="U1574" s="21" t="str">
        <f>VLOOKUP(T1574,'BASE TARIFA 2025'!C:D,2,0)</f>
        <v>WOMPI CENTRO</v>
      </c>
      <c r="V1574" s="23">
        <f>VLOOKUP(T1574,'BASE TARIFA 2025'!C:F,4,0)</f>
        <v>15709.5</v>
      </c>
    </row>
    <row r="1575" spans="1:22" ht="14.4" x14ac:dyDescent="0.3">
      <c r="A1575">
        <v>66824</v>
      </c>
      <c r="B1575" t="s">
        <v>9234</v>
      </c>
      <c r="C1575">
        <v>1098715842</v>
      </c>
      <c r="D1575" t="s">
        <v>9235</v>
      </c>
      <c r="E1575" t="s">
        <v>9235</v>
      </c>
      <c r="F1575" t="s">
        <v>9235</v>
      </c>
      <c r="G1575" t="s">
        <v>9236</v>
      </c>
      <c r="H1575" t="s">
        <v>9237</v>
      </c>
      <c r="I1575" t="s">
        <v>9238</v>
      </c>
      <c r="J1575" t="s">
        <v>131</v>
      </c>
      <c r="K1575" t="s">
        <v>160</v>
      </c>
      <c r="L1575" t="s">
        <v>160</v>
      </c>
      <c r="M1575">
        <v>68655</v>
      </c>
      <c r="N1575" s="30" t="s">
        <v>12838</v>
      </c>
      <c r="O1575"/>
      <c r="P1575"/>
      <c r="Q1575"/>
      <c r="R1575"/>
      <c r="S1575" s="22">
        <f>VLOOKUP(A1575,Hoja1!A:B,2,0)</f>
        <v>8</v>
      </c>
      <c r="T1575" s="21" t="str">
        <f>VLOOKUP(M1575,[1]TIPOLOGIAS!$A:$F,4,0)</f>
        <v>BUCARAMANGA</v>
      </c>
      <c r="U1575" s="21" t="str">
        <f>VLOOKUP(T1575,'BASE TARIFA 2025'!C:D,2,0)</f>
        <v>WOMPI SANTANDERES</v>
      </c>
      <c r="V1575" s="23">
        <f>VLOOKUP(T1575,'BASE TARIFA 2025'!C:F,4,0)</f>
        <v>15709.5</v>
      </c>
    </row>
    <row r="1576" spans="1:22" ht="14.4" x14ac:dyDescent="0.3">
      <c r="A1576">
        <v>66839</v>
      </c>
      <c r="B1576" t="s">
        <v>9239</v>
      </c>
      <c r="C1576">
        <v>1019006209</v>
      </c>
      <c r="D1576" t="s">
        <v>67</v>
      </c>
      <c r="E1576" t="s">
        <v>9240</v>
      </c>
      <c r="F1576" t="s">
        <v>9241</v>
      </c>
      <c r="G1576" t="s">
        <v>9242</v>
      </c>
      <c r="H1576" t="s">
        <v>9243</v>
      </c>
      <c r="I1576" t="s">
        <v>9244</v>
      </c>
      <c r="J1576" t="s">
        <v>70</v>
      </c>
      <c r="K1576" t="s">
        <v>199</v>
      </c>
      <c r="L1576" t="s">
        <v>199</v>
      </c>
      <c r="M1576">
        <v>11001</v>
      </c>
      <c r="N1576" s="30" t="s">
        <v>12834</v>
      </c>
      <c r="O1576"/>
      <c r="P1576"/>
      <c r="Q1576"/>
      <c r="R1576"/>
      <c r="S1576" s="22">
        <f>VLOOKUP(A1576,Hoja1!A:B,2,0)</f>
        <v>8</v>
      </c>
      <c r="T1576" s="21" t="str">
        <f>VLOOKUP(M1576,[1]TIPOLOGIAS!$A:$F,4,0)</f>
        <v>BOGOTA</v>
      </c>
      <c r="U1576" s="21" t="str">
        <f>VLOOKUP(T1576,'BASE TARIFA 2025'!C:D,2,0)</f>
        <v>WOMPI CENTRO</v>
      </c>
      <c r="V1576" s="23">
        <f>VLOOKUP(T1576,'BASE TARIFA 2025'!C:F,4,0)</f>
        <v>15709.5</v>
      </c>
    </row>
    <row r="1577" spans="1:22" ht="14.4" x14ac:dyDescent="0.3">
      <c r="A1577">
        <v>66840</v>
      </c>
      <c r="B1577" t="s">
        <v>9245</v>
      </c>
      <c r="C1577">
        <v>65762726</v>
      </c>
      <c r="D1577" t="s">
        <v>9246</v>
      </c>
      <c r="E1577" t="s">
        <v>9247</v>
      </c>
      <c r="F1577" t="s">
        <v>9248</v>
      </c>
      <c r="G1577" t="s">
        <v>9249</v>
      </c>
      <c r="H1577" t="s">
        <v>9250</v>
      </c>
      <c r="I1577" t="s">
        <v>9251</v>
      </c>
      <c r="J1577" t="s">
        <v>70</v>
      </c>
      <c r="K1577" t="s">
        <v>199</v>
      </c>
      <c r="L1577" t="s">
        <v>199</v>
      </c>
      <c r="M1577">
        <v>11001</v>
      </c>
      <c r="N1577" s="30" t="s">
        <v>12844</v>
      </c>
      <c r="O1577"/>
      <c r="P1577"/>
      <c r="Q1577"/>
      <c r="R1577"/>
      <c r="S1577" s="22">
        <f>VLOOKUP(A1577,Hoja1!A:B,2,0)</f>
        <v>8</v>
      </c>
      <c r="T1577" s="21" t="str">
        <f>VLOOKUP(M1577,[1]TIPOLOGIAS!$A:$F,4,0)</f>
        <v>BOGOTA</v>
      </c>
      <c r="U1577" s="21" t="str">
        <f>VLOOKUP(T1577,'BASE TARIFA 2025'!C:D,2,0)</f>
        <v>WOMPI CENTRO</v>
      </c>
      <c r="V1577" s="23">
        <f>VLOOKUP(T1577,'BASE TARIFA 2025'!C:F,4,0)</f>
        <v>15709.5</v>
      </c>
    </row>
    <row r="1578" spans="1:22" ht="14.4" x14ac:dyDescent="0.3">
      <c r="A1578">
        <v>66958</v>
      </c>
      <c r="B1578" t="s">
        <v>9252</v>
      </c>
      <c r="C1578">
        <v>1033778710</v>
      </c>
      <c r="D1578" t="s">
        <v>9253</v>
      </c>
      <c r="E1578" t="s">
        <v>9254</v>
      </c>
      <c r="F1578" t="s">
        <v>9254</v>
      </c>
      <c r="G1578" t="s">
        <v>9255</v>
      </c>
      <c r="H1578" t="s">
        <v>9256</v>
      </c>
      <c r="I1578" t="s">
        <v>9257</v>
      </c>
      <c r="J1578" t="s">
        <v>70</v>
      </c>
      <c r="K1578" t="s">
        <v>199</v>
      </c>
      <c r="L1578" t="s">
        <v>199</v>
      </c>
      <c r="M1578">
        <v>11001</v>
      </c>
      <c r="N1578" s="30" t="s">
        <v>12844</v>
      </c>
      <c r="O1578"/>
      <c r="P1578"/>
      <c r="Q1578"/>
      <c r="R1578"/>
      <c r="S1578" s="22">
        <f>VLOOKUP(A1578,Hoja1!A:B,2,0)</f>
        <v>16</v>
      </c>
      <c r="T1578" s="21" t="str">
        <f>VLOOKUP(M1578,[1]TIPOLOGIAS!$A:$F,4,0)</f>
        <v>BOGOTA</v>
      </c>
      <c r="U1578" s="21" t="str">
        <f>VLOOKUP(T1578,'BASE TARIFA 2025'!C:D,2,0)</f>
        <v>WOMPI CENTRO</v>
      </c>
      <c r="V1578" s="23">
        <f>VLOOKUP(T1578,'BASE TARIFA 2025'!C:F,4,0)</f>
        <v>15709.5</v>
      </c>
    </row>
    <row r="1579" spans="1:22" ht="14.4" x14ac:dyDescent="0.3">
      <c r="A1579">
        <v>66827</v>
      </c>
      <c r="B1579" t="s">
        <v>9258</v>
      </c>
      <c r="C1579">
        <v>901029170</v>
      </c>
      <c r="D1579" t="s">
        <v>9259</v>
      </c>
      <c r="E1579" t="s">
        <v>67</v>
      </c>
      <c r="F1579" t="s">
        <v>9260</v>
      </c>
      <c r="G1579" t="s">
        <v>9261</v>
      </c>
      <c r="H1579" t="s">
        <v>9262</v>
      </c>
      <c r="I1579" t="s">
        <v>9263</v>
      </c>
      <c r="J1579" t="s">
        <v>165</v>
      </c>
      <c r="K1579" t="s">
        <v>19</v>
      </c>
      <c r="L1579" t="s">
        <v>166</v>
      </c>
      <c r="M1579">
        <v>76001</v>
      </c>
      <c r="N1579" s="30" t="s">
        <v>12843</v>
      </c>
      <c r="O1579"/>
      <c r="P1579"/>
      <c r="Q1579"/>
      <c r="R1579"/>
      <c r="S1579" s="22">
        <f>VLOOKUP(A1579,Hoja1!A:B,2,0)</f>
        <v>8</v>
      </c>
      <c r="T1579" s="21" t="str">
        <f>VLOOKUP(M1579,[1]TIPOLOGIAS!$A:$F,4,0)</f>
        <v>CALI</v>
      </c>
      <c r="U1579" s="21" t="str">
        <f>VLOOKUP(T1579,'BASE TARIFA 2025'!C:D,2,0)</f>
        <v>WOMPI SUROCCIDENTE</v>
      </c>
      <c r="V1579" s="23">
        <f>VLOOKUP(T1579,'BASE TARIFA 2025'!C:F,4,0)</f>
        <v>15709.5</v>
      </c>
    </row>
    <row r="1580" spans="1:22" ht="14.4" x14ac:dyDescent="0.3">
      <c r="A1580">
        <v>66844</v>
      </c>
      <c r="B1580" t="s">
        <v>9264</v>
      </c>
      <c r="C1580">
        <v>1070588812</v>
      </c>
      <c r="D1580" t="s">
        <v>9265</v>
      </c>
      <c r="E1580" t="s">
        <v>9266</v>
      </c>
      <c r="F1580" t="s">
        <v>9266</v>
      </c>
      <c r="G1580" t="s">
        <v>9267</v>
      </c>
      <c r="H1580" t="s">
        <v>9268</v>
      </c>
      <c r="I1580" t="s">
        <v>9269</v>
      </c>
      <c r="J1580" t="s">
        <v>70</v>
      </c>
      <c r="K1580" t="s">
        <v>199</v>
      </c>
      <c r="L1580" t="s">
        <v>199</v>
      </c>
      <c r="M1580">
        <v>11001</v>
      </c>
      <c r="N1580" s="30" t="s">
        <v>12842</v>
      </c>
      <c r="O1580"/>
      <c r="P1580"/>
      <c r="Q1580"/>
      <c r="R1580"/>
      <c r="S1580" s="22">
        <f>VLOOKUP(A1580,Hoja1!A:B,2,0)</f>
        <v>8</v>
      </c>
      <c r="T1580" s="21" t="str">
        <f>VLOOKUP(M1580,[1]TIPOLOGIAS!$A:$F,4,0)</f>
        <v>BOGOTA</v>
      </c>
      <c r="U1580" s="21" t="str">
        <f>VLOOKUP(T1580,'BASE TARIFA 2025'!C:D,2,0)</f>
        <v>WOMPI CENTRO</v>
      </c>
      <c r="V1580" s="23">
        <f>VLOOKUP(T1580,'BASE TARIFA 2025'!C:F,4,0)</f>
        <v>15709.5</v>
      </c>
    </row>
    <row r="1581" spans="1:22" ht="14.4" x14ac:dyDescent="0.3">
      <c r="A1581">
        <v>66962</v>
      </c>
      <c r="B1581" t="s">
        <v>9270</v>
      </c>
      <c r="C1581">
        <v>901405406</v>
      </c>
      <c r="D1581" t="s">
        <v>9271</v>
      </c>
      <c r="E1581" t="s">
        <v>9272</v>
      </c>
      <c r="F1581" t="s">
        <v>9272</v>
      </c>
      <c r="G1581" t="s">
        <v>9273</v>
      </c>
      <c r="H1581" t="s">
        <v>9274</v>
      </c>
      <c r="I1581" t="s">
        <v>9275</v>
      </c>
      <c r="J1581" t="s">
        <v>70</v>
      </c>
      <c r="K1581" t="s">
        <v>199</v>
      </c>
      <c r="L1581" t="s">
        <v>199</v>
      </c>
      <c r="M1581">
        <v>11001</v>
      </c>
      <c r="N1581" s="30" t="s">
        <v>12844</v>
      </c>
      <c r="O1581"/>
      <c r="P1581"/>
      <c r="Q1581"/>
      <c r="R1581"/>
      <c r="S1581" s="22">
        <f>VLOOKUP(A1581,Hoja1!A:B,2,0)</f>
        <v>8</v>
      </c>
      <c r="T1581" s="21" t="str">
        <f>VLOOKUP(M1581,[1]TIPOLOGIAS!$A:$F,4,0)</f>
        <v>BOGOTA</v>
      </c>
      <c r="U1581" s="21" t="str">
        <f>VLOOKUP(T1581,'BASE TARIFA 2025'!C:D,2,0)</f>
        <v>WOMPI CENTRO</v>
      </c>
      <c r="V1581" s="23">
        <f>VLOOKUP(T1581,'BASE TARIFA 2025'!C:F,4,0)</f>
        <v>15709.5</v>
      </c>
    </row>
    <row r="1582" spans="1:22" ht="14.4" x14ac:dyDescent="0.3">
      <c r="A1582">
        <v>67030</v>
      </c>
      <c r="B1582" t="s">
        <v>9276</v>
      </c>
      <c r="C1582">
        <v>1003038372</v>
      </c>
      <c r="D1582" t="s">
        <v>9277</v>
      </c>
      <c r="E1582" t="s">
        <v>9277</v>
      </c>
      <c r="F1582" t="s">
        <v>9278</v>
      </c>
      <c r="G1582" t="s">
        <v>9279</v>
      </c>
      <c r="H1582" t="s">
        <v>9280</v>
      </c>
      <c r="I1582" t="s">
        <v>9281</v>
      </c>
      <c r="J1582" t="s">
        <v>68</v>
      </c>
      <c r="K1582" t="s">
        <v>8760</v>
      </c>
      <c r="L1582" t="s">
        <v>8760</v>
      </c>
      <c r="M1582">
        <v>20400</v>
      </c>
      <c r="N1582" s="30" t="s">
        <v>12842</v>
      </c>
      <c r="O1582"/>
      <c r="P1582"/>
      <c r="Q1582"/>
      <c r="R1582"/>
      <c r="S1582" s="22">
        <f>VLOOKUP(A1582,Hoja1!A:B,2,0)</f>
        <v>8</v>
      </c>
      <c r="T1582" s="21" t="str">
        <f>VLOOKUP(M1582,[1]TIPOLOGIAS!$A:$F,4,0)</f>
        <v>VALLEDUPAR</v>
      </c>
      <c r="U1582" s="21" t="str">
        <f>VLOOKUP(T1582,'BASE TARIFA 2025'!C:D,2,0)</f>
        <v>WOMPI COSTA</v>
      </c>
      <c r="V1582" s="23">
        <f>VLOOKUP(T1582,'BASE TARIFA 2025'!C:F,4,0)</f>
        <v>28277.100000000002</v>
      </c>
    </row>
    <row r="1583" spans="1:22" ht="14.4" x14ac:dyDescent="0.3">
      <c r="A1583">
        <v>68415</v>
      </c>
      <c r="B1583" t="s">
        <v>9282</v>
      </c>
      <c r="C1583">
        <v>28241695</v>
      </c>
      <c r="D1583" t="s">
        <v>67</v>
      </c>
      <c r="E1583" t="s">
        <v>9283</v>
      </c>
      <c r="F1583" t="s">
        <v>9283</v>
      </c>
      <c r="G1583" t="s">
        <v>9284</v>
      </c>
      <c r="H1583" t="s">
        <v>9285</v>
      </c>
      <c r="I1583" t="s">
        <v>9286</v>
      </c>
      <c r="J1583" t="s">
        <v>70</v>
      </c>
      <c r="K1583" t="s">
        <v>199</v>
      </c>
      <c r="L1583" t="s">
        <v>199</v>
      </c>
      <c r="M1583">
        <v>11001</v>
      </c>
      <c r="N1583" s="30" t="s">
        <v>12834</v>
      </c>
      <c r="O1583"/>
      <c r="P1583"/>
      <c r="Q1583"/>
      <c r="R1583"/>
      <c r="S1583" s="22">
        <f>VLOOKUP(A1583,Hoja1!A:B,2,0)</f>
        <v>8</v>
      </c>
      <c r="T1583" s="21" t="str">
        <f>VLOOKUP(M1583,[1]TIPOLOGIAS!$A:$F,4,0)</f>
        <v>BOGOTA</v>
      </c>
      <c r="U1583" s="21" t="str">
        <f>VLOOKUP(T1583,'BASE TARIFA 2025'!C:D,2,0)</f>
        <v>WOMPI CENTRO</v>
      </c>
      <c r="V1583" s="23">
        <f>VLOOKUP(T1583,'BASE TARIFA 2025'!C:F,4,0)</f>
        <v>15709.5</v>
      </c>
    </row>
    <row r="1584" spans="1:22" ht="14.4" x14ac:dyDescent="0.3">
      <c r="A1584">
        <v>68173</v>
      </c>
      <c r="B1584" t="s">
        <v>9287</v>
      </c>
      <c r="C1584">
        <v>51996964</v>
      </c>
      <c r="D1584" t="s">
        <v>9288</v>
      </c>
      <c r="E1584" t="s">
        <v>9289</v>
      </c>
      <c r="F1584" t="s">
        <v>9289</v>
      </c>
      <c r="G1584" t="s">
        <v>9290</v>
      </c>
      <c r="H1584" t="s">
        <v>9291</v>
      </c>
      <c r="I1584" t="s">
        <v>9292</v>
      </c>
      <c r="J1584" t="s">
        <v>70</v>
      </c>
      <c r="K1584" t="s">
        <v>199</v>
      </c>
      <c r="L1584" t="s">
        <v>199</v>
      </c>
      <c r="M1584">
        <v>11001</v>
      </c>
      <c r="N1584" s="30" t="s">
        <v>12843</v>
      </c>
      <c r="O1584"/>
      <c r="P1584"/>
      <c r="Q1584"/>
      <c r="R1584"/>
      <c r="S1584" s="22">
        <f>VLOOKUP(A1584,Hoja1!A:B,2,0)</f>
        <v>8</v>
      </c>
      <c r="T1584" s="21" t="str">
        <f>VLOOKUP(M1584,[1]TIPOLOGIAS!$A:$F,4,0)</f>
        <v>BOGOTA</v>
      </c>
      <c r="U1584" s="21" t="str">
        <f>VLOOKUP(T1584,'BASE TARIFA 2025'!C:D,2,0)</f>
        <v>WOMPI CENTRO</v>
      </c>
      <c r="V1584" s="23">
        <f>VLOOKUP(T1584,'BASE TARIFA 2025'!C:F,4,0)</f>
        <v>15709.5</v>
      </c>
    </row>
    <row r="1585" spans="1:22" ht="14.4" x14ac:dyDescent="0.3">
      <c r="A1585">
        <v>65570</v>
      </c>
      <c r="B1585" t="s">
        <v>9293</v>
      </c>
      <c r="C1585">
        <v>39950380</v>
      </c>
      <c r="D1585" t="s">
        <v>67</v>
      </c>
      <c r="E1585" t="s">
        <v>9294</v>
      </c>
      <c r="F1585" t="s">
        <v>9294</v>
      </c>
      <c r="G1585" t="s">
        <v>9295</v>
      </c>
      <c r="H1585" t="s">
        <v>9296</v>
      </c>
      <c r="I1585" t="s">
        <v>9297</v>
      </c>
      <c r="J1585" t="s">
        <v>169</v>
      </c>
      <c r="K1585" t="s">
        <v>161</v>
      </c>
      <c r="L1585" t="s">
        <v>161</v>
      </c>
      <c r="M1585">
        <v>85440</v>
      </c>
      <c r="N1585" s="30" t="s">
        <v>12833</v>
      </c>
      <c r="O1585"/>
      <c r="P1585"/>
      <c r="Q1585"/>
      <c r="R1585"/>
      <c r="S1585" s="22">
        <f>VLOOKUP(A1585,Hoja1!A:B,2,0)</f>
        <v>8</v>
      </c>
      <c r="T1585" s="21" t="str">
        <f>VLOOKUP(M1585,[1]TIPOLOGIAS!$A:$F,4,0)</f>
        <v>VILLAVICENCIO</v>
      </c>
      <c r="U1585" s="21" t="str">
        <f>VLOOKUP(T1585,'BASE TARIFA 2025'!C:D,2,0)</f>
        <v>WOMPI ORIENTE</v>
      </c>
      <c r="V1585" s="23">
        <f>VLOOKUP(T1585,'BASE TARIFA 2025'!C:F,4,0)</f>
        <v>28277.100000000002</v>
      </c>
    </row>
    <row r="1586" spans="1:22" ht="14.4" x14ac:dyDescent="0.3">
      <c r="A1586">
        <v>66594</v>
      </c>
      <c r="B1586" t="s">
        <v>9298</v>
      </c>
      <c r="C1586">
        <v>66928297</v>
      </c>
      <c r="D1586" t="s">
        <v>67</v>
      </c>
      <c r="E1586" t="s">
        <v>9299</v>
      </c>
      <c r="F1586" t="s">
        <v>9299</v>
      </c>
      <c r="G1586" t="s">
        <v>9300</v>
      </c>
      <c r="H1586" t="s">
        <v>9301</v>
      </c>
      <c r="I1586" t="s">
        <v>9302</v>
      </c>
      <c r="J1586" t="s">
        <v>165</v>
      </c>
      <c r="K1586" t="s">
        <v>19</v>
      </c>
      <c r="L1586" t="s">
        <v>166</v>
      </c>
      <c r="M1586">
        <v>76001</v>
      </c>
      <c r="N1586" s="30" t="s">
        <v>12829</v>
      </c>
      <c r="O1586"/>
      <c r="P1586"/>
      <c r="Q1586"/>
      <c r="R1586"/>
      <c r="S1586" s="22">
        <f>VLOOKUP(A1586,Hoja1!A:B,2,0)</f>
        <v>16</v>
      </c>
      <c r="T1586" s="21" t="str">
        <f>VLOOKUP(M1586,[1]TIPOLOGIAS!$A:$F,4,0)</f>
        <v>CALI</v>
      </c>
      <c r="U1586" s="21" t="str">
        <f>VLOOKUP(T1586,'BASE TARIFA 2025'!C:D,2,0)</f>
        <v>WOMPI SUROCCIDENTE</v>
      </c>
      <c r="V1586" s="23">
        <f>VLOOKUP(T1586,'BASE TARIFA 2025'!C:F,4,0)</f>
        <v>15709.5</v>
      </c>
    </row>
    <row r="1587" spans="1:22" ht="14.4" x14ac:dyDescent="0.3">
      <c r="A1587">
        <v>66613</v>
      </c>
      <c r="B1587" t="s">
        <v>9303</v>
      </c>
      <c r="C1587">
        <v>79333070</v>
      </c>
      <c r="D1587" t="s">
        <v>9304</v>
      </c>
      <c r="E1587" t="s">
        <v>9304</v>
      </c>
      <c r="F1587" t="s">
        <v>9304</v>
      </c>
      <c r="G1587" t="s">
        <v>9305</v>
      </c>
      <c r="H1587" t="s">
        <v>9306</v>
      </c>
      <c r="I1587" t="s">
        <v>9307</v>
      </c>
      <c r="J1587" t="s">
        <v>70</v>
      </c>
      <c r="K1587" t="s">
        <v>199</v>
      </c>
      <c r="L1587" t="s">
        <v>199</v>
      </c>
      <c r="M1587">
        <v>11001</v>
      </c>
      <c r="N1587" s="30" t="s">
        <v>12840</v>
      </c>
      <c r="O1587"/>
      <c r="P1587"/>
      <c r="Q1587"/>
      <c r="R1587"/>
      <c r="S1587" s="22">
        <f>VLOOKUP(A1587,Hoja1!A:B,2,0)</f>
        <v>8</v>
      </c>
      <c r="T1587" s="21" t="str">
        <f>VLOOKUP(M1587,[1]TIPOLOGIAS!$A:$F,4,0)</f>
        <v>BOGOTA</v>
      </c>
      <c r="U1587" s="21" t="str">
        <f>VLOOKUP(T1587,'BASE TARIFA 2025'!C:D,2,0)</f>
        <v>WOMPI CENTRO</v>
      </c>
      <c r="V1587" s="23">
        <f>VLOOKUP(T1587,'BASE TARIFA 2025'!C:F,4,0)</f>
        <v>15709.5</v>
      </c>
    </row>
    <row r="1588" spans="1:22" ht="14.4" x14ac:dyDescent="0.3">
      <c r="A1588">
        <v>66614</v>
      </c>
      <c r="B1588" t="s">
        <v>9308</v>
      </c>
      <c r="C1588">
        <v>1019052843</v>
      </c>
      <c r="D1588" t="s">
        <v>9309</v>
      </c>
      <c r="E1588" t="s">
        <v>9310</v>
      </c>
      <c r="F1588" t="s">
        <v>9310</v>
      </c>
      <c r="G1588" t="s">
        <v>9311</v>
      </c>
      <c r="H1588" t="s">
        <v>9312</v>
      </c>
      <c r="I1588" t="s">
        <v>9313</v>
      </c>
      <c r="J1588" t="s">
        <v>70</v>
      </c>
      <c r="K1588" t="s">
        <v>199</v>
      </c>
      <c r="L1588" t="s">
        <v>199</v>
      </c>
      <c r="M1588">
        <v>11001</v>
      </c>
      <c r="N1588" s="30" t="s">
        <v>12834</v>
      </c>
      <c r="O1588"/>
      <c r="P1588"/>
      <c r="Q1588"/>
      <c r="R1588"/>
      <c r="S1588" s="22">
        <f>VLOOKUP(A1588,Hoja1!A:B,2,0)</f>
        <v>8</v>
      </c>
      <c r="T1588" s="21" t="str">
        <f>VLOOKUP(M1588,[1]TIPOLOGIAS!$A:$F,4,0)</f>
        <v>BOGOTA</v>
      </c>
      <c r="U1588" s="21" t="str">
        <f>VLOOKUP(T1588,'BASE TARIFA 2025'!C:D,2,0)</f>
        <v>WOMPI CENTRO</v>
      </c>
      <c r="V1588" s="23">
        <f>VLOOKUP(T1588,'BASE TARIFA 2025'!C:F,4,0)</f>
        <v>15709.5</v>
      </c>
    </row>
    <row r="1589" spans="1:22" ht="14.4" x14ac:dyDescent="0.3">
      <c r="A1589">
        <v>66949</v>
      </c>
      <c r="B1589" t="s">
        <v>9314</v>
      </c>
      <c r="C1589">
        <v>52074370</v>
      </c>
      <c r="D1589" t="s">
        <v>67</v>
      </c>
      <c r="E1589" t="s">
        <v>9315</v>
      </c>
      <c r="F1589" t="s">
        <v>9315</v>
      </c>
      <c r="G1589" t="s">
        <v>9316</v>
      </c>
      <c r="H1589" t="s">
        <v>9317</v>
      </c>
      <c r="I1589" t="s">
        <v>9318</v>
      </c>
      <c r="J1589" t="s">
        <v>70</v>
      </c>
      <c r="K1589" t="s">
        <v>199</v>
      </c>
      <c r="L1589" t="s">
        <v>199</v>
      </c>
      <c r="M1589">
        <v>11001</v>
      </c>
      <c r="N1589" s="30" t="s">
        <v>12840</v>
      </c>
      <c r="O1589"/>
      <c r="P1589"/>
      <c r="Q1589"/>
      <c r="R1589"/>
      <c r="S1589" s="22">
        <f>VLOOKUP(A1589,Hoja1!A:B,2,0)</f>
        <v>16</v>
      </c>
      <c r="T1589" s="21" t="str">
        <f>VLOOKUP(M1589,[1]TIPOLOGIAS!$A:$F,4,0)</f>
        <v>BOGOTA</v>
      </c>
      <c r="U1589" s="21" t="str">
        <f>VLOOKUP(T1589,'BASE TARIFA 2025'!C:D,2,0)</f>
        <v>WOMPI CENTRO</v>
      </c>
      <c r="V1589" s="23">
        <f>VLOOKUP(T1589,'BASE TARIFA 2025'!C:F,4,0)</f>
        <v>15709.5</v>
      </c>
    </row>
    <row r="1590" spans="1:22" ht="14.4" x14ac:dyDescent="0.3">
      <c r="A1590">
        <v>45370</v>
      </c>
      <c r="B1590" t="s">
        <v>9319</v>
      </c>
      <c r="C1590">
        <v>901272984</v>
      </c>
      <c r="D1590" t="s">
        <v>9320</v>
      </c>
      <c r="E1590" t="s">
        <v>9321</v>
      </c>
      <c r="F1590" t="s">
        <v>9321</v>
      </c>
      <c r="G1590" t="s">
        <v>9322</v>
      </c>
      <c r="H1590" t="s">
        <v>9323</v>
      </c>
      <c r="I1590" t="s">
        <v>9324</v>
      </c>
      <c r="J1590" t="s">
        <v>65</v>
      </c>
      <c r="K1590" t="s">
        <v>379</v>
      </c>
      <c r="L1590" t="s">
        <v>379</v>
      </c>
      <c r="M1590">
        <v>5045</v>
      </c>
      <c r="N1590" s="30" t="s">
        <v>12834</v>
      </c>
      <c r="O1590"/>
      <c r="P1590"/>
      <c r="Q1590"/>
      <c r="R1590"/>
      <c r="S1590" s="22">
        <f>VLOOKUP(A1590,Hoja1!A:B,2,0)</f>
        <v>16</v>
      </c>
      <c r="T1590" s="21" t="str">
        <f>VLOOKUP(M1590,[1]TIPOLOGIAS!$A:$F,4,0)</f>
        <v>APARTADO</v>
      </c>
      <c r="U1590" s="21" t="str">
        <f>VLOOKUP(T1590,'BASE TARIFA 2025'!C:D,2,0)</f>
        <v>WOMPI NOROCCIDENTE</v>
      </c>
      <c r="V1590" s="23">
        <f>VLOOKUP(T1590,'BASE TARIFA 2025'!C:F,4,0)</f>
        <v>28277.100000000002</v>
      </c>
    </row>
    <row r="1591" spans="1:22" ht="14.4" x14ac:dyDescent="0.3">
      <c r="A1591">
        <v>79367</v>
      </c>
      <c r="B1591" t="s">
        <v>375</v>
      </c>
      <c r="C1591">
        <v>1028023710</v>
      </c>
      <c r="D1591" t="s">
        <v>9325</v>
      </c>
      <c r="E1591" t="s">
        <v>9325</v>
      </c>
      <c r="F1591" t="s">
        <v>9325</v>
      </c>
      <c r="G1591" t="s">
        <v>376</v>
      </c>
      <c r="H1591" t="s">
        <v>377</v>
      </c>
      <c r="I1591" t="s">
        <v>378</v>
      </c>
      <c r="J1591" t="s">
        <v>65</v>
      </c>
      <c r="K1591" t="s">
        <v>379</v>
      </c>
      <c r="L1591" t="s">
        <v>379</v>
      </c>
      <c r="M1591">
        <v>5045</v>
      </c>
      <c r="N1591" s="30" t="s">
        <v>12834</v>
      </c>
      <c r="O1591"/>
      <c r="P1591"/>
      <c r="Q1591"/>
      <c r="R1591"/>
      <c r="S1591" s="22">
        <f>VLOOKUP(A1591,Hoja1!A:B,2,0)</f>
        <v>8</v>
      </c>
      <c r="T1591" s="21" t="str">
        <f>VLOOKUP(M1591,[1]TIPOLOGIAS!$A:$F,4,0)</f>
        <v>APARTADO</v>
      </c>
      <c r="U1591" s="21" t="str">
        <f>VLOOKUP(T1591,'BASE TARIFA 2025'!C:D,2,0)</f>
        <v>WOMPI NOROCCIDENTE</v>
      </c>
      <c r="V1591" s="23">
        <f>VLOOKUP(T1591,'BASE TARIFA 2025'!C:F,4,0)</f>
        <v>28277.100000000002</v>
      </c>
    </row>
    <row r="1592" spans="1:22" ht="14.4" x14ac:dyDescent="0.3">
      <c r="A1592">
        <v>80131</v>
      </c>
      <c r="B1592" t="s">
        <v>380</v>
      </c>
      <c r="C1592">
        <v>39314502</v>
      </c>
      <c r="D1592" t="s">
        <v>9326</v>
      </c>
      <c r="E1592" t="s">
        <v>9326</v>
      </c>
      <c r="F1592" t="s">
        <v>9326</v>
      </c>
      <c r="G1592" t="s">
        <v>381</v>
      </c>
      <c r="H1592" t="s">
        <v>382</v>
      </c>
      <c r="I1592" t="s">
        <v>383</v>
      </c>
      <c r="J1592" t="s">
        <v>65</v>
      </c>
      <c r="K1592" t="s">
        <v>379</v>
      </c>
      <c r="L1592" t="s">
        <v>379</v>
      </c>
      <c r="M1592">
        <v>5045</v>
      </c>
      <c r="N1592" s="30" t="s">
        <v>12834</v>
      </c>
      <c r="O1592"/>
      <c r="P1592"/>
      <c r="Q1592"/>
      <c r="R1592"/>
      <c r="S1592" s="22">
        <f>VLOOKUP(A1592,Hoja1!A:B,2,0)</f>
        <v>8</v>
      </c>
      <c r="T1592" s="21" t="str">
        <f>VLOOKUP(M1592,[1]TIPOLOGIAS!$A:$F,4,0)</f>
        <v>APARTADO</v>
      </c>
      <c r="U1592" s="21" t="str">
        <f>VLOOKUP(T1592,'BASE TARIFA 2025'!C:D,2,0)</f>
        <v>WOMPI NOROCCIDENTE</v>
      </c>
      <c r="V1592" s="23">
        <f>VLOOKUP(T1592,'BASE TARIFA 2025'!C:F,4,0)</f>
        <v>28277.100000000002</v>
      </c>
    </row>
    <row r="1593" spans="1:22" ht="14.4" x14ac:dyDescent="0.3">
      <c r="A1593">
        <v>80589</v>
      </c>
      <c r="B1593" t="s">
        <v>384</v>
      </c>
      <c r="C1593">
        <v>39429746</v>
      </c>
      <c r="D1593" t="s">
        <v>9327</v>
      </c>
      <c r="E1593" t="s">
        <v>9327</v>
      </c>
      <c r="G1593" t="s">
        <v>385</v>
      </c>
      <c r="H1593" t="s">
        <v>386</v>
      </c>
      <c r="I1593" t="s">
        <v>387</v>
      </c>
      <c r="J1593" t="s">
        <v>65</v>
      </c>
      <c r="K1593" t="s">
        <v>379</v>
      </c>
      <c r="L1593" t="s">
        <v>379</v>
      </c>
      <c r="M1593">
        <v>5045</v>
      </c>
      <c r="N1593" s="30" t="s">
        <v>12834</v>
      </c>
      <c r="O1593"/>
      <c r="P1593"/>
      <c r="Q1593"/>
      <c r="R1593"/>
      <c r="S1593" s="22">
        <f>VLOOKUP(A1593,Hoja1!A:B,2,0)</f>
        <v>8</v>
      </c>
      <c r="T1593" s="21" t="str">
        <f>VLOOKUP(M1593,[1]TIPOLOGIAS!$A:$F,4,0)</f>
        <v>APARTADO</v>
      </c>
      <c r="U1593" s="21" t="str">
        <f>VLOOKUP(T1593,'BASE TARIFA 2025'!C:D,2,0)</f>
        <v>WOMPI NOROCCIDENTE</v>
      </c>
      <c r="V1593" s="23">
        <f>VLOOKUP(T1593,'BASE TARIFA 2025'!C:F,4,0)</f>
        <v>28277.100000000002</v>
      </c>
    </row>
    <row r="1594" spans="1:22" ht="14.4" x14ac:dyDescent="0.3">
      <c r="A1594">
        <v>66243</v>
      </c>
      <c r="B1594" t="s">
        <v>9328</v>
      </c>
      <c r="C1594">
        <v>60391982</v>
      </c>
      <c r="D1594" t="s">
        <v>67</v>
      </c>
      <c r="E1594" t="s">
        <v>9329</v>
      </c>
      <c r="F1594" t="s">
        <v>9329</v>
      </c>
      <c r="G1594" t="s">
        <v>9330</v>
      </c>
      <c r="H1594" t="s">
        <v>9331</v>
      </c>
      <c r="I1594" t="s">
        <v>9332</v>
      </c>
      <c r="J1594" t="s">
        <v>70</v>
      </c>
      <c r="K1594" t="s">
        <v>199</v>
      </c>
      <c r="L1594" t="s">
        <v>199</v>
      </c>
      <c r="M1594">
        <v>11001</v>
      </c>
      <c r="N1594" s="30" t="s">
        <v>12837</v>
      </c>
      <c r="O1594"/>
      <c r="P1594"/>
      <c r="Q1594"/>
      <c r="R1594"/>
      <c r="S1594" s="22">
        <f>VLOOKUP(A1594,Hoja1!A:B,2,0)</f>
        <v>8</v>
      </c>
      <c r="T1594" s="21" t="str">
        <f>VLOOKUP(M1594,[1]TIPOLOGIAS!$A:$F,4,0)</f>
        <v>BOGOTA</v>
      </c>
      <c r="U1594" s="21" t="str">
        <f>VLOOKUP(T1594,'BASE TARIFA 2025'!C:D,2,0)</f>
        <v>WOMPI CENTRO</v>
      </c>
      <c r="V1594" s="23">
        <f>VLOOKUP(T1594,'BASE TARIFA 2025'!C:F,4,0)</f>
        <v>15709.5</v>
      </c>
    </row>
    <row r="1595" spans="1:22" ht="14.4" x14ac:dyDescent="0.3">
      <c r="A1595">
        <v>67550</v>
      </c>
      <c r="B1595" t="s">
        <v>9333</v>
      </c>
      <c r="C1595">
        <v>1015460948</v>
      </c>
      <c r="D1595" t="s">
        <v>67</v>
      </c>
      <c r="E1595" t="s">
        <v>9334</v>
      </c>
      <c r="F1595" t="s">
        <v>9334</v>
      </c>
      <c r="G1595" t="s">
        <v>9335</v>
      </c>
      <c r="H1595" t="s">
        <v>9336</v>
      </c>
      <c r="I1595" t="s">
        <v>9337</v>
      </c>
      <c r="J1595" t="s">
        <v>70</v>
      </c>
      <c r="K1595" t="s">
        <v>199</v>
      </c>
      <c r="L1595" t="s">
        <v>199</v>
      </c>
      <c r="M1595">
        <v>11001</v>
      </c>
      <c r="N1595" s="30" t="s">
        <v>12834</v>
      </c>
      <c r="O1595"/>
      <c r="P1595"/>
      <c r="Q1595"/>
      <c r="R1595"/>
      <c r="S1595" s="22">
        <f>VLOOKUP(A1595,Hoja1!A:B,2,0)</f>
        <v>8</v>
      </c>
      <c r="T1595" s="21" t="str">
        <f>VLOOKUP(M1595,[1]TIPOLOGIAS!$A:$F,4,0)</f>
        <v>BOGOTA</v>
      </c>
      <c r="U1595" s="21" t="str">
        <f>VLOOKUP(T1595,'BASE TARIFA 2025'!C:D,2,0)</f>
        <v>WOMPI CENTRO</v>
      </c>
      <c r="V1595" s="23">
        <f>VLOOKUP(T1595,'BASE TARIFA 2025'!C:F,4,0)</f>
        <v>15709.5</v>
      </c>
    </row>
    <row r="1596" spans="1:22" ht="14.4" x14ac:dyDescent="0.3">
      <c r="A1596">
        <v>67639</v>
      </c>
      <c r="B1596" t="s">
        <v>9338</v>
      </c>
      <c r="C1596">
        <v>1057436104</v>
      </c>
      <c r="D1596" t="s">
        <v>9339</v>
      </c>
      <c r="E1596" t="s">
        <v>9340</v>
      </c>
      <c r="F1596" t="s">
        <v>9340</v>
      </c>
      <c r="G1596" t="s">
        <v>9341</v>
      </c>
      <c r="H1596" t="s">
        <v>9342</v>
      </c>
      <c r="I1596" t="s">
        <v>9343</v>
      </c>
      <c r="J1596" t="s">
        <v>70</v>
      </c>
      <c r="K1596" t="s">
        <v>199</v>
      </c>
      <c r="L1596" t="s">
        <v>199</v>
      </c>
      <c r="M1596">
        <v>11001</v>
      </c>
      <c r="N1596" s="30" t="s">
        <v>12840</v>
      </c>
      <c r="O1596"/>
      <c r="P1596"/>
      <c r="Q1596"/>
      <c r="R1596"/>
      <c r="S1596" s="22">
        <f>VLOOKUP(A1596,Hoja1!A:B,2,0)</f>
        <v>16</v>
      </c>
      <c r="T1596" s="21" t="str">
        <f>VLOOKUP(M1596,[1]TIPOLOGIAS!$A:$F,4,0)</f>
        <v>BOGOTA</v>
      </c>
      <c r="U1596" s="21" t="str">
        <f>VLOOKUP(T1596,'BASE TARIFA 2025'!C:D,2,0)</f>
        <v>WOMPI CENTRO</v>
      </c>
      <c r="V1596" s="23">
        <f>VLOOKUP(T1596,'BASE TARIFA 2025'!C:F,4,0)</f>
        <v>15709.5</v>
      </c>
    </row>
    <row r="1597" spans="1:22" ht="14.4" x14ac:dyDescent="0.3">
      <c r="A1597">
        <v>63941</v>
      </c>
      <c r="B1597" t="s">
        <v>9344</v>
      </c>
      <c r="C1597">
        <v>901103184</v>
      </c>
      <c r="D1597" t="s">
        <v>9345</v>
      </c>
      <c r="E1597" t="s">
        <v>9346</v>
      </c>
      <c r="F1597" t="s">
        <v>9347</v>
      </c>
      <c r="G1597" t="s">
        <v>9348</v>
      </c>
      <c r="H1597" t="s">
        <v>9349</v>
      </c>
      <c r="I1597" t="s">
        <v>9350</v>
      </c>
      <c r="J1597" t="s">
        <v>131</v>
      </c>
      <c r="K1597" t="s">
        <v>160</v>
      </c>
      <c r="L1597" t="s">
        <v>160</v>
      </c>
      <c r="M1597">
        <v>68655</v>
      </c>
      <c r="N1597" s="30" t="s">
        <v>12838</v>
      </c>
      <c r="O1597"/>
      <c r="P1597"/>
      <c r="Q1597"/>
      <c r="R1597"/>
      <c r="S1597" s="22">
        <f>VLOOKUP(A1597,Hoja1!A:B,2,0)</f>
        <v>8</v>
      </c>
      <c r="T1597" s="21" t="str">
        <f>VLOOKUP(M1597,[1]TIPOLOGIAS!$A:$F,4,0)</f>
        <v>BUCARAMANGA</v>
      </c>
      <c r="U1597" s="21" t="str">
        <f>VLOOKUP(T1597,'BASE TARIFA 2025'!C:D,2,0)</f>
        <v>WOMPI SANTANDERES</v>
      </c>
      <c r="V1597" s="23">
        <f>VLOOKUP(T1597,'BASE TARIFA 2025'!C:F,4,0)</f>
        <v>15709.5</v>
      </c>
    </row>
    <row r="1598" spans="1:22" ht="14.4" x14ac:dyDescent="0.3">
      <c r="A1598">
        <v>64017</v>
      </c>
      <c r="B1598" t="s">
        <v>9351</v>
      </c>
      <c r="C1598">
        <v>901409116</v>
      </c>
      <c r="D1598" t="s">
        <v>67</v>
      </c>
      <c r="E1598" t="s">
        <v>9352</v>
      </c>
      <c r="F1598" t="s">
        <v>9352</v>
      </c>
      <c r="G1598" t="s">
        <v>9353</v>
      </c>
      <c r="H1598" t="s">
        <v>9354</v>
      </c>
      <c r="I1598" t="s">
        <v>9355</v>
      </c>
      <c r="J1598" t="s">
        <v>165</v>
      </c>
      <c r="K1598" t="s">
        <v>19</v>
      </c>
      <c r="L1598" t="s">
        <v>166</v>
      </c>
      <c r="M1598">
        <v>76001</v>
      </c>
      <c r="N1598" s="30" t="s">
        <v>12828</v>
      </c>
      <c r="O1598"/>
      <c r="P1598"/>
      <c r="Q1598"/>
      <c r="R1598"/>
      <c r="S1598" s="22">
        <f>VLOOKUP(A1598,Hoja1!A:B,2,0)</f>
        <v>8</v>
      </c>
      <c r="T1598" s="21" t="str">
        <f>VLOOKUP(M1598,[1]TIPOLOGIAS!$A:$F,4,0)</f>
        <v>CALI</v>
      </c>
      <c r="U1598" s="21" t="str">
        <f>VLOOKUP(T1598,'BASE TARIFA 2025'!C:D,2,0)</f>
        <v>WOMPI SUROCCIDENTE</v>
      </c>
      <c r="V1598" s="23">
        <f>VLOOKUP(T1598,'BASE TARIFA 2025'!C:F,4,0)</f>
        <v>15709.5</v>
      </c>
    </row>
    <row r="1599" spans="1:22" ht="14.4" x14ac:dyDescent="0.3">
      <c r="A1599">
        <v>64115</v>
      </c>
      <c r="B1599" t="s">
        <v>9356</v>
      </c>
      <c r="C1599">
        <v>79748517</v>
      </c>
      <c r="D1599" t="s">
        <v>9357</v>
      </c>
      <c r="E1599" t="s">
        <v>9357</v>
      </c>
      <c r="F1599" t="s">
        <v>9357</v>
      </c>
      <c r="G1599" t="s">
        <v>9358</v>
      </c>
      <c r="H1599" t="s">
        <v>9359</v>
      </c>
      <c r="I1599" t="s">
        <v>9360</v>
      </c>
      <c r="J1599" t="s">
        <v>70</v>
      </c>
      <c r="K1599" t="s">
        <v>199</v>
      </c>
      <c r="L1599" t="s">
        <v>199</v>
      </c>
      <c r="M1599">
        <v>11001</v>
      </c>
      <c r="N1599" s="30" t="s">
        <v>12829</v>
      </c>
      <c r="O1599"/>
      <c r="P1599"/>
      <c r="Q1599"/>
      <c r="R1599"/>
      <c r="S1599" s="22">
        <f>VLOOKUP(A1599,Hoja1!A:B,2,0)</f>
        <v>8</v>
      </c>
      <c r="T1599" s="21" t="str">
        <f>VLOOKUP(M1599,[1]TIPOLOGIAS!$A:$F,4,0)</f>
        <v>BOGOTA</v>
      </c>
      <c r="U1599" s="21" t="str">
        <f>VLOOKUP(T1599,'BASE TARIFA 2025'!C:D,2,0)</f>
        <v>WOMPI CENTRO</v>
      </c>
      <c r="V1599" s="23">
        <f>VLOOKUP(T1599,'BASE TARIFA 2025'!C:F,4,0)</f>
        <v>15709.5</v>
      </c>
    </row>
    <row r="1600" spans="1:22" ht="14.4" x14ac:dyDescent="0.3">
      <c r="A1600">
        <v>66344</v>
      </c>
      <c r="B1600" t="s">
        <v>9361</v>
      </c>
      <c r="C1600">
        <v>52847504</v>
      </c>
      <c r="D1600" t="s">
        <v>67</v>
      </c>
      <c r="E1600" t="s">
        <v>9362</v>
      </c>
      <c r="F1600" t="s">
        <v>9362</v>
      </c>
      <c r="G1600" t="s">
        <v>9363</v>
      </c>
      <c r="H1600" t="s">
        <v>9364</v>
      </c>
      <c r="I1600" t="s">
        <v>9365</v>
      </c>
      <c r="J1600" t="s">
        <v>70</v>
      </c>
      <c r="K1600" t="s">
        <v>199</v>
      </c>
      <c r="L1600" t="s">
        <v>199</v>
      </c>
      <c r="M1600">
        <v>11001</v>
      </c>
      <c r="N1600" s="30" t="s">
        <v>12834</v>
      </c>
      <c r="O1600"/>
      <c r="P1600"/>
      <c r="Q1600"/>
      <c r="R1600"/>
      <c r="S1600" s="22">
        <f>VLOOKUP(A1600,Hoja1!A:B,2,0)</f>
        <v>16</v>
      </c>
      <c r="T1600" s="21" t="str">
        <f>VLOOKUP(M1600,[1]TIPOLOGIAS!$A:$F,4,0)</f>
        <v>BOGOTA</v>
      </c>
      <c r="U1600" s="21" t="str">
        <f>VLOOKUP(T1600,'BASE TARIFA 2025'!C:D,2,0)</f>
        <v>WOMPI CENTRO</v>
      </c>
      <c r="V1600" s="23">
        <f>VLOOKUP(T1600,'BASE TARIFA 2025'!C:F,4,0)</f>
        <v>15709.5</v>
      </c>
    </row>
    <row r="1601" spans="1:22" ht="14.4" x14ac:dyDescent="0.3">
      <c r="A1601">
        <v>66166</v>
      </c>
      <c r="B1601" t="s">
        <v>9366</v>
      </c>
      <c r="C1601">
        <v>4096807</v>
      </c>
      <c r="D1601" t="s">
        <v>67</v>
      </c>
      <c r="E1601" t="s">
        <v>9367</v>
      </c>
      <c r="F1601" t="s">
        <v>9367</v>
      </c>
      <c r="G1601" t="s">
        <v>9368</v>
      </c>
      <c r="H1601" t="s">
        <v>9369</v>
      </c>
      <c r="I1601" t="s">
        <v>9370</v>
      </c>
      <c r="J1601" t="s">
        <v>70</v>
      </c>
      <c r="K1601" t="s">
        <v>199</v>
      </c>
      <c r="L1601" t="s">
        <v>199</v>
      </c>
      <c r="M1601">
        <v>11001</v>
      </c>
      <c r="N1601" s="30" t="s">
        <v>12834</v>
      </c>
      <c r="O1601"/>
      <c r="P1601"/>
      <c r="Q1601"/>
      <c r="R1601"/>
      <c r="S1601" s="22">
        <f>VLOOKUP(A1601,Hoja1!A:B,2,0)</f>
        <v>8</v>
      </c>
      <c r="T1601" s="21" t="str">
        <f>VLOOKUP(M1601,[1]TIPOLOGIAS!$A:$F,4,0)</f>
        <v>BOGOTA</v>
      </c>
      <c r="U1601" s="21" t="str">
        <f>VLOOKUP(T1601,'BASE TARIFA 2025'!C:D,2,0)</f>
        <v>WOMPI CENTRO</v>
      </c>
      <c r="V1601" s="23">
        <f>VLOOKUP(T1601,'BASE TARIFA 2025'!C:F,4,0)</f>
        <v>15709.5</v>
      </c>
    </row>
    <row r="1602" spans="1:22" ht="14.4" x14ac:dyDescent="0.3">
      <c r="A1602">
        <v>68181</v>
      </c>
      <c r="B1602" t="s">
        <v>9371</v>
      </c>
      <c r="C1602">
        <v>79401439</v>
      </c>
      <c r="D1602" t="s">
        <v>67</v>
      </c>
      <c r="E1602" t="s">
        <v>9372</v>
      </c>
      <c r="F1602" t="s">
        <v>9372</v>
      </c>
      <c r="G1602" t="s">
        <v>9373</v>
      </c>
      <c r="H1602" t="s">
        <v>9374</v>
      </c>
      <c r="I1602" t="s">
        <v>9375</v>
      </c>
      <c r="J1602" t="s">
        <v>70</v>
      </c>
      <c r="K1602" t="s">
        <v>199</v>
      </c>
      <c r="L1602" t="s">
        <v>199</v>
      </c>
      <c r="M1602">
        <v>11001</v>
      </c>
      <c r="N1602" s="30" t="s">
        <v>12840</v>
      </c>
      <c r="O1602"/>
      <c r="P1602"/>
      <c r="Q1602"/>
      <c r="R1602"/>
      <c r="S1602" s="22">
        <f>VLOOKUP(A1602,Hoja1!A:B,2,0)</f>
        <v>8</v>
      </c>
      <c r="T1602" s="21" t="str">
        <f>VLOOKUP(M1602,[1]TIPOLOGIAS!$A:$F,4,0)</f>
        <v>BOGOTA</v>
      </c>
      <c r="U1602" s="21" t="str">
        <f>VLOOKUP(T1602,'BASE TARIFA 2025'!C:D,2,0)</f>
        <v>WOMPI CENTRO</v>
      </c>
      <c r="V1602" s="23">
        <f>VLOOKUP(T1602,'BASE TARIFA 2025'!C:F,4,0)</f>
        <v>15709.5</v>
      </c>
    </row>
    <row r="1603" spans="1:22" ht="14.4" x14ac:dyDescent="0.3">
      <c r="A1603">
        <v>68185</v>
      </c>
      <c r="B1603" t="s">
        <v>9376</v>
      </c>
      <c r="C1603">
        <v>1001217651</v>
      </c>
      <c r="D1603" t="s">
        <v>67</v>
      </c>
      <c r="E1603" t="s">
        <v>9377</v>
      </c>
      <c r="F1603" t="s">
        <v>9378</v>
      </c>
      <c r="G1603" t="s">
        <v>9379</v>
      </c>
      <c r="H1603" t="s">
        <v>9380</v>
      </c>
      <c r="I1603" t="s">
        <v>9381</v>
      </c>
      <c r="J1603" t="s">
        <v>70</v>
      </c>
      <c r="K1603" t="s">
        <v>199</v>
      </c>
      <c r="L1603" t="s">
        <v>199</v>
      </c>
      <c r="M1603">
        <v>11001</v>
      </c>
      <c r="N1603" s="30" t="s">
        <v>12840</v>
      </c>
      <c r="O1603"/>
      <c r="P1603"/>
      <c r="Q1603"/>
      <c r="R1603"/>
      <c r="S1603" s="22">
        <f>VLOOKUP(A1603,Hoja1!A:B,2,0)</f>
        <v>8</v>
      </c>
      <c r="T1603" s="21" t="str">
        <f>VLOOKUP(M1603,[1]TIPOLOGIAS!$A:$F,4,0)</f>
        <v>BOGOTA</v>
      </c>
      <c r="U1603" s="21" t="str">
        <f>VLOOKUP(T1603,'BASE TARIFA 2025'!C:D,2,0)</f>
        <v>WOMPI CENTRO</v>
      </c>
      <c r="V1603" s="23">
        <f>VLOOKUP(T1603,'BASE TARIFA 2025'!C:F,4,0)</f>
        <v>15709.5</v>
      </c>
    </row>
    <row r="1604" spans="1:22" ht="14.4" x14ac:dyDescent="0.3">
      <c r="A1604">
        <v>68326</v>
      </c>
      <c r="B1604" t="s">
        <v>9382</v>
      </c>
      <c r="C1604">
        <v>1015460948</v>
      </c>
      <c r="D1604" t="s">
        <v>9334</v>
      </c>
      <c r="E1604" t="s">
        <v>9334</v>
      </c>
      <c r="F1604" t="s">
        <v>9334</v>
      </c>
      <c r="G1604" t="s">
        <v>9383</v>
      </c>
      <c r="H1604" t="s">
        <v>9384</v>
      </c>
      <c r="I1604" t="s">
        <v>9385</v>
      </c>
      <c r="J1604" t="s">
        <v>70</v>
      </c>
      <c r="K1604" t="s">
        <v>199</v>
      </c>
      <c r="L1604" t="s">
        <v>199</v>
      </c>
      <c r="M1604">
        <v>11001</v>
      </c>
      <c r="N1604" s="30" t="s">
        <v>12834</v>
      </c>
      <c r="O1604"/>
      <c r="P1604"/>
      <c r="Q1604"/>
      <c r="R1604"/>
      <c r="S1604" s="22">
        <f>VLOOKUP(A1604,Hoja1!A:B,2,0)</f>
        <v>8</v>
      </c>
      <c r="T1604" s="21" t="str">
        <f>VLOOKUP(M1604,[1]TIPOLOGIAS!$A:$F,4,0)</f>
        <v>BOGOTA</v>
      </c>
      <c r="U1604" s="21" t="str">
        <f>VLOOKUP(T1604,'BASE TARIFA 2025'!C:D,2,0)</f>
        <v>WOMPI CENTRO</v>
      </c>
      <c r="V1604" s="23">
        <f>VLOOKUP(T1604,'BASE TARIFA 2025'!C:F,4,0)</f>
        <v>15709.5</v>
      </c>
    </row>
    <row r="1605" spans="1:22" ht="14.4" x14ac:dyDescent="0.3">
      <c r="A1605">
        <v>69070</v>
      </c>
      <c r="B1605" t="s">
        <v>9386</v>
      </c>
      <c r="C1605">
        <v>1031128902</v>
      </c>
      <c r="D1605" t="s">
        <v>67</v>
      </c>
      <c r="E1605" t="s">
        <v>9387</v>
      </c>
      <c r="F1605" t="s">
        <v>9388</v>
      </c>
      <c r="G1605" t="s">
        <v>9389</v>
      </c>
      <c r="H1605" t="s">
        <v>9390</v>
      </c>
      <c r="I1605" t="s">
        <v>9391</v>
      </c>
      <c r="J1605" t="s">
        <v>70</v>
      </c>
      <c r="K1605" t="s">
        <v>199</v>
      </c>
      <c r="L1605" t="s">
        <v>199</v>
      </c>
      <c r="M1605">
        <v>11001</v>
      </c>
      <c r="N1605" s="30" t="s">
        <v>12829</v>
      </c>
      <c r="O1605"/>
      <c r="P1605"/>
      <c r="Q1605"/>
      <c r="R1605"/>
      <c r="S1605" s="22">
        <f>VLOOKUP(A1605,Hoja1!A:B,2,0)</f>
        <v>8</v>
      </c>
      <c r="T1605" s="21" t="str">
        <f>VLOOKUP(M1605,[1]TIPOLOGIAS!$A:$F,4,0)</f>
        <v>BOGOTA</v>
      </c>
      <c r="U1605" s="21" t="str">
        <f>VLOOKUP(T1605,'BASE TARIFA 2025'!C:D,2,0)</f>
        <v>WOMPI CENTRO</v>
      </c>
      <c r="V1605" s="23">
        <f>VLOOKUP(T1605,'BASE TARIFA 2025'!C:F,4,0)</f>
        <v>15709.5</v>
      </c>
    </row>
    <row r="1606" spans="1:22" ht="14.4" x14ac:dyDescent="0.3">
      <c r="A1606">
        <v>69261</v>
      </c>
      <c r="B1606" t="s">
        <v>9392</v>
      </c>
      <c r="C1606">
        <v>1033683461</v>
      </c>
      <c r="D1606" t="s">
        <v>67</v>
      </c>
      <c r="E1606" t="s">
        <v>9393</v>
      </c>
      <c r="F1606" t="s">
        <v>9393</v>
      </c>
      <c r="G1606" t="s">
        <v>9394</v>
      </c>
      <c r="H1606" t="s">
        <v>9395</v>
      </c>
      <c r="I1606" t="s">
        <v>9396</v>
      </c>
      <c r="J1606" t="s">
        <v>70</v>
      </c>
      <c r="K1606" t="s">
        <v>199</v>
      </c>
      <c r="L1606" t="s">
        <v>199</v>
      </c>
      <c r="M1606">
        <v>11001</v>
      </c>
      <c r="N1606" s="30" t="s">
        <v>12840</v>
      </c>
      <c r="O1606"/>
      <c r="P1606"/>
      <c r="Q1606"/>
      <c r="R1606"/>
      <c r="S1606" s="22">
        <f>VLOOKUP(A1606,Hoja1!A:B,2,0)</f>
        <v>8</v>
      </c>
      <c r="T1606" s="21" t="str">
        <f>VLOOKUP(M1606,[1]TIPOLOGIAS!$A:$F,4,0)</f>
        <v>BOGOTA</v>
      </c>
      <c r="U1606" s="21" t="str">
        <f>VLOOKUP(T1606,'BASE TARIFA 2025'!C:D,2,0)</f>
        <v>WOMPI CENTRO</v>
      </c>
      <c r="V1606" s="23">
        <f>VLOOKUP(T1606,'BASE TARIFA 2025'!C:F,4,0)</f>
        <v>15709.5</v>
      </c>
    </row>
    <row r="1607" spans="1:22" ht="14.4" x14ac:dyDescent="0.3">
      <c r="A1607">
        <v>69625</v>
      </c>
      <c r="B1607" t="s">
        <v>9397</v>
      </c>
      <c r="C1607">
        <v>901668491</v>
      </c>
      <c r="D1607" t="s">
        <v>9398</v>
      </c>
      <c r="E1607" t="s">
        <v>67</v>
      </c>
      <c r="F1607" t="s">
        <v>9398</v>
      </c>
      <c r="G1607" t="s">
        <v>9399</v>
      </c>
      <c r="H1607" t="s">
        <v>9400</v>
      </c>
      <c r="I1607" t="s">
        <v>9401</v>
      </c>
      <c r="J1607" t="s">
        <v>165</v>
      </c>
      <c r="K1607" t="s">
        <v>19</v>
      </c>
      <c r="L1607" t="s">
        <v>166</v>
      </c>
      <c r="M1607">
        <v>76001</v>
      </c>
      <c r="N1607" s="30" t="s">
        <v>12844</v>
      </c>
      <c r="O1607"/>
      <c r="P1607"/>
      <c r="Q1607"/>
      <c r="R1607"/>
      <c r="S1607" s="22">
        <f>VLOOKUP(A1607,Hoja1!A:B,2,0)</f>
        <v>8</v>
      </c>
      <c r="T1607" s="21" t="str">
        <f>VLOOKUP(M1607,[1]TIPOLOGIAS!$A:$F,4,0)</f>
        <v>CALI</v>
      </c>
      <c r="U1607" s="21" t="str">
        <f>VLOOKUP(T1607,'BASE TARIFA 2025'!C:D,2,0)</f>
        <v>WOMPI SUROCCIDENTE</v>
      </c>
      <c r="V1607" s="23">
        <f>VLOOKUP(T1607,'BASE TARIFA 2025'!C:F,4,0)</f>
        <v>15709.5</v>
      </c>
    </row>
    <row r="1608" spans="1:22" ht="14.4" x14ac:dyDescent="0.3">
      <c r="A1608">
        <v>69766</v>
      </c>
      <c r="B1608" t="s">
        <v>9402</v>
      </c>
      <c r="C1608">
        <v>1130677586</v>
      </c>
      <c r="D1608" t="s">
        <v>9403</v>
      </c>
      <c r="E1608" t="s">
        <v>9403</v>
      </c>
      <c r="F1608" t="s">
        <v>9403</v>
      </c>
      <c r="G1608" t="s">
        <v>9404</v>
      </c>
      <c r="H1608" t="s">
        <v>9405</v>
      </c>
      <c r="I1608" t="s">
        <v>9406</v>
      </c>
      <c r="J1608" t="s">
        <v>165</v>
      </c>
      <c r="K1608" t="s">
        <v>19</v>
      </c>
      <c r="L1608" t="s">
        <v>166</v>
      </c>
      <c r="M1608">
        <v>76001</v>
      </c>
      <c r="N1608" s="30" t="s">
        <v>12830</v>
      </c>
      <c r="O1608"/>
      <c r="P1608"/>
      <c r="Q1608"/>
      <c r="R1608"/>
      <c r="S1608" s="22">
        <f>VLOOKUP(A1608,Hoja1!A:B,2,0)</f>
        <v>16</v>
      </c>
      <c r="T1608" s="21" t="str">
        <f>VLOOKUP(M1608,[1]TIPOLOGIAS!$A:$F,4,0)</f>
        <v>CALI</v>
      </c>
      <c r="U1608" s="21" t="str">
        <f>VLOOKUP(T1608,'BASE TARIFA 2025'!C:D,2,0)</f>
        <v>WOMPI SUROCCIDENTE</v>
      </c>
      <c r="V1608" s="23">
        <f>VLOOKUP(T1608,'BASE TARIFA 2025'!C:F,4,0)</f>
        <v>15709.5</v>
      </c>
    </row>
    <row r="1609" spans="1:22" ht="14.4" x14ac:dyDescent="0.3">
      <c r="A1609">
        <v>67629</v>
      </c>
      <c r="B1609" t="s">
        <v>9407</v>
      </c>
      <c r="C1609">
        <v>1143825443</v>
      </c>
      <c r="D1609" t="s">
        <v>67</v>
      </c>
      <c r="E1609" t="s">
        <v>9408</v>
      </c>
      <c r="F1609" t="s">
        <v>9408</v>
      </c>
      <c r="G1609" t="s">
        <v>9409</v>
      </c>
      <c r="H1609" t="s">
        <v>9410</v>
      </c>
      <c r="I1609" t="s">
        <v>9411</v>
      </c>
      <c r="J1609" t="s">
        <v>165</v>
      </c>
      <c r="K1609" t="s">
        <v>19</v>
      </c>
      <c r="L1609" t="s">
        <v>166</v>
      </c>
      <c r="M1609">
        <v>76001</v>
      </c>
      <c r="N1609" s="30" t="s">
        <v>12843</v>
      </c>
      <c r="O1609"/>
      <c r="P1609"/>
      <c r="Q1609"/>
      <c r="R1609"/>
      <c r="S1609" s="22">
        <f>VLOOKUP(A1609,Hoja1!A:B,2,0)</f>
        <v>16</v>
      </c>
      <c r="T1609" s="21" t="str">
        <f>VLOOKUP(M1609,[1]TIPOLOGIAS!$A:$F,4,0)</f>
        <v>CALI</v>
      </c>
      <c r="U1609" s="21" t="str">
        <f>VLOOKUP(T1609,'BASE TARIFA 2025'!C:D,2,0)</f>
        <v>WOMPI SUROCCIDENTE</v>
      </c>
      <c r="V1609" s="23">
        <f>VLOOKUP(T1609,'BASE TARIFA 2025'!C:F,4,0)</f>
        <v>15709.5</v>
      </c>
    </row>
    <row r="1610" spans="1:22" ht="14.4" x14ac:dyDescent="0.3">
      <c r="A1610">
        <v>69401</v>
      </c>
      <c r="B1610" t="s">
        <v>9412</v>
      </c>
      <c r="C1610">
        <v>1032359058</v>
      </c>
      <c r="D1610" t="s">
        <v>67</v>
      </c>
      <c r="E1610" t="s">
        <v>9413</v>
      </c>
      <c r="F1610" t="s">
        <v>9413</v>
      </c>
      <c r="G1610" t="s">
        <v>9414</v>
      </c>
      <c r="H1610" t="s">
        <v>9415</v>
      </c>
      <c r="I1610" t="s">
        <v>9416</v>
      </c>
      <c r="J1610" t="s">
        <v>152</v>
      </c>
      <c r="K1610" t="s">
        <v>9417</v>
      </c>
      <c r="L1610" t="s">
        <v>9417</v>
      </c>
      <c r="M1610">
        <v>73270</v>
      </c>
      <c r="N1610" s="30" t="s">
        <v>12829</v>
      </c>
      <c r="O1610"/>
      <c r="P1610"/>
      <c r="Q1610"/>
      <c r="R1610"/>
      <c r="S1610" s="22">
        <f>VLOOKUP(A1610,Hoja1!A:B,2,0)</f>
        <v>8</v>
      </c>
      <c r="T1610" s="21" t="str">
        <f>VLOOKUP(M1610,[1]TIPOLOGIAS!$A:$F,4,0)</f>
        <v>IBAGUE</v>
      </c>
      <c r="U1610" s="21" t="str">
        <f>VLOOKUP(T1610,'BASE TARIFA 2025'!C:D,2,0)</f>
        <v>WOMPI ORIENTE</v>
      </c>
      <c r="V1610" s="23">
        <f>VLOOKUP(T1610,'BASE TARIFA 2025'!C:F,4,0)</f>
        <v>28277.100000000002</v>
      </c>
    </row>
    <row r="1611" spans="1:22" ht="14.4" x14ac:dyDescent="0.3">
      <c r="A1611">
        <v>69912</v>
      </c>
      <c r="B1611" t="s">
        <v>9418</v>
      </c>
      <c r="C1611">
        <v>1010214519</v>
      </c>
      <c r="D1611" t="s">
        <v>9419</v>
      </c>
      <c r="E1611" t="s">
        <v>9419</v>
      </c>
      <c r="F1611" t="s">
        <v>9419</v>
      </c>
      <c r="G1611" t="s">
        <v>9420</v>
      </c>
      <c r="H1611" t="s">
        <v>9421</v>
      </c>
      <c r="I1611" t="s">
        <v>9422</v>
      </c>
      <c r="J1611" t="s">
        <v>70</v>
      </c>
      <c r="K1611" t="s">
        <v>199</v>
      </c>
      <c r="L1611" t="s">
        <v>199</v>
      </c>
      <c r="M1611">
        <v>11001</v>
      </c>
      <c r="N1611" s="30" t="s">
        <v>12828</v>
      </c>
      <c r="O1611"/>
      <c r="P1611"/>
      <c r="Q1611"/>
      <c r="R1611"/>
      <c r="S1611" s="22">
        <f>VLOOKUP(A1611,Hoja1!A:B,2,0)</f>
        <v>8</v>
      </c>
      <c r="T1611" s="21" t="str">
        <f>VLOOKUP(M1611,[1]TIPOLOGIAS!$A:$F,4,0)</f>
        <v>BOGOTA</v>
      </c>
      <c r="U1611" s="21" t="str">
        <f>VLOOKUP(T1611,'BASE TARIFA 2025'!C:D,2,0)</f>
        <v>WOMPI CENTRO</v>
      </c>
      <c r="V1611" s="23">
        <f>VLOOKUP(T1611,'BASE TARIFA 2025'!C:F,4,0)</f>
        <v>15709.5</v>
      </c>
    </row>
    <row r="1612" spans="1:22" ht="14.4" x14ac:dyDescent="0.3">
      <c r="A1612">
        <v>70860</v>
      </c>
      <c r="B1612" t="s">
        <v>9423</v>
      </c>
      <c r="C1612">
        <v>29121134</v>
      </c>
      <c r="D1612" t="s">
        <v>9424</v>
      </c>
      <c r="E1612" t="s">
        <v>9424</v>
      </c>
      <c r="F1612" t="s">
        <v>9424</v>
      </c>
      <c r="G1612" t="s">
        <v>9425</v>
      </c>
      <c r="H1612" t="s">
        <v>9426</v>
      </c>
      <c r="I1612" t="s">
        <v>9427</v>
      </c>
      <c r="J1612" t="s">
        <v>165</v>
      </c>
      <c r="K1612" t="s">
        <v>19</v>
      </c>
      <c r="L1612" t="s">
        <v>166</v>
      </c>
      <c r="M1612">
        <v>76001</v>
      </c>
      <c r="N1612" s="30" t="s">
        <v>12844</v>
      </c>
      <c r="O1612"/>
      <c r="P1612"/>
      <c r="Q1612"/>
      <c r="R1612"/>
      <c r="S1612" s="22">
        <f>VLOOKUP(A1612,Hoja1!A:B,2,0)</f>
        <v>16</v>
      </c>
      <c r="T1612" s="21" t="str">
        <f>VLOOKUP(M1612,[1]TIPOLOGIAS!$A:$F,4,0)</f>
        <v>CALI</v>
      </c>
      <c r="U1612" s="21" t="str">
        <f>VLOOKUP(T1612,'BASE TARIFA 2025'!C:D,2,0)</f>
        <v>WOMPI SUROCCIDENTE</v>
      </c>
      <c r="V1612" s="23">
        <f>VLOOKUP(T1612,'BASE TARIFA 2025'!C:F,4,0)</f>
        <v>15709.5</v>
      </c>
    </row>
    <row r="1613" spans="1:22" ht="14.4" x14ac:dyDescent="0.3">
      <c r="A1613">
        <v>68574</v>
      </c>
      <c r="B1613" t="s">
        <v>9428</v>
      </c>
      <c r="C1613">
        <v>1000269026</v>
      </c>
      <c r="D1613" t="s">
        <v>67</v>
      </c>
      <c r="E1613" t="s">
        <v>9429</v>
      </c>
      <c r="F1613" t="s">
        <v>9430</v>
      </c>
      <c r="G1613" t="s">
        <v>9431</v>
      </c>
      <c r="H1613" t="s">
        <v>9432</v>
      </c>
      <c r="I1613" t="s">
        <v>9433</v>
      </c>
      <c r="J1613" t="s">
        <v>70</v>
      </c>
      <c r="K1613" t="s">
        <v>199</v>
      </c>
      <c r="L1613" t="s">
        <v>199</v>
      </c>
      <c r="M1613">
        <v>11001</v>
      </c>
      <c r="N1613" s="30" t="s">
        <v>12841</v>
      </c>
      <c r="O1613"/>
      <c r="P1613"/>
      <c r="Q1613"/>
      <c r="R1613"/>
      <c r="S1613" s="22">
        <f>VLOOKUP(A1613,Hoja1!A:B,2,0)</f>
        <v>8</v>
      </c>
      <c r="T1613" s="21" t="str">
        <f>VLOOKUP(M1613,[1]TIPOLOGIAS!$A:$F,4,0)</f>
        <v>BOGOTA</v>
      </c>
      <c r="U1613" s="21" t="str">
        <f>VLOOKUP(T1613,'BASE TARIFA 2025'!C:D,2,0)</f>
        <v>WOMPI CENTRO</v>
      </c>
      <c r="V1613" s="23">
        <f>VLOOKUP(T1613,'BASE TARIFA 2025'!C:F,4,0)</f>
        <v>15709.5</v>
      </c>
    </row>
    <row r="1614" spans="1:22" ht="14.4" x14ac:dyDescent="0.3">
      <c r="A1614">
        <v>68580</v>
      </c>
      <c r="B1614" t="s">
        <v>9434</v>
      </c>
      <c r="C1614">
        <v>39727916</v>
      </c>
      <c r="D1614" t="s">
        <v>9435</v>
      </c>
      <c r="E1614" t="s">
        <v>67</v>
      </c>
      <c r="F1614" t="s">
        <v>9436</v>
      </c>
      <c r="G1614" t="s">
        <v>9437</v>
      </c>
      <c r="H1614" t="s">
        <v>9438</v>
      </c>
      <c r="I1614" t="s">
        <v>9439</v>
      </c>
      <c r="J1614" t="s">
        <v>70</v>
      </c>
      <c r="K1614" t="s">
        <v>199</v>
      </c>
      <c r="L1614" t="s">
        <v>199</v>
      </c>
      <c r="M1614">
        <v>11001</v>
      </c>
      <c r="N1614" s="30" t="s">
        <v>12844</v>
      </c>
      <c r="O1614"/>
      <c r="P1614"/>
      <c r="Q1614"/>
      <c r="R1614"/>
      <c r="S1614" s="22">
        <f>VLOOKUP(A1614,Hoja1!A:B,2,0)</f>
        <v>8</v>
      </c>
      <c r="T1614" s="21" t="str">
        <f>VLOOKUP(M1614,[1]TIPOLOGIAS!$A:$F,4,0)</f>
        <v>BOGOTA</v>
      </c>
      <c r="U1614" s="21" t="str">
        <f>VLOOKUP(T1614,'BASE TARIFA 2025'!C:D,2,0)</f>
        <v>WOMPI CENTRO</v>
      </c>
      <c r="V1614" s="23">
        <f>VLOOKUP(T1614,'BASE TARIFA 2025'!C:F,4,0)</f>
        <v>15709.5</v>
      </c>
    </row>
    <row r="1615" spans="1:22" ht="14.4" x14ac:dyDescent="0.3">
      <c r="A1615">
        <v>68546</v>
      </c>
      <c r="B1615" t="s">
        <v>9440</v>
      </c>
      <c r="C1615">
        <v>1012390203</v>
      </c>
      <c r="D1615" t="s">
        <v>67</v>
      </c>
      <c r="E1615" t="s">
        <v>9441</v>
      </c>
      <c r="F1615" t="s">
        <v>9442</v>
      </c>
      <c r="G1615" t="s">
        <v>9443</v>
      </c>
      <c r="H1615" t="s">
        <v>9444</v>
      </c>
      <c r="I1615" t="s">
        <v>9445</v>
      </c>
      <c r="J1615" t="s">
        <v>70</v>
      </c>
      <c r="K1615" t="s">
        <v>199</v>
      </c>
      <c r="L1615" t="s">
        <v>199</v>
      </c>
      <c r="M1615">
        <v>11001</v>
      </c>
      <c r="N1615" s="30" t="s">
        <v>12830</v>
      </c>
      <c r="O1615"/>
      <c r="P1615"/>
      <c r="Q1615"/>
      <c r="R1615"/>
      <c r="S1615" s="22">
        <f>VLOOKUP(A1615,Hoja1!A:B,2,0)</f>
        <v>16</v>
      </c>
      <c r="T1615" s="21" t="str">
        <f>VLOOKUP(M1615,[1]TIPOLOGIAS!$A:$F,4,0)</f>
        <v>BOGOTA</v>
      </c>
      <c r="U1615" s="21" t="str">
        <f>VLOOKUP(T1615,'BASE TARIFA 2025'!C:D,2,0)</f>
        <v>WOMPI CENTRO</v>
      </c>
      <c r="V1615" s="23">
        <f>VLOOKUP(T1615,'BASE TARIFA 2025'!C:F,4,0)</f>
        <v>15709.5</v>
      </c>
    </row>
    <row r="1616" spans="1:22" ht="14.4" x14ac:dyDescent="0.3">
      <c r="A1616">
        <v>71652</v>
      </c>
      <c r="B1616" t="s">
        <v>9446</v>
      </c>
      <c r="C1616">
        <v>28241695</v>
      </c>
      <c r="D1616" t="s">
        <v>9283</v>
      </c>
      <c r="E1616" t="s">
        <v>9283</v>
      </c>
      <c r="F1616" t="s">
        <v>9283</v>
      </c>
      <c r="G1616" t="s">
        <v>9447</v>
      </c>
      <c r="H1616" t="s">
        <v>9448</v>
      </c>
      <c r="I1616" t="s">
        <v>9449</v>
      </c>
      <c r="J1616" t="s">
        <v>70</v>
      </c>
      <c r="K1616" t="s">
        <v>199</v>
      </c>
      <c r="L1616" t="s">
        <v>199</v>
      </c>
      <c r="M1616">
        <v>11001</v>
      </c>
      <c r="N1616" s="30" t="s">
        <v>12834</v>
      </c>
      <c r="O1616"/>
      <c r="P1616"/>
      <c r="Q1616"/>
      <c r="R1616"/>
      <c r="S1616" s="22">
        <f>VLOOKUP(A1616,Hoja1!A:B,2,0)</f>
        <v>8</v>
      </c>
      <c r="T1616" s="21" t="str">
        <f>VLOOKUP(M1616,[1]TIPOLOGIAS!$A:$F,4,0)</f>
        <v>BOGOTA</v>
      </c>
      <c r="U1616" s="21" t="str">
        <f>VLOOKUP(T1616,'BASE TARIFA 2025'!C:D,2,0)</f>
        <v>WOMPI CENTRO</v>
      </c>
      <c r="V1616" s="23">
        <f>VLOOKUP(T1616,'BASE TARIFA 2025'!C:F,4,0)</f>
        <v>15709.5</v>
      </c>
    </row>
    <row r="1617" spans="1:22" ht="14.4" x14ac:dyDescent="0.3">
      <c r="A1617">
        <v>70543</v>
      </c>
      <c r="B1617" t="s">
        <v>9450</v>
      </c>
      <c r="C1617">
        <v>1000226638</v>
      </c>
      <c r="D1617" t="s">
        <v>9451</v>
      </c>
      <c r="E1617" t="s">
        <v>9452</v>
      </c>
      <c r="F1617" t="s">
        <v>9452</v>
      </c>
      <c r="G1617" t="s">
        <v>9453</v>
      </c>
      <c r="H1617" t="s">
        <v>9454</v>
      </c>
      <c r="I1617" t="s">
        <v>9455</v>
      </c>
      <c r="J1617" t="s">
        <v>70</v>
      </c>
      <c r="K1617" t="s">
        <v>199</v>
      </c>
      <c r="L1617" t="s">
        <v>199</v>
      </c>
      <c r="M1617">
        <v>11001</v>
      </c>
      <c r="N1617" s="30" t="s">
        <v>12840</v>
      </c>
      <c r="O1617"/>
      <c r="P1617"/>
      <c r="Q1617"/>
      <c r="R1617"/>
      <c r="S1617" s="22">
        <f>VLOOKUP(A1617,Hoja1!A:B,2,0)</f>
        <v>8</v>
      </c>
      <c r="T1617" s="21" t="str">
        <f>VLOOKUP(M1617,[1]TIPOLOGIAS!$A:$F,4,0)</f>
        <v>BOGOTA</v>
      </c>
      <c r="U1617" s="21" t="str">
        <f>VLOOKUP(T1617,'BASE TARIFA 2025'!C:D,2,0)</f>
        <v>WOMPI CENTRO</v>
      </c>
      <c r="V1617" s="23">
        <f>VLOOKUP(T1617,'BASE TARIFA 2025'!C:F,4,0)</f>
        <v>15709.5</v>
      </c>
    </row>
    <row r="1618" spans="1:22" ht="14.4" x14ac:dyDescent="0.3">
      <c r="A1618">
        <v>71237</v>
      </c>
      <c r="B1618" t="s">
        <v>9456</v>
      </c>
      <c r="C1618">
        <v>1127360419</v>
      </c>
      <c r="D1618" t="s">
        <v>9457</v>
      </c>
      <c r="E1618" t="s">
        <v>9457</v>
      </c>
      <c r="F1618" t="s">
        <v>9458</v>
      </c>
      <c r="G1618" t="s">
        <v>9459</v>
      </c>
      <c r="H1618" t="s">
        <v>9460</v>
      </c>
      <c r="I1618" t="s">
        <v>9461</v>
      </c>
      <c r="J1618" t="s">
        <v>165</v>
      </c>
      <c r="K1618" t="s">
        <v>19</v>
      </c>
      <c r="L1618" t="s">
        <v>166</v>
      </c>
      <c r="M1618">
        <v>76001</v>
      </c>
      <c r="N1618" s="30" t="s">
        <v>12840</v>
      </c>
      <c r="O1618"/>
      <c r="P1618"/>
      <c r="Q1618"/>
      <c r="R1618"/>
      <c r="S1618" s="22">
        <f>VLOOKUP(A1618,Hoja1!A:B,2,0)</f>
        <v>16</v>
      </c>
      <c r="T1618" s="21" t="str">
        <f>VLOOKUP(M1618,[1]TIPOLOGIAS!$A:$F,4,0)</f>
        <v>CALI</v>
      </c>
      <c r="U1618" s="21" t="str">
        <f>VLOOKUP(T1618,'BASE TARIFA 2025'!C:D,2,0)</f>
        <v>WOMPI SUROCCIDENTE</v>
      </c>
      <c r="V1618" s="23">
        <f>VLOOKUP(T1618,'BASE TARIFA 2025'!C:F,4,0)</f>
        <v>15709.5</v>
      </c>
    </row>
    <row r="1619" spans="1:22" ht="14.4" x14ac:dyDescent="0.3">
      <c r="A1619">
        <v>70660</v>
      </c>
      <c r="B1619" t="s">
        <v>9462</v>
      </c>
      <c r="C1619">
        <v>1064839193</v>
      </c>
      <c r="D1619" t="s">
        <v>9463</v>
      </c>
      <c r="E1619" t="s">
        <v>9464</v>
      </c>
      <c r="F1619" t="s">
        <v>9463</v>
      </c>
      <c r="G1619" t="s">
        <v>9465</v>
      </c>
      <c r="H1619" t="s">
        <v>9466</v>
      </c>
      <c r="I1619" t="s">
        <v>9467</v>
      </c>
      <c r="J1619" t="s">
        <v>128</v>
      </c>
      <c r="K1619" t="s">
        <v>149</v>
      </c>
      <c r="L1619" t="s">
        <v>149</v>
      </c>
      <c r="M1619">
        <v>54498</v>
      </c>
      <c r="N1619" s="30" t="s">
        <v>12842</v>
      </c>
      <c r="O1619"/>
      <c r="P1619"/>
      <c r="Q1619"/>
      <c r="R1619"/>
      <c r="S1619" s="22">
        <f>VLOOKUP(A1619,Hoja1!A:B,2,0)</f>
        <v>8</v>
      </c>
      <c r="T1619" s="21" t="str">
        <f>VLOOKUP(M1619,[1]TIPOLOGIAS!$A:$F,4,0)</f>
        <v>CUCUTA</v>
      </c>
      <c r="U1619" s="21" t="str">
        <f>VLOOKUP(T1619,'BASE TARIFA 2025'!C:D,2,0)</f>
        <v>WOMPI SANTANDERES</v>
      </c>
      <c r="V1619" s="23">
        <f>VLOOKUP(T1619,'BASE TARIFA 2025'!C:F,4,0)</f>
        <v>28277.100000000002</v>
      </c>
    </row>
    <row r="1620" spans="1:22" ht="14.4" x14ac:dyDescent="0.3">
      <c r="A1620">
        <v>70683</v>
      </c>
      <c r="B1620" t="s">
        <v>9468</v>
      </c>
      <c r="C1620">
        <v>64586128</v>
      </c>
      <c r="D1620" t="s">
        <v>9469</v>
      </c>
      <c r="E1620" t="s">
        <v>9469</v>
      </c>
      <c r="F1620" t="s">
        <v>9469</v>
      </c>
      <c r="G1620" t="s">
        <v>9470</v>
      </c>
      <c r="H1620" t="s">
        <v>9471</v>
      </c>
      <c r="I1620" t="s">
        <v>9472</v>
      </c>
      <c r="J1620" t="s">
        <v>165</v>
      </c>
      <c r="K1620" t="s">
        <v>19</v>
      </c>
      <c r="L1620" t="s">
        <v>166</v>
      </c>
      <c r="M1620">
        <v>76001</v>
      </c>
      <c r="N1620" s="30" t="s">
        <v>12829</v>
      </c>
      <c r="O1620"/>
      <c r="P1620"/>
      <c r="Q1620"/>
      <c r="R1620"/>
      <c r="S1620" s="22">
        <f>VLOOKUP(A1620,Hoja1!A:B,2,0)</f>
        <v>8</v>
      </c>
      <c r="T1620" s="21" t="str">
        <f>VLOOKUP(M1620,[1]TIPOLOGIAS!$A:$F,4,0)</f>
        <v>CALI</v>
      </c>
      <c r="U1620" s="21" t="str">
        <f>VLOOKUP(T1620,'BASE TARIFA 2025'!C:D,2,0)</f>
        <v>WOMPI SUROCCIDENTE</v>
      </c>
      <c r="V1620" s="23">
        <f>VLOOKUP(T1620,'BASE TARIFA 2025'!C:F,4,0)</f>
        <v>15709.5</v>
      </c>
    </row>
    <row r="1621" spans="1:22" ht="14.4" x14ac:dyDescent="0.3">
      <c r="A1621">
        <v>70684</v>
      </c>
      <c r="B1621" t="s">
        <v>9473</v>
      </c>
      <c r="C1621">
        <v>66927615</v>
      </c>
      <c r="D1621" t="s">
        <v>9474</v>
      </c>
      <c r="E1621" t="s">
        <v>9474</v>
      </c>
      <c r="F1621" t="s">
        <v>9475</v>
      </c>
      <c r="G1621" t="s">
        <v>9476</v>
      </c>
      <c r="H1621" t="s">
        <v>9477</v>
      </c>
      <c r="I1621" t="s">
        <v>9478</v>
      </c>
      <c r="J1621" t="s">
        <v>165</v>
      </c>
      <c r="K1621" t="s">
        <v>19</v>
      </c>
      <c r="L1621" t="s">
        <v>166</v>
      </c>
      <c r="M1621">
        <v>76001</v>
      </c>
      <c r="N1621" s="30" t="s">
        <v>12829</v>
      </c>
      <c r="O1621"/>
      <c r="P1621"/>
      <c r="Q1621"/>
      <c r="R1621"/>
      <c r="S1621" s="22">
        <f>VLOOKUP(A1621,Hoja1!A:B,2,0)</f>
        <v>8</v>
      </c>
      <c r="T1621" s="21" t="str">
        <f>VLOOKUP(M1621,[1]TIPOLOGIAS!$A:$F,4,0)</f>
        <v>CALI</v>
      </c>
      <c r="U1621" s="21" t="str">
        <f>VLOOKUP(T1621,'BASE TARIFA 2025'!C:D,2,0)</f>
        <v>WOMPI SUROCCIDENTE</v>
      </c>
      <c r="V1621" s="23">
        <f>VLOOKUP(T1621,'BASE TARIFA 2025'!C:F,4,0)</f>
        <v>15709.5</v>
      </c>
    </row>
    <row r="1622" spans="1:22" ht="14.4" x14ac:dyDescent="0.3">
      <c r="A1622">
        <v>70795</v>
      </c>
      <c r="B1622" t="s">
        <v>9479</v>
      </c>
      <c r="C1622">
        <v>51947390</v>
      </c>
      <c r="D1622" t="s">
        <v>9480</v>
      </c>
      <c r="E1622" t="s">
        <v>9480</v>
      </c>
      <c r="F1622" t="s">
        <v>9480</v>
      </c>
      <c r="G1622" t="s">
        <v>9481</v>
      </c>
      <c r="H1622" t="s">
        <v>9482</v>
      </c>
      <c r="I1622" t="s">
        <v>9483</v>
      </c>
      <c r="J1622" t="s">
        <v>70</v>
      </c>
      <c r="K1622" t="s">
        <v>199</v>
      </c>
      <c r="L1622" t="s">
        <v>199</v>
      </c>
      <c r="M1622">
        <v>11001</v>
      </c>
      <c r="N1622" s="30" t="s">
        <v>12840</v>
      </c>
      <c r="O1622"/>
      <c r="P1622"/>
      <c r="Q1622"/>
      <c r="R1622"/>
      <c r="S1622" s="22">
        <f>VLOOKUP(A1622,Hoja1!A:B,2,0)</f>
        <v>8</v>
      </c>
      <c r="T1622" s="21" t="str">
        <f>VLOOKUP(M1622,[1]TIPOLOGIAS!$A:$F,4,0)</f>
        <v>BOGOTA</v>
      </c>
      <c r="U1622" s="21" t="str">
        <f>VLOOKUP(T1622,'BASE TARIFA 2025'!C:D,2,0)</f>
        <v>WOMPI CENTRO</v>
      </c>
      <c r="V1622" s="23">
        <f>VLOOKUP(T1622,'BASE TARIFA 2025'!C:F,4,0)</f>
        <v>15709.5</v>
      </c>
    </row>
    <row r="1623" spans="1:22" ht="14.4" x14ac:dyDescent="0.3">
      <c r="A1623">
        <v>71777</v>
      </c>
      <c r="B1623" t="s">
        <v>9484</v>
      </c>
      <c r="C1623">
        <v>901277889</v>
      </c>
      <c r="D1623" t="s">
        <v>9485</v>
      </c>
      <c r="E1623" t="s">
        <v>67</v>
      </c>
      <c r="F1623" t="s">
        <v>9486</v>
      </c>
      <c r="G1623" t="s">
        <v>9487</v>
      </c>
      <c r="H1623" t="s">
        <v>9488</v>
      </c>
      <c r="I1623" t="s">
        <v>9489</v>
      </c>
      <c r="J1623" t="s">
        <v>70</v>
      </c>
      <c r="K1623" t="s">
        <v>199</v>
      </c>
      <c r="L1623" t="s">
        <v>199</v>
      </c>
      <c r="M1623">
        <v>11001</v>
      </c>
      <c r="N1623" s="30" t="s">
        <v>12840</v>
      </c>
      <c r="O1623"/>
      <c r="P1623"/>
      <c r="Q1623"/>
      <c r="R1623"/>
      <c r="S1623" s="22">
        <f>VLOOKUP(A1623,Hoja1!A:B,2,0)</f>
        <v>8</v>
      </c>
      <c r="T1623" s="21" t="str">
        <f>VLOOKUP(M1623,[1]TIPOLOGIAS!$A:$F,4,0)</f>
        <v>BOGOTA</v>
      </c>
      <c r="U1623" s="21" t="str">
        <f>VLOOKUP(T1623,'BASE TARIFA 2025'!C:D,2,0)</f>
        <v>WOMPI CENTRO</v>
      </c>
      <c r="V1623" s="23">
        <f>VLOOKUP(T1623,'BASE TARIFA 2025'!C:F,4,0)</f>
        <v>15709.5</v>
      </c>
    </row>
    <row r="1624" spans="1:22" ht="14.4" x14ac:dyDescent="0.3">
      <c r="A1624">
        <v>71793</v>
      </c>
      <c r="B1624" t="s">
        <v>9490</v>
      </c>
      <c r="C1624">
        <v>1233893475</v>
      </c>
      <c r="D1624" t="s">
        <v>9491</v>
      </c>
      <c r="E1624" t="s">
        <v>9491</v>
      </c>
      <c r="F1624" t="s">
        <v>9491</v>
      </c>
      <c r="G1624" t="s">
        <v>9492</v>
      </c>
      <c r="H1624" t="s">
        <v>9493</v>
      </c>
      <c r="I1624" t="s">
        <v>9494</v>
      </c>
      <c r="J1624" t="s">
        <v>70</v>
      </c>
      <c r="K1624" t="s">
        <v>199</v>
      </c>
      <c r="L1624" t="s">
        <v>199</v>
      </c>
      <c r="M1624">
        <v>11001</v>
      </c>
      <c r="N1624" s="30" t="s">
        <v>12840</v>
      </c>
      <c r="O1624"/>
      <c r="P1624"/>
      <c r="Q1624"/>
      <c r="R1624"/>
      <c r="S1624" s="22">
        <f>VLOOKUP(A1624,Hoja1!A:B,2,0)</f>
        <v>8</v>
      </c>
      <c r="T1624" s="21" t="str">
        <f>VLOOKUP(M1624,[1]TIPOLOGIAS!$A:$F,4,0)</f>
        <v>BOGOTA</v>
      </c>
      <c r="U1624" s="21" t="str">
        <f>VLOOKUP(T1624,'BASE TARIFA 2025'!C:D,2,0)</f>
        <v>WOMPI CENTRO</v>
      </c>
      <c r="V1624" s="23">
        <f>VLOOKUP(T1624,'BASE TARIFA 2025'!C:F,4,0)</f>
        <v>15709.5</v>
      </c>
    </row>
    <row r="1625" spans="1:22" ht="14.4" x14ac:dyDescent="0.3">
      <c r="A1625">
        <v>72190</v>
      </c>
      <c r="B1625" t="s">
        <v>9495</v>
      </c>
      <c r="C1625">
        <v>73577000</v>
      </c>
      <c r="D1625" t="s">
        <v>9496</v>
      </c>
      <c r="E1625" t="s">
        <v>9496</v>
      </c>
      <c r="F1625" t="s">
        <v>9496</v>
      </c>
      <c r="G1625" t="s">
        <v>9497</v>
      </c>
      <c r="H1625" t="s">
        <v>9498</v>
      </c>
      <c r="I1625" t="s">
        <v>9499</v>
      </c>
      <c r="J1625" t="s">
        <v>70</v>
      </c>
      <c r="K1625" t="s">
        <v>199</v>
      </c>
      <c r="L1625" t="s">
        <v>199</v>
      </c>
      <c r="M1625">
        <v>11001</v>
      </c>
      <c r="N1625" s="30" t="s">
        <v>12840</v>
      </c>
      <c r="O1625"/>
      <c r="P1625"/>
      <c r="Q1625"/>
      <c r="R1625"/>
      <c r="S1625" s="22">
        <f>VLOOKUP(A1625,Hoja1!A:B,2,0)</f>
        <v>8</v>
      </c>
      <c r="T1625" s="21" t="str">
        <f>VLOOKUP(M1625,[1]TIPOLOGIAS!$A:$F,4,0)</f>
        <v>BOGOTA</v>
      </c>
      <c r="U1625" s="21" t="str">
        <f>VLOOKUP(T1625,'BASE TARIFA 2025'!C:D,2,0)</f>
        <v>WOMPI CENTRO</v>
      </c>
      <c r="V1625" s="23">
        <f>VLOOKUP(T1625,'BASE TARIFA 2025'!C:F,4,0)</f>
        <v>15709.5</v>
      </c>
    </row>
    <row r="1626" spans="1:22" ht="14.4" x14ac:dyDescent="0.3">
      <c r="A1626">
        <v>72345</v>
      </c>
      <c r="B1626" t="s">
        <v>9500</v>
      </c>
      <c r="C1626">
        <v>17197066</v>
      </c>
      <c r="D1626" t="s">
        <v>9501</v>
      </c>
      <c r="E1626" t="s">
        <v>9502</v>
      </c>
      <c r="F1626" t="s">
        <v>9501</v>
      </c>
      <c r="G1626" t="s">
        <v>9503</v>
      </c>
      <c r="H1626" t="s">
        <v>9504</v>
      </c>
      <c r="I1626" t="s">
        <v>9505</v>
      </c>
      <c r="J1626" t="s">
        <v>70</v>
      </c>
      <c r="K1626" t="s">
        <v>199</v>
      </c>
      <c r="L1626" t="s">
        <v>199</v>
      </c>
      <c r="M1626">
        <v>11001</v>
      </c>
      <c r="N1626" s="30" t="s">
        <v>12834</v>
      </c>
      <c r="O1626"/>
      <c r="P1626"/>
      <c r="Q1626"/>
      <c r="R1626"/>
      <c r="S1626" s="22">
        <f>VLOOKUP(A1626,Hoja1!A:B,2,0)</f>
        <v>8</v>
      </c>
      <c r="T1626" s="21" t="str">
        <f>VLOOKUP(M1626,[1]TIPOLOGIAS!$A:$F,4,0)</f>
        <v>BOGOTA</v>
      </c>
      <c r="U1626" s="21" t="str">
        <f>VLOOKUP(T1626,'BASE TARIFA 2025'!C:D,2,0)</f>
        <v>WOMPI CENTRO</v>
      </c>
      <c r="V1626" s="23">
        <f>VLOOKUP(T1626,'BASE TARIFA 2025'!C:F,4,0)</f>
        <v>15709.5</v>
      </c>
    </row>
    <row r="1627" spans="1:22" ht="14.4" x14ac:dyDescent="0.3">
      <c r="A1627">
        <v>71157</v>
      </c>
      <c r="B1627" t="s">
        <v>9506</v>
      </c>
      <c r="C1627">
        <v>28798069</v>
      </c>
      <c r="D1627" t="s">
        <v>9507</v>
      </c>
      <c r="E1627" t="s">
        <v>9507</v>
      </c>
      <c r="F1627" t="s">
        <v>9507</v>
      </c>
      <c r="G1627" t="s">
        <v>9508</v>
      </c>
      <c r="H1627" t="s">
        <v>9509</v>
      </c>
      <c r="I1627" t="s">
        <v>9510</v>
      </c>
      <c r="J1627" t="s">
        <v>70</v>
      </c>
      <c r="K1627" t="s">
        <v>199</v>
      </c>
      <c r="L1627" t="s">
        <v>199</v>
      </c>
      <c r="M1627">
        <v>11001</v>
      </c>
      <c r="N1627" s="30" t="s">
        <v>12840</v>
      </c>
      <c r="O1627"/>
      <c r="P1627"/>
      <c r="Q1627"/>
      <c r="R1627"/>
      <c r="S1627" s="22">
        <f>VLOOKUP(A1627,Hoja1!A:B,2,0)</f>
        <v>8</v>
      </c>
      <c r="T1627" s="21" t="str">
        <f>VLOOKUP(M1627,[1]TIPOLOGIAS!$A:$F,4,0)</f>
        <v>BOGOTA</v>
      </c>
      <c r="U1627" s="21" t="str">
        <f>VLOOKUP(T1627,'BASE TARIFA 2025'!C:D,2,0)</f>
        <v>WOMPI CENTRO</v>
      </c>
      <c r="V1627" s="23">
        <f>VLOOKUP(T1627,'BASE TARIFA 2025'!C:F,4,0)</f>
        <v>15709.5</v>
      </c>
    </row>
    <row r="1628" spans="1:22" ht="14.4" x14ac:dyDescent="0.3">
      <c r="A1628">
        <v>71065</v>
      </c>
      <c r="B1628" t="s">
        <v>9511</v>
      </c>
      <c r="C1628">
        <v>52378840</v>
      </c>
      <c r="D1628" t="s">
        <v>9512</v>
      </c>
      <c r="E1628" t="s">
        <v>9512</v>
      </c>
      <c r="F1628" t="s">
        <v>9512</v>
      </c>
      <c r="G1628" t="s">
        <v>9513</v>
      </c>
      <c r="H1628" t="s">
        <v>9514</v>
      </c>
      <c r="I1628" t="s">
        <v>9515</v>
      </c>
      <c r="J1628" t="s">
        <v>70</v>
      </c>
      <c r="K1628" t="s">
        <v>199</v>
      </c>
      <c r="L1628" t="s">
        <v>199</v>
      </c>
      <c r="M1628">
        <v>11001</v>
      </c>
      <c r="N1628" s="30" t="s">
        <v>12841</v>
      </c>
      <c r="O1628"/>
      <c r="P1628"/>
      <c r="Q1628"/>
      <c r="R1628"/>
      <c r="S1628" s="22">
        <f>VLOOKUP(A1628,Hoja1!A:B,2,0)</f>
        <v>8</v>
      </c>
      <c r="T1628" s="21" t="str">
        <f>VLOOKUP(M1628,[1]TIPOLOGIAS!$A:$F,4,0)</f>
        <v>BOGOTA</v>
      </c>
      <c r="U1628" s="21" t="str">
        <f>VLOOKUP(T1628,'BASE TARIFA 2025'!C:D,2,0)</f>
        <v>WOMPI CENTRO</v>
      </c>
      <c r="V1628" s="23">
        <f>VLOOKUP(T1628,'BASE TARIFA 2025'!C:F,4,0)</f>
        <v>15709.5</v>
      </c>
    </row>
    <row r="1629" spans="1:22" ht="14.4" x14ac:dyDescent="0.3">
      <c r="A1629">
        <v>71161</v>
      </c>
      <c r="B1629" t="s">
        <v>9516</v>
      </c>
      <c r="C1629">
        <v>53090645</v>
      </c>
      <c r="D1629" t="s">
        <v>9517</v>
      </c>
      <c r="E1629" t="s">
        <v>9518</v>
      </c>
      <c r="F1629" t="s">
        <v>9517</v>
      </c>
      <c r="G1629" t="s">
        <v>9519</v>
      </c>
      <c r="H1629" t="s">
        <v>9520</v>
      </c>
      <c r="I1629" t="s">
        <v>9521</v>
      </c>
      <c r="J1629" t="s">
        <v>70</v>
      </c>
      <c r="K1629" t="s">
        <v>199</v>
      </c>
      <c r="L1629" t="s">
        <v>199</v>
      </c>
      <c r="M1629">
        <v>11001</v>
      </c>
      <c r="N1629" s="30" t="s">
        <v>12840</v>
      </c>
      <c r="O1629"/>
      <c r="P1629"/>
      <c r="Q1629"/>
      <c r="R1629"/>
      <c r="S1629" s="22">
        <f>VLOOKUP(A1629,Hoja1!A:B,2,0)</f>
        <v>8</v>
      </c>
      <c r="T1629" s="21" t="str">
        <f>VLOOKUP(M1629,[1]TIPOLOGIAS!$A:$F,4,0)</f>
        <v>BOGOTA</v>
      </c>
      <c r="U1629" s="21" t="str">
        <f>VLOOKUP(T1629,'BASE TARIFA 2025'!C:D,2,0)</f>
        <v>WOMPI CENTRO</v>
      </c>
      <c r="V1629" s="23">
        <f>VLOOKUP(T1629,'BASE TARIFA 2025'!C:F,4,0)</f>
        <v>15709.5</v>
      </c>
    </row>
    <row r="1630" spans="1:22" ht="14.4" x14ac:dyDescent="0.3">
      <c r="A1630">
        <v>73442</v>
      </c>
      <c r="B1630" t="s">
        <v>9522</v>
      </c>
      <c r="C1630">
        <v>901724953</v>
      </c>
      <c r="D1630" t="s">
        <v>9523</v>
      </c>
      <c r="E1630" t="s">
        <v>67</v>
      </c>
      <c r="F1630" t="s">
        <v>9523</v>
      </c>
      <c r="G1630" t="s">
        <v>9524</v>
      </c>
      <c r="H1630" t="s">
        <v>9525</v>
      </c>
      <c r="I1630" t="s">
        <v>9526</v>
      </c>
      <c r="J1630" t="s">
        <v>70</v>
      </c>
      <c r="K1630" t="s">
        <v>199</v>
      </c>
      <c r="L1630" t="s">
        <v>199</v>
      </c>
      <c r="M1630">
        <v>11001</v>
      </c>
      <c r="N1630" s="30" t="s">
        <v>12834</v>
      </c>
      <c r="O1630"/>
      <c r="P1630"/>
      <c r="Q1630"/>
      <c r="R1630"/>
      <c r="S1630" s="22">
        <f>VLOOKUP(A1630,Hoja1!A:B,2,0)</f>
        <v>8</v>
      </c>
      <c r="T1630" s="21" t="str">
        <f>VLOOKUP(M1630,[1]TIPOLOGIAS!$A:$F,4,0)</f>
        <v>BOGOTA</v>
      </c>
      <c r="U1630" s="21" t="str">
        <f>VLOOKUP(T1630,'BASE TARIFA 2025'!C:D,2,0)</f>
        <v>WOMPI CENTRO</v>
      </c>
      <c r="V1630" s="23">
        <f>VLOOKUP(T1630,'BASE TARIFA 2025'!C:F,4,0)</f>
        <v>15709.5</v>
      </c>
    </row>
    <row r="1631" spans="1:22" ht="14.4" x14ac:dyDescent="0.3">
      <c r="A1631">
        <v>73504</v>
      </c>
      <c r="B1631" t="s">
        <v>9527</v>
      </c>
      <c r="C1631">
        <v>52164748</v>
      </c>
      <c r="D1631" t="s">
        <v>9528</v>
      </c>
      <c r="E1631" t="s">
        <v>9529</v>
      </c>
      <c r="F1631" t="s">
        <v>9528</v>
      </c>
      <c r="G1631" t="s">
        <v>9530</v>
      </c>
      <c r="H1631" t="s">
        <v>9531</v>
      </c>
      <c r="I1631" t="s">
        <v>9532</v>
      </c>
      <c r="J1631" t="s">
        <v>70</v>
      </c>
      <c r="K1631" t="s">
        <v>199</v>
      </c>
      <c r="L1631" t="s">
        <v>199</v>
      </c>
      <c r="M1631">
        <v>11001</v>
      </c>
      <c r="N1631" s="30" t="s">
        <v>12843</v>
      </c>
      <c r="O1631"/>
      <c r="P1631"/>
      <c r="Q1631"/>
      <c r="R1631"/>
      <c r="S1631" s="22">
        <f>VLOOKUP(A1631,Hoja1!A:B,2,0)</f>
        <v>8</v>
      </c>
      <c r="T1631" s="21" t="str">
        <f>VLOOKUP(M1631,[1]TIPOLOGIAS!$A:$F,4,0)</f>
        <v>BOGOTA</v>
      </c>
      <c r="U1631" s="21" t="str">
        <f>VLOOKUP(T1631,'BASE TARIFA 2025'!C:D,2,0)</f>
        <v>WOMPI CENTRO</v>
      </c>
      <c r="V1631" s="23">
        <f>VLOOKUP(T1631,'BASE TARIFA 2025'!C:F,4,0)</f>
        <v>15709.5</v>
      </c>
    </row>
    <row r="1632" spans="1:22" ht="14.4" x14ac:dyDescent="0.3">
      <c r="A1632">
        <v>73026</v>
      </c>
      <c r="B1632" t="s">
        <v>9533</v>
      </c>
      <c r="C1632">
        <v>1121933681</v>
      </c>
      <c r="D1632" t="s">
        <v>9534</v>
      </c>
      <c r="E1632" t="s">
        <v>9535</v>
      </c>
      <c r="F1632" t="s">
        <v>9535</v>
      </c>
      <c r="G1632" t="s">
        <v>9536</v>
      </c>
      <c r="H1632" t="s">
        <v>9537</v>
      </c>
      <c r="I1632" t="s">
        <v>9538</v>
      </c>
      <c r="J1632" t="s">
        <v>70</v>
      </c>
      <c r="K1632" t="s">
        <v>199</v>
      </c>
      <c r="L1632" t="s">
        <v>199</v>
      </c>
      <c r="M1632">
        <v>11001</v>
      </c>
      <c r="N1632" s="30" t="s">
        <v>12829</v>
      </c>
      <c r="O1632"/>
      <c r="P1632"/>
      <c r="Q1632"/>
      <c r="R1632"/>
      <c r="S1632" s="22">
        <f>VLOOKUP(A1632,Hoja1!A:B,2,0)</f>
        <v>16</v>
      </c>
      <c r="T1632" s="21" t="str">
        <f>VLOOKUP(M1632,[1]TIPOLOGIAS!$A:$F,4,0)</f>
        <v>BOGOTA</v>
      </c>
      <c r="U1632" s="21" t="str">
        <f>VLOOKUP(T1632,'BASE TARIFA 2025'!C:D,2,0)</f>
        <v>WOMPI CENTRO</v>
      </c>
      <c r="V1632" s="23">
        <f>VLOOKUP(T1632,'BASE TARIFA 2025'!C:F,4,0)</f>
        <v>15709.5</v>
      </c>
    </row>
    <row r="1633" spans="1:22" ht="14.4" x14ac:dyDescent="0.3">
      <c r="A1633">
        <v>73044</v>
      </c>
      <c r="B1633" t="s">
        <v>9539</v>
      </c>
      <c r="C1633">
        <v>50868734</v>
      </c>
      <c r="D1633" t="s">
        <v>9540</v>
      </c>
      <c r="E1633" t="s">
        <v>9540</v>
      </c>
      <c r="F1633" t="s">
        <v>9540</v>
      </c>
      <c r="G1633" t="s">
        <v>9541</v>
      </c>
      <c r="H1633" t="s">
        <v>9542</v>
      </c>
      <c r="I1633" t="s">
        <v>9543</v>
      </c>
      <c r="J1633" t="s">
        <v>110</v>
      </c>
      <c r="K1633" t="s">
        <v>9136</v>
      </c>
      <c r="L1633" t="s">
        <v>9137</v>
      </c>
      <c r="M1633">
        <v>23090</v>
      </c>
      <c r="N1633" s="30" t="s">
        <v>12830</v>
      </c>
      <c r="O1633"/>
      <c r="P1633"/>
      <c r="Q1633"/>
      <c r="R1633"/>
      <c r="S1633" s="22">
        <f>VLOOKUP(A1633,Hoja1!A:B,2,0)</f>
        <v>16</v>
      </c>
      <c r="T1633" s="21" t="str">
        <f>VLOOKUP(M1633,[1]TIPOLOGIAS!$A:$F,4,0)</f>
        <v>MONTERIA</v>
      </c>
      <c r="U1633" s="21" t="str">
        <f>VLOOKUP(T1633,'BASE TARIFA 2025'!C:D,2,0)</f>
        <v>WOMPI COSTA</v>
      </c>
      <c r="V1633" s="23">
        <f>VLOOKUP(T1633,'BASE TARIFA 2025'!C:F,4,0)</f>
        <v>15709.5</v>
      </c>
    </row>
    <row r="1634" spans="1:22" ht="14.4" x14ac:dyDescent="0.3">
      <c r="A1634">
        <v>73741</v>
      </c>
      <c r="B1634" t="s">
        <v>9544</v>
      </c>
      <c r="C1634">
        <v>52260251</v>
      </c>
      <c r="D1634" t="s">
        <v>9545</v>
      </c>
      <c r="E1634" t="s">
        <v>67</v>
      </c>
      <c r="F1634" t="s">
        <v>9545</v>
      </c>
      <c r="G1634" t="s">
        <v>9546</v>
      </c>
      <c r="H1634" t="s">
        <v>9547</v>
      </c>
      <c r="I1634" t="s">
        <v>9548</v>
      </c>
      <c r="J1634" t="s">
        <v>70</v>
      </c>
      <c r="K1634" t="s">
        <v>199</v>
      </c>
      <c r="L1634" t="s">
        <v>199</v>
      </c>
      <c r="M1634">
        <v>11001</v>
      </c>
      <c r="N1634" s="30" t="s">
        <v>12834</v>
      </c>
      <c r="O1634"/>
      <c r="P1634"/>
      <c r="Q1634"/>
      <c r="R1634"/>
      <c r="S1634" s="22">
        <f>VLOOKUP(A1634,Hoja1!A:B,2,0)</f>
        <v>8</v>
      </c>
      <c r="T1634" s="21" t="str">
        <f>VLOOKUP(M1634,[1]TIPOLOGIAS!$A:$F,4,0)</f>
        <v>BOGOTA</v>
      </c>
      <c r="U1634" s="21" t="str">
        <f>VLOOKUP(T1634,'BASE TARIFA 2025'!C:D,2,0)</f>
        <v>WOMPI CENTRO</v>
      </c>
      <c r="V1634" s="23">
        <f>VLOOKUP(T1634,'BASE TARIFA 2025'!C:F,4,0)</f>
        <v>15709.5</v>
      </c>
    </row>
    <row r="1635" spans="1:22" ht="14.4" x14ac:dyDescent="0.3">
      <c r="A1635">
        <v>73758</v>
      </c>
      <c r="B1635" t="s">
        <v>9549</v>
      </c>
      <c r="C1635">
        <v>1022404994</v>
      </c>
      <c r="D1635" t="s">
        <v>9550</v>
      </c>
      <c r="E1635" t="s">
        <v>9550</v>
      </c>
      <c r="F1635" t="s">
        <v>9550</v>
      </c>
      <c r="G1635" t="s">
        <v>9551</v>
      </c>
      <c r="H1635" t="s">
        <v>9552</v>
      </c>
      <c r="I1635" t="s">
        <v>9553</v>
      </c>
      <c r="J1635" t="s">
        <v>70</v>
      </c>
      <c r="K1635" t="s">
        <v>199</v>
      </c>
      <c r="L1635" t="s">
        <v>199</v>
      </c>
      <c r="M1635">
        <v>11001</v>
      </c>
      <c r="N1635" s="30" t="s">
        <v>12837</v>
      </c>
      <c r="O1635"/>
      <c r="P1635"/>
      <c r="Q1635"/>
      <c r="R1635"/>
      <c r="S1635" s="22">
        <f>VLOOKUP(A1635,Hoja1!A:B,2,0)</f>
        <v>8</v>
      </c>
      <c r="T1635" s="21" t="str">
        <f>VLOOKUP(M1635,[1]TIPOLOGIAS!$A:$F,4,0)</f>
        <v>BOGOTA</v>
      </c>
      <c r="U1635" s="21" t="str">
        <f>VLOOKUP(T1635,'BASE TARIFA 2025'!C:D,2,0)</f>
        <v>WOMPI CENTRO</v>
      </c>
      <c r="V1635" s="23">
        <f>VLOOKUP(T1635,'BASE TARIFA 2025'!C:F,4,0)</f>
        <v>15709.5</v>
      </c>
    </row>
    <row r="1636" spans="1:22" ht="14.4" x14ac:dyDescent="0.3">
      <c r="A1636">
        <v>73846</v>
      </c>
      <c r="B1636" t="s">
        <v>9554</v>
      </c>
      <c r="C1636">
        <v>52168106</v>
      </c>
      <c r="D1636" t="s">
        <v>9555</v>
      </c>
      <c r="E1636" t="s">
        <v>9556</v>
      </c>
      <c r="F1636" t="s">
        <v>9556</v>
      </c>
      <c r="G1636" t="s">
        <v>9557</v>
      </c>
      <c r="H1636" t="s">
        <v>9558</v>
      </c>
      <c r="I1636" t="s">
        <v>9559</v>
      </c>
      <c r="J1636" t="s">
        <v>70</v>
      </c>
      <c r="K1636" t="s">
        <v>199</v>
      </c>
      <c r="L1636" t="s">
        <v>199</v>
      </c>
      <c r="M1636">
        <v>11001</v>
      </c>
      <c r="N1636" s="30" t="s">
        <v>12844</v>
      </c>
      <c r="O1636"/>
      <c r="P1636"/>
      <c r="Q1636"/>
      <c r="R1636"/>
      <c r="S1636" s="22">
        <f>VLOOKUP(A1636,Hoja1!A:B,2,0)</f>
        <v>8</v>
      </c>
      <c r="T1636" s="21" t="str">
        <f>VLOOKUP(M1636,[1]TIPOLOGIAS!$A:$F,4,0)</f>
        <v>BOGOTA</v>
      </c>
      <c r="U1636" s="21" t="str">
        <f>VLOOKUP(T1636,'BASE TARIFA 2025'!C:D,2,0)</f>
        <v>WOMPI CENTRO</v>
      </c>
      <c r="V1636" s="23">
        <f>VLOOKUP(T1636,'BASE TARIFA 2025'!C:F,4,0)</f>
        <v>15709.5</v>
      </c>
    </row>
    <row r="1637" spans="1:22" ht="14.4" x14ac:dyDescent="0.3">
      <c r="A1637">
        <v>73965</v>
      </c>
      <c r="B1637" t="s">
        <v>9560</v>
      </c>
      <c r="C1637">
        <v>1006049314</v>
      </c>
      <c r="D1637" t="s">
        <v>9561</v>
      </c>
      <c r="E1637" t="s">
        <v>9561</v>
      </c>
      <c r="F1637" t="s">
        <v>9561</v>
      </c>
      <c r="G1637" t="s">
        <v>9562</v>
      </c>
      <c r="H1637" t="s">
        <v>9563</v>
      </c>
      <c r="I1637" t="s">
        <v>9564</v>
      </c>
      <c r="J1637" t="s">
        <v>165</v>
      </c>
      <c r="K1637" t="s">
        <v>19</v>
      </c>
      <c r="L1637" t="s">
        <v>166</v>
      </c>
      <c r="M1637">
        <v>76001</v>
      </c>
      <c r="N1637" s="30" t="s">
        <v>12843</v>
      </c>
      <c r="O1637"/>
      <c r="P1637"/>
      <c r="Q1637"/>
      <c r="R1637"/>
      <c r="S1637" s="22">
        <f>VLOOKUP(A1637,Hoja1!A:B,2,0)</f>
        <v>8</v>
      </c>
      <c r="T1637" s="21" t="str">
        <f>VLOOKUP(M1637,[1]TIPOLOGIAS!$A:$F,4,0)</f>
        <v>CALI</v>
      </c>
      <c r="U1637" s="21" t="str">
        <f>VLOOKUP(T1637,'BASE TARIFA 2025'!C:D,2,0)</f>
        <v>WOMPI SUROCCIDENTE</v>
      </c>
      <c r="V1637" s="23">
        <f>VLOOKUP(T1637,'BASE TARIFA 2025'!C:F,4,0)</f>
        <v>15709.5</v>
      </c>
    </row>
    <row r="1638" spans="1:22" ht="14.4" x14ac:dyDescent="0.3">
      <c r="A1638">
        <v>74067</v>
      </c>
      <c r="B1638" t="s">
        <v>9565</v>
      </c>
      <c r="C1638">
        <v>79423242</v>
      </c>
      <c r="D1638" t="s">
        <v>9566</v>
      </c>
      <c r="E1638" t="s">
        <v>9567</v>
      </c>
      <c r="F1638" t="s">
        <v>9568</v>
      </c>
      <c r="G1638" t="s">
        <v>9569</v>
      </c>
      <c r="H1638" t="s">
        <v>9570</v>
      </c>
      <c r="I1638" t="s">
        <v>9571</v>
      </c>
      <c r="J1638" t="s">
        <v>70</v>
      </c>
      <c r="K1638" t="s">
        <v>199</v>
      </c>
      <c r="L1638" t="s">
        <v>199</v>
      </c>
      <c r="M1638">
        <v>11001</v>
      </c>
      <c r="N1638" s="30" t="s">
        <v>12840</v>
      </c>
      <c r="O1638"/>
      <c r="P1638"/>
      <c r="Q1638"/>
      <c r="R1638"/>
      <c r="S1638" s="22">
        <f>VLOOKUP(A1638,Hoja1!A:B,2,0)</f>
        <v>8</v>
      </c>
      <c r="T1638" s="21" t="str">
        <f>VLOOKUP(M1638,[1]TIPOLOGIAS!$A:$F,4,0)</f>
        <v>BOGOTA</v>
      </c>
      <c r="U1638" s="21" t="str">
        <f>VLOOKUP(T1638,'BASE TARIFA 2025'!C:D,2,0)</f>
        <v>WOMPI CENTRO</v>
      </c>
      <c r="V1638" s="23">
        <f>VLOOKUP(T1638,'BASE TARIFA 2025'!C:F,4,0)</f>
        <v>15709.5</v>
      </c>
    </row>
    <row r="1639" spans="1:22" ht="14.4" x14ac:dyDescent="0.3">
      <c r="A1639">
        <v>71986</v>
      </c>
      <c r="B1639" t="s">
        <v>9572</v>
      </c>
      <c r="C1639">
        <v>51822179</v>
      </c>
      <c r="D1639" t="s">
        <v>9573</v>
      </c>
      <c r="E1639" t="s">
        <v>9574</v>
      </c>
      <c r="F1639" t="s">
        <v>9573</v>
      </c>
      <c r="G1639" t="s">
        <v>9575</v>
      </c>
      <c r="H1639" t="s">
        <v>9576</v>
      </c>
      <c r="I1639" t="s">
        <v>9577</v>
      </c>
      <c r="J1639" t="s">
        <v>70</v>
      </c>
      <c r="K1639" t="s">
        <v>199</v>
      </c>
      <c r="L1639" t="s">
        <v>199</v>
      </c>
      <c r="M1639">
        <v>11001</v>
      </c>
      <c r="N1639" s="30" t="s">
        <v>12836</v>
      </c>
      <c r="O1639"/>
      <c r="P1639"/>
      <c r="Q1639"/>
      <c r="R1639"/>
      <c r="S1639" s="22">
        <f>VLOOKUP(A1639,Hoja1!A:B,2,0)</f>
        <v>8</v>
      </c>
      <c r="T1639" s="21" t="str">
        <f>VLOOKUP(M1639,[1]TIPOLOGIAS!$A:$F,4,0)</f>
        <v>BOGOTA</v>
      </c>
      <c r="U1639" s="21" t="str">
        <f>VLOOKUP(T1639,'BASE TARIFA 2025'!C:D,2,0)</f>
        <v>WOMPI CENTRO</v>
      </c>
      <c r="V1639" s="23">
        <f>VLOOKUP(T1639,'BASE TARIFA 2025'!C:F,4,0)</f>
        <v>15709.5</v>
      </c>
    </row>
    <row r="1640" spans="1:22" ht="14.4" x14ac:dyDescent="0.3">
      <c r="A1640">
        <v>71977</v>
      </c>
      <c r="B1640" t="s">
        <v>9578</v>
      </c>
      <c r="C1640">
        <v>39951322</v>
      </c>
      <c r="D1640" t="s">
        <v>9579</v>
      </c>
      <c r="E1640" t="s">
        <v>9579</v>
      </c>
      <c r="F1640" t="s">
        <v>9579</v>
      </c>
      <c r="G1640" t="s">
        <v>9580</v>
      </c>
      <c r="H1640" t="s">
        <v>9581</v>
      </c>
      <c r="I1640" t="s">
        <v>9582</v>
      </c>
      <c r="J1640" t="s">
        <v>169</v>
      </c>
      <c r="K1640" t="s">
        <v>161</v>
      </c>
      <c r="L1640" t="s">
        <v>161</v>
      </c>
      <c r="M1640">
        <v>85440</v>
      </c>
      <c r="N1640" s="30" t="s">
        <v>12833</v>
      </c>
      <c r="O1640"/>
      <c r="P1640"/>
      <c r="Q1640"/>
      <c r="R1640"/>
      <c r="S1640" s="22">
        <f>VLOOKUP(A1640,Hoja1!A:B,2,0)</f>
        <v>8</v>
      </c>
      <c r="T1640" s="21" t="str">
        <f>VLOOKUP(M1640,[1]TIPOLOGIAS!$A:$F,4,0)</f>
        <v>VILLAVICENCIO</v>
      </c>
      <c r="U1640" s="21" t="str">
        <f>VLOOKUP(T1640,'BASE TARIFA 2025'!C:D,2,0)</f>
        <v>WOMPI ORIENTE</v>
      </c>
      <c r="V1640" s="23">
        <f>VLOOKUP(T1640,'BASE TARIFA 2025'!C:F,4,0)</f>
        <v>28277.100000000002</v>
      </c>
    </row>
    <row r="1641" spans="1:22" ht="14.4" x14ac:dyDescent="0.3">
      <c r="A1641">
        <v>72470</v>
      </c>
      <c r="B1641" t="s">
        <v>9583</v>
      </c>
      <c r="C1641">
        <v>12524010</v>
      </c>
      <c r="D1641" t="s">
        <v>9584</v>
      </c>
      <c r="E1641" t="s">
        <v>9584</v>
      </c>
      <c r="F1641" t="s">
        <v>9585</v>
      </c>
      <c r="G1641" t="s">
        <v>9586</v>
      </c>
      <c r="H1641" t="s">
        <v>9587</v>
      </c>
      <c r="I1641" t="s">
        <v>9588</v>
      </c>
      <c r="J1641" t="s">
        <v>68</v>
      </c>
      <c r="K1641" t="s">
        <v>8760</v>
      </c>
      <c r="L1641" t="s">
        <v>8760</v>
      </c>
      <c r="M1641">
        <v>20400</v>
      </c>
      <c r="N1641" s="30" t="s">
        <v>12832</v>
      </c>
      <c r="O1641"/>
      <c r="P1641"/>
      <c r="Q1641"/>
      <c r="R1641"/>
      <c r="S1641" s="22">
        <f>VLOOKUP(A1641,Hoja1!A:B,2,0)</f>
        <v>8</v>
      </c>
      <c r="T1641" s="21" t="str">
        <f>VLOOKUP(M1641,[1]TIPOLOGIAS!$A:$F,4,0)</f>
        <v>VALLEDUPAR</v>
      </c>
      <c r="U1641" s="21" t="str">
        <f>VLOOKUP(T1641,'BASE TARIFA 2025'!C:D,2,0)</f>
        <v>WOMPI COSTA</v>
      </c>
      <c r="V1641" s="23">
        <f>VLOOKUP(T1641,'BASE TARIFA 2025'!C:F,4,0)</f>
        <v>28277.100000000002</v>
      </c>
    </row>
    <row r="1642" spans="1:22" ht="14.4" x14ac:dyDescent="0.3">
      <c r="A1642">
        <v>73290</v>
      </c>
      <c r="B1642" t="s">
        <v>9589</v>
      </c>
      <c r="C1642">
        <v>1064801516</v>
      </c>
      <c r="D1642" t="s">
        <v>9590</v>
      </c>
      <c r="E1642" t="s">
        <v>9590</v>
      </c>
      <c r="F1642" t="s">
        <v>9591</v>
      </c>
      <c r="G1642" t="s">
        <v>9592</v>
      </c>
      <c r="H1642" t="s">
        <v>9593</v>
      </c>
      <c r="I1642" t="s">
        <v>9594</v>
      </c>
      <c r="J1642" t="s">
        <v>68</v>
      </c>
      <c r="K1642" t="s">
        <v>8760</v>
      </c>
      <c r="L1642" t="s">
        <v>8760</v>
      </c>
      <c r="M1642">
        <v>20400</v>
      </c>
      <c r="N1642" s="30" t="s">
        <v>12832</v>
      </c>
      <c r="O1642"/>
      <c r="P1642"/>
      <c r="Q1642"/>
      <c r="R1642"/>
      <c r="S1642" s="22">
        <f>VLOOKUP(A1642,Hoja1!A:B,2,0)</f>
        <v>8</v>
      </c>
      <c r="T1642" s="21" t="str">
        <f>VLOOKUP(M1642,[1]TIPOLOGIAS!$A:$F,4,0)</f>
        <v>VALLEDUPAR</v>
      </c>
      <c r="U1642" s="21" t="str">
        <f>VLOOKUP(T1642,'BASE TARIFA 2025'!C:D,2,0)</f>
        <v>WOMPI COSTA</v>
      </c>
      <c r="V1642" s="23">
        <f>VLOOKUP(T1642,'BASE TARIFA 2025'!C:F,4,0)</f>
        <v>28277.100000000002</v>
      </c>
    </row>
    <row r="1643" spans="1:22" ht="14.4" x14ac:dyDescent="0.3">
      <c r="A1643">
        <v>73349</v>
      </c>
      <c r="B1643" t="s">
        <v>9595</v>
      </c>
      <c r="C1643">
        <v>13928094</v>
      </c>
      <c r="D1643" t="s">
        <v>9596</v>
      </c>
      <c r="E1643" t="s">
        <v>9596</v>
      </c>
      <c r="F1643" t="s">
        <v>9596</v>
      </c>
      <c r="G1643" t="s">
        <v>9597</v>
      </c>
      <c r="H1643" t="s">
        <v>9598</v>
      </c>
      <c r="I1643" t="s">
        <v>9599</v>
      </c>
      <c r="J1643" t="s">
        <v>70</v>
      </c>
      <c r="K1643" t="s">
        <v>199</v>
      </c>
      <c r="L1643" t="s">
        <v>199</v>
      </c>
      <c r="M1643">
        <v>11001</v>
      </c>
      <c r="N1643" s="30" t="s">
        <v>12840</v>
      </c>
      <c r="O1643"/>
      <c r="P1643"/>
      <c r="Q1643"/>
      <c r="R1643"/>
      <c r="S1643" s="22">
        <f>VLOOKUP(A1643,Hoja1!A:B,2,0)</f>
        <v>8</v>
      </c>
      <c r="T1643" s="21" t="str">
        <f>VLOOKUP(M1643,[1]TIPOLOGIAS!$A:$F,4,0)</f>
        <v>BOGOTA</v>
      </c>
      <c r="U1643" s="21" t="str">
        <f>VLOOKUP(T1643,'BASE TARIFA 2025'!C:D,2,0)</f>
        <v>WOMPI CENTRO</v>
      </c>
      <c r="V1643" s="23">
        <f>VLOOKUP(T1643,'BASE TARIFA 2025'!C:F,4,0)</f>
        <v>15709.5</v>
      </c>
    </row>
    <row r="1644" spans="1:22" ht="14.4" x14ac:dyDescent="0.3">
      <c r="A1644">
        <v>53707</v>
      </c>
      <c r="B1644" t="s">
        <v>9600</v>
      </c>
      <c r="C1644">
        <v>1117808611</v>
      </c>
      <c r="D1644" t="s">
        <v>9601</v>
      </c>
      <c r="E1644" t="s">
        <v>9601</v>
      </c>
      <c r="F1644" t="s">
        <v>9601</v>
      </c>
      <c r="G1644" t="s">
        <v>9602</v>
      </c>
      <c r="H1644" t="s">
        <v>9603</v>
      </c>
      <c r="I1644" t="s">
        <v>9604</v>
      </c>
      <c r="J1644" t="s">
        <v>247</v>
      </c>
      <c r="K1644" t="s">
        <v>248</v>
      </c>
      <c r="L1644" t="s">
        <v>248</v>
      </c>
      <c r="M1644">
        <v>18753</v>
      </c>
      <c r="N1644" s="30" t="s">
        <v>12841</v>
      </c>
      <c r="O1644"/>
      <c r="P1644"/>
      <c r="Q1644"/>
      <c r="R1644"/>
      <c r="S1644" s="22">
        <f>VLOOKUP(A1644,Hoja1!A:B,2,0)</f>
        <v>8</v>
      </c>
      <c r="T1644" s="21" t="str">
        <f>VLOOKUP(M1644,[1]TIPOLOGIAS!$A:$F,4,0)</f>
        <v>NEIVA</v>
      </c>
      <c r="U1644" s="21" t="str">
        <f>VLOOKUP(T1644,'BASE TARIFA 2025'!C:D,2,0)</f>
        <v>WOMPI ORIENTE</v>
      </c>
      <c r="V1644" s="23">
        <f>VLOOKUP(T1644,'BASE TARIFA 2025'!C:F,4,0)</f>
        <v>28277.100000000002</v>
      </c>
    </row>
    <row r="1645" spans="1:22" ht="14.4" x14ac:dyDescent="0.3">
      <c r="A1645">
        <v>11113</v>
      </c>
      <c r="B1645" t="s">
        <v>9605</v>
      </c>
      <c r="C1645">
        <v>20352484</v>
      </c>
      <c r="D1645" t="s">
        <v>9606</v>
      </c>
      <c r="E1645" t="s">
        <v>9607</v>
      </c>
      <c r="F1645" t="s">
        <v>9607</v>
      </c>
      <c r="G1645" t="s">
        <v>9608</v>
      </c>
      <c r="H1645" t="s">
        <v>9609</v>
      </c>
      <c r="I1645" t="s">
        <v>9610</v>
      </c>
      <c r="J1645" t="s">
        <v>70</v>
      </c>
      <c r="K1645" t="s">
        <v>209</v>
      </c>
      <c r="L1645" t="s">
        <v>209</v>
      </c>
      <c r="M1645">
        <v>25019</v>
      </c>
      <c r="N1645" s="30" t="s">
        <v>12835</v>
      </c>
      <c r="O1645"/>
      <c r="P1645"/>
      <c r="Q1645"/>
      <c r="R1645"/>
      <c r="S1645" s="22">
        <f>VLOOKUP(A1645,Hoja1!A:B,2,0)</f>
        <v>8</v>
      </c>
      <c r="T1645" s="21" t="str">
        <f>VLOOKUP(M1645,[1]TIPOLOGIAS!$A:$F,4,0)</f>
        <v>BOGOTA</v>
      </c>
      <c r="U1645" s="21" t="str">
        <f>VLOOKUP(T1645,'BASE TARIFA 2025'!C:D,2,0)</f>
        <v>WOMPI CENTRO</v>
      </c>
      <c r="V1645" s="23">
        <f>VLOOKUP(T1645,'BASE TARIFA 2025'!C:F,4,0)</f>
        <v>15709.5</v>
      </c>
    </row>
    <row r="1646" spans="1:22" ht="14.4" x14ac:dyDescent="0.3">
      <c r="A1646">
        <v>28878</v>
      </c>
      <c r="B1646" t="s">
        <v>9611</v>
      </c>
      <c r="C1646">
        <v>19297930</v>
      </c>
      <c r="D1646" t="s">
        <v>1179</v>
      </c>
      <c r="E1646" t="s">
        <v>9612</v>
      </c>
      <c r="F1646" t="s">
        <v>9612</v>
      </c>
      <c r="G1646" t="s">
        <v>9613</v>
      </c>
      <c r="H1646" t="s">
        <v>9614</v>
      </c>
      <c r="I1646" t="s">
        <v>9615</v>
      </c>
      <c r="J1646" t="s">
        <v>70</v>
      </c>
      <c r="K1646" t="s">
        <v>209</v>
      </c>
      <c r="L1646" t="s">
        <v>209</v>
      </c>
      <c r="M1646">
        <v>25019</v>
      </c>
      <c r="N1646" s="30" t="s">
        <v>12835</v>
      </c>
      <c r="O1646"/>
      <c r="P1646"/>
      <c r="Q1646"/>
      <c r="R1646"/>
      <c r="S1646" s="22">
        <f>VLOOKUP(A1646,Hoja1!A:B,2,0)</f>
        <v>8</v>
      </c>
      <c r="T1646" s="21" t="str">
        <f>VLOOKUP(M1646,[1]TIPOLOGIAS!$A:$F,4,0)</f>
        <v>BOGOTA</v>
      </c>
      <c r="U1646" s="21" t="str">
        <f>VLOOKUP(T1646,'BASE TARIFA 2025'!C:D,2,0)</f>
        <v>WOMPI CENTRO</v>
      </c>
      <c r="V1646" s="23">
        <f>VLOOKUP(T1646,'BASE TARIFA 2025'!C:F,4,0)</f>
        <v>15709.5</v>
      </c>
    </row>
    <row r="1647" spans="1:22" ht="14.4" x14ac:dyDescent="0.3">
      <c r="A1647">
        <v>33840</v>
      </c>
      <c r="B1647" t="s">
        <v>9616</v>
      </c>
      <c r="C1647">
        <v>3085934</v>
      </c>
      <c r="E1647" t="s">
        <v>9617</v>
      </c>
      <c r="F1647" t="s">
        <v>9617</v>
      </c>
      <c r="G1647" t="s">
        <v>9618</v>
      </c>
      <c r="H1647" t="s">
        <v>9619</v>
      </c>
      <c r="I1647" t="s">
        <v>9620</v>
      </c>
      <c r="J1647" t="s">
        <v>70</v>
      </c>
      <c r="K1647" t="s">
        <v>209</v>
      </c>
      <c r="L1647" t="s">
        <v>209</v>
      </c>
      <c r="M1647">
        <v>25019</v>
      </c>
      <c r="N1647" s="30" t="s">
        <v>12835</v>
      </c>
      <c r="O1647"/>
      <c r="P1647"/>
      <c r="Q1647"/>
      <c r="R1647"/>
      <c r="S1647" s="22">
        <f>VLOOKUP(A1647,Hoja1!A:B,2,0)</f>
        <v>8</v>
      </c>
      <c r="T1647" s="21" t="str">
        <f>VLOOKUP(M1647,[1]TIPOLOGIAS!$A:$F,4,0)</f>
        <v>BOGOTA</v>
      </c>
      <c r="U1647" s="21" t="str">
        <f>VLOOKUP(T1647,'BASE TARIFA 2025'!C:D,2,0)</f>
        <v>WOMPI CENTRO</v>
      </c>
      <c r="V1647" s="23">
        <f>VLOOKUP(T1647,'BASE TARIFA 2025'!C:F,4,0)</f>
        <v>15709.5</v>
      </c>
    </row>
    <row r="1648" spans="1:22" ht="14.4" x14ac:dyDescent="0.3">
      <c r="A1648">
        <v>43551</v>
      </c>
      <c r="B1648" t="s">
        <v>9621</v>
      </c>
      <c r="C1648">
        <v>1061654023</v>
      </c>
      <c r="D1648" t="s">
        <v>9622</v>
      </c>
      <c r="E1648" t="s">
        <v>9622</v>
      </c>
      <c r="F1648" t="s">
        <v>9622</v>
      </c>
      <c r="G1648" t="s">
        <v>9623</v>
      </c>
      <c r="H1648" t="s">
        <v>9624</v>
      </c>
      <c r="I1648" t="s">
        <v>9625</v>
      </c>
      <c r="J1648" t="s">
        <v>70</v>
      </c>
      <c r="K1648" t="s">
        <v>209</v>
      </c>
      <c r="L1648" t="s">
        <v>209</v>
      </c>
      <c r="M1648">
        <v>25019</v>
      </c>
      <c r="N1648" s="30" t="s">
        <v>12835</v>
      </c>
      <c r="O1648"/>
      <c r="P1648"/>
      <c r="Q1648"/>
      <c r="R1648"/>
      <c r="S1648" s="22">
        <f>VLOOKUP(A1648,Hoja1!A:B,2,0)</f>
        <v>8</v>
      </c>
      <c r="T1648" s="21" t="str">
        <f>VLOOKUP(M1648,[1]TIPOLOGIAS!$A:$F,4,0)</f>
        <v>BOGOTA</v>
      </c>
      <c r="U1648" s="21" t="str">
        <f>VLOOKUP(T1648,'BASE TARIFA 2025'!C:D,2,0)</f>
        <v>WOMPI CENTRO</v>
      </c>
      <c r="V1648" s="23">
        <f>VLOOKUP(T1648,'BASE TARIFA 2025'!C:F,4,0)</f>
        <v>15709.5</v>
      </c>
    </row>
    <row r="1649" spans="1:22" ht="14.4" x14ac:dyDescent="0.3">
      <c r="A1649">
        <v>61264</v>
      </c>
      <c r="B1649" t="s">
        <v>9626</v>
      </c>
      <c r="C1649">
        <v>52708492</v>
      </c>
      <c r="D1649" t="s">
        <v>67</v>
      </c>
      <c r="E1649" t="s">
        <v>9627</v>
      </c>
      <c r="F1649" t="s">
        <v>9627</v>
      </c>
      <c r="G1649" t="s">
        <v>9628</v>
      </c>
      <c r="H1649" t="s">
        <v>9629</v>
      </c>
      <c r="I1649" t="s">
        <v>9630</v>
      </c>
      <c r="J1649" t="s">
        <v>70</v>
      </c>
      <c r="K1649" t="s">
        <v>209</v>
      </c>
      <c r="L1649" t="s">
        <v>209</v>
      </c>
      <c r="M1649">
        <v>25019</v>
      </c>
      <c r="N1649" s="30" t="s">
        <v>12835</v>
      </c>
      <c r="O1649"/>
      <c r="P1649"/>
      <c r="Q1649"/>
      <c r="R1649"/>
      <c r="S1649" s="22">
        <f>VLOOKUP(A1649,Hoja1!A:B,2,0)</f>
        <v>8</v>
      </c>
      <c r="T1649" s="21" t="str">
        <f>VLOOKUP(M1649,[1]TIPOLOGIAS!$A:$F,4,0)</f>
        <v>BOGOTA</v>
      </c>
      <c r="U1649" s="21" t="str">
        <f>VLOOKUP(T1649,'BASE TARIFA 2025'!C:D,2,0)</f>
        <v>WOMPI CENTRO</v>
      </c>
      <c r="V1649" s="23">
        <f>VLOOKUP(T1649,'BASE TARIFA 2025'!C:F,4,0)</f>
        <v>15709.5</v>
      </c>
    </row>
    <row r="1650" spans="1:22" ht="14.4" x14ac:dyDescent="0.3">
      <c r="A1650">
        <v>49205</v>
      </c>
      <c r="B1650" t="s">
        <v>9631</v>
      </c>
      <c r="C1650">
        <v>800205713</v>
      </c>
      <c r="D1650" t="s">
        <v>9632</v>
      </c>
      <c r="E1650" t="s">
        <v>9633</v>
      </c>
      <c r="F1650" t="s">
        <v>9634</v>
      </c>
      <c r="G1650" t="s">
        <v>9635</v>
      </c>
      <c r="H1650" t="s">
        <v>9636</v>
      </c>
      <c r="I1650" t="s">
        <v>9637</v>
      </c>
      <c r="J1650" t="s">
        <v>70</v>
      </c>
      <c r="K1650" t="s">
        <v>71</v>
      </c>
      <c r="L1650" t="s">
        <v>71</v>
      </c>
      <c r="M1650">
        <v>25035</v>
      </c>
      <c r="N1650" s="30" t="s">
        <v>12836</v>
      </c>
      <c r="O1650"/>
      <c r="P1650"/>
      <c r="Q1650"/>
      <c r="R1650"/>
      <c r="S1650" s="22">
        <f>VLOOKUP(A1650,Hoja1!A:B,2,0)</f>
        <v>8</v>
      </c>
      <c r="T1650" s="21" t="str">
        <f>VLOOKUP(M1650,[1]TIPOLOGIAS!$A:$F,4,0)</f>
        <v>BOGOTA</v>
      </c>
      <c r="U1650" s="21" t="str">
        <f>VLOOKUP(T1650,'BASE TARIFA 2025'!C:D,2,0)</f>
        <v>WOMPI CENTRO</v>
      </c>
      <c r="V1650" s="23">
        <f>VLOOKUP(T1650,'BASE TARIFA 2025'!C:F,4,0)</f>
        <v>15709.5</v>
      </c>
    </row>
    <row r="1651" spans="1:22" ht="14.4" x14ac:dyDescent="0.3">
      <c r="A1651">
        <v>39788</v>
      </c>
      <c r="B1651" t="s">
        <v>9638</v>
      </c>
      <c r="C1651">
        <v>52623632</v>
      </c>
      <c r="E1651" t="s">
        <v>9639</v>
      </c>
      <c r="F1651" t="s">
        <v>9639</v>
      </c>
      <c r="G1651" t="s">
        <v>9640</v>
      </c>
      <c r="H1651" t="s">
        <v>9641</v>
      </c>
      <c r="I1651" t="s">
        <v>9642</v>
      </c>
      <c r="J1651" t="s">
        <v>70</v>
      </c>
      <c r="K1651" t="s">
        <v>73</v>
      </c>
      <c r="L1651" t="s">
        <v>73</v>
      </c>
      <c r="M1651">
        <v>25126</v>
      </c>
      <c r="N1651" s="30" t="s">
        <v>12827</v>
      </c>
      <c r="O1651"/>
      <c r="P1651"/>
      <c r="Q1651"/>
      <c r="R1651"/>
      <c r="S1651" s="22">
        <f>VLOOKUP(A1651,Hoja1!A:B,2,0)</f>
        <v>8</v>
      </c>
      <c r="T1651" s="21" t="str">
        <f>VLOOKUP(M1651,[1]TIPOLOGIAS!$A:$F,4,0)</f>
        <v>BOGOTA</v>
      </c>
      <c r="U1651" s="21" t="str">
        <f>VLOOKUP(T1651,'BASE TARIFA 2025'!C:D,2,0)</f>
        <v>WOMPI CENTRO</v>
      </c>
      <c r="V1651" s="23">
        <f>VLOOKUP(T1651,'BASE TARIFA 2025'!C:F,4,0)</f>
        <v>15709.5</v>
      </c>
    </row>
    <row r="1652" spans="1:22" ht="14.4" x14ac:dyDescent="0.3">
      <c r="A1652">
        <v>74243</v>
      </c>
      <c r="B1652" t="s">
        <v>9643</v>
      </c>
      <c r="C1652">
        <v>53029491</v>
      </c>
      <c r="D1652" t="s">
        <v>9644</v>
      </c>
      <c r="E1652" t="s">
        <v>9644</v>
      </c>
      <c r="F1652" t="s">
        <v>9644</v>
      </c>
      <c r="G1652" t="s">
        <v>9645</v>
      </c>
      <c r="H1652" t="s">
        <v>9646</v>
      </c>
      <c r="I1652" t="s">
        <v>9647</v>
      </c>
      <c r="J1652" t="s">
        <v>70</v>
      </c>
      <c r="K1652" t="s">
        <v>199</v>
      </c>
      <c r="L1652" t="s">
        <v>199</v>
      </c>
      <c r="M1652">
        <v>11001</v>
      </c>
      <c r="N1652" s="30" t="s">
        <v>12828</v>
      </c>
      <c r="O1652"/>
      <c r="P1652"/>
      <c r="Q1652"/>
      <c r="R1652"/>
      <c r="S1652" s="22">
        <f>VLOOKUP(A1652,Hoja1!A:B,2,0)</f>
        <v>16</v>
      </c>
      <c r="T1652" s="21" t="str">
        <f>VLOOKUP(M1652,[1]TIPOLOGIAS!$A:$F,4,0)</f>
        <v>BOGOTA</v>
      </c>
      <c r="U1652" s="21" t="str">
        <f>VLOOKUP(T1652,'BASE TARIFA 2025'!C:D,2,0)</f>
        <v>WOMPI CENTRO</v>
      </c>
      <c r="V1652" s="23">
        <f>VLOOKUP(T1652,'BASE TARIFA 2025'!C:F,4,0)</f>
        <v>15709.5</v>
      </c>
    </row>
    <row r="1653" spans="1:22" ht="14.4" x14ac:dyDescent="0.3">
      <c r="A1653">
        <v>74245</v>
      </c>
      <c r="B1653" t="s">
        <v>9648</v>
      </c>
      <c r="C1653">
        <v>53010538</v>
      </c>
      <c r="D1653" t="s">
        <v>9649</v>
      </c>
      <c r="E1653" t="s">
        <v>9649</v>
      </c>
      <c r="F1653" t="s">
        <v>9649</v>
      </c>
      <c r="G1653" t="s">
        <v>9650</v>
      </c>
      <c r="H1653" t="s">
        <v>9651</v>
      </c>
      <c r="I1653" t="s">
        <v>9652</v>
      </c>
      <c r="J1653" t="s">
        <v>70</v>
      </c>
      <c r="K1653" t="s">
        <v>199</v>
      </c>
      <c r="L1653" t="s">
        <v>199</v>
      </c>
      <c r="M1653">
        <v>11001</v>
      </c>
      <c r="N1653" s="30" t="s">
        <v>12834</v>
      </c>
      <c r="O1653"/>
      <c r="P1653"/>
      <c r="Q1653"/>
      <c r="R1653"/>
      <c r="S1653" s="22">
        <f>VLOOKUP(A1653,Hoja1!A:B,2,0)</f>
        <v>8</v>
      </c>
      <c r="T1653" s="21" t="str">
        <f>VLOOKUP(M1653,[1]TIPOLOGIAS!$A:$F,4,0)</f>
        <v>BOGOTA</v>
      </c>
      <c r="U1653" s="21" t="str">
        <f>VLOOKUP(T1653,'BASE TARIFA 2025'!C:D,2,0)</f>
        <v>WOMPI CENTRO</v>
      </c>
      <c r="V1653" s="23">
        <f>VLOOKUP(T1653,'BASE TARIFA 2025'!C:F,4,0)</f>
        <v>15709.5</v>
      </c>
    </row>
    <row r="1654" spans="1:22" ht="14.4" x14ac:dyDescent="0.3">
      <c r="A1654">
        <v>74513</v>
      </c>
      <c r="B1654" t="s">
        <v>9653</v>
      </c>
      <c r="C1654">
        <v>51846681</v>
      </c>
      <c r="D1654" t="s">
        <v>9654</v>
      </c>
      <c r="E1654" t="s">
        <v>9655</v>
      </c>
      <c r="F1654" t="s">
        <v>9655</v>
      </c>
      <c r="G1654" t="s">
        <v>9656</v>
      </c>
      <c r="H1654" t="s">
        <v>9657</v>
      </c>
      <c r="I1654" t="s">
        <v>9658</v>
      </c>
      <c r="J1654" t="s">
        <v>70</v>
      </c>
      <c r="K1654" t="s">
        <v>199</v>
      </c>
      <c r="L1654" t="s">
        <v>199</v>
      </c>
      <c r="M1654">
        <v>11001</v>
      </c>
      <c r="N1654" s="30" t="s">
        <v>12840</v>
      </c>
      <c r="O1654"/>
      <c r="P1654"/>
      <c r="Q1654"/>
      <c r="R1654"/>
      <c r="S1654" s="22">
        <f>VLOOKUP(A1654,Hoja1!A:B,2,0)</f>
        <v>8</v>
      </c>
      <c r="T1654" s="21" t="str">
        <f>VLOOKUP(M1654,[1]TIPOLOGIAS!$A:$F,4,0)</f>
        <v>BOGOTA</v>
      </c>
      <c r="U1654" s="21" t="str">
        <f>VLOOKUP(T1654,'BASE TARIFA 2025'!C:D,2,0)</f>
        <v>WOMPI CENTRO</v>
      </c>
      <c r="V1654" s="23">
        <f>VLOOKUP(T1654,'BASE TARIFA 2025'!C:F,4,0)</f>
        <v>15709.5</v>
      </c>
    </row>
    <row r="1655" spans="1:22" ht="14.4" x14ac:dyDescent="0.3">
      <c r="A1655">
        <v>74736</v>
      </c>
      <c r="B1655" t="s">
        <v>9659</v>
      </c>
      <c r="C1655">
        <v>1143841010</v>
      </c>
      <c r="D1655" t="s">
        <v>9660</v>
      </c>
      <c r="E1655" t="s">
        <v>9660</v>
      </c>
      <c r="F1655" t="s">
        <v>9660</v>
      </c>
      <c r="G1655" t="s">
        <v>9661</v>
      </c>
      <c r="H1655" t="s">
        <v>9662</v>
      </c>
      <c r="I1655" t="s">
        <v>9663</v>
      </c>
      <c r="J1655" t="s">
        <v>100</v>
      </c>
      <c r="K1655" t="s">
        <v>8832</v>
      </c>
      <c r="L1655" t="s">
        <v>8832</v>
      </c>
      <c r="M1655">
        <v>17777</v>
      </c>
      <c r="N1655" s="30" t="s">
        <v>12839</v>
      </c>
      <c r="O1655"/>
      <c r="P1655"/>
      <c r="Q1655"/>
      <c r="R1655"/>
      <c r="S1655" s="22">
        <f>VLOOKUP(A1655,Hoja1!A:B,2,0)</f>
        <v>8</v>
      </c>
      <c r="T1655" s="21" t="str">
        <f>VLOOKUP(M1655,[1]TIPOLOGIAS!$A:$F,4,0)</f>
        <v>MANIZALES</v>
      </c>
      <c r="U1655" s="21" t="str">
        <f>VLOOKUP(T1655,'BASE TARIFA 2025'!C:D,2,0)</f>
        <v>WOMPI EJE CAFETERO</v>
      </c>
      <c r="V1655" s="23">
        <f>VLOOKUP(T1655,'BASE TARIFA 2025'!C:F,4,0)</f>
        <v>28277.100000000002</v>
      </c>
    </row>
    <row r="1656" spans="1:22" ht="14.4" x14ac:dyDescent="0.3">
      <c r="A1656">
        <v>75327</v>
      </c>
      <c r="B1656" t="s">
        <v>9664</v>
      </c>
      <c r="C1656">
        <v>1019029903</v>
      </c>
      <c r="D1656" t="s">
        <v>78</v>
      </c>
      <c r="E1656" t="s">
        <v>78</v>
      </c>
      <c r="F1656" t="s">
        <v>142</v>
      </c>
      <c r="G1656" t="s">
        <v>9665</v>
      </c>
      <c r="H1656" t="s">
        <v>9666</v>
      </c>
      <c r="I1656" t="s">
        <v>9667</v>
      </c>
      <c r="J1656" t="s">
        <v>70</v>
      </c>
      <c r="K1656" t="s">
        <v>199</v>
      </c>
      <c r="L1656" t="s">
        <v>199</v>
      </c>
      <c r="M1656">
        <v>11001</v>
      </c>
      <c r="N1656" s="30" t="s">
        <v>12828</v>
      </c>
      <c r="O1656"/>
      <c r="P1656"/>
      <c r="Q1656"/>
      <c r="R1656"/>
      <c r="S1656" s="22">
        <f>VLOOKUP(A1656,Hoja1!A:B,2,0)</f>
        <v>8</v>
      </c>
      <c r="T1656" s="21" t="str">
        <f>VLOOKUP(M1656,[1]TIPOLOGIAS!$A:$F,4,0)</f>
        <v>BOGOTA</v>
      </c>
      <c r="U1656" s="21" t="str">
        <f>VLOOKUP(T1656,'BASE TARIFA 2025'!C:D,2,0)</f>
        <v>WOMPI CENTRO</v>
      </c>
      <c r="V1656" s="23">
        <f>VLOOKUP(T1656,'BASE TARIFA 2025'!C:F,4,0)</f>
        <v>15709.5</v>
      </c>
    </row>
    <row r="1657" spans="1:22" ht="14.4" x14ac:dyDescent="0.3">
      <c r="A1657">
        <v>75104</v>
      </c>
      <c r="B1657" t="s">
        <v>9668</v>
      </c>
      <c r="C1657">
        <v>14605923</v>
      </c>
      <c r="D1657" t="s">
        <v>9669</v>
      </c>
      <c r="E1657" t="s">
        <v>9670</v>
      </c>
      <c r="F1657" t="s">
        <v>9669</v>
      </c>
      <c r="G1657" t="s">
        <v>9671</v>
      </c>
      <c r="H1657" t="s">
        <v>9672</v>
      </c>
      <c r="I1657" t="s">
        <v>9673</v>
      </c>
      <c r="J1657" t="s">
        <v>165</v>
      </c>
      <c r="K1657" t="s">
        <v>19</v>
      </c>
      <c r="L1657" t="s">
        <v>166</v>
      </c>
      <c r="M1657">
        <v>76001</v>
      </c>
      <c r="N1657" s="30" t="s">
        <v>12834</v>
      </c>
      <c r="O1657"/>
      <c r="P1657"/>
      <c r="Q1657"/>
      <c r="R1657"/>
      <c r="S1657" s="22">
        <f>VLOOKUP(A1657,Hoja1!A:B,2,0)</f>
        <v>8</v>
      </c>
      <c r="T1657" s="21" t="str">
        <f>VLOOKUP(M1657,[1]TIPOLOGIAS!$A:$F,4,0)</f>
        <v>CALI</v>
      </c>
      <c r="U1657" s="21" t="str">
        <f>VLOOKUP(T1657,'BASE TARIFA 2025'!C:D,2,0)</f>
        <v>WOMPI SUROCCIDENTE</v>
      </c>
      <c r="V1657" s="23">
        <f>VLOOKUP(T1657,'BASE TARIFA 2025'!C:F,4,0)</f>
        <v>15709.5</v>
      </c>
    </row>
    <row r="1658" spans="1:22" ht="14.4" x14ac:dyDescent="0.3">
      <c r="A1658">
        <v>19671</v>
      </c>
      <c r="B1658" t="s">
        <v>9674</v>
      </c>
      <c r="C1658">
        <v>52448324</v>
      </c>
      <c r="D1658" t="s">
        <v>9675</v>
      </c>
      <c r="E1658" t="s">
        <v>9676</v>
      </c>
      <c r="F1658" t="s">
        <v>9677</v>
      </c>
      <c r="G1658" t="s">
        <v>9678</v>
      </c>
      <c r="H1658" t="s">
        <v>9679</v>
      </c>
      <c r="I1658" t="s">
        <v>9680</v>
      </c>
      <c r="J1658" t="s">
        <v>70</v>
      </c>
      <c r="K1658" t="s">
        <v>199</v>
      </c>
      <c r="L1658" t="s">
        <v>199</v>
      </c>
      <c r="M1658">
        <v>11001</v>
      </c>
      <c r="N1658" s="30" t="s">
        <v>12828</v>
      </c>
      <c r="O1658"/>
      <c r="P1658"/>
      <c r="Q1658"/>
      <c r="R1658"/>
      <c r="S1658" s="22">
        <f>VLOOKUP(A1658,Hoja1!A:B,2,0)</f>
        <v>8</v>
      </c>
      <c r="T1658" s="21" t="str">
        <f>VLOOKUP(M1658,[1]TIPOLOGIAS!$A:$F,4,0)</f>
        <v>BOGOTA</v>
      </c>
      <c r="U1658" s="21" t="str">
        <f>VLOOKUP(T1658,'BASE TARIFA 2025'!C:D,2,0)</f>
        <v>WOMPI CENTRO</v>
      </c>
      <c r="V1658" s="23">
        <f>VLOOKUP(T1658,'BASE TARIFA 2025'!C:F,4,0)</f>
        <v>15709.5</v>
      </c>
    </row>
    <row r="1659" spans="1:22" ht="14.4" x14ac:dyDescent="0.3">
      <c r="A1659">
        <v>13773</v>
      </c>
      <c r="B1659" t="s">
        <v>9681</v>
      </c>
      <c r="C1659">
        <v>52502569</v>
      </c>
      <c r="D1659" t="s">
        <v>9682</v>
      </c>
      <c r="E1659" t="s">
        <v>9683</v>
      </c>
      <c r="F1659" t="s">
        <v>9683</v>
      </c>
      <c r="G1659" t="s">
        <v>9684</v>
      </c>
      <c r="H1659" t="s">
        <v>9685</v>
      </c>
      <c r="I1659" t="s">
        <v>9686</v>
      </c>
      <c r="J1659" t="s">
        <v>70</v>
      </c>
      <c r="K1659" t="s">
        <v>199</v>
      </c>
      <c r="L1659" t="s">
        <v>199</v>
      </c>
      <c r="M1659">
        <v>11001</v>
      </c>
      <c r="N1659" s="30" t="s">
        <v>12842</v>
      </c>
      <c r="O1659"/>
      <c r="P1659"/>
      <c r="Q1659"/>
      <c r="R1659"/>
      <c r="S1659" s="22">
        <f>VLOOKUP(A1659,Hoja1!A:B,2,0)</f>
        <v>8</v>
      </c>
      <c r="T1659" s="21" t="str">
        <f>VLOOKUP(M1659,[1]TIPOLOGIAS!$A:$F,4,0)</f>
        <v>BOGOTA</v>
      </c>
      <c r="U1659" s="21" t="str">
        <f>VLOOKUP(T1659,'BASE TARIFA 2025'!C:D,2,0)</f>
        <v>WOMPI CENTRO</v>
      </c>
      <c r="V1659" s="23">
        <f>VLOOKUP(T1659,'BASE TARIFA 2025'!C:F,4,0)</f>
        <v>15709.5</v>
      </c>
    </row>
    <row r="1660" spans="1:22" ht="14.4" x14ac:dyDescent="0.3">
      <c r="A1660">
        <v>14690</v>
      </c>
      <c r="B1660" t="s">
        <v>535</v>
      </c>
      <c r="C1660">
        <v>80262276</v>
      </c>
      <c r="D1660" t="s">
        <v>9687</v>
      </c>
      <c r="E1660" t="s">
        <v>536</v>
      </c>
      <c r="F1660" t="s">
        <v>536</v>
      </c>
      <c r="G1660" t="s">
        <v>537</v>
      </c>
      <c r="H1660" t="s">
        <v>538</v>
      </c>
      <c r="I1660" t="s">
        <v>539</v>
      </c>
      <c r="J1660" t="s">
        <v>70</v>
      </c>
      <c r="K1660" t="s">
        <v>199</v>
      </c>
      <c r="L1660" t="s">
        <v>199</v>
      </c>
      <c r="M1660">
        <v>11001</v>
      </c>
      <c r="N1660" s="30" t="s">
        <v>12834</v>
      </c>
      <c r="O1660"/>
      <c r="P1660"/>
      <c r="Q1660"/>
      <c r="R1660"/>
      <c r="S1660" s="22">
        <f>VLOOKUP(A1660,Hoja1!A:B,2,0)</f>
        <v>8</v>
      </c>
      <c r="T1660" s="21" t="str">
        <f>VLOOKUP(M1660,[1]TIPOLOGIAS!$A:$F,4,0)</f>
        <v>BOGOTA</v>
      </c>
      <c r="U1660" s="21" t="str">
        <f>VLOOKUP(T1660,'BASE TARIFA 2025'!C:D,2,0)</f>
        <v>WOMPI CENTRO</v>
      </c>
      <c r="V1660" s="23">
        <f>VLOOKUP(T1660,'BASE TARIFA 2025'!C:F,4,0)</f>
        <v>15709.5</v>
      </c>
    </row>
    <row r="1661" spans="1:22" ht="14.4" x14ac:dyDescent="0.3">
      <c r="A1661">
        <v>15908</v>
      </c>
      <c r="B1661" t="s">
        <v>9688</v>
      </c>
      <c r="C1661">
        <v>51970793</v>
      </c>
      <c r="D1661" t="s">
        <v>9689</v>
      </c>
      <c r="E1661" t="s">
        <v>9690</v>
      </c>
      <c r="F1661" t="s">
        <v>9690</v>
      </c>
      <c r="G1661" t="s">
        <v>9691</v>
      </c>
      <c r="H1661" t="s">
        <v>9692</v>
      </c>
      <c r="I1661" t="s">
        <v>9693</v>
      </c>
      <c r="J1661" t="s">
        <v>70</v>
      </c>
      <c r="K1661" t="s">
        <v>199</v>
      </c>
      <c r="L1661" t="s">
        <v>199</v>
      </c>
      <c r="M1661">
        <v>11001</v>
      </c>
      <c r="N1661" s="30" t="s">
        <v>12829</v>
      </c>
      <c r="O1661"/>
      <c r="P1661"/>
      <c r="Q1661"/>
      <c r="R1661"/>
      <c r="S1661" s="22">
        <f>VLOOKUP(A1661,Hoja1!A:B,2,0)</f>
        <v>16</v>
      </c>
      <c r="T1661" s="21" t="str">
        <f>VLOOKUP(M1661,[1]TIPOLOGIAS!$A:$F,4,0)</f>
        <v>BOGOTA</v>
      </c>
      <c r="U1661" s="21" t="str">
        <f>VLOOKUP(T1661,'BASE TARIFA 2025'!C:D,2,0)</f>
        <v>WOMPI CENTRO</v>
      </c>
      <c r="V1661" s="23">
        <f>VLOOKUP(T1661,'BASE TARIFA 2025'!C:F,4,0)</f>
        <v>15709.5</v>
      </c>
    </row>
    <row r="1662" spans="1:22" ht="14.4" x14ac:dyDescent="0.3">
      <c r="A1662">
        <v>18380</v>
      </c>
      <c r="B1662" t="s">
        <v>9694</v>
      </c>
      <c r="C1662">
        <v>52511085</v>
      </c>
      <c r="D1662" t="s">
        <v>9695</v>
      </c>
      <c r="E1662" t="s">
        <v>9696</v>
      </c>
      <c r="F1662" t="s">
        <v>9696</v>
      </c>
      <c r="G1662" t="s">
        <v>9697</v>
      </c>
      <c r="H1662" t="s">
        <v>9698</v>
      </c>
      <c r="I1662" t="s">
        <v>9699</v>
      </c>
      <c r="J1662" t="s">
        <v>165</v>
      </c>
      <c r="K1662" t="s">
        <v>19</v>
      </c>
      <c r="L1662" t="s">
        <v>166</v>
      </c>
      <c r="M1662">
        <v>76001</v>
      </c>
      <c r="N1662" s="30" t="s">
        <v>12840</v>
      </c>
      <c r="O1662"/>
      <c r="P1662"/>
      <c r="Q1662"/>
      <c r="R1662"/>
      <c r="S1662" s="22">
        <f>VLOOKUP(A1662,Hoja1!A:B,2,0)</f>
        <v>16</v>
      </c>
      <c r="T1662" s="21" t="str">
        <f>VLOOKUP(M1662,[1]TIPOLOGIAS!$A:$F,4,0)</f>
        <v>CALI</v>
      </c>
      <c r="U1662" s="21" t="str">
        <f>VLOOKUP(T1662,'BASE TARIFA 2025'!C:D,2,0)</f>
        <v>WOMPI SUROCCIDENTE</v>
      </c>
      <c r="V1662" s="23">
        <f>VLOOKUP(T1662,'BASE TARIFA 2025'!C:F,4,0)</f>
        <v>15709.5</v>
      </c>
    </row>
    <row r="1663" spans="1:22" ht="14.4" x14ac:dyDescent="0.3">
      <c r="A1663">
        <v>11100</v>
      </c>
      <c r="B1663" t="s">
        <v>9700</v>
      </c>
      <c r="C1663">
        <v>93291200</v>
      </c>
      <c r="D1663" t="s">
        <v>9701</v>
      </c>
      <c r="E1663" t="s">
        <v>9702</v>
      </c>
      <c r="F1663" t="s">
        <v>9702</v>
      </c>
      <c r="G1663" t="s">
        <v>9703</v>
      </c>
      <c r="H1663" t="s">
        <v>9704</v>
      </c>
      <c r="I1663" t="s">
        <v>9705</v>
      </c>
      <c r="J1663" t="s">
        <v>152</v>
      </c>
      <c r="K1663" t="s">
        <v>9706</v>
      </c>
      <c r="L1663" t="s">
        <v>9706</v>
      </c>
      <c r="M1663">
        <v>73461</v>
      </c>
      <c r="N1663" s="30" t="s">
        <v>12838</v>
      </c>
      <c r="O1663"/>
      <c r="P1663"/>
      <c r="Q1663"/>
      <c r="R1663"/>
      <c r="S1663" s="22">
        <f>VLOOKUP(A1663,Hoja1!A:B,2,0)</f>
        <v>8</v>
      </c>
      <c r="T1663" s="21" t="str">
        <f>VLOOKUP(M1663,[1]TIPOLOGIAS!$A:$F,4,0)</f>
        <v>IBAGUE</v>
      </c>
      <c r="U1663" s="21" t="str">
        <f>VLOOKUP(T1663,'BASE TARIFA 2025'!C:D,2,0)</f>
        <v>WOMPI ORIENTE</v>
      </c>
      <c r="V1663" s="23">
        <f>VLOOKUP(T1663,'BASE TARIFA 2025'!C:F,4,0)</f>
        <v>28277.100000000002</v>
      </c>
    </row>
    <row r="1664" spans="1:22" ht="14.4" x14ac:dyDescent="0.3">
      <c r="A1664">
        <v>12418</v>
      </c>
      <c r="B1664" t="s">
        <v>9707</v>
      </c>
      <c r="C1664">
        <v>1032358969</v>
      </c>
      <c r="D1664" t="s">
        <v>9708</v>
      </c>
      <c r="E1664" t="s">
        <v>9709</v>
      </c>
      <c r="F1664" t="s">
        <v>9709</v>
      </c>
      <c r="G1664" t="s">
        <v>9710</v>
      </c>
      <c r="H1664" t="s">
        <v>9711</v>
      </c>
      <c r="I1664" t="s">
        <v>9712</v>
      </c>
      <c r="J1664" t="s">
        <v>70</v>
      </c>
      <c r="K1664" t="s">
        <v>199</v>
      </c>
      <c r="L1664" t="s">
        <v>199</v>
      </c>
      <c r="M1664">
        <v>11001</v>
      </c>
      <c r="N1664" s="30" t="s">
        <v>12841</v>
      </c>
      <c r="O1664"/>
      <c r="P1664"/>
      <c r="Q1664"/>
      <c r="R1664"/>
      <c r="S1664" s="22">
        <f>VLOOKUP(A1664,Hoja1!A:B,2,0)</f>
        <v>16</v>
      </c>
      <c r="T1664" s="21" t="str">
        <f>VLOOKUP(M1664,[1]TIPOLOGIAS!$A:$F,4,0)</f>
        <v>BOGOTA</v>
      </c>
      <c r="U1664" s="21" t="str">
        <f>VLOOKUP(T1664,'BASE TARIFA 2025'!C:D,2,0)</f>
        <v>WOMPI CENTRO</v>
      </c>
      <c r="V1664" s="23">
        <f>VLOOKUP(T1664,'BASE TARIFA 2025'!C:F,4,0)</f>
        <v>15709.5</v>
      </c>
    </row>
    <row r="1665" spans="1:22" ht="14.4" x14ac:dyDescent="0.3">
      <c r="A1665">
        <v>17658</v>
      </c>
      <c r="B1665" t="s">
        <v>9713</v>
      </c>
      <c r="C1665">
        <v>4239586</v>
      </c>
      <c r="D1665" t="s">
        <v>9714</v>
      </c>
      <c r="E1665" t="s">
        <v>9715</v>
      </c>
      <c r="F1665" t="s">
        <v>9715</v>
      </c>
      <c r="G1665" t="s">
        <v>9716</v>
      </c>
      <c r="H1665" t="s">
        <v>9717</v>
      </c>
      <c r="I1665" t="s">
        <v>9718</v>
      </c>
      <c r="J1665" t="s">
        <v>76</v>
      </c>
      <c r="K1665" t="s">
        <v>9719</v>
      </c>
      <c r="L1665" t="s">
        <v>9719</v>
      </c>
      <c r="M1665">
        <v>15403</v>
      </c>
      <c r="N1665" s="30" t="s">
        <v>12835</v>
      </c>
      <c r="O1665"/>
      <c r="P1665"/>
      <c r="Q1665"/>
      <c r="R1665"/>
      <c r="S1665" s="22">
        <f>VLOOKUP(A1665,Hoja1!A:B,2,0)</f>
        <v>8</v>
      </c>
      <c r="T1665" s="21" t="str">
        <f>VLOOKUP(M1665,[1]TIPOLOGIAS!$A:$F,4,0)</f>
        <v>TUNJA</v>
      </c>
      <c r="U1665" s="21" t="str">
        <f>VLOOKUP(T1665,'BASE TARIFA 2025'!C:D,2,0)</f>
        <v>WOMPI SANTANDERES</v>
      </c>
      <c r="V1665" s="23">
        <f>VLOOKUP(T1665,'BASE TARIFA 2025'!C:F,4,0)</f>
        <v>28277.100000000002</v>
      </c>
    </row>
    <row r="1666" spans="1:22" ht="14.4" x14ac:dyDescent="0.3">
      <c r="A1666">
        <v>10236</v>
      </c>
      <c r="B1666" t="s">
        <v>9720</v>
      </c>
      <c r="C1666">
        <v>34610931</v>
      </c>
      <c r="D1666" t="s">
        <v>9721</v>
      </c>
      <c r="E1666" t="s">
        <v>9722</v>
      </c>
      <c r="F1666" t="s">
        <v>9722</v>
      </c>
      <c r="G1666" t="s">
        <v>9723</v>
      </c>
      <c r="H1666" t="s">
        <v>9724</v>
      </c>
      <c r="I1666" t="s">
        <v>9725</v>
      </c>
      <c r="J1666" t="s">
        <v>165</v>
      </c>
      <c r="K1666" t="s">
        <v>19</v>
      </c>
      <c r="L1666" t="s">
        <v>166</v>
      </c>
      <c r="M1666">
        <v>76001</v>
      </c>
      <c r="N1666" s="30" t="s">
        <v>12840</v>
      </c>
      <c r="O1666"/>
      <c r="P1666"/>
      <c r="Q1666"/>
      <c r="R1666"/>
      <c r="S1666" s="22">
        <f>VLOOKUP(A1666,Hoja1!A:B,2,0)</f>
        <v>16</v>
      </c>
      <c r="T1666" s="21" t="str">
        <f>VLOOKUP(M1666,[1]TIPOLOGIAS!$A:$F,4,0)</f>
        <v>CALI</v>
      </c>
      <c r="U1666" s="21" t="str">
        <f>VLOOKUP(T1666,'BASE TARIFA 2025'!C:D,2,0)</f>
        <v>WOMPI SUROCCIDENTE</v>
      </c>
      <c r="V1666" s="23">
        <f>VLOOKUP(T1666,'BASE TARIFA 2025'!C:F,4,0)</f>
        <v>15709.5</v>
      </c>
    </row>
    <row r="1667" spans="1:22" ht="14.4" x14ac:dyDescent="0.3">
      <c r="A1667">
        <v>11091</v>
      </c>
      <c r="B1667" t="s">
        <v>9726</v>
      </c>
      <c r="C1667">
        <v>16799264</v>
      </c>
      <c r="D1667" t="s">
        <v>9727</v>
      </c>
      <c r="E1667" t="s">
        <v>9728</v>
      </c>
      <c r="F1667" t="s">
        <v>9728</v>
      </c>
      <c r="G1667" t="s">
        <v>9729</v>
      </c>
      <c r="H1667" t="s">
        <v>9730</v>
      </c>
      <c r="I1667" t="s">
        <v>9731</v>
      </c>
      <c r="J1667" t="s">
        <v>165</v>
      </c>
      <c r="K1667" t="s">
        <v>19</v>
      </c>
      <c r="L1667" t="s">
        <v>166</v>
      </c>
      <c r="M1667">
        <v>76001</v>
      </c>
      <c r="N1667" s="30" t="s">
        <v>12841</v>
      </c>
      <c r="O1667"/>
      <c r="P1667"/>
      <c r="Q1667"/>
      <c r="R1667"/>
      <c r="S1667" s="22">
        <f>VLOOKUP(A1667,Hoja1!A:B,2,0)</f>
        <v>16</v>
      </c>
      <c r="T1667" s="21" t="str">
        <f>VLOOKUP(M1667,[1]TIPOLOGIAS!$A:$F,4,0)</f>
        <v>CALI</v>
      </c>
      <c r="U1667" s="21" t="str">
        <f>VLOOKUP(T1667,'BASE TARIFA 2025'!C:D,2,0)</f>
        <v>WOMPI SUROCCIDENTE</v>
      </c>
      <c r="V1667" s="23">
        <f>VLOOKUP(T1667,'BASE TARIFA 2025'!C:F,4,0)</f>
        <v>15709.5</v>
      </c>
    </row>
    <row r="1668" spans="1:22" ht="14.4" x14ac:dyDescent="0.3">
      <c r="A1668">
        <v>10073</v>
      </c>
      <c r="B1668" t="s">
        <v>9732</v>
      </c>
      <c r="C1668">
        <v>31289016</v>
      </c>
      <c r="D1668" t="s">
        <v>9733</v>
      </c>
      <c r="E1668" t="s">
        <v>9734</v>
      </c>
      <c r="F1668" t="s">
        <v>9734</v>
      </c>
      <c r="G1668" t="s">
        <v>9735</v>
      </c>
      <c r="H1668" t="s">
        <v>9736</v>
      </c>
      <c r="I1668" t="s">
        <v>9737</v>
      </c>
      <c r="J1668" t="s">
        <v>165</v>
      </c>
      <c r="K1668" t="s">
        <v>19</v>
      </c>
      <c r="L1668" t="s">
        <v>166</v>
      </c>
      <c r="M1668">
        <v>76001</v>
      </c>
      <c r="N1668" s="30" t="s">
        <v>12836</v>
      </c>
      <c r="O1668"/>
      <c r="P1668"/>
      <c r="Q1668"/>
      <c r="R1668"/>
      <c r="S1668" s="22">
        <f>VLOOKUP(A1668,Hoja1!A:B,2,0)</f>
        <v>16</v>
      </c>
      <c r="T1668" s="21" t="str">
        <f>VLOOKUP(M1668,[1]TIPOLOGIAS!$A:$F,4,0)</f>
        <v>CALI</v>
      </c>
      <c r="U1668" s="21" t="str">
        <f>VLOOKUP(T1668,'BASE TARIFA 2025'!C:D,2,0)</f>
        <v>WOMPI SUROCCIDENTE</v>
      </c>
      <c r="V1668" s="23">
        <f>VLOOKUP(T1668,'BASE TARIFA 2025'!C:F,4,0)</f>
        <v>15709.5</v>
      </c>
    </row>
    <row r="1669" spans="1:22" ht="14.4" x14ac:dyDescent="0.3">
      <c r="A1669">
        <v>13435</v>
      </c>
      <c r="B1669" t="s">
        <v>9738</v>
      </c>
      <c r="C1669">
        <v>80007191</v>
      </c>
      <c r="D1669" t="s">
        <v>9739</v>
      </c>
      <c r="E1669" t="s">
        <v>9740</v>
      </c>
      <c r="F1669" t="s">
        <v>9740</v>
      </c>
      <c r="G1669" t="s">
        <v>9741</v>
      </c>
      <c r="H1669" t="s">
        <v>9742</v>
      </c>
      <c r="I1669" t="s">
        <v>9743</v>
      </c>
      <c r="J1669" t="s">
        <v>70</v>
      </c>
      <c r="K1669" t="s">
        <v>199</v>
      </c>
      <c r="L1669" t="s">
        <v>199</v>
      </c>
      <c r="M1669">
        <v>11001</v>
      </c>
      <c r="N1669" s="30" t="s">
        <v>12843</v>
      </c>
      <c r="O1669"/>
      <c r="P1669"/>
      <c r="Q1669"/>
      <c r="R1669"/>
      <c r="S1669" s="22">
        <f>VLOOKUP(A1669,Hoja1!A:B,2,0)</f>
        <v>8</v>
      </c>
      <c r="T1669" s="21" t="str">
        <f>VLOOKUP(M1669,[1]TIPOLOGIAS!$A:$F,4,0)</f>
        <v>BOGOTA</v>
      </c>
      <c r="U1669" s="21" t="str">
        <f>VLOOKUP(T1669,'BASE TARIFA 2025'!C:D,2,0)</f>
        <v>WOMPI CENTRO</v>
      </c>
      <c r="V1669" s="23">
        <f>VLOOKUP(T1669,'BASE TARIFA 2025'!C:F,4,0)</f>
        <v>15709.5</v>
      </c>
    </row>
    <row r="1670" spans="1:22" ht="14.4" x14ac:dyDescent="0.3">
      <c r="A1670">
        <v>19323</v>
      </c>
      <c r="B1670" t="s">
        <v>9744</v>
      </c>
      <c r="C1670">
        <v>14836656</v>
      </c>
      <c r="D1670" t="s">
        <v>9745</v>
      </c>
      <c r="E1670" t="s">
        <v>9746</v>
      </c>
      <c r="F1670" t="s">
        <v>9746</v>
      </c>
      <c r="G1670" t="s">
        <v>9747</v>
      </c>
      <c r="H1670" t="s">
        <v>9748</v>
      </c>
      <c r="I1670" t="s">
        <v>9749</v>
      </c>
      <c r="J1670" t="s">
        <v>165</v>
      </c>
      <c r="K1670" t="s">
        <v>19</v>
      </c>
      <c r="L1670" t="s">
        <v>166</v>
      </c>
      <c r="M1670">
        <v>76001</v>
      </c>
      <c r="N1670" s="30" t="s">
        <v>12840</v>
      </c>
      <c r="O1670"/>
      <c r="P1670"/>
      <c r="Q1670"/>
      <c r="R1670"/>
      <c r="S1670" s="22">
        <f>VLOOKUP(A1670,Hoja1!A:B,2,0)</f>
        <v>8</v>
      </c>
      <c r="T1670" s="21" t="str">
        <f>VLOOKUP(M1670,[1]TIPOLOGIAS!$A:$F,4,0)</f>
        <v>CALI</v>
      </c>
      <c r="U1670" s="21" t="str">
        <f>VLOOKUP(T1670,'BASE TARIFA 2025'!C:D,2,0)</f>
        <v>WOMPI SUROCCIDENTE</v>
      </c>
      <c r="V1670" s="23">
        <f>VLOOKUP(T1670,'BASE TARIFA 2025'!C:F,4,0)</f>
        <v>15709.5</v>
      </c>
    </row>
    <row r="1671" spans="1:22" ht="14.4" x14ac:dyDescent="0.3">
      <c r="A1671">
        <v>10731</v>
      </c>
      <c r="B1671" t="s">
        <v>9750</v>
      </c>
      <c r="C1671">
        <v>77153627</v>
      </c>
      <c r="D1671" t="s">
        <v>9751</v>
      </c>
      <c r="E1671" t="s">
        <v>9752</v>
      </c>
      <c r="F1671" t="s">
        <v>9752</v>
      </c>
      <c r="G1671" t="s">
        <v>9753</v>
      </c>
      <c r="H1671" t="s">
        <v>9754</v>
      </c>
      <c r="I1671" t="s">
        <v>9755</v>
      </c>
      <c r="J1671" t="s">
        <v>68</v>
      </c>
      <c r="K1671" t="s">
        <v>8760</v>
      </c>
      <c r="L1671" t="s">
        <v>8760</v>
      </c>
      <c r="M1671">
        <v>20400</v>
      </c>
      <c r="N1671" s="30" t="s">
        <v>12833</v>
      </c>
      <c r="O1671"/>
      <c r="P1671"/>
      <c r="Q1671"/>
      <c r="R1671"/>
      <c r="S1671" s="22">
        <f>VLOOKUP(A1671,Hoja1!A:B,2,0)</f>
        <v>8</v>
      </c>
      <c r="T1671" s="21" t="str">
        <f>VLOOKUP(M1671,[1]TIPOLOGIAS!$A:$F,4,0)</f>
        <v>VALLEDUPAR</v>
      </c>
      <c r="U1671" s="21" t="str">
        <f>VLOOKUP(T1671,'BASE TARIFA 2025'!C:D,2,0)</f>
        <v>WOMPI COSTA</v>
      </c>
      <c r="V1671" s="23">
        <f>VLOOKUP(T1671,'BASE TARIFA 2025'!C:F,4,0)</f>
        <v>28277.100000000002</v>
      </c>
    </row>
    <row r="1672" spans="1:22" ht="14.4" x14ac:dyDescent="0.3">
      <c r="A1672">
        <v>12427</v>
      </c>
      <c r="B1672" t="s">
        <v>9756</v>
      </c>
      <c r="C1672">
        <v>79483655</v>
      </c>
      <c r="D1672" t="s">
        <v>9757</v>
      </c>
      <c r="E1672" t="s">
        <v>9758</v>
      </c>
      <c r="F1672" t="s">
        <v>9758</v>
      </c>
      <c r="G1672" t="s">
        <v>9759</v>
      </c>
      <c r="H1672" t="s">
        <v>9760</v>
      </c>
      <c r="I1672" t="s">
        <v>9761</v>
      </c>
      <c r="J1672" t="s">
        <v>70</v>
      </c>
      <c r="K1672" t="s">
        <v>199</v>
      </c>
      <c r="L1672" t="s">
        <v>199</v>
      </c>
      <c r="M1672">
        <v>11001</v>
      </c>
      <c r="N1672" s="30" t="s">
        <v>12841</v>
      </c>
      <c r="O1672"/>
      <c r="P1672"/>
      <c r="Q1672"/>
      <c r="R1672"/>
      <c r="S1672" s="22">
        <f>VLOOKUP(A1672,Hoja1!A:B,2,0)</f>
        <v>8</v>
      </c>
      <c r="T1672" s="21" t="str">
        <f>VLOOKUP(M1672,[1]TIPOLOGIAS!$A:$F,4,0)</f>
        <v>BOGOTA</v>
      </c>
      <c r="U1672" s="21" t="str">
        <f>VLOOKUP(T1672,'BASE TARIFA 2025'!C:D,2,0)</f>
        <v>WOMPI CENTRO</v>
      </c>
      <c r="V1672" s="23">
        <f>VLOOKUP(T1672,'BASE TARIFA 2025'!C:F,4,0)</f>
        <v>15709.5</v>
      </c>
    </row>
    <row r="1673" spans="1:22" ht="14.4" x14ac:dyDescent="0.3">
      <c r="A1673">
        <v>18632</v>
      </c>
      <c r="B1673" t="s">
        <v>9762</v>
      </c>
      <c r="C1673">
        <v>38090114</v>
      </c>
      <c r="D1673" t="s">
        <v>9763</v>
      </c>
      <c r="E1673" t="s">
        <v>9764</v>
      </c>
      <c r="F1673" t="s">
        <v>9764</v>
      </c>
      <c r="G1673" t="s">
        <v>9765</v>
      </c>
      <c r="H1673" t="s">
        <v>9766</v>
      </c>
      <c r="I1673" t="s">
        <v>9767</v>
      </c>
      <c r="J1673" t="s">
        <v>70</v>
      </c>
      <c r="K1673" t="s">
        <v>199</v>
      </c>
      <c r="L1673" t="s">
        <v>199</v>
      </c>
      <c r="M1673">
        <v>11001</v>
      </c>
      <c r="N1673" s="30" t="s">
        <v>12834</v>
      </c>
      <c r="O1673"/>
      <c r="P1673"/>
      <c r="Q1673"/>
      <c r="R1673"/>
      <c r="S1673" s="22">
        <f>VLOOKUP(A1673,Hoja1!A:B,2,0)</f>
        <v>16</v>
      </c>
      <c r="T1673" s="21" t="str">
        <f>VLOOKUP(M1673,[1]TIPOLOGIAS!$A:$F,4,0)</f>
        <v>BOGOTA</v>
      </c>
      <c r="U1673" s="21" t="str">
        <f>VLOOKUP(T1673,'BASE TARIFA 2025'!C:D,2,0)</f>
        <v>WOMPI CENTRO</v>
      </c>
      <c r="V1673" s="23">
        <f>VLOOKUP(T1673,'BASE TARIFA 2025'!C:F,4,0)</f>
        <v>15709.5</v>
      </c>
    </row>
    <row r="1674" spans="1:22" ht="14.4" x14ac:dyDescent="0.3">
      <c r="A1674">
        <v>20851</v>
      </c>
      <c r="B1674" t="s">
        <v>9768</v>
      </c>
      <c r="C1674">
        <v>830010593</v>
      </c>
      <c r="D1674" t="s">
        <v>9769</v>
      </c>
      <c r="E1674" t="s">
        <v>9770</v>
      </c>
      <c r="F1674" t="s">
        <v>9770</v>
      </c>
      <c r="G1674" t="s">
        <v>9771</v>
      </c>
      <c r="H1674" t="s">
        <v>9772</v>
      </c>
      <c r="I1674" t="s">
        <v>9773</v>
      </c>
      <c r="J1674" t="s">
        <v>70</v>
      </c>
      <c r="K1674" t="s">
        <v>199</v>
      </c>
      <c r="L1674" t="s">
        <v>199</v>
      </c>
      <c r="M1674">
        <v>11001</v>
      </c>
      <c r="N1674" s="30" t="s">
        <v>12832</v>
      </c>
      <c r="O1674"/>
      <c r="P1674"/>
      <c r="Q1674"/>
      <c r="R1674"/>
      <c r="S1674" s="22">
        <f>VLOOKUP(A1674,Hoja1!A:B,2,0)</f>
        <v>16</v>
      </c>
      <c r="T1674" s="21" t="str">
        <f>VLOOKUP(M1674,[1]TIPOLOGIAS!$A:$F,4,0)</f>
        <v>BOGOTA</v>
      </c>
      <c r="U1674" s="21" t="str">
        <f>VLOOKUP(T1674,'BASE TARIFA 2025'!C:D,2,0)</f>
        <v>WOMPI CENTRO</v>
      </c>
      <c r="V1674" s="23">
        <f>VLOOKUP(T1674,'BASE TARIFA 2025'!C:F,4,0)</f>
        <v>15709.5</v>
      </c>
    </row>
    <row r="1675" spans="1:22" ht="14.4" x14ac:dyDescent="0.3">
      <c r="A1675">
        <v>24992</v>
      </c>
      <c r="B1675" t="s">
        <v>9774</v>
      </c>
      <c r="C1675">
        <v>1086104003</v>
      </c>
      <c r="D1675" t="s">
        <v>9775</v>
      </c>
      <c r="E1675" t="s">
        <v>9776</v>
      </c>
      <c r="F1675" t="s">
        <v>9776</v>
      </c>
      <c r="G1675" t="s">
        <v>9777</v>
      </c>
      <c r="H1675" t="s">
        <v>9778</v>
      </c>
      <c r="I1675" t="s">
        <v>9779</v>
      </c>
      <c r="J1675" t="s">
        <v>80</v>
      </c>
      <c r="K1675" t="s">
        <v>277</v>
      </c>
      <c r="L1675" t="s">
        <v>277</v>
      </c>
      <c r="M1675">
        <v>52585</v>
      </c>
      <c r="N1675" s="30" t="s">
        <v>12835</v>
      </c>
      <c r="O1675"/>
      <c r="P1675"/>
      <c r="Q1675"/>
      <c r="R1675"/>
      <c r="S1675" s="22">
        <f>VLOOKUP(A1675,Hoja1!A:B,2,0)</f>
        <v>8</v>
      </c>
      <c r="T1675" s="21" t="str">
        <f>VLOOKUP(M1675,[1]TIPOLOGIAS!$A:$F,4,0)</f>
        <v>PASTO</v>
      </c>
      <c r="U1675" s="21" t="str">
        <f>VLOOKUP(T1675,'BASE TARIFA 2025'!C:D,2,0)</f>
        <v>WOMPI SUROCCIDENTE</v>
      </c>
      <c r="V1675" s="23">
        <f>VLOOKUP(T1675,'BASE TARIFA 2025'!C:F,4,0)</f>
        <v>28277.100000000002</v>
      </c>
    </row>
    <row r="1676" spans="1:22" ht="14.4" x14ac:dyDescent="0.3">
      <c r="A1676">
        <v>26668</v>
      </c>
      <c r="B1676" t="s">
        <v>9780</v>
      </c>
      <c r="C1676">
        <v>79516413</v>
      </c>
      <c r="D1676" t="s">
        <v>9781</v>
      </c>
      <c r="E1676" t="s">
        <v>9782</v>
      </c>
      <c r="F1676" t="s">
        <v>9782</v>
      </c>
      <c r="G1676" t="s">
        <v>9783</v>
      </c>
      <c r="H1676" t="s">
        <v>9784</v>
      </c>
      <c r="I1676" t="s">
        <v>9785</v>
      </c>
      <c r="J1676" t="s">
        <v>70</v>
      </c>
      <c r="K1676" t="s">
        <v>199</v>
      </c>
      <c r="L1676" t="s">
        <v>199</v>
      </c>
      <c r="M1676">
        <v>11001</v>
      </c>
      <c r="N1676" s="30" t="s">
        <v>12844</v>
      </c>
      <c r="O1676"/>
      <c r="P1676"/>
      <c r="Q1676"/>
      <c r="R1676"/>
      <c r="S1676" s="22">
        <f>VLOOKUP(A1676,Hoja1!A:B,2,0)</f>
        <v>8</v>
      </c>
      <c r="T1676" s="21" t="str">
        <f>VLOOKUP(M1676,[1]TIPOLOGIAS!$A:$F,4,0)</f>
        <v>BOGOTA</v>
      </c>
      <c r="U1676" s="21" t="str">
        <f>VLOOKUP(T1676,'BASE TARIFA 2025'!C:D,2,0)</f>
        <v>WOMPI CENTRO</v>
      </c>
      <c r="V1676" s="23">
        <f>VLOOKUP(T1676,'BASE TARIFA 2025'!C:F,4,0)</f>
        <v>15709.5</v>
      </c>
    </row>
    <row r="1677" spans="1:22" ht="14.4" x14ac:dyDescent="0.3">
      <c r="A1677">
        <v>24547</v>
      </c>
      <c r="B1677" t="s">
        <v>9786</v>
      </c>
      <c r="C1677">
        <v>9820035</v>
      </c>
      <c r="D1677" t="s">
        <v>9787</v>
      </c>
      <c r="E1677" t="s">
        <v>9788</v>
      </c>
      <c r="F1677" t="s">
        <v>9788</v>
      </c>
      <c r="G1677" t="s">
        <v>9789</v>
      </c>
      <c r="H1677" t="s">
        <v>9790</v>
      </c>
      <c r="I1677" t="s">
        <v>9791</v>
      </c>
      <c r="J1677" t="s">
        <v>165</v>
      </c>
      <c r="K1677" t="s">
        <v>19</v>
      </c>
      <c r="L1677" t="s">
        <v>166</v>
      </c>
      <c r="M1677">
        <v>76001</v>
      </c>
      <c r="N1677" s="30" t="s">
        <v>12843</v>
      </c>
      <c r="O1677"/>
      <c r="P1677"/>
      <c r="Q1677"/>
      <c r="R1677"/>
      <c r="S1677" s="22">
        <f>VLOOKUP(A1677,Hoja1!A:B,2,0)</f>
        <v>16</v>
      </c>
      <c r="T1677" s="21" t="str">
        <f>VLOOKUP(M1677,[1]TIPOLOGIAS!$A:$F,4,0)</f>
        <v>CALI</v>
      </c>
      <c r="U1677" s="21" t="str">
        <f>VLOOKUP(T1677,'BASE TARIFA 2025'!C:D,2,0)</f>
        <v>WOMPI SUROCCIDENTE</v>
      </c>
      <c r="V1677" s="23">
        <f>VLOOKUP(T1677,'BASE TARIFA 2025'!C:F,4,0)</f>
        <v>15709.5</v>
      </c>
    </row>
    <row r="1678" spans="1:22" ht="14.4" x14ac:dyDescent="0.3">
      <c r="A1678">
        <v>24733</v>
      </c>
      <c r="B1678" t="s">
        <v>9792</v>
      </c>
      <c r="C1678">
        <v>19480484</v>
      </c>
      <c r="D1678" t="s">
        <v>9793</v>
      </c>
      <c r="E1678" t="s">
        <v>9794</v>
      </c>
      <c r="F1678" t="s">
        <v>9794</v>
      </c>
      <c r="G1678" t="s">
        <v>9795</v>
      </c>
      <c r="H1678" t="s">
        <v>9796</v>
      </c>
      <c r="I1678" t="s">
        <v>9797</v>
      </c>
      <c r="J1678" t="s">
        <v>70</v>
      </c>
      <c r="K1678" t="s">
        <v>199</v>
      </c>
      <c r="L1678" t="s">
        <v>199</v>
      </c>
      <c r="M1678">
        <v>11001</v>
      </c>
      <c r="N1678" s="30" t="s">
        <v>12841</v>
      </c>
      <c r="O1678"/>
      <c r="P1678"/>
      <c r="Q1678"/>
      <c r="R1678"/>
      <c r="S1678" s="22">
        <f>VLOOKUP(A1678,Hoja1!A:B,2,0)</f>
        <v>16</v>
      </c>
      <c r="T1678" s="21" t="str">
        <f>VLOOKUP(M1678,[1]TIPOLOGIAS!$A:$F,4,0)</f>
        <v>BOGOTA</v>
      </c>
      <c r="U1678" s="21" t="str">
        <f>VLOOKUP(T1678,'BASE TARIFA 2025'!C:D,2,0)</f>
        <v>WOMPI CENTRO</v>
      </c>
      <c r="V1678" s="23">
        <f>VLOOKUP(T1678,'BASE TARIFA 2025'!C:F,4,0)</f>
        <v>15709.5</v>
      </c>
    </row>
    <row r="1679" spans="1:22" ht="14.4" x14ac:dyDescent="0.3">
      <c r="A1679">
        <v>24871</v>
      </c>
      <c r="B1679" t="s">
        <v>9798</v>
      </c>
      <c r="C1679">
        <v>94403042</v>
      </c>
      <c r="D1679" t="s">
        <v>9799</v>
      </c>
      <c r="E1679" t="s">
        <v>9800</v>
      </c>
      <c r="F1679" t="s">
        <v>9800</v>
      </c>
      <c r="G1679" t="s">
        <v>9801</v>
      </c>
      <c r="H1679" t="s">
        <v>9802</v>
      </c>
      <c r="I1679" t="s">
        <v>9803</v>
      </c>
      <c r="J1679" t="s">
        <v>165</v>
      </c>
      <c r="K1679" t="s">
        <v>19</v>
      </c>
      <c r="L1679" t="s">
        <v>166</v>
      </c>
      <c r="M1679">
        <v>76001</v>
      </c>
      <c r="N1679" s="30" t="s">
        <v>12834</v>
      </c>
      <c r="O1679"/>
      <c r="P1679"/>
      <c r="Q1679"/>
      <c r="R1679"/>
      <c r="S1679" s="22">
        <f>VLOOKUP(A1679,Hoja1!A:B,2,0)</f>
        <v>16</v>
      </c>
      <c r="T1679" s="21" t="str">
        <f>VLOOKUP(M1679,[1]TIPOLOGIAS!$A:$F,4,0)</f>
        <v>CALI</v>
      </c>
      <c r="U1679" s="21" t="str">
        <f>VLOOKUP(T1679,'BASE TARIFA 2025'!C:D,2,0)</f>
        <v>WOMPI SUROCCIDENTE</v>
      </c>
      <c r="V1679" s="23">
        <f>VLOOKUP(T1679,'BASE TARIFA 2025'!C:F,4,0)</f>
        <v>15709.5</v>
      </c>
    </row>
    <row r="1680" spans="1:22" ht="14.4" x14ac:dyDescent="0.3">
      <c r="A1680">
        <v>28210</v>
      </c>
      <c r="B1680" t="s">
        <v>9804</v>
      </c>
      <c r="C1680">
        <v>52384198</v>
      </c>
      <c r="D1680" t="s">
        <v>9805</v>
      </c>
      <c r="E1680" t="s">
        <v>9806</v>
      </c>
      <c r="F1680" t="s">
        <v>9806</v>
      </c>
      <c r="G1680" t="s">
        <v>9807</v>
      </c>
      <c r="H1680" t="s">
        <v>9808</v>
      </c>
      <c r="I1680" t="s">
        <v>9809</v>
      </c>
      <c r="J1680" t="s">
        <v>70</v>
      </c>
      <c r="K1680" t="s">
        <v>199</v>
      </c>
      <c r="L1680" t="s">
        <v>199</v>
      </c>
      <c r="M1680">
        <v>11001</v>
      </c>
      <c r="N1680" s="30" t="s">
        <v>12830</v>
      </c>
      <c r="O1680"/>
      <c r="P1680"/>
      <c r="Q1680"/>
      <c r="R1680"/>
      <c r="S1680" s="22">
        <f>VLOOKUP(A1680,Hoja1!A:B,2,0)</f>
        <v>8</v>
      </c>
      <c r="T1680" s="21" t="str">
        <f>VLOOKUP(M1680,[1]TIPOLOGIAS!$A:$F,4,0)</f>
        <v>BOGOTA</v>
      </c>
      <c r="U1680" s="21" t="str">
        <f>VLOOKUP(T1680,'BASE TARIFA 2025'!C:D,2,0)</f>
        <v>WOMPI CENTRO</v>
      </c>
      <c r="V1680" s="23">
        <f>VLOOKUP(T1680,'BASE TARIFA 2025'!C:F,4,0)</f>
        <v>15709.5</v>
      </c>
    </row>
    <row r="1681" spans="1:22" ht="14.4" x14ac:dyDescent="0.3">
      <c r="A1681">
        <v>29071</v>
      </c>
      <c r="B1681" t="s">
        <v>9810</v>
      </c>
      <c r="C1681">
        <v>16740789</v>
      </c>
      <c r="D1681" t="s">
        <v>9811</v>
      </c>
      <c r="E1681" t="s">
        <v>9812</v>
      </c>
      <c r="F1681" t="s">
        <v>9813</v>
      </c>
      <c r="G1681" t="s">
        <v>9814</v>
      </c>
      <c r="H1681" t="s">
        <v>9815</v>
      </c>
      <c r="I1681" t="s">
        <v>9816</v>
      </c>
      <c r="J1681" t="s">
        <v>165</v>
      </c>
      <c r="K1681" t="s">
        <v>19</v>
      </c>
      <c r="L1681" t="s">
        <v>166</v>
      </c>
      <c r="M1681">
        <v>76001</v>
      </c>
      <c r="N1681" s="30" t="s">
        <v>12844</v>
      </c>
      <c r="O1681"/>
      <c r="P1681"/>
      <c r="Q1681"/>
      <c r="R1681"/>
      <c r="S1681" s="22">
        <f>VLOOKUP(A1681,Hoja1!A:B,2,0)</f>
        <v>16</v>
      </c>
      <c r="T1681" s="21" t="str">
        <f>VLOOKUP(M1681,[1]TIPOLOGIAS!$A:$F,4,0)</f>
        <v>CALI</v>
      </c>
      <c r="U1681" s="21" t="str">
        <f>VLOOKUP(T1681,'BASE TARIFA 2025'!C:D,2,0)</f>
        <v>WOMPI SUROCCIDENTE</v>
      </c>
      <c r="V1681" s="23">
        <f>VLOOKUP(T1681,'BASE TARIFA 2025'!C:F,4,0)</f>
        <v>15709.5</v>
      </c>
    </row>
    <row r="1682" spans="1:22" ht="14.4" x14ac:dyDescent="0.3">
      <c r="A1682">
        <v>24236</v>
      </c>
      <c r="B1682" t="s">
        <v>9817</v>
      </c>
      <c r="C1682">
        <v>70164111</v>
      </c>
      <c r="D1682" t="s">
        <v>372</v>
      </c>
      <c r="E1682" t="s">
        <v>9818</v>
      </c>
      <c r="F1682" t="s">
        <v>9818</v>
      </c>
      <c r="G1682" t="s">
        <v>9819</v>
      </c>
      <c r="H1682" t="s">
        <v>9820</v>
      </c>
      <c r="I1682" t="s">
        <v>9821</v>
      </c>
      <c r="J1682" t="s">
        <v>165</v>
      </c>
      <c r="K1682" t="s">
        <v>19</v>
      </c>
      <c r="L1682" t="s">
        <v>166</v>
      </c>
      <c r="M1682">
        <v>76001</v>
      </c>
      <c r="N1682" s="30" t="s">
        <v>12843</v>
      </c>
      <c r="O1682"/>
      <c r="P1682"/>
      <c r="Q1682"/>
      <c r="R1682"/>
      <c r="S1682" s="22">
        <f>VLOOKUP(A1682,Hoja1!A:B,2,0)</f>
        <v>16</v>
      </c>
      <c r="T1682" s="21" t="str">
        <f>VLOOKUP(M1682,[1]TIPOLOGIAS!$A:$F,4,0)</f>
        <v>CALI</v>
      </c>
      <c r="U1682" s="21" t="str">
        <f>VLOOKUP(T1682,'BASE TARIFA 2025'!C:D,2,0)</f>
        <v>WOMPI SUROCCIDENTE</v>
      </c>
      <c r="V1682" s="23">
        <f>VLOOKUP(T1682,'BASE TARIFA 2025'!C:F,4,0)</f>
        <v>15709.5</v>
      </c>
    </row>
    <row r="1683" spans="1:22" ht="14.4" x14ac:dyDescent="0.3">
      <c r="A1683">
        <v>29425</v>
      </c>
      <c r="B1683" t="s">
        <v>9822</v>
      </c>
      <c r="C1683">
        <v>98364991</v>
      </c>
      <c r="D1683" t="s">
        <v>185</v>
      </c>
      <c r="E1683" t="s">
        <v>9823</v>
      </c>
      <c r="F1683" t="s">
        <v>9823</v>
      </c>
      <c r="G1683" t="s">
        <v>9824</v>
      </c>
      <c r="H1683" t="s">
        <v>9825</v>
      </c>
      <c r="I1683" t="s">
        <v>9826</v>
      </c>
      <c r="J1683" t="s">
        <v>80</v>
      </c>
      <c r="K1683" t="s">
        <v>277</v>
      </c>
      <c r="L1683" t="s">
        <v>277</v>
      </c>
      <c r="M1683">
        <v>52585</v>
      </c>
      <c r="N1683" s="30" t="s">
        <v>12828</v>
      </c>
      <c r="O1683"/>
      <c r="P1683"/>
      <c r="Q1683"/>
      <c r="R1683"/>
      <c r="S1683" s="22">
        <f>VLOOKUP(A1683,Hoja1!A:B,2,0)</f>
        <v>8</v>
      </c>
      <c r="T1683" s="21" t="str">
        <f>VLOOKUP(M1683,[1]TIPOLOGIAS!$A:$F,4,0)</f>
        <v>PASTO</v>
      </c>
      <c r="U1683" s="21" t="str">
        <f>VLOOKUP(T1683,'BASE TARIFA 2025'!C:D,2,0)</f>
        <v>WOMPI SUROCCIDENTE</v>
      </c>
      <c r="V1683" s="23">
        <f>VLOOKUP(T1683,'BASE TARIFA 2025'!C:F,4,0)</f>
        <v>28277.100000000002</v>
      </c>
    </row>
    <row r="1684" spans="1:22" ht="14.4" x14ac:dyDescent="0.3">
      <c r="A1684">
        <v>28781</v>
      </c>
      <c r="B1684" t="s">
        <v>9827</v>
      </c>
      <c r="C1684">
        <v>20705827</v>
      </c>
      <c r="D1684" t="s">
        <v>9828</v>
      </c>
      <c r="E1684" t="s">
        <v>9829</v>
      </c>
      <c r="F1684" t="s">
        <v>9829</v>
      </c>
      <c r="G1684" t="s">
        <v>9830</v>
      </c>
      <c r="H1684" t="s">
        <v>9831</v>
      </c>
      <c r="I1684" t="s">
        <v>9832</v>
      </c>
      <c r="J1684" t="s">
        <v>70</v>
      </c>
      <c r="K1684" t="s">
        <v>199</v>
      </c>
      <c r="L1684" t="s">
        <v>199</v>
      </c>
      <c r="M1684">
        <v>11001</v>
      </c>
      <c r="N1684" s="30" t="s">
        <v>12828</v>
      </c>
      <c r="O1684"/>
      <c r="P1684"/>
      <c r="Q1684"/>
      <c r="R1684"/>
      <c r="S1684" s="22">
        <f>VLOOKUP(A1684,Hoja1!A:B,2,0)</f>
        <v>16</v>
      </c>
      <c r="T1684" s="21" t="str">
        <f>VLOOKUP(M1684,[1]TIPOLOGIAS!$A:$F,4,0)</f>
        <v>BOGOTA</v>
      </c>
      <c r="U1684" s="21" t="str">
        <f>VLOOKUP(T1684,'BASE TARIFA 2025'!C:D,2,0)</f>
        <v>WOMPI CENTRO</v>
      </c>
      <c r="V1684" s="23">
        <f>VLOOKUP(T1684,'BASE TARIFA 2025'!C:F,4,0)</f>
        <v>15709.5</v>
      </c>
    </row>
    <row r="1685" spans="1:22" ht="14.4" x14ac:dyDescent="0.3">
      <c r="A1685">
        <v>31951</v>
      </c>
      <c r="B1685" t="s">
        <v>9833</v>
      </c>
      <c r="C1685">
        <v>23415557</v>
      </c>
      <c r="D1685" t="s">
        <v>9834</v>
      </c>
      <c r="E1685" t="s">
        <v>9835</v>
      </c>
      <c r="F1685" t="s">
        <v>9835</v>
      </c>
      <c r="G1685" t="s">
        <v>9836</v>
      </c>
      <c r="H1685" t="s">
        <v>9837</v>
      </c>
      <c r="I1685" t="s">
        <v>9838</v>
      </c>
      <c r="J1685" t="s">
        <v>70</v>
      </c>
      <c r="K1685" t="s">
        <v>199</v>
      </c>
      <c r="L1685" t="s">
        <v>199</v>
      </c>
      <c r="M1685">
        <v>11001</v>
      </c>
      <c r="N1685" s="30" t="s">
        <v>12828</v>
      </c>
      <c r="O1685"/>
      <c r="P1685"/>
      <c r="Q1685"/>
      <c r="R1685"/>
      <c r="S1685" s="22">
        <f>VLOOKUP(A1685,Hoja1!A:B,2,0)</f>
        <v>8</v>
      </c>
      <c r="T1685" s="21" t="str">
        <f>VLOOKUP(M1685,[1]TIPOLOGIAS!$A:$F,4,0)</f>
        <v>BOGOTA</v>
      </c>
      <c r="U1685" s="21" t="str">
        <f>VLOOKUP(T1685,'BASE TARIFA 2025'!C:D,2,0)</f>
        <v>WOMPI CENTRO</v>
      </c>
      <c r="V1685" s="23">
        <f>VLOOKUP(T1685,'BASE TARIFA 2025'!C:F,4,0)</f>
        <v>15709.5</v>
      </c>
    </row>
    <row r="1686" spans="1:22" ht="14.4" x14ac:dyDescent="0.3">
      <c r="A1686">
        <v>31754</v>
      </c>
      <c r="B1686" t="s">
        <v>9839</v>
      </c>
      <c r="C1686">
        <v>80007614</v>
      </c>
      <c r="D1686" t="s">
        <v>9840</v>
      </c>
      <c r="E1686" t="s">
        <v>9841</v>
      </c>
      <c r="F1686" t="s">
        <v>9841</v>
      </c>
      <c r="G1686" t="s">
        <v>9842</v>
      </c>
      <c r="H1686" t="s">
        <v>9843</v>
      </c>
      <c r="I1686" t="s">
        <v>9844</v>
      </c>
      <c r="J1686" t="s">
        <v>70</v>
      </c>
      <c r="K1686" t="s">
        <v>199</v>
      </c>
      <c r="L1686" t="s">
        <v>199</v>
      </c>
      <c r="M1686">
        <v>11001</v>
      </c>
      <c r="N1686" s="30" t="s">
        <v>12842</v>
      </c>
      <c r="O1686"/>
      <c r="P1686"/>
      <c r="Q1686"/>
      <c r="R1686"/>
      <c r="S1686" s="22">
        <f>VLOOKUP(A1686,Hoja1!A:B,2,0)</f>
        <v>8</v>
      </c>
      <c r="T1686" s="21" t="str">
        <f>VLOOKUP(M1686,[1]TIPOLOGIAS!$A:$F,4,0)</f>
        <v>BOGOTA</v>
      </c>
      <c r="U1686" s="21" t="str">
        <f>VLOOKUP(T1686,'BASE TARIFA 2025'!C:D,2,0)</f>
        <v>WOMPI CENTRO</v>
      </c>
      <c r="V1686" s="23">
        <f>VLOOKUP(T1686,'BASE TARIFA 2025'!C:F,4,0)</f>
        <v>15709.5</v>
      </c>
    </row>
    <row r="1687" spans="1:22" ht="14.4" x14ac:dyDescent="0.3">
      <c r="A1687">
        <v>33651</v>
      </c>
      <c r="B1687" t="s">
        <v>9845</v>
      </c>
      <c r="C1687">
        <v>16740789</v>
      </c>
      <c r="D1687" t="s">
        <v>9846</v>
      </c>
      <c r="E1687" t="s">
        <v>9847</v>
      </c>
      <c r="F1687" t="s">
        <v>9847</v>
      </c>
      <c r="G1687" t="s">
        <v>9848</v>
      </c>
      <c r="H1687" t="s">
        <v>9849</v>
      </c>
      <c r="I1687" t="s">
        <v>9850</v>
      </c>
      <c r="J1687" t="s">
        <v>165</v>
      </c>
      <c r="K1687" t="s">
        <v>19</v>
      </c>
      <c r="L1687" t="s">
        <v>166</v>
      </c>
      <c r="M1687">
        <v>76001</v>
      </c>
      <c r="N1687" s="30" t="s">
        <v>12836</v>
      </c>
      <c r="O1687"/>
      <c r="P1687"/>
      <c r="Q1687"/>
      <c r="R1687"/>
      <c r="S1687" s="22">
        <f>VLOOKUP(A1687,Hoja1!A:B,2,0)</f>
        <v>8</v>
      </c>
      <c r="T1687" s="21" t="str">
        <f>VLOOKUP(M1687,[1]TIPOLOGIAS!$A:$F,4,0)</f>
        <v>CALI</v>
      </c>
      <c r="U1687" s="21" t="str">
        <f>VLOOKUP(T1687,'BASE TARIFA 2025'!C:D,2,0)</f>
        <v>WOMPI SUROCCIDENTE</v>
      </c>
      <c r="V1687" s="23">
        <f>VLOOKUP(T1687,'BASE TARIFA 2025'!C:F,4,0)</f>
        <v>15709.5</v>
      </c>
    </row>
    <row r="1688" spans="1:22" ht="14.4" x14ac:dyDescent="0.3">
      <c r="A1688">
        <v>30463</v>
      </c>
      <c r="B1688" t="s">
        <v>9851</v>
      </c>
      <c r="C1688">
        <v>41613763</v>
      </c>
      <c r="D1688" t="s">
        <v>9852</v>
      </c>
      <c r="E1688" t="s">
        <v>9853</v>
      </c>
      <c r="F1688" t="s">
        <v>9853</v>
      </c>
      <c r="G1688" t="s">
        <v>9854</v>
      </c>
      <c r="H1688" t="s">
        <v>9855</v>
      </c>
      <c r="I1688" t="s">
        <v>9856</v>
      </c>
      <c r="J1688" t="s">
        <v>70</v>
      </c>
      <c r="K1688" t="s">
        <v>199</v>
      </c>
      <c r="L1688" t="s">
        <v>199</v>
      </c>
      <c r="M1688">
        <v>11001</v>
      </c>
      <c r="N1688" s="30" t="s">
        <v>12844</v>
      </c>
      <c r="O1688"/>
      <c r="P1688"/>
      <c r="Q1688"/>
      <c r="R1688"/>
      <c r="S1688" s="22">
        <f>VLOOKUP(A1688,Hoja1!A:B,2,0)</f>
        <v>8</v>
      </c>
      <c r="T1688" s="21" t="str">
        <f>VLOOKUP(M1688,[1]TIPOLOGIAS!$A:$F,4,0)</f>
        <v>BOGOTA</v>
      </c>
      <c r="U1688" s="21" t="str">
        <f>VLOOKUP(T1688,'BASE TARIFA 2025'!C:D,2,0)</f>
        <v>WOMPI CENTRO</v>
      </c>
      <c r="V1688" s="23">
        <f>VLOOKUP(T1688,'BASE TARIFA 2025'!C:F,4,0)</f>
        <v>15709.5</v>
      </c>
    </row>
    <row r="1689" spans="1:22" ht="14.4" x14ac:dyDescent="0.3">
      <c r="A1689">
        <v>31252</v>
      </c>
      <c r="B1689" t="s">
        <v>9857</v>
      </c>
      <c r="C1689">
        <v>42140104</v>
      </c>
      <c r="D1689" t="s">
        <v>9858</v>
      </c>
      <c r="E1689" t="s">
        <v>9859</v>
      </c>
      <c r="F1689" t="s">
        <v>9860</v>
      </c>
      <c r="G1689" t="s">
        <v>9861</v>
      </c>
      <c r="H1689" t="s">
        <v>9862</v>
      </c>
      <c r="I1689" t="s">
        <v>9863</v>
      </c>
      <c r="J1689" t="s">
        <v>70</v>
      </c>
      <c r="K1689" t="s">
        <v>199</v>
      </c>
      <c r="L1689" t="s">
        <v>199</v>
      </c>
      <c r="M1689">
        <v>11001</v>
      </c>
      <c r="N1689" s="30" t="s">
        <v>12840</v>
      </c>
      <c r="O1689"/>
      <c r="P1689"/>
      <c r="Q1689"/>
      <c r="R1689"/>
      <c r="S1689" s="22">
        <f>VLOOKUP(A1689,Hoja1!A:B,2,0)</f>
        <v>8</v>
      </c>
      <c r="T1689" s="21" t="str">
        <f>VLOOKUP(M1689,[1]TIPOLOGIAS!$A:$F,4,0)</f>
        <v>BOGOTA</v>
      </c>
      <c r="U1689" s="21" t="str">
        <f>VLOOKUP(T1689,'BASE TARIFA 2025'!C:D,2,0)</f>
        <v>WOMPI CENTRO</v>
      </c>
      <c r="V1689" s="23">
        <f>VLOOKUP(T1689,'BASE TARIFA 2025'!C:F,4,0)</f>
        <v>15709.5</v>
      </c>
    </row>
    <row r="1690" spans="1:22" ht="14.4" x14ac:dyDescent="0.3">
      <c r="A1690">
        <v>32325</v>
      </c>
      <c r="B1690" t="s">
        <v>9864</v>
      </c>
      <c r="C1690">
        <v>38601801</v>
      </c>
      <c r="D1690" t="s">
        <v>9865</v>
      </c>
      <c r="E1690" t="s">
        <v>9866</v>
      </c>
      <c r="F1690" t="s">
        <v>9866</v>
      </c>
      <c r="G1690" t="s">
        <v>9867</v>
      </c>
      <c r="H1690" t="s">
        <v>9868</v>
      </c>
      <c r="I1690" t="s">
        <v>9869</v>
      </c>
      <c r="J1690" t="s">
        <v>165</v>
      </c>
      <c r="K1690" t="s">
        <v>19</v>
      </c>
      <c r="L1690" t="s">
        <v>166</v>
      </c>
      <c r="M1690">
        <v>76001</v>
      </c>
      <c r="N1690" s="30" t="s">
        <v>12840</v>
      </c>
      <c r="O1690"/>
      <c r="P1690"/>
      <c r="Q1690"/>
      <c r="R1690"/>
      <c r="S1690" s="22">
        <f>VLOOKUP(A1690,Hoja1!A:B,2,0)</f>
        <v>16</v>
      </c>
      <c r="T1690" s="21" t="str">
        <f>VLOOKUP(M1690,[1]TIPOLOGIAS!$A:$F,4,0)</f>
        <v>CALI</v>
      </c>
      <c r="U1690" s="21" t="str">
        <f>VLOOKUP(T1690,'BASE TARIFA 2025'!C:D,2,0)</f>
        <v>WOMPI SUROCCIDENTE</v>
      </c>
      <c r="V1690" s="23">
        <f>VLOOKUP(T1690,'BASE TARIFA 2025'!C:F,4,0)</f>
        <v>15709.5</v>
      </c>
    </row>
    <row r="1691" spans="1:22" ht="14.4" x14ac:dyDescent="0.3">
      <c r="A1691">
        <v>34721</v>
      </c>
      <c r="B1691" t="s">
        <v>9870</v>
      </c>
      <c r="C1691">
        <v>1068346900</v>
      </c>
      <c r="E1691" t="s">
        <v>9871</v>
      </c>
      <c r="F1691" t="s">
        <v>9871</v>
      </c>
      <c r="G1691" t="s">
        <v>9872</v>
      </c>
      <c r="H1691" t="s">
        <v>9873</v>
      </c>
      <c r="I1691" t="s">
        <v>9874</v>
      </c>
      <c r="J1691" t="s">
        <v>68</v>
      </c>
      <c r="K1691" t="s">
        <v>8325</v>
      </c>
      <c r="L1691" t="s">
        <v>8325</v>
      </c>
      <c r="M1691">
        <v>20250</v>
      </c>
      <c r="N1691" s="30" t="s">
        <v>12831</v>
      </c>
      <c r="O1691"/>
      <c r="P1691"/>
      <c r="Q1691"/>
      <c r="R1691"/>
      <c r="S1691" s="22">
        <f>VLOOKUP(A1691,Hoja1!A:B,2,0)</f>
        <v>8</v>
      </c>
      <c r="T1691" s="21" t="str">
        <f>VLOOKUP(M1691,[1]TIPOLOGIAS!$A:$F,4,0)</f>
        <v>VALLEDUPAR</v>
      </c>
      <c r="U1691" s="21" t="str">
        <f>VLOOKUP(T1691,'BASE TARIFA 2025'!C:D,2,0)</f>
        <v>WOMPI COSTA</v>
      </c>
      <c r="V1691" s="23">
        <f>VLOOKUP(T1691,'BASE TARIFA 2025'!C:F,4,0)</f>
        <v>28277.100000000002</v>
      </c>
    </row>
    <row r="1692" spans="1:22" ht="14.4" x14ac:dyDescent="0.3">
      <c r="A1692">
        <v>34829</v>
      </c>
      <c r="B1692" t="s">
        <v>9875</v>
      </c>
      <c r="C1692">
        <v>79234499</v>
      </c>
      <c r="D1692" t="s">
        <v>9876</v>
      </c>
      <c r="E1692" t="s">
        <v>9877</v>
      </c>
      <c r="F1692" t="s">
        <v>9878</v>
      </c>
      <c r="G1692" t="s">
        <v>9879</v>
      </c>
      <c r="H1692" t="s">
        <v>9880</v>
      </c>
      <c r="I1692" t="s">
        <v>9881</v>
      </c>
      <c r="J1692" t="s">
        <v>70</v>
      </c>
      <c r="K1692" t="s">
        <v>199</v>
      </c>
      <c r="L1692" t="s">
        <v>199</v>
      </c>
      <c r="M1692">
        <v>11001</v>
      </c>
      <c r="N1692" s="30" t="s">
        <v>12834</v>
      </c>
      <c r="O1692"/>
      <c r="P1692"/>
      <c r="Q1692"/>
      <c r="R1692"/>
      <c r="S1692" s="22">
        <f>VLOOKUP(A1692,Hoja1!A:B,2,0)</f>
        <v>8</v>
      </c>
      <c r="T1692" s="21" t="str">
        <f>VLOOKUP(M1692,[1]TIPOLOGIAS!$A:$F,4,0)</f>
        <v>BOGOTA</v>
      </c>
      <c r="U1692" s="21" t="str">
        <f>VLOOKUP(T1692,'BASE TARIFA 2025'!C:D,2,0)</f>
        <v>WOMPI CENTRO</v>
      </c>
      <c r="V1692" s="23">
        <f>VLOOKUP(T1692,'BASE TARIFA 2025'!C:F,4,0)</f>
        <v>15709.5</v>
      </c>
    </row>
    <row r="1693" spans="1:22" ht="14.4" x14ac:dyDescent="0.3">
      <c r="A1693">
        <v>33169</v>
      </c>
      <c r="B1693" t="s">
        <v>9882</v>
      </c>
      <c r="C1693">
        <v>29433656</v>
      </c>
      <c r="D1693" t="s">
        <v>9883</v>
      </c>
      <c r="E1693" t="s">
        <v>9884</v>
      </c>
      <c r="F1693" t="s">
        <v>9884</v>
      </c>
      <c r="G1693" t="s">
        <v>9885</v>
      </c>
      <c r="H1693" t="s">
        <v>9886</v>
      </c>
      <c r="I1693" t="s">
        <v>9887</v>
      </c>
      <c r="J1693" t="s">
        <v>165</v>
      </c>
      <c r="K1693" t="s">
        <v>19</v>
      </c>
      <c r="L1693" t="s">
        <v>166</v>
      </c>
      <c r="M1693">
        <v>76001</v>
      </c>
      <c r="N1693" s="30" t="s">
        <v>12840</v>
      </c>
      <c r="O1693"/>
      <c r="P1693"/>
      <c r="Q1693"/>
      <c r="R1693"/>
      <c r="S1693" s="22">
        <f>VLOOKUP(A1693,Hoja1!A:B,2,0)</f>
        <v>16</v>
      </c>
      <c r="T1693" s="21" t="str">
        <f>VLOOKUP(M1693,[1]TIPOLOGIAS!$A:$F,4,0)</f>
        <v>CALI</v>
      </c>
      <c r="U1693" s="21" t="str">
        <f>VLOOKUP(T1693,'BASE TARIFA 2025'!C:D,2,0)</f>
        <v>WOMPI SUROCCIDENTE</v>
      </c>
      <c r="V1693" s="23">
        <f>VLOOKUP(T1693,'BASE TARIFA 2025'!C:F,4,0)</f>
        <v>15709.5</v>
      </c>
    </row>
    <row r="1694" spans="1:22" ht="14.4" x14ac:dyDescent="0.3">
      <c r="A1694">
        <v>36840</v>
      </c>
      <c r="B1694" t="s">
        <v>9888</v>
      </c>
      <c r="C1694">
        <v>40729679</v>
      </c>
      <c r="D1694" t="s">
        <v>9889</v>
      </c>
      <c r="E1694" t="s">
        <v>9890</v>
      </c>
      <c r="F1694" t="s">
        <v>9891</v>
      </c>
      <c r="G1694" t="s">
        <v>9892</v>
      </c>
      <c r="H1694" t="s">
        <v>9893</v>
      </c>
      <c r="I1694" t="s">
        <v>9894</v>
      </c>
      <c r="J1694" t="s">
        <v>152</v>
      </c>
      <c r="K1694" t="s">
        <v>7933</v>
      </c>
      <c r="L1694" t="s">
        <v>7933</v>
      </c>
      <c r="M1694">
        <v>73124</v>
      </c>
      <c r="N1694" s="30" t="s">
        <v>12835</v>
      </c>
      <c r="O1694"/>
      <c r="P1694"/>
      <c r="Q1694"/>
      <c r="R1694"/>
      <c r="S1694" s="22">
        <f>VLOOKUP(A1694,Hoja1!A:B,2,0)</f>
        <v>8</v>
      </c>
      <c r="T1694" s="21" t="str">
        <f>VLOOKUP(M1694,[1]TIPOLOGIAS!$A:$F,4,0)</f>
        <v>IBAGUE</v>
      </c>
      <c r="U1694" s="21" t="str">
        <f>VLOOKUP(T1694,'BASE TARIFA 2025'!C:D,2,0)</f>
        <v>WOMPI ORIENTE</v>
      </c>
      <c r="V1694" s="23">
        <f>VLOOKUP(T1694,'BASE TARIFA 2025'!C:F,4,0)</f>
        <v>28277.100000000002</v>
      </c>
    </row>
    <row r="1695" spans="1:22" ht="14.4" x14ac:dyDescent="0.3">
      <c r="A1695">
        <v>34150</v>
      </c>
      <c r="B1695" t="s">
        <v>9895</v>
      </c>
      <c r="C1695">
        <v>1019048435</v>
      </c>
      <c r="D1695" t="s">
        <v>9896</v>
      </c>
      <c r="E1695" t="s">
        <v>9897</v>
      </c>
      <c r="F1695" t="s">
        <v>9897</v>
      </c>
      <c r="G1695" t="s">
        <v>9898</v>
      </c>
      <c r="H1695" t="s">
        <v>9899</v>
      </c>
      <c r="I1695" t="s">
        <v>9900</v>
      </c>
      <c r="J1695" t="s">
        <v>70</v>
      </c>
      <c r="K1695" t="s">
        <v>199</v>
      </c>
      <c r="L1695" t="s">
        <v>199</v>
      </c>
      <c r="M1695">
        <v>11001</v>
      </c>
      <c r="N1695" s="30" t="s">
        <v>12828</v>
      </c>
      <c r="O1695"/>
      <c r="P1695"/>
      <c r="Q1695"/>
      <c r="R1695"/>
      <c r="S1695" s="22">
        <f>VLOOKUP(A1695,Hoja1!A:B,2,0)</f>
        <v>8</v>
      </c>
      <c r="T1695" s="21" t="str">
        <f>VLOOKUP(M1695,[1]TIPOLOGIAS!$A:$F,4,0)</f>
        <v>BOGOTA</v>
      </c>
      <c r="U1695" s="21" t="str">
        <f>VLOOKUP(T1695,'BASE TARIFA 2025'!C:D,2,0)</f>
        <v>WOMPI CENTRO</v>
      </c>
      <c r="V1695" s="23">
        <f>VLOOKUP(T1695,'BASE TARIFA 2025'!C:F,4,0)</f>
        <v>15709.5</v>
      </c>
    </row>
    <row r="1696" spans="1:22" ht="14.4" x14ac:dyDescent="0.3">
      <c r="A1696">
        <v>36404</v>
      </c>
      <c r="B1696" t="s">
        <v>9901</v>
      </c>
      <c r="C1696">
        <v>79554915</v>
      </c>
      <c r="D1696" t="s">
        <v>9902</v>
      </c>
      <c r="E1696" t="s">
        <v>9903</v>
      </c>
      <c r="F1696" t="s">
        <v>9903</v>
      </c>
      <c r="G1696" t="s">
        <v>9904</v>
      </c>
      <c r="H1696" t="s">
        <v>9905</v>
      </c>
      <c r="I1696" t="s">
        <v>9906</v>
      </c>
      <c r="J1696" t="s">
        <v>165</v>
      </c>
      <c r="K1696" t="s">
        <v>19</v>
      </c>
      <c r="L1696" t="s">
        <v>166</v>
      </c>
      <c r="M1696">
        <v>76001</v>
      </c>
      <c r="N1696" s="30" t="s">
        <v>12840</v>
      </c>
      <c r="O1696"/>
      <c r="P1696"/>
      <c r="Q1696"/>
      <c r="R1696"/>
      <c r="S1696" s="22">
        <f>VLOOKUP(A1696,Hoja1!A:B,2,0)</f>
        <v>8</v>
      </c>
      <c r="T1696" s="21" t="str">
        <f>VLOOKUP(M1696,[1]TIPOLOGIAS!$A:$F,4,0)</f>
        <v>CALI</v>
      </c>
      <c r="U1696" s="21" t="str">
        <f>VLOOKUP(T1696,'BASE TARIFA 2025'!C:D,2,0)</f>
        <v>WOMPI SUROCCIDENTE</v>
      </c>
      <c r="V1696" s="23">
        <f>VLOOKUP(T1696,'BASE TARIFA 2025'!C:F,4,0)</f>
        <v>15709.5</v>
      </c>
    </row>
    <row r="1697" spans="1:22" ht="14.4" x14ac:dyDescent="0.3">
      <c r="A1697">
        <v>36527</v>
      </c>
      <c r="B1697" t="s">
        <v>9907</v>
      </c>
      <c r="C1697">
        <v>60391737</v>
      </c>
      <c r="D1697" t="s">
        <v>9908</v>
      </c>
      <c r="E1697" t="s">
        <v>9909</v>
      </c>
      <c r="F1697" t="s">
        <v>9909</v>
      </c>
      <c r="G1697" t="s">
        <v>9910</v>
      </c>
      <c r="H1697" t="s">
        <v>9911</v>
      </c>
      <c r="I1697" t="s">
        <v>9912</v>
      </c>
      <c r="J1697" t="s">
        <v>70</v>
      </c>
      <c r="K1697" t="s">
        <v>199</v>
      </c>
      <c r="L1697" t="s">
        <v>199</v>
      </c>
      <c r="M1697">
        <v>11001</v>
      </c>
      <c r="N1697" s="30" t="s">
        <v>12843</v>
      </c>
      <c r="O1697"/>
      <c r="P1697"/>
      <c r="Q1697"/>
      <c r="R1697"/>
      <c r="S1697" s="22">
        <f>VLOOKUP(A1697,Hoja1!A:B,2,0)</f>
        <v>8</v>
      </c>
      <c r="T1697" s="21" t="str">
        <f>VLOOKUP(M1697,[1]TIPOLOGIAS!$A:$F,4,0)</f>
        <v>BOGOTA</v>
      </c>
      <c r="U1697" s="21" t="str">
        <f>VLOOKUP(T1697,'BASE TARIFA 2025'!C:D,2,0)</f>
        <v>WOMPI CENTRO</v>
      </c>
      <c r="V1697" s="23">
        <f>VLOOKUP(T1697,'BASE TARIFA 2025'!C:F,4,0)</f>
        <v>15709.5</v>
      </c>
    </row>
    <row r="1698" spans="1:22" ht="14.4" x14ac:dyDescent="0.3">
      <c r="A1698">
        <v>39117</v>
      </c>
      <c r="B1698" t="s">
        <v>9913</v>
      </c>
      <c r="C1698">
        <v>16535715</v>
      </c>
      <c r="D1698" t="s">
        <v>9914</v>
      </c>
      <c r="E1698" t="s">
        <v>9915</v>
      </c>
      <c r="F1698" t="s">
        <v>9915</v>
      </c>
      <c r="G1698" t="s">
        <v>9916</v>
      </c>
      <c r="H1698" t="s">
        <v>9917</v>
      </c>
      <c r="I1698" t="s">
        <v>9918</v>
      </c>
      <c r="J1698" t="s">
        <v>165</v>
      </c>
      <c r="K1698" t="s">
        <v>19</v>
      </c>
      <c r="L1698" t="s">
        <v>166</v>
      </c>
      <c r="M1698">
        <v>76001</v>
      </c>
      <c r="N1698" s="30" t="s">
        <v>12843</v>
      </c>
      <c r="O1698"/>
      <c r="P1698"/>
      <c r="Q1698"/>
      <c r="R1698"/>
      <c r="S1698" s="22">
        <f>VLOOKUP(A1698,Hoja1!A:B,2,0)</f>
        <v>16</v>
      </c>
      <c r="T1698" s="21" t="str">
        <f>VLOOKUP(M1698,[1]TIPOLOGIAS!$A:$F,4,0)</f>
        <v>CALI</v>
      </c>
      <c r="U1698" s="21" t="str">
        <f>VLOOKUP(T1698,'BASE TARIFA 2025'!C:D,2,0)</f>
        <v>WOMPI SUROCCIDENTE</v>
      </c>
      <c r="V1698" s="23">
        <f>VLOOKUP(T1698,'BASE TARIFA 2025'!C:F,4,0)</f>
        <v>15709.5</v>
      </c>
    </row>
    <row r="1699" spans="1:22" ht="14.4" x14ac:dyDescent="0.3">
      <c r="A1699">
        <v>36024</v>
      </c>
      <c r="B1699" t="s">
        <v>9919</v>
      </c>
      <c r="C1699">
        <v>21032032</v>
      </c>
      <c r="D1699" t="s">
        <v>9920</v>
      </c>
      <c r="E1699" t="s">
        <v>9921</v>
      </c>
      <c r="F1699" t="s">
        <v>9921</v>
      </c>
      <c r="G1699" t="s">
        <v>9922</v>
      </c>
      <c r="H1699" t="s">
        <v>9923</v>
      </c>
      <c r="I1699" t="s">
        <v>9924</v>
      </c>
      <c r="J1699" t="s">
        <v>70</v>
      </c>
      <c r="K1699" t="s">
        <v>199</v>
      </c>
      <c r="L1699" t="s">
        <v>199</v>
      </c>
      <c r="M1699">
        <v>11001</v>
      </c>
      <c r="N1699" s="30" t="s">
        <v>12834</v>
      </c>
      <c r="O1699"/>
      <c r="P1699"/>
      <c r="Q1699"/>
      <c r="R1699"/>
      <c r="S1699" s="22">
        <f>VLOOKUP(A1699,Hoja1!A:B,2,0)</f>
        <v>16</v>
      </c>
      <c r="T1699" s="21" t="str">
        <f>VLOOKUP(M1699,[1]TIPOLOGIAS!$A:$F,4,0)</f>
        <v>BOGOTA</v>
      </c>
      <c r="U1699" s="21" t="str">
        <f>VLOOKUP(T1699,'BASE TARIFA 2025'!C:D,2,0)</f>
        <v>WOMPI CENTRO</v>
      </c>
      <c r="V1699" s="23">
        <f>VLOOKUP(T1699,'BASE TARIFA 2025'!C:F,4,0)</f>
        <v>15709.5</v>
      </c>
    </row>
    <row r="1700" spans="1:22" ht="14.4" x14ac:dyDescent="0.3">
      <c r="A1700">
        <v>37193</v>
      </c>
      <c r="B1700" t="s">
        <v>9925</v>
      </c>
      <c r="C1700">
        <v>1026566031</v>
      </c>
      <c r="D1700" t="s">
        <v>9926</v>
      </c>
      <c r="E1700" t="s">
        <v>9927</v>
      </c>
      <c r="F1700" t="s">
        <v>9927</v>
      </c>
      <c r="G1700" t="s">
        <v>9928</v>
      </c>
      <c r="H1700" t="s">
        <v>9929</v>
      </c>
      <c r="I1700" t="s">
        <v>9930</v>
      </c>
      <c r="J1700" t="s">
        <v>70</v>
      </c>
      <c r="K1700" t="s">
        <v>199</v>
      </c>
      <c r="L1700" t="s">
        <v>199</v>
      </c>
      <c r="M1700">
        <v>11001</v>
      </c>
      <c r="N1700" s="30" t="s">
        <v>12844</v>
      </c>
      <c r="O1700"/>
      <c r="P1700"/>
      <c r="Q1700"/>
      <c r="R1700"/>
      <c r="S1700" s="22">
        <f>VLOOKUP(A1700,Hoja1!A:B,2,0)</f>
        <v>8</v>
      </c>
      <c r="T1700" s="21" t="str">
        <f>VLOOKUP(M1700,[1]TIPOLOGIAS!$A:$F,4,0)</f>
        <v>BOGOTA</v>
      </c>
      <c r="U1700" s="21" t="str">
        <f>VLOOKUP(T1700,'BASE TARIFA 2025'!C:D,2,0)</f>
        <v>WOMPI CENTRO</v>
      </c>
      <c r="V1700" s="23">
        <f>VLOOKUP(T1700,'BASE TARIFA 2025'!C:F,4,0)</f>
        <v>15709.5</v>
      </c>
    </row>
    <row r="1701" spans="1:22" ht="14.4" x14ac:dyDescent="0.3">
      <c r="A1701">
        <v>38282</v>
      </c>
      <c r="B1701" t="s">
        <v>9931</v>
      </c>
      <c r="C1701">
        <v>16884677</v>
      </c>
      <c r="D1701" t="s">
        <v>9932</v>
      </c>
      <c r="E1701" t="s">
        <v>9933</v>
      </c>
      <c r="F1701" t="s">
        <v>9933</v>
      </c>
      <c r="G1701" t="s">
        <v>9934</v>
      </c>
      <c r="H1701" t="s">
        <v>9935</v>
      </c>
      <c r="I1701" t="s">
        <v>9936</v>
      </c>
      <c r="J1701" t="s">
        <v>68</v>
      </c>
      <c r="K1701" t="s">
        <v>8760</v>
      </c>
      <c r="L1701" t="s">
        <v>8760</v>
      </c>
      <c r="M1701">
        <v>20400</v>
      </c>
      <c r="N1701" s="30" t="s">
        <v>12833</v>
      </c>
      <c r="O1701"/>
      <c r="P1701"/>
      <c r="Q1701"/>
      <c r="R1701"/>
      <c r="S1701" s="22">
        <f>VLOOKUP(A1701,Hoja1!A:B,2,0)</f>
        <v>8</v>
      </c>
      <c r="T1701" s="21" t="str">
        <f>VLOOKUP(M1701,[1]TIPOLOGIAS!$A:$F,4,0)</f>
        <v>VALLEDUPAR</v>
      </c>
      <c r="U1701" s="21" t="str">
        <f>VLOOKUP(T1701,'BASE TARIFA 2025'!C:D,2,0)</f>
        <v>WOMPI COSTA</v>
      </c>
      <c r="V1701" s="23">
        <f>VLOOKUP(T1701,'BASE TARIFA 2025'!C:F,4,0)</f>
        <v>28277.100000000002</v>
      </c>
    </row>
    <row r="1702" spans="1:22" ht="14.4" x14ac:dyDescent="0.3">
      <c r="A1702">
        <v>35340</v>
      </c>
      <c r="B1702" t="s">
        <v>9937</v>
      </c>
      <c r="C1702">
        <v>80122362</v>
      </c>
      <c r="D1702" t="s">
        <v>9938</v>
      </c>
      <c r="E1702" t="s">
        <v>9939</v>
      </c>
      <c r="F1702" t="s">
        <v>9939</v>
      </c>
      <c r="G1702" t="s">
        <v>9940</v>
      </c>
      <c r="H1702" t="s">
        <v>9941</v>
      </c>
      <c r="I1702" t="s">
        <v>9942</v>
      </c>
      <c r="J1702" t="s">
        <v>70</v>
      </c>
      <c r="K1702" t="s">
        <v>199</v>
      </c>
      <c r="L1702" t="s">
        <v>199</v>
      </c>
      <c r="M1702">
        <v>11001</v>
      </c>
      <c r="N1702" s="30" t="s">
        <v>12829</v>
      </c>
      <c r="O1702"/>
      <c r="P1702"/>
      <c r="Q1702"/>
      <c r="R1702"/>
      <c r="S1702" s="22">
        <f>VLOOKUP(A1702,Hoja1!A:B,2,0)</f>
        <v>8</v>
      </c>
      <c r="T1702" s="21" t="str">
        <f>VLOOKUP(M1702,[1]TIPOLOGIAS!$A:$F,4,0)</f>
        <v>BOGOTA</v>
      </c>
      <c r="U1702" s="21" t="str">
        <f>VLOOKUP(T1702,'BASE TARIFA 2025'!C:D,2,0)</f>
        <v>WOMPI CENTRO</v>
      </c>
      <c r="V1702" s="23">
        <f>VLOOKUP(T1702,'BASE TARIFA 2025'!C:F,4,0)</f>
        <v>15709.5</v>
      </c>
    </row>
    <row r="1703" spans="1:22" ht="14.4" x14ac:dyDescent="0.3">
      <c r="A1703">
        <v>37776</v>
      </c>
      <c r="B1703" t="s">
        <v>9943</v>
      </c>
      <c r="C1703">
        <v>52490982</v>
      </c>
      <c r="D1703" t="s">
        <v>9944</v>
      </c>
      <c r="E1703" t="s">
        <v>9945</v>
      </c>
      <c r="F1703" t="s">
        <v>9945</v>
      </c>
      <c r="G1703" t="s">
        <v>9946</v>
      </c>
      <c r="H1703" t="s">
        <v>9947</v>
      </c>
      <c r="I1703" t="s">
        <v>9948</v>
      </c>
      <c r="J1703" t="s">
        <v>70</v>
      </c>
      <c r="K1703" t="s">
        <v>199</v>
      </c>
      <c r="L1703" t="s">
        <v>199</v>
      </c>
      <c r="M1703">
        <v>11001</v>
      </c>
      <c r="N1703" s="30" t="s">
        <v>12840</v>
      </c>
      <c r="O1703"/>
      <c r="P1703"/>
      <c r="Q1703"/>
      <c r="R1703"/>
      <c r="S1703" s="22">
        <f>VLOOKUP(A1703,Hoja1!A:B,2,0)</f>
        <v>16</v>
      </c>
      <c r="T1703" s="21" t="str">
        <f>VLOOKUP(M1703,[1]TIPOLOGIAS!$A:$F,4,0)</f>
        <v>BOGOTA</v>
      </c>
      <c r="U1703" s="21" t="str">
        <f>VLOOKUP(T1703,'BASE TARIFA 2025'!C:D,2,0)</f>
        <v>WOMPI CENTRO</v>
      </c>
      <c r="V1703" s="23">
        <f>VLOOKUP(T1703,'BASE TARIFA 2025'!C:F,4,0)</f>
        <v>15709.5</v>
      </c>
    </row>
    <row r="1704" spans="1:22" ht="14.4" x14ac:dyDescent="0.3">
      <c r="A1704">
        <v>40095</v>
      </c>
      <c r="B1704" t="s">
        <v>9949</v>
      </c>
      <c r="C1704">
        <v>1023940054</v>
      </c>
      <c r="E1704" t="s">
        <v>9950</v>
      </c>
      <c r="F1704" t="s">
        <v>9950</v>
      </c>
      <c r="G1704" t="s">
        <v>9951</v>
      </c>
      <c r="H1704" t="s">
        <v>9952</v>
      </c>
      <c r="I1704" t="s">
        <v>9953</v>
      </c>
      <c r="J1704" t="s">
        <v>70</v>
      </c>
      <c r="K1704" t="s">
        <v>199</v>
      </c>
      <c r="L1704" t="s">
        <v>199</v>
      </c>
      <c r="M1704">
        <v>11001</v>
      </c>
      <c r="N1704" s="30" t="s">
        <v>12841</v>
      </c>
      <c r="O1704"/>
      <c r="P1704"/>
      <c r="Q1704"/>
      <c r="R1704"/>
      <c r="S1704" s="22">
        <f>VLOOKUP(A1704,Hoja1!A:B,2,0)</f>
        <v>8</v>
      </c>
      <c r="T1704" s="21" t="str">
        <f>VLOOKUP(M1704,[1]TIPOLOGIAS!$A:$F,4,0)</f>
        <v>BOGOTA</v>
      </c>
      <c r="U1704" s="21" t="str">
        <f>VLOOKUP(T1704,'BASE TARIFA 2025'!C:D,2,0)</f>
        <v>WOMPI CENTRO</v>
      </c>
      <c r="V1704" s="23">
        <f>VLOOKUP(T1704,'BASE TARIFA 2025'!C:F,4,0)</f>
        <v>15709.5</v>
      </c>
    </row>
    <row r="1705" spans="1:22" ht="14.4" x14ac:dyDescent="0.3">
      <c r="A1705">
        <v>38176</v>
      </c>
      <c r="B1705" t="s">
        <v>9954</v>
      </c>
      <c r="C1705">
        <v>79284249</v>
      </c>
      <c r="D1705" t="s">
        <v>9955</v>
      </c>
      <c r="E1705" t="s">
        <v>9956</v>
      </c>
      <c r="F1705" t="s">
        <v>9957</v>
      </c>
      <c r="G1705" t="s">
        <v>9958</v>
      </c>
      <c r="H1705" t="s">
        <v>9959</v>
      </c>
      <c r="I1705" t="s">
        <v>9960</v>
      </c>
      <c r="J1705" t="s">
        <v>70</v>
      </c>
      <c r="K1705" t="s">
        <v>199</v>
      </c>
      <c r="L1705" t="s">
        <v>199</v>
      </c>
      <c r="M1705">
        <v>11001</v>
      </c>
      <c r="N1705" s="30" t="s">
        <v>12829</v>
      </c>
      <c r="O1705"/>
      <c r="P1705"/>
      <c r="Q1705"/>
      <c r="R1705"/>
      <c r="S1705" s="22">
        <f>VLOOKUP(A1705,Hoja1!A:B,2,0)</f>
        <v>16</v>
      </c>
      <c r="T1705" s="21" t="str">
        <f>VLOOKUP(M1705,[1]TIPOLOGIAS!$A:$F,4,0)</f>
        <v>BOGOTA</v>
      </c>
      <c r="U1705" s="21" t="str">
        <f>VLOOKUP(T1705,'BASE TARIFA 2025'!C:D,2,0)</f>
        <v>WOMPI CENTRO</v>
      </c>
      <c r="V1705" s="23">
        <f>VLOOKUP(T1705,'BASE TARIFA 2025'!C:F,4,0)</f>
        <v>15709.5</v>
      </c>
    </row>
    <row r="1706" spans="1:22" ht="14.4" x14ac:dyDescent="0.3">
      <c r="A1706">
        <v>38158</v>
      </c>
      <c r="B1706" t="s">
        <v>9961</v>
      </c>
      <c r="C1706">
        <v>901148066</v>
      </c>
      <c r="D1706" t="s">
        <v>9962</v>
      </c>
      <c r="E1706" t="s">
        <v>9963</v>
      </c>
      <c r="F1706" t="s">
        <v>9964</v>
      </c>
      <c r="G1706" t="s">
        <v>9965</v>
      </c>
      <c r="H1706" t="s">
        <v>9966</v>
      </c>
      <c r="I1706" t="s">
        <v>9967</v>
      </c>
      <c r="J1706" t="s">
        <v>128</v>
      </c>
      <c r="K1706" t="s">
        <v>149</v>
      </c>
      <c r="L1706" t="s">
        <v>149</v>
      </c>
      <c r="M1706">
        <v>54498</v>
      </c>
      <c r="N1706" s="30" t="s">
        <v>12831</v>
      </c>
      <c r="O1706"/>
      <c r="P1706"/>
      <c r="Q1706"/>
      <c r="R1706"/>
      <c r="S1706" s="22">
        <f>VLOOKUP(A1706,Hoja1!A:B,2,0)</f>
        <v>8</v>
      </c>
      <c r="T1706" s="21" t="str">
        <f>VLOOKUP(M1706,[1]TIPOLOGIAS!$A:$F,4,0)</f>
        <v>CUCUTA</v>
      </c>
      <c r="U1706" s="21" t="str">
        <f>VLOOKUP(T1706,'BASE TARIFA 2025'!C:D,2,0)</f>
        <v>WOMPI SANTANDERES</v>
      </c>
      <c r="V1706" s="23">
        <f>VLOOKUP(T1706,'BASE TARIFA 2025'!C:F,4,0)</f>
        <v>28277.100000000002</v>
      </c>
    </row>
    <row r="1707" spans="1:22" ht="14.4" x14ac:dyDescent="0.3">
      <c r="A1707">
        <v>38182</v>
      </c>
      <c r="B1707" t="s">
        <v>9968</v>
      </c>
      <c r="C1707">
        <v>52915533</v>
      </c>
      <c r="D1707" t="s">
        <v>9969</v>
      </c>
      <c r="E1707" t="s">
        <v>9970</v>
      </c>
      <c r="F1707" t="s">
        <v>9970</v>
      </c>
      <c r="G1707" t="s">
        <v>9971</v>
      </c>
      <c r="H1707" t="s">
        <v>9972</v>
      </c>
      <c r="I1707" t="s">
        <v>9973</v>
      </c>
      <c r="J1707" t="s">
        <v>70</v>
      </c>
      <c r="K1707" t="s">
        <v>199</v>
      </c>
      <c r="L1707" t="s">
        <v>199</v>
      </c>
      <c r="M1707">
        <v>11001</v>
      </c>
      <c r="N1707" s="30" t="s">
        <v>12840</v>
      </c>
      <c r="O1707"/>
      <c r="P1707"/>
      <c r="Q1707"/>
      <c r="R1707"/>
      <c r="S1707" s="22">
        <f>VLOOKUP(A1707,Hoja1!A:B,2,0)</f>
        <v>8</v>
      </c>
      <c r="T1707" s="21" t="str">
        <f>VLOOKUP(M1707,[1]TIPOLOGIAS!$A:$F,4,0)</f>
        <v>BOGOTA</v>
      </c>
      <c r="U1707" s="21" t="str">
        <f>VLOOKUP(T1707,'BASE TARIFA 2025'!C:D,2,0)</f>
        <v>WOMPI CENTRO</v>
      </c>
      <c r="V1707" s="23">
        <f>VLOOKUP(T1707,'BASE TARIFA 2025'!C:F,4,0)</f>
        <v>15709.5</v>
      </c>
    </row>
    <row r="1708" spans="1:22" ht="14.4" x14ac:dyDescent="0.3">
      <c r="A1708">
        <v>38252</v>
      </c>
      <c r="B1708" t="s">
        <v>9974</v>
      </c>
      <c r="C1708">
        <v>900078103</v>
      </c>
      <c r="D1708" t="s">
        <v>9975</v>
      </c>
      <c r="E1708" t="s">
        <v>9976</v>
      </c>
      <c r="F1708" t="s">
        <v>7481</v>
      </c>
      <c r="G1708" t="s">
        <v>9977</v>
      </c>
      <c r="H1708" t="s">
        <v>9978</v>
      </c>
      <c r="I1708" t="s">
        <v>9979</v>
      </c>
      <c r="J1708" t="s">
        <v>70</v>
      </c>
      <c r="K1708" t="s">
        <v>199</v>
      </c>
      <c r="L1708" t="s">
        <v>199</v>
      </c>
      <c r="M1708">
        <v>11001</v>
      </c>
      <c r="N1708" s="30" t="s">
        <v>12836</v>
      </c>
      <c r="O1708"/>
      <c r="P1708"/>
      <c r="Q1708"/>
      <c r="R1708"/>
      <c r="S1708" s="22">
        <f>VLOOKUP(A1708,Hoja1!A:B,2,0)</f>
        <v>8</v>
      </c>
      <c r="T1708" s="21" t="str">
        <f>VLOOKUP(M1708,[1]TIPOLOGIAS!$A:$F,4,0)</f>
        <v>BOGOTA</v>
      </c>
      <c r="U1708" s="21" t="str">
        <f>VLOOKUP(T1708,'BASE TARIFA 2025'!C:D,2,0)</f>
        <v>WOMPI CENTRO</v>
      </c>
      <c r="V1708" s="23">
        <f>VLOOKUP(T1708,'BASE TARIFA 2025'!C:F,4,0)</f>
        <v>15709.5</v>
      </c>
    </row>
    <row r="1709" spans="1:22" ht="14.4" x14ac:dyDescent="0.3">
      <c r="A1709">
        <v>39769</v>
      </c>
      <c r="B1709" t="s">
        <v>9980</v>
      </c>
      <c r="C1709">
        <v>5829763</v>
      </c>
      <c r="D1709" t="s">
        <v>9981</v>
      </c>
      <c r="E1709" t="s">
        <v>9982</v>
      </c>
      <c r="F1709" t="s">
        <v>9982</v>
      </c>
      <c r="G1709" t="s">
        <v>9983</v>
      </c>
      <c r="H1709" t="s">
        <v>9984</v>
      </c>
      <c r="I1709" t="s">
        <v>9985</v>
      </c>
      <c r="J1709" t="s">
        <v>70</v>
      </c>
      <c r="K1709" t="s">
        <v>199</v>
      </c>
      <c r="L1709" t="s">
        <v>199</v>
      </c>
      <c r="M1709">
        <v>11001</v>
      </c>
      <c r="N1709" s="30" t="s">
        <v>12841</v>
      </c>
      <c r="O1709"/>
      <c r="P1709"/>
      <c r="Q1709"/>
      <c r="R1709"/>
      <c r="S1709" s="22">
        <f>VLOOKUP(A1709,Hoja1!A:B,2,0)</f>
        <v>16</v>
      </c>
      <c r="T1709" s="21" t="str">
        <f>VLOOKUP(M1709,[1]TIPOLOGIAS!$A:$F,4,0)</f>
        <v>BOGOTA</v>
      </c>
      <c r="U1709" s="21" t="str">
        <f>VLOOKUP(T1709,'BASE TARIFA 2025'!C:D,2,0)</f>
        <v>WOMPI CENTRO</v>
      </c>
      <c r="V1709" s="23">
        <f>VLOOKUP(T1709,'BASE TARIFA 2025'!C:F,4,0)</f>
        <v>15709.5</v>
      </c>
    </row>
    <row r="1710" spans="1:22" ht="14.4" x14ac:dyDescent="0.3">
      <c r="A1710">
        <v>39722</v>
      </c>
      <c r="B1710" t="s">
        <v>9986</v>
      </c>
      <c r="C1710">
        <v>1013624218</v>
      </c>
      <c r="D1710" t="s">
        <v>9987</v>
      </c>
      <c r="E1710" t="s">
        <v>9988</v>
      </c>
      <c r="F1710" t="s">
        <v>9989</v>
      </c>
      <c r="G1710" t="s">
        <v>9990</v>
      </c>
      <c r="H1710" t="s">
        <v>9991</v>
      </c>
      <c r="I1710" t="s">
        <v>9992</v>
      </c>
      <c r="J1710" t="s">
        <v>70</v>
      </c>
      <c r="K1710" t="s">
        <v>199</v>
      </c>
      <c r="L1710" t="s">
        <v>199</v>
      </c>
      <c r="M1710">
        <v>11001</v>
      </c>
      <c r="N1710" s="30" t="s">
        <v>12828</v>
      </c>
      <c r="O1710"/>
      <c r="P1710"/>
      <c r="Q1710"/>
      <c r="R1710"/>
      <c r="S1710" s="22">
        <f>VLOOKUP(A1710,Hoja1!A:B,2,0)</f>
        <v>8</v>
      </c>
      <c r="T1710" s="21" t="str">
        <f>VLOOKUP(M1710,[1]TIPOLOGIAS!$A:$F,4,0)</f>
        <v>BOGOTA</v>
      </c>
      <c r="U1710" s="21" t="str">
        <f>VLOOKUP(T1710,'BASE TARIFA 2025'!C:D,2,0)</f>
        <v>WOMPI CENTRO</v>
      </c>
      <c r="V1710" s="23">
        <f>VLOOKUP(T1710,'BASE TARIFA 2025'!C:F,4,0)</f>
        <v>15709.5</v>
      </c>
    </row>
    <row r="1711" spans="1:22" ht="14.4" x14ac:dyDescent="0.3">
      <c r="A1711">
        <v>40671</v>
      </c>
      <c r="B1711" t="s">
        <v>9993</v>
      </c>
      <c r="C1711">
        <v>52214211</v>
      </c>
      <c r="D1711" t="s">
        <v>9994</v>
      </c>
      <c r="E1711" t="s">
        <v>9995</v>
      </c>
      <c r="F1711" t="s">
        <v>9995</v>
      </c>
      <c r="G1711" t="s">
        <v>9996</v>
      </c>
      <c r="H1711" t="s">
        <v>9997</v>
      </c>
      <c r="I1711" t="s">
        <v>9370</v>
      </c>
      <c r="J1711" t="s">
        <v>70</v>
      </c>
      <c r="K1711" t="s">
        <v>199</v>
      </c>
      <c r="L1711" t="s">
        <v>199</v>
      </c>
      <c r="M1711">
        <v>11001</v>
      </c>
      <c r="N1711" s="30" t="s">
        <v>12844</v>
      </c>
      <c r="O1711"/>
      <c r="P1711"/>
      <c r="Q1711"/>
      <c r="R1711"/>
      <c r="S1711" s="22">
        <f>VLOOKUP(A1711,Hoja1!A:B,2,0)</f>
        <v>8</v>
      </c>
      <c r="T1711" s="21" t="str">
        <f>VLOOKUP(M1711,[1]TIPOLOGIAS!$A:$F,4,0)</f>
        <v>BOGOTA</v>
      </c>
      <c r="U1711" s="21" t="str">
        <f>VLOOKUP(T1711,'BASE TARIFA 2025'!C:D,2,0)</f>
        <v>WOMPI CENTRO</v>
      </c>
      <c r="V1711" s="23">
        <f>VLOOKUP(T1711,'BASE TARIFA 2025'!C:F,4,0)</f>
        <v>15709.5</v>
      </c>
    </row>
    <row r="1712" spans="1:22" ht="14.4" x14ac:dyDescent="0.3">
      <c r="A1712">
        <v>40673</v>
      </c>
      <c r="B1712" t="s">
        <v>9998</v>
      </c>
      <c r="C1712">
        <v>1031125888</v>
      </c>
      <c r="E1712" t="s">
        <v>9999</v>
      </c>
      <c r="F1712" t="s">
        <v>9999</v>
      </c>
      <c r="G1712" t="s">
        <v>10000</v>
      </c>
      <c r="H1712" t="s">
        <v>10001</v>
      </c>
      <c r="I1712" t="s">
        <v>10002</v>
      </c>
      <c r="J1712" t="s">
        <v>70</v>
      </c>
      <c r="K1712" t="s">
        <v>199</v>
      </c>
      <c r="L1712" t="s">
        <v>199</v>
      </c>
      <c r="M1712">
        <v>11001</v>
      </c>
      <c r="N1712" s="30" t="s">
        <v>12841</v>
      </c>
      <c r="O1712"/>
      <c r="P1712"/>
      <c r="Q1712"/>
      <c r="R1712"/>
      <c r="S1712" s="22">
        <f>VLOOKUP(A1712,Hoja1!A:B,2,0)</f>
        <v>16</v>
      </c>
      <c r="T1712" s="21" t="str">
        <f>VLOOKUP(M1712,[1]TIPOLOGIAS!$A:$F,4,0)</f>
        <v>BOGOTA</v>
      </c>
      <c r="U1712" s="21" t="str">
        <f>VLOOKUP(T1712,'BASE TARIFA 2025'!C:D,2,0)</f>
        <v>WOMPI CENTRO</v>
      </c>
      <c r="V1712" s="23">
        <f>VLOOKUP(T1712,'BASE TARIFA 2025'!C:F,4,0)</f>
        <v>15709.5</v>
      </c>
    </row>
    <row r="1713" spans="1:22" ht="14.4" x14ac:dyDescent="0.3">
      <c r="A1713">
        <v>40623</v>
      </c>
      <c r="B1713" t="s">
        <v>10003</v>
      </c>
      <c r="C1713">
        <v>1090365120</v>
      </c>
      <c r="E1713" t="s">
        <v>5294</v>
      </c>
      <c r="F1713" t="s">
        <v>10004</v>
      </c>
      <c r="G1713" t="s">
        <v>10005</v>
      </c>
      <c r="H1713" t="s">
        <v>10006</v>
      </c>
      <c r="I1713" t="s">
        <v>10007</v>
      </c>
      <c r="J1713" t="s">
        <v>68</v>
      </c>
      <c r="K1713" t="s">
        <v>8760</v>
      </c>
      <c r="L1713" t="s">
        <v>8760</v>
      </c>
      <c r="M1713">
        <v>20400</v>
      </c>
      <c r="N1713" s="30" t="s">
        <v>12833</v>
      </c>
      <c r="O1713"/>
      <c r="P1713"/>
      <c r="Q1713"/>
      <c r="R1713"/>
      <c r="S1713" s="22">
        <f>VLOOKUP(A1713,Hoja1!A:B,2,0)</f>
        <v>16</v>
      </c>
      <c r="T1713" s="21" t="str">
        <f>VLOOKUP(M1713,[1]TIPOLOGIAS!$A:$F,4,0)</f>
        <v>VALLEDUPAR</v>
      </c>
      <c r="U1713" s="21" t="str">
        <f>VLOOKUP(T1713,'BASE TARIFA 2025'!C:D,2,0)</f>
        <v>WOMPI COSTA</v>
      </c>
      <c r="V1713" s="23">
        <f>VLOOKUP(T1713,'BASE TARIFA 2025'!C:F,4,0)</f>
        <v>28277.100000000002</v>
      </c>
    </row>
    <row r="1714" spans="1:22" ht="14.4" x14ac:dyDescent="0.3">
      <c r="A1714">
        <v>39300</v>
      </c>
      <c r="B1714" t="s">
        <v>10008</v>
      </c>
      <c r="C1714">
        <v>31289016</v>
      </c>
      <c r="D1714" t="s">
        <v>9733</v>
      </c>
      <c r="E1714" t="s">
        <v>10009</v>
      </c>
      <c r="F1714" t="s">
        <v>9734</v>
      </c>
      <c r="G1714" t="s">
        <v>10010</v>
      </c>
      <c r="H1714" t="s">
        <v>10011</v>
      </c>
      <c r="I1714" t="s">
        <v>10012</v>
      </c>
      <c r="J1714" t="s">
        <v>165</v>
      </c>
      <c r="K1714" t="s">
        <v>19</v>
      </c>
      <c r="L1714" t="s">
        <v>166</v>
      </c>
      <c r="M1714">
        <v>76001</v>
      </c>
      <c r="N1714" s="30" t="s">
        <v>12836</v>
      </c>
      <c r="O1714"/>
      <c r="P1714"/>
      <c r="Q1714"/>
      <c r="R1714"/>
      <c r="S1714" s="22">
        <f>VLOOKUP(A1714,Hoja1!A:B,2,0)</f>
        <v>8</v>
      </c>
      <c r="T1714" s="21" t="str">
        <f>VLOOKUP(M1714,[1]TIPOLOGIAS!$A:$F,4,0)</f>
        <v>CALI</v>
      </c>
      <c r="U1714" s="21" t="str">
        <f>VLOOKUP(T1714,'BASE TARIFA 2025'!C:D,2,0)</f>
        <v>WOMPI SUROCCIDENTE</v>
      </c>
      <c r="V1714" s="23">
        <f>VLOOKUP(T1714,'BASE TARIFA 2025'!C:F,4,0)</f>
        <v>15709.5</v>
      </c>
    </row>
    <row r="1715" spans="1:22" ht="14.4" x14ac:dyDescent="0.3">
      <c r="A1715">
        <v>40893</v>
      </c>
      <c r="B1715" t="s">
        <v>10013</v>
      </c>
      <c r="C1715">
        <v>1018438306</v>
      </c>
      <c r="E1715" t="s">
        <v>10014</v>
      </c>
      <c r="F1715" t="s">
        <v>10014</v>
      </c>
      <c r="G1715" t="s">
        <v>10015</v>
      </c>
      <c r="H1715" t="s">
        <v>10016</v>
      </c>
      <c r="I1715" t="s">
        <v>10017</v>
      </c>
      <c r="J1715" t="s">
        <v>70</v>
      </c>
      <c r="K1715" t="s">
        <v>199</v>
      </c>
      <c r="L1715" t="s">
        <v>199</v>
      </c>
      <c r="M1715">
        <v>11001</v>
      </c>
      <c r="N1715" s="30" t="s">
        <v>12844</v>
      </c>
      <c r="O1715"/>
      <c r="P1715"/>
      <c r="Q1715"/>
      <c r="R1715"/>
      <c r="S1715" s="22">
        <f>VLOOKUP(A1715,Hoja1!A:B,2,0)</f>
        <v>16</v>
      </c>
      <c r="T1715" s="21" t="str">
        <f>VLOOKUP(M1715,[1]TIPOLOGIAS!$A:$F,4,0)</f>
        <v>BOGOTA</v>
      </c>
      <c r="U1715" s="21" t="str">
        <f>VLOOKUP(T1715,'BASE TARIFA 2025'!C:D,2,0)</f>
        <v>WOMPI CENTRO</v>
      </c>
      <c r="V1715" s="23">
        <f>VLOOKUP(T1715,'BASE TARIFA 2025'!C:F,4,0)</f>
        <v>15709.5</v>
      </c>
    </row>
    <row r="1716" spans="1:22" ht="14.4" x14ac:dyDescent="0.3">
      <c r="A1716">
        <v>41088</v>
      </c>
      <c r="B1716" t="s">
        <v>10018</v>
      </c>
      <c r="C1716">
        <v>900469704</v>
      </c>
      <c r="E1716" t="s">
        <v>10019</v>
      </c>
      <c r="F1716" t="s">
        <v>10019</v>
      </c>
      <c r="G1716" t="s">
        <v>10020</v>
      </c>
      <c r="H1716" t="s">
        <v>10021</v>
      </c>
      <c r="I1716" t="s">
        <v>10022</v>
      </c>
      <c r="J1716" t="s">
        <v>70</v>
      </c>
      <c r="K1716" t="s">
        <v>199</v>
      </c>
      <c r="L1716" t="s">
        <v>199</v>
      </c>
      <c r="M1716">
        <v>11001</v>
      </c>
      <c r="N1716" s="30" t="s">
        <v>12843</v>
      </c>
      <c r="O1716"/>
      <c r="P1716"/>
      <c r="Q1716"/>
      <c r="R1716"/>
      <c r="S1716" s="22">
        <f>VLOOKUP(A1716,Hoja1!A:B,2,0)</f>
        <v>8</v>
      </c>
      <c r="T1716" s="21" t="str">
        <f>VLOOKUP(M1716,[1]TIPOLOGIAS!$A:$F,4,0)</f>
        <v>BOGOTA</v>
      </c>
      <c r="U1716" s="21" t="str">
        <f>VLOOKUP(T1716,'BASE TARIFA 2025'!C:D,2,0)</f>
        <v>WOMPI CENTRO</v>
      </c>
      <c r="V1716" s="23">
        <f>VLOOKUP(T1716,'BASE TARIFA 2025'!C:F,4,0)</f>
        <v>15709.5</v>
      </c>
    </row>
    <row r="1717" spans="1:22" ht="14.4" x14ac:dyDescent="0.3">
      <c r="A1717">
        <v>42200</v>
      </c>
      <c r="B1717" t="s">
        <v>10023</v>
      </c>
      <c r="C1717">
        <v>16669618</v>
      </c>
      <c r="D1717" t="s">
        <v>10024</v>
      </c>
      <c r="E1717" t="s">
        <v>10025</v>
      </c>
      <c r="F1717" t="s">
        <v>10025</v>
      </c>
      <c r="G1717" t="s">
        <v>10026</v>
      </c>
      <c r="H1717" t="s">
        <v>10027</v>
      </c>
      <c r="I1717" t="s">
        <v>10028</v>
      </c>
      <c r="J1717" t="s">
        <v>165</v>
      </c>
      <c r="K1717" t="s">
        <v>19</v>
      </c>
      <c r="L1717" t="s">
        <v>166</v>
      </c>
      <c r="M1717">
        <v>76001</v>
      </c>
      <c r="N1717" s="30" t="s">
        <v>12841</v>
      </c>
      <c r="O1717"/>
      <c r="P1717"/>
      <c r="Q1717"/>
      <c r="R1717"/>
      <c r="S1717" s="22">
        <f>VLOOKUP(A1717,Hoja1!A:B,2,0)</f>
        <v>16</v>
      </c>
      <c r="T1717" s="21" t="str">
        <f>VLOOKUP(M1717,[1]TIPOLOGIAS!$A:$F,4,0)</f>
        <v>CALI</v>
      </c>
      <c r="U1717" s="21" t="str">
        <f>VLOOKUP(T1717,'BASE TARIFA 2025'!C:D,2,0)</f>
        <v>WOMPI SUROCCIDENTE</v>
      </c>
      <c r="V1717" s="23">
        <f>VLOOKUP(T1717,'BASE TARIFA 2025'!C:F,4,0)</f>
        <v>15709.5</v>
      </c>
    </row>
    <row r="1718" spans="1:22" ht="14.4" x14ac:dyDescent="0.3">
      <c r="A1718">
        <v>39170</v>
      </c>
      <c r="B1718" t="s">
        <v>10029</v>
      </c>
      <c r="C1718">
        <v>80252979</v>
      </c>
      <c r="D1718" t="s">
        <v>10030</v>
      </c>
      <c r="E1718" t="s">
        <v>10031</v>
      </c>
      <c r="F1718" t="s">
        <v>10032</v>
      </c>
      <c r="G1718" t="s">
        <v>10033</v>
      </c>
      <c r="H1718" t="s">
        <v>10034</v>
      </c>
      <c r="I1718" t="s">
        <v>10035</v>
      </c>
      <c r="J1718" t="s">
        <v>70</v>
      </c>
      <c r="K1718" t="s">
        <v>199</v>
      </c>
      <c r="L1718" t="s">
        <v>199</v>
      </c>
      <c r="M1718">
        <v>11001</v>
      </c>
      <c r="N1718" s="30" t="s">
        <v>12840</v>
      </c>
      <c r="O1718"/>
      <c r="P1718"/>
      <c r="Q1718"/>
      <c r="R1718"/>
      <c r="S1718" s="22">
        <f>VLOOKUP(A1718,Hoja1!A:B,2,0)</f>
        <v>8</v>
      </c>
      <c r="T1718" s="21" t="str">
        <f>VLOOKUP(M1718,[1]TIPOLOGIAS!$A:$F,4,0)</f>
        <v>BOGOTA</v>
      </c>
      <c r="U1718" s="21" t="str">
        <f>VLOOKUP(T1718,'BASE TARIFA 2025'!C:D,2,0)</f>
        <v>WOMPI CENTRO</v>
      </c>
      <c r="V1718" s="23">
        <f>VLOOKUP(T1718,'BASE TARIFA 2025'!C:F,4,0)</f>
        <v>15709.5</v>
      </c>
    </row>
    <row r="1719" spans="1:22" ht="14.4" x14ac:dyDescent="0.3">
      <c r="A1719">
        <v>39945</v>
      </c>
      <c r="B1719" t="s">
        <v>10036</v>
      </c>
      <c r="C1719">
        <v>900729126</v>
      </c>
      <c r="D1719" t="s">
        <v>10037</v>
      </c>
      <c r="E1719" t="s">
        <v>10037</v>
      </c>
      <c r="F1719" t="s">
        <v>10038</v>
      </c>
      <c r="G1719" t="s">
        <v>10039</v>
      </c>
      <c r="H1719" t="s">
        <v>10040</v>
      </c>
      <c r="I1719" t="s">
        <v>10041</v>
      </c>
      <c r="J1719" t="s">
        <v>70</v>
      </c>
      <c r="K1719" t="s">
        <v>199</v>
      </c>
      <c r="L1719" t="s">
        <v>199</v>
      </c>
      <c r="M1719">
        <v>11001</v>
      </c>
      <c r="N1719" s="30" t="s">
        <v>12828</v>
      </c>
      <c r="O1719"/>
      <c r="P1719"/>
      <c r="Q1719"/>
      <c r="R1719"/>
      <c r="S1719" s="22">
        <f>VLOOKUP(A1719,Hoja1!A:B,2,0)</f>
        <v>16</v>
      </c>
      <c r="T1719" s="21" t="str">
        <f>VLOOKUP(M1719,[1]TIPOLOGIAS!$A:$F,4,0)</f>
        <v>BOGOTA</v>
      </c>
      <c r="U1719" s="21" t="str">
        <f>VLOOKUP(T1719,'BASE TARIFA 2025'!C:D,2,0)</f>
        <v>WOMPI CENTRO</v>
      </c>
      <c r="V1719" s="23">
        <f>VLOOKUP(T1719,'BASE TARIFA 2025'!C:F,4,0)</f>
        <v>15709.5</v>
      </c>
    </row>
    <row r="1720" spans="1:22" ht="14.4" x14ac:dyDescent="0.3">
      <c r="A1720">
        <v>39967</v>
      </c>
      <c r="B1720" t="s">
        <v>10042</v>
      </c>
      <c r="C1720">
        <v>94400242</v>
      </c>
      <c r="D1720" t="s">
        <v>10043</v>
      </c>
      <c r="E1720" t="s">
        <v>10044</v>
      </c>
      <c r="F1720" t="s">
        <v>10044</v>
      </c>
      <c r="G1720" t="s">
        <v>10045</v>
      </c>
      <c r="H1720" t="s">
        <v>10046</v>
      </c>
      <c r="I1720" t="s">
        <v>10047</v>
      </c>
      <c r="J1720" t="s">
        <v>165</v>
      </c>
      <c r="K1720" t="s">
        <v>19</v>
      </c>
      <c r="L1720" t="s">
        <v>166</v>
      </c>
      <c r="M1720">
        <v>76001</v>
      </c>
      <c r="N1720" s="30" t="s">
        <v>12841</v>
      </c>
      <c r="O1720"/>
      <c r="P1720"/>
      <c r="Q1720"/>
      <c r="R1720"/>
      <c r="S1720" s="22">
        <f>VLOOKUP(A1720,Hoja1!A:B,2,0)</f>
        <v>8</v>
      </c>
      <c r="T1720" s="21" t="str">
        <f>VLOOKUP(M1720,[1]TIPOLOGIAS!$A:$F,4,0)</f>
        <v>CALI</v>
      </c>
      <c r="U1720" s="21" t="str">
        <f>VLOOKUP(T1720,'BASE TARIFA 2025'!C:D,2,0)</f>
        <v>WOMPI SUROCCIDENTE</v>
      </c>
      <c r="V1720" s="23">
        <f>VLOOKUP(T1720,'BASE TARIFA 2025'!C:F,4,0)</f>
        <v>15709.5</v>
      </c>
    </row>
    <row r="1721" spans="1:22" ht="14.4" x14ac:dyDescent="0.3">
      <c r="A1721">
        <v>42431</v>
      </c>
      <c r="B1721" t="s">
        <v>10048</v>
      </c>
      <c r="C1721">
        <v>1052313554</v>
      </c>
      <c r="D1721" t="s">
        <v>10049</v>
      </c>
      <c r="E1721" t="s">
        <v>10049</v>
      </c>
      <c r="F1721" t="s">
        <v>10049</v>
      </c>
      <c r="G1721" t="s">
        <v>10050</v>
      </c>
      <c r="H1721" t="s">
        <v>10051</v>
      </c>
      <c r="I1721" t="s">
        <v>10052</v>
      </c>
      <c r="J1721" t="s">
        <v>76</v>
      </c>
      <c r="K1721" t="s">
        <v>97</v>
      </c>
      <c r="L1721" t="s">
        <v>97</v>
      </c>
      <c r="M1721">
        <v>15753</v>
      </c>
      <c r="N1721" s="30" t="s">
        <v>12833</v>
      </c>
      <c r="O1721"/>
      <c r="P1721"/>
      <c r="Q1721"/>
      <c r="R1721"/>
      <c r="S1721" s="22">
        <f>VLOOKUP(A1721,Hoja1!A:B,2,0)</f>
        <v>8</v>
      </c>
      <c r="T1721" s="21" t="str">
        <f>VLOOKUP(M1721,[1]TIPOLOGIAS!$A:$F,4,0)</f>
        <v>TUNJA</v>
      </c>
      <c r="U1721" s="21" t="str">
        <f>VLOOKUP(T1721,'BASE TARIFA 2025'!C:D,2,0)</f>
        <v>WOMPI SANTANDERES</v>
      </c>
      <c r="V1721" s="23">
        <f>VLOOKUP(T1721,'BASE TARIFA 2025'!C:F,4,0)</f>
        <v>28277.100000000002</v>
      </c>
    </row>
    <row r="1722" spans="1:22" ht="14.4" x14ac:dyDescent="0.3">
      <c r="A1722">
        <v>42670</v>
      </c>
      <c r="B1722" t="s">
        <v>10053</v>
      </c>
      <c r="C1722">
        <v>1100951861</v>
      </c>
      <c r="E1722" t="s">
        <v>10054</v>
      </c>
      <c r="F1722" t="s">
        <v>10054</v>
      </c>
      <c r="G1722" t="s">
        <v>10055</v>
      </c>
      <c r="H1722" t="s">
        <v>10056</v>
      </c>
      <c r="I1722" t="s">
        <v>10057</v>
      </c>
      <c r="J1722" t="s">
        <v>68</v>
      </c>
      <c r="K1722" t="s">
        <v>8760</v>
      </c>
      <c r="L1722" t="s">
        <v>8760</v>
      </c>
      <c r="M1722">
        <v>20400</v>
      </c>
      <c r="N1722" s="30" t="s">
        <v>12833</v>
      </c>
      <c r="O1722"/>
      <c r="P1722"/>
      <c r="Q1722"/>
      <c r="R1722"/>
      <c r="S1722" s="22">
        <f>VLOOKUP(A1722,Hoja1!A:B,2,0)</f>
        <v>8</v>
      </c>
      <c r="T1722" s="21" t="str">
        <f>VLOOKUP(M1722,[1]TIPOLOGIAS!$A:$F,4,0)</f>
        <v>VALLEDUPAR</v>
      </c>
      <c r="U1722" s="21" t="str">
        <f>VLOOKUP(T1722,'BASE TARIFA 2025'!C:D,2,0)</f>
        <v>WOMPI COSTA</v>
      </c>
      <c r="V1722" s="23">
        <f>VLOOKUP(T1722,'BASE TARIFA 2025'!C:F,4,0)</f>
        <v>28277.100000000002</v>
      </c>
    </row>
    <row r="1723" spans="1:22" ht="14.4" x14ac:dyDescent="0.3">
      <c r="A1723">
        <v>44035</v>
      </c>
      <c r="B1723" t="s">
        <v>10058</v>
      </c>
      <c r="C1723">
        <v>93450308</v>
      </c>
      <c r="D1723" t="s">
        <v>10059</v>
      </c>
      <c r="E1723" t="s">
        <v>10060</v>
      </c>
      <c r="F1723" t="s">
        <v>10061</v>
      </c>
      <c r="G1723" t="s">
        <v>10062</v>
      </c>
      <c r="H1723" t="s">
        <v>10063</v>
      </c>
      <c r="I1723" t="s">
        <v>10064</v>
      </c>
      <c r="J1723" t="s">
        <v>70</v>
      </c>
      <c r="K1723" t="s">
        <v>199</v>
      </c>
      <c r="L1723" t="s">
        <v>199</v>
      </c>
      <c r="M1723">
        <v>11001</v>
      </c>
      <c r="N1723" s="30" t="s">
        <v>12844</v>
      </c>
      <c r="O1723"/>
      <c r="P1723"/>
      <c r="Q1723"/>
      <c r="R1723"/>
      <c r="S1723" s="22">
        <f>VLOOKUP(A1723,Hoja1!A:B,2,0)</f>
        <v>16</v>
      </c>
      <c r="T1723" s="21" t="str">
        <f>VLOOKUP(M1723,[1]TIPOLOGIAS!$A:$F,4,0)</f>
        <v>BOGOTA</v>
      </c>
      <c r="U1723" s="21" t="str">
        <f>VLOOKUP(T1723,'BASE TARIFA 2025'!C:D,2,0)</f>
        <v>WOMPI CENTRO</v>
      </c>
      <c r="V1723" s="23">
        <f>VLOOKUP(T1723,'BASE TARIFA 2025'!C:F,4,0)</f>
        <v>15709.5</v>
      </c>
    </row>
    <row r="1724" spans="1:22" ht="14.4" x14ac:dyDescent="0.3">
      <c r="A1724">
        <v>45373</v>
      </c>
      <c r="B1724" t="s">
        <v>10065</v>
      </c>
      <c r="C1724">
        <v>1022376842</v>
      </c>
      <c r="D1724" t="s">
        <v>10066</v>
      </c>
      <c r="E1724" t="s">
        <v>10066</v>
      </c>
      <c r="F1724" t="s">
        <v>10066</v>
      </c>
      <c r="G1724" t="s">
        <v>10067</v>
      </c>
      <c r="H1724" t="s">
        <v>10068</v>
      </c>
      <c r="I1724" t="s">
        <v>10069</v>
      </c>
      <c r="J1724" t="s">
        <v>70</v>
      </c>
      <c r="K1724" t="s">
        <v>199</v>
      </c>
      <c r="L1724" t="s">
        <v>199</v>
      </c>
      <c r="M1724">
        <v>11001</v>
      </c>
      <c r="N1724" s="30" t="s">
        <v>12834</v>
      </c>
      <c r="O1724"/>
      <c r="P1724"/>
      <c r="Q1724"/>
      <c r="R1724"/>
      <c r="S1724" s="22">
        <f>VLOOKUP(A1724,Hoja1!A:B,2,0)</f>
        <v>8</v>
      </c>
      <c r="T1724" s="21" t="str">
        <f>VLOOKUP(M1724,[1]TIPOLOGIAS!$A:$F,4,0)</f>
        <v>BOGOTA</v>
      </c>
      <c r="U1724" s="21" t="str">
        <f>VLOOKUP(T1724,'BASE TARIFA 2025'!C:D,2,0)</f>
        <v>WOMPI CENTRO</v>
      </c>
      <c r="V1724" s="23">
        <f>VLOOKUP(T1724,'BASE TARIFA 2025'!C:F,4,0)</f>
        <v>15709.5</v>
      </c>
    </row>
    <row r="1725" spans="1:22" ht="14.4" x14ac:dyDescent="0.3">
      <c r="A1725">
        <v>46103</v>
      </c>
      <c r="B1725" t="s">
        <v>10070</v>
      </c>
      <c r="C1725">
        <v>52386010</v>
      </c>
      <c r="E1725" t="s">
        <v>10071</v>
      </c>
      <c r="F1725" t="s">
        <v>10071</v>
      </c>
      <c r="G1725" t="s">
        <v>10072</v>
      </c>
      <c r="H1725" t="s">
        <v>203</v>
      </c>
      <c r="I1725" t="s">
        <v>10073</v>
      </c>
      <c r="J1725" t="s">
        <v>70</v>
      </c>
      <c r="K1725" t="s">
        <v>199</v>
      </c>
      <c r="L1725" t="s">
        <v>199</v>
      </c>
      <c r="M1725">
        <v>11001</v>
      </c>
      <c r="N1725" s="30" t="s">
        <v>12834</v>
      </c>
      <c r="O1725"/>
      <c r="P1725"/>
      <c r="Q1725"/>
      <c r="R1725"/>
      <c r="S1725" s="22">
        <f>VLOOKUP(A1725,Hoja1!A:B,2,0)</f>
        <v>8</v>
      </c>
      <c r="T1725" s="21" t="str">
        <f>VLOOKUP(M1725,[1]TIPOLOGIAS!$A:$F,4,0)</f>
        <v>BOGOTA</v>
      </c>
      <c r="U1725" s="21" t="str">
        <f>VLOOKUP(T1725,'BASE TARIFA 2025'!C:D,2,0)</f>
        <v>WOMPI CENTRO</v>
      </c>
      <c r="V1725" s="23">
        <f>VLOOKUP(T1725,'BASE TARIFA 2025'!C:F,4,0)</f>
        <v>15709.5</v>
      </c>
    </row>
    <row r="1726" spans="1:22" ht="14.4" x14ac:dyDescent="0.3">
      <c r="A1726">
        <v>73335</v>
      </c>
      <c r="B1726" t="s">
        <v>10074</v>
      </c>
      <c r="C1726">
        <v>1070008565</v>
      </c>
      <c r="D1726" t="s">
        <v>10075</v>
      </c>
      <c r="E1726" t="s">
        <v>10075</v>
      </c>
      <c r="F1726" t="s">
        <v>10075</v>
      </c>
      <c r="G1726" t="s">
        <v>10076</v>
      </c>
      <c r="H1726" t="s">
        <v>10077</v>
      </c>
      <c r="I1726" t="s">
        <v>10078</v>
      </c>
      <c r="J1726" t="s">
        <v>70</v>
      </c>
      <c r="K1726" t="s">
        <v>73</v>
      </c>
      <c r="L1726" t="s">
        <v>73</v>
      </c>
      <c r="M1726">
        <v>25126</v>
      </c>
      <c r="N1726" s="30" t="s">
        <v>12827</v>
      </c>
      <c r="O1726"/>
      <c r="P1726"/>
      <c r="Q1726"/>
      <c r="R1726"/>
      <c r="S1726" s="22">
        <f>VLOOKUP(A1726,Hoja1!A:B,2,0)</f>
        <v>8</v>
      </c>
      <c r="T1726" s="21" t="str">
        <f>VLOOKUP(M1726,[1]TIPOLOGIAS!$A:$F,4,0)</f>
        <v>BOGOTA</v>
      </c>
      <c r="U1726" s="21" t="str">
        <f>VLOOKUP(T1726,'BASE TARIFA 2025'!C:D,2,0)</f>
        <v>WOMPI CENTRO</v>
      </c>
      <c r="V1726" s="23">
        <f>VLOOKUP(T1726,'BASE TARIFA 2025'!C:F,4,0)</f>
        <v>15709.5</v>
      </c>
    </row>
    <row r="1727" spans="1:22" ht="14.4" x14ac:dyDescent="0.3">
      <c r="A1727">
        <v>58510</v>
      </c>
      <c r="B1727" t="s">
        <v>10079</v>
      </c>
      <c r="C1727">
        <v>52665600</v>
      </c>
      <c r="D1727" t="s">
        <v>10080</v>
      </c>
      <c r="E1727" t="s">
        <v>10080</v>
      </c>
      <c r="F1727" t="s">
        <v>10081</v>
      </c>
      <c r="G1727" t="s">
        <v>10082</v>
      </c>
      <c r="H1727" t="s">
        <v>10083</v>
      </c>
      <c r="I1727" t="s">
        <v>10084</v>
      </c>
      <c r="J1727" t="s">
        <v>70</v>
      </c>
      <c r="K1727" t="s">
        <v>73</v>
      </c>
      <c r="L1727" t="s">
        <v>73</v>
      </c>
      <c r="M1727">
        <v>25126</v>
      </c>
      <c r="N1727" s="30" t="s">
        <v>12827</v>
      </c>
      <c r="O1727"/>
      <c r="P1727"/>
      <c r="Q1727"/>
      <c r="R1727"/>
      <c r="S1727" s="22">
        <f>VLOOKUP(A1727,Hoja1!A:B,2,0)</f>
        <v>8</v>
      </c>
      <c r="T1727" s="21" t="str">
        <f>VLOOKUP(M1727,[1]TIPOLOGIAS!$A:$F,4,0)</f>
        <v>BOGOTA</v>
      </c>
      <c r="U1727" s="21" t="str">
        <f>VLOOKUP(T1727,'BASE TARIFA 2025'!C:D,2,0)</f>
        <v>WOMPI CENTRO</v>
      </c>
      <c r="V1727" s="23">
        <f>VLOOKUP(T1727,'BASE TARIFA 2025'!C:F,4,0)</f>
        <v>15709.5</v>
      </c>
    </row>
    <row r="1728" spans="1:22" ht="14.4" x14ac:dyDescent="0.3">
      <c r="A1728">
        <v>71892</v>
      </c>
      <c r="B1728" t="s">
        <v>10085</v>
      </c>
      <c r="C1728">
        <v>901148070</v>
      </c>
      <c r="D1728" t="s">
        <v>5846</v>
      </c>
      <c r="E1728" t="s">
        <v>5846</v>
      </c>
      <c r="F1728" t="s">
        <v>5846</v>
      </c>
      <c r="G1728" t="s">
        <v>10086</v>
      </c>
      <c r="H1728" t="s">
        <v>10087</v>
      </c>
      <c r="I1728" t="s">
        <v>10088</v>
      </c>
      <c r="J1728" t="s">
        <v>70</v>
      </c>
      <c r="K1728" t="s">
        <v>74</v>
      </c>
      <c r="L1728" t="s">
        <v>74</v>
      </c>
      <c r="M1728">
        <v>25181</v>
      </c>
      <c r="N1728" s="30" t="s">
        <v>12836</v>
      </c>
      <c r="O1728"/>
      <c r="P1728"/>
      <c r="Q1728"/>
      <c r="R1728"/>
      <c r="S1728" s="22">
        <f>VLOOKUP(A1728,Hoja1!A:B,2,0)</f>
        <v>8</v>
      </c>
      <c r="T1728" s="21" t="str">
        <f>VLOOKUP(M1728,[1]TIPOLOGIAS!$A:$F,4,0)</f>
        <v>BOGOTA</v>
      </c>
      <c r="U1728" s="21" t="str">
        <f>VLOOKUP(T1728,'BASE TARIFA 2025'!C:D,2,0)</f>
        <v>WOMPI CENTRO</v>
      </c>
      <c r="V1728" s="23">
        <f>VLOOKUP(T1728,'BASE TARIFA 2025'!C:F,4,0)</f>
        <v>15709.5</v>
      </c>
    </row>
    <row r="1729" spans="1:22" ht="14.4" x14ac:dyDescent="0.3">
      <c r="A1729">
        <v>80611</v>
      </c>
      <c r="B1729" t="s">
        <v>10089</v>
      </c>
      <c r="C1729">
        <v>901358025</v>
      </c>
      <c r="D1729" t="s">
        <v>10090</v>
      </c>
      <c r="E1729" t="s">
        <v>10091</v>
      </c>
      <c r="F1729" t="s">
        <v>10090</v>
      </c>
      <c r="G1729" t="s">
        <v>10092</v>
      </c>
      <c r="H1729" t="s">
        <v>10093</v>
      </c>
      <c r="I1729" t="s">
        <v>10094</v>
      </c>
      <c r="J1729" t="s">
        <v>70</v>
      </c>
      <c r="K1729" t="s">
        <v>74</v>
      </c>
      <c r="L1729" t="s">
        <v>74</v>
      </c>
      <c r="M1729">
        <v>25181</v>
      </c>
      <c r="N1729" s="30" t="s">
        <v>12836</v>
      </c>
      <c r="O1729"/>
      <c r="P1729"/>
      <c r="Q1729"/>
      <c r="R1729"/>
      <c r="S1729" s="22">
        <f>VLOOKUP(A1729,Hoja1!A:B,2,0)</f>
        <v>8</v>
      </c>
      <c r="T1729" s="21" t="str">
        <f>VLOOKUP(M1729,[1]TIPOLOGIAS!$A:$F,4,0)</f>
        <v>BOGOTA</v>
      </c>
      <c r="U1729" s="21" t="str">
        <f>VLOOKUP(T1729,'BASE TARIFA 2025'!C:D,2,0)</f>
        <v>WOMPI CENTRO</v>
      </c>
      <c r="V1729" s="23">
        <f>VLOOKUP(T1729,'BASE TARIFA 2025'!C:F,4,0)</f>
        <v>15709.5</v>
      </c>
    </row>
    <row r="1730" spans="1:22" ht="14.4" x14ac:dyDescent="0.3">
      <c r="A1730">
        <v>17998</v>
      </c>
      <c r="B1730" t="s">
        <v>10095</v>
      </c>
      <c r="C1730">
        <v>900639314</v>
      </c>
      <c r="D1730" t="s">
        <v>10096</v>
      </c>
      <c r="E1730" t="s">
        <v>10097</v>
      </c>
      <c r="F1730" t="s">
        <v>10097</v>
      </c>
      <c r="G1730" t="s">
        <v>10098</v>
      </c>
      <c r="H1730" t="s">
        <v>10099</v>
      </c>
      <c r="I1730" t="s">
        <v>10100</v>
      </c>
      <c r="J1730" t="s">
        <v>70</v>
      </c>
      <c r="K1730" t="s">
        <v>79</v>
      </c>
      <c r="L1730" t="s">
        <v>79</v>
      </c>
      <c r="M1730">
        <v>25200</v>
      </c>
      <c r="N1730" s="30" t="s">
        <v>12832</v>
      </c>
      <c r="O1730"/>
      <c r="P1730"/>
      <c r="Q1730"/>
      <c r="R1730"/>
      <c r="S1730" s="22">
        <f>VLOOKUP(A1730,Hoja1!A:B,2,0)</f>
        <v>8</v>
      </c>
      <c r="T1730" s="21" t="str">
        <f>VLOOKUP(M1730,[1]TIPOLOGIAS!$A:$F,4,0)</f>
        <v>BOGOTA</v>
      </c>
      <c r="U1730" s="21" t="str">
        <f>VLOOKUP(T1730,'BASE TARIFA 2025'!C:D,2,0)</f>
        <v>WOMPI CENTRO</v>
      </c>
      <c r="V1730" s="23">
        <f>VLOOKUP(T1730,'BASE TARIFA 2025'!C:F,4,0)</f>
        <v>15709.5</v>
      </c>
    </row>
    <row r="1731" spans="1:22" ht="14.4" x14ac:dyDescent="0.3">
      <c r="A1731">
        <v>59504</v>
      </c>
      <c r="B1731" t="s">
        <v>10101</v>
      </c>
      <c r="C1731">
        <v>1075660688</v>
      </c>
      <c r="D1731" t="s">
        <v>67</v>
      </c>
      <c r="E1731" t="s">
        <v>10102</v>
      </c>
      <c r="F1731" t="s">
        <v>10102</v>
      </c>
      <c r="G1731" t="s">
        <v>10103</v>
      </c>
      <c r="H1731" t="s">
        <v>10104</v>
      </c>
      <c r="I1731" t="s">
        <v>10105</v>
      </c>
      <c r="J1731" t="s">
        <v>70</v>
      </c>
      <c r="K1731" t="s">
        <v>79</v>
      </c>
      <c r="L1731" t="s">
        <v>79</v>
      </c>
      <c r="M1731">
        <v>25200</v>
      </c>
      <c r="N1731" s="30" t="s">
        <v>12832</v>
      </c>
      <c r="O1731"/>
      <c r="P1731"/>
      <c r="Q1731"/>
      <c r="R1731"/>
      <c r="S1731" s="22">
        <f>VLOOKUP(A1731,Hoja1!A:B,2,0)</f>
        <v>8</v>
      </c>
      <c r="T1731" s="21" t="str">
        <f>VLOOKUP(M1731,[1]TIPOLOGIAS!$A:$F,4,0)</f>
        <v>BOGOTA</v>
      </c>
      <c r="U1731" s="21" t="str">
        <f>VLOOKUP(T1731,'BASE TARIFA 2025'!C:D,2,0)</f>
        <v>WOMPI CENTRO</v>
      </c>
      <c r="V1731" s="23">
        <f>VLOOKUP(T1731,'BASE TARIFA 2025'!C:F,4,0)</f>
        <v>15709.5</v>
      </c>
    </row>
    <row r="1732" spans="1:22" ht="14.4" x14ac:dyDescent="0.3">
      <c r="A1732">
        <v>70278</v>
      </c>
      <c r="B1732" t="s">
        <v>10106</v>
      </c>
      <c r="C1732">
        <v>1070305495</v>
      </c>
      <c r="D1732" t="s">
        <v>10107</v>
      </c>
      <c r="E1732" t="s">
        <v>10107</v>
      </c>
      <c r="F1732" t="s">
        <v>10107</v>
      </c>
      <c r="G1732" t="s">
        <v>10108</v>
      </c>
      <c r="H1732" t="s">
        <v>10109</v>
      </c>
      <c r="I1732" t="s">
        <v>10110</v>
      </c>
      <c r="J1732" t="s">
        <v>70</v>
      </c>
      <c r="K1732" t="s">
        <v>79</v>
      </c>
      <c r="L1732" t="s">
        <v>79</v>
      </c>
      <c r="M1732">
        <v>25200</v>
      </c>
      <c r="N1732" s="30" t="s">
        <v>12833</v>
      </c>
      <c r="O1732"/>
      <c r="P1732"/>
      <c r="Q1732"/>
      <c r="R1732"/>
      <c r="S1732" s="22">
        <f>VLOOKUP(A1732,Hoja1!A:B,2,0)</f>
        <v>8</v>
      </c>
      <c r="T1732" s="21" t="str">
        <f>VLOOKUP(M1732,[1]TIPOLOGIAS!$A:$F,4,0)</f>
        <v>BOGOTA</v>
      </c>
      <c r="U1732" s="21" t="str">
        <f>VLOOKUP(T1732,'BASE TARIFA 2025'!C:D,2,0)</f>
        <v>WOMPI CENTRO</v>
      </c>
      <c r="V1732" s="23">
        <f>VLOOKUP(T1732,'BASE TARIFA 2025'!C:F,4,0)</f>
        <v>15709.5</v>
      </c>
    </row>
    <row r="1733" spans="1:22" ht="14.4" x14ac:dyDescent="0.3">
      <c r="A1733">
        <v>69761</v>
      </c>
      <c r="B1733" t="s">
        <v>10111</v>
      </c>
      <c r="C1733">
        <v>1075665084</v>
      </c>
      <c r="D1733" t="s">
        <v>10112</v>
      </c>
      <c r="E1733" t="s">
        <v>10112</v>
      </c>
      <c r="F1733" t="s">
        <v>10112</v>
      </c>
      <c r="G1733" t="s">
        <v>10113</v>
      </c>
      <c r="H1733" t="s">
        <v>10114</v>
      </c>
      <c r="I1733" t="s">
        <v>10115</v>
      </c>
      <c r="J1733" t="s">
        <v>70</v>
      </c>
      <c r="K1733" t="s">
        <v>79</v>
      </c>
      <c r="L1733" t="s">
        <v>79</v>
      </c>
      <c r="M1733">
        <v>25200</v>
      </c>
      <c r="N1733" s="30" t="s">
        <v>12832</v>
      </c>
      <c r="O1733"/>
      <c r="P1733"/>
      <c r="Q1733"/>
      <c r="R1733"/>
      <c r="S1733" s="22">
        <f>VLOOKUP(A1733,Hoja1!A:B,2,0)</f>
        <v>8</v>
      </c>
      <c r="T1733" s="21" t="str">
        <f>VLOOKUP(M1733,[1]TIPOLOGIAS!$A:$F,4,0)</f>
        <v>BOGOTA</v>
      </c>
      <c r="U1733" s="21" t="str">
        <f>VLOOKUP(T1733,'BASE TARIFA 2025'!C:D,2,0)</f>
        <v>WOMPI CENTRO</v>
      </c>
      <c r="V1733" s="23">
        <f>VLOOKUP(T1733,'BASE TARIFA 2025'!C:F,4,0)</f>
        <v>15709.5</v>
      </c>
    </row>
    <row r="1734" spans="1:22" ht="14.4" x14ac:dyDescent="0.3">
      <c r="A1734">
        <v>80159</v>
      </c>
      <c r="B1734" t="s">
        <v>10116</v>
      </c>
      <c r="C1734">
        <v>35406348</v>
      </c>
      <c r="D1734" t="s">
        <v>10117</v>
      </c>
      <c r="E1734" t="s">
        <v>10117</v>
      </c>
      <c r="G1734" t="s">
        <v>10118</v>
      </c>
      <c r="H1734" t="s">
        <v>10119</v>
      </c>
      <c r="I1734" t="s">
        <v>10120</v>
      </c>
      <c r="J1734" t="s">
        <v>70</v>
      </c>
      <c r="K1734" t="s">
        <v>79</v>
      </c>
      <c r="L1734" t="s">
        <v>79</v>
      </c>
      <c r="M1734">
        <v>25200</v>
      </c>
      <c r="N1734" s="30" t="s">
        <v>12833</v>
      </c>
      <c r="O1734"/>
      <c r="P1734"/>
      <c r="Q1734"/>
      <c r="R1734"/>
      <c r="S1734" s="22">
        <f>VLOOKUP(A1734,Hoja1!A:B,2,0)</f>
        <v>8</v>
      </c>
      <c r="T1734" s="21" t="str">
        <f>VLOOKUP(M1734,[1]TIPOLOGIAS!$A:$F,4,0)</f>
        <v>BOGOTA</v>
      </c>
      <c r="U1734" s="21" t="str">
        <f>VLOOKUP(T1734,'BASE TARIFA 2025'!C:D,2,0)</f>
        <v>WOMPI CENTRO</v>
      </c>
      <c r="V1734" s="23">
        <f>VLOOKUP(T1734,'BASE TARIFA 2025'!C:F,4,0)</f>
        <v>15709.5</v>
      </c>
    </row>
    <row r="1735" spans="1:22" ht="14.4" x14ac:dyDescent="0.3">
      <c r="A1735">
        <v>81207</v>
      </c>
      <c r="B1735" t="s">
        <v>10121</v>
      </c>
      <c r="C1735">
        <v>901421658</v>
      </c>
      <c r="D1735" t="s">
        <v>10122</v>
      </c>
      <c r="E1735" t="s">
        <v>10122</v>
      </c>
      <c r="G1735" t="s">
        <v>10123</v>
      </c>
      <c r="H1735" t="s">
        <v>10124</v>
      </c>
      <c r="I1735" t="s">
        <v>10125</v>
      </c>
      <c r="J1735" t="s">
        <v>70</v>
      </c>
      <c r="K1735" t="s">
        <v>79</v>
      </c>
      <c r="L1735" t="s">
        <v>79</v>
      </c>
      <c r="M1735">
        <v>25200</v>
      </c>
      <c r="N1735" s="30" t="s">
        <v>12833</v>
      </c>
      <c r="O1735"/>
      <c r="P1735"/>
      <c r="Q1735"/>
      <c r="R1735"/>
      <c r="S1735" s="22">
        <f>VLOOKUP(A1735,Hoja1!A:B,2,0)</f>
        <v>8</v>
      </c>
      <c r="T1735" s="21" t="str">
        <f>VLOOKUP(M1735,[1]TIPOLOGIAS!$A:$F,4,0)</f>
        <v>BOGOTA</v>
      </c>
      <c r="U1735" s="21" t="str">
        <f>VLOOKUP(T1735,'BASE TARIFA 2025'!C:D,2,0)</f>
        <v>WOMPI CENTRO</v>
      </c>
      <c r="V1735" s="23">
        <f>VLOOKUP(T1735,'BASE TARIFA 2025'!C:F,4,0)</f>
        <v>15709.5</v>
      </c>
    </row>
    <row r="1736" spans="1:22" ht="14.4" x14ac:dyDescent="0.3">
      <c r="A1736">
        <v>18692</v>
      </c>
      <c r="B1736" t="s">
        <v>10126</v>
      </c>
      <c r="C1736">
        <v>20572675</v>
      </c>
      <c r="D1736" t="s">
        <v>10127</v>
      </c>
      <c r="E1736" t="s">
        <v>10128</v>
      </c>
      <c r="F1736" t="s">
        <v>10128</v>
      </c>
      <c r="G1736" t="s">
        <v>10129</v>
      </c>
      <c r="H1736" t="s">
        <v>10130</v>
      </c>
      <c r="I1736" t="s">
        <v>10131</v>
      </c>
      <c r="J1736" t="s">
        <v>70</v>
      </c>
      <c r="K1736" t="s">
        <v>223</v>
      </c>
      <c r="L1736" t="s">
        <v>223</v>
      </c>
      <c r="M1736">
        <v>25843</v>
      </c>
      <c r="N1736" s="30" t="s">
        <v>12827</v>
      </c>
      <c r="O1736"/>
      <c r="P1736"/>
      <c r="Q1736"/>
      <c r="R1736"/>
      <c r="S1736" s="22">
        <f>VLOOKUP(A1736,Hoja1!A:B,2,0)</f>
        <v>16</v>
      </c>
      <c r="T1736" s="21" t="str">
        <f>VLOOKUP(M1736,[1]TIPOLOGIAS!$A:$F,4,0)</f>
        <v>BOGOTA</v>
      </c>
      <c r="U1736" s="21" t="str">
        <f>VLOOKUP(T1736,'BASE TARIFA 2025'!C:D,2,0)</f>
        <v>WOMPI CENTRO</v>
      </c>
      <c r="V1736" s="23">
        <f>VLOOKUP(T1736,'BASE TARIFA 2025'!C:F,4,0)</f>
        <v>15709.5</v>
      </c>
    </row>
    <row r="1737" spans="1:22" ht="14.4" x14ac:dyDescent="0.3">
      <c r="A1737">
        <v>16292</v>
      </c>
      <c r="B1737" t="s">
        <v>10132</v>
      </c>
      <c r="C1737">
        <v>39737206</v>
      </c>
      <c r="D1737" t="s">
        <v>10133</v>
      </c>
      <c r="E1737" t="s">
        <v>10134</v>
      </c>
      <c r="F1737" t="s">
        <v>10134</v>
      </c>
      <c r="G1737" t="s">
        <v>10135</v>
      </c>
      <c r="H1737" t="s">
        <v>10136</v>
      </c>
      <c r="I1737" t="s">
        <v>10137</v>
      </c>
      <c r="J1737" t="s">
        <v>70</v>
      </c>
      <c r="K1737" t="s">
        <v>223</v>
      </c>
      <c r="L1737" t="s">
        <v>223</v>
      </c>
      <c r="M1737">
        <v>25843</v>
      </c>
      <c r="N1737" s="30" t="s">
        <v>12827</v>
      </c>
      <c r="O1737"/>
      <c r="P1737"/>
      <c r="Q1737"/>
      <c r="R1737"/>
      <c r="S1737" s="22">
        <f>VLOOKUP(A1737,Hoja1!A:B,2,0)</f>
        <v>8</v>
      </c>
      <c r="T1737" s="21" t="str">
        <f>VLOOKUP(M1737,[1]TIPOLOGIAS!$A:$F,4,0)</f>
        <v>BOGOTA</v>
      </c>
      <c r="U1737" s="21" t="str">
        <f>VLOOKUP(T1737,'BASE TARIFA 2025'!C:D,2,0)</f>
        <v>WOMPI CENTRO</v>
      </c>
      <c r="V1737" s="23">
        <f>VLOOKUP(T1737,'BASE TARIFA 2025'!C:F,4,0)</f>
        <v>15709.5</v>
      </c>
    </row>
    <row r="1738" spans="1:22" ht="14.4" x14ac:dyDescent="0.3">
      <c r="A1738">
        <v>17902</v>
      </c>
      <c r="B1738" t="s">
        <v>10138</v>
      </c>
      <c r="C1738">
        <v>79165428</v>
      </c>
      <c r="D1738" t="s">
        <v>10139</v>
      </c>
      <c r="E1738" t="s">
        <v>10140</v>
      </c>
      <c r="F1738" t="s">
        <v>10140</v>
      </c>
      <c r="G1738" t="s">
        <v>10141</v>
      </c>
      <c r="H1738" t="s">
        <v>10142</v>
      </c>
      <c r="I1738" t="s">
        <v>10143</v>
      </c>
      <c r="J1738" t="s">
        <v>70</v>
      </c>
      <c r="K1738" t="s">
        <v>223</v>
      </c>
      <c r="L1738" t="s">
        <v>223</v>
      </c>
      <c r="M1738">
        <v>25843</v>
      </c>
      <c r="N1738" s="30" t="s">
        <v>12827</v>
      </c>
      <c r="O1738"/>
      <c r="P1738"/>
      <c r="Q1738"/>
      <c r="R1738"/>
      <c r="S1738" s="22">
        <f>VLOOKUP(A1738,Hoja1!A:B,2,0)</f>
        <v>8</v>
      </c>
      <c r="T1738" s="21" t="str">
        <f>VLOOKUP(M1738,[1]TIPOLOGIAS!$A:$F,4,0)</f>
        <v>BOGOTA</v>
      </c>
      <c r="U1738" s="21" t="str">
        <f>VLOOKUP(T1738,'BASE TARIFA 2025'!C:D,2,0)</f>
        <v>WOMPI CENTRO</v>
      </c>
      <c r="V1738" s="23">
        <f>VLOOKUP(T1738,'BASE TARIFA 2025'!C:F,4,0)</f>
        <v>15709.5</v>
      </c>
    </row>
    <row r="1739" spans="1:22" ht="14.4" x14ac:dyDescent="0.3">
      <c r="A1739">
        <v>27073</v>
      </c>
      <c r="B1739" t="s">
        <v>10144</v>
      </c>
      <c r="C1739">
        <v>53071655</v>
      </c>
      <c r="D1739" t="s">
        <v>10145</v>
      </c>
      <c r="E1739" t="s">
        <v>10146</v>
      </c>
      <c r="F1739" t="s">
        <v>10146</v>
      </c>
      <c r="G1739" t="s">
        <v>10147</v>
      </c>
      <c r="H1739" t="s">
        <v>10148</v>
      </c>
      <c r="I1739" t="s">
        <v>10149</v>
      </c>
      <c r="J1739" t="s">
        <v>70</v>
      </c>
      <c r="K1739" t="s">
        <v>223</v>
      </c>
      <c r="L1739" t="s">
        <v>223</v>
      </c>
      <c r="M1739">
        <v>25843</v>
      </c>
      <c r="N1739" s="30" t="s">
        <v>12827</v>
      </c>
      <c r="O1739"/>
      <c r="P1739"/>
      <c r="Q1739"/>
      <c r="R1739"/>
      <c r="S1739" s="22">
        <f>VLOOKUP(A1739,Hoja1!A:B,2,0)</f>
        <v>8</v>
      </c>
      <c r="T1739" s="21" t="str">
        <f>VLOOKUP(M1739,[1]TIPOLOGIAS!$A:$F,4,0)</f>
        <v>BOGOTA</v>
      </c>
      <c r="U1739" s="21" t="str">
        <f>VLOOKUP(T1739,'BASE TARIFA 2025'!C:D,2,0)</f>
        <v>WOMPI CENTRO</v>
      </c>
      <c r="V1739" s="23">
        <f>VLOOKUP(T1739,'BASE TARIFA 2025'!C:F,4,0)</f>
        <v>15709.5</v>
      </c>
    </row>
    <row r="1740" spans="1:22" ht="14.4" x14ac:dyDescent="0.3">
      <c r="A1740">
        <v>33730</v>
      </c>
      <c r="B1740" t="s">
        <v>10150</v>
      </c>
      <c r="C1740">
        <v>39738641</v>
      </c>
      <c r="E1740" t="s">
        <v>10151</v>
      </c>
      <c r="F1740" t="s">
        <v>10151</v>
      </c>
      <c r="G1740" t="s">
        <v>10152</v>
      </c>
      <c r="H1740" t="s">
        <v>10153</v>
      </c>
      <c r="I1740" t="s">
        <v>10154</v>
      </c>
      <c r="J1740" t="s">
        <v>70</v>
      </c>
      <c r="K1740" t="s">
        <v>223</v>
      </c>
      <c r="L1740" t="s">
        <v>223</v>
      </c>
      <c r="M1740">
        <v>25843</v>
      </c>
      <c r="N1740" s="30" t="s">
        <v>12838</v>
      </c>
      <c r="O1740"/>
      <c r="P1740"/>
      <c r="Q1740"/>
      <c r="R1740"/>
      <c r="S1740" s="22">
        <f>VLOOKUP(A1740,Hoja1!A:B,2,0)</f>
        <v>16</v>
      </c>
      <c r="T1740" s="21" t="str">
        <f>VLOOKUP(M1740,[1]TIPOLOGIAS!$A:$F,4,0)</f>
        <v>BOGOTA</v>
      </c>
      <c r="U1740" s="21" t="str">
        <f>VLOOKUP(T1740,'BASE TARIFA 2025'!C:D,2,0)</f>
        <v>WOMPI CENTRO</v>
      </c>
      <c r="V1740" s="23">
        <f>VLOOKUP(T1740,'BASE TARIFA 2025'!C:F,4,0)</f>
        <v>15709.5</v>
      </c>
    </row>
    <row r="1741" spans="1:22" ht="14.4" x14ac:dyDescent="0.3">
      <c r="A1741">
        <v>37739</v>
      </c>
      <c r="B1741" t="s">
        <v>10155</v>
      </c>
      <c r="C1741">
        <v>52669235</v>
      </c>
      <c r="E1741" t="s">
        <v>10156</v>
      </c>
      <c r="F1741" t="s">
        <v>10156</v>
      </c>
      <c r="G1741" t="s">
        <v>10157</v>
      </c>
      <c r="H1741" t="s">
        <v>10158</v>
      </c>
      <c r="I1741" t="s">
        <v>10159</v>
      </c>
      <c r="J1741" t="s">
        <v>70</v>
      </c>
      <c r="K1741" t="s">
        <v>223</v>
      </c>
      <c r="L1741" t="s">
        <v>223</v>
      </c>
      <c r="M1741">
        <v>25843</v>
      </c>
      <c r="N1741" s="30" t="s">
        <v>12838</v>
      </c>
      <c r="O1741"/>
      <c r="P1741"/>
      <c r="Q1741"/>
      <c r="R1741"/>
      <c r="S1741" s="22">
        <f>VLOOKUP(A1741,Hoja1!A:B,2,0)</f>
        <v>8</v>
      </c>
      <c r="T1741" s="21" t="str">
        <f>VLOOKUP(M1741,[1]TIPOLOGIAS!$A:$F,4,0)</f>
        <v>BOGOTA</v>
      </c>
      <c r="U1741" s="21" t="str">
        <f>VLOOKUP(T1741,'BASE TARIFA 2025'!C:D,2,0)</f>
        <v>WOMPI CENTRO</v>
      </c>
      <c r="V1741" s="23">
        <f>VLOOKUP(T1741,'BASE TARIFA 2025'!C:F,4,0)</f>
        <v>15709.5</v>
      </c>
    </row>
    <row r="1742" spans="1:22" ht="14.4" x14ac:dyDescent="0.3">
      <c r="A1742">
        <v>78621</v>
      </c>
      <c r="B1742" t="s">
        <v>10160</v>
      </c>
      <c r="C1742">
        <v>1076648810</v>
      </c>
      <c r="D1742" t="s">
        <v>10161</v>
      </c>
      <c r="E1742" t="s">
        <v>10161</v>
      </c>
      <c r="F1742" t="s">
        <v>10162</v>
      </c>
      <c r="G1742" t="s">
        <v>10163</v>
      </c>
      <c r="H1742" t="s">
        <v>10164</v>
      </c>
      <c r="I1742" t="s">
        <v>10165</v>
      </c>
      <c r="J1742" t="s">
        <v>70</v>
      </c>
      <c r="K1742" t="s">
        <v>223</v>
      </c>
      <c r="L1742" t="s">
        <v>223</v>
      </c>
      <c r="M1742">
        <v>25843</v>
      </c>
      <c r="N1742" s="30" t="s">
        <v>12844</v>
      </c>
      <c r="O1742"/>
      <c r="P1742"/>
      <c r="Q1742"/>
      <c r="R1742"/>
      <c r="S1742" s="22">
        <f>VLOOKUP(A1742,Hoja1!A:B,2,0)</f>
        <v>8</v>
      </c>
      <c r="T1742" s="21" t="str">
        <f>VLOOKUP(M1742,[1]TIPOLOGIAS!$A:$F,4,0)</f>
        <v>BOGOTA</v>
      </c>
      <c r="U1742" s="21" t="str">
        <f>VLOOKUP(T1742,'BASE TARIFA 2025'!C:D,2,0)</f>
        <v>WOMPI CENTRO</v>
      </c>
      <c r="V1742" s="23">
        <f>VLOOKUP(T1742,'BASE TARIFA 2025'!C:F,4,0)</f>
        <v>15709.5</v>
      </c>
    </row>
    <row r="1743" spans="1:22" ht="14.4" x14ac:dyDescent="0.3">
      <c r="A1743">
        <v>69590</v>
      </c>
      <c r="B1743" t="s">
        <v>10166</v>
      </c>
      <c r="C1743">
        <v>1076662045</v>
      </c>
      <c r="D1743" t="s">
        <v>10167</v>
      </c>
      <c r="E1743" t="s">
        <v>10168</v>
      </c>
      <c r="F1743" t="s">
        <v>10167</v>
      </c>
      <c r="G1743" t="s">
        <v>10169</v>
      </c>
      <c r="H1743" t="s">
        <v>10170</v>
      </c>
      <c r="I1743" t="s">
        <v>10171</v>
      </c>
      <c r="J1743" t="s">
        <v>70</v>
      </c>
      <c r="K1743" t="s">
        <v>223</v>
      </c>
      <c r="L1743" t="s">
        <v>223</v>
      </c>
      <c r="M1743">
        <v>25843</v>
      </c>
      <c r="N1743" s="30" t="s">
        <v>12829</v>
      </c>
      <c r="O1743"/>
      <c r="P1743"/>
      <c r="Q1743"/>
      <c r="R1743"/>
      <c r="S1743" s="22">
        <f>VLOOKUP(A1743,Hoja1!A:B,2,0)</f>
        <v>8</v>
      </c>
      <c r="T1743" s="21" t="str">
        <f>VLOOKUP(M1743,[1]TIPOLOGIAS!$A:$F,4,0)</f>
        <v>BOGOTA</v>
      </c>
      <c r="U1743" s="21" t="str">
        <f>VLOOKUP(T1743,'BASE TARIFA 2025'!C:D,2,0)</f>
        <v>WOMPI CENTRO</v>
      </c>
      <c r="V1743" s="23">
        <f>VLOOKUP(T1743,'BASE TARIFA 2025'!C:F,4,0)</f>
        <v>15709.5</v>
      </c>
    </row>
    <row r="1744" spans="1:22" ht="14.4" x14ac:dyDescent="0.3">
      <c r="A1744">
        <v>73429</v>
      </c>
      <c r="B1744" t="s">
        <v>10172</v>
      </c>
      <c r="C1744">
        <v>39744928</v>
      </c>
      <c r="D1744" t="s">
        <v>10173</v>
      </c>
      <c r="E1744" t="s">
        <v>10173</v>
      </c>
      <c r="F1744" t="s">
        <v>10173</v>
      </c>
      <c r="G1744" t="s">
        <v>10174</v>
      </c>
      <c r="H1744" t="s">
        <v>10175</v>
      </c>
      <c r="I1744" t="s">
        <v>10176</v>
      </c>
      <c r="J1744" t="s">
        <v>70</v>
      </c>
      <c r="K1744" t="s">
        <v>223</v>
      </c>
      <c r="L1744" t="s">
        <v>223</v>
      </c>
      <c r="M1744">
        <v>25843</v>
      </c>
      <c r="N1744" s="30" t="s">
        <v>12842</v>
      </c>
      <c r="O1744"/>
      <c r="P1744"/>
      <c r="Q1744"/>
      <c r="R1744"/>
      <c r="S1744" s="22">
        <f>VLOOKUP(A1744,Hoja1!A:B,2,0)</f>
        <v>16</v>
      </c>
      <c r="T1744" s="21" t="str">
        <f>VLOOKUP(M1744,[1]TIPOLOGIAS!$A:$F,4,0)</f>
        <v>BOGOTA</v>
      </c>
      <c r="U1744" s="21" t="str">
        <f>VLOOKUP(T1744,'BASE TARIFA 2025'!C:D,2,0)</f>
        <v>WOMPI CENTRO</v>
      </c>
      <c r="V1744" s="23">
        <f>VLOOKUP(T1744,'BASE TARIFA 2025'!C:F,4,0)</f>
        <v>15709.5</v>
      </c>
    </row>
    <row r="1745" spans="1:22" ht="14.4" x14ac:dyDescent="0.3">
      <c r="A1745">
        <v>73752</v>
      </c>
      <c r="B1745" t="s">
        <v>10177</v>
      </c>
      <c r="C1745">
        <v>1076652603</v>
      </c>
      <c r="D1745" t="s">
        <v>10178</v>
      </c>
      <c r="E1745" t="s">
        <v>10178</v>
      </c>
      <c r="F1745" t="s">
        <v>10178</v>
      </c>
      <c r="G1745" t="s">
        <v>10179</v>
      </c>
      <c r="H1745" t="s">
        <v>10180</v>
      </c>
      <c r="I1745" t="s">
        <v>10181</v>
      </c>
      <c r="J1745" t="s">
        <v>70</v>
      </c>
      <c r="K1745" t="s">
        <v>223</v>
      </c>
      <c r="L1745" t="s">
        <v>223</v>
      </c>
      <c r="M1745">
        <v>25843</v>
      </c>
      <c r="N1745" s="30" t="s">
        <v>12829</v>
      </c>
      <c r="O1745"/>
      <c r="P1745"/>
      <c r="Q1745"/>
      <c r="R1745"/>
      <c r="S1745" s="22">
        <f>VLOOKUP(A1745,Hoja1!A:B,2,0)</f>
        <v>8</v>
      </c>
      <c r="T1745" s="21" t="str">
        <f>VLOOKUP(M1745,[1]TIPOLOGIAS!$A:$F,4,0)</f>
        <v>BOGOTA</v>
      </c>
      <c r="U1745" s="21" t="str">
        <f>VLOOKUP(T1745,'BASE TARIFA 2025'!C:D,2,0)</f>
        <v>WOMPI CENTRO</v>
      </c>
      <c r="V1745" s="23">
        <f>VLOOKUP(T1745,'BASE TARIFA 2025'!C:F,4,0)</f>
        <v>15709.5</v>
      </c>
    </row>
    <row r="1746" spans="1:22" ht="14.4" x14ac:dyDescent="0.3">
      <c r="A1746">
        <v>58328</v>
      </c>
      <c r="B1746" t="s">
        <v>10182</v>
      </c>
      <c r="C1746">
        <v>79170869</v>
      </c>
      <c r="D1746" t="s">
        <v>67</v>
      </c>
      <c r="E1746" t="s">
        <v>10183</v>
      </c>
      <c r="F1746" t="s">
        <v>10183</v>
      </c>
      <c r="G1746" t="s">
        <v>10184</v>
      </c>
      <c r="H1746" t="s">
        <v>10185</v>
      </c>
      <c r="I1746" t="s">
        <v>10186</v>
      </c>
      <c r="J1746" t="s">
        <v>70</v>
      </c>
      <c r="K1746" t="s">
        <v>223</v>
      </c>
      <c r="L1746" t="s">
        <v>223</v>
      </c>
      <c r="M1746">
        <v>25843</v>
      </c>
      <c r="N1746" s="30" t="s">
        <v>12829</v>
      </c>
      <c r="O1746"/>
      <c r="P1746"/>
      <c r="Q1746"/>
      <c r="R1746"/>
      <c r="S1746" s="22">
        <f>VLOOKUP(A1746,Hoja1!A:B,2,0)</f>
        <v>8</v>
      </c>
      <c r="T1746" s="21" t="str">
        <f>VLOOKUP(M1746,[1]TIPOLOGIAS!$A:$F,4,0)</f>
        <v>BOGOTA</v>
      </c>
      <c r="U1746" s="21" t="str">
        <f>VLOOKUP(T1746,'BASE TARIFA 2025'!C:D,2,0)</f>
        <v>WOMPI CENTRO</v>
      </c>
      <c r="V1746" s="23">
        <f>VLOOKUP(T1746,'BASE TARIFA 2025'!C:F,4,0)</f>
        <v>15709.5</v>
      </c>
    </row>
    <row r="1747" spans="1:22" ht="14.4" x14ac:dyDescent="0.3">
      <c r="A1747">
        <v>64549</v>
      </c>
      <c r="B1747" t="s">
        <v>10187</v>
      </c>
      <c r="C1747">
        <v>39744436</v>
      </c>
      <c r="D1747" t="s">
        <v>67</v>
      </c>
      <c r="E1747" t="s">
        <v>67</v>
      </c>
      <c r="F1747" t="s">
        <v>10188</v>
      </c>
      <c r="G1747" t="s">
        <v>10189</v>
      </c>
      <c r="H1747" t="s">
        <v>10190</v>
      </c>
      <c r="I1747" t="s">
        <v>10191</v>
      </c>
      <c r="J1747" t="s">
        <v>70</v>
      </c>
      <c r="K1747" t="s">
        <v>223</v>
      </c>
      <c r="L1747" t="s">
        <v>223</v>
      </c>
      <c r="M1747">
        <v>25843</v>
      </c>
      <c r="N1747" s="30" t="s">
        <v>12839</v>
      </c>
      <c r="O1747"/>
      <c r="P1747"/>
      <c r="Q1747"/>
      <c r="R1747"/>
      <c r="S1747" s="22">
        <f>VLOOKUP(A1747,Hoja1!A:B,2,0)</f>
        <v>8</v>
      </c>
      <c r="T1747" s="21" t="str">
        <f>VLOOKUP(M1747,[1]TIPOLOGIAS!$A:$F,4,0)</f>
        <v>BOGOTA</v>
      </c>
      <c r="U1747" s="21" t="str">
        <f>VLOOKUP(T1747,'BASE TARIFA 2025'!C:D,2,0)</f>
        <v>WOMPI CENTRO</v>
      </c>
      <c r="V1747" s="23">
        <f>VLOOKUP(T1747,'BASE TARIFA 2025'!C:F,4,0)</f>
        <v>15709.5</v>
      </c>
    </row>
    <row r="1748" spans="1:22" ht="14.4" x14ac:dyDescent="0.3">
      <c r="A1748">
        <v>64550</v>
      </c>
      <c r="B1748" t="s">
        <v>10192</v>
      </c>
      <c r="C1748">
        <v>1076660072</v>
      </c>
      <c r="D1748" t="s">
        <v>67</v>
      </c>
      <c r="E1748" t="s">
        <v>10193</v>
      </c>
      <c r="F1748" t="s">
        <v>10193</v>
      </c>
      <c r="G1748" t="s">
        <v>10194</v>
      </c>
      <c r="H1748" t="s">
        <v>10195</v>
      </c>
      <c r="I1748" t="s">
        <v>10196</v>
      </c>
      <c r="J1748" t="s">
        <v>70</v>
      </c>
      <c r="K1748" t="s">
        <v>223</v>
      </c>
      <c r="L1748" t="s">
        <v>223</v>
      </c>
      <c r="M1748">
        <v>25843</v>
      </c>
      <c r="N1748" s="30" t="s">
        <v>12839</v>
      </c>
      <c r="O1748"/>
      <c r="P1748"/>
      <c r="Q1748"/>
      <c r="R1748"/>
      <c r="S1748" s="22">
        <f>VLOOKUP(A1748,Hoja1!A:B,2,0)</f>
        <v>8</v>
      </c>
      <c r="T1748" s="21" t="str">
        <f>VLOOKUP(M1748,[1]TIPOLOGIAS!$A:$F,4,0)</f>
        <v>BOGOTA</v>
      </c>
      <c r="U1748" s="21" t="str">
        <f>VLOOKUP(T1748,'BASE TARIFA 2025'!C:D,2,0)</f>
        <v>WOMPI CENTRO</v>
      </c>
      <c r="V1748" s="23">
        <f>VLOOKUP(T1748,'BASE TARIFA 2025'!C:F,4,0)</f>
        <v>15709.5</v>
      </c>
    </row>
    <row r="1749" spans="1:22" ht="14.4" x14ac:dyDescent="0.3">
      <c r="A1749">
        <v>64084</v>
      </c>
      <c r="B1749" t="s">
        <v>10197</v>
      </c>
      <c r="C1749">
        <v>39744554</v>
      </c>
      <c r="D1749" t="s">
        <v>67</v>
      </c>
      <c r="E1749" t="s">
        <v>10198</v>
      </c>
      <c r="F1749" t="s">
        <v>10198</v>
      </c>
      <c r="G1749" t="s">
        <v>10199</v>
      </c>
      <c r="H1749" t="s">
        <v>10200</v>
      </c>
      <c r="I1749" t="s">
        <v>10201</v>
      </c>
      <c r="J1749" t="s">
        <v>70</v>
      </c>
      <c r="K1749" t="s">
        <v>223</v>
      </c>
      <c r="L1749" t="s">
        <v>223</v>
      </c>
      <c r="M1749">
        <v>25843</v>
      </c>
      <c r="N1749" s="30" t="s">
        <v>12829</v>
      </c>
      <c r="O1749"/>
      <c r="P1749"/>
      <c r="Q1749"/>
      <c r="R1749"/>
      <c r="S1749" s="22">
        <f>VLOOKUP(A1749,Hoja1!A:B,2,0)</f>
        <v>16</v>
      </c>
      <c r="T1749" s="21" t="str">
        <f>VLOOKUP(M1749,[1]TIPOLOGIAS!$A:$F,4,0)</f>
        <v>BOGOTA</v>
      </c>
      <c r="U1749" s="21" t="str">
        <f>VLOOKUP(T1749,'BASE TARIFA 2025'!C:D,2,0)</f>
        <v>WOMPI CENTRO</v>
      </c>
      <c r="V1749" s="23">
        <f>VLOOKUP(T1749,'BASE TARIFA 2025'!C:F,4,0)</f>
        <v>15709.5</v>
      </c>
    </row>
    <row r="1750" spans="1:22" ht="14.4" x14ac:dyDescent="0.3">
      <c r="A1750">
        <v>46343</v>
      </c>
      <c r="B1750" t="s">
        <v>10202</v>
      </c>
      <c r="C1750">
        <v>1076660272</v>
      </c>
      <c r="D1750" t="s">
        <v>10203</v>
      </c>
      <c r="E1750" t="s">
        <v>10204</v>
      </c>
      <c r="F1750" t="s">
        <v>10204</v>
      </c>
      <c r="G1750" t="s">
        <v>10205</v>
      </c>
      <c r="H1750" t="s">
        <v>10206</v>
      </c>
      <c r="I1750" t="s">
        <v>10207</v>
      </c>
      <c r="J1750" t="s">
        <v>70</v>
      </c>
      <c r="K1750" t="s">
        <v>223</v>
      </c>
      <c r="L1750" t="s">
        <v>223</v>
      </c>
      <c r="M1750">
        <v>25843</v>
      </c>
      <c r="N1750" s="30" t="s">
        <v>12838</v>
      </c>
      <c r="O1750"/>
      <c r="P1750"/>
      <c r="Q1750"/>
      <c r="R1750"/>
      <c r="S1750" s="22">
        <f>VLOOKUP(A1750,Hoja1!A:B,2,0)</f>
        <v>16</v>
      </c>
      <c r="T1750" s="21" t="str">
        <f>VLOOKUP(M1750,[1]TIPOLOGIAS!$A:$F,4,0)</f>
        <v>BOGOTA</v>
      </c>
      <c r="U1750" s="21" t="str">
        <f>VLOOKUP(T1750,'BASE TARIFA 2025'!C:D,2,0)</f>
        <v>WOMPI CENTRO</v>
      </c>
      <c r="V1750" s="23">
        <f>VLOOKUP(T1750,'BASE TARIFA 2025'!C:F,4,0)</f>
        <v>15709.5</v>
      </c>
    </row>
    <row r="1751" spans="1:22" ht="14.4" x14ac:dyDescent="0.3">
      <c r="A1751">
        <v>47752</v>
      </c>
      <c r="B1751" t="s">
        <v>10208</v>
      </c>
      <c r="C1751">
        <v>1076657563</v>
      </c>
      <c r="D1751" t="s">
        <v>67</v>
      </c>
      <c r="E1751" t="s">
        <v>10209</v>
      </c>
      <c r="F1751" t="s">
        <v>10209</v>
      </c>
      <c r="G1751" t="s">
        <v>10210</v>
      </c>
      <c r="H1751" t="s">
        <v>10211</v>
      </c>
      <c r="I1751" t="s">
        <v>10212</v>
      </c>
      <c r="J1751" t="s">
        <v>70</v>
      </c>
      <c r="K1751" t="s">
        <v>223</v>
      </c>
      <c r="L1751" t="s">
        <v>223</v>
      </c>
      <c r="M1751">
        <v>25843</v>
      </c>
      <c r="N1751" s="30" t="s">
        <v>12838</v>
      </c>
      <c r="O1751"/>
      <c r="P1751"/>
      <c r="Q1751"/>
      <c r="R1751"/>
      <c r="S1751" s="22">
        <f>VLOOKUP(A1751,Hoja1!A:B,2,0)</f>
        <v>16</v>
      </c>
      <c r="T1751" s="21" t="str">
        <f>VLOOKUP(M1751,[1]TIPOLOGIAS!$A:$F,4,0)</f>
        <v>BOGOTA</v>
      </c>
      <c r="U1751" s="21" t="str">
        <f>VLOOKUP(T1751,'BASE TARIFA 2025'!C:D,2,0)</f>
        <v>WOMPI CENTRO</v>
      </c>
      <c r="V1751" s="23">
        <f>VLOOKUP(T1751,'BASE TARIFA 2025'!C:F,4,0)</f>
        <v>15709.5</v>
      </c>
    </row>
    <row r="1752" spans="1:22" ht="14.4" x14ac:dyDescent="0.3">
      <c r="A1752">
        <v>48106</v>
      </c>
      <c r="B1752" t="s">
        <v>10213</v>
      </c>
      <c r="C1752">
        <v>1076661775</v>
      </c>
      <c r="D1752" t="s">
        <v>10214</v>
      </c>
      <c r="E1752" t="s">
        <v>10214</v>
      </c>
      <c r="F1752" t="s">
        <v>10214</v>
      </c>
      <c r="G1752" t="s">
        <v>10215</v>
      </c>
      <c r="H1752" t="s">
        <v>10216</v>
      </c>
      <c r="I1752" t="s">
        <v>10217</v>
      </c>
      <c r="J1752" t="s">
        <v>70</v>
      </c>
      <c r="K1752" t="s">
        <v>223</v>
      </c>
      <c r="L1752" t="s">
        <v>223</v>
      </c>
      <c r="M1752">
        <v>25843</v>
      </c>
      <c r="N1752" s="30" t="s">
        <v>12839</v>
      </c>
      <c r="O1752"/>
      <c r="P1752"/>
      <c r="Q1752"/>
      <c r="R1752"/>
      <c r="S1752" s="22">
        <f>VLOOKUP(A1752,Hoja1!A:B,2,0)</f>
        <v>8</v>
      </c>
      <c r="T1752" s="21" t="str">
        <f>VLOOKUP(M1752,[1]TIPOLOGIAS!$A:$F,4,0)</f>
        <v>BOGOTA</v>
      </c>
      <c r="U1752" s="21" t="str">
        <f>VLOOKUP(T1752,'BASE TARIFA 2025'!C:D,2,0)</f>
        <v>WOMPI CENTRO</v>
      </c>
      <c r="V1752" s="23">
        <f>VLOOKUP(T1752,'BASE TARIFA 2025'!C:F,4,0)</f>
        <v>15709.5</v>
      </c>
    </row>
    <row r="1753" spans="1:22" ht="14.4" x14ac:dyDescent="0.3">
      <c r="A1753">
        <v>48275</v>
      </c>
      <c r="B1753" t="s">
        <v>10218</v>
      </c>
      <c r="C1753">
        <v>39737615</v>
      </c>
      <c r="D1753" t="s">
        <v>10219</v>
      </c>
      <c r="E1753" t="s">
        <v>10219</v>
      </c>
      <c r="F1753" t="s">
        <v>10220</v>
      </c>
      <c r="G1753" t="s">
        <v>10221</v>
      </c>
      <c r="H1753" t="s">
        <v>10222</v>
      </c>
      <c r="I1753" t="s">
        <v>10223</v>
      </c>
      <c r="J1753" t="s">
        <v>70</v>
      </c>
      <c r="K1753" t="s">
        <v>223</v>
      </c>
      <c r="L1753" t="s">
        <v>223</v>
      </c>
      <c r="M1753">
        <v>25843</v>
      </c>
      <c r="N1753" s="30" t="s">
        <v>12844</v>
      </c>
      <c r="O1753"/>
      <c r="P1753"/>
      <c r="Q1753"/>
      <c r="R1753"/>
      <c r="S1753" s="22">
        <f>VLOOKUP(A1753,Hoja1!A:B,2,0)</f>
        <v>16</v>
      </c>
      <c r="T1753" s="21" t="str">
        <f>VLOOKUP(M1753,[1]TIPOLOGIAS!$A:$F,4,0)</f>
        <v>BOGOTA</v>
      </c>
      <c r="U1753" s="21" t="str">
        <f>VLOOKUP(T1753,'BASE TARIFA 2025'!C:D,2,0)</f>
        <v>WOMPI CENTRO</v>
      </c>
      <c r="V1753" s="23">
        <f>VLOOKUP(T1753,'BASE TARIFA 2025'!C:F,4,0)</f>
        <v>15709.5</v>
      </c>
    </row>
    <row r="1754" spans="1:22" ht="14.4" x14ac:dyDescent="0.3">
      <c r="A1754">
        <v>50483</v>
      </c>
      <c r="B1754" t="s">
        <v>10224</v>
      </c>
      <c r="C1754">
        <v>39740272</v>
      </c>
      <c r="D1754" t="s">
        <v>72</v>
      </c>
      <c r="E1754" t="s">
        <v>10225</v>
      </c>
      <c r="F1754" t="s">
        <v>10225</v>
      </c>
      <c r="G1754" t="s">
        <v>10226</v>
      </c>
      <c r="H1754" t="s">
        <v>10227</v>
      </c>
      <c r="I1754" t="s">
        <v>10228</v>
      </c>
      <c r="J1754" t="s">
        <v>70</v>
      </c>
      <c r="K1754" t="s">
        <v>223</v>
      </c>
      <c r="L1754" t="s">
        <v>223</v>
      </c>
      <c r="M1754">
        <v>25843</v>
      </c>
      <c r="N1754" s="30" t="s">
        <v>12839</v>
      </c>
      <c r="O1754"/>
      <c r="P1754"/>
      <c r="Q1754"/>
      <c r="R1754"/>
      <c r="S1754" s="22">
        <f>VLOOKUP(A1754,Hoja1!A:B,2,0)</f>
        <v>16</v>
      </c>
      <c r="T1754" s="21" t="str">
        <f>VLOOKUP(M1754,[1]TIPOLOGIAS!$A:$F,4,0)</f>
        <v>BOGOTA</v>
      </c>
      <c r="U1754" s="21" t="str">
        <f>VLOOKUP(T1754,'BASE TARIFA 2025'!C:D,2,0)</f>
        <v>WOMPI CENTRO</v>
      </c>
      <c r="V1754" s="23">
        <f>VLOOKUP(T1754,'BASE TARIFA 2025'!C:F,4,0)</f>
        <v>15709.5</v>
      </c>
    </row>
    <row r="1755" spans="1:22" ht="14.4" x14ac:dyDescent="0.3">
      <c r="A1755">
        <v>56844</v>
      </c>
      <c r="B1755" t="s">
        <v>10229</v>
      </c>
      <c r="C1755">
        <v>21082576</v>
      </c>
      <c r="D1755" t="s">
        <v>67</v>
      </c>
      <c r="E1755" t="s">
        <v>10230</v>
      </c>
      <c r="F1755" t="s">
        <v>10230</v>
      </c>
      <c r="G1755" t="s">
        <v>10231</v>
      </c>
      <c r="H1755" t="s">
        <v>10232</v>
      </c>
      <c r="I1755" t="s">
        <v>10233</v>
      </c>
      <c r="J1755" t="s">
        <v>70</v>
      </c>
      <c r="K1755" t="s">
        <v>10234</v>
      </c>
      <c r="L1755" t="s">
        <v>10234</v>
      </c>
      <c r="M1755">
        <v>25851</v>
      </c>
      <c r="N1755" s="30" t="s">
        <v>12844</v>
      </c>
      <c r="O1755"/>
      <c r="P1755"/>
      <c r="Q1755"/>
      <c r="R1755"/>
      <c r="S1755" s="22">
        <f>VLOOKUP(A1755,Hoja1!A:B,2,0)</f>
        <v>16</v>
      </c>
      <c r="T1755" s="21" t="str">
        <f>VLOOKUP(M1755,[1]TIPOLOGIAS!$A:$F,4,0)</f>
        <v>BOGOTA</v>
      </c>
      <c r="U1755" s="21" t="str">
        <f>VLOOKUP(T1755,'BASE TARIFA 2025'!C:D,2,0)</f>
        <v>WOMPI CENTRO</v>
      </c>
      <c r="V1755" s="23">
        <f>VLOOKUP(T1755,'BASE TARIFA 2025'!C:F,4,0)</f>
        <v>15709.5</v>
      </c>
    </row>
    <row r="1756" spans="1:22" ht="14.4" x14ac:dyDescent="0.3">
      <c r="A1756">
        <v>23698</v>
      </c>
      <c r="B1756" t="s">
        <v>10235</v>
      </c>
      <c r="C1756">
        <v>1077143127</v>
      </c>
      <c r="D1756" t="s">
        <v>10236</v>
      </c>
      <c r="E1756" t="s">
        <v>10237</v>
      </c>
      <c r="F1756" t="s">
        <v>10237</v>
      </c>
      <c r="G1756" t="s">
        <v>10238</v>
      </c>
      <c r="H1756" t="s">
        <v>10239</v>
      </c>
      <c r="I1756" t="s">
        <v>10240</v>
      </c>
      <c r="J1756" t="s">
        <v>70</v>
      </c>
      <c r="K1756" t="s">
        <v>10241</v>
      </c>
      <c r="L1756" t="s">
        <v>10241</v>
      </c>
      <c r="M1756">
        <v>25873</v>
      </c>
      <c r="N1756" s="30" t="s">
        <v>12830</v>
      </c>
      <c r="O1756"/>
      <c r="P1756"/>
      <c r="Q1756"/>
      <c r="R1756"/>
      <c r="S1756" s="22">
        <f>VLOOKUP(A1756,Hoja1!A:B,2,0)</f>
        <v>16</v>
      </c>
      <c r="T1756" s="21" t="str">
        <f>VLOOKUP(M1756,[1]TIPOLOGIAS!$A:$F,4,0)</f>
        <v>TUNJA</v>
      </c>
      <c r="U1756" s="21" t="str">
        <f>VLOOKUP(T1756,'BASE TARIFA 2025'!C:D,2,0)</f>
        <v>WOMPI SANTANDERES</v>
      </c>
      <c r="V1756" s="23">
        <f>VLOOKUP(T1756,'BASE TARIFA 2025'!C:F,4,0)</f>
        <v>28277.100000000002</v>
      </c>
    </row>
    <row r="1757" spans="1:22" ht="14.4" x14ac:dyDescent="0.3">
      <c r="A1757">
        <v>69317</v>
      </c>
      <c r="B1757" t="s">
        <v>10242</v>
      </c>
      <c r="C1757">
        <v>24163410</v>
      </c>
      <c r="D1757" t="s">
        <v>67</v>
      </c>
      <c r="E1757" t="s">
        <v>10243</v>
      </c>
      <c r="F1757" t="s">
        <v>10243</v>
      </c>
      <c r="G1757" t="s">
        <v>10244</v>
      </c>
      <c r="H1757" t="s">
        <v>10245</v>
      </c>
      <c r="I1757" t="s">
        <v>10246</v>
      </c>
      <c r="J1757" t="s">
        <v>70</v>
      </c>
      <c r="K1757" t="s">
        <v>10241</v>
      </c>
      <c r="L1757" t="s">
        <v>10241</v>
      </c>
      <c r="M1757">
        <v>25873</v>
      </c>
      <c r="N1757" s="30" t="s">
        <v>12830</v>
      </c>
      <c r="O1757"/>
      <c r="P1757"/>
      <c r="Q1757"/>
      <c r="R1757"/>
      <c r="S1757" s="22">
        <f>VLOOKUP(A1757,Hoja1!A:B,2,0)</f>
        <v>8</v>
      </c>
      <c r="T1757" s="21" t="str">
        <f>VLOOKUP(M1757,[1]TIPOLOGIAS!$A:$F,4,0)</f>
        <v>TUNJA</v>
      </c>
      <c r="U1757" s="21" t="str">
        <f>VLOOKUP(T1757,'BASE TARIFA 2025'!C:D,2,0)</f>
        <v>WOMPI SANTANDERES</v>
      </c>
      <c r="V1757" s="23">
        <f>VLOOKUP(T1757,'BASE TARIFA 2025'!C:F,4,0)</f>
        <v>28277.100000000002</v>
      </c>
    </row>
    <row r="1758" spans="1:22" ht="14.4" x14ac:dyDescent="0.3">
      <c r="A1758">
        <v>77620</v>
      </c>
      <c r="B1758" t="s">
        <v>10247</v>
      </c>
      <c r="C1758">
        <v>1007663680</v>
      </c>
      <c r="D1758" t="s">
        <v>10248</v>
      </c>
      <c r="E1758" t="s">
        <v>10248</v>
      </c>
      <c r="F1758" t="s">
        <v>10249</v>
      </c>
      <c r="G1758" t="s">
        <v>10250</v>
      </c>
      <c r="H1758" t="s">
        <v>10251</v>
      </c>
      <c r="I1758" t="s">
        <v>10252</v>
      </c>
      <c r="J1758" t="s">
        <v>70</v>
      </c>
      <c r="K1758" t="s">
        <v>10241</v>
      </c>
      <c r="L1758" t="s">
        <v>10241</v>
      </c>
      <c r="M1758">
        <v>25873</v>
      </c>
      <c r="N1758" s="30" t="s">
        <v>12830</v>
      </c>
      <c r="O1758"/>
      <c r="P1758"/>
      <c r="Q1758"/>
      <c r="R1758"/>
      <c r="S1758" s="22">
        <f>VLOOKUP(A1758,Hoja1!A:B,2,0)</f>
        <v>8</v>
      </c>
      <c r="T1758" s="21" t="str">
        <f>VLOOKUP(M1758,[1]TIPOLOGIAS!$A:$F,4,0)</f>
        <v>TUNJA</v>
      </c>
      <c r="U1758" s="21" t="str">
        <f>VLOOKUP(T1758,'BASE TARIFA 2025'!C:D,2,0)</f>
        <v>WOMPI SANTANDERES</v>
      </c>
      <c r="V1758" s="23">
        <f>VLOOKUP(T1758,'BASE TARIFA 2025'!C:F,4,0)</f>
        <v>28277.100000000002</v>
      </c>
    </row>
    <row r="1759" spans="1:22" ht="14.4" x14ac:dyDescent="0.3">
      <c r="A1759">
        <v>34200</v>
      </c>
      <c r="B1759" t="s">
        <v>10253</v>
      </c>
      <c r="C1759">
        <v>7161917</v>
      </c>
      <c r="E1759" t="s">
        <v>10254</v>
      </c>
      <c r="F1759" t="s">
        <v>10254</v>
      </c>
      <c r="G1759" t="s">
        <v>10255</v>
      </c>
      <c r="H1759" t="s">
        <v>10256</v>
      </c>
      <c r="I1759" t="s">
        <v>10257</v>
      </c>
      <c r="J1759" t="s">
        <v>70</v>
      </c>
      <c r="K1759" t="s">
        <v>10258</v>
      </c>
      <c r="L1759" t="s">
        <v>10258</v>
      </c>
      <c r="M1759">
        <v>25898</v>
      </c>
      <c r="N1759" s="30" t="s">
        <v>12840</v>
      </c>
      <c r="O1759"/>
      <c r="P1759"/>
      <c r="Q1759"/>
      <c r="R1759"/>
      <c r="S1759" s="22">
        <f>VLOOKUP(A1759,Hoja1!A:B,2,0)</f>
        <v>8</v>
      </c>
      <c r="T1759" s="21" t="str">
        <f>VLOOKUP(M1759,[1]TIPOLOGIAS!$A:$F,4,0)</f>
        <v>BOGOTA</v>
      </c>
      <c r="U1759" s="21" t="str">
        <f>VLOOKUP(T1759,'BASE TARIFA 2025'!C:D,2,0)</f>
        <v>WOMPI CENTRO</v>
      </c>
      <c r="V1759" s="23">
        <f>VLOOKUP(T1759,'BASE TARIFA 2025'!C:F,4,0)</f>
        <v>15709.5</v>
      </c>
    </row>
    <row r="1760" spans="1:22" ht="14.4" x14ac:dyDescent="0.3">
      <c r="A1760">
        <v>57612</v>
      </c>
      <c r="B1760" t="s">
        <v>10259</v>
      </c>
      <c r="C1760">
        <v>19481657</v>
      </c>
      <c r="D1760" t="s">
        <v>10260</v>
      </c>
      <c r="E1760" t="s">
        <v>10261</v>
      </c>
      <c r="F1760" t="s">
        <v>10261</v>
      </c>
      <c r="G1760" t="s">
        <v>10262</v>
      </c>
      <c r="H1760" t="s">
        <v>10263</v>
      </c>
      <c r="I1760" t="s">
        <v>10264</v>
      </c>
      <c r="J1760" t="s">
        <v>70</v>
      </c>
      <c r="K1760" t="s">
        <v>10258</v>
      </c>
      <c r="L1760" t="s">
        <v>10258</v>
      </c>
      <c r="M1760">
        <v>25898</v>
      </c>
      <c r="N1760" s="30" t="s">
        <v>12840</v>
      </c>
      <c r="O1760"/>
      <c r="P1760"/>
      <c r="Q1760"/>
      <c r="R1760"/>
      <c r="S1760" s="22">
        <f>VLOOKUP(A1760,Hoja1!A:B,2,0)</f>
        <v>8</v>
      </c>
      <c r="T1760" s="21" t="str">
        <f>VLOOKUP(M1760,[1]TIPOLOGIAS!$A:$F,4,0)</f>
        <v>BOGOTA</v>
      </c>
      <c r="U1760" s="21" t="str">
        <f>VLOOKUP(T1760,'BASE TARIFA 2025'!C:D,2,0)</f>
        <v>WOMPI CENTRO</v>
      </c>
      <c r="V1760" s="23">
        <f>VLOOKUP(T1760,'BASE TARIFA 2025'!C:F,4,0)</f>
        <v>15709.5</v>
      </c>
    </row>
    <row r="1761" spans="1:22" ht="14.4" x14ac:dyDescent="0.3">
      <c r="A1761">
        <v>76427</v>
      </c>
      <c r="B1761" t="s">
        <v>10265</v>
      </c>
      <c r="C1761">
        <v>1074616469</v>
      </c>
      <c r="D1761" t="s">
        <v>10266</v>
      </c>
      <c r="E1761" t="s">
        <v>10266</v>
      </c>
      <c r="F1761" t="s">
        <v>8361</v>
      </c>
      <c r="G1761" t="s">
        <v>10267</v>
      </c>
      <c r="H1761" t="s">
        <v>10268</v>
      </c>
      <c r="I1761" t="s">
        <v>10269</v>
      </c>
      <c r="J1761" t="s">
        <v>70</v>
      </c>
      <c r="K1761" t="s">
        <v>10258</v>
      </c>
      <c r="L1761" t="s">
        <v>10258</v>
      </c>
      <c r="M1761">
        <v>25898</v>
      </c>
      <c r="N1761" s="30" t="s">
        <v>12840</v>
      </c>
      <c r="O1761"/>
      <c r="P1761"/>
      <c r="Q1761"/>
      <c r="R1761"/>
      <c r="S1761" s="22">
        <f>VLOOKUP(A1761,Hoja1!A:B,2,0)</f>
        <v>8</v>
      </c>
      <c r="T1761" s="21" t="str">
        <f>VLOOKUP(M1761,[1]TIPOLOGIAS!$A:$F,4,0)</f>
        <v>BOGOTA</v>
      </c>
      <c r="U1761" s="21" t="str">
        <f>VLOOKUP(T1761,'BASE TARIFA 2025'!C:D,2,0)</f>
        <v>WOMPI CENTRO</v>
      </c>
      <c r="V1761" s="23">
        <f>VLOOKUP(T1761,'BASE TARIFA 2025'!C:F,4,0)</f>
        <v>15709.5</v>
      </c>
    </row>
    <row r="1762" spans="1:22" ht="14.4" x14ac:dyDescent="0.3">
      <c r="A1762">
        <v>38241</v>
      </c>
      <c r="B1762" t="s">
        <v>10270</v>
      </c>
      <c r="C1762">
        <v>36306510</v>
      </c>
      <c r="D1762" t="s">
        <v>10271</v>
      </c>
      <c r="E1762" t="s">
        <v>10272</v>
      </c>
      <c r="F1762" t="s">
        <v>10272</v>
      </c>
      <c r="G1762" t="s">
        <v>10273</v>
      </c>
      <c r="H1762" t="s">
        <v>10274</v>
      </c>
      <c r="I1762" t="s">
        <v>10275</v>
      </c>
      <c r="J1762" t="s">
        <v>125</v>
      </c>
      <c r="K1762" t="s">
        <v>10276</v>
      </c>
      <c r="L1762" t="s">
        <v>10276</v>
      </c>
      <c r="M1762">
        <v>41298</v>
      </c>
      <c r="N1762" s="30" t="s">
        <v>12832</v>
      </c>
      <c r="O1762"/>
      <c r="P1762"/>
      <c r="Q1762"/>
      <c r="R1762"/>
      <c r="S1762" s="22">
        <f>VLOOKUP(A1762,Hoja1!A:B,2,0)</f>
        <v>16</v>
      </c>
      <c r="T1762" s="21" t="str">
        <f>VLOOKUP(M1762,[1]TIPOLOGIAS!$A:$F,4,0)</f>
        <v>NEIVA</v>
      </c>
      <c r="U1762" s="21" t="str">
        <f>VLOOKUP(T1762,'BASE TARIFA 2025'!C:D,2,0)</f>
        <v>WOMPI ORIENTE</v>
      </c>
      <c r="V1762" s="23">
        <f>VLOOKUP(T1762,'BASE TARIFA 2025'!C:F,4,0)</f>
        <v>28277.100000000002</v>
      </c>
    </row>
    <row r="1763" spans="1:22" ht="14.4" x14ac:dyDescent="0.3">
      <c r="A1763">
        <v>35990</v>
      </c>
      <c r="B1763" t="s">
        <v>10277</v>
      </c>
      <c r="C1763">
        <v>1077864227</v>
      </c>
      <c r="D1763" t="s">
        <v>10278</v>
      </c>
      <c r="E1763" t="s">
        <v>10279</v>
      </c>
      <c r="F1763" t="s">
        <v>10279</v>
      </c>
      <c r="G1763" t="s">
        <v>10280</v>
      </c>
      <c r="H1763" t="s">
        <v>10281</v>
      </c>
      <c r="I1763" t="s">
        <v>10282</v>
      </c>
      <c r="J1763" t="s">
        <v>125</v>
      </c>
      <c r="K1763" t="s">
        <v>10276</v>
      </c>
      <c r="L1763" t="s">
        <v>10276</v>
      </c>
      <c r="M1763">
        <v>41298</v>
      </c>
      <c r="N1763" s="30" t="s">
        <v>12833</v>
      </c>
      <c r="O1763"/>
      <c r="P1763"/>
      <c r="Q1763"/>
      <c r="R1763"/>
      <c r="S1763" s="22">
        <f>VLOOKUP(A1763,Hoja1!A:B,2,0)</f>
        <v>16</v>
      </c>
      <c r="T1763" s="21" t="str">
        <f>VLOOKUP(M1763,[1]TIPOLOGIAS!$A:$F,4,0)</f>
        <v>NEIVA</v>
      </c>
      <c r="U1763" s="21" t="str">
        <f>VLOOKUP(T1763,'BASE TARIFA 2025'!C:D,2,0)</f>
        <v>WOMPI ORIENTE</v>
      </c>
      <c r="V1763" s="23">
        <f>VLOOKUP(T1763,'BASE TARIFA 2025'!C:F,4,0)</f>
        <v>28277.100000000002</v>
      </c>
    </row>
    <row r="1764" spans="1:22" ht="14.4" x14ac:dyDescent="0.3">
      <c r="A1764">
        <v>61199</v>
      </c>
      <c r="B1764" t="s">
        <v>10283</v>
      </c>
      <c r="C1764">
        <v>1075286373</v>
      </c>
      <c r="D1764" t="s">
        <v>10284</v>
      </c>
      <c r="E1764" t="s">
        <v>10284</v>
      </c>
      <c r="F1764" t="s">
        <v>10284</v>
      </c>
      <c r="G1764" t="s">
        <v>10285</v>
      </c>
      <c r="H1764" t="s">
        <v>10286</v>
      </c>
      <c r="I1764" t="s">
        <v>10287</v>
      </c>
      <c r="J1764" t="s">
        <v>125</v>
      </c>
      <c r="K1764" t="s">
        <v>10276</v>
      </c>
      <c r="L1764" t="s">
        <v>10276</v>
      </c>
      <c r="M1764">
        <v>41298</v>
      </c>
      <c r="N1764" s="30" t="s">
        <v>12833</v>
      </c>
      <c r="O1764"/>
      <c r="P1764"/>
      <c r="Q1764"/>
      <c r="R1764"/>
      <c r="S1764" s="22">
        <f>VLOOKUP(A1764,Hoja1!A:B,2,0)</f>
        <v>16</v>
      </c>
      <c r="T1764" s="21" t="str">
        <f>VLOOKUP(M1764,[1]TIPOLOGIAS!$A:$F,4,0)</f>
        <v>NEIVA</v>
      </c>
      <c r="U1764" s="21" t="str">
        <f>VLOOKUP(T1764,'BASE TARIFA 2025'!C:D,2,0)</f>
        <v>WOMPI ORIENTE</v>
      </c>
      <c r="V1764" s="23">
        <f>VLOOKUP(T1764,'BASE TARIFA 2025'!C:F,4,0)</f>
        <v>28277.100000000002</v>
      </c>
    </row>
    <row r="1765" spans="1:22" ht="14.4" x14ac:dyDescent="0.3">
      <c r="A1765">
        <v>65230</v>
      </c>
      <c r="B1765" t="s">
        <v>10288</v>
      </c>
      <c r="C1765">
        <v>1077856266</v>
      </c>
      <c r="D1765" t="s">
        <v>10289</v>
      </c>
      <c r="E1765" t="s">
        <v>10290</v>
      </c>
      <c r="F1765" t="s">
        <v>10290</v>
      </c>
      <c r="G1765" t="s">
        <v>10291</v>
      </c>
      <c r="H1765" t="s">
        <v>10292</v>
      </c>
      <c r="I1765" t="s">
        <v>10293</v>
      </c>
      <c r="J1765" t="s">
        <v>125</v>
      </c>
      <c r="K1765" t="s">
        <v>10276</v>
      </c>
      <c r="L1765" t="s">
        <v>10276</v>
      </c>
      <c r="M1765">
        <v>41298</v>
      </c>
      <c r="N1765" s="30" t="s">
        <v>12832</v>
      </c>
      <c r="O1765"/>
      <c r="P1765"/>
      <c r="Q1765"/>
      <c r="R1765"/>
      <c r="S1765" s="22">
        <f>VLOOKUP(A1765,Hoja1!A:B,2,0)</f>
        <v>8</v>
      </c>
      <c r="T1765" s="21" t="str">
        <f>VLOOKUP(M1765,[1]TIPOLOGIAS!$A:$F,4,0)</f>
        <v>NEIVA</v>
      </c>
      <c r="U1765" s="21" t="str">
        <f>VLOOKUP(T1765,'BASE TARIFA 2025'!C:D,2,0)</f>
        <v>WOMPI ORIENTE</v>
      </c>
      <c r="V1765" s="23">
        <f>VLOOKUP(T1765,'BASE TARIFA 2025'!C:F,4,0)</f>
        <v>28277.100000000002</v>
      </c>
    </row>
    <row r="1766" spans="1:22" ht="14.4" x14ac:dyDescent="0.3">
      <c r="A1766">
        <v>74962</v>
      </c>
      <c r="B1766" t="s">
        <v>10294</v>
      </c>
      <c r="C1766">
        <v>901683961</v>
      </c>
      <c r="D1766" t="s">
        <v>10295</v>
      </c>
      <c r="E1766" t="s">
        <v>10295</v>
      </c>
      <c r="F1766" t="s">
        <v>10295</v>
      </c>
      <c r="G1766" t="s">
        <v>10296</v>
      </c>
      <c r="H1766" t="s">
        <v>10297</v>
      </c>
      <c r="I1766" t="s">
        <v>10298</v>
      </c>
      <c r="J1766" t="s">
        <v>125</v>
      </c>
      <c r="K1766" t="s">
        <v>10276</v>
      </c>
      <c r="L1766" t="s">
        <v>10276</v>
      </c>
      <c r="M1766">
        <v>41298</v>
      </c>
      <c r="N1766" s="30" t="s">
        <v>12833</v>
      </c>
      <c r="O1766"/>
      <c r="P1766"/>
      <c r="Q1766"/>
      <c r="R1766"/>
      <c r="S1766" s="22">
        <f>VLOOKUP(A1766,Hoja1!A:B,2,0)</f>
        <v>8</v>
      </c>
      <c r="T1766" s="21" t="str">
        <f>VLOOKUP(M1766,[1]TIPOLOGIAS!$A:$F,4,0)</f>
        <v>NEIVA</v>
      </c>
      <c r="U1766" s="21" t="str">
        <f>VLOOKUP(T1766,'BASE TARIFA 2025'!C:D,2,0)</f>
        <v>WOMPI ORIENTE</v>
      </c>
      <c r="V1766" s="23">
        <f>VLOOKUP(T1766,'BASE TARIFA 2025'!C:F,4,0)</f>
        <v>28277.100000000002</v>
      </c>
    </row>
    <row r="1767" spans="1:22" ht="14.4" x14ac:dyDescent="0.3">
      <c r="A1767">
        <v>74963</v>
      </c>
      <c r="B1767" t="s">
        <v>10299</v>
      </c>
      <c r="C1767">
        <v>1077850652</v>
      </c>
      <c r="D1767" t="s">
        <v>10300</v>
      </c>
      <c r="E1767" t="s">
        <v>10300</v>
      </c>
      <c r="F1767" t="s">
        <v>10300</v>
      </c>
      <c r="G1767" t="s">
        <v>10301</v>
      </c>
      <c r="H1767" t="s">
        <v>10302</v>
      </c>
      <c r="I1767" t="s">
        <v>10303</v>
      </c>
      <c r="J1767" t="s">
        <v>125</v>
      </c>
      <c r="K1767" t="s">
        <v>10276</v>
      </c>
      <c r="L1767" t="s">
        <v>10276</v>
      </c>
      <c r="M1767">
        <v>41298</v>
      </c>
      <c r="N1767" s="30" t="s">
        <v>12833</v>
      </c>
      <c r="O1767"/>
      <c r="P1767"/>
      <c r="Q1767"/>
      <c r="R1767"/>
      <c r="S1767" s="22">
        <f>VLOOKUP(A1767,Hoja1!A:B,2,0)</f>
        <v>8</v>
      </c>
      <c r="T1767" s="21" t="str">
        <f>VLOOKUP(M1767,[1]TIPOLOGIAS!$A:$F,4,0)</f>
        <v>NEIVA</v>
      </c>
      <c r="U1767" s="21" t="str">
        <f>VLOOKUP(T1767,'BASE TARIFA 2025'!C:D,2,0)</f>
        <v>WOMPI ORIENTE</v>
      </c>
      <c r="V1767" s="23">
        <f>VLOOKUP(T1767,'BASE TARIFA 2025'!C:F,4,0)</f>
        <v>28277.100000000002</v>
      </c>
    </row>
    <row r="1768" spans="1:22" ht="14.4" x14ac:dyDescent="0.3">
      <c r="A1768">
        <v>76135</v>
      </c>
      <c r="B1768" t="s">
        <v>10304</v>
      </c>
      <c r="C1768">
        <v>1082159655</v>
      </c>
      <c r="D1768" t="s">
        <v>10305</v>
      </c>
      <c r="E1768" t="s">
        <v>10305</v>
      </c>
      <c r="F1768" t="s">
        <v>10305</v>
      </c>
      <c r="G1768" t="s">
        <v>10306</v>
      </c>
      <c r="H1768" t="s">
        <v>10307</v>
      </c>
      <c r="I1768" t="s">
        <v>10308</v>
      </c>
      <c r="J1768" t="s">
        <v>125</v>
      </c>
      <c r="K1768" t="s">
        <v>10276</v>
      </c>
      <c r="L1768" t="s">
        <v>10276</v>
      </c>
      <c r="M1768">
        <v>41298</v>
      </c>
      <c r="N1768" s="30" t="s">
        <v>12835</v>
      </c>
      <c r="O1768"/>
      <c r="P1768"/>
      <c r="Q1768"/>
      <c r="R1768"/>
      <c r="S1768" s="22">
        <f>VLOOKUP(A1768,Hoja1!A:B,2,0)</f>
        <v>16</v>
      </c>
      <c r="T1768" s="21" t="str">
        <f>VLOOKUP(M1768,[1]TIPOLOGIAS!$A:$F,4,0)</f>
        <v>NEIVA</v>
      </c>
      <c r="U1768" s="21" t="str">
        <f>VLOOKUP(T1768,'BASE TARIFA 2025'!C:D,2,0)</f>
        <v>WOMPI ORIENTE</v>
      </c>
      <c r="V1768" s="23">
        <f>VLOOKUP(T1768,'BASE TARIFA 2025'!C:F,4,0)</f>
        <v>28277.100000000002</v>
      </c>
    </row>
    <row r="1769" spans="1:22" ht="14.4" x14ac:dyDescent="0.3">
      <c r="A1769">
        <v>78526</v>
      </c>
      <c r="B1769" t="s">
        <v>10309</v>
      </c>
      <c r="C1769">
        <v>1077860827</v>
      </c>
      <c r="D1769" t="s">
        <v>10310</v>
      </c>
      <c r="E1769" t="s">
        <v>10310</v>
      </c>
      <c r="F1769" t="s">
        <v>10310</v>
      </c>
      <c r="G1769" t="s">
        <v>10311</v>
      </c>
      <c r="H1769" t="s">
        <v>10312</v>
      </c>
      <c r="I1769" t="s">
        <v>10313</v>
      </c>
      <c r="J1769" t="s">
        <v>125</v>
      </c>
      <c r="K1769" t="s">
        <v>10276</v>
      </c>
      <c r="L1769" t="s">
        <v>10276</v>
      </c>
      <c r="M1769">
        <v>41298</v>
      </c>
      <c r="N1769" s="30" t="s">
        <v>12835</v>
      </c>
      <c r="O1769"/>
      <c r="P1769"/>
      <c r="Q1769"/>
      <c r="R1769"/>
      <c r="S1769" s="22">
        <f>VLOOKUP(A1769,Hoja1!A:B,2,0)</f>
        <v>8</v>
      </c>
      <c r="T1769" s="21" t="str">
        <f>VLOOKUP(M1769,[1]TIPOLOGIAS!$A:$F,4,0)</f>
        <v>NEIVA</v>
      </c>
      <c r="U1769" s="21" t="str">
        <f>VLOOKUP(T1769,'BASE TARIFA 2025'!C:D,2,0)</f>
        <v>WOMPI ORIENTE</v>
      </c>
      <c r="V1769" s="23">
        <f>VLOOKUP(T1769,'BASE TARIFA 2025'!C:F,4,0)</f>
        <v>28277.100000000002</v>
      </c>
    </row>
    <row r="1770" spans="1:22" ht="14.4" x14ac:dyDescent="0.3">
      <c r="A1770">
        <v>80150</v>
      </c>
      <c r="B1770" t="s">
        <v>10314</v>
      </c>
      <c r="C1770">
        <v>901635961</v>
      </c>
      <c r="D1770" t="s">
        <v>10315</v>
      </c>
      <c r="E1770" t="s">
        <v>10316</v>
      </c>
      <c r="F1770" t="s">
        <v>10316</v>
      </c>
      <c r="G1770" t="s">
        <v>10317</v>
      </c>
      <c r="H1770" t="s">
        <v>10318</v>
      </c>
      <c r="I1770" t="s">
        <v>10319</v>
      </c>
      <c r="J1770" t="s">
        <v>125</v>
      </c>
      <c r="K1770" t="s">
        <v>10276</v>
      </c>
      <c r="L1770" t="s">
        <v>10276</v>
      </c>
      <c r="M1770">
        <v>41298</v>
      </c>
      <c r="N1770" s="30" t="s">
        <v>12835</v>
      </c>
      <c r="O1770"/>
      <c r="P1770"/>
      <c r="Q1770"/>
      <c r="R1770"/>
      <c r="S1770" s="22">
        <f>VLOOKUP(A1770,Hoja1!A:B,2,0)</f>
        <v>8</v>
      </c>
      <c r="T1770" s="21" t="str">
        <f>VLOOKUP(M1770,[1]TIPOLOGIAS!$A:$F,4,0)</f>
        <v>NEIVA</v>
      </c>
      <c r="U1770" s="21" t="str">
        <f>VLOOKUP(T1770,'BASE TARIFA 2025'!C:D,2,0)</f>
        <v>WOMPI ORIENTE</v>
      </c>
      <c r="V1770" s="23">
        <f>VLOOKUP(T1770,'BASE TARIFA 2025'!C:F,4,0)</f>
        <v>28277.100000000002</v>
      </c>
    </row>
    <row r="1771" spans="1:22" ht="14.4" x14ac:dyDescent="0.3">
      <c r="A1771">
        <v>80527</v>
      </c>
      <c r="B1771" t="s">
        <v>10320</v>
      </c>
      <c r="C1771">
        <v>55066981</v>
      </c>
      <c r="D1771" t="s">
        <v>10321</v>
      </c>
      <c r="E1771" t="s">
        <v>10321</v>
      </c>
      <c r="G1771" t="s">
        <v>10322</v>
      </c>
      <c r="H1771" t="s">
        <v>10323</v>
      </c>
      <c r="I1771" t="s">
        <v>10324</v>
      </c>
      <c r="J1771" t="s">
        <v>125</v>
      </c>
      <c r="K1771" t="s">
        <v>10276</v>
      </c>
      <c r="L1771" t="s">
        <v>10276</v>
      </c>
      <c r="M1771">
        <v>41298</v>
      </c>
      <c r="N1771" s="30" t="s">
        <v>12835</v>
      </c>
      <c r="O1771"/>
      <c r="P1771"/>
      <c r="Q1771"/>
      <c r="R1771"/>
      <c r="S1771" s="22">
        <f>VLOOKUP(A1771,Hoja1!A:B,2,0)</f>
        <v>8</v>
      </c>
      <c r="T1771" s="21" t="str">
        <f>VLOOKUP(M1771,[1]TIPOLOGIAS!$A:$F,4,0)</f>
        <v>NEIVA</v>
      </c>
      <c r="U1771" s="21" t="str">
        <f>VLOOKUP(T1771,'BASE TARIFA 2025'!C:D,2,0)</f>
        <v>WOMPI ORIENTE</v>
      </c>
      <c r="V1771" s="23">
        <f>VLOOKUP(T1771,'BASE TARIFA 2025'!C:F,4,0)</f>
        <v>28277.100000000002</v>
      </c>
    </row>
    <row r="1772" spans="1:22" ht="14.4" x14ac:dyDescent="0.3">
      <c r="A1772">
        <v>80666</v>
      </c>
      <c r="B1772" t="s">
        <v>10325</v>
      </c>
      <c r="C1772">
        <v>55063211</v>
      </c>
      <c r="D1772" t="s">
        <v>10326</v>
      </c>
      <c r="E1772" t="s">
        <v>10326</v>
      </c>
      <c r="F1772" t="s">
        <v>10326</v>
      </c>
      <c r="G1772" t="s">
        <v>10327</v>
      </c>
      <c r="H1772" t="s">
        <v>10328</v>
      </c>
      <c r="I1772" t="s">
        <v>10329</v>
      </c>
      <c r="J1772" t="s">
        <v>125</v>
      </c>
      <c r="K1772" t="s">
        <v>10276</v>
      </c>
      <c r="L1772" t="s">
        <v>10276</v>
      </c>
      <c r="M1772">
        <v>41298</v>
      </c>
      <c r="N1772" s="30" t="s">
        <v>12835</v>
      </c>
      <c r="O1772"/>
      <c r="P1772"/>
      <c r="Q1772"/>
      <c r="R1772"/>
      <c r="S1772" s="22">
        <f>VLOOKUP(A1772,Hoja1!A:B,2,0)</f>
        <v>8</v>
      </c>
      <c r="T1772" s="21" t="str">
        <f>VLOOKUP(M1772,[1]TIPOLOGIAS!$A:$F,4,0)</f>
        <v>NEIVA</v>
      </c>
      <c r="U1772" s="21" t="str">
        <f>VLOOKUP(T1772,'BASE TARIFA 2025'!C:D,2,0)</f>
        <v>WOMPI ORIENTE</v>
      </c>
      <c r="V1772" s="23">
        <f>VLOOKUP(T1772,'BASE TARIFA 2025'!C:F,4,0)</f>
        <v>28277.100000000002</v>
      </c>
    </row>
    <row r="1773" spans="1:22" ht="14.4" x14ac:dyDescent="0.3">
      <c r="A1773">
        <v>20894</v>
      </c>
      <c r="B1773" t="s">
        <v>10330</v>
      </c>
      <c r="C1773">
        <v>12560347</v>
      </c>
      <c r="D1773" t="s">
        <v>10331</v>
      </c>
      <c r="E1773" t="s">
        <v>10332</v>
      </c>
      <c r="F1773" t="s">
        <v>10332</v>
      </c>
      <c r="G1773" t="s">
        <v>10333</v>
      </c>
      <c r="H1773" t="s">
        <v>10334</v>
      </c>
      <c r="I1773" t="s">
        <v>10335</v>
      </c>
      <c r="J1773" t="s">
        <v>89</v>
      </c>
      <c r="K1773" t="s">
        <v>32</v>
      </c>
      <c r="L1773" t="s">
        <v>32</v>
      </c>
      <c r="M1773">
        <v>47001</v>
      </c>
      <c r="N1773" s="30" t="s">
        <v>12844</v>
      </c>
      <c r="O1773"/>
      <c r="P1773"/>
      <c r="Q1773"/>
      <c r="R1773"/>
      <c r="S1773" s="22">
        <f>VLOOKUP(A1773,Hoja1!A:B,2,0)</f>
        <v>16</v>
      </c>
      <c r="T1773" s="21" t="str">
        <f>VLOOKUP(M1773,[1]TIPOLOGIAS!$A:$F,4,0)</f>
        <v>SANTA MARTA</v>
      </c>
      <c r="U1773" s="21" t="str">
        <f>VLOOKUP(T1773,'BASE TARIFA 2025'!C:D,2,0)</f>
        <v>WOMPI COSTA</v>
      </c>
      <c r="V1773" s="23">
        <f>VLOOKUP(T1773,'BASE TARIFA 2025'!C:F,4,0)</f>
        <v>28277.100000000002</v>
      </c>
    </row>
    <row r="1774" spans="1:22" ht="14.4" x14ac:dyDescent="0.3">
      <c r="A1774">
        <v>80624</v>
      </c>
      <c r="B1774" t="s">
        <v>654</v>
      </c>
      <c r="C1774">
        <v>1082984158</v>
      </c>
      <c r="D1774" t="s">
        <v>655</v>
      </c>
      <c r="E1774" t="s">
        <v>655</v>
      </c>
      <c r="G1774" t="s">
        <v>656</v>
      </c>
      <c r="H1774" t="s">
        <v>657</v>
      </c>
      <c r="I1774" t="s">
        <v>658</v>
      </c>
      <c r="J1774" t="s">
        <v>89</v>
      </c>
      <c r="K1774" t="s">
        <v>32</v>
      </c>
      <c r="L1774" t="s">
        <v>32</v>
      </c>
      <c r="M1774">
        <v>47001</v>
      </c>
      <c r="N1774" s="30" t="s">
        <v>12836</v>
      </c>
      <c r="O1774"/>
      <c r="P1774"/>
      <c r="Q1774"/>
      <c r="R1774"/>
      <c r="S1774" s="22">
        <f>VLOOKUP(A1774,Hoja1!A:B,2,0)</f>
        <v>8</v>
      </c>
      <c r="T1774" s="21" t="str">
        <f>VLOOKUP(M1774,[1]TIPOLOGIAS!$A:$F,4,0)</f>
        <v>SANTA MARTA</v>
      </c>
      <c r="U1774" s="21" t="str">
        <f>VLOOKUP(T1774,'BASE TARIFA 2025'!C:D,2,0)</f>
        <v>WOMPI COSTA</v>
      </c>
      <c r="V1774" s="23">
        <f>VLOOKUP(T1774,'BASE TARIFA 2025'!C:F,4,0)</f>
        <v>28277.100000000002</v>
      </c>
    </row>
    <row r="1775" spans="1:22" ht="14.4" x14ac:dyDescent="0.3">
      <c r="A1775">
        <v>75319</v>
      </c>
      <c r="B1775" t="s">
        <v>649</v>
      </c>
      <c r="C1775">
        <v>1083045347</v>
      </c>
      <c r="D1775" t="s">
        <v>650</v>
      </c>
      <c r="E1775" t="s">
        <v>650</v>
      </c>
      <c r="F1775" t="s">
        <v>650</v>
      </c>
      <c r="G1775" t="s">
        <v>651</v>
      </c>
      <c r="H1775" t="s">
        <v>652</v>
      </c>
      <c r="I1775" t="s">
        <v>653</v>
      </c>
      <c r="J1775" t="s">
        <v>89</v>
      </c>
      <c r="K1775" t="s">
        <v>32</v>
      </c>
      <c r="L1775" t="s">
        <v>32</v>
      </c>
      <c r="M1775">
        <v>47001</v>
      </c>
      <c r="N1775" s="30" t="s">
        <v>12836</v>
      </c>
      <c r="O1775"/>
      <c r="P1775"/>
      <c r="Q1775"/>
      <c r="R1775"/>
      <c r="S1775" s="22">
        <f>VLOOKUP(A1775,Hoja1!A:B,2,0)</f>
        <v>8</v>
      </c>
      <c r="T1775" s="21" t="str">
        <f>VLOOKUP(M1775,[1]TIPOLOGIAS!$A:$F,4,0)</f>
        <v>SANTA MARTA</v>
      </c>
      <c r="U1775" s="21" t="str">
        <f>VLOOKUP(T1775,'BASE TARIFA 2025'!C:D,2,0)</f>
        <v>WOMPI COSTA</v>
      </c>
      <c r="V1775" s="23">
        <f>VLOOKUP(T1775,'BASE TARIFA 2025'!C:F,4,0)</f>
        <v>28277.100000000002</v>
      </c>
    </row>
    <row r="1776" spans="1:22" ht="14.4" x14ac:dyDescent="0.3">
      <c r="A1776">
        <v>75778</v>
      </c>
      <c r="B1776" t="s">
        <v>10336</v>
      </c>
      <c r="C1776">
        <v>1082991365</v>
      </c>
      <c r="D1776" t="s">
        <v>10337</v>
      </c>
      <c r="E1776" t="s">
        <v>10338</v>
      </c>
      <c r="F1776" t="s">
        <v>10337</v>
      </c>
      <c r="G1776" t="s">
        <v>10339</v>
      </c>
      <c r="H1776" t="s">
        <v>10340</v>
      </c>
      <c r="I1776" t="s">
        <v>10341</v>
      </c>
      <c r="J1776" t="s">
        <v>89</v>
      </c>
      <c r="K1776" t="s">
        <v>32</v>
      </c>
      <c r="L1776" t="s">
        <v>32</v>
      </c>
      <c r="M1776">
        <v>47001</v>
      </c>
      <c r="N1776" s="30" t="s">
        <v>12841</v>
      </c>
      <c r="O1776"/>
      <c r="P1776"/>
      <c r="Q1776"/>
      <c r="R1776"/>
      <c r="S1776" s="22">
        <f>VLOOKUP(A1776,Hoja1!A:B,2,0)</f>
        <v>8</v>
      </c>
      <c r="T1776" s="21" t="str">
        <f>VLOOKUP(M1776,[1]TIPOLOGIAS!$A:$F,4,0)</f>
        <v>SANTA MARTA</v>
      </c>
      <c r="U1776" s="21" t="str">
        <f>VLOOKUP(T1776,'BASE TARIFA 2025'!C:D,2,0)</f>
        <v>WOMPI COSTA</v>
      </c>
      <c r="V1776" s="23">
        <f>VLOOKUP(T1776,'BASE TARIFA 2025'!C:F,4,0)</f>
        <v>28277.100000000002</v>
      </c>
    </row>
    <row r="1777" spans="1:22" ht="14.4" x14ac:dyDescent="0.3">
      <c r="A1777">
        <v>67126</v>
      </c>
      <c r="B1777" t="s">
        <v>10342</v>
      </c>
      <c r="C1777">
        <v>39049660</v>
      </c>
      <c r="D1777" t="s">
        <v>67</v>
      </c>
      <c r="E1777" t="s">
        <v>10343</v>
      </c>
      <c r="F1777" t="s">
        <v>10343</v>
      </c>
      <c r="G1777" t="s">
        <v>10344</v>
      </c>
      <c r="H1777" t="s">
        <v>10345</v>
      </c>
      <c r="I1777" t="s">
        <v>10346</v>
      </c>
      <c r="J1777" t="s">
        <v>89</v>
      </c>
      <c r="K1777" t="s">
        <v>32</v>
      </c>
      <c r="L1777" t="s">
        <v>32</v>
      </c>
      <c r="M1777">
        <v>47001</v>
      </c>
      <c r="N1777" s="30" t="s">
        <v>12844</v>
      </c>
      <c r="O1777"/>
      <c r="P1777"/>
      <c r="Q1777"/>
      <c r="R1777"/>
      <c r="S1777" s="22">
        <f>VLOOKUP(A1777,Hoja1!A:B,2,0)</f>
        <v>16</v>
      </c>
      <c r="T1777" s="21" t="str">
        <f>VLOOKUP(M1777,[1]TIPOLOGIAS!$A:$F,4,0)</f>
        <v>SANTA MARTA</v>
      </c>
      <c r="U1777" s="21" t="str">
        <f>VLOOKUP(T1777,'BASE TARIFA 2025'!C:D,2,0)</f>
        <v>WOMPI COSTA</v>
      </c>
      <c r="V1777" s="23">
        <f>VLOOKUP(T1777,'BASE TARIFA 2025'!C:F,4,0)</f>
        <v>28277.100000000002</v>
      </c>
    </row>
    <row r="1778" spans="1:22" ht="14.4" x14ac:dyDescent="0.3">
      <c r="A1778">
        <v>42111</v>
      </c>
      <c r="B1778" t="s">
        <v>10347</v>
      </c>
      <c r="C1778">
        <v>900441418</v>
      </c>
      <c r="D1778" t="s">
        <v>10348</v>
      </c>
      <c r="E1778" t="s">
        <v>10349</v>
      </c>
      <c r="F1778" t="s">
        <v>10349</v>
      </c>
      <c r="G1778" t="s">
        <v>10350</v>
      </c>
      <c r="H1778" t="s">
        <v>10351</v>
      </c>
      <c r="I1778" t="s">
        <v>10352</v>
      </c>
      <c r="J1778" t="s">
        <v>89</v>
      </c>
      <c r="K1778" t="s">
        <v>32</v>
      </c>
      <c r="L1778" t="s">
        <v>32</v>
      </c>
      <c r="M1778">
        <v>47001</v>
      </c>
      <c r="N1778" s="30" t="s">
        <v>12841</v>
      </c>
      <c r="O1778"/>
      <c r="P1778"/>
      <c r="Q1778"/>
      <c r="R1778"/>
      <c r="S1778" s="22">
        <f>VLOOKUP(A1778,Hoja1!A:B,2,0)</f>
        <v>8</v>
      </c>
      <c r="T1778" s="21" t="str">
        <f>VLOOKUP(M1778,[1]TIPOLOGIAS!$A:$F,4,0)</f>
        <v>SANTA MARTA</v>
      </c>
      <c r="U1778" s="21" t="str">
        <f>VLOOKUP(T1778,'BASE TARIFA 2025'!C:D,2,0)</f>
        <v>WOMPI COSTA</v>
      </c>
      <c r="V1778" s="23">
        <f>VLOOKUP(T1778,'BASE TARIFA 2025'!C:F,4,0)</f>
        <v>28277.100000000002</v>
      </c>
    </row>
    <row r="1779" spans="1:22" ht="14.4" x14ac:dyDescent="0.3">
      <c r="A1779">
        <v>41558</v>
      </c>
      <c r="B1779" t="s">
        <v>10353</v>
      </c>
      <c r="C1779">
        <v>85461906</v>
      </c>
      <c r="D1779" t="s">
        <v>10354</v>
      </c>
      <c r="E1779" t="s">
        <v>10354</v>
      </c>
      <c r="F1779" t="s">
        <v>10355</v>
      </c>
      <c r="G1779" t="s">
        <v>10356</v>
      </c>
      <c r="H1779" t="s">
        <v>10357</v>
      </c>
      <c r="I1779" t="s">
        <v>10358</v>
      </c>
      <c r="J1779" t="s">
        <v>89</v>
      </c>
      <c r="K1779" t="s">
        <v>32</v>
      </c>
      <c r="L1779" t="s">
        <v>32</v>
      </c>
      <c r="M1779">
        <v>47001</v>
      </c>
      <c r="N1779" s="30" t="s">
        <v>12840</v>
      </c>
      <c r="O1779"/>
      <c r="P1779"/>
      <c r="Q1779"/>
      <c r="R1779"/>
      <c r="S1779" s="22">
        <f>VLOOKUP(A1779,Hoja1!A:B,2,0)</f>
        <v>8</v>
      </c>
      <c r="T1779" s="21" t="str">
        <f>VLOOKUP(M1779,[1]TIPOLOGIAS!$A:$F,4,0)</f>
        <v>SANTA MARTA</v>
      </c>
      <c r="U1779" s="21" t="str">
        <f>VLOOKUP(T1779,'BASE TARIFA 2025'!C:D,2,0)</f>
        <v>WOMPI COSTA</v>
      </c>
      <c r="V1779" s="23">
        <f>VLOOKUP(T1779,'BASE TARIFA 2025'!C:F,4,0)</f>
        <v>28277.100000000002</v>
      </c>
    </row>
    <row r="1780" spans="1:22" ht="14.4" x14ac:dyDescent="0.3">
      <c r="A1780">
        <v>43341</v>
      </c>
      <c r="B1780" t="s">
        <v>10359</v>
      </c>
      <c r="C1780">
        <v>1082989746</v>
      </c>
      <c r="D1780" t="s">
        <v>10360</v>
      </c>
      <c r="E1780" t="s">
        <v>10361</v>
      </c>
      <c r="F1780" t="s">
        <v>10361</v>
      </c>
      <c r="G1780" t="s">
        <v>10362</v>
      </c>
      <c r="H1780" t="s">
        <v>10363</v>
      </c>
      <c r="I1780" t="s">
        <v>10364</v>
      </c>
      <c r="J1780" t="s">
        <v>89</v>
      </c>
      <c r="K1780" t="s">
        <v>32</v>
      </c>
      <c r="L1780" t="s">
        <v>32</v>
      </c>
      <c r="M1780">
        <v>47001</v>
      </c>
      <c r="N1780" s="30" t="s">
        <v>12840</v>
      </c>
      <c r="O1780"/>
      <c r="P1780"/>
      <c r="Q1780"/>
      <c r="R1780"/>
      <c r="S1780" s="22">
        <f>VLOOKUP(A1780,Hoja1!A:B,2,0)</f>
        <v>8</v>
      </c>
      <c r="T1780" s="21" t="str">
        <f>VLOOKUP(M1780,[1]TIPOLOGIAS!$A:$F,4,0)</f>
        <v>SANTA MARTA</v>
      </c>
      <c r="U1780" s="21" t="str">
        <f>VLOOKUP(T1780,'BASE TARIFA 2025'!C:D,2,0)</f>
        <v>WOMPI COSTA</v>
      </c>
      <c r="V1780" s="23">
        <f>VLOOKUP(T1780,'BASE TARIFA 2025'!C:F,4,0)</f>
        <v>28277.100000000002</v>
      </c>
    </row>
    <row r="1781" spans="1:22" ht="14.4" x14ac:dyDescent="0.3">
      <c r="A1781">
        <v>33144</v>
      </c>
      <c r="B1781" t="s">
        <v>10365</v>
      </c>
      <c r="C1781">
        <v>1143135355</v>
      </c>
      <c r="D1781" t="s">
        <v>10366</v>
      </c>
      <c r="E1781" t="s">
        <v>10367</v>
      </c>
      <c r="F1781" t="s">
        <v>10368</v>
      </c>
      <c r="G1781" t="s">
        <v>10369</v>
      </c>
      <c r="H1781" t="s">
        <v>10370</v>
      </c>
      <c r="I1781" t="s">
        <v>10371</v>
      </c>
      <c r="J1781" t="s">
        <v>89</v>
      </c>
      <c r="K1781" t="s">
        <v>32</v>
      </c>
      <c r="L1781" t="s">
        <v>32</v>
      </c>
      <c r="M1781">
        <v>47001</v>
      </c>
      <c r="N1781" s="30" t="s">
        <v>12844</v>
      </c>
      <c r="O1781"/>
      <c r="P1781"/>
      <c r="Q1781"/>
      <c r="R1781"/>
      <c r="S1781" s="22">
        <f>VLOOKUP(A1781,Hoja1!A:B,2,0)</f>
        <v>8</v>
      </c>
      <c r="T1781" s="21" t="str">
        <f>VLOOKUP(M1781,[1]TIPOLOGIAS!$A:$F,4,0)</f>
        <v>SANTA MARTA</v>
      </c>
      <c r="U1781" s="21" t="str">
        <f>VLOOKUP(T1781,'BASE TARIFA 2025'!C:D,2,0)</f>
        <v>WOMPI COSTA</v>
      </c>
      <c r="V1781" s="23">
        <f>VLOOKUP(T1781,'BASE TARIFA 2025'!C:F,4,0)</f>
        <v>28277.100000000002</v>
      </c>
    </row>
    <row r="1782" spans="1:22" ht="14.4" x14ac:dyDescent="0.3">
      <c r="A1782">
        <v>15807</v>
      </c>
      <c r="B1782" t="s">
        <v>10372</v>
      </c>
      <c r="C1782">
        <v>85449371</v>
      </c>
      <c r="D1782" t="s">
        <v>10373</v>
      </c>
      <c r="E1782" t="s">
        <v>10374</v>
      </c>
      <c r="F1782" t="s">
        <v>10374</v>
      </c>
      <c r="G1782" t="s">
        <v>10375</v>
      </c>
      <c r="H1782" t="s">
        <v>10376</v>
      </c>
      <c r="I1782" t="s">
        <v>10377</v>
      </c>
      <c r="J1782" t="s">
        <v>89</v>
      </c>
      <c r="K1782" t="s">
        <v>32</v>
      </c>
      <c r="L1782" t="s">
        <v>32</v>
      </c>
      <c r="M1782">
        <v>47001</v>
      </c>
      <c r="N1782" s="30" t="s">
        <v>12837</v>
      </c>
      <c r="O1782"/>
      <c r="P1782"/>
      <c r="Q1782"/>
      <c r="R1782"/>
      <c r="S1782" s="22">
        <f>VLOOKUP(A1782,Hoja1!A:B,2,0)</f>
        <v>16</v>
      </c>
      <c r="T1782" s="21" t="str">
        <f>VLOOKUP(M1782,[1]TIPOLOGIAS!$A:$F,4,0)</f>
        <v>SANTA MARTA</v>
      </c>
      <c r="U1782" s="21" t="str">
        <f>VLOOKUP(T1782,'BASE TARIFA 2025'!C:D,2,0)</f>
        <v>WOMPI COSTA</v>
      </c>
      <c r="V1782" s="23">
        <f>VLOOKUP(T1782,'BASE TARIFA 2025'!C:F,4,0)</f>
        <v>28277.100000000002</v>
      </c>
    </row>
    <row r="1783" spans="1:22" ht="14.4" x14ac:dyDescent="0.3">
      <c r="A1783">
        <v>40298</v>
      </c>
      <c r="B1783" t="s">
        <v>10378</v>
      </c>
      <c r="C1783">
        <v>1121847237</v>
      </c>
      <c r="D1783" t="s">
        <v>10379</v>
      </c>
      <c r="E1783" t="s">
        <v>10379</v>
      </c>
      <c r="F1783" t="s">
        <v>10380</v>
      </c>
      <c r="G1783" t="s">
        <v>10381</v>
      </c>
      <c r="H1783" t="s">
        <v>10382</v>
      </c>
      <c r="I1783" t="s">
        <v>10383</v>
      </c>
      <c r="J1783" t="s">
        <v>91</v>
      </c>
      <c r="K1783" t="s">
        <v>10384</v>
      </c>
      <c r="L1783" t="s">
        <v>10384</v>
      </c>
      <c r="M1783">
        <v>50568</v>
      </c>
      <c r="N1783" s="30" t="s">
        <v>12829</v>
      </c>
      <c r="O1783"/>
      <c r="P1783"/>
      <c r="Q1783"/>
      <c r="R1783"/>
      <c r="S1783" s="22">
        <f>VLOOKUP(A1783,Hoja1!A:B,2,0)</f>
        <v>16</v>
      </c>
      <c r="T1783" s="21" t="str">
        <f>VLOOKUP(M1783,[1]TIPOLOGIAS!$A:$F,4,0)</f>
        <v>VILLAVICENCIO</v>
      </c>
      <c r="U1783" s="21" t="str">
        <f>VLOOKUP(T1783,'BASE TARIFA 2025'!C:D,2,0)</f>
        <v>WOMPI ORIENTE</v>
      </c>
      <c r="V1783" s="23">
        <f>VLOOKUP(T1783,'BASE TARIFA 2025'!C:F,4,0)</f>
        <v>28277.100000000002</v>
      </c>
    </row>
    <row r="1784" spans="1:22" ht="14.4" x14ac:dyDescent="0.3">
      <c r="A1784">
        <v>36886</v>
      </c>
      <c r="B1784" t="s">
        <v>10385</v>
      </c>
      <c r="C1784">
        <v>40419063</v>
      </c>
      <c r="E1784" t="s">
        <v>10386</v>
      </c>
      <c r="F1784" t="s">
        <v>10386</v>
      </c>
      <c r="G1784" t="s">
        <v>10387</v>
      </c>
      <c r="H1784" t="s">
        <v>10388</v>
      </c>
      <c r="I1784" t="s">
        <v>10389</v>
      </c>
      <c r="J1784" t="s">
        <v>91</v>
      </c>
      <c r="K1784" t="s">
        <v>10384</v>
      </c>
      <c r="L1784" t="s">
        <v>10384</v>
      </c>
      <c r="M1784">
        <v>50568</v>
      </c>
      <c r="N1784" s="30" t="s">
        <v>12842</v>
      </c>
      <c r="O1784"/>
      <c r="P1784"/>
      <c r="Q1784"/>
      <c r="R1784"/>
      <c r="S1784" s="22">
        <f>VLOOKUP(A1784,Hoja1!A:B,2,0)</f>
        <v>8</v>
      </c>
      <c r="T1784" s="21" t="str">
        <f>VLOOKUP(M1784,[1]TIPOLOGIAS!$A:$F,4,0)</f>
        <v>VILLAVICENCIO</v>
      </c>
      <c r="U1784" s="21" t="str">
        <f>VLOOKUP(T1784,'BASE TARIFA 2025'!C:D,2,0)</f>
        <v>WOMPI ORIENTE</v>
      </c>
      <c r="V1784" s="23">
        <f>VLOOKUP(T1784,'BASE TARIFA 2025'!C:F,4,0)</f>
        <v>28277.100000000002</v>
      </c>
    </row>
    <row r="1785" spans="1:22" ht="14.4" x14ac:dyDescent="0.3">
      <c r="A1785">
        <v>50991</v>
      </c>
      <c r="B1785" t="s">
        <v>10390</v>
      </c>
      <c r="C1785">
        <v>1121840298</v>
      </c>
      <c r="D1785" t="s">
        <v>10391</v>
      </c>
      <c r="E1785" t="s">
        <v>10392</v>
      </c>
      <c r="F1785" t="s">
        <v>10391</v>
      </c>
      <c r="G1785" t="s">
        <v>10393</v>
      </c>
      <c r="H1785" t="s">
        <v>10394</v>
      </c>
      <c r="I1785" t="s">
        <v>10395</v>
      </c>
      <c r="J1785" t="s">
        <v>91</v>
      </c>
      <c r="K1785" t="s">
        <v>10384</v>
      </c>
      <c r="L1785" t="s">
        <v>10384</v>
      </c>
      <c r="M1785">
        <v>50568</v>
      </c>
      <c r="N1785" s="30" t="s">
        <v>12842</v>
      </c>
      <c r="O1785"/>
      <c r="P1785"/>
      <c r="Q1785"/>
      <c r="R1785"/>
      <c r="S1785" s="22">
        <f>VLOOKUP(A1785,Hoja1!A:B,2,0)</f>
        <v>8</v>
      </c>
      <c r="T1785" s="21" t="str">
        <f>VLOOKUP(M1785,[1]TIPOLOGIAS!$A:$F,4,0)</f>
        <v>VILLAVICENCIO</v>
      </c>
      <c r="U1785" s="21" t="str">
        <f>VLOOKUP(T1785,'BASE TARIFA 2025'!C:D,2,0)</f>
        <v>WOMPI ORIENTE</v>
      </c>
      <c r="V1785" s="23">
        <f>VLOOKUP(T1785,'BASE TARIFA 2025'!C:F,4,0)</f>
        <v>28277.100000000002</v>
      </c>
    </row>
    <row r="1786" spans="1:22" ht="14.4" x14ac:dyDescent="0.3">
      <c r="A1786">
        <v>51424</v>
      </c>
      <c r="B1786" t="s">
        <v>10396</v>
      </c>
      <c r="C1786">
        <v>1123531448</v>
      </c>
      <c r="E1786" t="s">
        <v>10397</v>
      </c>
      <c r="F1786" t="s">
        <v>10397</v>
      </c>
      <c r="G1786" t="s">
        <v>10398</v>
      </c>
      <c r="H1786" t="s">
        <v>10399</v>
      </c>
      <c r="I1786" t="s">
        <v>10400</v>
      </c>
      <c r="J1786" t="s">
        <v>91</v>
      </c>
      <c r="K1786" t="s">
        <v>10384</v>
      </c>
      <c r="L1786" t="s">
        <v>10384</v>
      </c>
      <c r="M1786">
        <v>50568</v>
      </c>
      <c r="N1786" s="30" t="s">
        <v>12844</v>
      </c>
      <c r="O1786"/>
      <c r="P1786"/>
      <c r="Q1786"/>
      <c r="R1786"/>
      <c r="S1786" s="22">
        <f>VLOOKUP(A1786,Hoja1!A:B,2,0)</f>
        <v>16</v>
      </c>
      <c r="T1786" s="21" t="str">
        <f>VLOOKUP(M1786,[1]TIPOLOGIAS!$A:$F,4,0)</f>
        <v>VILLAVICENCIO</v>
      </c>
      <c r="U1786" s="21" t="str">
        <f>VLOOKUP(T1786,'BASE TARIFA 2025'!C:D,2,0)</f>
        <v>WOMPI ORIENTE</v>
      </c>
      <c r="V1786" s="23">
        <f>VLOOKUP(T1786,'BASE TARIFA 2025'!C:F,4,0)</f>
        <v>28277.100000000002</v>
      </c>
    </row>
    <row r="1787" spans="1:22" ht="14.4" x14ac:dyDescent="0.3">
      <c r="A1787">
        <v>50390</v>
      </c>
      <c r="B1787" t="s">
        <v>10401</v>
      </c>
      <c r="C1787">
        <v>1007771845</v>
      </c>
      <c r="D1787" t="s">
        <v>10402</v>
      </c>
      <c r="E1787" t="s">
        <v>10403</v>
      </c>
      <c r="F1787" t="s">
        <v>10403</v>
      </c>
      <c r="G1787" t="s">
        <v>10404</v>
      </c>
      <c r="H1787" t="s">
        <v>10405</v>
      </c>
      <c r="I1787" t="s">
        <v>10406</v>
      </c>
      <c r="J1787" t="s">
        <v>91</v>
      </c>
      <c r="K1787" t="s">
        <v>10384</v>
      </c>
      <c r="L1787" t="s">
        <v>10384</v>
      </c>
      <c r="M1787">
        <v>50568</v>
      </c>
      <c r="N1787" s="30" t="s">
        <v>12829</v>
      </c>
      <c r="O1787"/>
      <c r="P1787"/>
      <c r="Q1787"/>
      <c r="R1787"/>
      <c r="S1787" s="22">
        <f>VLOOKUP(A1787,Hoja1!A:B,2,0)</f>
        <v>8</v>
      </c>
      <c r="T1787" s="21" t="str">
        <f>VLOOKUP(M1787,[1]TIPOLOGIAS!$A:$F,4,0)</f>
        <v>VILLAVICENCIO</v>
      </c>
      <c r="U1787" s="21" t="str">
        <f>VLOOKUP(T1787,'BASE TARIFA 2025'!C:D,2,0)</f>
        <v>WOMPI ORIENTE</v>
      </c>
      <c r="V1787" s="23">
        <f>VLOOKUP(T1787,'BASE TARIFA 2025'!C:F,4,0)</f>
        <v>28277.100000000002</v>
      </c>
    </row>
    <row r="1788" spans="1:22" ht="14.4" x14ac:dyDescent="0.3">
      <c r="A1788">
        <v>52937</v>
      </c>
      <c r="B1788" t="s">
        <v>10407</v>
      </c>
      <c r="C1788">
        <v>1121919444</v>
      </c>
      <c r="D1788" t="s">
        <v>10408</v>
      </c>
      <c r="E1788" t="s">
        <v>10409</v>
      </c>
      <c r="F1788" t="s">
        <v>10410</v>
      </c>
      <c r="G1788" t="s">
        <v>10411</v>
      </c>
      <c r="H1788" t="s">
        <v>10412</v>
      </c>
      <c r="I1788" t="s">
        <v>10413</v>
      </c>
      <c r="J1788" t="s">
        <v>91</v>
      </c>
      <c r="K1788" t="s">
        <v>10384</v>
      </c>
      <c r="L1788" t="s">
        <v>10384</v>
      </c>
      <c r="M1788">
        <v>50568</v>
      </c>
      <c r="N1788" s="30" t="s">
        <v>12842</v>
      </c>
      <c r="O1788"/>
      <c r="P1788"/>
      <c r="Q1788"/>
      <c r="R1788"/>
      <c r="S1788" s="22">
        <f>VLOOKUP(A1788,Hoja1!A:B,2,0)</f>
        <v>8</v>
      </c>
      <c r="T1788" s="21" t="str">
        <f>VLOOKUP(M1788,[1]TIPOLOGIAS!$A:$F,4,0)</f>
        <v>VILLAVICENCIO</v>
      </c>
      <c r="U1788" s="21" t="str">
        <f>VLOOKUP(T1788,'BASE TARIFA 2025'!C:D,2,0)</f>
        <v>WOMPI ORIENTE</v>
      </c>
      <c r="V1788" s="23">
        <f>VLOOKUP(T1788,'BASE TARIFA 2025'!C:F,4,0)</f>
        <v>28277.100000000002</v>
      </c>
    </row>
    <row r="1789" spans="1:22" ht="14.4" x14ac:dyDescent="0.3">
      <c r="A1789">
        <v>78017</v>
      </c>
      <c r="B1789" t="s">
        <v>10414</v>
      </c>
      <c r="C1789">
        <v>1004748540</v>
      </c>
      <c r="D1789" t="s">
        <v>10415</v>
      </c>
      <c r="E1789" t="s">
        <v>10415</v>
      </c>
      <c r="F1789" t="s">
        <v>10415</v>
      </c>
      <c r="G1789" t="s">
        <v>10416</v>
      </c>
      <c r="H1789" t="s">
        <v>10417</v>
      </c>
      <c r="I1789" t="s">
        <v>10418</v>
      </c>
      <c r="J1789" t="s">
        <v>91</v>
      </c>
      <c r="K1789" t="s">
        <v>10384</v>
      </c>
      <c r="L1789" t="s">
        <v>10384</v>
      </c>
      <c r="M1789">
        <v>50568</v>
      </c>
      <c r="N1789" s="30" t="s">
        <v>12830</v>
      </c>
      <c r="O1789"/>
      <c r="P1789"/>
      <c r="Q1789"/>
      <c r="R1789"/>
      <c r="S1789" s="22">
        <f>VLOOKUP(A1789,Hoja1!A:B,2,0)</f>
        <v>8</v>
      </c>
      <c r="T1789" s="21" t="str">
        <f>VLOOKUP(M1789,[1]TIPOLOGIAS!$A:$F,4,0)</f>
        <v>VILLAVICENCIO</v>
      </c>
      <c r="U1789" s="21" t="str">
        <f>VLOOKUP(T1789,'BASE TARIFA 2025'!C:D,2,0)</f>
        <v>WOMPI ORIENTE</v>
      </c>
      <c r="V1789" s="23">
        <f>VLOOKUP(T1789,'BASE TARIFA 2025'!C:F,4,0)</f>
        <v>28277.100000000002</v>
      </c>
    </row>
    <row r="1790" spans="1:22" ht="14.4" x14ac:dyDescent="0.3">
      <c r="A1790">
        <v>77178</v>
      </c>
      <c r="B1790" t="s">
        <v>10419</v>
      </c>
      <c r="C1790">
        <v>1124823311</v>
      </c>
      <c r="D1790" t="s">
        <v>10420</v>
      </c>
      <c r="E1790" t="s">
        <v>10421</v>
      </c>
      <c r="F1790" t="s">
        <v>10421</v>
      </c>
      <c r="G1790" t="s">
        <v>10422</v>
      </c>
      <c r="H1790" t="s">
        <v>10423</v>
      </c>
      <c r="I1790" t="s">
        <v>10424</v>
      </c>
      <c r="J1790" t="s">
        <v>91</v>
      </c>
      <c r="K1790" t="s">
        <v>10384</v>
      </c>
      <c r="L1790" t="s">
        <v>10384</v>
      </c>
      <c r="M1790">
        <v>50568</v>
      </c>
      <c r="N1790" s="30" t="s">
        <v>12843</v>
      </c>
      <c r="O1790"/>
      <c r="P1790"/>
      <c r="Q1790"/>
      <c r="R1790"/>
      <c r="S1790" s="22">
        <f>VLOOKUP(A1790,Hoja1!A:B,2,0)</f>
        <v>8</v>
      </c>
      <c r="T1790" s="21" t="str">
        <f>VLOOKUP(M1790,[1]TIPOLOGIAS!$A:$F,4,0)</f>
        <v>VILLAVICENCIO</v>
      </c>
      <c r="U1790" s="21" t="str">
        <f>VLOOKUP(T1790,'BASE TARIFA 2025'!C:D,2,0)</f>
        <v>WOMPI ORIENTE</v>
      </c>
      <c r="V1790" s="23">
        <f>VLOOKUP(T1790,'BASE TARIFA 2025'!C:F,4,0)</f>
        <v>28277.100000000002</v>
      </c>
    </row>
    <row r="1791" spans="1:22" ht="14.4" x14ac:dyDescent="0.3">
      <c r="A1791">
        <v>77179</v>
      </c>
      <c r="B1791" t="s">
        <v>10425</v>
      </c>
      <c r="C1791">
        <v>1124825003</v>
      </c>
      <c r="D1791" t="s">
        <v>10426</v>
      </c>
      <c r="E1791" t="s">
        <v>10427</v>
      </c>
      <c r="F1791" t="s">
        <v>10427</v>
      </c>
      <c r="G1791" t="s">
        <v>10428</v>
      </c>
      <c r="H1791" t="s">
        <v>10429</v>
      </c>
      <c r="I1791" t="s">
        <v>10430</v>
      </c>
      <c r="J1791" t="s">
        <v>91</v>
      </c>
      <c r="K1791" t="s">
        <v>10384</v>
      </c>
      <c r="L1791" t="s">
        <v>10384</v>
      </c>
      <c r="M1791">
        <v>50568</v>
      </c>
      <c r="N1791" s="30" t="s">
        <v>12829</v>
      </c>
      <c r="O1791"/>
      <c r="P1791"/>
      <c r="Q1791"/>
      <c r="R1791"/>
      <c r="S1791" s="22">
        <f>VLOOKUP(A1791,Hoja1!A:B,2,0)</f>
        <v>8</v>
      </c>
      <c r="T1791" s="21" t="str">
        <f>VLOOKUP(M1791,[1]TIPOLOGIAS!$A:$F,4,0)</f>
        <v>VILLAVICENCIO</v>
      </c>
      <c r="U1791" s="21" t="str">
        <f>VLOOKUP(T1791,'BASE TARIFA 2025'!C:D,2,0)</f>
        <v>WOMPI ORIENTE</v>
      </c>
      <c r="V1791" s="23">
        <f>VLOOKUP(T1791,'BASE TARIFA 2025'!C:F,4,0)</f>
        <v>28277.100000000002</v>
      </c>
    </row>
    <row r="1792" spans="1:22" ht="14.4" x14ac:dyDescent="0.3">
      <c r="A1792">
        <v>77180</v>
      </c>
      <c r="B1792" t="s">
        <v>10431</v>
      </c>
      <c r="C1792">
        <v>1124831078</v>
      </c>
      <c r="D1792" t="s">
        <v>10432</v>
      </c>
      <c r="E1792" t="s">
        <v>10433</v>
      </c>
      <c r="F1792" t="s">
        <v>10433</v>
      </c>
      <c r="G1792" t="s">
        <v>10434</v>
      </c>
      <c r="H1792" t="s">
        <v>10435</v>
      </c>
      <c r="I1792" t="s">
        <v>10436</v>
      </c>
      <c r="J1792" t="s">
        <v>91</v>
      </c>
      <c r="K1792" t="s">
        <v>10384</v>
      </c>
      <c r="L1792" t="s">
        <v>10384</v>
      </c>
      <c r="M1792">
        <v>50568</v>
      </c>
      <c r="N1792" s="30" t="s">
        <v>12830</v>
      </c>
      <c r="O1792"/>
      <c r="P1792"/>
      <c r="Q1792"/>
      <c r="R1792"/>
      <c r="S1792" s="22">
        <f>VLOOKUP(A1792,Hoja1!A:B,2,0)</f>
        <v>8</v>
      </c>
      <c r="T1792" s="21" t="str">
        <f>VLOOKUP(M1792,[1]TIPOLOGIAS!$A:$F,4,0)</f>
        <v>VILLAVICENCIO</v>
      </c>
      <c r="U1792" s="21" t="str">
        <f>VLOOKUP(T1792,'BASE TARIFA 2025'!C:D,2,0)</f>
        <v>WOMPI ORIENTE</v>
      </c>
      <c r="V1792" s="23">
        <f>VLOOKUP(T1792,'BASE TARIFA 2025'!C:F,4,0)</f>
        <v>28277.100000000002</v>
      </c>
    </row>
    <row r="1793" spans="1:22" ht="14.4" x14ac:dyDescent="0.3">
      <c r="A1793">
        <v>77249</v>
      </c>
      <c r="B1793" t="s">
        <v>10437</v>
      </c>
      <c r="C1793">
        <v>40368124</v>
      </c>
      <c r="D1793" t="s">
        <v>10438</v>
      </c>
      <c r="E1793" t="s">
        <v>10439</v>
      </c>
      <c r="F1793" t="s">
        <v>10439</v>
      </c>
      <c r="G1793" t="s">
        <v>10440</v>
      </c>
      <c r="H1793" t="s">
        <v>10441</v>
      </c>
      <c r="I1793" t="s">
        <v>10442</v>
      </c>
      <c r="J1793" t="s">
        <v>91</v>
      </c>
      <c r="K1793" t="s">
        <v>10384</v>
      </c>
      <c r="L1793" t="s">
        <v>10384</v>
      </c>
      <c r="M1793">
        <v>50568</v>
      </c>
      <c r="N1793" s="30" t="s">
        <v>12843</v>
      </c>
      <c r="O1793"/>
      <c r="P1793"/>
      <c r="Q1793"/>
      <c r="R1793"/>
      <c r="S1793" s="22">
        <f>VLOOKUP(A1793,Hoja1!A:B,2,0)</f>
        <v>8</v>
      </c>
      <c r="T1793" s="21" t="str">
        <f>VLOOKUP(M1793,[1]TIPOLOGIAS!$A:$F,4,0)</f>
        <v>VILLAVICENCIO</v>
      </c>
      <c r="U1793" s="21" t="str">
        <f>VLOOKUP(T1793,'BASE TARIFA 2025'!C:D,2,0)</f>
        <v>WOMPI ORIENTE</v>
      </c>
      <c r="V1793" s="23">
        <f>VLOOKUP(T1793,'BASE TARIFA 2025'!C:F,4,0)</f>
        <v>28277.100000000002</v>
      </c>
    </row>
    <row r="1794" spans="1:22" ht="14.4" x14ac:dyDescent="0.3">
      <c r="A1794">
        <v>77250</v>
      </c>
      <c r="B1794" t="s">
        <v>10443</v>
      </c>
      <c r="C1794">
        <v>75046292</v>
      </c>
      <c r="D1794" t="s">
        <v>10439</v>
      </c>
      <c r="E1794" t="s">
        <v>10444</v>
      </c>
      <c r="F1794" t="s">
        <v>10445</v>
      </c>
      <c r="G1794" t="s">
        <v>10446</v>
      </c>
      <c r="H1794" t="s">
        <v>10447</v>
      </c>
      <c r="I1794" t="s">
        <v>10448</v>
      </c>
      <c r="J1794" t="s">
        <v>91</v>
      </c>
      <c r="K1794" t="s">
        <v>10384</v>
      </c>
      <c r="L1794" t="s">
        <v>10384</v>
      </c>
      <c r="M1794">
        <v>50568</v>
      </c>
      <c r="N1794" s="30" t="s">
        <v>12830</v>
      </c>
      <c r="O1794"/>
      <c r="P1794"/>
      <c r="Q1794"/>
      <c r="R1794"/>
      <c r="S1794" s="22">
        <f>VLOOKUP(A1794,Hoja1!A:B,2,0)</f>
        <v>8</v>
      </c>
      <c r="T1794" s="21" t="str">
        <f>VLOOKUP(M1794,[1]TIPOLOGIAS!$A:$F,4,0)</f>
        <v>VILLAVICENCIO</v>
      </c>
      <c r="U1794" s="21" t="str">
        <f>VLOOKUP(T1794,'BASE TARIFA 2025'!C:D,2,0)</f>
        <v>WOMPI ORIENTE</v>
      </c>
      <c r="V1794" s="23">
        <f>VLOOKUP(T1794,'BASE TARIFA 2025'!C:F,4,0)</f>
        <v>28277.100000000002</v>
      </c>
    </row>
    <row r="1795" spans="1:22" ht="14.4" x14ac:dyDescent="0.3">
      <c r="A1795">
        <v>77412</v>
      </c>
      <c r="B1795" t="s">
        <v>10449</v>
      </c>
      <c r="C1795">
        <v>42653426</v>
      </c>
      <c r="D1795" t="s">
        <v>10450</v>
      </c>
      <c r="E1795" t="s">
        <v>10451</v>
      </c>
      <c r="F1795" t="s">
        <v>10451</v>
      </c>
      <c r="G1795" t="s">
        <v>10452</v>
      </c>
      <c r="H1795" t="s">
        <v>10453</v>
      </c>
      <c r="I1795" t="s">
        <v>10454</v>
      </c>
      <c r="J1795" t="s">
        <v>91</v>
      </c>
      <c r="K1795" t="s">
        <v>10384</v>
      </c>
      <c r="L1795" t="s">
        <v>10384</v>
      </c>
      <c r="M1795">
        <v>50568</v>
      </c>
      <c r="N1795" s="30" t="s">
        <v>12830</v>
      </c>
      <c r="O1795"/>
      <c r="P1795"/>
      <c r="Q1795"/>
      <c r="R1795"/>
      <c r="S1795" s="22">
        <f>VLOOKUP(A1795,Hoja1!A:B,2,0)</f>
        <v>8</v>
      </c>
      <c r="T1795" s="21" t="str">
        <f>VLOOKUP(M1795,[1]TIPOLOGIAS!$A:$F,4,0)</f>
        <v>VILLAVICENCIO</v>
      </c>
      <c r="U1795" s="21" t="str">
        <f>VLOOKUP(T1795,'BASE TARIFA 2025'!C:D,2,0)</f>
        <v>WOMPI ORIENTE</v>
      </c>
      <c r="V1795" s="23">
        <f>VLOOKUP(T1795,'BASE TARIFA 2025'!C:F,4,0)</f>
        <v>28277.100000000002</v>
      </c>
    </row>
    <row r="1796" spans="1:22" ht="14.4" x14ac:dyDescent="0.3">
      <c r="A1796">
        <v>64588</v>
      </c>
      <c r="B1796" t="s">
        <v>10455</v>
      </c>
      <c r="C1796">
        <v>35536568</v>
      </c>
      <c r="D1796" t="s">
        <v>10456</v>
      </c>
      <c r="E1796" t="s">
        <v>10456</v>
      </c>
      <c r="F1796" t="s">
        <v>10457</v>
      </c>
      <c r="G1796" t="s">
        <v>10458</v>
      </c>
      <c r="H1796" t="s">
        <v>10459</v>
      </c>
      <c r="I1796" t="s">
        <v>10460</v>
      </c>
      <c r="J1796" t="s">
        <v>91</v>
      </c>
      <c r="K1796" t="s">
        <v>10384</v>
      </c>
      <c r="L1796" t="s">
        <v>10384</v>
      </c>
      <c r="M1796">
        <v>50568</v>
      </c>
      <c r="N1796" s="30" t="s">
        <v>12831</v>
      </c>
      <c r="O1796"/>
      <c r="P1796"/>
      <c r="Q1796"/>
      <c r="R1796"/>
      <c r="S1796" s="22">
        <f>VLOOKUP(A1796,Hoja1!A:B,2,0)</f>
        <v>16</v>
      </c>
      <c r="T1796" s="21" t="str">
        <f>VLOOKUP(M1796,[1]TIPOLOGIAS!$A:$F,4,0)</f>
        <v>VILLAVICENCIO</v>
      </c>
      <c r="U1796" s="21" t="str">
        <f>VLOOKUP(T1796,'BASE TARIFA 2025'!C:D,2,0)</f>
        <v>WOMPI ORIENTE</v>
      </c>
      <c r="V1796" s="23">
        <f>VLOOKUP(T1796,'BASE TARIFA 2025'!C:F,4,0)</f>
        <v>28277.100000000002</v>
      </c>
    </row>
    <row r="1797" spans="1:22" ht="14.4" x14ac:dyDescent="0.3">
      <c r="A1797">
        <v>64589</v>
      </c>
      <c r="B1797" t="s">
        <v>10461</v>
      </c>
      <c r="C1797">
        <v>40325701</v>
      </c>
      <c r="D1797" t="s">
        <v>10462</v>
      </c>
      <c r="E1797" t="s">
        <v>10462</v>
      </c>
      <c r="F1797" t="s">
        <v>10462</v>
      </c>
      <c r="G1797" t="s">
        <v>10463</v>
      </c>
      <c r="H1797" t="s">
        <v>10464</v>
      </c>
      <c r="I1797" t="s">
        <v>10465</v>
      </c>
      <c r="J1797" t="s">
        <v>91</v>
      </c>
      <c r="K1797" t="s">
        <v>10384</v>
      </c>
      <c r="L1797" t="s">
        <v>10384</v>
      </c>
      <c r="M1797">
        <v>50568</v>
      </c>
      <c r="N1797" s="30" t="s">
        <v>12831</v>
      </c>
      <c r="O1797"/>
      <c r="P1797"/>
      <c r="Q1797"/>
      <c r="R1797"/>
      <c r="S1797" s="22">
        <f>VLOOKUP(A1797,Hoja1!A:B,2,0)</f>
        <v>8</v>
      </c>
      <c r="T1797" s="21" t="str">
        <f>VLOOKUP(M1797,[1]TIPOLOGIAS!$A:$F,4,0)</f>
        <v>VILLAVICENCIO</v>
      </c>
      <c r="U1797" s="21" t="str">
        <f>VLOOKUP(T1797,'BASE TARIFA 2025'!C:D,2,0)</f>
        <v>WOMPI ORIENTE</v>
      </c>
      <c r="V1797" s="23">
        <f>VLOOKUP(T1797,'BASE TARIFA 2025'!C:F,4,0)</f>
        <v>28277.100000000002</v>
      </c>
    </row>
    <row r="1798" spans="1:22" ht="14.4" x14ac:dyDescent="0.3">
      <c r="A1798">
        <v>70503</v>
      </c>
      <c r="B1798" t="s">
        <v>10466</v>
      </c>
      <c r="C1798">
        <v>1006866324</v>
      </c>
      <c r="D1798" t="s">
        <v>10467</v>
      </c>
      <c r="E1798" t="s">
        <v>10468</v>
      </c>
      <c r="F1798" t="s">
        <v>10469</v>
      </c>
      <c r="G1798" t="s">
        <v>10470</v>
      </c>
      <c r="H1798" t="s">
        <v>10471</v>
      </c>
      <c r="I1798" t="s">
        <v>10472</v>
      </c>
      <c r="J1798" t="s">
        <v>91</v>
      </c>
      <c r="K1798" t="s">
        <v>10384</v>
      </c>
      <c r="L1798" t="s">
        <v>10384</v>
      </c>
      <c r="M1798">
        <v>50568</v>
      </c>
      <c r="N1798" s="30" t="s">
        <v>12831</v>
      </c>
      <c r="O1798"/>
      <c r="P1798"/>
      <c r="Q1798"/>
      <c r="R1798"/>
      <c r="S1798" s="22">
        <f>VLOOKUP(A1798,Hoja1!A:B,2,0)</f>
        <v>8</v>
      </c>
      <c r="T1798" s="21" t="str">
        <f>VLOOKUP(M1798,[1]TIPOLOGIAS!$A:$F,4,0)</f>
        <v>VILLAVICENCIO</v>
      </c>
      <c r="U1798" s="21" t="str">
        <f>VLOOKUP(T1798,'BASE TARIFA 2025'!C:D,2,0)</f>
        <v>WOMPI ORIENTE</v>
      </c>
      <c r="V1798" s="23">
        <f>VLOOKUP(T1798,'BASE TARIFA 2025'!C:F,4,0)</f>
        <v>28277.100000000002</v>
      </c>
    </row>
    <row r="1799" spans="1:22" ht="14.4" x14ac:dyDescent="0.3">
      <c r="A1799">
        <v>67483</v>
      </c>
      <c r="B1799" t="s">
        <v>10473</v>
      </c>
      <c r="C1799">
        <v>1006877979</v>
      </c>
      <c r="D1799" t="s">
        <v>10474</v>
      </c>
      <c r="E1799" t="s">
        <v>10475</v>
      </c>
      <c r="F1799" t="s">
        <v>10476</v>
      </c>
      <c r="G1799" t="s">
        <v>10477</v>
      </c>
      <c r="H1799" t="s">
        <v>10478</v>
      </c>
      <c r="I1799" t="s">
        <v>10479</v>
      </c>
      <c r="J1799" t="s">
        <v>91</v>
      </c>
      <c r="K1799" t="s">
        <v>10384</v>
      </c>
      <c r="L1799" t="s">
        <v>10384</v>
      </c>
      <c r="M1799">
        <v>50568</v>
      </c>
      <c r="N1799" s="30" t="s">
        <v>12831</v>
      </c>
      <c r="O1799"/>
      <c r="P1799"/>
      <c r="Q1799"/>
      <c r="R1799"/>
      <c r="S1799" s="22">
        <f>VLOOKUP(A1799,Hoja1!A:B,2,0)</f>
        <v>16</v>
      </c>
      <c r="T1799" s="21" t="str">
        <f>VLOOKUP(M1799,[1]TIPOLOGIAS!$A:$F,4,0)</f>
        <v>VILLAVICENCIO</v>
      </c>
      <c r="U1799" s="21" t="str">
        <f>VLOOKUP(T1799,'BASE TARIFA 2025'!C:D,2,0)</f>
        <v>WOMPI ORIENTE</v>
      </c>
      <c r="V1799" s="23">
        <f>VLOOKUP(T1799,'BASE TARIFA 2025'!C:F,4,0)</f>
        <v>28277.100000000002</v>
      </c>
    </row>
    <row r="1800" spans="1:22" ht="14.4" x14ac:dyDescent="0.3">
      <c r="A1800">
        <v>72289</v>
      </c>
      <c r="B1800" t="s">
        <v>10480</v>
      </c>
      <c r="C1800">
        <v>1123088457</v>
      </c>
      <c r="D1800" t="s">
        <v>10481</v>
      </c>
      <c r="E1800" t="s">
        <v>10482</v>
      </c>
      <c r="F1800" t="s">
        <v>10482</v>
      </c>
      <c r="G1800" t="s">
        <v>10483</v>
      </c>
      <c r="H1800" t="s">
        <v>10484</v>
      </c>
      <c r="I1800" t="s">
        <v>10485</v>
      </c>
      <c r="J1800" t="s">
        <v>91</v>
      </c>
      <c r="K1800" t="s">
        <v>10384</v>
      </c>
      <c r="L1800" t="s">
        <v>10384</v>
      </c>
      <c r="M1800">
        <v>50568</v>
      </c>
      <c r="N1800" s="30" t="s">
        <v>12843</v>
      </c>
      <c r="O1800"/>
      <c r="P1800"/>
      <c r="Q1800"/>
      <c r="R1800"/>
      <c r="S1800" s="22">
        <f>VLOOKUP(A1800,Hoja1!A:B,2,0)</f>
        <v>8</v>
      </c>
      <c r="T1800" s="21" t="str">
        <f>VLOOKUP(M1800,[1]TIPOLOGIAS!$A:$F,4,0)</f>
        <v>VILLAVICENCIO</v>
      </c>
      <c r="U1800" s="21" t="str">
        <f>VLOOKUP(T1800,'BASE TARIFA 2025'!C:D,2,0)</f>
        <v>WOMPI ORIENTE</v>
      </c>
      <c r="V1800" s="23">
        <f>VLOOKUP(T1800,'BASE TARIFA 2025'!C:F,4,0)</f>
        <v>28277.100000000002</v>
      </c>
    </row>
    <row r="1801" spans="1:22" ht="14.4" x14ac:dyDescent="0.3">
      <c r="A1801">
        <v>73167</v>
      </c>
      <c r="B1801" t="s">
        <v>10486</v>
      </c>
      <c r="C1801">
        <v>901363615</v>
      </c>
      <c r="D1801" t="s">
        <v>10487</v>
      </c>
      <c r="E1801" t="s">
        <v>67</v>
      </c>
      <c r="F1801" t="s">
        <v>10488</v>
      </c>
      <c r="G1801" t="s">
        <v>10489</v>
      </c>
      <c r="H1801" t="s">
        <v>10490</v>
      </c>
      <c r="I1801" t="s">
        <v>10491</v>
      </c>
      <c r="J1801" t="s">
        <v>91</v>
      </c>
      <c r="K1801" t="s">
        <v>10384</v>
      </c>
      <c r="L1801" t="s">
        <v>10384</v>
      </c>
      <c r="M1801">
        <v>50568</v>
      </c>
      <c r="N1801" s="30" t="s">
        <v>12843</v>
      </c>
      <c r="O1801"/>
      <c r="P1801"/>
      <c r="Q1801"/>
      <c r="R1801"/>
      <c r="S1801" s="22">
        <f>VLOOKUP(A1801,Hoja1!A:B,2,0)</f>
        <v>8</v>
      </c>
      <c r="T1801" s="21" t="str">
        <f>VLOOKUP(M1801,[1]TIPOLOGIAS!$A:$F,4,0)</f>
        <v>VILLAVICENCIO</v>
      </c>
      <c r="U1801" s="21" t="str">
        <f>VLOOKUP(T1801,'BASE TARIFA 2025'!C:D,2,0)</f>
        <v>WOMPI ORIENTE</v>
      </c>
      <c r="V1801" s="23">
        <f>VLOOKUP(T1801,'BASE TARIFA 2025'!C:F,4,0)</f>
        <v>28277.100000000002</v>
      </c>
    </row>
    <row r="1802" spans="1:22" ht="14.4" x14ac:dyDescent="0.3">
      <c r="A1802">
        <v>58413</v>
      </c>
      <c r="B1802" t="s">
        <v>10492</v>
      </c>
      <c r="C1802">
        <v>17349141</v>
      </c>
      <c r="D1802" t="s">
        <v>10493</v>
      </c>
      <c r="E1802" t="s">
        <v>10493</v>
      </c>
      <c r="F1802" t="s">
        <v>10493</v>
      </c>
      <c r="G1802" t="s">
        <v>10494</v>
      </c>
      <c r="H1802" t="s">
        <v>10495</v>
      </c>
      <c r="I1802" t="s">
        <v>10496</v>
      </c>
      <c r="J1802" t="s">
        <v>91</v>
      </c>
      <c r="K1802" t="s">
        <v>10384</v>
      </c>
      <c r="L1802" t="s">
        <v>10384</v>
      </c>
      <c r="M1802">
        <v>50568</v>
      </c>
      <c r="N1802" s="30" t="s">
        <v>12844</v>
      </c>
      <c r="O1802"/>
      <c r="P1802"/>
      <c r="Q1802"/>
      <c r="R1802"/>
      <c r="S1802" s="22">
        <f>VLOOKUP(A1802,Hoja1!A:B,2,0)</f>
        <v>8</v>
      </c>
      <c r="T1802" s="21" t="str">
        <f>VLOOKUP(M1802,[1]TIPOLOGIAS!$A:$F,4,0)</f>
        <v>VILLAVICENCIO</v>
      </c>
      <c r="U1802" s="21" t="str">
        <f>VLOOKUP(T1802,'BASE TARIFA 2025'!C:D,2,0)</f>
        <v>WOMPI ORIENTE</v>
      </c>
      <c r="V1802" s="23">
        <f>VLOOKUP(T1802,'BASE TARIFA 2025'!C:F,4,0)</f>
        <v>28277.100000000002</v>
      </c>
    </row>
    <row r="1803" spans="1:22" ht="14.4" x14ac:dyDescent="0.3">
      <c r="A1803">
        <v>63564</v>
      </c>
      <c r="B1803" t="s">
        <v>10497</v>
      </c>
      <c r="C1803">
        <v>1124823624</v>
      </c>
      <c r="D1803" t="s">
        <v>10498</v>
      </c>
      <c r="E1803" t="s">
        <v>10498</v>
      </c>
      <c r="F1803" t="s">
        <v>10498</v>
      </c>
      <c r="G1803" t="s">
        <v>10499</v>
      </c>
      <c r="H1803" t="s">
        <v>10500</v>
      </c>
      <c r="I1803" t="s">
        <v>10501</v>
      </c>
      <c r="J1803" t="s">
        <v>91</v>
      </c>
      <c r="K1803" t="s">
        <v>10384</v>
      </c>
      <c r="L1803" t="s">
        <v>10384</v>
      </c>
      <c r="M1803">
        <v>50568</v>
      </c>
      <c r="N1803" s="30" t="s">
        <v>12842</v>
      </c>
      <c r="O1803"/>
      <c r="P1803"/>
      <c r="Q1803"/>
      <c r="R1803"/>
      <c r="S1803" s="22">
        <f>VLOOKUP(A1803,Hoja1!A:B,2,0)</f>
        <v>16</v>
      </c>
      <c r="T1803" s="21" t="str">
        <f>VLOOKUP(M1803,[1]TIPOLOGIAS!$A:$F,4,0)</f>
        <v>VILLAVICENCIO</v>
      </c>
      <c r="U1803" s="21" t="str">
        <f>VLOOKUP(T1803,'BASE TARIFA 2025'!C:D,2,0)</f>
        <v>WOMPI ORIENTE</v>
      </c>
      <c r="V1803" s="23">
        <f>VLOOKUP(T1803,'BASE TARIFA 2025'!C:F,4,0)</f>
        <v>28277.100000000002</v>
      </c>
    </row>
    <row r="1804" spans="1:22" ht="14.4" x14ac:dyDescent="0.3">
      <c r="A1804">
        <v>58542</v>
      </c>
      <c r="B1804" t="s">
        <v>10502</v>
      </c>
      <c r="C1804">
        <v>1124824453</v>
      </c>
      <c r="D1804" t="s">
        <v>10503</v>
      </c>
      <c r="E1804" t="s">
        <v>10503</v>
      </c>
      <c r="F1804" t="s">
        <v>10503</v>
      </c>
      <c r="G1804" t="s">
        <v>10504</v>
      </c>
      <c r="H1804" t="s">
        <v>10505</v>
      </c>
      <c r="I1804" t="s">
        <v>10506</v>
      </c>
      <c r="J1804" t="s">
        <v>91</v>
      </c>
      <c r="K1804" t="s">
        <v>10384</v>
      </c>
      <c r="L1804" t="s">
        <v>10384</v>
      </c>
      <c r="M1804">
        <v>50568</v>
      </c>
      <c r="N1804" s="30" t="s">
        <v>12829</v>
      </c>
      <c r="O1804"/>
      <c r="P1804"/>
      <c r="Q1804"/>
      <c r="R1804"/>
      <c r="S1804" s="22">
        <f>VLOOKUP(A1804,Hoja1!A:B,2,0)</f>
        <v>8</v>
      </c>
      <c r="T1804" s="21" t="str">
        <f>VLOOKUP(M1804,[1]TIPOLOGIAS!$A:$F,4,0)</f>
        <v>VILLAVICENCIO</v>
      </c>
      <c r="U1804" s="21" t="str">
        <f>VLOOKUP(T1804,'BASE TARIFA 2025'!C:D,2,0)</f>
        <v>WOMPI ORIENTE</v>
      </c>
      <c r="V1804" s="23">
        <f>VLOOKUP(T1804,'BASE TARIFA 2025'!C:F,4,0)</f>
        <v>28277.100000000002</v>
      </c>
    </row>
    <row r="1805" spans="1:22" ht="14.4" x14ac:dyDescent="0.3">
      <c r="A1805">
        <v>59245</v>
      </c>
      <c r="B1805" t="s">
        <v>10507</v>
      </c>
      <c r="C1805">
        <v>1121881761</v>
      </c>
      <c r="D1805" t="s">
        <v>10508</v>
      </c>
      <c r="E1805" t="s">
        <v>10508</v>
      </c>
      <c r="F1805" t="s">
        <v>10508</v>
      </c>
      <c r="G1805" t="s">
        <v>10509</v>
      </c>
      <c r="H1805" t="s">
        <v>10510</v>
      </c>
      <c r="I1805" t="s">
        <v>10511</v>
      </c>
      <c r="J1805" t="s">
        <v>91</v>
      </c>
      <c r="K1805" t="s">
        <v>10384</v>
      </c>
      <c r="L1805" t="s">
        <v>10384</v>
      </c>
      <c r="M1805">
        <v>50568</v>
      </c>
      <c r="N1805" s="30" t="s">
        <v>12829</v>
      </c>
      <c r="O1805"/>
      <c r="P1805"/>
      <c r="Q1805"/>
      <c r="R1805"/>
      <c r="S1805" s="22">
        <f>VLOOKUP(A1805,Hoja1!A:B,2,0)</f>
        <v>8</v>
      </c>
      <c r="T1805" s="21" t="str">
        <f>VLOOKUP(M1805,[1]TIPOLOGIAS!$A:$F,4,0)</f>
        <v>VILLAVICENCIO</v>
      </c>
      <c r="U1805" s="21" t="str">
        <f>VLOOKUP(T1805,'BASE TARIFA 2025'!C:D,2,0)</f>
        <v>WOMPI ORIENTE</v>
      </c>
      <c r="V1805" s="23">
        <f>VLOOKUP(T1805,'BASE TARIFA 2025'!C:F,4,0)</f>
        <v>28277.100000000002</v>
      </c>
    </row>
    <row r="1806" spans="1:22" ht="14.4" x14ac:dyDescent="0.3">
      <c r="A1806">
        <v>64586</v>
      </c>
      <c r="B1806" t="s">
        <v>10512</v>
      </c>
      <c r="C1806">
        <v>1124825900</v>
      </c>
      <c r="D1806" t="s">
        <v>10513</v>
      </c>
      <c r="E1806" t="s">
        <v>10514</v>
      </c>
      <c r="F1806" t="s">
        <v>10515</v>
      </c>
      <c r="G1806" t="s">
        <v>10516</v>
      </c>
      <c r="H1806" t="s">
        <v>10517</v>
      </c>
      <c r="I1806" t="s">
        <v>10518</v>
      </c>
      <c r="J1806" t="s">
        <v>91</v>
      </c>
      <c r="K1806" t="s">
        <v>10384</v>
      </c>
      <c r="L1806" t="s">
        <v>10384</v>
      </c>
      <c r="M1806">
        <v>50568</v>
      </c>
      <c r="N1806" s="30" t="s">
        <v>12842</v>
      </c>
      <c r="O1806"/>
      <c r="P1806"/>
      <c r="Q1806"/>
      <c r="R1806"/>
      <c r="S1806" s="22">
        <f>VLOOKUP(A1806,Hoja1!A:B,2,0)</f>
        <v>16</v>
      </c>
      <c r="T1806" s="21" t="str">
        <f>VLOOKUP(M1806,[1]TIPOLOGIAS!$A:$F,4,0)</f>
        <v>VILLAVICENCIO</v>
      </c>
      <c r="U1806" s="21" t="str">
        <f>VLOOKUP(T1806,'BASE TARIFA 2025'!C:D,2,0)</f>
        <v>WOMPI ORIENTE</v>
      </c>
      <c r="V1806" s="23">
        <f>VLOOKUP(T1806,'BASE TARIFA 2025'!C:F,4,0)</f>
        <v>28277.100000000002</v>
      </c>
    </row>
    <row r="1807" spans="1:22" ht="14.4" x14ac:dyDescent="0.3">
      <c r="A1807">
        <v>64587</v>
      </c>
      <c r="B1807" t="s">
        <v>10519</v>
      </c>
      <c r="C1807">
        <v>1124825261</v>
      </c>
      <c r="D1807" t="s">
        <v>10520</v>
      </c>
      <c r="E1807" t="s">
        <v>10520</v>
      </c>
      <c r="F1807" t="s">
        <v>10521</v>
      </c>
      <c r="G1807" t="s">
        <v>10522</v>
      </c>
      <c r="H1807" t="s">
        <v>10523</v>
      </c>
      <c r="I1807" t="s">
        <v>10524</v>
      </c>
      <c r="J1807" t="s">
        <v>91</v>
      </c>
      <c r="K1807" t="s">
        <v>10384</v>
      </c>
      <c r="L1807" t="s">
        <v>10384</v>
      </c>
      <c r="M1807">
        <v>50568</v>
      </c>
      <c r="N1807" s="30" t="s">
        <v>12844</v>
      </c>
      <c r="O1807"/>
      <c r="P1807"/>
      <c r="Q1807"/>
      <c r="R1807"/>
      <c r="S1807" s="22">
        <f>VLOOKUP(A1807,Hoja1!A:B,2,0)</f>
        <v>8</v>
      </c>
      <c r="T1807" s="21" t="str">
        <f>VLOOKUP(M1807,[1]TIPOLOGIAS!$A:$F,4,0)</f>
        <v>VILLAVICENCIO</v>
      </c>
      <c r="U1807" s="21" t="str">
        <f>VLOOKUP(T1807,'BASE TARIFA 2025'!C:D,2,0)</f>
        <v>WOMPI ORIENTE</v>
      </c>
      <c r="V1807" s="23">
        <f>VLOOKUP(T1807,'BASE TARIFA 2025'!C:F,4,0)</f>
        <v>28277.100000000002</v>
      </c>
    </row>
    <row r="1808" spans="1:22" ht="14.4" x14ac:dyDescent="0.3">
      <c r="A1808">
        <v>74332</v>
      </c>
      <c r="B1808" t="s">
        <v>10525</v>
      </c>
      <c r="C1808">
        <v>1124243717</v>
      </c>
      <c r="D1808" t="s">
        <v>10526</v>
      </c>
      <c r="E1808" t="s">
        <v>10527</v>
      </c>
      <c r="F1808" t="s">
        <v>10527</v>
      </c>
      <c r="G1808" t="s">
        <v>10528</v>
      </c>
      <c r="H1808" t="s">
        <v>10529</v>
      </c>
      <c r="I1808" t="s">
        <v>10530</v>
      </c>
      <c r="J1808" t="s">
        <v>91</v>
      </c>
      <c r="K1808" t="s">
        <v>10531</v>
      </c>
      <c r="L1808" t="s">
        <v>10531</v>
      </c>
      <c r="M1808">
        <v>50683</v>
      </c>
      <c r="N1808" s="30" t="s">
        <v>12830</v>
      </c>
      <c r="O1808"/>
      <c r="P1808"/>
      <c r="Q1808"/>
      <c r="R1808"/>
      <c r="S1808" s="22">
        <f>VLOOKUP(A1808,Hoja1!A:B,2,0)</f>
        <v>8</v>
      </c>
      <c r="T1808" s="21" t="str">
        <f>VLOOKUP(M1808,[1]TIPOLOGIAS!$A:$F,4,0)</f>
        <v>VILLAVICENCIO</v>
      </c>
      <c r="U1808" s="21" t="str">
        <f>VLOOKUP(T1808,'BASE TARIFA 2025'!C:D,2,0)</f>
        <v>WOMPI ORIENTE</v>
      </c>
      <c r="V1808" s="23">
        <f>VLOOKUP(T1808,'BASE TARIFA 2025'!C:F,4,0)</f>
        <v>28277.100000000002</v>
      </c>
    </row>
    <row r="1809" spans="1:22" ht="14.4" x14ac:dyDescent="0.3">
      <c r="A1809">
        <v>80957</v>
      </c>
      <c r="B1809" t="s">
        <v>10532</v>
      </c>
      <c r="C1809">
        <v>1085689932</v>
      </c>
      <c r="D1809" t="s">
        <v>10533</v>
      </c>
      <c r="E1809" t="s">
        <v>10533</v>
      </c>
      <c r="F1809" t="s">
        <v>10534</v>
      </c>
      <c r="G1809" t="s">
        <v>10535</v>
      </c>
      <c r="H1809" t="s">
        <v>10536</v>
      </c>
      <c r="I1809" t="s">
        <v>10537</v>
      </c>
      <c r="J1809" t="s">
        <v>80</v>
      </c>
      <c r="K1809" t="s">
        <v>41</v>
      </c>
      <c r="L1809" t="s">
        <v>81</v>
      </c>
      <c r="M1809">
        <v>52001</v>
      </c>
      <c r="N1809" s="30" t="s">
        <v>12834</v>
      </c>
      <c r="O1809"/>
      <c r="P1809"/>
      <c r="Q1809"/>
      <c r="R1809"/>
      <c r="S1809" s="22">
        <f>VLOOKUP(A1809,Hoja1!A:B,2,0)</f>
        <v>8</v>
      </c>
      <c r="T1809" s="21" t="str">
        <f>VLOOKUP(M1809,[1]TIPOLOGIAS!$A:$F,4,0)</f>
        <v>PASTO</v>
      </c>
      <c r="U1809" s="21" t="str">
        <f>VLOOKUP(T1809,'BASE TARIFA 2025'!C:D,2,0)</f>
        <v>WOMPI SUROCCIDENTE</v>
      </c>
      <c r="V1809" s="23">
        <f>VLOOKUP(T1809,'BASE TARIFA 2025'!C:F,4,0)</f>
        <v>28277.100000000002</v>
      </c>
    </row>
    <row r="1810" spans="1:22" ht="14.4" x14ac:dyDescent="0.3">
      <c r="A1810">
        <v>79567</v>
      </c>
      <c r="B1810" t="s">
        <v>10538</v>
      </c>
      <c r="C1810">
        <v>30719455</v>
      </c>
      <c r="D1810" t="s">
        <v>10539</v>
      </c>
      <c r="E1810" t="s">
        <v>10540</v>
      </c>
      <c r="F1810" t="s">
        <v>10540</v>
      </c>
      <c r="G1810" t="s">
        <v>10541</v>
      </c>
      <c r="H1810" t="s">
        <v>10542</v>
      </c>
      <c r="I1810" t="s">
        <v>10543</v>
      </c>
      <c r="J1810" t="s">
        <v>80</v>
      </c>
      <c r="K1810" t="s">
        <v>41</v>
      </c>
      <c r="L1810" t="s">
        <v>81</v>
      </c>
      <c r="M1810">
        <v>52001</v>
      </c>
      <c r="N1810" s="30" t="s">
        <v>12839</v>
      </c>
      <c r="O1810"/>
      <c r="P1810"/>
      <c r="Q1810"/>
      <c r="R1810"/>
      <c r="S1810" s="22">
        <f>VLOOKUP(A1810,Hoja1!A:B,2,0)</f>
        <v>8</v>
      </c>
      <c r="T1810" s="21" t="str">
        <f>VLOOKUP(M1810,[1]TIPOLOGIAS!$A:$F,4,0)</f>
        <v>PASTO</v>
      </c>
      <c r="U1810" s="21" t="str">
        <f>VLOOKUP(T1810,'BASE TARIFA 2025'!C:D,2,0)</f>
        <v>WOMPI SUROCCIDENTE</v>
      </c>
      <c r="V1810" s="23">
        <f>VLOOKUP(T1810,'BASE TARIFA 2025'!C:F,4,0)</f>
        <v>28277.100000000002</v>
      </c>
    </row>
    <row r="1811" spans="1:22" ht="14.4" x14ac:dyDescent="0.3">
      <c r="A1811">
        <v>79399</v>
      </c>
      <c r="B1811" t="s">
        <v>10544</v>
      </c>
      <c r="C1811">
        <v>1004342499</v>
      </c>
      <c r="D1811" t="s">
        <v>10545</v>
      </c>
      <c r="E1811" t="s">
        <v>10546</v>
      </c>
      <c r="F1811" t="s">
        <v>10545</v>
      </c>
      <c r="G1811" t="s">
        <v>10547</v>
      </c>
      <c r="H1811" t="s">
        <v>10548</v>
      </c>
      <c r="I1811" t="s">
        <v>10549</v>
      </c>
      <c r="J1811" t="s">
        <v>80</v>
      </c>
      <c r="K1811" t="s">
        <v>41</v>
      </c>
      <c r="L1811" t="s">
        <v>81</v>
      </c>
      <c r="M1811">
        <v>52001</v>
      </c>
      <c r="N1811" s="30" t="s">
        <v>12839</v>
      </c>
      <c r="O1811"/>
      <c r="P1811"/>
      <c r="Q1811"/>
      <c r="R1811"/>
      <c r="S1811" s="22">
        <f>VLOOKUP(A1811,Hoja1!A:B,2,0)</f>
        <v>8</v>
      </c>
      <c r="T1811" s="21" t="str">
        <f>VLOOKUP(M1811,[1]TIPOLOGIAS!$A:$F,4,0)</f>
        <v>PASTO</v>
      </c>
      <c r="U1811" s="21" t="str">
        <f>VLOOKUP(T1811,'BASE TARIFA 2025'!C:D,2,0)</f>
        <v>WOMPI SUROCCIDENTE</v>
      </c>
      <c r="V1811" s="23">
        <f>VLOOKUP(T1811,'BASE TARIFA 2025'!C:F,4,0)</f>
        <v>28277.100000000002</v>
      </c>
    </row>
    <row r="1812" spans="1:22" ht="14.4" x14ac:dyDescent="0.3">
      <c r="A1812">
        <v>76803</v>
      </c>
      <c r="B1812" t="s">
        <v>10550</v>
      </c>
      <c r="C1812">
        <v>1085297973</v>
      </c>
      <c r="D1812" t="s">
        <v>10551</v>
      </c>
      <c r="E1812" t="s">
        <v>10551</v>
      </c>
      <c r="F1812" t="s">
        <v>10552</v>
      </c>
      <c r="G1812" t="s">
        <v>10553</v>
      </c>
      <c r="H1812" t="s">
        <v>10554</v>
      </c>
      <c r="I1812" t="s">
        <v>10555</v>
      </c>
      <c r="J1812" t="s">
        <v>80</v>
      </c>
      <c r="K1812" t="s">
        <v>41</v>
      </c>
      <c r="L1812" t="s">
        <v>81</v>
      </c>
      <c r="M1812">
        <v>52001</v>
      </c>
      <c r="N1812" s="30" t="s">
        <v>12834</v>
      </c>
      <c r="O1812"/>
      <c r="P1812"/>
      <c r="Q1812"/>
      <c r="R1812"/>
      <c r="S1812" s="22">
        <f>VLOOKUP(A1812,Hoja1!A:B,2,0)</f>
        <v>8</v>
      </c>
      <c r="T1812" s="21" t="str">
        <f>VLOOKUP(M1812,[1]TIPOLOGIAS!$A:$F,4,0)</f>
        <v>PASTO</v>
      </c>
      <c r="U1812" s="21" t="str">
        <f>VLOOKUP(T1812,'BASE TARIFA 2025'!C:D,2,0)</f>
        <v>WOMPI SUROCCIDENTE</v>
      </c>
      <c r="V1812" s="23">
        <f>VLOOKUP(T1812,'BASE TARIFA 2025'!C:F,4,0)</f>
        <v>28277.100000000002</v>
      </c>
    </row>
    <row r="1813" spans="1:22" ht="14.4" x14ac:dyDescent="0.3">
      <c r="A1813">
        <v>76554</v>
      </c>
      <c r="B1813" t="s">
        <v>10556</v>
      </c>
      <c r="C1813">
        <v>30709102</v>
      </c>
      <c r="D1813" t="s">
        <v>10557</v>
      </c>
      <c r="E1813" t="s">
        <v>10557</v>
      </c>
      <c r="F1813" t="s">
        <v>10557</v>
      </c>
      <c r="G1813" t="s">
        <v>10558</v>
      </c>
      <c r="H1813" t="s">
        <v>10559</v>
      </c>
      <c r="I1813" t="s">
        <v>10560</v>
      </c>
      <c r="J1813" t="s">
        <v>80</v>
      </c>
      <c r="K1813" t="s">
        <v>41</v>
      </c>
      <c r="L1813" t="s">
        <v>81</v>
      </c>
      <c r="M1813">
        <v>52001</v>
      </c>
      <c r="N1813" s="30" t="s">
        <v>12834</v>
      </c>
      <c r="O1813"/>
      <c r="P1813"/>
      <c r="Q1813"/>
      <c r="R1813"/>
      <c r="S1813" s="22">
        <f>VLOOKUP(A1813,Hoja1!A:B,2,0)</f>
        <v>8</v>
      </c>
      <c r="T1813" s="21" t="str">
        <f>VLOOKUP(M1813,[1]TIPOLOGIAS!$A:$F,4,0)</f>
        <v>PASTO</v>
      </c>
      <c r="U1813" s="21" t="str">
        <f>VLOOKUP(T1813,'BASE TARIFA 2025'!C:D,2,0)</f>
        <v>WOMPI SUROCCIDENTE</v>
      </c>
      <c r="V1813" s="23">
        <f>VLOOKUP(T1813,'BASE TARIFA 2025'!C:F,4,0)</f>
        <v>28277.100000000002</v>
      </c>
    </row>
    <row r="1814" spans="1:22" ht="14.4" x14ac:dyDescent="0.3">
      <c r="A1814">
        <v>43109</v>
      </c>
      <c r="B1814" t="s">
        <v>10561</v>
      </c>
      <c r="C1814">
        <v>1032359643</v>
      </c>
      <c r="D1814" t="s">
        <v>10562</v>
      </c>
      <c r="E1814" t="s">
        <v>10563</v>
      </c>
      <c r="F1814" t="s">
        <v>10563</v>
      </c>
      <c r="G1814" t="s">
        <v>10564</v>
      </c>
      <c r="H1814" t="s">
        <v>10565</v>
      </c>
      <c r="I1814" t="s">
        <v>10566</v>
      </c>
      <c r="J1814" t="s">
        <v>70</v>
      </c>
      <c r="K1814" t="s">
        <v>199</v>
      </c>
      <c r="L1814" t="s">
        <v>199</v>
      </c>
      <c r="M1814">
        <v>11001</v>
      </c>
      <c r="N1814" s="30" t="s">
        <v>12840</v>
      </c>
      <c r="O1814"/>
      <c r="P1814"/>
      <c r="Q1814"/>
      <c r="R1814"/>
      <c r="S1814" s="22">
        <f>VLOOKUP(A1814,Hoja1!A:B,2,0)</f>
        <v>16</v>
      </c>
      <c r="T1814" s="21" t="str">
        <f>VLOOKUP(M1814,[1]TIPOLOGIAS!$A:$F,4,0)</f>
        <v>BOGOTA</v>
      </c>
      <c r="U1814" s="21" t="str">
        <f>VLOOKUP(T1814,'BASE TARIFA 2025'!C:D,2,0)</f>
        <v>WOMPI CENTRO</v>
      </c>
      <c r="V1814" s="23">
        <f>VLOOKUP(T1814,'BASE TARIFA 2025'!C:F,4,0)</f>
        <v>15709.5</v>
      </c>
    </row>
    <row r="1815" spans="1:22" ht="14.4" x14ac:dyDescent="0.3">
      <c r="A1815">
        <v>43121</v>
      </c>
      <c r="B1815" t="s">
        <v>10567</v>
      </c>
      <c r="C1815">
        <v>800066365</v>
      </c>
      <c r="D1815" t="s">
        <v>10568</v>
      </c>
      <c r="E1815" t="s">
        <v>10569</v>
      </c>
      <c r="F1815" t="s">
        <v>10569</v>
      </c>
      <c r="G1815" t="s">
        <v>10570</v>
      </c>
      <c r="H1815" t="s">
        <v>10571</v>
      </c>
      <c r="I1815" t="s">
        <v>10572</v>
      </c>
      <c r="J1815" t="s">
        <v>70</v>
      </c>
      <c r="K1815" t="s">
        <v>199</v>
      </c>
      <c r="L1815" t="s">
        <v>199</v>
      </c>
      <c r="M1815">
        <v>11001</v>
      </c>
      <c r="N1815" s="30" t="s">
        <v>12841</v>
      </c>
      <c r="O1815"/>
      <c r="P1815"/>
      <c r="Q1815"/>
      <c r="R1815"/>
      <c r="S1815" s="22">
        <f>VLOOKUP(A1815,Hoja1!A:B,2,0)</f>
        <v>8</v>
      </c>
      <c r="T1815" s="21" t="str">
        <f>VLOOKUP(M1815,[1]TIPOLOGIAS!$A:$F,4,0)</f>
        <v>BOGOTA</v>
      </c>
      <c r="U1815" s="21" t="str">
        <f>VLOOKUP(T1815,'BASE TARIFA 2025'!C:D,2,0)</f>
        <v>WOMPI CENTRO</v>
      </c>
      <c r="V1815" s="23">
        <f>VLOOKUP(T1815,'BASE TARIFA 2025'!C:F,4,0)</f>
        <v>15709.5</v>
      </c>
    </row>
    <row r="1816" spans="1:22" ht="14.4" x14ac:dyDescent="0.3">
      <c r="A1816">
        <v>45625</v>
      </c>
      <c r="B1816" t="s">
        <v>10573</v>
      </c>
      <c r="C1816">
        <v>1102808710</v>
      </c>
      <c r="E1816" t="s">
        <v>10574</v>
      </c>
      <c r="F1816" t="s">
        <v>10575</v>
      </c>
      <c r="G1816" t="s">
        <v>10576</v>
      </c>
      <c r="H1816" t="s">
        <v>10577</v>
      </c>
      <c r="I1816" t="s">
        <v>10578</v>
      </c>
      <c r="J1816" t="s">
        <v>70</v>
      </c>
      <c r="K1816" t="s">
        <v>199</v>
      </c>
      <c r="L1816" t="s">
        <v>199</v>
      </c>
      <c r="M1816">
        <v>11001</v>
      </c>
      <c r="N1816" s="30" t="s">
        <v>12843</v>
      </c>
      <c r="O1816"/>
      <c r="P1816"/>
      <c r="Q1816"/>
      <c r="R1816"/>
      <c r="S1816" s="22">
        <f>VLOOKUP(A1816,Hoja1!A:B,2,0)</f>
        <v>16</v>
      </c>
      <c r="T1816" s="21" t="str">
        <f>VLOOKUP(M1816,[1]TIPOLOGIAS!$A:$F,4,0)</f>
        <v>BOGOTA</v>
      </c>
      <c r="U1816" s="21" t="str">
        <f>VLOOKUP(T1816,'BASE TARIFA 2025'!C:D,2,0)</f>
        <v>WOMPI CENTRO</v>
      </c>
      <c r="V1816" s="23">
        <f>VLOOKUP(T1816,'BASE TARIFA 2025'!C:F,4,0)</f>
        <v>15709.5</v>
      </c>
    </row>
    <row r="1817" spans="1:22" ht="14.4" x14ac:dyDescent="0.3">
      <c r="A1817">
        <v>45690</v>
      </c>
      <c r="B1817" t="s">
        <v>10579</v>
      </c>
      <c r="C1817">
        <v>41747683</v>
      </c>
      <c r="E1817" t="s">
        <v>10580</v>
      </c>
      <c r="F1817" t="s">
        <v>10580</v>
      </c>
      <c r="G1817" t="s">
        <v>10581</v>
      </c>
      <c r="H1817" t="s">
        <v>10582</v>
      </c>
      <c r="I1817" t="s">
        <v>10583</v>
      </c>
      <c r="J1817" t="s">
        <v>70</v>
      </c>
      <c r="K1817" t="s">
        <v>199</v>
      </c>
      <c r="L1817" t="s">
        <v>199</v>
      </c>
      <c r="M1817">
        <v>11001</v>
      </c>
      <c r="N1817" s="30" t="s">
        <v>12844</v>
      </c>
      <c r="O1817"/>
      <c r="P1817"/>
      <c r="Q1817"/>
      <c r="R1817"/>
      <c r="S1817" s="22">
        <f>VLOOKUP(A1817,Hoja1!A:B,2,0)</f>
        <v>8</v>
      </c>
      <c r="T1817" s="21" t="str">
        <f>VLOOKUP(M1817,[1]TIPOLOGIAS!$A:$F,4,0)</f>
        <v>BOGOTA</v>
      </c>
      <c r="U1817" s="21" t="str">
        <f>VLOOKUP(T1817,'BASE TARIFA 2025'!C:D,2,0)</f>
        <v>WOMPI CENTRO</v>
      </c>
      <c r="V1817" s="23">
        <f>VLOOKUP(T1817,'BASE TARIFA 2025'!C:F,4,0)</f>
        <v>15709.5</v>
      </c>
    </row>
    <row r="1818" spans="1:22" ht="14.4" x14ac:dyDescent="0.3">
      <c r="A1818">
        <v>46940</v>
      </c>
      <c r="B1818" t="s">
        <v>10584</v>
      </c>
      <c r="C1818">
        <v>1019056090</v>
      </c>
      <c r="D1818" t="s">
        <v>10585</v>
      </c>
      <c r="E1818" t="s">
        <v>10585</v>
      </c>
      <c r="F1818" t="s">
        <v>10585</v>
      </c>
      <c r="G1818" t="s">
        <v>10586</v>
      </c>
      <c r="H1818" t="s">
        <v>10587</v>
      </c>
      <c r="I1818" t="s">
        <v>10588</v>
      </c>
      <c r="J1818" t="s">
        <v>70</v>
      </c>
      <c r="K1818" t="s">
        <v>199</v>
      </c>
      <c r="L1818" t="s">
        <v>199</v>
      </c>
      <c r="M1818">
        <v>11001</v>
      </c>
      <c r="N1818" s="30" t="s">
        <v>12834</v>
      </c>
      <c r="O1818"/>
      <c r="P1818"/>
      <c r="Q1818"/>
      <c r="R1818"/>
      <c r="S1818" s="22">
        <f>VLOOKUP(A1818,Hoja1!A:B,2,0)</f>
        <v>8</v>
      </c>
      <c r="T1818" s="21" t="str">
        <f>VLOOKUP(M1818,[1]TIPOLOGIAS!$A:$F,4,0)</f>
        <v>BOGOTA</v>
      </c>
      <c r="U1818" s="21" t="str">
        <f>VLOOKUP(T1818,'BASE TARIFA 2025'!C:D,2,0)</f>
        <v>WOMPI CENTRO</v>
      </c>
      <c r="V1818" s="23">
        <f>VLOOKUP(T1818,'BASE TARIFA 2025'!C:F,4,0)</f>
        <v>15709.5</v>
      </c>
    </row>
    <row r="1819" spans="1:22" ht="14.4" x14ac:dyDescent="0.3">
      <c r="A1819">
        <v>46959</v>
      </c>
      <c r="B1819" t="s">
        <v>10589</v>
      </c>
      <c r="C1819">
        <v>94496706</v>
      </c>
      <c r="D1819" t="s">
        <v>67</v>
      </c>
      <c r="E1819" t="s">
        <v>10590</v>
      </c>
      <c r="F1819" t="s">
        <v>10591</v>
      </c>
      <c r="G1819" t="s">
        <v>10592</v>
      </c>
      <c r="H1819" t="s">
        <v>10593</v>
      </c>
      <c r="I1819" t="s">
        <v>10594</v>
      </c>
      <c r="J1819" t="s">
        <v>165</v>
      </c>
      <c r="K1819" t="s">
        <v>19</v>
      </c>
      <c r="L1819" t="s">
        <v>166</v>
      </c>
      <c r="M1819">
        <v>76001</v>
      </c>
      <c r="N1819" s="30" t="s">
        <v>12837</v>
      </c>
      <c r="O1819"/>
      <c r="P1819"/>
      <c r="Q1819"/>
      <c r="R1819"/>
      <c r="S1819" s="22">
        <f>VLOOKUP(A1819,Hoja1!A:B,2,0)</f>
        <v>16</v>
      </c>
      <c r="T1819" s="21" t="str">
        <f>VLOOKUP(M1819,[1]TIPOLOGIAS!$A:$F,4,0)</f>
        <v>CALI</v>
      </c>
      <c r="U1819" s="21" t="str">
        <f>VLOOKUP(T1819,'BASE TARIFA 2025'!C:D,2,0)</f>
        <v>WOMPI SUROCCIDENTE</v>
      </c>
      <c r="V1819" s="23">
        <f>VLOOKUP(T1819,'BASE TARIFA 2025'!C:F,4,0)</f>
        <v>15709.5</v>
      </c>
    </row>
    <row r="1820" spans="1:22" ht="14.4" x14ac:dyDescent="0.3">
      <c r="A1820">
        <v>47775</v>
      </c>
      <c r="B1820" t="s">
        <v>10595</v>
      </c>
      <c r="C1820">
        <v>1013577846</v>
      </c>
      <c r="D1820" t="s">
        <v>10596</v>
      </c>
      <c r="E1820" t="s">
        <v>10597</v>
      </c>
      <c r="F1820" t="s">
        <v>10597</v>
      </c>
      <c r="G1820" t="s">
        <v>10598</v>
      </c>
      <c r="H1820" t="s">
        <v>10599</v>
      </c>
      <c r="I1820" t="s">
        <v>10600</v>
      </c>
      <c r="J1820" t="s">
        <v>70</v>
      </c>
      <c r="K1820" t="s">
        <v>199</v>
      </c>
      <c r="L1820" t="s">
        <v>199</v>
      </c>
      <c r="M1820">
        <v>11001</v>
      </c>
      <c r="N1820" s="30" t="s">
        <v>12830</v>
      </c>
      <c r="O1820"/>
      <c r="P1820"/>
      <c r="Q1820"/>
      <c r="R1820"/>
      <c r="S1820" s="22">
        <f>VLOOKUP(A1820,Hoja1!A:B,2,0)</f>
        <v>16</v>
      </c>
      <c r="T1820" s="21" t="str">
        <f>VLOOKUP(M1820,[1]TIPOLOGIAS!$A:$F,4,0)</f>
        <v>BOGOTA</v>
      </c>
      <c r="U1820" s="21" t="str">
        <f>VLOOKUP(T1820,'BASE TARIFA 2025'!C:D,2,0)</f>
        <v>WOMPI CENTRO</v>
      </c>
      <c r="V1820" s="23">
        <f>VLOOKUP(T1820,'BASE TARIFA 2025'!C:F,4,0)</f>
        <v>15709.5</v>
      </c>
    </row>
    <row r="1821" spans="1:22" ht="14.4" x14ac:dyDescent="0.3">
      <c r="A1821">
        <v>43230</v>
      </c>
      <c r="B1821" t="s">
        <v>10601</v>
      </c>
      <c r="C1821">
        <v>70698239</v>
      </c>
      <c r="E1821" t="s">
        <v>10602</v>
      </c>
      <c r="F1821" t="s">
        <v>10603</v>
      </c>
      <c r="G1821" t="s">
        <v>10604</v>
      </c>
      <c r="H1821" t="s">
        <v>10605</v>
      </c>
      <c r="I1821" t="s">
        <v>10606</v>
      </c>
      <c r="J1821" t="s">
        <v>70</v>
      </c>
      <c r="K1821" t="s">
        <v>199</v>
      </c>
      <c r="L1821" t="s">
        <v>199</v>
      </c>
      <c r="M1821">
        <v>11001</v>
      </c>
      <c r="N1821" s="30" t="s">
        <v>12829</v>
      </c>
      <c r="O1821"/>
      <c r="P1821"/>
      <c r="Q1821"/>
      <c r="R1821"/>
      <c r="S1821" s="22">
        <f>VLOOKUP(A1821,Hoja1!A:B,2,0)</f>
        <v>16</v>
      </c>
      <c r="T1821" s="21" t="str">
        <f>VLOOKUP(M1821,[1]TIPOLOGIAS!$A:$F,4,0)</f>
        <v>BOGOTA</v>
      </c>
      <c r="U1821" s="21" t="str">
        <f>VLOOKUP(T1821,'BASE TARIFA 2025'!C:D,2,0)</f>
        <v>WOMPI CENTRO</v>
      </c>
      <c r="V1821" s="23">
        <f>VLOOKUP(T1821,'BASE TARIFA 2025'!C:F,4,0)</f>
        <v>15709.5</v>
      </c>
    </row>
    <row r="1822" spans="1:22" ht="14.4" x14ac:dyDescent="0.3">
      <c r="A1822">
        <v>69327</v>
      </c>
      <c r="B1822" t="s">
        <v>10607</v>
      </c>
      <c r="C1822">
        <v>1085298832</v>
      </c>
      <c r="D1822" t="s">
        <v>10608</v>
      </c>
      <c r="E1822" t="s">
        <v>10608</v>
      </c>
      <c r="F1822" t="s">
        <v>10608</v>
      </c>
      <c r="G1822" t="s">
        <v>10609</v>
      </c>
      <c r="H1822" t="s">
        <v>10610</v>
      </c>
      <c r="I1822" t="s">
        <v>10611</v>
      </c>
      <c r="J1822" t="s">
        <v>80</v>
      </c>
      <c r="K1822" t="s">
        <v>41</v>
      </c>
      <c r="L1822" t="s">
        <v>81</v>
      </c>
      <c r="M1822">
        <v>52001</v>
      </c>
      <c r="N1822" s="30" t="s">
        <v>12837</v>
      </c>
      <c r="O1822"/>
      <c r="P1822"/>
      <c r="Q1822"/>
      <c r="R1822"/>
      <c r="S1822" s="22">
        <f>VLOOKUP(A1822,Hoja1!A:B,2,0)</f>
        <v>8</v>
      </c>
      <c r="T1822" s="21" t="str">
        <f>VLOOKUP(M1822,[1]TIPOLOGIAS!$A:$F,4,0)</f>
        <v>PASTO</v>
      </c>
      <c r="U1822" s="21" t="str">
        <f>VLOOKUP(T1822,'BASE TARIFA 2025'!C:D,2,0)</f>
        <v>WOMPI SUROCCIDENTE</v>
      </c>
      <c r="V1822" s="23">
        <f>VLOOKUP(T1822,'BASE TARIFA 2025'!C:F,4,0)</f>
        <v>28277.100000000002</v>
      </c>
    </row>
    <row r="1823" spans="1:22" ht="14.4" x14ac:dyDescent="0.3">
      <c r="A1823">
        <v>67596</v>
      </c>
      <c r="B1823" t="s">
        <v>10612</v>
      </c>
      <c r="C1823">
        <v>59311662</v>
      </c>
      <c r="D1823" t="s">
        <v>67</v>
      </c>
      <c r="E1823" t="s">
        <v>10613</v>
      </c>
      <c r="F1823" t="s">
        <v>10613</v>
      </c>
      <c r="G1823" t="s">
        <v>10614</v>
      </c>
      <c r="H1823" t="s">
        <v>10615</v>
      </c>
      <c r="I1823" t="s">
        <v>10616</v>
      </c>
      <c r="J1823" t="s">
        <v>80</v>
      </c>
      <c r="K1823" t="s">
        <v>41</v>
      </c>
      <c r="L1823" t="s">
        <v>81</v>
      </c>
      <c r="M1823">
        <v>52001</v>
      </c>
      <c r="N1823" s="30" t="s">
        <v>12839</v>
      </c>
      <c r="O1823"/>
      <c r="P1823"/>
      <c r="Q1823"/>
      <c r="R1823"/>
      <c r="S1823" s="22">
        <f>VLOOKUP(A1823,Hoja1!A:B,2,0)</f>
        <v>16</v>
      </c>
      <c r="T1823" s="21" t="str">
        <f>VLOOKUP(M1823,[1]TIPOLOGIAS!$A:$F,4,0)</f>
        <v>PASTO</v>
      </c>
      <c r="U1823" s="21" t="str">
        <f>VLOOKUP(T1823,'BASE TARIFA 2025'!C:D,2,0)</f>
        <v>WOMPI SUROCCIDENTE</v>
      </c>
      <c r="V1823" s="23">
        <f>VLOOKUP(T1823,'BASE TARIFA 2025'!C:F,4,0)</f>
        <v>28277.100000000002</v>
      </c>
    </row>
    <row r="1824" spans="1:22" ht="14.4" x14ac:dyDescent="0.3">
      <c r="A1824">
        <v>45685</v>
      </c>
      <c r="B1824" t="s">
        <v>10617</v>
      </c>
      <c r="C1824">
        <v>1143944453</v>
      </c>
      <c r="D1824" t="s">
        <v>10618</v>
      </c>
      <c r="E1824" t="s">
        <v>10619</v>
      </c>
      <c r="F1824" t="s">
        <v>10619</v>
      </c>
      <c r="G1824" t="s">
        <v>10620</v>
      </c>
      <c r="H1824" t="s">
        <v>10621</v>
      </c>
      <c r="I1824" t="s">
        <v>10622</v>
      </c>
      <c r="J1824" t="s">
        <v>165</v>
      </c>
      <c r="K1824" t="s">
        <v>19</v>
      </c>
      <c r="L1824" t="s">
        <v>166</v>
      </c>
      <c r="M1824">
        <v>76001</v>
      </c>
      <c r="N1824" s="30" t="s">
        <v>12840</v>
      </c>
      <c r="O1824"/>
      <c r="P1824"/>
      <c r="Q1824"/>
      <c r="R1824"/>
      <c r="S1824" s="22">
        <f>VLOOKUP(A1824,Hoja1!A:B,2,0)</f>
        <v>8</v>
      </c>
      <c r="T1824" s="21" t="str">
        <f>VLOOKUP(M1824,[1]TIPOLOGIAS!$A:$F,4,0)</f>
        <v>CALI</v>
      </c>
      <c r="U1824" s="21" t="str">
        <f>VLOOKUP(T1824,'BASE TARIFA 2025'!C:D,2,0)</f>
        <v>WOMPI SUROCCIDENTE</v>
      </c>
      <c r="V1824" s="23">
        <f>VLOOKUP(T1824,'BASE TARIFA 2025'!C:F,4,0)</f>
        <v>15709.5</v>
      </c>
    </row>
    <row r="1825" spans="1:22" ht="14.4" x14ac:dyDescent="0.3">
      <c r="A1825">
        <v>46598</v>
      </c>
      <c r="B1825" t="s">
        <v>10623</v>
      </c>
      <c r="C1825">
        <v>20532505</v>
      </c>
      <c r="D1825" t="s">
        <v>218</v>
      </c>
      <c r="E1825" t="s">
        <v>10624</v>
      </c>
      <c r="F1825" t="s">
        <v>10624</v>
      </c>
      <c r="G1825" t="s">
        <v>10625</v>
      </c>
      <c r="H1825" t="s">
        <v>10626</v>
      </c>
      <c r="I1825" t="s">
        <v>10627</v>
      </c>
      <c r="J1825" t="s">
        <v>70</v>
      </c>
      <c r="K1825" t="s">
        <v>199</v>
      </c>
      <c r="L1825" t="s">
        <v>199</v>
      </c>
      <c r="M1825">
        <v>11001</v>
      </c>
      <c r="N1825" s="30" t="s">
        <v>12841</v>
      </c>
      <c r="O1825"/>
      <c r="P1825"/>
      <c r="Q1825"/>
      <c r="R1825"/>
      <c r="S1825" s="22">
        <f>VLOOKUP(A1825,Hoja1!A:B,2,0)</f>
        <v>8</v>
      </c>
      <c r="T1825" s="21" t="str">
        <f>VLOOKUP(M1825,[1]TIPOLOGIAS!$A:$F,4,0)</f>
        <v>BOGOTA</v>
      </c>
      <c r="U1825" s="21" t="str">
        <f>VLOOKUP(T1825,'BASE TARIFA 2025'!C:D,2,0)</f>
        <v>WOMPI CENTRO</v>
      </c>
      <c r="V1825" s="23">
        <f>VLOOKUP(T1825,'BASE TARIFA 2025'!C:F,4,0)</f>
        <v>15709.5</v>
      </c>
    </row>
    <row r="1826" spans="1:22" ht="14.4" x14ac:dyDescent="0.3">
      <c r="A1826">
        <v>46676</v>
      </c>
      <c r="B1826" t="s">
        <v>10628</v>
      </c>
      <c r="C1826">
        <v>39647602</v>
      </c>
      <c r="D1826" t="s">
        <v>67</v>
      </c>
      <c r="E1826" t="s">
        <v>10629</v>
      </c>
      <c r="F1826" t="s">
        <v>10629</v>
      </c>
      <c r="G1826" t="s">
        <v>10630</v>
      </c>
      <c r="H1826" t="s">
        <v>10631</v>
      </c>
      <c r="I1826" t="s">
        <v>10632</v>
      </c>
      <c r="J1826" t="s">
        <v>169</v>
      </c>
      <c r="K1826" t="s">
        <v>161</v>
      </c>
      <c r="L1826" t="s">
        <v>161</v>
      </c>
      <c r="M1826">
        <v>85440</v>
      </c>
      <c r="N1826" s="30" t="s">
        <v>12835</v>
      </c>
      <c r="O1826"/>
      <c r="P1826"/>
      <c r="Q1826"/>
      <c r="R1826"/>
      <c r="S1826" s="22">
        <f>VLOOKUP(A1826,Hoja1!A:B,2,0)</f>
        <v>8</v>
      </c>
      <c r="T1826" s="21" t="str">
        <f>VLOOKUP(M1826,[1]TIPOLOGIAS!$A:$F,4,0)</f>
        <v>VILLAVICENCIO</v>
      </c>
      <c r="U1826" s="21" t="str">
        <f>VLOOKUP(T1826,'BASE TARIFA 2025'!C:D,2,0)</f>
        <v>WOMPI ORIENTE</v>
      </c>
      <c r="V1826" s="23">
        <f>VLOOKUP(T1826,'BASE TARIFA 2025'!C:F,4,0)</f>
        <v>28277.100000000002</v>
      </c>
    </row>
    <row r="1827" spans="1:22" ht="14.4" x14ac:dyDescent="0.3">
      <c r="A1827">
        <v>42137</v>
      </c>
      <c r="B1827" t="s">
        <v>10633</v>
      </c>
      <c r="C1827">
        <v>7254394</v>
      </c>
      <c r="D1827" t="s">
        <v>10634</v>
      </c>
      <c r="E1827" t="s">
        <v>10635</v>
      </c>
      <c r="F1827" t="s">
        <v>10636</v>
      </c>
      <c r="G1827" t="s">
        <v>10637</v>
      </c>
      <c r="H1827" t="s">
        <v>10638</v>
      </c>
      <c r="I1827" t="s">
        <v>10639</v>
      </c>
      <c r="J1827" t="s">
        <v>68</v>
      </c>
      <c r="K1827" t="s">
        <v>8760</v>
      </c>
      <c r="L1827" t="s">
        <v>8760</v>
      </c>
      <c r="M1827">
        <v>20400</v>
      </c>
      <c r="N1827" s="30" t="s">
        <v>12842</v>
      </c>
      <c r="O1827"/>
      <c r="P1827"/>
      <c r="Q1827"/>
      <c r="R1827"/>
      <c r="S1827" s="22">
        <f>VLOOKUP(A1827,Hoja1!A:B,2,0)</f>
        <v>8</v>
      </c>
      <c r="T1827" s="21" t="str">
        <f>VLOOKUP(M1827,[1]TIPOLOGIAS!$A:$F,4,0)</f>
        <v>VALLEDUPAR</v>
      </c>
      <c r="U1827" s="21" t="str">
        <f>VLOOKUP(T1827,'BASE TARIFA 2025'!C:D,2,0)</f>
        <v>WOMPI COSTA</v>
      </c>
      <c r="V1827" s="23">
        <f>VLOOKUP(T1827,'BASE TARIFA 2025'!C:F,4,0)</f>
        <v>28277.100000000002</v>
      </c>
    </row>
    <row r="1828" spans="1:22" ht="14.4" x14ac:dyDescent="0.3">
      <c r="A1828">
        <v>45908</v>
      </c>
      <c r="B1828" t="s">
        <v>10640</v>
      </c>
      <c r="C1828">
        <v>1130659091</v>
      </c>
      <c r="E1828" t="s">
        <v>10641</v>
      </c>
      <c r="F1828" t="s">
        <v>10641</v>
      </c>
      <c r="G1828" t="s">
        <v>10642</v>
      </c>
      <c r="H1828" t="s">
        <v>10643</v>
      </c>
      <c r="I1828" t="s">
        <v>10644</v>
      </c>
      <c r="J1828" t="s">
        <v>165</v>
      </c>
      <c r="K1828" t="s">
        <v>19</v>
      </c>
      <c r="L1828" t="s">
        <v>166</v>
      </c>
      <c r="M1828">
        <v>76001</v>
      </c>
      <c r="N1828" s="30" t="s">
        <v>12830</v>
      </c>
      <c r="O1828"/>
      <c r="P1828"/>
      <c r="Q1828"/>
      <c r="R1828"/>
      <c r="S1828" s="22">
        <f>VLOOKUP(A1828,Hoja1!A:B,2,0)</f>
        <v>16</v>
      </c>
      <c r="T1828" s="21" t="str">
        <f>VLOOKUP(M1828,[1]TIPOLOGIAS!$A:$F,4,0)</f>
        <v>CALI</v>
      </c>
      <c r="U1828" s="21" t="str">
        <f>VLOOKUP(T1828,'BASE TARIFA 2025'!C:D,2,0)</f>
        <v>WOMPI SUROCCIDENTE</v>
      </c>
      <c r="V1828" s="23">
        <f>VLOOKUP(T1828,'BASE TARIFA 2025'!C:F,4,0)</f>
        <v>15709.5</v>
      </c>
    </row>
    <row r="1829" spans="1:22" ht="14.4" x14ac:dyDescent="0.3">
      <c r="A1829">
        <v>47741</v>
      </c>
      <c r="B1829" t="s">
        <v>10645</v>
      </c>
      <c r="C1829">
        <v>24038200</v>
      </c>
      <c r="D1829" t="s">
        <v>10646</v>
      </c>
      <c r="E1829" t="s">
        <v>10646</v>
      </c>
      <c r="F1829" t="s">
        <v>10646</v>
      </c>
      <c r="G1829" t="s">
        <v>10647</v>
      </c>
      <c r="H1829" t="s">
        <v>10648</v>
      </c>
      <c r="I1829" t="s">
        <v>10649</v>
      </c>
      <c r="J1829" t="s">
        <v>76</v>
      </c>
      <c r="K1829" t="s">
        <v>9719</v>
      </c>
      <c r="L1829" t="s">
        <v>9719</v>
      </c>
      <c r="M1829">
        <v>15403</v>
      </c>
      <c r="N1829" s="30" t="s">
        <v>12835</v>
      </c>
      <c r="O1829"/>
      <c r="P1829"/>
      <c r="Q1829"/>
      <c r="R1829"/>
      <c r="S1829" s="22">
        <f>VLOOKUP(A1829,Hoja1!A:B,2,0)</f>
        <v>8</v>
      </c>
      <c r="T1829" s="21" t="str">
        <f>VLOOKUP(M1829,[1]TIPOLOGIAS!$A:$F,4,0)</f>
        <v>TUNJA</v>
      </c>
      <c r="U1829" s="21" t="str">
        <f>VLOOKUP(T1829,'BASE TARIFA 2025'!C:D,2,0)</f>
        <v>WOMPI SANTANDERES</v>
      </c>
      <c r="V1829" s="23">
        <f>VLOOKUP(T1829,'BASE TARIFA 2025'!C:F,4,0)</f>
        <v>28277.100000000002</v>
      </c>
    </row>
    <row r="1830" spans="1:22" ht="14.4" x14ac:dyDescent="0.3">
      <c r="A1830">
        <v>49236</v>
      </c>
      <c r="B1830" t="s">
        <v>10650</v>
      </c>
      <c r="C1830">
        <v>52005440</v>
      </c>
      <c r="D1830" t="s">
        <v>10651</v>
      </c>
      <c r="E1830" t="s">
        <v>10652</v>
      </c>
      <c r="F1830" t="s">
        <v>10652</v>
      </c>
      <c r="G1830" t="s">
        <v>10653</v>
      </c>
      <c r="H1830" t="s">
        <v>10654</v>
      </c>
      <c r="I1830" t="s">
        <v>10655</v>
      </c>
      <c r="J1830" t="s">
        <v>70</v>
      </c>
      <c r="K1830" t="s">
        <v>199</v>
      </c>
      <c r="L1830" t="s">
        <v>199</v>
      </c>
      <c r="M1830">
        <v>11001</v>
      </c>
      <c r="N1830" s="30" t="s">
        <v>12830</v>
      </c>
      <c r="O1830"/>
      <c r="P1830"/>
      <c r="Q1830"/>
      <c r="R1830"/>
      <c r="S1830" s="22">
        <f>VLOOKUP(A1830,Hoja1!A:B,2,0)</f>
        <v>16</v>
      </c>
      <c r="T1830" s="21" t="str">
        <f>VLOOKUP(M1830,[1]TIPOLOGIAS!$A:$F,4,0)</f>
        <v>BOGOTA</v>
      </c>
      <c r="U1830" s="21" t="str">
        <f>VLOOKUP(T1830,'BASE TARIFA 2025'!C:D,2,0)</f>
        <v>WOMPI CENTRO</v>
      </c>
      <c r="V1830" s="23">
        <f>VLOOKUP(T1830,'BASE TARIFA 2025'!C:F,4,0)</f>
        <v>15709.5</v>
      </c>
    </row>
    <row r="1831" spans="1:22" ht="14.4" x14ac:dyDescent="0.3">
      <c r="A1831">
        <v>49449</v>
      </c>
      <c r="B1831" t="s">
        <v>10656</v>
      </c>
      <c r="C1831">
        <v>52757496</v>
      </c>
      <c r="D1831" t="s">
        <v>67</v>
      </c>
      <c r="E1831" t="s">
        <v>10657</v>
      </c>
      <c r="F1831" t="s">
        <v>10657</v>
      </c>
      <c r="G1831" t="s">
        <v>10658</v>
      </c>
      <c r="H1831" t="s">
        <v>10659</v>
      </c>
      <c r="I1831" t="s">
        <v>10660</v>
      </c>
      <c r="J1831" t="s">
        <v>70</v>
      </c>
      <c r="K1831" t="s">
        <v>199</v>
      </c>
      <c r="L1831" t="s">
        <v>199</v>
      </c>
      <c r="M1831">
        <v>11001</v>
      </c>
      <c r="N1831" s="30" t="s">
        <v>12840</v>
      </c>
      <c r="O1831"/>
      <c r="P1831"/>
      <c r="Q1831"/>
      <c r="R1831"/>
      <c r="S1831" s="22">
        <f>VLOOKUP(A1831,Hoja1!A:B,2,0)</f>
        <v>16</v>
      </c>
      <c r="T1831" s="21" t="str">
        <f>VLOOKUP(M1831,[1]TIPOLOGIAS!$A:$F,4,0)</f>
        <v>BOGOTA</v>
      </c>
      <c r="U1831" s="21" t="str">
        <f>VLOOKUP(T1831,'BASE TARIFA 2025'!C:D,2,0)</f>
        <v>WOMPI CENTRO</v>
      </c>
      <c r="V1831" s="23">
        <f>VLOOKUP(T1831,'BASE TARIFA 2025'!C:F,4,0)</f>
        <v>15709.5</v>
      </c>
    </row>
    <row r="1832" spans="1:22" ht="14.4" x14ac:dyDescent="0.3">
      <c r="A1832">
        <v>50544</v>
      </c>
      <c r="B1832" t="s">
        <v>10661</v>
      </c>
      <c r="C1832">
        <v>1023899629</v>
      </c>
      <c r="D1832" t="s">
        <v>67</v>
      </c>
      <c r="E1832" t="s">
        <v>10662</v>
      </c>
      <c r="F1832" t="s">
        <v>10662</v>
      </c>
      <c r="G1832" t="s">
        <v>10663</v>
      </c>
      <c r="H1832" t="s">
        <v>10664</v>
      </c>
      <c r="I1832" t="s">
        <v>10665</v>
      </c>
      <c r="J1832" t="s">
        <v>70</v>
      </c>
      <c r="K1832" t="s">
        <v>199</v>
      </c>
      <c r="L1832" t="s">
        <v>199</v>
      </c>
      <c r="M1832">
        <v>11001</v>
      </c>
      <c r="N1832" s="30" t="s">
        <v>12841</v>
      </c>
      <c r="O1832"/>
      <c r="P1832"/>
      <c r="Q1832"/>
      <c r="R1832"/>
      <c r="S1832" s="22">
        <f>VLOOKUP(A1832,Hoja1!A:B,2,0)</f>
        <v>8</v>
      </c>
      <c r="T1832" s="21" t="str">
        <f>VLOOKUP(M1832,[1]TIPOLOGIAS!$A:$F,4,0)</f>
        <v>BOGOTA</v>
      </c>
      <c r="U1832" s="21" t="str">
        <f>VLOOKUP(T1832,'BASE TARIFA 2025'!C:D,2,0)</f>
        <v>WOMPI CENTRO</v>
      </c>
      <c r="V1832" s="23">
        <f>VLOOKUP(T1832,'BASE TARIFA 2025'!C:F,4,0)</f>
        <v>15709.5</v>
      </c>
    </row>
    <row r="1833" spans="1:22" ht="14.4" x14ac:dyDescent="0.3">
      <c r="A1833">
        <v>51208</v>
      </c>
      <c r="B1833" t="s">
        <v>10666</v>
      </c>
      <c r="C1833">
        <v>33310199</v>
      </c>
      <c r="D1833" t="s">
        <v>10667</v>
      </c>
      <c r="E1833" t="s">
        <v>10667</v>
      </c>
      <c r="F1833" t="s">
        <v>113</v>
      </c>
      <c r="G1833" t="s">
        <v>10668</v>
      </c>
      <c r="H1833" t="s">
        <v>10669</v>
      </c>
      <c r="I1833" t="s">
        <v>10670</v>
      </c>
      <c r="J1833" t="s">
        <v>70</v>
      </c>
      <c r="K1833" t="s">
        <v>199</v>
      </c>
      <c r="L1833" t="s">
        <v>199</v>
      </c>
      <c r="M1833">
        <v>11001</v>
      </c>
      <c r="N1833" s="30" t="s">
        <v>12829</v>
      </c>
      <c r="O1833"/>
      <c r="P1833"/>
      <c r="Q1833"/>
      <c r="R1833"/>
      <c r="S1833" s="22">
        <f>VLOOKUP(A1833,Hoja1!A:B,2,0)</f>
        <v>8</v>
      </c>
      <c r="T1833" s="21" t="str">
        <f>VLOOKUP(M1833,[1]TIPOLOGIAS!$A:$F,4,0)</f>
        <v>BOGOTA</v>
      </c>
      <c r="U1833" s="21" t="str">
        <f>VLOOKUP(T1833,'BASE TARIFA 2025'!C:D,2,0)</f>
        <v>WOMPI CENTRO</v>
      </c>
      <c r="V1833" s="23">
        <f>VLOOKUP(T1833,'BASE TARIFA 2025'!C:F,4,0)</f>
        <v>15709.5</v>
      </c>
    </row>
    <row r="1834" spans="1:22" ht="14.4" x14ac:dyDescent="0.3">
      <c r="A1834">
        <v>51214</v>
      </c>
      <c r="B1834" t="s">
        <v>10671</v>
      </c>
      <c r="C1834">
        <v>1026553314</v>
      </c>
      <c r="D1834" t="s">
        <v>72</v>
      </c>
      <c r="E1834" t="s">
        <v>10672</v>
      </c>
      <c r="F1834" t="s">
        <v>10672</v>
      </c>
      <c r="G1834" t="s">
        <v>10673</v>
      </c>
      <c r="H1834" t="s">
        <v>10674</v>
      </c>
      <c r="I1834" t="s">
        <v>10675</v>
      </c>
      <c r="J1834" t="s">
        <v>70</v>
      </c>
      <c r="K1834" t="s">
        <v>199</v>
      </c>
      <c r="L1834" t="s">
        <v>199</v>
      </c>
      <c r="M1834">
        <v>11001</v>
      </c>
      <c r="N1834" s="30" t="s">
        <v>12834</v>
      </c>
      <c r="O1834"/>
      <c r="P1834"/>
      <c r="Q1834"/>
      <c r="R1834"/>
      <c r="S1834" s="22">
        <f>VLOOKUP(A1834,Hoja1!A:B,2,0)</f>
        <v>8</v>
      </c>
      <c r="T1834" s="21" t="str">
        <f>VLOOKUP(M1834,[1]TIPOLOGIAS!$A:$F,4,0)</f>
        <v>BOGOTA</v>
      </c>
      <c r="U1834" s="21" t="str">
        <f>VLOOKUP(T1834,'BASE TARIFA 2025'!C:D,2,0)</f>
        <v>WOMPI CENTRO</v>
      </c>
      <c r="V1834" s="23">
        <f>VLOOKUP(T1834,'BASE TARIFA 2025'!C:F,4,0)</f>
        <v>15709.5</v>
      </c>
    </row>
    <row r="1835" spans="1:22" ht="14.4" x14ac:dyDescent="0.3">
      <c r="A1835">
        <v>50048</v>
      </c>
      <c r="B1835" t="s">
        <v>10676</v>
      </c>
      <c r="C1835">
        <v>37901153</v>
      </c>
      <c r="D1835" t="s">
        <v>10677</v>
      </c>
      <c r="E1835" t="s">
        <v>10678</v>
      </c>
      <c r="F1835" t="s">
        <v>10677</v>
      </c>
      <c r="G1835" t="s">
        <v>10679</v>
      </c>
      <c r="H1835" t="s">
        <v>10680</v>
      </c>
      <c r="I1835" t="s">
        <v>10681</v>
      </c>
      <c r="J1835" t="s">
        <v>70</v>
      </c>
      <c r="K1835" t="s">
        <v>199</v>
      </c>
      <c r="L1835" t="s">
        <v>199</v>
      </c>
      <c r="M1835">
        <v>11001</v>
      </c>
      <c r="N1835" s="30" t="s">
        <v>12843</v>
      </c>
      <c r="O1835"/>
      <c r="P1835"/>
      <c r="Q1835"/>
      <c r="R1835"/>
      <c r="S1835" s="22">
        <f>VLOOKUP(A1835,Hoja1!A:B,2,0)</f>
        <v>16</v>
      </c>
      <c r="T1835" s="21" t="str">
        <f>VLOOKUP(M1835,[1]TIPOLOGIAS!$A:$F,4,0)</f>
        <v>BOGOTA</v>
      </c>
      <c r="U1835" s="21" t="str">
        <f>VLOOKUP(T1835,'BASE TARIFA 2025'!C:D,2,0)</f>
        <v>WOMPI CENTRO</v>
      </c>
      <c r="V1835" s="23">
        <f>VLOOKUP(T1835,'BASE TARIFA 2025'!C:F,4,0)</f>
        <v>15709.5</v>
      </c>
    </row>
    <row r="1836" spans="1:22" ht="14.4" x14ac:dyDescent="0.3">
      <c r="A1836">
        <v>50049</v>
      </c>
      <c r="B1836" t="s">
        <v>10682</v>
      </c>
      <c r="C1836">
        <v>52067543</v>
      </c>
      <c r="D1836" t="s">
        <v>10683</v>
      </c>
      <c r="E1836" t="s">
        <v>10683</v>
      </c>
      <c r="F1836" t="s">
        <v>10683</v>
      </c>
      <c r="G1836" t="s">
        <v>10684</v>
      </c>
      <c r="H1836" t="s">
        <v>10685</v>
      </c>
      <c r="I1836" t="s">
        <v>10686</v>
      </c>
      <c r="J1836" t="s">
        <v>70</v>
      </c>
      <c r="K1836" t="s">
        <v>199</v>
      </c>
      <c r="L1836" t="s">
        <v>199</v>
      </c>
      <c r="M1836">
        <v>11001</v>
      </c>
      <c r="N1836" s="30" t="s">
        <v>12844</v>
      </c>
      <c r="O1836"/>
      <c r="P1836"/>
      <c r="Q1836"/>
      <c r="R1836"/>
      <c r="S1836" s="22">
        <f>VLOOKUP(A1836,Hoja1!A:B,2,0)</f>
        <v>8</v>
      </c>
      <c r="T1836" s="21" t="str">
        <f>VLOOKUP(M1836,[1]TIPOLOGIAS!$A:$F,4,0)</f>
        <v>BOGOTA</v>
      </c>
      <c r="U1836" s="21" t="str">
        <f>VLOOKUP(T1836,'BASE TARIFA 2025'!C:D,2,0)</f>
        <v>WOMPI CENTRO</v>
      </c>
      <c r="V1836" s="23">
        <f>VLOOKUP(T1836,'BASE TARIFA 2025'!C:F,4,0)</f>
        <v>15709.5</v>
      </c>
    </row>
    <row r="1837" spans="1:22" ht="14.4" x14ac:dyDescent="0.3">
      <c r="A1837">
        <v>48738</v>
      </c>
      <c r="B1837" t="s">
        <v>10687</v>
      </c>
      <c r="C1837">
        <v>9845770</v>
      </c>
      <c r="D1837" t="s">
        <v>218</v>
      </c>
      <c r="E1837" t="s">
        <v>10688</v>
      </c>
      <c r="F1837" t="s">
        <v>10689</v>
      </c>
      <c r="G1837" t="s">
        <v>10690</v>
      </c>
      <c r="H1837" t="s">
        <v>10691</v>
      </c>
      <c r="I1837" t="s">
        <v>10692</v>
      </c>
      <c r="J1837" t="s">
        <v>70</v>
      </c>
      <c r="K1837" t="s">
        <v>199</v>
      </c>
      <c r="L1837" t="s">
        <v>199</v>
      </c>
      <c r="M1837">
        <v>11001</v>
      </c>
      <c r="N1837" s="30" t="s">
        <v>12828</v>
      </c>
      <c r="O1837"/>
      <c r="P1837"/>
      <c r="Q1837"/>
      <c r="R1837"/>
      <c r="S1837" s="22">
        <f>VLOOKUP(A1837,Hoja1!A:B,2,0)</f>
        <v>16</v>
      </c>
      <c r="T1837" s="21" t="str">
        <f>VLOOKUP(M1837,[1]TIPOLOGIAS!$A:$F,4,0)</f>
        <v>BOGOTA</v>
      </c>
      <c r="U1837" s="21" t="str">
        <f>VLOOKUP(T1837,'BASE TARIFA 2025'!C:D,2,0)</f>
        <v>WOMPI CENTRO</v>
      </c>
      <c r="V1837" s="23">
        <f>VLOOKUP(T1837,'BASE TARIFA 2025'!C:F,4,0)</f>
        <v>15709.5</v>
      </c>
    </row>
    <row r="1838" spans="1:22" ht="14.4" x14ac:dyDescent="0.3">
      <c r="A1838">
        <v>49814</v>
      </c>
      <c r="B1838" t="s">
        <v>10693</v>
      </c>
      <c r="C1838">
        <v>39651293</v>
      </c>
      <c r="D1838" t="s">
        <v>72</v>
      </c>
      <c r="E1838" t="s">
        <v>10694</v>
      </c>
      <c r="F1838" t="s">
        <v>10694</v>
      </c>
      <c r="G1838" t="s">
        <v>10695</v>
      </c>
      <c r="H1838" t="s">
        <v>10696</v>
      </c>
      <c r="I1838" t="s">
        <v>10697</v>
      </c>
      <c r="J1838" t="s">
        <v>70</v>
      </c>
      <c r="K1838" t="s">
        <v>199</v>
      </c>
      <c r="L1838" t="s">
        <v>199</v>
      </c>
      <c r="M1838">
        <v>11001</v>
      </c>
      <c r="N1838" s="30" t="s">
        <v>12834</v>
      </c>
      <c r="O1838"/>
      <c r="P1838"/>
      <c r="Q1838"/>
      <c r="R1838"/>
      <c r="S1838" s="22">
        <f>VLOOKUP(A1838,Hoja1!A:B,2,0)</f>
        <v>8</v>
      </c>
      <c r="T1838" s="21" t="str">
        <f>VLOOKUP(M1838,[1]TIPOLOGIAS!$A:$F,4,0)</f>
        <v>BOGOTA</v>
      </c>
      <c r="U1838" s="21" t="str">
        <f>VLOOKUP(T1838,'BASE TARIFA 2025'!C:D,2,0)</f>
        <v>WOMPI CENTRO</v>
      </c>
      <c r="V1838" s="23">
        <f>VLOOKUP(T1838,'BASE TARIFA 2025'!C:F,4,0)</f>
        <v>15709.5</v>
      </c>
    </row>
    <row r="1839" spans="1:22" ht="14.4" x14ac:dyDescent="0.3">
      <c r="A1839">
        <v>49815</v>
      </c>
      <c r="B1839" t="s">
        <v>10698</v>
      </c>
      <c r="C1839">
        <v>43788796</v>
      </c>
      <c r="D1839" t="s">
        <v>72</v>
      </c>
      <c r="E1839" t="s">
        <v>10699</v>
      </c>
      <c r="F1839" t="s">
        <v>10699</v>
      </c>
      <c r="G1839" t="s">
        <v>10700</v>
      </c>
      <c r="H1839" t="s">
        <v>10701</v>
      </c>
      <c r="I1839" t="s">
        <v>10702</v>
      </c>
      <c r="J1839" t="s">
        <v>70</v>
      </c>
      <c r="K1839" t="s">
        <v>199</v>
      </c>
      <c r="L1839" t="s">
        <v>199</v>
      </c>
      <c r="M1839">
        <v>11001</v>
      </c>
      <c r="N1839" s="30" t="s">
        <v>12840</v>
      </c>
      <c r="O1839"/>
      <c r="P1839"/>
      <c r="Q1839"/>
      <c r="R1839"/>
      <c r="S1839" s="22">
        <f>VLOOKUP(A1839,Hoja1!A:B,2,0)</f>
        <v>16</v>
      </c>
      <c r="T1839" s="21" t="str">
        <f>VLOOKUP(M1839,[1]TIPOLOGIAS!$A:$F,4,0)</f>
        <v>BOGOTA</v>
      </c>
      <c r="U1839" s="21" t="str">
        <f>VLOOKUP(T1839,'BASE TARIFA 2025'!C:D,2,0)</f>
        <v>WOMPI CENTRO</v>
      </c>
      <c r="V1839" s="23">
        <f>VLOOKUP(T1839,'BASE TARIFA 2025'!C:F,4,0)</f>
        <v>15709.5</v>
      </c>
    </row>
    <row r="1840" spans="1:22" ht="14.4" x14ac:dyDescent="0.3">
      <c r="A1840">
        <v>50848</v>
      </c>
      <c r="B1840" t="s">
        <v>10703</v>
      </c>
      <c r="C1840">
        <v>52972011</v>
      </c>
      <c r="D1840" t="s">
        <v>67</v>
      </c>
      <c r="E1840" t="s">
        <v>10704</v>
      </c>
      <c r="F1840" t="s">
        <v>10704</v>
      </c>
      <c r="G1840" t="s">
        <v>10705</v>
      </c>
      <c r="H1840" t="s">
        <v>10706</v>
      </c>
      <c r="I1840" t="s">
        <v>10707</v>
      </c>
      <c r="J1840" t="s">
        <v>70</v>
      </c>
      <c r="K1840" t="s">
        <v>199</v>
      </c>
      <c r="L1840" t="s">
        <v>199</v>
      </c>
      <c r="M1840">
        <v>11001</v>
      </c>
      <c r="N1840" s="30" t="s">
        <v>12840</v>
      </c>
      <c r="O1840"/>
      <c r="P1840"/>
      <c r="Q1840"/>
      <c r="R1840"/>
      <c r="S1840" s="22">
        <f>VLOOKUP(A1840,Hoja1!A:B,2,0)</f>
        <v>16</v>
      </c>
      <c r="T1840" s="21" t="str">
        <f>VLOOKUP(M1840,[1]TIPOLOGIAS!$A:$F,4,0)</f>
        <v>BOGOTA</v>
      </c>
      <c r="U1840" s="21" t="str">
        <f>VLOOKUP(T1840,'BASE TARIFA 2025'!C:D,2,0)</f>
        <v>WOMPI CENTRO</v>
      </c>
      <c r="V1840" s="23">
        <f>VLOOKUP(T1840,'BASE TARIFA 2025'!C:F,4,0)</f>
        <v>15709.5</v>
      </c>
    </row>
    <row r="1841" spans="1:22" ht="14.4" x14ac:dyDescent="0.3">
      <c r="A1841">
        <v>51013</v>
      </c>
      <c r="B1841" t="s">
        <v>10708</v>
      </c>
      <c r="C1841">
        <v>28566520</v>
      </c>
      <c r="D1841" t="s">
        <v>10709</v>
      </c>
      <c r="E1841" t="s">
        <v>10709</v>
      </c>
      <c r="F1841" t="s">
        <v>10709</v>
      </c>
      <c r="G1841" t="s">
        <v>10710</v>
      </c>
      <c r="H1841" t="s">
        <v>10711</v>
      </c>
      <c r="I1841" t="s">
        <v>10712</v>
      </c>
      <c r="J1841" t="s">
        <v>70</v>
      </c>
      <c r="K1841" t="s">
        <v>199</v>
      </c>
      <c r="L1841" t="s">
        <v>199</v>
      </c>
      <c r="M1841">
        <v>11001</v>
      </c>
      <c r="N1841" s="30" t="s">
        <v>12834</v>
      </c>
      <c r="O1841"/>
      <c r="P1841"/>
      <c r="Q1841"/>
      <c r="R1841"/>
      <c r="S1841" s="22">
        <f>VLOOKUP(A1841,Hoja1!A:B,2,0)</f>
        <v>16</v>
      </c>
      <c r="T1841" s="21" t="str">
        <f>VLOOKUP(M1841,[1]TIPOLOGIAS!$A:$F,4,0)</f>
        <v>BOGOTA</v>
      </c>
      <c r="U1841" s="21" t="str">
        <f>VLOOKUP(T1841,'BASE TARIFA 2025'!C:D,2,0)</f>
        <v>WOMPI CENTRO</v>
      </c>
      <c r="V1841" s="23">
        <f>VLOOKUP(T1841,'BASE TARIFA 2025'!C:F,4,0)</f>
        <v>15709.5</v>
      </c>
    </row>
    <row r="1842" spans="1:22" ht="14.4" x14ac:dyDescent="0.3">
      <c r="A1842">
        <v>47928</v>
      </c>
      <c r="B1842" t="s">
        <v>10713</v>
      </c>
      <c r="C1842">
        <v>1019057916</v>
      </c>
      <c r="D1842" t="s">
        <v>10714</v>
      </c>
      <c r="E1842" t="s">
        <v>10715</v>
      </c>
      <c r="F1842" t="s">
        <v>10715</v>
      </c>
      <c r="G1842" t="s">
        <v>10716</v>
      </c>
      <c r="H1842" t="s">
        <v>10717</v>
      </c>
      <c r="I1842" t="s">
        <v>10718</v>
      </c>
      <c r="J1842" t="s">
        <v>70</v>
      </c>
      <c r="K1842" t="s">
        <v>199</v>
      </c>
      <c r="L1842" t="s">
        <v>199</v>
      </c>
      <c r="M1842">
        <v>11001</v>
      </c>
      <c r="N1842" s="30" t="s">
        <v>12844</v>
      </c>
      <c r="O1842"/>
      <c r="P1842"/>
      <c r="Q1842"/>
      <c r="R1842"/>
      <c r="S1842" s="22">
        <f>VLOOKUP(A1842,Hoja1!A:B,2,0)</f>
        <v>16</v>
      </c>
      <c r="T1842" s="21" t="str">
        <f>VLOOKUP(M1842,[1]TIPOLOGIAS!$A:$F,4,0)</f>
        <v>BOGOTA</v>
      </c>
      <c r="U1842" s="21" t="str">
        <f>VLOOKUP(T1842,'BASE TARIFA 2025'!C:D,2,0)</f>
        <v>WOMPI CENTRO</v>
      </c>
      <c r="V1842" s="23">
        <f>VLOOKUP(T1842,'BASE TARIFA 2025'!C:F,4,0)</f>
        <v>15709.5</v>
      </c>
    </row>
    <row r="1843" spans="1:22" ht="14.4" x14ac:dyDescent="0.3">
      <c r="A1843">
        <v>48410</v>
      </c>
      <c r="B1843" t="s">
        <v>10719</v>
      </c>
      <c r="C1843">
        <v>60285581</v>
      </c>
      <c r="D1843" t="s">
        <v>67</v>
      </c>
      <c r="E1843" t="s">
        <v>10720</v>
      </c>
      <c r="F1843" t="s">
        <v>10721</v>
      </c>
      <c r="G1843" t="s">
        <v>10722</v>
      </c>
      <c r="H1843" t="s">
        <v>10723</v>
      </c>
      <c r="I1843" t="s">
        <v>10724</v>
      </c>
      <c r="J1843" t="s">
        <v>165</v>
      </c>
      <c r="K1843" t="s">
        <v>19</v>
      </c>
      <c r="L1843" t="s">
        <v>166</v>
      </c>
      <c r="M1843">
        <v>76001</v>
      </c>
      <c r="N1843" s="30" t="s">
        <v>12843</v>
      </c>
      <c r="O1843"/>
      <c r="P1843"/>
      <c r="Q1843"/>
      <c r="R1843"/>
      <c r="S1843" s="22">
        <f>VLOOKUP(A1843,Hoja1!A:B,2,0)</f>
        <v>16</v>
      </c>
      <c r="T1843" s="21" t="str">
        <f>VLOOKUP(M1843,[1]TIPOLOGIAS!$A:$F,4,0)</f>
        <v>CALI</v>
      </c>
      <c r="U1843" s="21" t="str">
        <f>VLOOKUP(T1843,'BASE TARIFA 2025'!C:D,2,0)</f>
        <v>WOMPI SUROCCIDENTE</v>
      </c>
      <c r="V1843" s="23">
        <f>VLOOKUP(T1843,'BASE TARIFA 2025'!C:F,4,0)</f>
        <v>15709.5</v>
      </c>
    </row>
    <row r="1844" spans="1:22" ht="14.4" x14ac:dyDescent="0.3">
      <c r="A1844">
        <v>51912</v>
      </c>
      <c r="B1844" t="s">
        <v>10725</v>
      </c>
      <c r="C1844">
        <v>1030594329</v>
      </c>
      <c r="D1844" t="s">
        <v>67</v>
      </c>
      <c r="E1844" t="s">
        <v>10726</v>
      </c>
      <c r="F1844" t="s">
        <v>10726</v>
      </c>
      <c r="G1844" t="s">
        <v>10727</v>
      </c>
      <c r="H1844" t="s">
        <v>10728</v>
      </c>
      <c r="I1844" t="s">
        <v>10729</v>
      </c>
      <c r="J1844" t="s">
        <v>70</v>
      </c>
      <c r="K1844" t="s">
        <v>199</v>
      </c>
      <c r="L1844" t="s">
        <v>199</v>
      </c>
      <c r="M1844">
        <v>11001</v>
      </c>
      <c r="N1844" s="30" t="s">
        <v>12840</v>
      </c>
      <c r="O1844"/>
      <c r="P1844"/>
      <c r="Q1844"/>
      <c r="R1844"/>
      <c r="S1844" s="22">
        <f>VLOOKUP(A1844,Hoja1!A:B,2,0)</f>
        <v>8</v>
      </c>
      <c r="T1844" s="21" t="str">
        <f>VLOOKUP(M1844,[1]TIPOLOGIAS!$A:$F,4,0)</f>
        <v>BOGOTA</v>
      </c>
      <c r="U1844" s="21" t="str">
        <f>VLOOKUP(T1844,'BASE TARIFA 2025'!C:D,2,0)</f>
        <v>WOMPI CENTRO</v>
      </c>
      <c r="V1844" s="23">
        <f>VLOOKUP(T1844,'BASE TARIFA 2025'!C:F,4,0)</f>
        <v>15709.5</v>
      </c>
    </row>
    <row r="1845" spans="1:22" ht="14.4" x14ac:dyDescent="0.3">
      <c r="A1845">
        <v>52246</v>
      </c>
      <c r="B1845" t="s">
        <v>10730</v>
      </c>
      <c r="C1845">
        <v>53045120</v>
      </c>
      <c r="D1845" t="s">
        <v>10731</v>
      </c>
      <c r="E1845" t="s">
        <v>10732</v>
      </c>
      <c r="F1845" t="s">
        <v>10732</v>
      </c>
      <c r="G1845" t="s">
        <v>10733</v>
      </c>
      <c r="H1845" t="s">
        <v>10734</v>
      </c>
      <c r="I1845" t="s">
        <v>10735</v>
      </c>
      <c r="J1845" t="s">
        <v>70</v>
      </c>
      <c r="K1845" t="s">
        <v>199</v>
      </c>
      <c r="L1845" t="s">
        <v>199</v>
      </c>
      <c r="M1845">
        <v>11001</v>
      </c>
      <c r="N1845" s="30" t="s">
        <v>12843</v>
      </c>
      <c r="O1845"/>
      <c r="P1845"/>
      <c r="Q1845"/>
      <c r="R1845"/>
      <c r="S1845" s="22">
        <f>VLOOKUP(A1845,Hoja1!A:B,2,0)</f>
        <v>8</v>
      </c>
      <c r="T1845" s="21" t="str">
        <f>VLOOKUP(M1845,[1]TIPOLOGIAS!$A:$F,4,0)</f>
        <v>BOGOTA</v>
      </c>
      <c r="U1845" s="21" t="str">
        <f>VLOOKUP(T1845,'BASE TARIFA 2025'!C:D,2,0)</f>
        <v>WOMPI CENTRO</v>
      </c>
      <c r="V1845" s="23">
        <f>VLOOKUP(T1845,'BASE TARIFA 2025'!C:F,4,0)</f>
        <v>15709.5</v>
      </c>
    </row>
    <row r="1846" spans="1:22" ht="14.4" x14ac:dyDescent="0.3">
      <c r="A1846">
        <v>52252</v>
      </c>
      <c r="B1846" t="s">
        <v>10736</v>
      </c>
      <c r="C1846">
        <v>52522941</v>
      </c>
      <c r="D1846" t="s">
        <v>10737</v>
      </c>
      <c r="E1846" t="s">
        <v>10738</v>
      </c>
      <c r="F1846" t="s">
        <v>10739</v>
      </c>
      <c r="G1846" t="s">
        <v>10740</v>
      </c>
      <c r="H1846" t="s">
        <v>10741</v>
      </c>
      <c r="I1846" t="s">
        <v>10742</v>
      </c>
      <c r="J1846" t="s">
        <v>70</v>
      </c>
      <c r="K1846" t="s">
        <v>199</v>
      </c>
      <c r="L1846" t="s">
        <v>199</v>
      </c>
      <c r="M1846">
        <v>11001</v>
      </c>
      <c r="N1846" s="30" t="s">
        <v>12840</v>
      </c>
      <c r="O1846"/>
      <c r="P1846"/>
      <c r="Q1846"/>
      <c r="R1846"/>
      <c r="S1846" s="22">
        <f>VLOOKUP(A1846,Hoja1!A:B,2,0)</f>
        <v>8</v>
      </c>
      <c r="T1846" s="21" t="str">
        <f>VLOOKUP(M1846,[1]TIPOLOGIAS!$A:$F,4,0)</f>
        <v>BOGOTA</v>
      </c>
      <c r="U1846" s="21" t="str">
        <f>VLOOKUP(T1846,'BASE TARIFA 2025'!C:D,2,0)</f>
        <v>WOMPI CENTRO</v>
      </c>
      <c r="V1846" s="23">
        <f>VLOOKUP(T1846,'BASE TARIFA 2025'!C:F,4,0)</f>
        <v>15709.5</v>
      </c>
    </row>
    <row r="1847" spans="1:22" ht="14.4" x14ac:dyDescent="0.3">
      <c r="A1847">
        <v>52330</v>
      </c>
      <c r="B1847" t="s">
        <v>10743</v>
      </c>
      <c r="C1847">
        <v>1012415898</v>
      </c>
      <c r="D1847" t="s">
        <v>67</v>
      </c>
      <c r="E1847" t="s">
        <v>10744</v>
      </c>
      <c r="F1847" t="s">
        <v>10744</v>
      </c>
      <c r="G1847" t="s">
        <v>10745</v>
      </c>
      <c r="H1847" t="s">
        <v>10746</v>
      </c>
      <c r="I1847" t="s">
        <v>10747</v>
      </c>
      <c r="J1847" t="s">
        <v>70</v>
      </c>
      <c r="K1847" t="s">
        <v>199</v>
      </c>
      <c r="L1847" t="s">
        <v>199</v>
      </c>
      <c r="M1847">
        <v>11001</v>
      </c>
      <c r="N1847" s="30" t="s">
        <v>12830</v>
      </c>
      <c r="O1847"/>
      <c r="P1847"/>
      <c r="Q1847"/>
      <c r="R1847"/>
      <c r="S1847" s="22">
        <f>VLOOKUP(A1847,Hoja1!A:B,2,0)</f>
        <v>16</v>
      </c>
      <c r="T1847" s="21" t="str">
        <f>VLOOKUP(M1847,[1]TIPOLOGIAS!$A:$F,4,0)</f>
        <v>BOGOTA</v>
      </c>
      <c r="U1847" s="21" t="str">
        <f>VLOOKUP(T1847,'BASE TARIFA 2025'!C:D,2,0)</f>
        <v>WOMPI CENTRO</v>
      </c>
      <c r="V1847" s="23">
        <f>VLOOKUP(T1847,'BASE TARIFA 2025'!C:F,4,0)</f>
        <v>15709.5</v>
      </c>
    </row>
    <row r="1848" spans="1:22" ht="14.4" x14ac:dyDescent="0.3">
      <c r="A1848">
        <v>52335</v>
      </c>
      <c r="B1848" t="s">
        <v>10748</v>
      </c>
      <c r="C1848">
        <v>52364315</v>
      </c>
      <c r="D1848" t="s">
        <v>10749</v>
      </c>
      <c r="E1848" t="s">
        <v>10750</v>
      </c>
      <c r="F1848" t="s">
        <v>10750</v>
      </c>
      <c r="G1848" t="s">
        <v>10751</v>
      </c>
      <c r="H1848" t="s">
        <v>10752</v>
      </c>
      <c r="I1848" t="s">
        <v>10753</v>
      </c>
      <c r="J1848" t="s">
        <v>70</v>
      </c>
      <c r="K1848" t="s">
        <v>199</v>
      </c>
      <c r="L1848" t="s">
        <v>199</v>
      </c>
      <c r="M1848">
        <v>11001</v>
      </c>
      <c r="N1848" s="30" t="s">
        <v>12840</v>
      </c>
      <c r="O1848"/>
      <c r="P1848"/>
      <c r="Q1848"/>
      <c r="R1848"/>
      <c r="S1848" s="22">
        <f>VLOOKUP(A1848,Hoja1!A:B,2,0)</f>
        <v>8</v>
      </c>
      <c r="T1848" s="21" t="str">
        <f>VLOOKUP(M1848,[1]TIPOLOGIAS!$A:$F,4,0)</f>
        <v>BOGOTA</v>
      </c>
      <c r="U1848" s="21" t="str">
        <f>VLOOKUP(T1848,'BASE TARIFA 2025'!C:D,2,0)</f>
        <v>WOMPI CENTRO</v>
      </c>
      <c r="V1848" s="23">
        <f>VLOOKUP(T1848,'BASE TARIFA 2025'!C:F,4,0)</f>
        <v>15709.5</v>
      </c>
    </row>
    <row r="1849" spans="1:22" ht="14.4" x14ac:dyDescent="0.3">
      <c r="A1849">
        <v>52586</v>
      </c>
      <c r="B1849" t="s">
        <v>10754</v>
      </c>
      <c r="C1849">
        <v>1012391244</v>
      </c>
      <c r="D1849" t="s">
        <v>67</v>
      </c>
      <c r="E1849" t="s">
        <v>10755</v>
      </c>
      <c r="F1849" t="s">
        <v>10756</v>
      </c>
      <c r="G1849" t="s">
        <v>10757</v>
      </c>
      <c r="H1849" t="s">
        <v>10758</v>
      </c>
      <c r="I1849" t="s">
        <v>10759</v>
      </c>
      <c r="J1849" t="s">
        <v>70</v>
      </c>
      <c r="K1849" t="s">
        <v>199</v>
      </c>
      <c r="L1849" t="s">
        <v>199</v>
      </c>
      <c r="M1849">
        <v>11001</v>
      </c>
      <c r="N1849" s="30" t="s">
        <v>12840</v>
      </c>
      <c r="O1849"/>
      <c r="P1849"/>
      <c r="Q1849"/>
      <c r="R1849"/>
      <c r="S1849" s="22">
        <f>VLOOKUP(A1849,Hoja1!A:B,2,0)</f>
        <v>8</v>
      </c>
      <c r="T1849" s="21" t="str">
        <f>VLOOKUP(M1849,[1]TIPOLOGIAS!$A:$F,4,0)</f>
        <v>BOGOTA</v>
      </c>
      <c r="U1849" s="21" t="str">
        <f>VLOOKUP(T1849,'BASE TARIFA 2025'!C:D,2,0)</f>
        <v>WOMPI CENTRO</v>
      </c>
      <c r="V1849" s="23">
        <f>VLOOKUP(T1849,'BASE TARIFA 2025'!C:F,4,0)</f>
        <v>15709.5</v>
      </c>
    </row>
    <row r="1850" spans="1:22" ht="14.4" x14ac:dyDescent="0.3">
      <c r="A1850">
        <v>52336</v>
      </c>
      <c r="B1850" t="s">
        <v>10760</v>
      </c>
      <c r="C1850">
        <v>4059149</v>
      </c>
      <c r="D1850" t="s">
        <v>10761</v>
      </c>
      <c r="E1850" t="s">
        <v>10762</v>
      </c>
      <c r="F1850" t="s">
        <v>10763</v>
      </c>
      <c r="G1850" t="s">
        <v>10764</v>
      </c>
      <c r="H1850" t="s">
        <v>10765</v>
      </c>
      <c r="I1850" t="s">
        <v>10766</v>
      </c>
      <c r="J1850" t="s">
        <v>70</v>
      </c>
      <c r="K1850" t="s">
        <v>199</v>
      </c>
      <c r="L1850" t="s">
        <v>199</v>
      </c>
      <c r="M1850">
        <v>11001</v>
      </c>
      <c r="N1850" s="30" t="s">
        <v>12837</v>
      </c>
      <c r="O1850"/>
      <c r="P1850"/>
      <c r="Q1850"/>
      <c r="R1850"/>
      <c r="S1850" s="22">
        <f>VLOOKUP(A1850,Hoja1!A:B,2,0)</f>
        <v>8</v>
      </c>
      <c r="T1850" s="21" t="str">
        <f>VLOOKUP(M1850,[1]TIPOLOGIAS!$A:$F,4,0)</f>
        <v>BOGOTA</v>
      </c>
      <c r="U1850" s="21" t="str">
        <f>VLOOKUP(T1850,'BASE TARIFA 2025'!C:D,2,0)</f>
        <v>WOMPI CENTRO</v>
      </c>
      <c r="V1850" s="23">
        <f>VLOOKUP(T1850,'BASE TARIFA 2025'!C:F,4,0)</f>
        <v>15709.5</v>
      </c>
    </row>
    <row r="1851" spans="1:22" ht="14.4" x14ac:dyDescent="0.3">
      <c r="A1851">
        <v>52300</v>
      </c>
      <c r="B1851" t="s">
        <v>10767</v>
      </c>
      <c r="C1851">
        <v>36571814</v>
      </c>
      <c r="D1851" t="s">
        <v>10768</v>
      </c>
      <c r="E1851" t="s">
        <v>10769</v>
      </c>
      <c r="F1851" t="s">
        <v>10768</v>
      </c>
      <c r="G1851" t="s">
        <v>10770</v>
      </c>
      <c r="H1851" t="s">
        <v>10771</v>
      </c>
      <c r="I1851" t="s">
        <v>10772</v>
      </c>
      <c r="J1851" t="s">
        <v>68</v>
      </c>
      <c r="K1851" t="s">
        <v>8760</v>
      </c>
      <c r="L1851" t="s">
        <v>8760</v>
      </c>
      <c r="M1851">
        <v>20400</v>
      </c>
      <c r="N1851" s="30" t="s">
        <v>12842</v>
      </c>
      <c r="O1851"/>
      <c r="P1851"/>
      <c r="Q1851"/>
      <c r="R1851"/>
      <c r="S1851" s="22">
        <f>VLOOKUP(A1851,Hoja1!A:B,2,0)</f>
        <v>8</v>
      </c>
      <c r="T1851" s="21" t="str">
        <f>VLOOKUP(M1851,[1]TIPOLOGIAS!$A:$F,4,0)</f>
        <v>VALLEDUPAR</v>
      </c>
      <c r="U1851" s="21" t="str">
        <f>VLOOKUP(T1851,'BASE TARIFA 2025'!C:D,2,0)</f>
        <v>WOMPI COSTA</v>
      </c>
      <c r="V1851" s="23">
        <f>VLOOKUP(T1851,'BASE TARIFA 2025'!C:F,4,0)</f>
        <v>28277.100000000002</v>
      </c>
    </row>
    <row r="1852" spans="1:22" ht="14.4" x14ac:dyDescent="0.3">
      <c r="A1852">
        <v>53475</v>
      </c>
      <c r="B1852" t="s">
        <v>10773</v>
      </c>
      <c r="C1852">
        <v>1014297341</v>
      </c>
      <c r="D1852" t="s">
        <v>10774</v>
      </c>
      <c r="E1852" t="s">
        <v>10775</v>
      </c>
      <c r="F1852" t="s">
        <v>10776</v>
      </c>
      <c r="G1852" t="s">
        <v>10777</v>
      </c>
      <c r="H1852" t="s">
        <v>10778</v>
      </c>
      <c r="I1852" t="s">
        <v>10779</v>
      </c>
      <c r="J1852" t="s">
        <v>70</v>
      </c>
      <c r="K1852" t="s">
        <v>199</v>
      </c>
      <c r="L1852" t="s">
        <v>199</v>
      </c>
      <c r="M1852">
        <v>11001</v>
      </c>
      <c r="N1852" s="30" t="s">
        <v>12844</v>
      </c>
      <c r="O1852"/>
      <c r="P1852"/>
      <c r="Q1852"/>
      <c r="R1852"/>
      <c r="S1852" s="22">
        <f>VLOOKUP(A1852,Hoja1!A:B,2,0)</f>
        <v>16</v>
      </c>
      <c r="T1852" s="21" t="str">
        <f>VLOOKUP(M1852,[1]TIPOLOGIAS!$A:$F,4,0)</f>
        <v>BOGOTA</v>
      </c>
      <c r="U1852" s="21" t="str">
        <f>VLOOKUP(T1852,'BASE TARIFA 2025'!C:D,2,0)</f>
        <v>WOMPI CENTRO</v>
      </c>
      <c r="V1852" s="23">
        <f>VLOOKUP(T1852,'BASE TARIFA 2025'!C:F,4,0)</f>
        <v>15709.5</v>
      </c>
    </row>
    <row r="1853" spans="1:22" ht="14.4" x14ac:dyDescent="0.3">
      <c r="A1853">
        <v>53538</v>
      </c>
      <c r="B1853" t="s">
        <v>10780</v>
      </c>
      <c r="C1853">
        <v>31583487</v>
      </c>
      <c r="D1853" t="s">
        <v>67</v>
      </c>
      <c r="E1853" t="s">
        <v>10781</v>
      </c>
      <c r="F1853" t="s">
        <v>10782</v>
      </c>
      <c r="G1853" t="s">
        <v>10783</v>
      </c>
      <c r="H1853" t="s">
        <v>10784</v>
      </c>
      <c r="I1853" t="s">
        <v>10785</v>
      </c>
      <c r="J1853" t="s">
        <v>165</v>
      </c>
      <c r="K1853" t="s">
        <v>19</v>
      </c>
      <c r="L1853" t="s">
        <v>166</v>
      </c>
      <c r="M1853">
        <v>76001</v>
      </c>
      <c r="N1853" s="30" t="s">
        <v>12830</v>
      </c>
      <c r="O1853"/>
      <c r="P1853"/>
      <c r="Q1853"/>
      <c r="R1853"/>
      <c r="S1853" s="22">
        <f>VLOOKUP(A1853,Hoja1!A:B,2,0)</f>
        <v>8</v>
      </c>
      <c r="T1853" s="21" t="str">
        <f>VLOOKUP(M1853,[1]TIPOLOGIAS!$A:$F,4,0)</f>
        <v>CALI</v>
      </c>
      <c r="U1853" s="21" t="str">
        <f>VLOOKUP(T1853,'BASE TARIFA 2025'!C:D,2,0)</f>
        <v>WOMPI SUROCCIDENTE</v>
      </c>
      <c r="V1853" s="23">
        <f>VLOOKUP(T1853,'BASE TARIFA 2025'!C:F,4,0)</f>
        <v>15709.5</v>
      </c>
    </row>
    <row r="1854" spans="1:22" ht="14.4" x14ac:dyDescent="0.3">
      <c r="A1854">
        <v>54280</v>
      </c>
      <c r="B1854" t="s">
        <v>10786</v>
      </c>
      <c r="C1854">
        <v>1107516209</v>
      </c>
      <c r="D1854" t="s">
        <v>67</v>
      </c>
      <c r="E1854" t="s">
        <v>10787</v>
      </c>
      <c r="F1854" t="s">
        <v>10787</v>
      </c>
      <c r="G1854" t="s">
        <v>10788</v>
      </c>
      <c r="H1854" t="s">
        <v>10789</v>
      </c>
      <c r="I1854" t="s">
        <v>10790</v>
      </c>
      <c r="J1854" t="s">
        <v>165</v>
      </c>
      <c r="K1854" t="s">
        <v>19</v>
      </c>
      <c r="L1854" t="s">
        <v>166</v>
      </c>
      <c r="M1854">
        <v>76001</v>
      </c>
      <c r="N1854" s="30" t="s">
        <v>12844</v>
      </c>
      <c r="O1854"/>
      <c r="P1854"/>
      <c r="Q1854"/>
      <c r="R1854"/>
      <c r="S1854" s="22">
        <f>VLOOKUP(A1854,Hoja1!A:B,2,0)</f>
        <v>8</v>
      </c>
      <c r="T1854" s="21" t="str">
        <f>VLOOKUP(M1854,[1]TIPOLOGIAS!$A:$F,4,0)</f>
        <v>CALI</v>
      </c>
      <c r="U1854" s="21" t="str">
        <f>VLOOKUP(T1854,'BASE TARIFA 2025'!C:D,2,0)</f>
        <v>WOMPI SUROCCIDENTE</v>
      </c>
      <c r="V1854" s="23">
        <f>VLOOKUP(T1854,'BASE TARIFA 2025'!C:F,4,0)</f>
        <v>15709.5</v>
      </c>
    </row>
    <row r="1855" spans="1:22" ht="14.4" x14ac:dyDescent="0.3">
      <c r="A1855">
        <v>54911</v>
      </c>
      <c r="B1855" t="s">
        <v>10791</v>
      </c>
      <c r="C1855">
        <v>1024580141</v>
      </c>
      <c r="D1855" t="s">
        <v>10792</v>
      </c>
      <c r="E1855" t="s">
        <v>10792</v>
      </c>
      <c r="F1855" t="s">
        <v>10792</v>
      </c>
      <c r="G1855" t="s">
        <v>10793</v>
      </c>
      <c r="H1855" t="s">
        <v>10794</v>
      </c>
      <c r="I1855" t="s">
        <v>10795</v>
      </c>
      <c r="J1855" t="s">
        <v>70</v>
      </c>
      <c r="K1855" t="s">
        <v>199</v>
      </c>
      <c r="L1855" t="s">
        <v>199</v>
      </c>
      <c r="M1855">
        <v>11001</v>
      </c>
      <c r="N1855" s="30" t="s">
        <v>12841</v>
      </c>
      <c r="O1855"/>
      <c r="P1855"/>
      <c r="Q1855"/>
      <c r="R1855"/>
      <c r="S1855" s="22">
        <f>VLOOKUP(A1855,Hoja1!A:B,2,0)</f>
        <v>8</v>
      </c>
      <c r="T1855" s="21" t="str">
        <f>VLOOKUP(M1855,[1]TIPOLOGIAS!$A:$F,4,0)</f>
        <v>BOGOTA</v>
      </c>
      <c r="U1855" s="21" t="str">
        <f>VLOOKUP(T1855,'BASE TARIFA 2025'!C:D,2,0)</f>
        <v>WOMPI CENTRO</v>
      </c>
      <c r="V1855" s="23">
        <f>VLOOKUP(T1855,'BASE TARIFA 2025'!C:F,4,0)</f>
        <v>15709.5</v>
      </c>
    </row>
    <row r="1856" spans="1:22" ht="14.4" x14ac:dyDescent="0.3">
      <c r="A1856">
        <v>52738</v>
      </c>
      <c r="B1856" t="s">
        <v>10796</v>
      </c>
      <c r="C1856">
        <v>23489437</v>
      </c>
      <c r="D1856" t="s">
        <v>67</v>
      </c>
      <c r="E1856" t="s">
        <v>10797</v>
      </c>
      <c r="F1856" t="s">
        <v>10798</v>
      </c>
      <c r="G1856" t="s">
        <v>10799</v>
      </c>
      <c r="H1856" t="s">
        <v>10800</v>
      </c>
      <c r="I1856" t="s">
        <v>10801</v>
      </c>
      <c r="J1856" t="s">
        <v>70</v>
      </c>
      <c r="K1856" t="s">
        <v>199</v>
      </c>
      <c r="L1856" t="s">
        <v>199</v>
      </c>
      <c r="M1856">
        <v>11001</v>
      </c>
      <c r="N1856" s="30" t="s">
        <v>12840</v>
      </c>
      <c r="O1856"/>
      <c r="P1856"/>
      <c r="Q1856"/>
      <c r="R1856"/>
      <c r="S1856" s="22">
        <f>VLOOKUP(A1856,Hoja1!A:B,2,0)</f>
        <v>16</v>
      </c>
      <c r="T1856" s="21" t="str">
        <f>VLOOKUP(M1856,[1]TIPOLOGIAS!$A:$F,4,0)</f>
        <v>BOGOTA</v>
      </c>
      <c r="U1856" s="21" t="str">
        <f>VLOOKUP(T1856,'BASE TARIFA 2025'!C:D,2,0)</f>
        <v>WOMPI CENTRO</v>
      </c>
      <c r="V1856" s="23">
        <f>VLOOKUP(T1856,'BASE TARIFA 2025'!C:F,4,0)</f>
        <v>15709.5</v>
      </c>
    </row>
    <row r="1857" spans="1:22" ht="14.4" x14ac:dyDescent="0.3">
      <c r="A1857">
        <v>52905</v>
      </c>
      <c r="B1857" t="s">
        <v>10802</v>
      </c>
      <c r="C1857">
        <v>66785331</v>
      </c>
      <c r="D1857" t="s">
        <v>67</v>
      </c>
      <c r="E1857" t="s">
        <v>10803</v>
      </c>
      <c r="F1857" t="s">
        <v>10803</v>
      </c>
      <c r="G1857" t="s">
        <v>10804</v>
      </c>
      <c r="H1857" t="s">
        <v>10805</v>
      </c>
      <c r="I1857" t="s">
        <v>10806</v>
      </c>
      <c r="J1857" t="s">
        <v>165</v>
      </c>
      <c r="K1857" t="s">
        <v>19</v>
      </c>
      <c r="L1857" t="s">
        <v>166</v>
      </c>
      <c r="M1857">
        <v>76001</v>
      </c>
      <c r="N1857" s="30" t="s">
        <v>12844</v>
      </c>
      <c r="O1857"/>
      <c r="P1857"/>
      <c r="Q1857"/>
      <c r="R1857"/>
      <c r="S1857" s="22">
        <f>VLOOKUP(A1857,Hoja1!A:B,2,0)</f>
        <v>16</v>
      </c>
      <c r="T1857" s="21" t="str">
        <f>VLOOKUP(M1857,[1]TIPOLOGIAS!$A:$F,4,0)</f>
        <v>CALI</v>
      </c>
      <c r="U1857" s="21" t="str">
        <f>VLOOKUP(T1857,'BASE TARIFA 2025'!C:D,2,0)</f>
        <v>WOMPI SUROCCIDENTE</v>
      </c>
      <c r="V1857" s="23">
        <f>VLOOKUP(T1857,'BASE TARIFA 2025'!C:F,4,0)</f>
        <v>15709.5</v>
      </c>
    </row>
    <row r="1858" spans="1:22" ht="14.4" x14ac:dyDescent="0.3">
      <c r="A1858">
        <v>55495</v>
      </c>
      <c r="B1858" t="s">
        <v>10807</v>
      </c>
      <c r="C1858">
        <v>24156681</v>
      </c>
      <c r="D1858" t="s">
        <v>10808</v>
      </c>
      <c r="E1858" t="s">
        <v>10809</v>
      </c>
      <c r="F1858" t="s">
        <v>10809</v>
      </c>
      <c r="G1858" t="s">
        <v>10810</v>
      </c>
      <c r="H1858" t="s">
        <v>10811</v>
      </c>
      <c r="I1858" t="s">
        <v>10812</v>
      </c>
      <c r="J1858" t="s">
        <v>70</v>
      </c>
      <c r="K1858" t="s">
        <v>199</v>
      </c>
      <c r="L1858" t="s">
        <v>199</v>
      </c>
      <c r="M1858">
        <v>11001</v>
      </c>
      <c r="N1858" s="30" t="s">
        <v>12840</v>
      </c>
      <c r="O1858"/>
      <c r="P1858"/>
      <c r="Q1858"/>
      <c r="R1858"/>
      <c r="S1858" s="22">
        <f>VLOOKUP(A1858,Hoja1!A:B,2,0)</f>
        <v>16</v>
      </c>
      <c r="T1858" s="21" t="str">
        <f>VLOOKUP(M1858,[1]TIPOLOGIAS!$A:$F,4,0)</f>
        <v>BOGOTA</v>
      </c>
      <c r="U1858" s="21" t="str">
        <f>VLOOKUP(T1858,'BASE TARIFA 2025'!C:D,2,0)</f>
        <v>WOMPI CENTRO</v>
      </c>
      <c r="V1858" s="23">
        <f>VLOOKUP(T1858,'BASE TARIFA 2025'!C:F,4,0)</f>
        <v>15709.5</v>
      </c>
    </row>
    <row r="1859" spans="1:22" ht="14.4" x14ac:dyDescent="0.3">
      <c r="A1859">
        <v>55496</v>
      </c>
      <c r="B1859" t="s">
        <v>10813</v>
      </c>
      <c r="C1859">
        <v>52865160</v>
      </c>
      <c r="D1859" t="s">
        <v>10814</v>
      </c>
      <c r="E1859" t="s">
        <v>10815</v>
      </c>
      <c r="F1859" t="s">
        <v>10815</v>
      </c>
      <c r="G1859" t="s">
        <v>10816</v>
      </c>
      <c r="H1859" t="s">
        <v>10817</v>
      </c>
      <c r="I1859" t="s">
        <v>10818</v>
      </c>
      <c r="J1859" t="s">
        <v>70</v>
      </c>
      <c r="K1859" t="s">
        <v>199</v>
      </c>
      <c r="L1859" t="s">
        <v>199</v>
      </c>
      <c r="M1859">
        <v>11001</v>
      </c>
      <c r="N1859" s="30" t="s">
        <v>12840</v>
      </c>
      <c r="O1859"/>
      <c r="P1859"/>
      <c r="Q1859"/>
      <c r="R1859"/>
      <c r="S1859" s="22">
        <f>VLOOKUP(A1859,Hoja1!A:B,2,0)</f>
        <v>8</v>
      </c>
      <c r="T1859" s="21" t="str">
        <f>VLOOKUP(M1859,[1]TIPOLOGIAS!$A:$F,4,0)</f>
        <v>BOGOTA</v>
      </c>
      <c r="U1859" s="21" t="str">
        <f>VLOOKUP(T1859,'BASE TARIFA 2025'!C:D,2,0)</f>
        <v>WOMPI CENTRO</v>
      </c>
      <c r="V1859" s="23">
        <f>VLOOKUP(T1859,'BASE TARIFA 2025'!C:F,4,0)</f>
        <v>15709.5</v>
      </c>
    </row>
    <row r="1860" spans="1:22" ht="14.4" x14ac:dyDescent="0.3">
      <c r="A1860">
        <v>55148</v>
      </c>
      <c r="B1860" t="s">
        <v>10819</v>
      </c>
      <c r="C1860">
        <v>1000148891</v>
      </c>
      <c r="D1860" t="s">
        <v>67</v>
      </c>
      <c r="E1860" t="s">
        <v>10820</v>
      </c>
      <c r="F1860" t="s">
        <v>10820</v>
      </c>
      <c r="G1860" t="s">
        <v>10821</v>
      </c>
      <c r="H1860" t="s">
        <v>10822</v>
      </c>
      <c r="I1860" t="s">
        <v>10823</v>
      </c>
      <c r="J1860" t="s">
        <v>70</v>
      </c>
      <c r="K1860" t="s">
        <v>199</v>
      </c>
      <c r="L1860" t="s">
        <v>199</v>
      </c>
      <c r="M1860">
        <v>11001</v>
      </c>
      <c r="N1860" s="30" t="s">
        <v>12829</v>
      </c>
      <c r="O1860"/>
      <c r="P1860"/>
      <c r="Q1860"/>
      <c r="R1860"/>
      <c r="S1860" s="22">
        <f>VLOOKUP(A1860,Hoja1!A:B,2,0)</f>
        <v>16</v>
      </c>
      <c r="T1860" s="21" t="str">
        <f>VLOOKUP(M1860,[1]TIPOLOGIAS!$A:$F,4,0)</f>
        <v>BOGOTA</v>
      </c>
      <c r="U1860" s="21" t="str">
        <f>VLOOKUP(T1860,'BASE TARIFA 2025'!C:D,2,0)</f>
        <v>WOMPI CENTRO</v>
      </c>
      <c r="V1860" s="23">
        <f>VLOOKUP(T1860,'BASE TARIFA 2025'!C:F,4,0)</f>
        <v>15709.5</v>
      </c>
    </row>
    <row r="1861" spans="1:22" ht="14.4" x14ac:dyDescent="0.3">
      <c r="A1861">
        <v>56444</v>
      </c>
      <c r="B1861" t="s">
        <v>10824</v>
      </c>
      <c r="C1861">
        <v>19485713</v>
      </c>
      <c r="D1861" t="s">
        <v>10825</v>
      </c>
      <c r="E1861" t="s">
        <v>10826</v>
      </c>
      <c r="F1861" t="s">
        <v>10826</v>
      </c>
      <c r="G1861" t="s">
        <v>10827</v>
      </c>
      <c r="H1861" t="s">
        <v>10828</v>
      </c>
      <c r="I1861" t="s">
        <v>10829</v>
      </c>
      <c r="J1861" t="s">
        <v>70</v>
      </c>
      <c r="K1861" t="s">
        <v>199</v>
      </c>
      <c r="L1861" t="s">
        <v>199</v>
      </c>
      <c r="M1861">
        <v>11001</v>
      </c>
      <c r="N1861" s="30" t="s">
        <v>12840</v>
      </c>
      <c r="O1861"/>
      <c r="P1861"/>
      <c r="Q1861"/>
      <c r="R1861"/>
      <c r="S1861" s="22">
        <f>VLOOKUP(A1861,Hoja1!A:B,2,0)</f>
        <v>8</v>
      </c>
      <c r="T1861" s="21" t="str">
        <f>VLOOKUP(M1861,[1]TIPOLOGIAS!$A:$F,4,0)</f>
        <v>BOGOTA</v>
      </c>
      <c r="U1861" s="21" t="str">
        <f>VLOOKUP(T1861,'BASE TARIFA 2025'!C:D,2,0)</f>
        <v>WOMPI CENTRO</v>
      </c>
      <c r="V1861" s="23">
        <f>VLOOKUP(T1861,'BASE TARIFA 2025'!C:F,4,0)</f>
        <v>15709.5</v>
      </c>
    </row>
    <row r="1862" spans="1:22" ht="14.4" x14ac:dyDescent="0.3">
      <c r="A1862">
        <v>55891</v>
      </c>
      <c r="B1862" t="s">
        <v>10830</v>
      </c>
      <c r="C1862">
        <v>66837815</v>
      </c>
      <c r="D1862" t="s">
        <v>10831</v>
      </c>
      <c r="E1862" t="s">
        <v>10831</v>
      </c>
      <c r="F1862" t="s">
        <v>10831</v>
      </c>
      <c r="G1862" t="s">
        <v>10832</v>
      </c>
      <c r="H1862" t="s">
        <v>10833</v>
      </c>
      <c r="I1862" t="s">
        <v>10834</v>
      </c>
      <c r="J1862" t="s">
        <v>70</v>
      </c>
      <c r="K1862" t="s">
        <v>199</v>
      </c>
      <c r="L1862" t="s">
        <v>199</v>
      </c>
      <c r="M1862">
        <v>11001</v>
      </c>
      <c r="N1862" s="30" t="s">
        <v>12841</v>
      </c>
      <c r="O1862"/>
      <c r="P1862"/>
      <c r="Q1862"/>
      <c r="R1862"/>
      <c r="S1862" s="22">
        <f>VLOOKUP(A1862,Hoja1!A:B,2,0)</f>
        <v>8</v>
      </c>
      <c r="T1862" s="21" t="str">
        <f>VLOOKUP(M1862,[1]TIPOLOGIAS!$A:$F,4,0)</f>
        <v>BOGOTA</v>
      </c>
      <c r="U1862" s="21" t="str">
        <f>VLOOKUP(T1862,'BASE TARIFA 2025'!C:D,2,0)</f>
        <v>WOMPI CENTRO</v>
      </c>
      <c r="V1862" s="23">
        <f>VLOOKUP(T1862,'BASE TARIFA 2025'!C:F,4,0)</f>
        <v>15709.5</v>
      </c>
    </row>
    <row r="1863" spans="1:22" ht="14.4" x14ac:dyDescent="0.3">
      <c r="A1863">
        <v>56147</v>
      </c>
      <c r="B1863" t="s">
        <v>10835</v>
      </c>
      <c r="C1863">
        <v>901505408</v>
      </c>
      <c r="D1863" t="s">
        <v>10836</v>
      </c>
      <c r="E1863" t="s">
        <v>10837</v>
      </c>
      <c r="F1863" t="s">
        <v>10837</v>
      </c>
      <c r="G1863" t="s">
        <v>10838</v>
      </c>
      <c r="H1863" t="s">
        <v>10839</v>
      </c>
      <c r="I1863" t="s">
        <v>10840</v>
      </c>
      <c r="J1863" t="s">
        <v>165</v>
      </c>
      <c r="K1863" t="s">
        <v>19</v>
      </c>
      <c r="L1863" t="s">
        <v>166</v>
      </c>
      <c r="M1863">
        <v>76001</v>
      </c>
      <c r="N1863" s="30" t="s">
        <v>12834</v>
      </c>
      <c r="O1863"/>
      <c r="P1863"/>
      <c r="Q1863"/>
      <c r="R1863"/>
      <c r="S1863" s="22">
        <f>VLOOKUP(A1863,Hoja1!A:B,2,0)</f>
        <v>8</v>
      </c>
      <c r="T1863" s="21" t="str">
        <f>VLOOKUP(M1863,[1]TIPOLOGIAS!$A:$F,4,0)</f>
        <v>CALI</v>
      </c>
      <c r="U1863" s="21" t="str">
        <f>VLOOKUP(T1863,'BASE TARIFA 2025'!C:D,2,0)</f>
        <v>WOMPI SUROCCIDENTE</v>
      </c>
      <c r="V1863" s="23">
        <f>VLOOKUP(T1863,'BASE TARIFA 2025'!C:F,4,0)</f>
        <v>15709.5</v>
      </c>
    </row>
    <row r="1864" spans="1:22" ht="14.4" x14ac:dyDescent="0.3">
      <c r="A1864">
        <v>56148</v>
      </c>
      <c r="B1864" t="s">
        <v>10841</v>
      </c>
      <c r="C1864">
        <v>1143931458</v>
      </c>
      <c r="D1864" t="s">
        <v>10842</v>
      </c>
      <c r="E1864" t="s">
        <v>10843</v>
      </c>
      <c r="F1864" t="s">
        <v>10844</v>
      </c>
      <c r="G1864" t="s">
        <v>10845</v>
      </c>
      <c r="H1864" t="s">
        <v>10846</v>
      </c>
      <c r="I1864" t="s">
        <v>10847</v>
      </c>
      <c r="J1864" t="s">
        <v>165</v>
      </c>
      <c r="K1864" t="s">
        <v>19</v>
      </c>
      <c r="L1864" t="s">
        <v>166</v>
      </c>
      <c r="M1864">
        <v>76001</v>
      </c>
      <c r="N1864" s="30" t="s">
        <v>12834</v>
      </c>
      <c r="O1864"/>
      <c r="P1864"/>
      <c r="Q1864"/>
      <c r="R1864"/>
      <c r="S1864" s="22">
        <f>VLOOKUP(A1864,Hoja1!A:B,2,0)</f>
        <v>8</v>
      </c>
      <c r="T1864" s="21" t="str">
        <f>VLOOKUP(M1864,[1]TIPOLOGIAS!$A:$F,4,0)</f>
        <v>CALI</v>
      </c>
      <c r="U1864" s="21" t="str">
        <f>VLOOKUP(T1864,'BASE TARIFA 2025'!C:D,2,0)</f>
        <v>WOMPI SUROCCIDENTE</v>
      </c>
      <c r="V1864" s="23">
        <f>VLOOKUP(T1864,'BASE TARIFA 2025'!C:F,4,0)</f>
        <v>15709.5</v>
      </c>
    </row>
    <row r="1865" spans="1:22" ht="14.4" x14ac:dyDescent="0.3">
      <c r="A1865">
        <v>56203</v>
      </c>
      <c r="B1865" t="s">
        <v>10848</v>
      </c>
      <c r="C1865">
        <v>66984225</v>
      </c>
      <c r="D1865" t="s">
        <v>10849</v>
      </c>
      <c r="E1865" t="s">
        <v>10850</v>
      </c>
      <c r="F1865" t="s">
        <v>10850</v>
      </c>
      <c r="G1865" t="s">
        <v>10851</v>
      </c>
      <c r="H1865" t="s">
        <v>10852</v>
      </c>
      <c r="I1865" t="s">
        <v>10853</v>
      </c>
      <c r="J1865" t="s">
        <v>165</v>
      </c>
      <c r="K1865" t="s">
        <v>19</v>
      </c>
      <c r="L1865" t="s">
        <v>166</v>
      </c>
      <c r="M1865">
        <v>76001</v>
      </c>
      <c r="N1865" s="30" t="s">
        <v>12840</v>
      </c>
      <c r="O1865"/>
      <c r="P1865"/>
      <c r="Q1865"/>
      <c r="R1865"/>
      <c r="S1865" s="22">
        <f>VLOOKUP(A1865,Hoja1!A:B,2,0)</f>
        <v>16</v>
      </c>
      <c r="T1865" s="21" t="str">
        <f>VLOOKUP(M1865,[1]TIPOLOGIAS!$A:$F,4,0)</f>
        <v>CALI</v>
      </c>
      <c r="U1865" s="21" t="str">
        <f>VLOOKUP(T1865,'BASE TARIFA 2025'!C:D,2,0)</f>
        <v>WOMPI SUROCCIDENTE</v>
      </c>
      <c r="V1865" s="23">
        <f>VLOOKUP(T1865,'BASE TARIFA 2025'!C:F,4,0)</f>
        <v>15709.5</v>
      </c>
    </row>
    <row r="1866" spans="1:22" ht="14.4" x14ac:dyDescent="0.3">
      <c r="A1866">
        <v>57569</v>
      </c>
      <c r="B1866" t="s">
        <v>10854</v>
      </c>
      <c r="C1866">
        <v>1013650741</v>
      </c>
      <c r="D1866" t="s">
        <v>10855</v>
      </c>
      <c r="E1866" t="s">
        <v>10856</v>
      </c>
      <c r="F1866" t="s">
        <v>10856</v>
      </c>
      <c r="G1866" t="s">
        <v>10857</v>
      </c>
      <c r="H1866" t="s">
        <v>10858</v>
      </c>
      <c r="I1866" t="s">
        <v>10859</v>
      </c>
      <c r="J1866" t="s">
        <v>70</v>
      </c>
      <c r="K1866" t="s">
        <v>199</v>
      </c>
      <c r="L1866" t="s">
        <v>199</v>
      </c>
      <c r="M1866">
        <v>11001</v>
      </c>
      <c r="N1866" s="30" t="s">
        <v>12843</v>
      </c>
      <c r="O1866"/>
      <c r="P1866"/>
      <c r="Q1866"/>
      <c r="R1866"/>
      <c r="S1866" s="22">
        <f>VLOOKUP(A1866,Hoja1!A:B,2,0)</f>
        <v>8</v>
      </c>
      <c r="T1866" s="21" t="str">
        <f>VLOOKUP(M1866,[1]TIPOLOGIAS!$A:$F,4,0)</f>
        <v>BOGOTA</v>
      </c>
      <c r="U1866" s="21" t="str">
        <f>VLOOKUP(T1866,'BASE TARIFA 2025'!C:D,2,0)</f>
        <v>WOMPI CENTRO</v>
      </c>
      <c r="V1866" s="23">
        <f>VLOOKUP(T1866,'BASE TARIFA 2025'!C:F,4,0)</f>
        <v>15709.5</v>
      </c>
    </row>
    <row r="1867" spans="1:22" ht="14.4" x14ac:dyDescent="0.3">
      <c r="A1867">
        <v>55680</v>
      </c>
      <c r="B1867" t="s">
        <v>10860</v>
      </c>
      <c r="C1867">
        <v>1107049507</v>
      </c>
      <c r="D1867" t="s">
        <v>10861</v>
      </c>
      <c r="E1867" t="s">
        <v>10862</v>
      </c>
      <c r="F1867" t="s">
        <v>10862</v>
      </c>
      <c r="G1867" t="s">
        <v>10863</v>
      </c>
      <c r="H1867" t="s">
        <v>10864</v>
      </c>
      <c r="I1867" t="s">
        <v>10865</v>
      </c>
      <c r="J1867" t="s">
        <v>165</v>
      </c>
      <c r="K1867" t="s">
        <v>19</v>
      </c>
      <c r="L1867" t="s">
        <v>166</v>
      </c>
      <c r="M1867">
        <v>76001</v>
      </c>
      <c r="N1867" s="30" t="s">
        <v>12840</v>
      </c>
      <c r="O1867"/>
      <c r="P1867"/>
      <c r="Q1867"/>
      <c r="R1867"/>
      <c r="S1867" s="22">
        <f>VLOOKUP(A1867,Hoja1!A:B,2,0)</f>
        <v>16</v>
      </c>
      <c r="T1867" s="21" t="str">
        <f>VLOOKUP(M1867,[1]TIPOLOGIAS!$A:$F,4,0)</f>
        <v>CALI</v>
      </c>
      <c r="U1867" s="21" t="str">
        <f>VLOOKUP(T1867,'BASE TARIFA 2025'!C:D,2,0)</f>
        <v>WOMPI SUROCCIDENTE</v>
      </c>
      <c r="V1867" s="23">
        <f>VLOOKUP(T1867,'BASE TARIFA 2025'!C:F,4,0)</f>
        <v>15709.5</v>
      </c>
    </row>
    <row r="1868" spans="1:22" ht="14.4" x14ac:dyDescent="0.3">
      <c r="A1868">
        <v>55736</v>
      </c>
      <c r="B1868" t="s">
        <v>10866</v>
      </c>
      <c r="C1868">
        <v>1086103673</v>
      </c>
      <c r="D1868" t="s">
        <v>67</v>
      </c>
      <c r="E1868" t="s">
        <v>10867</v>
      </c>
      <c r="F1868" t="s">
        <v>10868</v>
      </c>
      <c r="G1868" t="s">
        <v>10869</v>
      </c>
      <c r="H1868" t="s">
        <v>275</v>
      </c>
      <c r="I1868" t="s">
        <v>276</v>
      </c>
      <c r="J1868" t="s">
        <v>80</v>
      </c>
      <c r="K1868" t="s">
        <v>277</v>
      </c>
      <c r="L1868" t="s">
        <v>277</v>
      </c>
      <c r="M1868">
        <v>52585</v>
      </c>
      <c r="N1868" s="30" t="s">
        <v>12828</v>
      </c>
      <c r="O1868"/>
      <c r="P1868"/>
      <c r="Q1868"/>
      <c r="R1868"/>
      <c r="S1868" s="22">
        <f>VLOOKUP(A1868,Hoja1!A:B,2,0)</f>
        <v>8</v>
      </c>
      <c r="T1868" s="21" t="str">
        <f>VLOOKUP(M1868,[1]TIPOLOGIAS!$A:$F,4,0)</f>
        <v>PASTO</v>
      </c>
      <c r="U1868" s="21" t="str">
        <f>VLOOKUP(T1868,'BASE TARIFA 2025'!C:D,2,0)</f>
        <v>WOMPI SUROCCIDENTE</v>
      </c>
      <c r="V1868" s="23">
        <f>VLOOKUP(T1868,'BASE TARIFA 2025'!C:F,4,0)</f>
        <v>28277.100000000002</v>
      </c>
    </row>
    <row r="1869" spans="1:22" ht="14.4" x14ac:dyDescent="0.3">
      <c r="A1869">
        <v>57065</v>
      </c>
      <c r="B1869" t="s">
        <v>10870</v>
      </c>
      <c r="C1869">
        <v>901405406</v>
      </c>
      <c r="D1869" t="s">
        <v>10871</v>
      </c>
      <c r="E1869" t="s">
        <v>9272</v>
      </c>
      <c r="F1869" t="s">
        <v>9272</v>
      </c>
      <c r="G1869" t="s">
        <v>10872</v>
      </c>
      <c r="H1869" t="s">
        <v>10873</v>
      </c>
      <c r="I1869" t="s">
        <v>10874</v>
      </c>
      <c r="J1869" t="s">
        <v>70</v>
      </c>
      <c r="K1869" t="s">
        <v>199</v>
      </c>
      <c r="L1869" t="s">
        <v>199</v>
      </c>
      <c r="M1869">
        <v>11001</v>
      </c>
      <c r="N1869" s="30" t="s">
        <v>12843</v>
      </c>
      <c r="O1869"/>
      <c r="P1869"/>
      <c r="Q1869"/>
      <c r="R1869"/>
      <c r="S1869" s="22">
        <f>VLOOKUP(A1869,Hoja1!A:B,2,0)</f>
        <v>8</v>
      </c>
      <c r="T1869" s="21" t="str">
        <f>VLOOKUP(M1869,[1]TIPOLOGIAS!$A:$F,4,0)</f>
        <v>BOGOTA</v>
      </c>
      <c r="U1869" s="21" t="str">
        <f>VLOOKUP(T1869,'BASE TARIFA 2025'!C:D,2,0)</f>
        <v>WOMPI CENTRO</v>
      </c>
      <c r="V1869" s="23">
        <f>VLOOKUP(T1869,'BASE TARIFA 2025'!C:F,4,0)</f>
        <v>15709.5</v>
      </c>
    </row>
    <row r="1870" spans="1:22" ht="14.4" x14ac:dyDescent="0.3">
      <c r="A1870">
        <v>57326</v>
      </c>
      <c r="B1870" t="s">
        <v>10875</v>
      </c>
      <c r="C1870">
        <v>79914716</v>
      </c>
      <c r="D1870" t="s">
        <v>10876</v>
      </c>
      <c r="E1870" t="s">
        <v>10877</v>
      </c>
      <c r="F1870" t="s">
        <v>10878</v>
      </c>
      <c r="G1870" t="s">
        <v>10879</v>
      </c>
      <c r="H1870" t="s">
        <v>10880</v>
      </c>
      <c r="I1870" t="s">
        <v>10881</v>
      </c>
      <c r="J1870" t="s">
        <v>70</v>
      </c>
      <c r="K1870" t="s">
        <v>199</v>
      </c>
      <c r="L1870" t="s">
        <v>199</v>
      </c>
      <c r="M1870">
        <v>11001</v>
      </c>
      <c r="N1870" s="30" t="s">
        <v>12840</v>
      </c>
      <c r="O1870"/>
      <c r="P1870"/>
      <c r="Q1870"/>
      <c r="R1870"/>
      <c r="S1870" s="22">
        <f>VLOOKUP(A1870,Hoja1!A:B,2,0)</f>
        <v>8</v>
      </c>
      <c r="T1870" s="21" t="str">
        <f>VLOOKUP(M1870,[1]TIPOLOGIAS!$A:$F,4,0)</f>
        <v>BOGOTA</v>
      </c>
      <c r="U1870" s="21" t="str">
        <f>VLOOKUP(T1870,'BASE TARIFA 2025'!C:D,2,0)</f>
        <v>WOMPI CENTRO</v>
      </c>
      <c r="V1870" s="23">
        <f>VLOOKUP(T1870,'BASE TARIFA 2025'!C:F,4,0)</f>
        <v>15709.5</v>
      </c>
    </row>
    <row r="1871" spans="1:22" ht="14.4" x14ac:dyDescent="0.3">
      <c r="A1871">
        <v>57142</v>
      </c>
      <c r="B1871" t="s">
        <v>10882</v>
      </c>
      <c r="C1871">
        <v>53008399</v>
      </c>
      <c r="D1871" t="s">
        <v>67</v>
      </c>
      <c r="E1871" t="s">
        <v>10883</v>
      </c>
      <c r="F1871" t="s">
        <v>10883</v>
      </c>
      <c r="G1871" t="s">
        <v>10884</v>
      </c>
      <c r="H1871" t="s">
        <v>10885</v>
      </c>
      <c r="I1871" t="s">
        <v>10886</v>
      </c>
      <c r="J1871" t="s">
        <v>70</v>
      </c>
      <c r="K1871" t="s">
        <v>199</v>
      </c>
      <c r="L1871" t="s">
        <v>199</v>
      </c>
      <c r="M1871">
        <v>11001</v>
      </c>
      <c r="N1871" s="30" t="s">
        <v>12841</v>
      </c>
      <c r="O1871"/>
      <c r="P1871"/>
      <c r="Q1871"/>
      <c r="R1871"/>
      <c r="S1871" s="22">
        <f>VLOOKUP(A1871,Hoja1!A:B,2,0)</f>
        <v>16</v>
      </c>
      <c r="T1871" s="21" t="str">
        <f>VLOOKUP(M1871,[1]TIPOLOGIAS!$A:$F,4,0)</f>
        <v>BOGOTA</v>
      </c>
      <c r="U1871" s="21" t="str">
        <f>VLOOKUP(T1871,'BASE TARIFA 2025'!C:D,2,0)</f>
        <v>WOMPI CENTRO</v>
      </c>
      <c r="V1871" s="23">
        <f>VLOOKUP(T1871,'BASE TARIFA 2025'!C:F,4,0)</f>
        <v>15709.5</v>
      </c>
    </row>
    <row r="1872" spans="1:22" ht="14.4" x14ac:dyDescent="0.3">
      <c r="A1872">
        <v>59725</v>
      </c>
      <c r="B1872" t="s">
        <v>10887</v>
      </c>
      <c r="C1872">
        <v>34321694</v>
      </c>
      <c r="D1872" t="s">
        <v>10888</v>
      </c>
      <c r="E1872" t="s">
        <v>10889</v>
      </c>
      <c r="F1872" t="s">
        <v>10889</v>
      </c>
      <c r="G1872" t="s">
        <v>10890</v>
      </c>
      <c r="H1872" t="s">
        <v>10891</v>
      </c>
      <c r="I1872" t="s">
        <v>10892</v>
      </c>
      <c r="J1872" t="s">
        <v>165</v>
      </c>
      <c r="K1872" t="s">
        <v>19</v>
      </c>
      <c r="L1872" t="s">
        <v>166</v>
      </c>
      <c r="M1872">
        <v>76001</v>
      </c>
      <c r="N1872" s="30" t="s">
        <v>12841</v>
      </c>
      <c r="O1872"/>
      <c r="P1872"/>
      <c r="Q1872"/>
      <c r="R1872"/>
      <c r="S1872" s="22">
        <f>VLOOKUP(A1872,Hoja1!A:B,2,0)</f>
        <v>16</v>
      </c>
      <c r="T1872" s="21" t="str">
        <f>VLOOKUP(M1872,[1]TIPOLOGIAS!$A:$F,4,0)</f>
        <v>CALI</v>
      </c>
      <c r="U1872" s="21" t="str">
        <f>VLOOKUP(T1872,'BASE TARIFA 2025'!C:D,2,0)</f>
        <v>WOMPI SUROCCIDENTE</v>
      </c>
      <c r="V1872" s="23">
        <f>VLOOKUP(T1872,'BASE TARIFA 2025'!C:F,4,0)</f>
        <v>15709.5</v>
      </c>
    </row>
    <row r="1873" spans="1:22" ht="14.4" x14ac:dyDescent="0.3">
      <c r="A1873">
        <v>58948</v>
      </c>
      <c r="B1873" t="s">
        <v>10893</v>
      </c>
      <c r="C1873">
        <v>1143862356</v>
      </c>
      <c r="D1873" t="s">
        <v>10894</v>
      </c>
      <c r="E1873" t="s">
        <v>10895</v>
      </c>
      <c r="F1873" t="s">
        <v>10896</v>
      </c>
      <c r="G1873" t="s">
        <v>10897</v>
      </c>
      <c r="H1873" t="s">
        <v>10898</v>
      </c>
      <c r="I1873" t="s">
        <v>10899</v>
      </c>
      <c r="J1873" t="s">
        <v>165</v>
      </c>
      <c r="K1873" t="s">
        <v>19</v>
      </c>
      <c r="L1873" t="s">
        <v>166</v>
      </c>
      <c r="M1873">
        <v>76001</v>
      </c>
      <c r="N1873" s="30" t="s">
        <v>12844</v>
      </c>
      <c r="O1873"/>
      <c r="P1873"/>
      <c r="Q1873"/>
      <c r="R1873"/>
      <c r="S1873" s="22">
        <f>VLOOKUP(A1873,Hoja1!A:B,2,0)</f>
        <v>8</v>
      </c>
      <c r="T1873" s="21" t="str">
        <f>VLOOKUP(M1873,[1]TIPOLOGIAS!$A:$F,4,0)</f>
        <v>CALI</v>
      </c>
      <c r="U1873" s="21" t="str">
        <f>VLOOKUP(T1873,'BASE TARIFA 2025'!C:D,2,0)</f>
        <v>WOMPI SUROCCIDENTE</v>
      </c>
      <c r="V1873" s="23">
        <f>VLOOKUP(T1873,'BASE TARIFA 2025'!C:F,4,0)</f>
        <v>15709.5</v>
      </c>
    </row>
    <row r="1874" spans="1:22" ht="14.4" x14ac:dyDescent="0.3">
      <c r="A1874">
        <v>58972</v>
      </c>
      <c r="B1874" t="s">
        <v>10900</v>
      </c>
      <c r="C1874">
        <v>1121900850</v>
      </c>
      <c r="D1874" t="s">
        <v>67</v>
      </c>
      <c r="E1874" t="s">
        <v>10901</v>
      </c>
      <c r="F1874" t="s">
        <v>10902</v>
      </c>
      <c r="G1874" t="s">
        <v>10903</v>
      </c>
      <c r="H1874" t="s">
        <v>10904</v>
      </c>
      <c r="I1874" t="s">
        <v>10905</v>
      </c>
      <c r="J1874" t="s">
        <v>169</v>
      </c>
      <c r="K1874" t="s">
        <v>161</v>
      </c>
      <c r="L1874" t="s">
        <v>161</v>
      </c>
      <c r="M1874">
        <v>85440</v>
      </c>
      <c r="N1874" s="30" t="s">
        <v>12835</v>
      </c>
      <c r="O1874"/>
      <c r="P1874"/>
      <c r="Q1874"/>
      <c r="R1874"/>
      <c r="S1874" s="22">
        <f>VLOOKUP(A1874,Hoja1!A:B,2,0)</f>
        <v>16</v>
      </c>
      <c r="T1874" s="21" t="str">
        <f>VLOOKUP(M1874,[1]TIPOLOGIAS!$A:$F,4,0)</f>
        <v>VILLAVICENCIO</v>
      </c>
      <c r="U1874" s="21" t="str">
        <f>VLOOKUP(T1874,'BASE TARIFA 2025'!C:D,2,0)</f>
        <v>WOMPI ORIENTE</v>
      </c>
      <c r="V1874" s="23">
        <f>VLOOKUP(T1874,'BASE TARIFA 2025'!C:F,4,0)</f>
        <v>28277.100000000002</v>
      </c>
    </row>
    <row r="1875" spans="1:22" ht="14.4" x14ac:dyDescent="0.3">
      <c r="A1875">
        <v>59288</v>
      </c>
      <c r="B1875" t="s">
        <v>10906</v>
      </c>
      <c r="C1875">
        <v>1022400215</v>
      </c>
      <c r="D1875" t="s">
        <v>67</v>
      </c>
      <c r="E1875" t="s">
        <v>10907</v>
      </c>
      <c r="F1875" t="s">
        <v>10907</v>
      </c>
      <c r="G1875" t="s">
        <v>10908</v>
      </c>
      <c r="H1875" t="s">
        <v>10909</v>
      </c>
      <c r="I1875" t="s">
        <v>10910</v>
      </c>
      <c r="J1875" t="s">
        <v>70</v>
      </c>
      <c r="K1875" t="s">
        <v>199</v>
      </c>
      <c r="L1875" t="s">
        <v>199</v>
      </c>
      <c r="M1875">
        <v>11001</v>
      </c>
      <c r="N1875" s="30" t="s">
        <v>12841</v>
      </c>
      <c r="O1875"/>
      <c r="P1875"/>
      <c r="Q1875"/>
      <c r="R1875"/>
      <c r="S1875" s="22">
        <f>VLOOKUP(A1875,Hoja1!A:B,2,0)</f>
        <v>8</v>
      </c>
      <c r="T1875" s="21" t="str">
        <f>VLOOKUP(M1875,[1]TIPOLOGIAS!$A:$F,4,0)</f>
        <v>BOGOTA</v>
      </c>
      <c r="U1875" s="21" t="str">
        <f>VLOOKUP(T1875,'BASE TARIFA 2025'!C:D,2,0)</f>
        <v>WOMPI CENTRO</v>
      </c>
      <c r="V1875" s="23">
        <f>VLOOKUP(T1875,'BASE TARIFA 2025'!C:F,4,0)</f>
        <v>15709.5</v>
      </c>
    </row>
    <row r="1876" spans="1:22" ht="14.4" x14ac:dyDescent="0.3">
      <c r="A1876">
        <v>60270</v>
      </c>
      <c r="B1876" t="s">
        <v>10911</v>
      </c>
      <c r="C1876">
        <v>1052403139</v>
      </c>
      <c r="D1876" t="s">
        <v>67</v>
      </c>
      <c r="E1876" t="s">
        <v>10912</v>
      </c>
      <c r="F1876" t="s">
        <v>10912</v>
      </c>
      <c r="G1876" t="s">
        <v>10913</v>
      </c>
      <c r="H1876" t="s">
        <v>10914</v>
      </c>
      <c r="I1876" t="s">
        <v>10915</v>
      </c>
      <c r="J1876" t="s">
        <v>70</v>
      </c>
      <c r="K1876" t="s">
        <v>199</v>
      </c>
      <c r="L1876" t="s">
        <v>199</v>
      </c>
      <c r="M1876">
        <v>11001</v>
      </c>
      <c r="N1876" s="30" t="s">
        <v>12840</v>
      </c>
      <c r="O1876"/>
      <c r="P1876"/>
      <c r="Q1876"/>
      <c r="R1876"/>
      <c r="S1876" s="22">
        <f>VLOOKUP(A1876,Hoja1!A:B,2,0)</f>
        <v>16</v>
      </c>
      <c r="T1876" s="21" t="str">
        <f>VLOOKUP(M1876,[1]TIPOLOGIAS!$A:$F,4,0)</f>
        <v>BOGOTA</v>
      </c>
      <c r="U1876" s="21" t="str">
        <f>VLOOKUP(T1876,'BASE TARIFA 2025'!C:D,2,0)</f>
        <v>WOMPI CENTRO</v>
      </c>
      <c r="V1876" s="23">
        <f>VLOOKUP(T1876,'BASE TARIFA 2025'!C:F,4,0)</f>
        <v>15709.5</v>
      </c>
    </row>
    <row r="1877" spans="1:22" ht="14.4" x14ac:dyDescent="0.3">
      <c r="A1877">
        <v>56937</v>
      </c>
      <c r="B1877" t="s">
        <v>10916</v>
      </c>
      <c r="C1877">
        <v>1049608355</v>
      </c>
      <c r="D1877" t="s">
        <v>10917</v>
      </c>
      <c r="E1877" t="s">
        <v>10918</v>
      </c>
      <c r="F1877" t="s">
        <v>10919</v>
      </c>
      <c r="G1877" t="s">
        <v>10920</v>
      </c>
      <c r="H1877" t="s">
        <v>10921</v>
      </c>
      <c r="I1877" t="s">
        <v>10922</v>
      </c>
      <c r="J1877" t="s">
        <v>70</v>
      </c>
      <c r="K1877" t="s">
        <v>199</v>
      </c>
      <c r="L1877" t="s">
        <v>199</v>
      </c>
      <c r="M1877">
        <v>11001</v>
      </c>
      <c r="N1877" s="30" t="s">
        <v>12834</v>
      </c>
      <c r="O1877"/>
      <c r="P1877"/>
      <c r="Q1877"/>
      <c r="R1877"/>
      <c r="S1877" s="22">
        <f>VLOOKUP(A1877,Hoja1!A:B,2,0)</f>
        <v>8</v>
      </c>
      <c r="T1877" s="21" t="str">
        <f>VLOOKUP(M1877,[1]TIPOLOGIAS!$A:$F,4,0)</f>
        <v>BOGOTA</v>
      </c>
      <c r="U1877" s="21" t="str">
        <f>VLOOKUP(T1877,'BASE TARIFA 2025'!C:D,2,0)</f>
        <v>WOMPI CENTRO</v>
      </c>
      <c r="V1877" s="23">
        <f>VLOOKUP(T1877,'BASE TARIFA 2025'!C:F,4,0)</f>
        <v>15709.5</v>
      </c>
    </row>
    <row r="1878" spans="1:22" ht="14.4" x14ac:dyDescent="0.3">
      <c r="A1878">
        <v>59186</v>
      </c>
      <c r="B1878" t="s">
        <v>10923</v>
      </c>
      <c r="C1878">
        <v>1030674482</v>
      </c>
      <c r="D1878" t="s">
        <v>67</v>
      </c>
      <c r="E1878" t="s">
        <v>10924</v>
      </c>
      <c r="F1878" t="s">
        <v>10924</v>
      </c>
      <c r="G1878" t="s">
        <v>10925</v>
      </c>
      <c r="H1878" t="s">
        <v>10926</v>
      </c>
      <c r="I1878" t="s">
        <v>10927</v>
      </c>
      <c r="J1878" t="s">
        <v>70</v>
      </c>
      <c r="K1878" t="s">
        <v>199</v>
      </c>
      <c r="L1878" t="s">
        <v>199</v>
      </c>
      <c r="M1878">
        <v>11001</v>
      </c>
      <c r="N1878" s="30" t="s">
        <v>12834</v>
      </c>
      <c r="O1878"/>
      <c r="P1878"/>
      <c r="Q1878"/>
      <c r="R1878"/>
      <c r="S1878" s="22">
        <f>VLOOKUP(A1878,Hoja1!A:B,2,0)</f>
        <v>8</v>
      </c>
      <c r="T1878" s="21" t="str">
        <f>VLOOKUP(M1878,[1]TIPOLOGIAS!$A:$F,4,0)</f>
        <v>BOGOTA</v>
      </c>
      <c r="U1878" s="21" t="str">
        <f>VLOOKUP(T1878,'BASE TARIFA 2025'!C:D,2,0)</f>
        <v>WOMPI CENTRO</v>
      </c>
      <c r="V1878" s="23">
        <f>VLOOKUP(T1878,'BASE TARIFA 2025'!C:F,4,0)</f>
        <v>15709.5</v>
      </c>
    </row>
    <row r="1879" spans="1:22" ht="14.4" x14ac:dyDescent="0.3">
      <c r="A1879">
        <v>59267</v>
      </c>
      <c r="B1879" t="s">
        <v>10928</v>
      </c>
      <c r="C1879">
        <v>1018471486</v>
      </c>
      <c r="D1879" t="s">
        <v>67</v>
      </c>
      <c r="E1879" t="s">
        <v>10929</v>
      </c>
      <c r="F1879" t="s">
        <v>10929</v>
      </c>
      <c r="G1879" t="s">
        <v>10930</v>
      </c>
      <c r="H1879" t="s">
        <v>10931</v>
      </c>
      <c r="I1879" t="s">
        <v>10932</v>
      </c>
      <c r="J1879" t="s">
        <v>70</v>
      </c>
      <c r="K1879" t="s">
        <v>199</v>
      </c>
      <c r="L1879" t="s">
        <v>199</v>
      </c>
      <c r="M1879">
        <v>11001</v>
      </c>
      <c r="N1879" s="30" t="s">
        <v>12842</v>
      </c>
      <c r="O1879"/>
      <c r="P1879"/>
      <c r="Q1879"/>
      <c r="R1879"/>
      <c r="S1879" s="22">
        <f>VLOOKUP(A1879,Hoja1!A:B,2,0)</f>
        <v>16</v>
      </c>
      <c r="T1879" s="21" t="str">
        <f>VLOOKUP(M1879,[1]TIPOLOGIAS!$A:$F,4,0)</f>
        <v>BOGOTA</v>
      </c>
      <c r="U1879" s="21" t="str">
        <f>VLOOKUP(T1879,'BASE TARIFA 2025'!C:D,2,0)</f>
        <v>WOMPI CENTRO</v>
      </c>
      <c r="V1879" s="23">
        <f>VLOOKUP(T1879,'BASE TARIFA 2025'!C:F,4,0)</f>
        <v>15709.5</v>
      </c>
    </row>
    <row r="1880" spans="1:22" ht="14.4" x14ac:dyDescent="0.3">
      <c r="A1880">
        <v>60612</v>
      </c>
      <c r="B1880" t="s">
        <v>10933</v>
      </c>
      <c r="C1880">
        <v>16786467</v>
      </c>
      <c r="D1880" t="s">
        <v>10934</v>
      </c>
      <c r="E1880" t="s">
        <v>10934</v>
      </c>
      <c r="F1880" t="s">
        <v>10935</v>
      </c>
      <c r="G1880" t="s">
        <v>10936</v>
      </c>
      <c r="H1880" t="s">
        <v>10937</v>
      </c>
      <c r="I1880" t="s">
        <v>10938</v>
      </c>
      <c r="J1880" t="s">
        <v>70</v>
      </c>
      <c r="K1880" t="s">
        <v>199</v>
      </c>
      <c r="L1880" t="s">
        <v>199</v>
      </c>
      <c r="M1880">
        <v>11001</v>
      </c>
      <c r="N1880" s="30" t="s">
        <v>12828</v>
      </c>
      <c r="O1880"/>
      <c r="P1880"/>
      <c r="Q1880"/>
      <c r="R1880"/>
      <c r="S1880" s="22">
        <f>VLOOKUP(A1880,Hoja1!A:B,2,0)</f>
        <v>8</v>
      </c>
      <c r="T1880" s="21" t="str">
        <f>VLOOKUP(M1880,[1]TIPOLOGIAS!$A:$F,4,0)</f>
        <v>BOGOTA</v>
      </c>
      <c r="U1880" s="21" t="str">
        <f>VLOOKUP(T1880,'BASE TARIFA 2025'!C:D,2,0)</f>
        <v>WOMPI CENTRO</v>
      </c>
      <c r="V1880" s="23">
        <f>VLOOKUP(T1880,'BASE TARIFA 2025'!C:F,4,0)</f>
        <v>15709.5</v>
      </c>
    </row>
    <row r="1881" spans="1:22" ht="14.4" x14ac:dyDescent="0.3">
      <c r="A1881">
        <v>60980</v>
      </c>
      <c r="B1881" t="s">
        <v>10939</v>
      </c>
      <c r="C1881">
        <v>24081234</v>
      </c>
      <c r="D1881" t="s">
        <v>10940</v>
      </c>
      <c r="E1881" t="s">
        <v>10940</v>
      </c>
      <c r="F1881" t="s">
        <v>10941</v>
      </c>
      <c r="G1881" t="s">
        <v>10942</v>
      </c>
      <c r="H1881" t="s">
        <v>10943</v>
      </c>
      <c r="I1881" t="s">
        <v>10944</v>
      </c>
      <c r="J1881" t="s">
        <v>76</v>
      </c>
      <c r="K1881" t="s">
        <v>97</v>
      </c>
      <c r="L1881" t="s">
        <v>97</v>
      </c>
      <c r="M1881">
        <v>15753</v>
      </c>
      <c r="N1881" s="30" t="s">
        <v>12833</v>
      </c>
      <c r="O1881"/>
      <c r="P1881"/>
      <c r="Q1881"/>
      <c r="R1881"/>
      <c r="S1881" s="22">
        <f>VLOOKUP(A1881,Hoja1!A:B,2,0)</f>
        <v>8</v>
      </c>
      <c r="T1881" s="21" t="str">
        <f>VLOOKUP(M1881,[1]TIPOLOGIAS!$A:$F,4,0)</f>
        <v>TUNJA</v>
      </c>
      <c r="U1881" s="21" t="str">
        <f>VLOOKUP(T1881,'BASE TARIFA 2025'!C:D,2,0)</f>
        <v>WOMPI SANTANDERES</v>
      </c>
      <c r="V1881" s="23">
        <f>VLOOKUP(T1881,'BASE TARIFA 2025'!C:F,4,0)</f>
        <v>28277.100000000002</v>
      </c>
    </row>
    <row r="1882" spans="1:22" ht="14.4" x14ac:dyDescent="0.3">
      <c r="A1882">
        <v>61064</v>
      </c>
      <c r="B1882" t="s">
        <v>10945</v>
      </c>
      <c r="C1882">
        <v>79623086</v>
      </c>
      <c r="D1882" t="s">
        <v>67</v>
      </c>
      <c r="E1882" t="s">
        <v>10946</v>
      </c>
      <c r="F1882" t="s">
        <v>10946</v>
      </c>
      <c r="G1882" t="s">
        <v>10947</v>
      </c>
      <c r="H1882" t="s">
        <v>10948</v>
      </c>
      <c r="I1882" t="s">
        <v>10949</v>
      </c>
      <c r="J1882" t="s">
        <v>70</v>
      </c>
      <c r="K1882" t="s">
        <v>199</v>
      </c>
      <c r="L1882" t="s">
        <v>199</v>
      </c>
      <c r="M1882">
        <v>11001</v>
      </c>
      <c r="N1882" s="30" t="s">
        <v>12843</v>
      </c>
      <c r="O1882"/>
      <c r="P1882"/>
      <c r="Q1882"/>
      <c r="R1882"/>
      <c r="S1882" s="22">
        <f>VLOOKUP(A1882,Hoja1!A:B,2,0)</f>
        <v>8</v>
      </c>
      <c r="T1882" s="21" t="str">
        <f>VLOOKUP(M1882,[1]TIPOLOGIAS!$A:$F,4,0)</f>
        <v>BOGOTA</v>
      </c>
      <c r="U1882" s="21" t="str">
        <f>VLOOKUP(T1882,'BASE TARIFA 2025'!C:D,2,0)</f>
        <v>WOMPI CENTRO</v>
      </c>
      <c r="V1882" s="23">
        <f>VLOOKUP(T1882,'BASE TARIFA 2025'!C:F,4,0)</f>
        <v>15709.5</v>
      </c>
    </row>
    <row r="1883" spans="1:22" ht="14.4" x14ac:dyDescent="0.3">
      <c r="A1883">
        <v>61003</v>
      </c>
      <c r="B1883" t="s">
        <v>10950</v>
      </c>
      <c r="C1883">
        <v>900410254</v>
      </c>
      <c r="D1883" t="s">
        <v>67</v>
      </c>
      <c r="E1883" t="s">
        <v>10951</v>
      </c>
      <c r="F1883" t="s">
        <v>10952</v>
      </c>
      <c r="G1883" t="s">
        <v>10953</v>
      </c>
      <c r="H1883" t="s">
        <v>10954</v>
      </c>
      <c r="I1883" t="s">
        <v>10955</v>
      </c>
      <c r="J1883" t="s">
        <v>70</v>
      </c>
      <c r="K1883" t="s">
        <v>199</v>
      </c>
      <c r="L1883" t="s">
        <v>199</v>
      </c>
      <c r="M1883">
        <v>11001</v>
      </c>
      <c r="N1883" s="30" t="s">
        <v>12828</v>
      </c>
      <c r="O1883"/>
      <c r="P1883"/>
      <c r="Q1883"/>
      <c r="R1883"/>
      <c r="S1883" s="22">
        <f>VLOOKUP(A1883,Hoja1!A:B,2,0)</f>
        <v>16</v>
      </c>
      <c r="T1883" s="21" t="str">
        <f>VLOOKUP(M1883,[1]TIPOLOGIAS!$A:$F,4,0)</f>
        <v>BOGOTA</v>
      </c>
      <c r="U1883" s="21" t="str">
        <f>VLOOKUP(T1883,'BASE TARIFA 2025'!C:D,2,0)</f>
        <v>WOMPI CENTRO</v>
      </c>
      <c r="V1883" s="23">
        <f>VLOOKUP(T1883,'BASE TARIFA 2025'!C:F,4,0)</f>
        <v>15709.5</v>
      </c>
    </row>
    <row r="1884" spans="1:22" ht="14.4" x14ac:dyDescent="0.3">
      <c r="A1884">
        <v>61239</v>
      </c>
      <c r="B1884" t="s">
        <v>10956</v>
      </c>
      <c r="C1884">
        <v>79633334</v>
      </c>
      <c r="D1884" t="s">
        <v>67</v>
      </c>
      <c r="E1884" t="s">
        <v>10957</v>
      </c>
      <c r="F1884" t="s">
        <v>10958</v>
      </c>
      <c r="G1884" t="s">
        <v>10959</v>
      </c>
      <c r="H1884" t="s">
        <v>10960</v>
      </c>
      <c r="I1884" t="s">
        <v>10961</v>
      </c>
      <c r="J1884" t="s">
        <v>165</v>
      </c>
      <c r="K1884" t="s">
        <v>19</v>
      </c>
      <c r="L1884" t="s">
        <v>166</v>
      </c>
      <c r="M1884">
        <v>76001</v>
      </c>
      <c r="N1884" s="30" t="s">
        <v>12843</v>
      </c>
      <c r="O1884"/>
      <c r="P1884"/>
      <c r="Q1884"/>
      <c r="R1884"/>
      <c r="S1884" s="22">
        <f>VLOOKUP(A1884,Hoja1!A:B,2,0)</f>
        <v>16</v>
      </c>
      <c r="T1884" s="21" t="str">
        <f>VLOOKUP(M1884,[1]TIPOLOGIAS!$A:$F,4,0)</f>
        <v>CALI</v>
      </c>
      <c r="U1884" s="21" t="str">
        <f>VLOOKUP(T1884,'BASE TARIFA 2025'!C:D,2,0)</f>
        <v>WOMPI SUROCCIDENTE</v>
      </c>
      <c r="V1884" s="23">
        <f>VLOOKUP(T1884,'BASE TARIFA 2025'!C:F,4,0)</f>
        <v>15709.5</v>
      </c>
    </row>
    <row r="1885" spans="1:22" ht="14.4" x14ac:dyDescent="0.3">
      <c r="A1885">
        <v>62129</v>
      </c>
      <c r="B1885" t="s">
        <v>10962</v>
      </c>
      <c r="C1885">
        <v>1007101926</v>
      </c>
      <c r="D1885" t="s">
        <v>67</v>
      </c>
      <c r="E1885" t="s">
        <v>67</v>
      </c>
      <c r="F1885" t="s">
        <v>10963</v>
      </c>
      <c r="G1885" t="s">
        <v>10964</v>
      </c>
      <c r="H1885" t="s">
        <v>10965</v>
      </c>
      <c r="I1885" t="s">
        <v>10966</v>
      </c>
      <c r="J1885" t="s">
        <v>70</v>
      </c>
      <c r="K1885" t="s">
        <v>199</v>
      </c>
      <c r="L1885" t="s">
        <v>199</v>
      </c>
      <c r="M1885">
        <v>11001</v>
      </c>
      <c r="N1885" s="30" t="s">
        <v>12830</v>
      </c>
      <c r="O1885"/>
      <c r="P1885"/>
      <c r="Q1885"/>
      <c r="R1885"/>
      <c r="S1885" s="22">
        <f>VLOOKUP(A1885,Hoja1!A:B,2,0)</f>
        <v>8</v>
      </c>
      <c r="T1885" s="21" t="str">
        <f>VLOOKUP(M1885,[1]TIPOLOGIAS!$A:$F,4,0)</f>
        <v>BOGOTA</v>
      </c>
      <c r="U1885" s="21" t="str">
        <f>VLOOKUP(T1885,'BASE TARIFA 2025'!C:D,2,0)</f>
        <v>WOMPI CENTRO</v>
      </c>
      <c r="V1885" s="23">
        <f>VLOOKUP(T1885,'BASE TARIFA 2025'!C:F,4,0)</f>
        <v>15709.5</v>
      </c>
    </row>
    <row r="1886" spans="1:22" ht="14.4" x14ac:dyDescent="0.3">
      <c r="A1886">
        <v>59748</v>
      </c>
      <c r="B1886" t="s">
        <v>10967</v>
      </c>
      <c r="C1886">
        <v>79303151</v>
      </c>
      <c r="D1886" t="s">
        <v>10968</v>
      </c>
      <c r="E1886" t="s">
        <v>10969</v>
      </c>
      <c r="F1886" t="s">
        <v>10969</v>
      </c>
      <c r="G1886" t="s">
        <v>10970</v>
      </c>
      <c r="H1886" t="s">
        <v>10971</v>
      </c>
      <c r="I1886" t="s">
        <v>10972</v>
      </c>
      <c r="J1886" t="s">
        <v>70</v>
      </c>
      <c r="K1886" t="s">
        <v>199</v>
      </c>
      <c r="L1886" t="s">
        <v>199</v>
      </c>
      <c r="M1886">
        <v>11001</v>
      </c>
      <c r="N1886" s="30" t="s">
        <v>12840</v>
      </c>
      <c r="O1886"/>
      <c r="P1886"/>
      <c r="Q1886"/>
      <c r="R1886"/>
      <c r="S1886" s="22">
        <f>VLOOKUP(A1886,Hoja1!A:B,2,0)</f>
        <v>8</v>
      </c>
      <c r="T1886" s="21" t="str">
        <f>VLOOKUP(M1886,[1]TIPOLOGIAS!$A:$F,4,0)</f>
        <v>BOGOTA</v>
      </c>
      <c r="U1886" s="21" t="str">
        <f>VLOOKUP(T1886,'BASE TARIFA 2025'!C:D,2,0)</f>
        <v>WOMPI CENTRO</v>
      </c>
      <c r="V1886" s="23">
        <f>VLOOKUP(T1886,'BASE TARIFA 2025'!C:F,4,0)</f>
        <v>15709.5</v>
      </c>
    </row>
    <row r="1887" spans="1:22" ht="14.4" x14ac:dyDescent="0.3">
      <c r="A1887">
        <v>59726</v>
      </c>
      <c r="B1887" t="s">
        <v>10973</v>
      </c>
      <c r="C1887">
        <v>94042773</v>
      </c>
      <c r="D1887" t="s">
        <v>67</v>
      </c>
      <c r="E1887" t="s">
        <v>10974</v>
      </c>
      <c r="F1887" t="s">
        <v>10974</v>
      </c>
      <c r="G1887" t="s">
        <v>10975</v>
      </c>
      <c r="H1887" t="s">
        <v>10976</v>
      </c>
      <c r="I1887" t="s">
        <v>10977</v>
      </c>
      <c r="J1887" t="s">
        <v>165</v>
      </c>
      <c r="K1887" t="s">
        <v>19</v>
      </c>
      <c r="L1887" t="s">
        <v>166</v>
      </c>
      <c r="M1887">
        <v>76001</v>
      </c>
      <c r="N1887" s="30" t="s">
        <v>12841</v>
      </c>
      <c r="O1887"/>
      <c r="P1887"/>
      <c r="Q1887"/>
      <c r="R1887"/>
      <c r="S1887" s="22">
        <f>VLOOKUP(A1887,Hoja1!A:B,2,0)</f>
        <v>8</v>
      </c>
      <c r="T1887" s="21" t="str">
        <f>VLOOKUP(M1887,[1]TIPOLOGIAS!$A:$F,4,0)</f>
        <v>CALI</v>
      </c>
      <c r="U1887" s="21" t="str">
        <f>VLOOKUP(T1887,'BASE TARIFA 2025'!C:D,2,0)</f>
        <v>WOMPI SUROCCIDENTE</v>
      </c>
      <c r="V1887" s="23">
        <f>VLOOKUP(T1887,'BASE TARIFA 2025'!C:F,4,0)</f>
        <v>15709.5</v>
      </c>
    </row>
    <row r="1888" spans="1:22" ht="14.4" x14ac:dyDescent="0.3">
      <c r="A1888">
        <v>59755</v>
      </c>
      <c r="B1888" t="s">
        <v>10978</v>
      </c>
      <c r="C1888">
        <v>1022992491</v>
      </c>
      <c r="D1888" t="s">
        <v>67</v>
      </c>
      <c r="E1888" t="s">
        <v>10979</v>
      </c>
      <c r="F1888" t="s">
        <v>10979</v>
      </c>
      <c r="G1888" t="s">
        <v>10980</v>
      </c>
      <c r="H1888" t="s">
        <v>10981</v>
      </c>
      <c r="I1888" t="s">
        <v>10982</v>
      </c>
      <c r="J1888" t="s">
        <v>70</v>
      </c>
      <c r="K1888" t="s">
        <v>199</v>
      </c>
      <c r="L1888" t="s">
        <v>199</v>
      </c>
      <c r="M1888">
        <v>11001</v>
      </c>
      <c r="N1888" s="30" t="s">
        <v>12837</v>
      </c>
      <c r="O1888"/>
      <c r="P1888"/>
      <c r="Q1888"/>
      <c r="R1888"/>
      <c r="S1888" s="22">
        <f>VLOOKUP(A1888,Hoja1!A:B,2,0)</f>
        <v>8</v>
      </c>
      <c r="T1888" s="21" t="str">
        <f>VLOOKUP(M1888,[1]TIPOLOGIAS!$A:$F,4,0)</f>
        <v>BOGOTA</v>
      </c>
      <c r="U1888" s="21" t="str">
        <f>VLOOKUP(T1888,'BASE TARIFA 2025'!C:D,2,0)</f>
        <v>WOMPI CENTRO</v>
      </c>
      <c r="V1888" s="23">
        <f>VLOOKUP(T1888,'BASE TARIFA 2025'!C:F,4,0)</f>
        <v>15709.5</v>
      </c>
    </row>
    <row r="1889" spans="1:22" ht="14.4" x14ac:dyDescent="0.3">
      <c r="A1889">
        <v>60820</v>
      </c>
      <c r="B1889" t="s">
        <v>10983</v>
      </c>
      <c r="C1889">
        <v>1067718519</v>
      </c>
      <c r="D1889" t="s">
        <v>10984</v>
      </c>
      <c r="E1889" t="s">
        <v>10985</v>
      </c>
      <c r="F1889" t="s">
        <v>10986</v>
      </c>
      <c r="G1889" t="s">
        <v>10987</v>
      </c>
      <c r="H1889" t="s">
        <v>10988</v>
      </c>
      <c r="I1889" t="s">
        <v>10989</v>
      </c>
      <c r="J1889" t="s">
        <v>68</v>
      </c>
      <c r="K1889" t="s">
        <v>8760</v>
      </c>
      <c r="L1889" t="s">
        <v>8760</v>
      </c>
      <c r="M1889">
        <v>20400</v>
      </c>
      <c r="N1889" s="30" t="s">
        <v>12842</v>
      </c>
      <c r="O1889"/>
      <c r="P1889"/>
      <c r="Q1889"/>
      <c r="R1889"/>
      <c r="S1889" s="22">
        <f>VLOOKUP(A1889,Hoja1!A:B,2,0)</f>
        <v>8</v>
      </c>
      <c r="T1889" s="21" t="str">
        <f>VLOOKUP(M1889,[1]TIPOLOGIAS!$A:$F,4,0)</f>
        <v>VALLEDUPAR</v>
      </c>
      <c r="U1889" s="21" t="str">
        <f>VLOOKUP(T1889,'BASE TARIFA 2025'!C:D,2,0)</f>
        <v>WOMPI COSTA</v>
      </c>
      <c r="V1889" s="23">
        <f>VLOOKUP(T1889,'BASE TARIFA 2025'!C:F,4,0)</f>
        <v>28277.100000000002</v>
      </c>
    </row>
    <row r="1890" spans="1:22" ht="14.4" x14ac:dyDescent="0.3">
      <c r="A1890">
        <v>60962</v>
      </c>
      <c r="B1890" t="s">
        <v>10990</v>
      </c>
      <c r="C1890">
        <v>79617249</v>
      </c>
      <c r="D1890" t="s">
        <v>67</v>
      </c>
      <c r="E1890" t="s">
        <v>10991</v>
      </c>
      <c r="F1890" t="s">
        <v>10991</v>
      </c>
      <c r="G1890" t="s">
        <v>10992</v>
      </c>
      <c r="H1890" t="s">
        <v>10993</v>
      </c>
      <c r="I1890" t="s">
        <v>10994</v>
      </c>
      <c r="J1890" t="s">
        <v>70</v>
      </c>
      <c r="K1890" t="s">
        <v>199</v>
      </c>
      <c r="L1890" t="s">
        <v>199</v>
      </c>
      <c r="M1890">
        <v>11001</v>
      </c>
      <c r="N1890" s="30" t="s">
        <v>12842</v>
      </c>
      <c r="O1890"/>
      <c r="P1890"/>
      <c r="Q1890"/>
      <c r="R1890"/>
      <c r="S1890" s="22">
        <f>VLOOKUP(A1890,Hoja1!A:B,2,0)</f>
        <v>8</v>
      </c>
      <c r="T1890" s="21" t="str">
        <f>VLOOKUP(M1890,[1]TIPOLOGIAS!$A:$F,4,0)</f>
        <v>BOGOTA</v>
      </c>
      <c r="U1890" s="21" t="str">
        <f>VLOOKUP(T1890,'BASE TARIFA 2025'!C:D,2,0)</f>
        <v>WOMPI CENTRO</v>
      </c>
      <c r="V1890" s="23">
        <f>VLOOKUP(T1890,'BASE TARIFA 2025'!C:F,4,0)</f>
        <v>15709.5</v>
      </c>
    </row>
    <row r="1891" spans="1:22" ht="14.4" x14ac:dyDescent="0.3">
      <c r="A1891">
        <v>61523</v>
      </c>
      <c r="B1891" t="s">
        <v>10995</v>
      </c>
      <c r="C1891">
        <v>94556020</v>
      </c>
      <c r="D1891" t="s">
        <v>10996</v>
      </c>
      <c r="E1891" t="s">
        <v>10997</v>
      </c>
      <c r="F1891" t="s">
        <v>10997</v>
      </c>
      <c r="G1891" t="s">
        <v>10998</v>
      </c>
      <c r="H1891" t="s">
        <v>10999</v>
      </c>
      <c r="I1891" t="s">
        <v>11000</v>
      </c>
      <c r="J1891" t="s">
        <v>165</v>
      </c>
      <c r="K1891" t="s">
        <v>19</v>
      </c>
      <c r="L1891" t="s">
        <v>166</v>
      </c>
      <c r="M1891">
        <v>76001</v>
      </c>
      <c r="N1891" s="30" t="s">
        <v>12837</v>
      </c>
      <c r="O1891"/>
      <c r="P1891"/>
      <c r="Q1891"/>
      <c r="R1891"/>
      <c r="S1891" s="22">
        <f>VLOOKUP(A1891,Hoja1!A:B,2,0)</f>
        <v>8</v>
      </c>
      <c r="T1891" s="21" t="str">
        <f>VLOOKUP(M1891,[1]TIPOLOGIAS!$A:$F,4,0)</f>
        <v>CALI</v>
      </c>
      <c r="U1891" s="21" t="str">
        <f>VLOOKUP(T1891,'BASE TARIFA 2025'!C:D,2,0)</f>
        <v>WOMPI SUROCCIDENTE</v>
      </c>
      <c r="V1891" s="23">
        <f>VLOOKUP(T1891,'BASE TARIFA 2025'!C:F,4,0)</f>
        <v>15709.5</v>
      </c>
    </row>
    <row r="1892" spans="1:22" ht="14.4" x14ac:dyDescent="0.3">
      <c r="A1892">
        <v>61247</v>
      </c>
      <c r="B1892" t="s">
        <v>11001</v>
      </c>
      <c r="C1892">
        <v>52818197</v>
      </c>
      <c r="D1892" t="s">
        <v>67</v>
      </c>
      <c r="E1892" t="s">
        <v>11002</v>
      </c>
      <c r="F1892" t="s">
        <v>11002</v>
      </c>
      <c r="G1892" t="s">
        <v>11003</v>
      </c>
      <c r="H1892" t="s">
        <v>8813</v>
      </c>
      <c r="I1892" t="s">
        <v>11004</v>
      </c>
      <c r="J1892" t="s">
        <v>70</v>
      </c>
      <c r="K1892" t="s">
        <v>199</v>
      </c>
      <c r="L1892" t="s">
        <v>199</v>
      </c>
      <c r="M1892">
        <v>11001</v>
      </c>
      <c r="N1892" s="30" t="s">
        <v>12829</v>
      </c>
      <c r="O1892"/>
      <c r="P1892"/>
      <c r="Q1892"/>
      <c r="R1892"/>
      <c r="S1892" s="22">
        <f>VLOOKUP(A1892,Hoja1!A:B,2,0)</f>
        <v>8</v>
      </c>
      <c r="T1892" s="21" t="str">
        <f>VLOOKUP(M1892,[1]TIPOLOGIAS!$A:$F,4,0)</f>
        <v>BOGOTA</v>
      </c>
      <c r="U1892" s="21" t="str">
        <f>VLOOKUP(T1892,'BASE TARIFA 2025'!C:D,2,0)</f>
        <v>WOMPI CENTRO</v>
      </c>
      <c r="V1892" s="23">
        <f>VLOOKUP(T1892,'BASE TARIFA 2025'!C:F,4,0)</f>
        <v>15709.5</v>
      </c>
    </row>
    <row r="1893" spans="1:22" ht="14.4" x14ac:dyDescent="0.3">
      <c r="A1893">
        <v>61472</v>
      </c>
      <c r="B1893" t="s">
        <v>11005</v>
      </c>
      <c r="C1893">
        <v>41740714</v>
      </c>
      <c r="D1893" t="s">
        <v>11006</v>
      </c>
      <c r="E1893" t="s">
        <v>11006</v>
      </c>
      <c r="F1893" t="s">
        <v>11006</v>
      </c>
      <c r="G1893" t="s">
        <v>11007</v>
      </c>
      <c r="H1893" t="s">
        <v>11008</v>
      </c>
      <c r="I1893" t="s">
        <v>11009</v>
      </c>
      <c r="J1893" t="s">
        <v>70</v>
      </c>
      <c r="K1893" t="s">
        <v>199</v>
      </c>
      <c r="L1893" t="s">
        <v>199</v>
      </c>
      <c r="M1893">
        <v>11001</v>
      </c>
      <c r="N1893" s="30" t="s">
        <v>12843</v>
      </c>
      <c r="O1893"/>
      <c r="P1893"/>
      <c r="Q1893"/>
      <c r="R1893"/>
      <c r="S1893" s="22">
        <f>VLOOKUP(A1893,Hoja1!A:B,2,0)</f>
        <v>8</v>
      </c>
      <c r="T1893" s="21" t="str">
        <f>VLOOKUP(M1893,[1]TIPOLOGIAS!$A:$F,4,0)</f>
        <v>BOGOTA</v>
      </c>
      <c r="U1893" s="21" t="str">
        <f>VLOOKUP(T1893,'BASE TARIFA 2025'!C:D,2,0)</f>
        <v>WOMPI CENTRO</v>
      </c>
      <c r="V1893" s="23">
        <f>VLOOKUP(T1893,'BASE TARIFA 2025'!C:F,4,0)</f>
        <v>15709.5</v>
      </c>
    </row>
    <row r="1894" spans="1:22" ht="14.4" x14ac:dyDescent="0.3">
      <c r="A1894">
        <v>61473</v>
      </c>
      <c r="B1894" t="s">
        <v>11010</v>
      </c>
      <c r="C1894">
        <v>52109249</v>
      </c>
      <c r="D1894" t="s">
        <v>11011</v>
      </c>
      <c r="E1894" t="s">
        <v>11011</v>
      </c>
      <c r="F1894" t="s">
        <v>11011</v>
      </c>
      <c r="G1894" t="s">
        <v>11012</v>
      </c>
      <c r="H1894" t="s">
        <v>11013</v>
      </c>
      <c r="I1894" t="s">
        <v>11014</v>
      </c>
      <c r="J1894" t="s">
        <v>70</v>
      </c>
      <c r="K1894" t="s">
        <v>199</v>
      </c>
      <c r="L1894" t="s">
        <v>199</v>
      </c>
      <c r="M1894">
        <v>11001</v>
      </c>
      <c r="N1894" s="30" t="s">
        <v>12840</v>
      </c>
      <c r="O1894"/>
      <c r="P1894"/>
      <c r="Q1894"/>
      <c r="R1894"/>
      <c r="S1894" s="22">
        <f>VLOOKUP(A1894,Hoja1!A:B,2,0)</f>
        <v>16</v>
      </c>
      <c r="T1894" s="21" t="str">
        <f>VLOOKUP(M1894,[1]TIPOLOGIAS!$A:$F,4,0)</f>
        <v>BOGOTA</v>
      </c>
      <c r="U1894" s="21" t="str">
        <f>VLOOKUP(T1894,'BASE TARIFA 2025'!C:D,2,0)</f>
        <v>WOMPI CENTRO</v>
      </c>
      <c r="V1894" s="23">
        <f>VLOOKUP(T1894,'BASE TARIFA 2025'!C:F,4,0)</f>
        <v>15709.5</v>
      </c>
    </row>
    <row r="1895" spans="1:22" ht="14.4" x14ac:dyDescent="0.3">
      <c r="A1895">
        <v>61477</v>
      </c>
      <c r="B1895" t="s">
        <v>11015</v>
      </c>
      <c r="C1895">
        <v>80852297</v>
      </c>
      <c r="D1895" t="s">
        <v>11016</v>
      </c>
      <c r="E1895" t="s">
        <v>11017</v>
      </c>
      <c r="F1895" t="s">
        <v>11017</v>
      </c>
      <c r="G1895" t="s">
        <v>11018</v>
      </c>
      <c r="H1895" t="s">
        <v>11019</v>
      </c>
      <c r="I1895" t="s">
        <v>11020</v>
      </c>
      <c r="J1895" t="s">
        <v>70</v>
      </c>
      <c r="K1895" t="s">
        <v>199</v>
      </c>
      <c r="L1895" t="s">
        <v>199</v>
      </c>
      <c r="M1895">
        <v>11001</v>
      </c>
      <c r="N1895" s="30" t="s">
        <v>12840</v>
      </c>
      <c r="O1895"/>
      <c r="P1895"/>
      <c r="Q1895"/>
      <c r="R1895"/>
      <c r="S1895" s="22">
        <f>VLOOKUP(A1895,Hoja1!A:B,2,0)</f>
        <v>8</v>
      </c>
      <c r="T1895" s="21" t="str">
        <f>VLOOKUP(M1895,[1]TIPOLOGIAS!$A:$F,4,0)</f>
        <v>BOGOTA</v>
      </c>
      <c r="U1895" s="21" t="str">
        <f>VLOOKUP(T1895,'BASE TARIFA 2025'!C:D,2,0)</f>
        <v>WOMPI CENTRO</v>
      </c>
      <c r="V1895" s="23">
        <f>VLOOKUP(T1895,'BASE TARIFA 2025'!C:F,4,0)</f>
        <v>15709.5</v>
      </c>
    </row>
    <row r="1896" spans="1:22" ht="14.4" x14ac:dyDescent="0.3">
      <c r="A1896">
        <v>62357</v>
      </c>
      <c r="B1896" t="s">
        <v>11021</v>
      </c>
      <c r="C1896">
        <v>80162449</v>
      </c>
      <c r="D1896" t="s">
        <v>11022</v>
      </c>
      <c r="E1896" t="s">
        <v>11022</v>
      </c>
      <c r="F1896" t="s">
        <v>11022</v>
      </c>
      <c r="G1896" t="s">
        <v>11023</v>
      </c>
      <c r="H1896" t="s">
        <v>11024</v>
      </c>
      <c r="I1896" t="s">
        <v>11025</v>
      </c>
      <c r="J1896" t="s">
        <v>70</v>
      </c>
      <c r="K1896" t="s">
        <v>199</v>
      </c>
      <c r="L1896" t="s">
        <v>199</v>
      </c>
      <c r="M1896">
        <v>11001</v>
      </c>
      <c r="N1896" s="30" t="s">
        <v>12840</v>
      </c>
      <c r="O1896"/>
      <c r="P1896"/>
      <c r="Q1896"/>
      <c r="R1896"/>
      <c r="S1896" s="22">
        <f>VLOOKUP(A1896,Hoja1!A:B,2,0)</f>
        <v>8</v>
      </c>
      <c r="T1896" s="21" t="str">
        <f>VLOOKUP(M1896,[1]TIPOLOGIAS!$A:$F,4,0)</f>
        <v>BOGOTA</v>
      </c>
      <c r="U1896" s="21" t="str">
        <f>VLOOKUP(T1896,'BASE TARIFA 2025'!C:D,2,0)</f>
        <v>WOMPI CENTRO</v>
      </c>
      <c r="V1896" s="23">
        <f>VLOOKUP(T1896,'BASE TARIFA 2025'!C:F,4,0)</f>
        <v>15709.5</v>
      </c>
    </row>
    <row r="1897" spans="1:22" ht="14.4" x14ac:dyDescent="0.3">
      <c r="A1897">
        <v>62470</v>
      </c>
      <c r="B1897" t="s">
        <v>11026</v>
      </c>
      <c r="C1897">
        <v>1116247511</v>
      </c>
      <c r="D1897" t="s">
        <v>67</v>
      </c>
      <c r="E1897" t="s">
        <v>11027</v>
      </c>
      <c r="F1897" t="s">
        <v>11027</v>
      </c>
      <c r="G1897" t="s">
        <v>11028</v>
      </c>
      <c r="H1897" t="s">
        <v>11029</v>
      </c>
      <c r="I1897" t="s">
        <v>11030</v>
      </c>
      <c r="J1897" t="s">
        <v>70</v>
      </c>
      <c r="K1897" t="s">
        <v>199</v>
      </c>
      <c r="L1897" t="s">
        <v>199</v>
      </c>
      <c r="M1897">
        <v>11001</v>
      </c>
      <c r="N1897" s="30" t="s">
        <v>12844</v>
      </c>
      <c r="O1897"/>
      <c r="P1897"/>
      <c r="Q1897"/>
      <c r="R1897"/>
      <c r="S1897" s="22">
        <f>VLOOKUP(A1897,Hoja1!A:B,2,0)</f>
        <v>8</v>
      </c>
      <c r="T1897" s="21" t="str">
        <f>VLOOKUP(M1897,[1]TIPOLOGIAS!$A:$F,4,0)</f>
        <v>BOGOTA</v>
      </c>
      <c r="U1897" s="21" t="str">
        <f>VLOOKUP(T1897,'BASE TARIFA 2025'!C:D,2,0)</f>
        <v>WOMPI CENTRO</v>
      </c>
      <c r="V1897" s="23">
        <f>VLOOKUP(T1897,'BASE TARIFA 2025'!C:F,4,0)</f>
        <v>15709.5</v>
      </c>
    </row>
    <row r="1898" spans="1:22" ht="14.4" x14ac:dyDescent="0.3">
      <c r="A1898">
        <v>63572</v>
      </c>
      <c r="B1898" t="s">
        <v>11031</v>
      </c>
      <c r="C1898">
        <v>1118122483</v>
      </c>
      <c r="D1898" t="s">
        <v>67</v>
      </c>
      <c r="E1898" t="s">
        <v>11032</v>
      </c>
      <c r="F1898" t="s">
        <v>11032</v>
      </c>
      <c r="G1898" t="s">
        <v>11033</v>
      </c>
      <c r="H1898" t="s">
        <v>11034</v>
      </c>
      <c r="I1898" t="s">
        <v>11035</v>
      </c>
      <c r="J1898" t="s">
        <v>169</v>
      </c>
      <c r="K1898" t="s">
        <v>161</v>
      </c>
      <c r="L1898" t="s">
        <v>161</v>
      </c>
      <c r="M1898">
        <v>85440</v>
      </c>
      <c r="N1898" s="30" t="s">
        <v>12833</v>
      </c>
      <c r="O1898"/>
      <c r="P1898"/>
      <c r="Q1898"/>
      <c r="R1898"/>
      <c r="S1898" s="22">
        <f>VLOOKUP(A1898,Hoja1!A:B,2,0)</f>
        <v>8</v>
      </c>
      <c r="T1898" s="21" t="str">
        <f>VLOOKUP(M1898,[1]TIPOLOGIAS!$A:$F,4,0)</f>
        <v>VILLAVICENCIO</v>
      </c>
      <c r="U1898" s="21" t="str">
        <f>VLOOKUP(T1898,'BASE TARIFA 2025'!C:D,2,0)</f>
        <v>WOMPI ORIENTE</v>
      </c>
      <c r="V1898" s="23">
        <f>VLOOKUP(T1898,'BASE TARIFA 2025'!C:F,4,0)</f>
        <v>28277.100000000002</v>
      </c>
    </row>
    <row r="1899" spans="1:22" ht="14.4" x14ac:dyDescent="0.3">
      <c r="A1899">
        <v>60733</v>
      </c>
      <c r="B1899" t="s">
        <v>11036</v>
      </c>
      <c r="C1899">
        <v>29115989</v>
      </c>
      <c r="D1899" t="s">
        <v>67</v>
      </c>
      <c r="E1899" t="s">
        <v>11037</v>
      </c>
      <c r="F1899" t="s">
        <v>11038</v>
      </c>
      <c r="G1899" t="s">
        <v>11039</v>
      </c>
      <c r="H1899" t="s">
        <v>11040</v>
      </c>
      <c r="I1899" t="s">
        <v>11041</v>
      </c>
      <c r="J1899" t="s">
        <v>165</v>
      </c>
      <c r="K1899" t="s">
        <v>19</v>
      </c>
      <c r="L1899" t="s">
        <v>166</v>
      </c>
      <c r="M1899">
        <v>76001</v>
      </c>
      <c r="N1899" s="30" t="s">
        <v>12843</v>
      </c>
      <c r="O1899"/>
      <c r="P1899"/>
      <c r="Q1899"/>
      <c r="R1899"/>
      <c r="S1899" s="22">
        <f>VLOOKUP(A1899,Hoja1!A:B,2,0)</f>
        <v>8</v>
      </c>
      <c r="T1899" s="21" t="str">
        <f>VLOOKUP(M1899,[1]TIPOLOGIAS!$A:$F,4,0)</f>
        <v>CALI</v>
      </c>
      <c r="U1899" s="21" t="str">
        <f>VLOOKUP(T1899,'BASE TARIFA 2025'!C:D,2,0)</f>
        <v>WOMPI SUROCCIDENTE</v>
      </c>
      <c r="V1899" s="23">
        <f>VLOOKUP(T1899,'BASE TARIFA 2025'!C:F,4,0)</f>
        <v>15709.5</v>
      </c>
    </row>
    <row r="1900" spans="1:22" ht="14.4" x14ac:dyDescent="0.3">
      <c r="A1900">
        <v>62006</v>
      </c>
      <c r="B1900" t="s">
        <v>11042</v>
      </c>
      <c r="C1900">
        <v>31289016</v>
      </c>
      <c r="D1900" t="s">
        <v>67</v>
      </c>
      <c r="E1900" t="s">
        <v>10009</v>
      </c>
      <c r="F1900" t="s">
        <v>10009</v>
      </c>
      <c r="G1900" t="s">
        <v>11043</v>
      </c>
      <c r="H1900" t="s">
        <v>11044</v>
      </c>
      <c r="I1900" t="s">
        <v>11045</v>
      </c>
      <c r="J1900" t="s">
        <v>165</v>
      </c>
      <c r="K1900" t="s">
        <v>19</v>
      </c>
      <c r="L1900" t="s">
        <v>166</v>
      </c>
      <c r="M1900">
        <v>76001</v>
      </c>
      <c r="N1900" s="30" t="s">
        <v>12840</v>
      </c>
      <c r="O1900"/>
      <c r="P1900"/>
      <c r="Q1900"/>
      <c r="R1900"/>
      <c r="S1900" s="22">
        <f>VLOOKUP(A1900,Hoja1!A:B,2,0)</f>
        <v>8</v>
      </c>
      <c r="T1900" s="21" t="str">
        <f>VLOOKUP(M1900,[1]TIPOLOGIAS!$A:$F,4,0)</f>
        <v>CALI</v>
      </c>
      <c r="U1900" s="21" t="str">
        <f>VLOOKUP(T1900,'BASE TARIFA 2025'!C:D,2,0)</f>
        <v>WOMPI SUROCCIDENTE</v>
      </c>
      <c r="V1900" s="23">
        <f>VLOOKUP(T1900,'BASE TARIFA 2025'!C:F,4,0)</f>
        <v>15709.5</v>
      </c>
    </row>
    <row r="1901" spans="1:22" ht="14.4" x14ac:dyDescent="0.3">
      <c r="A1901">
        <v>62964</v>
      </c>
      <c r="B1901" t="s">
        <v>11046</v>
      </c>
      <c r="C1901">
        <v>80741842</v>
      </c>
      <c r="D1901" t="s">
        <v>11047</v>
      </c>
      <c r="E1901" t="s">
        <v>11048</v>
      </c>
      <c r="F1901" t="s">
        <v>11048</v>
      </c>
      <c r="G1901" t="s">
        <v>11049</v>
      </c>
      <c r="H1901" t="s">
        <v>11050</v>
      </c>
      <c r="I1901" t="s">
        <v>11051</v>
      </c>
      <c r="J1901" t="s">
        <v>70</v>
      </c>
      <c r="K1901" t="s">
        <v>199</v>
      </c>
      <c r="L1901" t="s">
        <v>199</v>
      </c>
      <c r="M1901">
        <v>11001</v>
      </c>
      <c r="N1901" s="30" t="s">
        <v>12843</v>
      </c>
      <c r="O1901"/>
      <c r="P1901"/>
      <c r="Q1901"/>
      <c r="R1901"/>
      <c r="S1901" s="22">
        <f>VLOOKUP(A1901,Hoja1!A:B,2,0)</f>
        <v>8</v>
      </c>
      <c r="T1901" s="21" t="str">
        <f>VLOOKUP(M1901,[1]TIPOLOGIAS!$A:$F,4,0)</f>
        <v>BOGOTA</v>
      </c>
      <c r="U1901" s="21" t="str">
        <f>VLOOKUP(T1901,'BASE TARIFA 2025'!C:D,2,0)</f>
        <v>WOMPI CENTRO</v>
      </c>
      <c r="V1901" s="23">
        <f>VLOOKUP(T1901,'BASE TARIFA 2025'!C:F,4,0)</f>
        <v>15709.5</v>
      </c>
    </row>
    <row r="1902" spans="1:22" ht="14.4" x14ac:dyDescent="0.3">
      <c r="A1902">
        <v>63081</v>
      </c>
      <c r="B1902" t="s">
        <v>11052</v>
      </c>
      <c r="C1902">
        <v>15929895</v>
      </c>
      <c r="D1902" t="s">
        <v>67</v>
      </c>
      <c r="E1902" t="s">
        <v>11053</v>
      </c>
      <c r="F1902" t="s">
        <v>11053</v>
      </c>
      <c r="G1902" t="s">
        <v>11054</v>
      </c>
      <c r="H1902" t="s">
        <v>11055</v>
      </c>
      <c r="I1902" t="s">
        <v>11056</v>
      </c>
      <c r="J1902" t="s">
        <v>100</v>
      </c>
      <c r="K1902" t="s">
        <v>8832</v>
      </c>
      <c r="L1902" t="s">
        <v>8832</v>
      </c>
      <c r="M1902">
        <v>17777</v>
      </c>
      <c r="N1902" s="30" t="s">
        <v>12839</v>
      </c>
      <c r="O1902"/>
      <c r="P1902"/>
      <c r="Q1902"/>
      <c r="R1902"/>
      <c r="S1902" s="22">
        <f>VLOOKUP(A1902,Hoja1!A:B,2,0)</f>
        <v>8</v>
      </c>
      <c r="T1902" s="21" t="str">
        <f>VLOOKUP(M1902,[1]TIPOLOGIAS!$A:$F,4,0)</f>
        <v>MANIZALES</v>
      </c>
      <c r="U1902" s="21" t="str">
        <f>VLOOKUP(T1902,'BASE TARIFA 2025'!C:D,2,0)</f>
        <v>WOMPI EJE CAFETERO</v>
      </c>
      <c r="V1902" s="23">
        <f>VLOOKUP(T1902,'BASE TARIFA 2025'!C:F,4,0)</f>
        <v>28277.100000000002</v>
      </c>
    </row>
    <row r="1903" spans="1:22" ht="14.4" x14ac:dyDescent="0.3">
      <c r="A1903">
        <v>62221</v>
      </c>
      <c r="B1903" t="s">
        <v>11057</v>
      </c>
      <c r="C1903">
        <v>1032369298</v>
      </c>
      <c r="D1903" t="s">
        <v>67</v>
      </c>
      <c r="E1903" t="s">
        <v>11058</v>
      </c>
      <c r="F1903" t="s">
        <v>11058</v>
      </c>
      <c r="G1903" t="s">
        <v>11059</v>
      </c>
      <c r="H1903" t="s">
        <v>11060</v>
      </c>
      <c r="I1903" t="s">
        <v>11061</v>
      </c>
      <c r="J1903" t="s">
        <v>70</v>
      </c>
      <c r="K1903" t="s">
        <v>199</v>
      </c>
      <c r="L1903" t="s">
        <v>199</v>
      </c>
      <c r="M1903">
        <v>11001</v>
      </c>
      <c r="N1903" s="30" t="s">
        <v>12841</v>
      </c>
      <c r="O1903"/>
      <c r="P1903"/>
      <c r="Q1903"/>
      <c r="R1903"/>
      <c r="S1903" s="22">
        <f>VLOOKUP(A1903,Hoja1!A:B,2,0)</f>
        <v>8</v>
      </c>
      <c r="T1903" s="21" t="str">
        <f>VLOOKUP(M1903,[1]TIPOLOGIAS!$A:$F,4,0)</f>
        <v>BOGOTA</v>
      </c>
      <c r="U1903" s="21" t="str">
        <f>VLOOKUP(T1903,'BASE TARIFA 2025'!C:D,2,0)</f>
        <v>WOMPI CENTRO</v>
      </c>
      <c r="V1903" s="23">
        <f>VLOOKUP(T1903,'BASE TARIFA 2025'!C:F,4,0)</f>
        <v>15709.5</v>
      </c>
    </row>
    <row r="1904" spans="1:22" ht="14.4" x14ac:dyDescent="0.3">
      <c r="A1904">
        <v>62349</v>
      </c>
      <c r="B1904" t="s">
        <v>11062</v>
      </c>
      <c r="C1904">
        <v>1033776458</v>
      </c>
      <c r="D1904" t="s">
        <v>67</v>
      </c>
      <c r="E1904" t="s">
        <v>11063</v>
      </c>
      <c r="F1904" t="s">
        <v>11063</v>
      </c>
      <c r="G1904" t="s">
        <v>11064</v>
      </c>
      <c r="H1904" t="s">
        <v>11065</v>
      </c>
      <c r="I1904" t="s">
        <v>11066</v>
      </c>
      <c r="J1904" t="s">
        <v>70</v>
      </c>
      <c r="K1904" t="s">
        <v>199</v>
      </c>
      <c r="L1904" t="s">
        <v>199</v>
      </c>
      <c r="M1904">
        <v>11001</v>
      </c>
      <c r="N1904" s="30" t="s">
        <v>12834</v>
      </c>
      <c r="O1904"/>
      <c r="P1904"/>
      <c r="Q1904"/>
      <c r="R1904"/>
      <c r="S1904" s="22">
        <f>VLOOKUP(A1904,Hoja1!A:B,2,0)</f>
        <v>8</v>
      </c>
      <c r="T1904" s="21" t="str">
        <f>VLOOKUP(M1904,[1]TIPOLOGIAS!$A:$F,4,0)</f>
        <v>BOGOTA</v>
      </c>
      <c r="U1904" s="21" t="str">
        <f>VLOOKUP(T1904,'BASE TARIFA 2025'!C:D,2,0)</f>
        <v>WOMPI CENTRO</v>
      </c>
      <c r="V1904" s="23">
        <f>VLOOKUP(T1904,'BASE TARIFA 2025'!C:F,4,0)</f>
        <v>15709.5</v>
      </c>
    </row>
    <row r="1905" spans="1:22" ht="14.4" x14ac:dyDescent="0.3">
      <c r="A1905">
        <v>63160</v>
      </c>
      <c r="B1905" t="s">
        <v>11067</v>
      </c>
      <c r="C1905">
        <v>1106333956</v>
      </c>
      <c r="D1905" t="s">
        <v>67</v>
      </c>
      <c r="E1905" t="s">
        <v>11068</v>
      </c>
      <c r="F1905" t="s">
        <v>11068</v>
      </c>
      <c r="G1905" t="s">
        <v>11069</v>
      </c>
      <c r="H1905" t="s">
        <v>11070</v>
      </c>
      <c r="I1905" t="s">
        <v>11071</v>
      </c>
      <c r="J1905" t="s">
        <v>152</v>
      </c>
      <c r="K1905" t="s">
        <v>9417</v>
      </c>
      <c r="L1905" t="s">
        <v>9417</v>
      </c>
      <c r="M1905">
        <v>73270</v>
      </c>
      <c r="N1905" s="30" t="s">
        <v>12829</v>
      </c>
      <c r="O1905"/>
      <c r="P1905"/>
      <c r="Q1905"/>
      <c r="R1905"/>
      <c r="S1905" s="22">
        <f>VLOOKUP(A1905,Hoja1!A:B,2,0)</f>
        <v>8</v>
      </c>
      <c r="T1905" s="21" t="str">
        <f>VLOOKUP(M1905,[1]TIPOLOGIAS!$A:$F,4,0)</f>
        <v>IBAGUE</v>
      </c>
      <c r="U1905" s="21" t="str">
        <f>VLOOKUP(T1905,'BASE TARIFA 2025'!C:D,2,0)</f>
        <v>WOMPI ORIENTE</v>
      </c>
      <c r="V1905" s="23">
        <f>VLOOKUP(T1905,'BASE TARIFA 2025'!C:F,4,0)</f>
        <v>28277.100000000002</v>
      </c>
    </row>
    <row r="1906" spans="1:22" ht="14.4" x14ac:dyDescent="0.3">
      <c r="A1906">
        <v>64183</v>
      </c>
      <c r="B1906" t="s">
        <v>11072</v>
      </c>
      <c r="C1906">
        <v>1144066685</v>
      </c>
      <c r="D1906" t="s">
        <v>11073</v>
      </c>
      <c r="E1906" t="s">
        <v>11074</v>
      </c>
      <c r="F1906" t="s">
        <v>11074</v>
      </c>
      <c r="G1906" t="s">
        <v>11075</v>
      </c>
      <c r="H1906" t="s">
        <v>11076</v>
      </c>
      <c r="I1906" t="s">
        <v>11077</v>
      </c>
      <c r="J1906" t="s">
        <v>165</v>
      </c>
      <c r="K1906" t="s">
        <v>19</v>
      </c>
      <c r="L1906" t="s">
        <v>166</v>
      </c>
      <c r="M1906">
        <v>76001</v>
      </c>
      <c r="N1906" s="30" t="s">
        <v>12843</v>
      </c>
      <c r="O1906"/>
      <c r="P1906"/>
      <c r="Q1906"/>
      <c r="R1906"/>
      <c r="S1906" s="22">
        <f>VLOOKUP(A1906,Hoja1!A:B,2,0)</f>
        <v>8</v>
      </c>
      <c r="T1906" s="21" t="str">
        <f>VLOOKUP(M1906,[1]TIPOLOGIAS!$A:$F,4,0)</f>
        <v>CALI</v>
      </c>
      <c r="U1906" s="21" t="str">
        <f>VLOOKUP(T1906,'BASE TARIFA 2025'!C:D,2,0)</f>
        <v>WOMPI SUROCCIDENTE</v>
      </c>
      <c r="V1906" s="23">
        <f>VLOOKUP(T1906,'BASE TARIFA 2025'!C:F,4,0)</f>
        <v>15709.5</v>
      </c>
    </row>
    <row r="1907" spans="1:22" ht="14.4" x14ac:dyDescent="0.3">
      <c r="A1907">
        <v>63846</v>
      </c>
      <c r="B1907" t="s">
        <v>11078</v>
      </c>
      <c r="C1907">
        <v>1000155296</v>
      </c>
      <c r="D1907" t="s">
        <v>11079</v>
      </c>
      <c r="E1907" t="s">
        <v>11079</v>
      </c>
      <c r="F1907" t="s">
        <v>11079</v>
      </c>
      <c r="G1907" t="s">
        <v>11080</v>
      </c>
      <c r="H1907" t="s">
        <v>11081</v>
      </c>
      <c r="I1907" t="s">
        <v>11082</v>
      </c>
      <c r="J1907" t="s">
        <v>70</v>
      </c>
      <c r="K1907" t="s">
        <v>199</v>
      </c>
      <c r="L1907" t="s">
        <v>199</v>
      </c>
      <c r="M1907">
        <v>11001</v>
      </c>
      <c r="N1907" s="30" t="s">
        <v>12841</v>
      </c>
      <c r="O1907"/>
      <c r="P1907"/>
      <c r="Q1907"/>
      <c r="R1907"/>
      <c r="S1907" s="22">
        <f>VLOOKUP(A1907,Hoja1!A:B,2,0)</f>
        <v>8</v>
      </c>
      <c r="T1907" s="21" t="str">
        <f>VLOOKUP(M1907,[1]TIPOLOGIAS!$A:$F,4,0)</f>
        <v>BOGOTA</v>
      </c>
      <c r="U1907" s="21" t="str">
        <f>VLOOKUP(T1907,'BASE TARIFA 2025'!C:D,2,0)</f>
        <v>WOMPI CENTRO</v>
      </c>
      <c r="V1907" s="23">
        <f>VLOOKUP(T1907,'BASE TARIFA 2025'!C:F,4,0)</f>
        <v>15709.5</v>
      </c>
    </row>
    <row r="1908" spans="1:22" ht="14.4" x14ac:dyDescent="0.3">
      <c r="A1908">
        <v>64629</v>
      </c>
      <c r="B1908" t="s">
        <v>11083</v>
      </c>
      <c r="C1908">
        <v>1049608355</v>
      </c>
      <c r="D1908" t="s">
        <v>10919</v>
      </c>
      <c r="E1908" t="s">
        <v>11084</v>
      </c>
      <c r="F1908" t="s">
        <v>10919</v>
      </c>
      <c r="G1908" t="s">
        <v>11085</v>
      </c>
      <c r="H1908" t="s">
        <v>11086</v>
      </c>
      <c r="I1908" t="s">
        <v>11087</v>
      </c>
      <c r="J1908" t="s">
        <v>70</v>
      </c>
      <c r="K1908" t="s">
        <v>199</v>
      </c>
      <c r="L1908" t="s">
        <v>199</v>
      </c>
      <c r="M1908">
        <v>11001</v>
      </c>
      <c r="N1908" s="30" t="s">
        <v>12834</v>
      </c>
      <c r="O1908"/>
      <c r="P1908"/>
      <c r="Q1908"/>
      <c r="R1908"/>
      <c r="S1908" s="22">
        <f>VLOOKUP(A1908,Hoja1!A:B,2,0)</f>
        <v>8</v>
      </c>
      <c r="T1908" s="21" t="str">
        <f>VLOOKUP(M1908,[1]TIPOLOGIAS!$A:$F,4,0)</f>
        <v>BOGOTA</v>
      </c>
      <c r="U1908" s="21" t="str">
        <f>VLOOKUP(T1908,'BASE TARIFA 2025'!C:D,2,0)</f>
        <v>WOMPI CENTRO</v>
      </c>
      <c r="V1908" s="23">
        <f>VLOOKUP(T1908,'BASE TARIFA 2025'!C:F,4,0)</f>
        <v>15709.5</v>
      </c>
    </row>
    <row r="1909" spans="1:22" ht="14.4" x14ac:dyDescent="0.3">
      <c r="A1909">
        <v>64635</v>
      </c>
      <c r="B1909" t="s">
        <v>11088</v>
      </c>
      <c r="C1909">
        <v>1022957270</v>
      </c>
      <c r="D1909" t="s">
        <v>67</v>
      </c>
      <c r="E1909" t="s">
        <v>11089</v>
      </c>
      <c r="F1909" t="s">
        <v>11090</v>
      </c>
      <c r="G1909" t="s">
        <v>11091</v>
      </c>
      <c r="H1909" t="s">
        <v>11092</v>
      </c>
      <c r="I1909" t="s">
        <v>11093</v>
      </c>
      <c r="J1909" t="s">
        <v>70</v>
      </c>
      <c r="K1909" t="s">
        <v>199</v>
      </c>
      <c r="L1909" t="s">
        <v>199</v>
      </c>
      <c r="M1909">
        <v>11001</v>
      </c>
      <c r="N1909" s="30" t="s">
        <v>12830</v>
      </c>
      <c r="O1909"/>
      <c r="P1909"/>
      <c r="Q1909"/>
      <c r="R1909"/>
      <c r="S1909" s="22">
        <f>VLOOKUP(A1909,Hoja1!A:B,2,0)</f>
        <v>8</v>
      </c>
      <c r="T1909" s="21" t="str">
        <f>VLOOKUP(M1909,[1]TIPOLOGIAS!$A:$F,4,0)</f>
        <v>BOGOTA</v>
      </c>
      <c r="U1909" s="21" t="str">
        <f>VLOOKUP(T1909,'BASE TARIFA 2025'!C:D,2,0)</f>
        <v>WOMPI CENTRO</v>
      </c>
      <c r="V1909" s="23">
        <f>VLOOKUP(T1909,'BASE TARIFA 2025'!C:F,4,0)</f>
        <v>15709.5</v>
      </c>
    </row>
    <row r="1910" spans="1:22" ht="14.4" x14ac:dyDescent="0.3">
      <c r="A1910">
        <v>64803</v>
      </c>
      <c r="B1910" t="s">
        <v>11094</v>
      </c>
      <c r="C1910">
        <v>38600566</v>
      </c>
      <c r="D1910" t="s">
        <v>11095</v>
      </c>
      <c r="E1910" t="s">
        <v>11096</v>
      </c>
      <c r="F1910" t="s">
        <v>11096</v>
      </c>
      <c r="G1910" t="s">
        <v>11097</v>
      </c>
      <c r="H1910" t="s">
        <v>11098</v>
      </c>
      <c r="I1910" t="s">
        <v>11099</v>
      </c>
      <c r="J1910" t="s">
        <v>165</v>
      </c>
      <c r="K1910" t="s">
        <v>19</v>
      </c>
      <c r="L1910" t="s">
        <v>166</v>
      </c>
      <c r="M1910">
        <v>76001</v>
      </c>
      <c r="N1910" s="30" t="s">
        <v>12844</v>
      </c>
      <c r="O1910"/>
      <c r="P1910"/>
      <c r="Q1910"/>
      <c r="R1910"/>
      <c r="S1910" s="22">
        <f>VLOOKUP(A1910,Hoja1!A:B,2,0)</f>
        <v>8</v>
      </c>
      <c r="T1910" s="21" t="str">
        <f>VLOOKUP(M1910,[1]TIPOLOGIAS!$A:$F,4,0)</f>
        <v>CALI</v>
      </c>
      <c r="U1910" s="21" t="str">
        <f>VLOOKUP(T1910,'BASE TARIFA 2025'!C:D,2,0)</f>
        <v>WOMPI SUROCCIDENTE</v>
      </c>
      <c r="V1910" s="23">
        <f>VLOOKUP(T1910,'BASE TARIFA 2025'!C:F,4,0)</f>
        <v>15709.5</v>
      </c>
    </row>
    <row r="1911" spans="1:22" ht="14.4" x14ac:dyDescent="0.3">
      <c r="A1911">
        <v>62710</v>
      </c>
      <c r="B1911" t="s">
        <v>11100</v>
      </c>
      <c r="C1911">
        <v>1016015473</v>
      </c>
      <c r="D1911" t="s">
        <v>67</v>
      </c>
      <c r="E1911" t="s">
        <v>11101</v>
      </c>
      <c r="F1911" t="s">
        <v>11101</v>
      </c>
      <c r="G1911" t="s">
        <v>11102</v>
      </c>
      <c r="H1911" t="s">
        <v>11103</v>
      </c>
      <c r="I1911" t="s">
        <v>11104</v>
      </c>
      <c r="J1911" t="s">
        <v>70</v>
      </c>
      <c r="K1911" t="s">
        <v>199</v>
      </c>
      <c r="L1911" t="s">
        <v>199</v>
      </c>
      <c r="M1911">
        <v>11001</v>
      </c>
      <c r="N1911" s="30" t="s">
        <v>12844</v>
      </c>
      <c r="O1911"/>
      <c r="P1911"/>
      <c r="Q1911"/>
      <c r="R1911"/>
      <c r="S1911" s="22">
        <f>VLOOKUP(A1911,Hoja1!A:B,2,0)</f>
        <v>8</v>
      </c>
      <c r="T1911" s="21" t="str">
        <f>VLOOKUP(M1911,[1]TIPOLOGIAS!$A:$F,4,0)</f>
        <v>BOGOTA</v>
      </c>
      <c r="U1911" s="21" t="str">
        <f>VLOOKUP(T1911,'BASE TARIFA 2025'!C:D,2,0)</f>
        <v>WOMPI CENTRO</v>
      </c>
      <c r="V1911" s="23">
        <f>VLOOKUP(T1911,'BASE TARIFA 2025'!C:F,4,0)</f>
        <v>15709.5</v>
      </c>
    </row>
    <row r="1912" spans="1:22" ht="14.4" x14ac:dyDescent="0.3">
      <c r="A1912">
        <v>62855</v>
      </c>
      <c r="B1912" t="s">
        <v>11105</v>
      </c>
      <c r="C1912">
        <v>1013624989</v>
      </c>
      <c r="D1912" t="s">
        <v>11106</v>
      </c>
      <c r="E1912" t="s">
        <v>11106</v>
      </c>
      <c r="F1912" t="s">
        <v>11107</v>
      </c>
      <c r="G1912" t="s">
        <v>11108</v>
      </c>
      <c r="H1912" t="s">
        <v>11109</v>
      </c>
      <c r="I1912" t="s">
        <v>11110</v>
      </c>
      <c r="J1912" t="s">
        <v>70</v>
      </c>
      <c r="K1912" t="s">
        <v>199</v>
      </c>
      <c r="L1912" t="s">
        <v>199</v>
      </c>
      <c r="M1912">
        <v>11001</v>
      </c>
      <c r="N1912" s="30" t="s">
        <v>12829</v>
      </c>
      <c r="O1912"/>
      <c r="P1912"/>
      <c r="Q1912"/>
      <c r="R1912"/>
      <c r="S1912" s="22">
        <f>VLOOKUP(A1912,Hoja1!A:B,2,0)</f>
        <v>8</v>
      </c>
      <c r="T1912" s="21" t="str">
        <f>VLOOKUP(M1912,[1]TIPOLOGIAS!$A:$F,4,0)</f>
        <v>BOGOTA</v>
      </c>
      <c r="U1912" s="21" t="str">
        <f>VLOOKUP(T1912,'BASE TARIFA 2025'!C:D,2,0)</f>
        <v>WOMPI CENTRO</v>
      </c>
      <c r="V1912" s="23">
        <f>VLOOKUP(T1912,'BASE TARIFA 2025'!C:F,4,0)</f>
        <v>15709.5</v>
      </c>
    </row>
    <row r="1913" spans="1:22" ht="14.4" x14ac:dyDescent="0.3">
      <c r="A1913">
        <v>15950</v>
      </c>
      <c r="B1913" t="s">
        <v>11111</v>
      </c>
      <c r="C1913">
        <v>1085282638</v>
      </c>
      <c r="D1913" t="s">
        <v>11112</v>
      </c>
      <c r="E1913" t="s">
        <v>11113</v>
      </c>
      <c r="F1913" t="s">
        <v>11113</v>
      </c>
      <c r="G1913" t="s">
        <v>11114</v>
      </c>
      <c r="H1913" t="s">
        <v>11115</v>
      </c>
      <c r="I1913" t="s">
        <v>11116</v>
      </c>
      <c r="J1913" t="s">
        <v>80</v>
      </c>
      <c r="K1913" t="s">
        <v>41</v>
      </c>
      <c r="L1913" t="s">
        <v>81</v>
      </c>
      <c r="M1913">
        <v>52001</v>
      </c>
      <c r="N1913" s="30" t="s">
        <v>12837</v>
      </c>
      <c r="O1913"/>
      <c r="P1913"/>
      <c r="Q1913"/>
      <c r="R1913"/>
      <c r="S1913" s="22">
        <f>VLOOKUP(A1913,Hoja1!A:B,2,0)</f>
        <v>8</v>
      </c>
      <c r="T1913" s="21" t="str">
        <f>VLOOKUP(M1913,[1]TIPOLOGIAS!$A:$F,4,0)</f>
        <v>PASTO</v>
      </c>
      <c r="U1913" s="21" t="str">
        <f>VLOOKUP(T1913,'BASE TARIFA 2025'!C:D,2,0)</f>
        <v>WOMPI SUROCCIDENTE</v>
      </c>
      <c r="V1913" s="23">
        <f>VLOOKUP(T1913,'BASE TARIFA 2025'!C:F,4,0)</f>
        <v>28277.100000000002</v>
      </c>
    </row>
    <row r="1914" spans="1:22" ht="14.4" x14ac:dyDescent="0.3">
      <c r="A1914">
        <v>78278</v>
      </c>
      <c r="B1914" t="s">
        <v>11117</v>
      </c>
      <c r="C1914">
        <v>37123154</v>
      </c>
      <c r="D1914" t="s">
        <v>11118</v>
      </c>
      <c r="E1914" t="s">
        <v>11118</v>
      </c>
      <c r="F1914" t="s">
        <v>11119</v>
      </c>
      <c r="G1914" t="s">
        <v>11120</v>
      </c>
      <c r="H1914" t="s">
        <v>11121</v>
      </c>
      <c r="I1914" t="s">
        <v>11122</v>
      </c>
      <c r="J1914" t="s">
        <v>80</v>
      </c>
      <c r="K1914" t="s">
        <v>116</v>
      </c>
      <c r="L1914" t="s">
        <v>116</v>
      </c>
      <c r="M1914">
        <v>52356</v>
      </c>
      <c r="N1914" s="30" t="s">
        <v>12843</v>
      </c>
      <c r="O1914"/>
      <c r="P1914"/>
      <c r="Q1914"/>
      <c r="R1914"/>
      <c r="S1914" s="22">
        <f>VLOOKUP(A1914,Hoja1!A:B,2,0)</f>
        <v>8</v>
      </c>
      <c r="T1914" s="21" t="str">
        <f>VLOOKUP(M1914,[1]TIPOLOGIAS!$A:$F,4,0)</f>
        <v>PASTO</v>
      </c>
      <c r="U1914" s="21" t="str">
        <f>VLOOKUP(T1914,'BASE TARIFA 2025'!C:D,2,0)</f>
        <v>WOMPI SUROCCIDENTE</v>
      </c>
      <c r="V1914" s="23">
        <f>VLOOKUP(T1914,'BASE TARIFA 2025'!C:F,4,0)</f>
        <v>28277.100000000002</v>
      </c>
    </row>
    <row r="1915" spans="1:22" ht="14.4" x14ac:dyDescent="0.3">
      <c r="A1915">
        <v>79560</v>
      </c>
      <c r="B1915" t="s">
        <v>11123</v>
      </c>
      <c r="C1915">
        <v>36756850</v>
      </c>
      <c r="D1915" t="s">
        <v>11124</v>
      </c>
      <c r="E1915" t="s">
        <v>11125</v>
      </c>
      <c r="F1915" t="s">
        <v>11125</v>
      </c>
      <c r="G1915" t="s">
        <v>11126</v>
      </c>
      <c r="H1915" t="s">
        <v>11127</v>
      </c>
      <c r="I1915" t="s">
        <v>11128</v>
      </c>
      <c r="J1915" t="s">
        <v>80</v>
      </c>
      <c r="K1915" t="s">
        <v>116</v>
      </c>
      <c r="L1915" t="s">
        <v>116</v>
      </c>
      <c r="M1915">
        <v>52356</v>
      </c>
      <c r="N1915" s="30" t="s">
        <v>12839</v>
      </c>
      <c r="O1915"/>
      <c r="P1915"/>
      <c r="Q1915"/>
      <c r="R1915"/>
      <c r="S1915" s="22">
        <f>VLOOKUP(A1915,Hoja1!A:B,2,0)</f>
        <v>8</v>
      </c>
      <c r="T1915" s="21" t="str">
        <f>VLOOKUP(M1915,[1]TIPOLOGIAS!$A:$F,4,0)</f>
        <v>PASTO</v>
      </c>
      <c r="U1915" s="21" t="str">
        <f>VLOOKUP(T1915,'BASE TARIFA 2025'!C:D,2,0)</f>
        <v>WOMPI SUROCCIDENTE</v>
      </c>
      <c r="V1915" s="23">
        <f>VLOOKUP(T1915,'BASE TARIFA 2025'!C:F,4,0)</f>
        <v>28277.100000000002</v>
      </c>
    </row>
    <row r="1916" spans="1:22" ht="14.4" x14ac:dyDescent="0.3">
      <c r="A1916">
        <v>80610</v>
      </c>
      <c r="B1916" t="s">
        <v>11129</v>
      </c>
      <c r="C1916">
        <v>901468502</v>
      </c>
      <c r="D1916" t="s">
        <v>11130</v>
      </c>
      <c r="E1916" t="s">
        <v>11130</v>
      </c>
      <c r="G1916" t="s">
        <v>11131</v>
      </c>
      <c r="H1916" t="s">
        <v>11132</v>
      </c>
      <c r="I1916" t="s">
        <v>11133</v>
      </c>
      <c r="J1916" t="s">
        <v>80</v>
      </c>
      <c r="K1916" t="s">
        <v>116</v>
      </c>
      <c r="L1916" t="s">
        <v>116</v>
      </c>
      <c r="M1916">
        <v>52356</v>
      </c>
      <c r="N1916" s="30" t="s">
        <v>12839</v>
      </c>
      <c r="O1916"/>
      <c r="P1916"/>
      <c r="Q1916"/>
      <c r="R1916"/>
      <c r="S1916" s="22">
        <f>VLOOKUP(A1916,Hoja1!A:B,2,0)</f>
        <v>8</v>
      </c>
      <c r="T1916" s="21" t="str">
        <f>VLOOKUP(M1916,[1]TIPOLOGIAS!$A:$F,4,0)</f>
        <v>PASTO</v>
      </c>
      <c r="U1916" s="21" t="str">
        <f>VLOOKUP(T1916,'BASE TARIFA 2025'!C:D,2,0)</f>
        <v>WOMPI SUROCCIDENTE</v>
      </c>
      <c r="V1916" s="23">
        <f>VLOOKUP(T1916,'BASE TARIFA 2025'!C:F,4,0)</f>
        <v>28277.100000000002</v>
      </c>
    </row>
    <row r="1917" spans="1:22" ht="14.4" x14ac:dyDescent="0.3">
      <c r="A1917">
        <v>76092</v>
      </c>
      <c r="B1917" t="s">
        <v>11134</v>
      </c>
      <c r="C1917">
        <v>1085928086</v>
      </c>
      <c r="D1917" t="s">
        <v>11135</v>
      </c>
      <c r="E1917" t="s">
        <v>11136</v>
      </c>
      <c r="F1917" t="s">
        <v>11137</v>
      </c>
      <c r="G1917" t="s">
        <v>11138</v>
      </c>
      <c r="H1917" t="s">
        <v>11139</v>
      </c>
      <c r="I1917" t="s">
        <v>11140</v>
      </c>
      <c r="J1917" t="s">
        <v>80</v>
      </c>
      <c r="K1917" t="s">
        <v>116</v>
      </c>
      <c r="L1917" t="s">
        <v>116</v>
      </c>
      <c r="M1917">
        <v>52356</v>
      </c>
      <c r="N1917" s="30" t="s">
        <v>12843</v>
      </c>
      <c r="O1917"/>
      <c r="P1917"/>
      <c r="Q1917"/>
      <c r="R1917"/>
      <c r="S1917" s="22">
        <f>VLOOKUP(A1917,Hoja1!A:B,2,0)</f>
        <v>8</v>
      </c>
      <c r="T1917" s="21" t="str">
        <f>VLOOKUP(M1917,[1]TIPOLOGIAS!$A:$F,4,0)</f>
        <v>PASTO</v>
      </c>
      <c r="U1917" s="21" t="str">
        <f>VLOOKUP(T1917,'BASE TARIFA 2025'!C:D,2,0)</f>
        <v>WOMPI SUROCCIDENTE</v>
      </c>
      <c r="V1917" s="23">
        <f>VLOOKUP(T1917,'BASE TARIFA 2025'!C:F,4,0)</f>
        <v>28277.100000000002</v>
      </c>
    </row>
    <row r="1918" spans="1:22" ht="14.4" x14ac:dyDescent="0.3">
      <c r="A1918">
        <v>78251</v>
      </c>
      <c r="B1918" t="s">
        <v>11141</v>
      </c>
      <c r="C1918">
        <v>36862104</v>
      </c>
      <c r="D1918" t="s">
        <v>11142</v>
      </c>
      <c r="E1918" t="s">
        <v>11143</v>
      </c>
      <c r="F1918" t="s">
        <v>11143</v>
      </c>
      <c r="G1918" t="s">
        <v>11144</v>
      </c>
      <c r="H1918" t="s">
        <v>11145</v>
      </c>
      <c r="I1918" t="s">
        <v>11146</v>
      </c>
      <c r="J1918" t="s">
        <v>80</v>
      </c>
      <c r="K1918" t="s">
        <v>116</v>
      </c>
      <c r="L1918" t="s">
        <v>116</v>
      </c>
      <c r="M1918">
        <v>52356</v>
      </c>
      <c r="N1918" s="30" t="s">
        <v>12843</v>
      </c>
      <c r="O1918"/>
      <c r="P1918"/>
      <c r="Q1918"/>
      <c r="R1918"/>
      <c r="S1918" s="22">
        <f>VLOOKUP(A1918,Hoja1!A:B,2,0)</f>
        <v>8</v>
      </c>
      <c r="T1918" s="21" t="str">
        <f>VLOOKUP(M1918,[1]TIPOLOGIAS!$A:$F,4,0)</f>
        <v>PASTO</v>
      </c>
      <c r="U1918" s="21" t="str">
        <f>VLOOKUP(T1918,'BASE TARIFA 2025'!C:D,2,0)</f>
        <v>WOMPI SUROCCIDENTE</v>
      </c>
      <c r="V1918" s="23">
        <f>VLOOKUP(T1918,'BASE TARIFA 2025'!C:F,4,0)</f>
        <v>28277.100000000002</v>
      </c>
    </row>
    <row r="1919" spans="1:22" ht="14.4" x14ac:dyDescent="0.3">
      <c r="A1919">
        <v>69047</v>
      </c>
      <c r="B1919" t="s">
        <v>11147</v>
      </c>
      <c r="C1919">
        <v>27461997</v>
      </c>
      <c r="D1919" t="s">
        <v>11148</v>
      </c>
      <c r="E1919" t="s">
        <v>11148</v>
      </c>
      <c r="F1919" t="s">
        <v>11149</v>
      </c>
      <c r="G1919" t="s">
        <v>11150</v>
      </c>
      <c r="H1919" t="s">
        <v>11151</v>
      </c>
      <c r="I1919" t="s">
        <v>11152</v>
      </c>
      <c r="J1919" t="s">
        <v>80</v>
      </c>
      <c r="K1919" t="s">
        <v>11153</v>
      </c>
      <c r="L1919" t="s">
        <v>11154</v>
      </c>
      <c r="M1919">
        <v>52435</v>
      </c>
      <c r="N1919" s="30" t="s">
        <v>12829</v>
      </c>
      <c r="O1919"/>
      <c r="P1919"/>
      <c r="Q1919"/>
      <c r="R1919"/>
      <c r="S1919" s="22">
        <f>VLOOKUP(A1919,Hoja1!A:B,2,0)</f>
        <v>8</v>
      </c>
      <c r="T1919" s="21" t="str">
        <f>VLOOKUP(M1919,[1]TIPOLOGIAS!$A:$F,4,0)</f>
        <v>PASTO</v>
      </c>
      <c r="U1919" s="21" t="str">
        <f>VLOOKUP(T1919,'BASE TARIFA 2025'!C:D,2,0)</f>
        <v>WOMPI SUROCCIDENTE</v>
      </c>
      <c r="V1919" s="23">
        <f>VLOOKUP(T1919,'BASE TARIFA 2025'!C:F,4,0)</f>
        <v>28277.100000000002</v>
      </c>
    </row>
    <row r="1920" spans="1:22" ht="14.4" x14ac:dyDescent="0.3">
      <c r="A1920">
        <v>12255</v>
      </c>
      <c r="B1920" t="s">
        <v>11155</v>
      </c>
      <c r="C1920">
        <v>6664091</v>
      </c>
      <c r="D1920" t="s">
        <v>11156</v>
      </c>
      <c r="E1920" t="s">
        <v>11157</v>
      </c>
      <c r="F1920" t="s">
        <v>11157</v>
      </c>
      <c r="G1920" t="s">
        <v>11158</v>
      </c>
      <c r="H1920" t="s">
        <v>11159</v>
      </c>
      <c r="I1920" t="s">
        <v>11160</v>
      </c>
      <c r="J1920" t="s">
        <v>128</v>
      </c>
      <c r="K1920" t="s">
        <v>212</v>
      </c>
      <c r="L1920" t="s">
        <v>212</v>
      </c>
      <c r="M1920">
        <v>54553</v>
      </c>
      <c r="N1920" s="30" t="s">
        <v>12842</v>
      </c>
      <c r="O1920"/>
      <c r="P1920"/>
      <c r="Q1920"/>
      <c r="R1920"/>
      <c r="S1920" s="22">
        <f>VLOOKUP(A1920,Hoja1!A:B,2,0)</f>
        <v>16</v>
      </c>
      <c r="T1920" s="21" t="str">
        <f>VLOOKUP(M1920,[1]TIPOLOGIAS!$A:$F,4,0)</f>
        <v>CUCUTA</v>
      </c>
      <c r="U1920" s="21" t="str">
        <f>VLOOKUP(T1920,'BASE TARIFA 2025'!C:D,2,0)</f>
        <v>WOMPI SANTANDERES</v>
      </c>
      <c r="V1920" s="23">
        <f>VLOOKUP(T1920,'BASE TARIFA 2025'!C:F,4,0)</f>
        <v>28277.100000000002</v>
      </c>
    </row>
    <row r="1921" spans="1:22" ht="14.4" x14ac:dyDescent="0.3">
      <c r="A1921">
        <v>80295</v>
      </c>
      <c r="B1921" t="s">
        <v>11161</v>
      </c>
      <c r="C1921">
        <v>37160580</v>
      </c>
      <c r="D1921" t="s">
        <v>11162</v>
      </c>
      <c r="E1921" t="s">
        <v>11162</v>
      </c>
      <c r="F1921" t="s">
        <v>11162</v>
      </c>
      <c r="G1921" t="s">
        <v>11163</v>
      </c>
      <c r="H1921" t="s">
        <v>11164</v>
      </c>
      <c r="I1921" t="s">
        <v>11165</v>
      </c>
      <c r="J1921" t="s">
        <v>128</v>
      </c>
      <c r="K1921" t="s">
        <v>212</v>
      </c>
      <c r="L1921" t="s">
        <v>212</v>
      </c>
      <c r="M1921">
        <v>54553</v>
      </c>
      <c r="N1921" s="30" t="s">
        <v>12842</v>
      </c>
      <c r="O1921"/>
      <c r="P1921"/>
      <c r="Q1921"/>
      <c r="R1921"/>
      <c r="S1921" s="22">
        <f>VLOOKUP(A1921,Hoja1!A:B,2,0)</f>
        <v>8</v>
      </c>
      <c r="T1921" s="21" t="str">
        <f>VLOOKUP(M1921,[1]TIPOLOGIAS!$A:$F,4,0)</f>
        <v>CUCUTA</v>
      </c>
      <c r="U1921" s="21" t="str">
        <f>VLOOKUP(T1921,'BASE TARIFA 2025'!C:D,2,0)</f>
        <v>WOMPI SANTANDERES</v>
      </c>
      <c r="V1921" s="23">
        <f>VLOOKUP(T1921,'BASE TARIFA 2025'!C:F,4,0)</f>
        <v>28277.100000000002</v>
      </c>
    </row>
    <row r="1922" spans="1:22" ht="14.4" x14ac:dyDescent="0.3">
      <c r="A1922">
        <v>78198</v>
      </c>
      <c r="B1922" t="s">
        <v>11166</v>
      </c>
      <c r="C1922">
        <v>60264787</v>
      </c>
      <c r="D1922" t="s">
        <v>11167</v>
      </c>
      <c r="E1922" t="s">
        <v>11167</v>
      </c>
      <c r="F1922" t="s">
        <v>11167</v>
      </c>
      <c r="G1922" t="s">
        <v>11168</v>
      </c>
      <c r="H1922" t="s">
        <v>11169</v>
      </c>
      <c r="I1922" t="s">
        <v>11170</v>
      </c>
      <c r="J1922" t="s">
        <v>128</v>
      </c>
      <c r="K1922" t="s">
        <v>213</v>
      </c>
      <c r="L1922" t="s">
        <v>213</v>
      </c>
      <c r="M1922">
        <v>54743</v>
      </c>
      <c r="N1922" s="30" t="s">
        <v>12829</v>
      </c>
      <c r="O1922"/>
      <c r="P1922"/>
      <c r="Q1922"/>
      <c r="R1922"/>
      <c r="S1922" s="22">
        <f>VLOOKUP(A1922,Hoja1!A:B,2,0)</f>
        <v>8</v>
      </c>
      <c r="T1922" s="21" t="str">
        <f>VLOOKUP(M1922,[1]TIPOLOGIAS!$A:$F,4,0)</f>
        <v>CUCUTA</v>
      </c>
      <c r="U1922" s="21" t="str">
        <f>VLOOKUP(T1922,'BASE TARIFA 2025'!C:D,2,0)</f>
        <v>WOMPI SANTANDERES</v>
      </c>
      <c r="V1922" s="23">
        <f>VLOOKUP(T1922,'BASE TARIFA 2025'!C:F,4,0)</f>
        <v>28277.100000000002</v>
      </c>
    </row>
    <row r="1923" spans="1:22" ht="14.4" x14ac:dyDescent="0.3">
      <c r="A1923">
        <v>16125</v>
      </c>
      <c r="B1923" t="s">
        <v>11171</v>
      </c>
      <c r="C1923">
        <v>7549599</v>
      </c>
      <c r="D1923" t="s">
        <v>11172</v>
      </c>
      <c r="E1923" t="s">
        <v>11173</v>
      </c>
      <c r="F1923" t="s">
        <v>11173</v>
      </c>
      <c r="G1923" t="s">
        <v>11174</v>
      </c>
      <c r="H1923" t="s">
        <v>11175</v>
      </c>
      <c r="I1923" t="s">
        <v>11176</v>
      </c>
      <c r="J1923" t="s">
        <v>158</v>
      </c>
      <c r="K1923" t="s">
        <v>214</v>
      </c>
      <c r="L1923" t="s">
        <v>214</v>
      </c>
      <c r="M1923">
        <v>63001</v>
      </c>
      <c r="N1923" s="30" t="s">
        <v>12828</v>
      </c>
      <c r="O1923"/>
      <c r="P1923"/>
      <c r="Q1923"/>
      <c r="R1923"/>
      <c r="S1923" s="22">
        <f>VLOOKUP(A1923,Hoja1!A:B,2,0)</f>
        <v>8</v>
      </c>
      <c r="T1923" s="21" t="str">
        <f>VLOOKUP(M1923,[1]TIPOLOGIAS!$A:$F,4,0)</f>
        <v>PEREIRA</v>
      </c>
      <c r="U1923" s="21" t="str">
        <f>VLOOKUP(T1923,'BASE TARIFA 2025'!C:D,2,0)</f>
        <v>WOMPI EJE CAFETERO</v>
      </c>
      <c r="V1923" s="23">
        <f>VLOOKUP(T1923,'BASE TARIFA 2025'!C:F,4,0)</f>
        <v>15709.5</v>
      </c>
    </row>
    <row r="1924" spans="1:22" ht="14.4" x14ac:dyDescent="0.3">
      <c r="A1924">
        <v>81051</v>
      </c>
      <c r="B1924" t="s">
        <v>11177</v>
      </c>
      <c r="C1924">
        <v>1005860552</v>
      </c>
      <c r="D1924" t="s">
        <v>11178</v>
      </c>
      <c r="E1924" t="s">
        <v>11179</v>
      </c>
      <c r="F1924" t="s">
        <v>11178</v>
      </c>
      <c r="G1924" t="s">
        <v>11180</v>
      </c>
      <c r="H1924" t="s">
        <v>11181</v>
      </c>
      <c r="I1924" t="s">
        <v>11182</v>
      </c>
      <c r="J1924" t="s">
        <v>158</v>
      </c>
      <c r="K1924" t="s">
        <v>214</v>
      </c>
      <c r="L1924" t="s">
        <v>214</v>
      </c>
      <c r="M1924">
        <v>63001</v>
      </c>
      <c r="N1924" s="30" t="s">
        <v>12829</v>
      </c>
      <c r="O1924"/>
      <c r="P1924"/>
      <c r="Q1924"/>
      <c r="R1924"/>
      <c r="S1924" s="22">
        <f>VLOOKUP(A1924,Hoja1!A:B,2,0)</f>
        <v>8</v>
      </c>
      <c r="T1924" s="21" t="str">
        <f>VLOOKUP(M1924,[1]TIPOLOGIAS!$A:$F,4,0)</f>
        <v>PEREIRA</v>
      </c>
      <c r="U1924" s="21" t="str">
        <f>VLOOKUP(T1924,'BASE TARIFA 2025'!C:D,2,0)</f>
        <v>WOMPI EJE CAFETERO</v>
      </c>
      <c r="V1924" s="23">
        <f>VLOOKUP(T1924,'BASE TARIFA 2025'!C:F,4,0)</f>
        <v>15709.5</v>
      </c>
    </row>
    <row r="1925" spans="1:22" ht="14.4" x14ac:dyDescent="0.3">
      <c r="A1925">
        <v>79929</v>
      </c>
      <c r="B1925" t="s">
        <v>11183</v>
      </c>
      <c r="C1925">
        <v>55178808</v>
      </c>
      <c r="D1925" t="s">
        <v>11184</v>
      </c>
      <c r="E1925" t="s">
        <v>11184</v>
      </c>
      <c r="F1925" t="s">
        <v>11184</v>
      </c>
      <c r="G1925" t="s">
        <v>11185</v>
      </c>
      <c r="H1925" t="s">
        <v>11186</v>
      </c>
      <c r="I1925" t="s">
        <v>11187</v>
      </c>
      <c r="J1925" t="s">
        <v>158</v>
      </c>
      <c r="K1925" t="s">
        <v>214</v>
      </c>
      <c r="L1925" t="s">
        <v>214</v>
      </c>
      <c r="M1925">
        <v>63001</v>
      </c>
      <c r="N1925" s="30" t="s">
        <v>12839</v>
      </c>
      <c r="O1925"/>
      <c r="P1925"/>
      <c r="Q1925"/>
      <c r="R1925"/>
      <c r="S1925" s="22">
        <f>VLOOKUP(A1925,Hoja1!A:B,2,0)</f>
        <v>8</v>
      </c>
      <c r="T1925" s="21" t="str">
        <f>VLOOKUP(M1925,[1]TIPOLOGIAS!$A:$F,4,0)</f>
        <v>PEREIRA</v>
      </c>
      <c r="U1925" s="21" t="str">
        <f>VLOOKUP(T1925,'BASE TARIFA 2025'!C:D,2,0)</f>
        <v>WOMPI EJE CAFETERO</v>
      </c>
      <c r="V1925" s="23">
        <f>VLOOKUP(T1925,'BASE TARIFA 2025'!C:F,4,0)</f>
        <v>15709.5</v>
      </c>
    </row>
    <row r="1926" spans="1:22" ht="14.4" x14ac:dyDescent="0.3">
      <c r="A1926">
        <v>80574</v>
      </c>
      <c r="B1926" t="s">
        <v>11188</v>
      </c>
      <c r="C1926">
        <v>1094957975</v>
      </c>
      <c r="D1926" t="s">
        <v>11189</v>
      </c>
      <c r="E1926" t="s">
        <v>11190</v>
      </c>
      <c r="F1926" t="s">
        <v>11190</v>
      </c>
      <c r="G1926" t="s">
        <v>11191</v>
      </c>
      <c r="H1926" t="s">
        <v>11192</v>
      </c>
      <c r="I1926" t="s">
        <v>11193</v>
      </c>
      <c r="J1926" t="s">
        <v>158</v>
      </c>
      <c r="K1926" t="s">
        <v>214</v>
      </c>
      <c r="L1926" t="s">
        <v>214</v>
      </c>
      <c r="M1926">
        <v>63001</v>
      </c>
      <c r="N1926" s="30" t="s">
        <v>12839</v>
      </c>
      <c r="O1926"/>
      <c r="P1926"/>
      <c r="Q1926"/>
      <c r="R1926"/>
      <c r="S1926" s="22">
        <f>VLOOKUP(A1926,Hoja1!A:B,2,0)</f>
        <v>8</v>
      </c>
      <c r="T1926" s="21" t="str">
        <f>VLOOKUP(M1926,[1]TIPOLOGIAS!$A:$F,4,0)</f>
        <v>PEREIRA</v>
      </c>
      <c r="U1926" s="21" t="str">
        <f>VLOOKUP(T1926,'BASE TARIFA 2025'!C:D,2,0)</f>
        <v>WOMPI EJE CAFETERO</v>
      </c>
      <c r="V1926" s="23">
        <f>VLOOKUP(T1926,'BASE TARIFA 2025'!C:F,4,0)</f>
        <v>15709.5</v>
      </c>
    </row>
    <row r="1927" spans="1:22" ht="14.4" x14ac:dyDescent="0.3">
      <c r="A1927">
        <v>80649</v>
      </c>
      <c r="B1927" t="s">
        <v>11194</v>
      </c>
      <c r="C1927">
        <v>9730995</v>
      </c>
      <c r="D1927" t="s">
        <v>11195</v>
      </c>
      <c r="E1927" t="s">
        <v>11195</v>
      </c>
      <c r="F1927" t="s">
        <v>11195</v>
      </c>
      <c r="G1927" t="s">
        <v>11196</v>
      </c>
      <c r="H1927" t="s">
        <v>11197</v>
      </c>
      <c r="I1927" t="s">
        <v>11198</v>
      </c>
      <c r="J1927" t="s">
        <v>158</v>
      </c>
      <c r="K1927" t="s">
        <v>214</v>
      </c>
      <c r="L1927" t="s">
        <v>214</v>
      </c>
      <c r="M1927">
        <v>63001</v>
      </c>
      <c r="N1927" s="30" t="s">
        <v>12834</v>
      </c>
      <c r="O1927"/>
      <c r="P1927"/>
      <c r="Q1927"/>
      <c r="R1927"/>
      <c r="S1927" s="22">
        <f>VLOOKUP(A1927,Hoja1!A:B,2,0)</f>
        <v>8</v>
      </c>
      <c r="T1927" s="21" t="str">
        <f>VLOOKUP(M1927,[1]TIPOLOGIAS!$A:$F,4,0)</f>
        <v>PEREIRA</v>
      </c>
      <c r="U1927" s="21" t="str">
        <f>VLOOKUP(T1927,'BASE TARIFA 2025'!C:D,2,0)</f>
        <v>WOMPI EJE CAFETERO</v>
      </c>
      <c r="V1927" s="23">
        <f>VLOOKUP(T1927,'BASE TARIFA 2025'!C:F,4,0)</f>
        <v>15709.5</v>
      </c>
    </row>
    <row r="1928" spans="1:22" ht="14.4" x14ac:dyDescent="0.3">
      <c r="A1928">
        <v>79972</v>
      </c>
      <c r="B1928" t="s">
        <v>11199</v>
      </c>
      <c r="C1928">
        <v>3003133</v>
      </c>
      <c r="D1928" t="s">
        <v>11200</v>
      </c>
      <c r="E1928" t="s">
        <v>11200</v>
      </c>
      <c r="G1928" t="s">
        <v>11201</v>
      </c>
      <c r="H1928" t="s">
        <v>11202</v>
      </c>
      <c r="I1928" t="s">
        <v>11203</v>
      </c>
      <c r="J1928" t="s">
        <v>158</v>
      </c>
      <c r="K1928" t="s">
        <v>214</v>
      </c>
      <c r="L1928" t="s">
        <v>214</v>
      </c>
      <c r="M1928">
        <v>63001</v>
      </c>
      <c r="N1928" s="30" t="s">
        <v>12828</v>
      </c>
      <c r="O1928"/>
      <c r="P1928"/>
      <c r="Q1928"/>
      <c r="R1928"/>
      <c r="S1928" s="22">
        <f>VLOOKUP(A1928,Hoja1!A:B,2,0)</f>
        <v>8</v>
      </c>
      <c r="T1928" s="21" t="str">
        <f>VLOOKUP(M1928,[1]TIPOLOGIAS!$A:$F,4,0)</f>
        <v>PEREIRA</v>
      </c>
      <c r="U1928" s="21" t="str">
        <f>VLOOKUP(T1928,'BASE TARIFA 2025'!C:D,2,0)</f>
        <v>WOMPI EJE CAFETERO</v>
      </c>
      <c r="V1928" s="23">
        <f>VLOOKUP(T1928,'BASE TARIFA 2025'!C:F,4,0)</f>
        <v>15709.5</v>
      </c>
    </row>
    <row r="1929" spans="1:22" ht="14.4" x14ac:dyDescent="0.3">
      <c r="A1929">
        <v>77950</v>
      </c>
      <c r="B1929" t="s">
        <v>11204</v>
      </c>
      <c r="C1929">
        <v>1115193963</v>
      </c>
      <c r="D1929" t="s">
        <v>11205</v>
      </c>
      <c r="E1929" t="s">
        <v>11205</v>
      </c>
      <c r="F1929" t="s">
        <v>11205</v>
      </c>
      <c r="G1929" t="s">
        <v>11206</v>
      </c>
      <c r="H1929" t="s">
        <v>11207</v>
      </c>
      <c r="I1929" t="s">
        <v>11208</v>
      </c>
      <c r="J1929" t="s">
        <v>158</v>
      </c>
      <c r="K1929" t="s">
        <v>214</v>
      </c>
      <c r="L1929" t="s">
        <v>214</v>
      </c>
      <c r="M1929">
        <v>63001</v>
      </c>
      <c r="N1929" s="30" t="s">
        <v>12829</v>
      </c>
      <c r="O1929"/>
      <c r="P1929"/>
      <c r="Q1929"/>
      <c r="R1929"/>
      <c r="S1929" s="22">
        <f>VLOOKUP(A1929,Hoja1!A:B,2,0)</f>
        <v>8</v>
      </c>
      <c r="T1929" s="21" t="str">
        <f>VLOOKUP(M1929,[1]TIPOLOGIAS!$A:$F,4,0)</f>
        <v>PEREIRA</v>
      </c>
      <c r="U1929" s="21" t="str">
        <f>VLOOKUP(T1929,'BASE TARIFA 2025'!C:D,2,0)</f>
        <v>WOMPI EJE CAFETERO</v>
      </c>
      <c r="V1929" s="23">
        <f>VLOOKUP(T1929,'BASE TARIFA 2025'!C:F,4,0)</f>
        <v>15709.5</v>
      </c>
    </row>
    <row r="1930" spans="1:22" ht="14.4" x14ac:dyDescent="0.3">
      <c r="A1930">
        <v>72297</v>
      </c>
      <c r="B1930" t="s">
        <v>11209</v>
      </c>
      <c r="C1930">
        <v>901319220</v>
      </c>
      <c r="D1930" t="s">
        <v>11210</v>
      </c>
      <c r="E1930" t="s">
        <v>11210</v>
      </c>
      <c r="F1930" t="s">
        <v>11210</v>
      </c>
      <c r="G1930" t="s">
        <v>11211</v>
      </c>
      <c r="H1930" t="s">
        <v>11212</v>
      </c>
      <c r="I1930" t="s">
        <v>11213</v>
      </c>
      <c r="J1930" t="s">
        <v>158</v>
      </c>
      <c r="K1930" t="s">
        <v>214</v>
      </c>
      <c r="L1930" t="s">
        <v>214</v>
      </c>
      <c r="M1930">
        <v>63001</v>
      </c>
      <c r="N1930" s="30" t="s">
        <v>12834</v>
      </c>
      <c r="O1930"/>
      <c r="P1930"/>
      <c r="Q1930"/>
      <c r="R1930"/>
      <c r="S1930" s="22">
        <f>VLOOKUP(A1930,Hoja1!A:B,2,0)</f>
        <v>8</v>
      </c>
      <c r="T1930" s="21" t="str">
        <f>VLOOKUP(M1930,[1]TIPOLOGIAS!$A:$F,4,0)</f>
        <v>PEREIRA</v>
      </c>
      <c r="U1930" s="21" t="str">
        <f>VLOOKUP(T1930,'BASE TARIFA 2025'!C:D,2,0)</f>
        <v>WOMPI EJE CAFETERO</v>
      </c>
      <c r="V1930" s="23">
        <f>VLOOKUP(T1930,'BASE TARIFA 2025'!C:F,4,0)</f>
        <v>15709.5</v>
      </c>
    </row>
    <row r="1931" spans="1:22" ht="14.4" x14ac:dyDescent="0.3">
      <c r="A1931">
        <v>49218</v>
      </c>
      <c r="B1931" t="s">
        <v>11214</v>
      </c>
      <c r="C1931">
        <v>901417700</v>
      </c>
      <c r="D1931" t="s">
        <v>67</v>
      </c>
      <c r="E1931" t="s">
        <v>11215</v>
      </c>
      <c r="F1931" t="s">
        <v>11215</v>
      </c>
      <c r="G1931" t="s">
        <v>11216</v>
      </c>
      <c r="H1931" t="s">
        <v>11217</v>
      </c>
      <c r="I1931" t="s">
        <v>11218</v>
      </c>
      <c r="J1931" t="s">
        <v>158</v>
      </c>
      <c r="K1931" t="s">
        <v>214</v>
      </c>
      <c r="L1931" t="s">
        <v>214</v>
      </c>
      <c r="M1931">
        <v>63001</v>
      </c>
      <c r="N1931" s="30" t="s">
        <v>12839</v>
      </c>
      <c r="O1931"/>
      <c r="P1931"/>
      <c r="Q1931"/>
      <c r="R1931"/>
      <c r="S1931" s="22">
        <f>VLOOKUP(A1931,Hoja1!A:B,2,0)</f>
        <v>8</v>
      </c>
      <c r="T1931" s="21" t="str">
        <f>VLOOKUP(M1931,[1]TIPOLOGIAS!$A:$F,4,0)</f>
        <v>PEREIRA</v>
      </c>
      <c r="U1931" s="21" t="str">
        <f>VLOOKUP(T1931,'BASE TARIFA 2025'!C:D,2,0)</f>
        <v>WOMPI EJE CAFETERO</v>
      </c>
      <c r="V1931" s="23">
        <f>VLOOKUP(T1931,'BASE TARIFA 2025'!C:F,4,0)</f>
        <v>15709.5</v>
      </c>
    </row>
    <row r="1932" spans="1:22" ht="14.4" x14ac:dyDescent="0.3">
      <c r="A1932">
        <v>46039</v>
      </c>
      <c r="B1932" t="s">
        <v>11219</v>
      </c>
      <c r="C1932">
        <v>53073495</v>
      </c>
      <c r="E1932" t="s">
        <v>11220</v>
      </c>
      <c r="F1932" t="s">
        <v>11220</v>
      </c>
      <c r="G1932" t="s">
        <v>11221</v>
      </c>
      <c r="H1932" t="s">
        <v>11222</v>
      </c>
      <c r="I1932" t="s">
        <v>11223</v>
      </c>
      <c r="J1932" t="s">
        <v>158</v>
      </c>
      <c r="K1932" t="s">
        <v>214</v>
      </c>
      <c r="L1932" t="s">
        <v>214</v>
      </c>
      <c r="M1932">
        <v>63001</v>
      </c>
      <c r="N1932" s="30" t="s">
        <v>12839</v>
      </c>
      <c r="O1932"/>
      <c r="P1932"/>
      <c r="Q1932"/>
      <c r="R1932"/>
      <c r="S1932" s="22">
        <f>VLOOKUP(A1932,Hoja1!A:B,2,0)</f>
        <v>8</v>
      </c>
      <c r="T1932" s="21" t="str">
        <f>VLOOKUP(M1932,[1]TIPOLOGIAS!$A:$F,4,0)</f>
        <v>PEREIRA</v>
      </c>
      <c r="U1932" s="21" t="str">
        <f>VLOOKUP(T1932,'BASE TARIFA 2025'!C:D,2,0)</f>
        <v>WOMPI EJE CAFETERO</v>
      </c>
      <c r="V1932" s="23">
        <f>VLOOKUP(T1932,'BASE TARIFA 2025'!C:F,4,0)</f>
        <v>15709.5</v>
      </c>
    </row>
    <row r="1933" spans="1:22" ht="14.4" x14ac:dyDescent="0.3">
      <c r="A1933">
        <v>26393</v>
      </c>
      <c r="B1933" t="s">
        <v>828</v>
      </c>
      <c r="C1933">
        <v>28077049</v>
      </c>
      <c r="D1933" t="s">
        <v>11224</v>
      </c>
      <c r="E1933" t="s">
        <v>11225</v>
      </c>
      <c r="F1933" t="s">
        <v>11225</v>
      </c>
      <c r="G1933" t="s">
        <v>11226</v>
      </c>
      <c r="H1933" t="s">
        <v>11227</v>
      </c>
      <c r="I1933" t="s">
        <v>11228</v>
      </c>
      <c r="J1933" t="s">
        <v>131</v>
      </c>
      <c r="K1933" t="s">
        <v>829</v>
      </c>
      <c r="L1933" t="s">
        <v>829</v>
      </c>
      <c r="M1933">
        <v>68207</v>
      </c>
      <c r="N1933" s="30" t="s">
        <v>12831</v>
      </c>
      <c r="O1933"/>
      <c r="P1933"/>
      <c r="Q1933"/>
      <c r="R1933"/>
      <c r="S1933" s="22">
        <f>VLOOKUP(A1933,Hoja1!A:B,2,0)</f>
        <v>8</v>
      </c>
      <c r="T1933" s="21" t="str">
        <f>VLOOKUP(M1933,[1]TIPOLOGIAS!$A:$F,4,0)</f>
        <v>BUCARAMANGA</v>
      </c>
      <c r="U1933" s="21" t="str">
        <f>VLOOKUP(T1933,'BASE TARIFA 2025'!C:D,2,0)</f>
        <v>WOMPI SANTANDERES</v>
      </c>
      <c r="V1933" s="23">
        <f>VLOOKUP(T1933,'BASE TARIFA 2025'!C:F,4,0)</f>
        <v>15709.5</v>
      </c>
    </row>
    <row r="1934" spans="1:22" ht="14.4" x14ac:dyDescent="0.3">
      <c r="A1934">
        <v>51776</v>
      </c>
      <c r="B1934" t="s">
        <v>840</v>
      </c>
      <c r="C1934">
        <v>63451502</v>
      </c>
      <c r="D1934" t="s">
        <v>11229</v>
      </c>
      <c r="E1934" t="s">
        <v>11229</v>
      </c>
      <c r="F1934" t="s">
        <v>11229</v>
      </c>
      <c r="G1934" t="s">
        <v>11230</v>
      </c>
      <c r="H1934" t="s">
        <v>11231</v>
      </c>
      <c r="I1934" t="s">
        <v>11232</v>
      </c>
      <c r="J1934" t="s">
        <v>131</v>
      </c>
      <c r="K1934" t="s">
        <v>829</v>
      </c>
      <c r="L1934" t="s">
        <v>829</v>
      </c>
      <c r="M1934">
        <v>68207</v>
      </c>
      <c r="N1934" s="30" t="s">
        <v>12831</v>
      </c>
      <c r="O1934"/>
      <c r="P1934"/>
      <c r="Q1934"/>
      <c r="R1934"/>
      <c r="S1934" s="22">
        <f>VLOOKUP(A1934,Hoja1!A:B,2,0)</f>
        <v>8</v>
      </c>
      <c r="T1934" s="21" t="str">
        <f>VLOOKUP(M1934,[1]TIPOLOGIAS!$A:$F,4,0)</f>
        <v>BUCARAMANGA</v>
      </c>
      <c r="U1934" s="21" t="str">
        <f>VLOOKUP(T1934,'BASE TARIFA 2025'!C:D,2,0)</f>
        <v>WOMPI SANTANDERES</v>
      </c>
      <c r="V1934" s="23">
        <f>VLOOKUP(T1934,'BASE TARIFA 2025'!C:F,4,0)</f>
        <v>15709.5</v>
      </c>
    </row>
    <row r="1935" spans="1:22" ht="14.4" x14ac:dyDescent="0.3">
      <c r="A1935">
        <v>66097</v>
      </c>
      <c r="B1935" t="s">
        <v>844</v>
      </c>
      <c r="C1935">
        <v>13908025</v>
      </c>
      <c r="D1935" t="s">
        <v>11233</v>
      </c>
      <c r="E1935" t="s">
        <v>11233</v>
      </c>
      <c r="F1935" t="s">
        <v>11234</v>
      </c>
      <c r="G1935" t="s">
        <v>11235</v>
      </c>
      <c r="H1935" t="s">
        <v>11236</v>
      </c>
      <c r="I1935" t="s">
        <v>11237</v>
      </c>
      <c r="J1935" t="s">
        <v>131</v>
      </c>
      <c r="K1935" t="s">
        <v>829</v>
      </c>
      <c r="L1935" t="s">
        <v>829</v>
      </c>
      <c r="M1935">
        <v>68207</v>
      </c>
      <c r="N1935" s="30" t="s">
        <v>12831</v>
      </c>
      <c r="O1935"/>
      <c r="P1935"/>
      <c r="Q1935"/>
      <c r="R1935"/>
      <c r="S1935" s="22">
        <f>VLOOKUP(A1935,Hoja1!A:B,2,0)</f>
        <v>8</v>
      </c>
      <c r="T1935" s="21" t="str">
        <f>VLOOKUP(M1935,[1]TIPOLOGIAS!$A:$F,4,0)</f>
        <v>BUCARAMANGA</v>
      </c>
      <c r="U1935" s="21" t="str">
        <f>VLOOKUP(T1935,'BASE TARIFA 2025'!C:D,2,0)</f>
        <v>WOMPI SANTANDERES</v>
      </c>
      <c r="V1935" s="23">
        <f>VLOOKUP(T1935,'BASE TARIFA 2025'!C:F,4,0)</f>
        <v>15709.5</v>
      </c>
    </row>
    <row r="1936" spans="1:22" ht="14.4" x14ac:dyDescent="0.3">
      <c r="A1936">
        <v>71351</v>
      </c>
      <c r="B1936" t="s">
        <v>850</v>
      </c>
      <c r="C1936">
        <v>91261261</v>
      </c>
      <c r="D1936" t="s">
        <v>11238</v>
      </c>
      <c r="E1936" t="s">
        <v>11238</v>
      </c>
      <c r="F1936" t="s">
        <v>11239</v>
      </c>
      <c r="G1936" t="s">
        <v>11240</v>
      </c>
      <c r="H1936" t="s">
        <v>11241</v>
      </c>
      <c r="I1936" t="s">
        <v>11242</v>
      </c>
      <c r="J1936" t="s">
        <v>131</v>
      </c>
      <c r="K1936" t="s">
        <v>829</v>
      </c>
      <c r="L1936" t="s">
        <v>829</v>
      </c>
      <c r="M1936">
        <v>68207</v>
      </c>
      <c r="N1936" s="30" t="s">
        <v>12831</v>
      </c>
      <c r="O1936"/>
      <c r="P1936"/>
      <c r="Q1936"/>
      <c r="R1936"/>
      <c r="S1936" s="22">
        <f>VLOOKUP(A1936,Hoja1!A:B,2,0)</f>
        <v>8</v>
      </c>
      <c r="T1936" s="21" t="str">
        <f>VLOOKUP(M1936,[1]TIPOLOGIAS!$A:$F,4,0)</f>
        <v>BUCARAMANGA</v>
      </c>
      <c r="U1936" s="21" t="str">
        <f>VLOOKUP(T1936,'BASE TARIFA 2025'!C:D,2,0)</f>
        <v>WOMPI SANTANDERES</v>
      </c>
      <c r="V1936" s="23">
        <f>VLOOKUP(T1936,'BASE TARIFA 2025'!C:F,4,0)</f>
        <v>15709.5</v>
      </c>
    </row>
    <row r="1937" spans="1:22" ht="14.4" x14ac:dyDescent="0.3">
      <c r="A1937">
        <v>28554</v>
      </c>
      <c r="B1937" t="s">
        <v>830</v>
      </c>
      <c r="C1937">
        <v>5634587</v>
      </c>
      <c r="D1937" t="s">
        <v>11243</v>
      </c>
      <c r="E1937" t="s">
        <v>11244</v>
      </c>
      <c r="F1937" t="s">
        <v>11244</v>
      </c>
      <c r="G1937" t="s">
        <v>11245</v>
      </c>
      <c r="H1937" t="s">
        <v>11246</v>
      </c>
      <c r="I1937" t="s">
        <v>11247</v>
      </c>
      <c r="J1937" t="s">
        <v>131</v>
      </c>
      <c r="K1937" t="s">
        <v>831</v>
      </c>
      <c r="L1937" t="s">
        <v>831</v>
      </c>
      <c r="M1937">
        <v>68266</v>
      </c>
      <c r="N1937" s="30" t="s">
        <v>12837</v>
      </c>
      <c r="O1937"/>
      <c r="P1937"/>
      <c r="Q1937"/>
      <c r="R1937"/>
      <c r="S1937" s="22">
        <f>VLOOKUP(A1937,Hoja1!A:B,2,0)</f>
        <v>8</v>
      </c>
      <c r="T1937" s="21" t="str">
        <f>VLOOKUP(M1937,[1]TIPOLOGIAS!$A:$F,4,0)</f>
        <v>BUCARAMANGA</v>
      </c>
      <c r="U1937" s="21" t="str">
        <f>VLOOKUP(T1937,'BASE TARIFA 2025'!C:D,2,0)</f>
        <v>WOMPI SANTANDERES</v>
      </c>
      <c r="V1937" s="23">
        <f>VLOOKUP(T1937,'BASE TARIFA 2025'!C:F,4,0)</f>
        <v>15709.5</v>
      </c>
    </row>
    <row r="1938" spans="1:22" ht="14.4" x14ac:dyDescent="0.3">
      <c r="A1938">
        <v>48402</v>
      </c>
      <c r="B1938" t="s">
        <v>836</v>
      </c>
      <c r="C1938">
        <v>52584987</v>
      </c>
      <c r="D1938" t="s">
        <v>11248</v>
      </c>
      <c r="E1938" t="s">
        <v>11248</v>
      </c>
      <c r="F1938" t="s">
        <v>11249</v>
      </c>
      <c r="G1938" t="s">
        <v>11250</v>
      </c>
      <c r="H1938" t="s">
        <v>11251</v>
      </c>
      <c r="I1938" t="s">
        <v>11252</v>
      </c>
      <c r="J1938" t="s">
        <v>131</v>
      </c>
      <c r="K1938" t="s">
        <v>831</v>
      </c>
      <c r="L1938" t="s">
        <v>831</v>
      </c>
      <c r="M1938">
        <v>68266</v>
      </c>
      <c r="N1938" s="30" t="s">
        <v>12837</v>
      </c>
      <c r="O1938"/>
      <c r="P1938"/>
      <c r="Q1938"/>
      <c r="R1938"/>
      <c r="S1938" s="22">
        <f>VLOOKUP(A1938,Hoja1!A:B,2,0)</f>
        <v>8</v>
      </c>
      <c r="T1938" s="21" t="str">
        <f>VLOOKUP(M1938,[1]TIPOLOGIAS!$A:$F,4,0)</f>
        <v>BUCARAMANGA</v>
      </c>
      <c r="U1938" s="21" t="str">
        <f>VLOOKUP(T1938,'BASE TARIFA 2025'!C:D,2,0)</f>
        <v>WOMPI SANTANDERES</v>
      </c>
      <c r="V1938" s="23">
        <f>VLOOKUP(T1938,'BASE TARIFA 2025'!C:F,4,0)</f>
        <v>15709.5</v>
      </c>
    </row>
    <row r="1939" spans="1:22" ht="14.4" x14ac:dyDescent="0.3">
      <c r="A1939">
        <v>14733</v>
      </c>
      <c r="B1939" t="s">
        <v>11253</v>
      </c>
      <c r="C1939">
        <v>900448115</v>
      </c>
      <c r="D1939" t="s">
        <v>11254</v>
      </c>
      <c r="E1939" t="s">
        <v>11255</v>
      </c>
      <c r="F1939" t="s">
        <v>11255</v>
      </c>
      <c r="G1939" t="s">
        <v>11256</v>
      </c>
      <c r="H1939" t="s">
        <v>11257</v>
      </c>
      <c r="I1939" t="s">
        <v>11258</v>
      </c>
      <c r="J1939" t="s">
        <v>131</v>
      </c>
      <c r="K1939" t="s">
        <v>227</v>
      </c>
      <c r="L1939" t="s">
        <v>227</v>
      </c>
      <c r="M1939">
        <v>68276</v>
      </c>
      <c r="N1939" s="30" t="s">
        <v>12836</v>
      </c>
      <c r="O1939"/>
      <c r="P1939"/>
      <c r="Q1939"/>
      <c r="R1939"/>
      <c r="S1939" s="22">
        <f>VLOOKUP(A1939,Hoja1!A:B,2,0)</f>
        <v>8</v>
      </c>
      <c r="T1939" s="21" t="str">
        <f>VLOOKUP(M1939,[1]TIPOLOGIAS!$A:$F,4,0)</f>
        <v>BUCARAMANGA</v>
      </c>
      <c r="U1939" s="21" t="str">
        <f>VLOOKUP(T1939,'BASE TARIFA 2025'!C:D,2,0)</f>
        <v>WOMPI SANTANDERES</v>
      </c>
      <c r="V1939" s="23">
        <f>VLOOKUP(T1939,'BASE TARIFA 2025'!C:F,4,0)</f>
        <v>15709.5</v>
      </c>
    </row>
    <row r="1940" spans="1:22" ht="14.4" x14ac:dyDescent="0.3">
      <c r="A1940">
        <v>13291</v>
      </c>
      <c r="B1940" t="s">
        <v>11259</v>
      </c>
      <c r="C1940">
        <v>37727077</v>
      </c>
      <c r="D1940" t="s">
        <v>11260</v>
      </c>
      <c r="E1940" t="s">
        <v>11261</v>
      </c>
      <c r="F1940" t="s">
        <v>11261</v>
      </c>
      <c r="G1940" t="s">
        <v>11262</v>
      </c>
      <c r="H1940" t="s">
        <v>11263</v>
      </c>
      <c r="I1940" t="s">
        <v>11264</v>
      </c>
      <c r="J1940" t="s">
        <v>131</v>
      </c>
      <c r="K1940" t="s">
        <v>227</v>
      </c>
      <c r="L1940" t="s">
        <v>227</v>
      </c>
      <c r="M1940">
        <v>68276</v>
      </c>
      <c r="N1940" s="30" t="s">
        <v>12840</v>
      </c>
      <c r="O1940"/>
      <c r="P1940"/>
      <c r="Q1940"/>
      <c r="R1940"/>
      <c r="S1940" s="22">
        <f>VLOOKUP(A1940,Hoja1!A:B,2,0)</f>
        <v>8</v>
      </c>
      <c r="T1940" s="21" t="str">
        <f>VLOOKUP(M1940,[1]TIPOLOGIAS!$A:$F,4,0)</f>
        <v>BUCARAMANGA</v>
      </c>
      <c r="U1940" s="21" t="str">
        <f>VLOOKUP(T1940,'BASE TARIFA 2025'!C:D,2,0)</f>
        <v>WOMPI SANTANDERES</v>
      </c>
      <c r="V1940" s="23">
        <f>VLOOKUP(T1940,'BASE TARIFA 2025'!C:F,4,0)</f>
        <v>15709.5</v>
      </c>
    </row>
    <row r="1941" spans="1:22" ht="14.4" x14ac:dyDescent="0.3">
      <c r="A1941">
        <v>17747</v>
      </c>
      <c r="B1941" t="s">
        <v>11265</v>
      </c>
      <c r="C1941">
        <v>91255326</v>
      </c>
      <c r="D1941" t="s">
        <v>11266</v>
      </c>
      <c r="E1941" t="s">
        <v>11267</v>
      </c>
      <c r="F1941" t="s">
        <v>11267</v>
      </c>
      <c r="G1941" t="s">
        <v>11268</v>
      </c>
      <c r="H1941" t="s">
        <v>11269</v>
      </c>
      <c r="I1941" t="s">
        <v>11270</v>
      </c>
      <c r="J1941" t="s">
        <v>131</v>
      </c>
      <c r="K1941" t="s">
        <v>227</v>
      </c>
      <c r="L1941" t="s">
        <v>227</v>
      </c>
      <c r="M1941">
        <v>68276</v>
      </c>
      <c r="N1941" s="30" t="s">
        <v>12840</v>
      </c>
      <c r="O1941"/>
      <c r="P1941"/>
      <c r="Q1941"/>
      <c r="R1941"/>
      <c r="S1941" s="22">
        <f>VLOOKUP(A1941,Hoja1!A:B,2,0)</f>
        <v>8</v>
      </c>
      <c r="T1941" s="21" t="str">
        <f>VLOOKUP(M1941,[1]TIPOLOGIAS!$A:$F,4,0)</f>
        <v>BUCARAMANGA</v>
      </c>
      <c r="U1941" s="21" t="str">
        <f>VLOOKUP(T1941,'BASE TARIFA 2025'!C:D,2,0)</f>
        <v>WOMPI SANTANDERES</v>
      </c>
      <c r="V1941" s="23">
        <f>VLOOKUP(T1941,'BASE TARIFA 2025'!C:F,4,0)</f>
        <v>15709.5</v>
      </c>
    </row>
    <row r="1942" spans="1:22" ht="14.4" x14ac:dyDescent="0.3">
      <c r="A1942">
        <v>80734</v>
      </c>
      <c r="B1942" t="s">
        <v>11271</v>
      </c>
      <c r="C1942">
        <v>1098805446</v>
      </c>
      <c r="D1942" t="s">
        <v>11272</v>
      </c>
      <c r="E1942" t="s">
        <v>11272</v>
      </c>
      <c r="G1942" t="s">
        <v>11273</v>
      </c>
      <c r="H1942" t="s">
        <v>11274</v>
      </c>
      <c r="I1942" t="s">
        <v>11275</v>
      </c>
      <c r="J1942" t="s">
        <v>131</v>
      </c>
      <c r="K1942" t="s">
        <v>227</v>
      </c>
      <c r="L1942" t="s">
        <v>227</v>
      </c>
      <c r="M1942">
        <v>68276</v>
      </c>
      <c r="N1942" s="30" t="s">
        <v>12837</v>
      </c>
      <c r="O1942"/>
      <c r="P1942"/>
      <c r="Q1942"/>
      <c r="R1942"/>
      <c r="S1942" s="22">
        <f>VLOOKUP(A1942,Hoja1!A:B,2,0)</f>
        <v>8</v>
      </c>
      <c r="T1942" s="21" t="str">
        <f>VLOOKUP(M1942,[1]TIPOLOGIAS!$A:$F,4,0)</f>
        <v>BUCARAMANGA</v>
      </c>
      <c r="U1942" s="21" t="str">
        <f>VLOOKUP(T1942,'BASE TARIFA 2025'!C:D,2,0)</f>
        <v>WOMPI SANTANDERES</v>
      </c>
      <c r="V1942" s="23">
        <f>VLOOKUP(T1942,'BASE TARIFA 2025'!C:F,4,0)</f>
        <v>15709.5</v>
      </c>
    </row>
    <row r="1943" spans="1:22" ht="14.4" x14ac:dyDescent="0.3">
      <c r="A1943">
        <v>79387</v>
      </c>
      <c r="B1943" t="s">
        <v>11276</v>
      </c>
      <c r="C1943">
        <v>1098670244</v>
      </c>
      <c r="D1943" t="s">
        <v>11277</v>
      </c>
      <c r="E1943" t="s">
        <v>11277</v>
      </c>
      <c r="G1943" t="s">
        <v>11278</v>
      </c>
      <c r="H1943" t="s">
        <v>11279</v>
      </c>
      <c r="I1943" t="s">
        <v>11280</v>
      </c>
      <c r="J1943" t="s">
        <v>131</v>
      </c>
      <c r="K1943" t="s">
        <v>227</v>
      </c>
      <c r="L1943" t="s">
        <v>227</v>
      </c>
      <c r="M1943">
        <v>68276</v>
      </c>
      <c r="N1943" s="30" t="s">
        <v>12841</v>
      </c>
      <c r="O1943"/>
      <c r="P1943"/>
      <c r="Q1943"/>
      <c r="R1943"/>
      <c r="S1943" s="22">
        <f>VLOOKUP(A1943,Hoja1!A:B,2,0)</f>
        <v>16</v>
      </c>
      <c r="T1943" s="21" t="str">
        <f>VLOOKUP(M1943,[1]TIPOLOGIAS!$A:$F,4,0)</f>
        <v>BUCARAMANGA</v>
      </c>
      <c r="U1943" s="21" t="str">
        <f>VLOOKUP(T1943,'BASE TARIFA 2025'!C:D,2,0)</f>
        <v>WOMPI SANTANDERES</v>
      </c>
      <c r="V1943" s="23">
        <f>VLOOKUP(T1943,'BASE TARIFA 2025'!C:F,4,0)</f>
        <v>15709.5</v>
      </c>
    </row>
    <row r="1944" spans="1:22" ht="14.4" x14ac:dyDescent="0.3">
      <c r="A1944">
        <v>74097</v>
      </c>
      <c r="B1944" t="s">
        <v>11281</v>
      </c>
      <c r="C1944">
        <v>1005451671</v>
      </c>
      <c r="D1944" t="s">
        <v>11282</v>
      </c>
      <c r="E1944" t="s">
        <v>11283</v>
      </c>
      <c r="F1944" t="s">
        <v>11283</v>
      </c>
      <c r="G1944" t="s">
        <v>11284</v>
      </c>
      <c r="H1944" t="s">
        <v>11285</v>
      </c>
      <c r="I1944" t="s">
        <v>11286</v>
      </c>
      <c r="J1944" t="s">
        <v>131</v>
      </c>
      <c r="K1944" t="s">
        <v>227</v>
      </c>
      <c r="L1944" t="s">
        <v>227</v>
      </c>
      <c r="M1944">
        <v>68276</v>
      </c>
      <c r="N1944" s="30" t="s">
        <v>12841</v>
      </c>
      <c r="O1944"/>
      <c r="P1944"/>
      <c r="Q1944"/>
      <c r="R1944"/>
      <c r="S1944" s="22">
        <f>VLOOKUP(A1944,Hoja1!A:B,2,0)</f>
        <v>8</v>
      </c>
      <c r="T1944" s="21" t="str">
        <f>VLOOKUP(M1944,[1]TIPOLOGIAS!$A:$F,4,0)</f>
        <v>BUCARAMANGA</v>
      </c>
      <c r="U1944" s="21" t="str">
        <f>VLOOKUP(T1944,'BASE TARIFA 2025'!C:D,2,0)</f>
        <v>WOMPI SANTANDERES</v>
      </c>
      <c r="V1944" s="23">
        <f>VLOOKUP(T1944,'BASE TARIFA 2025'!C:F,4,0)</f>
        <v>15709.5</v>
      </c>
    </row>
    <row r="1945" spans="1:22" ht="14.4" x14ac:dyDescent="0.3">
      <c r="A1945">
        <v>76004</v>
      </c>
      <c r="B1945" t="s">
        <v>11287</v>
      </c>
      <c r="C1945">
        <v>1098615726</v>
      </c>
      <c r="D1945" t="s">
        <v>11288</v>
      </c>
      <c r="E1945" t="s">
        <v>11288</v>
      </c>
      <c r="F1945" t="s">
        <v>11288</v>
      </c>
      <c r="G1945" t="s">
        <v>11289</v>
      </c>
      <c r="H1945" t="s">
        <v>11290</v>
      </c>
      <c r="I1945" t="s">
        <v>11291</v>
      </c>
      <c r="J1945" t="s">
        <v>131</v>
      </c>
      <c r="K1945" t="s">
        <v>227</v>
      </c>
      <c r="L1945" t="s">
        <v>227</v>
      </c>
      <c r="M1945">
        <v>68276</v>
      </c>
      <c r="N1945" s="30" t="s">
        <v>12836</v>
      </c>
      <c r="O1945"/>
      <c r="P1945"/>
      <c r="Q1945"/>
      <c r="R1945"/>
      <c r="S1945" s="22">
        <f>VLOOKUP(A1945,Hoja1!A:B,2,0)</f>
        <v>8</v>
      </c>
      <c r="T1945" s="21" t="str">
        <f>VLOOKUP(M1945,[1]TIPOLOGIAS!$A:$F,4,0)</f>
        <v>BUCARAMANGA</v>
      </c>
      <c r="U1945" s="21" t="str">
        <f>VLOOKUP(T1945,'BASE TARIFA 2025'!C:D,2,0)</f>
        <v>WOMPI SANTANDERES</v>
      </c>
      <c r="V1945" s="23">
        <f>VLOOKUP(T1945,'BASE TARIFA 2025'!C:F,4,0)</f>
        <v>15709.5</v>
      </c>
    </row>
    <row r="1946" spans="1:22" ht="14.4" x14ac:dyDescent="0.3">
      <c r="A1946">
        <v>73344</v>
      </c>
      <c r="B1946" t="s">
        <v>11292</v>
      </c>
      <c r="C1946">
        <v>79692970</v>
      </c>
      <c r="D1946" t="s">
        <v>11293</v>
      </c>
      <c r="E1946" t="s">
        <v>11293</v>
      </c>
      <c r="F1946" t="s">
        <v>11293</v>
      </c>
      <c r="G1946" t="s">
        <v>11294</v>
      </c>
      <c r="H1946" t="s">
        <v>11295</v>
      </c>
      <c r="I1946" t="s">
        <v>11296</v>
      </c>
      <c r="J1946" t="s">
        <v>131</v>
      </c>
      <c r="K1946" t="s">
        <v>227</v>
      </c>
      <c r="L1946" t="s">
        <v>227</v>
      </c>
      <c r="M1946">
        <v>68276</v>
      </c>
      <c r="N1946" s="30" t="s">
        <v>12841</v>
      </c>
      <c r="O1946"/>
      <c r="P1946"/>
      <c r="Q1946"/>
      <c r="R1946"/>
      <c r="S1946" s="22">
        <f>VLOOKUP(A1946,Hoja1!A:B,2,0)</f>
        <v>8</v>
      </c>
      <c r="T1946" s="21" t="str">
        <f>VLOOKUP(M1946,[1]TIPOLOGIAS!$A:$F,4,0)</f>
        <v>BUCARAMANGA</v>
      </c>
      <c r="U1946" s="21" t="str">
        <f>VLOOKUP(T1946,'BASE TARIFA 2025'!C:D,2,0)</f>
        <v>WOMPI SANTANDERES</v>
      </c>
      <c r="V1946" s="23">
        <f>VLOOKUP(T1946,'BASE TARIFA 2025'!C:F,4,0)</f>
        <v>15709.5</v>
      </c>
    </row>
    <row r="1947" spans="1:22" ht="14.4" x14ac:dyDescent="0.3">
      <c r="A1947">
        <v>74790</v>
      </c>
      <c r="B1947" t="s">
        <v>11297</v>
      </c>
      <c r="C1947">
        <v>1005371336</v>
      </c>
      <c r="D1947" t="s">
        <v>11298</v>
      </c>
      <c r="E1947" t="s">
        <v>11299</v>
      </c>
      <c r="F1947" t="s">
        <v>11299</v>
      </c>
      <c r="G1947" t="s">
        <v>11300</v>
      </c>
      <c r="H1947" t="s">
        <v>11301</v>
      </c>
      <c r="I1947" t="s">
        <v>11302</v>
      </c>
      <c r="J1947" t="s">
        <v>131</v>
      </c>
      <c r="K1947" t="s">
        <v>227</v>
      </c>
      <c r="L1947" t="s">
        <v>227</v>
      </c>
      <c r="M1947">
        <v>68276</v>
      </c>
      <c r="N1947" s="30" t="s">
        <v>12836</v>
      </c>
      <c r="O1947"/>
      <c r="P1947"/>
      <c r="Q1947"/>
      <c r="R1947"/>
      <c r="S1947" s="22">
        <f>VLOOKUP(A1947,Hoja1!A:B,2,0)</f>
        <v>8</v>
      </c>
      <c r="T1947" s="21" t="str">
        <f>VLOOKUP(M1947,[1]TIPOLOGIAS!$A:$F,4,0)</f>
        <v>BUCARAMANGA</v>
      </c>
      <c r="U1947" s="21" t="str">
        <f>VLOOKUP(T1947,'BASE TARIFA 2025'!C:D,2,0)</f>
        <v>WOMPI SANTANDERES</v>
      </c>
      <c r="V1947" s="23">
        <f>VLOOKUP(T1947,'BASE TARIFA 2025'!C:F,4,0)</f>
        <v>15709.5</v>
      </c>
    </row>
    <row r="1948" spans="1:22" ht="14.4" x14ac:dyDescent="0.3">
      <c r="A1948">
        <v>71546</v>
      </c>
      <c r="B1948" t="s">
        <v>11303</v>
      </c>
      <c r="C1948">
        <v>91496409</v>
      </c>
      <c r="D1948" t="s">
        <v>11304</v>
      </c>
      <c r="E1948" t="s">
        <v>11305</v>
      </c>
      <c r="F1948" t="s">
        <v>11304</v>
      </c>
      <c r="G1948" t="s">
        <v>11306</v>
      </c>
      <c r="H1948" t="s">
        <v>11307</v>
      </c>
      <c r="I1948" t="s">
        <v>11308</v>
      </c>
      <c r="J1948" t="s">
        <v>131</v>
      </c>
      <c r="K1948" t="s">
        <v>227</v>
      </c>
      <c r="L1948" t="s">
        <v>227</v>
      </c>
      <c r="M1948">
        <v>68276</v>
      </c>
      <c r="N1948" s="30" t="s">
        <v>12836</v>
      </c>
      <c r="O1948"/>
      <c r="P1948"/>
      <c r="Q1948"/>
      <c r="R1948"/>
      <c r="S1948" s="22">
        <f>VLOOKUP(A1948,Hoja1!A:B,2,0)</f>
        <v>8</v>
      </c>
      <c r="T1948" s="21" t="str">
        <f>VLOOKUP(M1948,[1]TIPOLOGIAS!$A:$F,4,0)</f>
        <v>BUCARAMANGA</v>
      </c>
      <c r="U1948" s="21" t="str">
        <f>VLOOKUP(T1948,'BASE TARIFA 2025'!C:D,2,0)</f>
        <v>WOMPI SANTANDERES</v>
      </c>
      <c r="V1948" s="23">
        <f>VLOOKUP(T1948,'BASE TARIFA 2025'!C:F,4,0)</f>
        <v>15709.5</v>
      </c>
    </row>
    <row r="1949" spans="1:22" ht="14.4" x14ac:dyDescent="0.3">
      <c r="A1949">
        <v>71547</v>
      </c>
      <c r="B1949" t="s">
        <v>11309</v>
      </c>
      <c r="C1949">
        <v>91496409</v>
      </c>
      <c r="D1949" t="s">
        <v>11304</v>
      </c>
      <c r="E1949" t="s">
        <v>11305</v>
      </c>
      <c r="F1949" t="s">
        <v>11304</v>
      </c>
      <c r="G1949" t="s">
        <v>11310</v>
      </c>
      <c r="H1949" t="s">
        <v>11311</v>
      </c>
      <c r="I1949" t="s">
        <v>11312</v>
      </c>
      <c r="J1949" t="s">
        <v>131</v>
      </c>
      <c r="K1949" t="s">
        <v>227</v>
      </c>
      <c r="L1949" t="s">
        <v>227</v>
      </c>
      <c r="M1949">
        <v>68276</v>
      </c>
      <c r="N1949" s="30" t="s">
        <v>12836</v>
      </c>
      <c r="O1949"/>
      <c r="P1949"/>
      <c r="Q1949"/>
      <c r="R1949"/>
      <c r="S1949" s="22">
        <f>VLOOKUP(A1949,Hoja1!A:B,2,0)</f>
        <v>8</v>
      </c>
      <c r="T1949" s="21" t="str">
        <f>VLOOKUP(M1949,[1]TIPOLOGIAS!$A:$F,4,0)</f>
        <v>BUCARAMANGA</v>
      </c>
      <c r="U1949" s="21" t="str">
        <f>VLOOKUP(T1949,'BASE TARIFA 2025'!C:D,2,0)</f>
        <v>WOMPI SANTANDERES</v>
      </c>
      <c r="V1949" s="23">
        <f>VLOOKUP(T1949,'BASE TARIFA 2025'!C:F,4,0)</f>
        <v>15709.5</v>
      </c>
    </row>
    <row r="1950" spans="1:22" ht="14.4" x14ac:dyDescent="0.3">
      <c r="A1950">
        <v>55319</v>
      </c>
      <c r="B1950" t="s">
        <v>11313</v>
      </c>
      <c r="C1950">
        <v>63312424</v>
      </c>
      <c r="D1950" t="s">
        <v>11314</v>
      </c>
      <c r="E1950" t="s">
        <v>11315</v>
      </c>
      <c r="F1950" t="s">
        <v>11316</v>
      </c>
      <c r="G1950" t="s">
        <v>11317</v>
      </c>
      <c r="H1950" t="s">
        <v>11318</v>
      </c>
      <c r="I1950" t="s">
        <v>11319</v>
      </c>
      <c r="J1950" t="s">
        <v>131</v>
      </c>
      <c r="K1950" t="s">
        <v>227</v>
      </c>
      <c r="L1950" t="s">
        <v>227</v>
      </c>
      <c r="M1950">
        <v>68276</v>
      </c>
      <c r="N1950" s="30" t="s">
        <v>12840</v>
      </c>
      <c r="O1950"/>
      <c r="P1950"/>
      <c r="Q1950"/>
      <c r="R1950"/>
      <c r="S1950" s="22">
        <f>VLOOKUP(A1950,Hoja1!A:B,2,0)</f>
        <v>8</v>
      </c>
      <c r="T1950" s="21" t="str">
        <f>VLOOKUP(M1950,[1]TIPOLOGIAS!$A:$F,4,0)</f>
        <v>BUCARAMANGA</v>
      </c>
      <c r="U1950" s="21" t="str">
        <f>VLOOKUP(T1950,'BASE TARIFA 2025'!C:D,2,0)</f>
        <v>WOMPI SANTANDERES</v>
      </c>
      <c r="V1950" s="23">
        <f>VLOOKUP(T1950,'BASE TARIFA 2025'!C:F,4,0)</f>
        <v>15709.5</v>
      </c>
    </row>
    <row r="1951" spans="1:22" ht="14.4" x14ac:dyDescent="0.3">
      <c r="A1951">
        <v>51777</v>
      </c>
      <c r="B1951" t="s">
        <v>11320</v>
      </c>
      <c r="C1951">
        <v>28216664</v>
      </c>
      <c r="D1951" t="s">
        <v>11321</v>
      </c>
      <c r="E1951" t="s">
        <v>11321</v>
      </c>
      <c r="F1951" t="s">
        <v>11321</v>
      </c>
      <c r="G1951" t="s">
        <v>11322</v>
      </c>
      <c r="H1951" t="s">
        <v>11323</v>
      </c>
      <c r="I1951" t="s">
        <v>11324</v>
      </c>
      <c r="J1951" t="s">
        <v>131</v>
      </c>
      <c r="K1951" t="s">
        <v>227</v>
      </c>
      <c r="L1951" t="s">
        <v>227</v>
      </c>
      <c r="M1951">
        <v>68276</v>
      </c>
      <c r="N1951" s="30" t="s">
        <v>12840</v>
      </c>
      <c r="O1951"/>
      <c r="P1951"/>
      <c r="Q1951"/>
      <c r="R1951"/>
      <c r="S1951" s="22">
        <f>VLOOKUP(A1951,Hoja1!A:B,2,0)</f>
        <v>8</v>
      </c>
      <c r="T1951" s="21" t="str">
        <f>VLOOKUP(M1951,[1]TIPOLOGIAS!$A:$F,4,0)</f>
        <v>BUCARAMANGA</v>
      </c>
      <c r="U1951" s="21" t="str">
        <f>VLOOKUP(T1951,'BASE TARIFA 2025'!C:D,2,0)</f>
        <v>WOMPI SANTANDERES</v>
      </c>
      <c r="V1951" s="23">
        <f>VLOOKUP(T1951,'BASE TARIFA 2025'!C:F,4,0)</f>
        <v>15709.5</v>
      </c>
    </row>
    <row r="1952" spans="1:22" ht="14.4" x14ac:dyDescent="0.3">
      <c r="A1952">
        <v>80889</v>
      </c>
      <c r="B1952" t="s">
        <v>11325</v>
      </c>
      <c r="C1952">
        <v>1030641597</v>
      </c>
      <c r="D1952" t="s">
        <v>11326</v>
      </c>
      <c r="E1952" t="s">
        <v>11326</v>
      </c>
      <c r="G1952" t="s">
        <v>11327</v>
      </c>
      <c r="H1952" t="s">
        <v>11328</v>
      </c>
      <c r="I1952" t="s">
        <v>11329</v>
      </c>
      <c r="J1952" t="s">
        <v>152</v>
      </c>
      <c r="K1952" t="s">
        <v>153</v>
      </c>
      <c r="L1952" t="s">
        <v>153</v>
      </c>
      <c r="M1952">
        <v>73001</v>
      </c>
      <c r="N1952" s="30" t="s">
        <v>12840</v>
      </c>
      <c r="O1952"/>
      <c r="P1952"/>
      <c r="Q1952"/>
      <c r="R1952"/>
      <c r="S1952" s="22">
        <f>VLOOKUP(A1952,Hoja1!A:B,2,0)</f>
        <v>8</v>
      </c>
      <c r="T1952" s="21" t="str">
        <f>VLOOKUP(M1952,[1]TIPOLOGIAS!$A:$F,4,0)</f>
        <v>IBAGUE</v>
      </c>
      <c r="U1952" s="21" t="str">
        <f>VLOOKUP(T1952,'BASE TARIFA 2025'!C:D,2,0)</f>
        <v>WOMPI ORIENTE</v>
      </c>
      <c r="V1952" s="23">
        <f>VLOOKUP(T1952,'BASE TARIFA 2025'!C:F,4,0)</f>
        <v>28277.100000000002</v>
      </c>
    </row>
    <row r="1953" spans="1:22" ht="14.4" x14ac:dyDescent="0.3">
      <c r="A1953">
        <v>80945</v>
      </c>
      <c r="B1953" t="s">
        <v>776</v>
      </c>
      <c r="C1953">
        <v>1090377080</v>
      </c>
      <c r="D1953" t="s">
        <v>11330</v>
      </c>
      <c r="E1953" t="s">
        <v>11330</v>
      </c>
      <c r="G1953" t="s">
        <v>777</v>
      </c>
      <c r="H1953" t="s">
        <v>778</v>
      </c>
      <c r="I1953" t="s">
        <v>779</v>
      </c>
      <c r="J1953" t="s">
        <v>152</v>
      </c>
      <c r="K1953" t="s">
        <v>153</v>
      </c>
      <c r="L1953" t="s">
        <v>153</v>
      </c>
      <c r="M1953">
        <v>73001</v>
      </c>
      <c r="N1953" s="30" t="s">
        <v>12836</v>
      </c>
      <c r="O1953"/>
      <c r="P1953"/>
      <c r="Q1953"/>
      <c r="R1953"/>
      <c r="S1953" s="22">
        <f>VLOOKUP(A1953,Hoja1!A:B,2,0)</f>
        <v>8</v>
      </c>
      <c r="T1953" s="21" t="str">
        <f>VLOOKUP(M1953,[1]TIPOLOGIAS!$A:$F,4,0)</f>
        <v>IBAGUE</v>
      </c>
      <c r="U1953" s="21" t="str">
        <f>VLOOKUP(T1953,'BASE TARIFA 2025'!C:D,2,0)</f>
        <v>WOMPI ORIENTE</v>
      </c>
      <c r="V1953" s="23">
        <f>VLOOKUP(T1953,'BASE TARIFA 2025'!C:F,4,0)</f>
        <v>28277.100000000002</v>
      </c>
    </row>
    <row r="1954" spans="1:22" ht="14.4" x14ac:dyDescent="0.3">
      <c r="A1954">
        <v>80559</v>
      </c>
      <c r="B1954" t="s">
        <v>768</v>
      </c>
      <c r="C1954">
        <v>1110592051</v>
      </c>
      <c r="D1954" t="s">
        <v>11331</v>
      </c>
      <c r="E1954" t="s">
        <v>11331</v>
      </c>
      <c r="G1954" t="s">
        <v>769</v>
      </c>
      <c r="H1954" t="s">
        <v>770</v>
      </c>
      <c r="I1954" t="s">
        <v>771</v>
      </c>
      <c r="J1954" t="s">
        <v>152</v>
      </c>
      <c r="K1954" t="s">
        <v>153</v>
      </c>
      <c r="L1954" t="s">
        <v>153</v>
      </c>
      <c r="M1954">
        <v>73001</v>
      </c>
      <c r="N1954" s="30" t="s">
        <v>12836</v>
      </c>
      <c r="O1954"/>
      <c r="P1954"/>
      <c r="Q1954"/>
      <c r="R1954"/>
      <c r="S1954" s="22">
        <f>VLOOKUP(A1954,Hoja1!A:B,2,0)</f>
        <v>8</v>
      </c>
      <c r="T1954" s="21" t="str">
        <f>VLOOKUP(M1954,[1]TIPOLOGIAS!$A:$F,4,0)</f>
        <v>IBAGUE</v>
      </c>
      <c r="U1954" s="21" t="str">
        <f>VLOOKUP(T1954,'BASE TARIFA 2025'!C:D,2,0)</f>
        <v>WOMPI ORIENTE</v>
      </c>
      <c r="V1954" s="23">
        <f>VLOOKUP(T1954,'BASE TARIFA 2025'!C:F,4,0)</f>
        <v>28277.100000000002</v>
      </c>
    </row>
    <row r="1955" spans="1:22" ht="14.4" x14ac:dyDescent="0.3">
      <c r="A1955">
        <v>80607</v>
      </c>
      <c r="B1955" t="s">
        <v>11332</v>
      </c>
      <c r="C1955">
        <v>1022934019</v>
      </c>
      <c r="D1955" t="s">
        <v>11333</v>
      </c>
      <c r="E1955" t="s">
        <v>11333</v>
      </c>
      <c r="G1955" t="s">
        <v>11334</v>
      </c>
      <c r="H1955" t="s">
        <v>11335</v>
      </c>
      <c r="I1955" t="s">
        <v>11336</v>
      </c>
      <c r="J1955" t="s">
        <v>152</v>
      </c>
      <c r="K1955" t="s">
        <v>153</v>
      </c>
      <c r="L1955" t="s">
        <v>153</v>
      </c>
      <c r="M1955">
        <v>73001</v>
      </c>
      <c r="N1955" s="30" t="s">
        <v>12832</v>
      </c>
      <c r="O1955"/>
      <c r="P1955"/>
      <c r="Q1955"/>
      <c r="R1955"/>
      <c r="S1955" s="22">
        <f>VLOOKUP(A1955,Hoja1!A:B,2,0)</f>
        <v>8</v>
      </c>
      <c r="T1955" s="21" t="str">
        <f>VLOOKUP(M1955,[1]TIPOLOGIAS!$A:$F,4,0)</f>
        <v>IBAGUE</v>
      </c>
      <c r="U1955" s="21" t="str">
        <f>VLOOKUP(T1955,'BASE TARIFA 2025'!C:D,2,0)</f>
        <v>WOMPI ORIENTE</v>
      </c>
      <c r="V1955" s="23">
        <f>VLOOKUP(T1955,'BASE TARIFA 2025'!C:F,4,0)</f>
        <v>28277.100000000002</v>
      </c>
    </row>
    <row r="1956" spans="1:22" ht="14.4" x14ac:dyDescent="0.3">
      <c r="A1956">
        <v>80608</v>
      </c>
      <c r="B1956" t="s">
        <v>11337</v>
      </c>
      <c r="C1956">
        <v>65731617</v>
      </c>
      <c r="D1956" t="s">
        <v>11338</v>
      </c>
      <c r="E1956" t="s">
        <v>11339</v>
      </c>
      <c r="F1956" t="s">
        <v>11339</v>
      </c>
      <c r="G1956" t="s">
        <v>11340</v>
      </c>
      <c r="H1956" t="s">
        <v>11341</v>
      </c>
      <c r="I1956" t="s">
        <v>11342</v>
      </c>
      <c r="J1956" t="s">
        <v>152</v>
      </c>
      <c r="K1956" t="s">
        <v>153</v>
      </c>
      <c r="L1956" t="s">
        <v>153</v>
      </c>
      <c r="M1956">
        <v>73001</v>
      </c>
      <c r="N1956" s="30" t="s">
        <v>12840</v>
      </c>
      <c r="O1956"/>
      <c r="P1956"/>
      <c r="Q1956"/>
      <c r="R1956"/>
      <c r="S1956" s="22">
        <f>VLOOKUP(A1956,Hoja1!A:B,2,0)</f>
        <v>8</v>
      </c>
      <c r="T1956" s="21" t="str">
        <f>VLOOKUP(M1956,[1]TIPOLOGIAS!$A:$F,4,0)</f>
        <v>IBAGUE</v>
      </c>
      <c r="U1956" s="21" t="str">
        <f>VLOOKUP(T1956,'BASE TARIFA 2025'!C:D,2,0)</f>
        <v>WOMPI ORIENTE</v>
      </c>
      <c r="V1956" s="23">
        <f>VLOOKUP(T1956,'BASE TARIFA 2025'!C:F,4,0)</f>
        <v>28277.100000000002</v>
      </c>
    </row>
    <row r="1957" spans="1:22" ht="14.4" x14ac:dyDescent="0.3">
      <c r="A1957">
        <v>80888</v>
      </c>
      <c r="B1957" t="s">
        <v>772</v>
      </c>
      <c r="C1957">
        <v>5825779</v>
      </c>
      <c r="D1957" t="s">
        <v>11343</v>
      </c>
      <c r="E1957" t="s">
        <v>11343</v>
      </c>
      <c r="F1957" t="s">
        <v>11343</v>
      </c>
      <c r="G1957" t="s">
        <v>773</v>
      </c>
      <c r="H1957" t="s">
        <v>774</v>
      </c>
      <c r="I1957" t="s">
        <v>775</v>
      </c>
      <c r="J1957" t="s">
        <v>152</v>
      </c>
      <c r="K1957" t="s">
        <v>153</v>
      </c>
      <c r="L1957" t="s">
        <v>153</v>
      </c>
      <c r="M1957">
        <v>73001</v>
      </c>
      <c r="N1957" s="30" t="s">
        <v>12836</v>
      </c>
      <c r="O1957"/>
      <c r="P1957"/>
      <c r="Q1957"/>
      <c r="R1957"/>
      <c r="S1957" s="22">
        <f>VLOOKUP(A1957,Hoja1!A:B,2,0)</f>
        <v>8</v>
      </c>
      <c r="T1957" s="21" t="str">
        <f>VLOOKUP(M1957,[1]TIPOLOGIAS!$A:$F,4,0)</f>
        <v>IBAGUE</v>
      </c>
      <c r="U1957" s="21" t="str">
        <f>VLOOKUP(T1957,'BASE TARIFA 2025'!C:D,2,0)</f>
        <v>WOMPI ORIENTE</v>
      </c>
      <c r="V1957" s="23">
        <f>VLOOKUP(T1957,'BASE TARIFA 2025'!C:F,4,0)</f>
        <v>28277.100000000002</v>
      </c>
    </row>
    <row r="1958" spans="1:22" ht="14.4" x14ac:dyDescent="0.3">
      <c r="A1958">
        <v>77020</v>
      </c>
      <c r="B1958" t="s">
        <v>11344</v>
      </c>
      <c r="C1958">
        <v>1110502970</v>
      </c>
      <c r="D1958" t="s">
        <v>11345</v>
      </c>
      <c r="E1958" t="s">
        <v>11345</v>
      </c>
      <c r="F1958" t="s">
        <v>11345</v>
      </c>
      <c r="G1958" t="s">
        <v>11346</v>
      </c>
      <c r="H1958" t="s">
        <v>11347</v>
      </c>
      <c r="I1958" t="s">
        <v>11348</v>
      </c>
      <c r="J1958" t="s">
        <v>152</v>
      </c>
      <c r="K1958" t="s">
        <v>153</v>
      </c>
      <c r="L1958" t="s">
        <v>153</v>
      </c>
      <c r="M1958">
        <v>73001</v>
      </c>
      <c r="N1958" s="30" t="s">
        <v>12832</v>
      </c>
      <c r="O1958"/>
      <c r="P1958"/>
      <c r="Q1958"/>
      <c r="R1958"/>
      <c r="S1958" s="22">
        <f>VLOOKUP(A1958,Hoja1!A:B,2,0)</f>
        <v>8</v>
      </c>
      <c r="T1958" s="21" t="str">
        <f>VLOOKUP(M1958,[1]TIPOLOGIAS!$A:$F,4,0)</f>
        <v>IBAGUE</v>
      </c>
      <c r="U1958" s="21" t="str">
        <f>VLOOKUP(T1958,'BASE TARIFA 2025'!C:D,2,0)</f>
        <v>WOMPI ORIENTE</v>
      </c>
      <c r="V1958" s="23">
        <f>VLOOKUP(T1958,'BASE TARIFA 2025'!C:F,4,0)</f>
        <v>28277.100000000002</v>
      </c>
    </row>
    <row r="1959" spans="1:22" ht="14.4" x14ac:dyDescent="0.3">
      <c r="A1959">
        <v>79391</v>
      </c>
      <c r="B1959" t="s">
        <v>11349</v>
      </c>
      <c r="C1959">
        <v>1110538843</v>
      </c>
      <c r="D1959" t="s">
        <v>11350</v>
      </c>
      <c r="E1959" t="s">
        <v>11350</v>
      </c>
      <c r="F1959" t="s">
        <v>11350</v>
      </c>
      <c r="G1959" t="s">
        <v>11351</v>
      </c>
      <c r="H1959" t="s">
        <v>11352</v>
      </c>
      <c r="I1959" t="s">
        <v>11353</v>
      </c>
      <c r="J1959" t="s">
        <v>152</v>
      </c>
      <c r="K1959" t="s">
        <v>153</v>
      </c>
      <c r="L1959" t="s">
        <v>153</v>
      </c>
      <c r="M1959">
        <v>73001</v>
      </c>
      <c r="N1959" s="30" t="s">
        <v>12840</v>
      </c>
      <c r="O1959"/>
      <c r="P1959"/>
      <c r="Q1959"/>
      <c r="R1959"/>
      <c r="S1959" s="22">
        <f>VLOOKUP(A1959,Hoja1!A:B,2,0)</f>
        <v>8</v>
      </c>
      <c r="T1959" s="21" t="str">
        <f>VLOOKUP(M1959,[1]TIPOLOGIAS!$A:$F,4,0)</f>
        <v>IBAGUE</v>
      </c>
      <c r="U1959" s="21" t="str">
        <f>VLOOKUP(T1959,'BASE TARIFA 2025'!C:D,2,0)</f>
        <v>WOMPI ORIENTE</v>
      </c>
      <c r="V1959" s="23">
        <f>VLOOKUP(T1959,'BASE TARIFA 2025'!C:F,4,0)</f>
        <v>28277.100000000002</v>
      </c>
    </row>
    <row r="1960" spans="1:22" ht="14.4" x14ac:dyDescent="0.3">
      <c r="A1960">
        <v>80023</v>
      </c>
      <c r="B1960" t="s">
        <v>11354</v>
      </c>
      <c r="C1960">
        <v>65782304</v>
      </c>
      <c r="D1960" t="s">
        <v>11355</v>
      </c>
      <c r="E1960" t="s">
        <v>11355</v>
      </c>
      <c r="F1960" t="s">
        <v>11355</v>
      </c>
      <c r="G1960" t="s">
        <v>11356</v>
      </c>
      <c r="H1960" t="s">
        <v>11357</v>
      </c>
      <c r="I1960" t="s">
        <v>11358</v>
      </c>
      <c r="J1960" t="s">
        <v>152</v>
      </c>
      <c r="K1960" t="s">
        <v>153</v>
      </c>
      <c r="L1960" t="s">
        <v>153</v>
      </c>
      <c r="M1960">
        <v>73001</v>
      </c>
      <c r="N1960" s="30" t="s">
        <v>12833</v>
      </c>
      <c r="O1960"/>
      <c r="P1960"/>
      <c r="Q1960"/>
      <c r="R1960"/>
      <c r="S1960" s="22">
        <f>VLOOKUP(A1960,Hoja1!A:B,2,0)</f>
        <v>8</v>
      </c>
      <c r="T1960" s="21" t="str">
        <f>VLOOKUP(M1960,[1]TIPOLOGIAS!$A:$F,4,0)</f>
        <v>IBAGUE</v>
      </c>
      <c r="U1960" s="21" t="str">
        <f>VLOOKUP(T1960,'BASE TARIFA 2025'!C:D,2,0)</f>
        <v>WOMPI ORIENTE</v>
      </c>
      <c r="V1960" s="23">
        <f>VLOOKUP(T1960,'BASE TARIFA 2025'!C:F,4,0)</f>
        <v>28277.100000000002</v>
      </c>
    </row>
    <row r="1961" spans="1:22" ht="14.4" x14ac:dyDescent="0.3">
      <c r="A1961">
        <v>77458</v>
      </c>
      <c r="B1961" t="s">
        <v>11359</v>
      </c>
      <c r="C1961">
        <v>65729107</v>
      </c>
      <c r="D1961" t="s">
        <v>11360</v>
      </c>
      <c r="E1961" t="s">
        <v>11361</v>
      </c>
      <c r="F1961" t="s">
        <v>11361</v>
      </c>
      <c r="G1961" t="s">
        <v>11362</v>
      </c>
      <c r="H1961" t="s">
        <v>11363</v>
      </c>
      <c r="I1961" t="s">
        <v>11364</v>
      </c>
      <c r="J1961" t="s">
        <v>152</v>
      </c>
      <c r="K1961" t="s">
        <v>153</v>
      </c>
      <c r="L1961" t="s">
        <v>153</v>
      </c>
      <c r="M1961">
        <v>73001</v>
      </c>
      <c r="N1961" s="30" t="s">
        <v>12832</v>
      </c>
      <c r="O1961"/>
      <c r="P1961"/>
      <c r="Q1961"/>
      <c r="R1961"/>
      <c r="S1961" s="22">
        <f>VLOOKUP(A1961,Hoja1!A:B,2,0)</f>
        <v>8</v>
      </c>
      <c r="T1961" s="21" t="str">
        <f>VLOOKUP(M1961,[1]TIPOLOGIAS!$A:$F,4,0)</f>
        <v>IBAGUE</v>
      </c>
      <c r="U1961" s="21" t="str">
        <f>VLOOKUP(T1961,'BASE TARIFA 2025'!C:D,2,0)</f>
        <v>WOMPI ORIENTE</v>
      </c>
      <c r="V1961" s="23">
        <f>VLOOKUP(T1961,'BASE TARIFA 2025'!C:F,4,0)</f>
        <v>28277.100000000002</v>
      </c>
    </row>
    <row r="1962" spans="1:22" ht="14.4" x14ac:dyDescent="0.3">
      <c r="A1962">
        <v>77543</v>
      </c>
      <c r="B1962" t="s">
        <v>11365</v>
      </c>
      <c r="C1962">
        <v>1110527907</v>
      </c>
      <c r="D1962" t="s">
        <v>67</v>
      </c>
      <c r="E1962" t="s">
        <v>11366</v>
      </c>
      <c r="F1962" t="s">
        <v>11366</v>
      </c>
      <c r="G1962" t="s">
        <v>11367</v>
      </c>
      <c r="H1962" t="s">
        <v>11368</v>
      </c>
      <c r="I1962" t="s">
        <v>11369</v>
      </c>
      <c r="J1962" t="s">
        <v>152</v>
      </c>
      <c r="K1962" t="s">
        <v>153</v>
      </c>
      <c r="L1962" t="s">
        <v>153</v>
      </c>
      <c r="M1962">
        <v>73001</v>
      </c>
      <c r="N1962" s="30" t="s">
        <v>12836</v>
      </c>
      <c r="O1962"/>
      <c r="P1962"/>
      <c r="Q1962"/>
      <c r="R1962"/>
      <c r="S1962" s="22">
        <f>VLOOKUP(A1962,Hoja1!A:B,2,0)</f>
        <v>8</v>
      </c>
      <c r="T1962" s="21" t="str">
        <f>VLOOKUP(M1962,[1]TIPOLOGIAS!$A:$F,4,0)</f>
        <v>IBAGUE</v>
      </c>
      <c r="U1962" s="21" t="str">
        <f>VLOOKUP(T1962,'BASE TARIFA 2025'!C:D,2,0)</f>
        <v>WOMPI ORIENTE</v>
      </c>
      <c r="V1962" s="23">
        <f>VLOOKUP(T1962,'BASE TARIFA 2025'!C:F,4,0)</f>
        <v>28277.100000000002</v>
      </c>
    </row>
    <row r="1963" spans="1:22" ht="14.4" x14ac:dyDescent="0.3">
      <c r="A1963">
        <v>79514</v>
      </c>
      <c r="B1963" t="s">
        <v>11370</v>
      </c>
      <c r="C1963">
        <v>79459333</v>
      </c>
      <c r="D1963" t="s">
        <v>11371</v>
      </c>
      <c r="E1963" t="s">
        <v>11371</v>
      </c>
      <c r="F1963" t="s">
        <v>11372</v>
      </c>
      <c r="G1963" t="s">
        <v>11373</v>
      </c>
      <c r="H1963" t="s">
        <v>11374</v>
      </c>
      <c r="I1963" t="s">
        <v>11375</v>
      </c>
      <c r="J1963" t="s">
        <v>152</v>
      </c>
      <c r="K1963" t="s">
        <v>153</v>
      </c>
      <c r="L1963" t="s">
        <v>153</v>
      </c>
      <c r="M1963">
        <v>73001</v>
      </c>
      <c r="N1963" s="30" t="s">
        <v>12832</v>
      </c>
      <c r="O1963"/>
      <c r="P1963"/>
      <c r="Q1963"/>
      <c r="R1963"/>
      <c r="S1963" s="22">
        <f>VLOOKUP(A1963,Hoja1!A:B,2,0)</f>
        <v>8</v>
      </c>
      <c r="T1963" s="21" t="str">
        <f>VLOOKUP(M1963,[1]TIPOLOGIAS!$A:$F,4,0)</f>
        <v>IBAGUE</v>
      </c>
      <c r="U1963" s="21" t="str">
        <f>VLOOKUP(T1963,'BASE TARIFA 2025'!C:D,2,0)</f>
        <v>WOMPI ORIENTE</v>
      </c>
      <c r="V1963" s="23">
        <f>VLOOKUP(T1963,'BASE TARIFA 2025'!C:F,4,0)</f>
        <v>28277.100000000002</v>
      </c>
    </row>
    <row r="1964" spans="1:22" ht="14.4" x14ac:dyDescent="0.3">
      <c r="A1964">
        <v>76731</v>
      </c>
      <c r="B1964" t="s">
        <v>11376</v>
      </c>
      <c r="C1964">
        <v>1007530767</v>
      </c>
      <c r="D1964" t="s">
        <v>11377</v>
      </c>
      <c r="E1964" t="s">
        <v>11378</v>
      </c>
      <c r="F1964" t="s">
        <v>11378</v>
      </c>
      <c r="G1964" t="s">
        <v>11379</v>
      </c>
      <c r="H1964" t="s">
        <v>11380</v>
      </c>
      <c r="I1964" t="s">
        <v>11381</v>
      </c>
      <c r="J1964" t="s">
        <v>152</v>
      </c>
      <c r="K1964" t="s">
        <v>153</v>
      </c>
      <c r="L1964" t="s">
        <v>153</v>
      </c>
      <c r="M1964">
        <v>73001</v>
      </c>
      <c r="N1964" s="30" t="s">
        <v>12832</v>
      </c>
      <c r="O1964"/>
      <c r="P1964"/>
      <c r="Q1964"/>
      <c r="R1964"/>
      <c r="S1964" s="22">
        <f>VLOOKUP(A1964,Hoja1!A:B,2,0)</f>
        <v>8</v>
      </c>
      <c r="T1964" s="21" t="str">
        <f>VLOOKUP(M1964,[1]TIPOLOGIAS!$A:$F,4,0)</f>
        <v>IBAGUE</v>
      </c>
      <c r="U1964" s="21" t="str">
        <f>VLOOKUP(T1964,'BASE TARIFA 2025'!C:D,2,0)</f>
        <v>WOMPI ORIENTE</v>
      </c>
      <c r="V1964" s="23">
        <f>VLOOKUP(T1964,'BASE TARIFA 2025'!C:F,4,0)</f>
        <v>28277.100000000002</v>
      </c>
    </row>
    <row r="1965" spans="1:22" ht="14.4" x14ac:dyDescent="0.3">
      <c r="A1965">
        <v>69351</v>
      </c>
      <c r="B1965" t="s">
        <v>11382</v>
      </c>
      <c r="C1965">
        <v>93376594</v>
      </c>
      <c r="D1965" t="s">
        <v>11383</v>
      </c>
      <c r="E1965" t="s">
        <v>11384</v>
      </c>
      <c r="F1965" t="s">
        <v>11385</v>
      </c>
      <c r="G1965" t="s">
        <v>11386</v>
      </c>
      <c r="H1965" t="s">
        <v>11387</v>
      </c>
      <c r="I1965" t="s">
        <v>11388</v>
      </c>
      <c r="J1965" t="s">
        <v>152</v>
      </c>
      <c r="K1965" t="s">
        <v>153</v>
      </c>
      <c r="L1965" t="s">
        <v>153</v>
      </c>
      <c r="M1965">
        <v>73001</v>
      </c>
      <c r="N1965" s="30" t="s">
        <v>12836</v>
      </c>
      <c r="O1965"/>
      <c r="P1965"/>
      <c r="Q1965"/>
      <c r="R1965"/>
      <c r="S1965" s="22">
        <f>VLOOKUP(A1965,Hoja1!A:B,2,0)</f>
        <v>8</v>
      </c>
      <c r="T1965" s="21" t="str">
        <f>VLOOKUP(M1965,[1]TIPOLOGIAS!$A:$F,4,0)</f>
        <v>IBAGUE</v>
      </c>
      <c r="U1965" s="21" t="str">
        <f>VLOOKUP(T1965,'BASE TARIFA 2025'!C:D,2,0)</f>
        <v>WOMPI ORIENTE</v>
      </c>
      <c r="V1965" s="23">
        <f>VLOOKUP(T1965,'BASE TARIFA 2025'!C:F,4,0)</f>
        <v>28277.100000000002</v>
      </c>
    </row>
    <row r="1966" spans="1:22" ht="14.4" x14ac:dyDescent="0.3">
      <c r="A1966">
        <v>65505</v>
      </c>
      <c r="B1966" t="s">
        <v>11389</v>
      </c>
      <c r="C1966">
        <v>1110561967</v>
      </c>
      <c r="D1966" t="s">
        <v>67</v>
      </c>
      <c r="E1966" t="s">
        <v>11390</v>
      </c>
      <c r="F1966" t="s">
        <v>11391</v>
      </c>
      <c r="G1966" t="s">
        <v>11392</v>
      </c>
      <c r="H1966" t="s">
        <v>11393</v>
      </c>
      <c r="I1966" t="s">
        <v>11394</v>
      </c>
      <c r="J1966" t="s">
        <v>152</v>
      </c>
      <c r="K1966" t="s">
        <v>153</v>
      </c>
      <c r="L1966" t="s">
        <v>153</v>
      </c>
      <c r="M1966">
        <v>73001</v>
      </c>
      <c r="N1966" s="30" t="s">
        <v>12833</v>
      </c>
      <c r="O1966"/>
      <c r="P1966"/>
      <c r="Q1966"/>
      <c r="R1966"/>
      <c r="S1966" s="22">
        <f>VLOOKUP(A1966,Hoja1!A:B,2,0)</f>
        <v>8</v>
      </c>
      <c r="T1966" s="21" t="str">
        <f>VLOOKUP(M1966,[1]TIPOLOGIAS!$A:$F,4,0)</f>
        <v>IBAGUE</v>
      </c>
      <c r="U1966" s="21" t="str">
        <f>VLOOKUP(T1966,'BASE TARIFA 2025'!C:D,2,0)</f>
        <v>WOMPI ORIENTE</v>
      </c>
      <c r="V1966" s="23">
        <f>VLOOKUP(T1966,'BASE TARIFA 2025'!C:F,4,0)</f>
        <v>28277.100000000002</v>
      </c>
    </row>
    <row r="1967" spans="1:22" ht="14.4" x14ac:dyDescent="0.3">
      <c r="A1967">
        <v>65642</v>
      </c>
      <c r="B1967" t="s">
        <v>11395</v>
      </c>
      <c r="C1967">
        <v>38140835</v>
      </c>
      <c r="D1967" t="s">
        <v>67</v>
      </c>
      <c r="E1967" t="s">
        <v>11396</v>
      </c>
      <c r="F1967" t="s">
        <v>11396</v>
      </c>
      <c r="G1967" t="s">
        <v>11397</v>
      </c>
      <c r="H1967" t="s">
        <v>11398</v>
      </c>
      <c r="I1967" t="s">
        <v>11399</v>
      </c>
      <c r="J1967" t="s">
        <v>152</v>
      </c>
      <c r="K1967" t="s">
        <v>153</v>
      </c>
      <c r="L1967" t="s">
        <v>153</v>
      </c>
      <c r="M1967">
        <v>73001</v>
      </c>
      <c r="N1967" s="30" t="s">
        <v>12840</v>
      </c>
      <c r="O1967"/>
      <c r="P1967"/>
      <c r="Q1967"/>
      <c r="R1967"/>
      <c r="S1967" s="22">
        <f>VLOOKUP(A1967,Hoja1!A:B,2,0)</f>
        <v>8</v>
      </c>
      <c r="T1967" s="21" t="str">
        <f>VLOOKUP(M1967,[1]TIPOLOGIAS!$A:$F,4,0)</f>
        <v>IBAGUE</v>
      </c>
      <c r="U1967" s="21" t="str">
        <f>VLOOKUP(T1967,'BASE TARIFA 2025'!C:D,2,0)</f>
        <v>WOMPI ORIENTE</v>
      </c>
      <c r="V1967" s="23">
        <f>VLOOKUP(T1967,'BASE TARIFA 2025'!C:F,4,0)</f>
        <v>28277.100000000002</v>
      </c>
    </row>
    <row r="1968" spans="1:22" ht="14.4" x14ac:dyDescent="0.3">
      <c r="A1968">
        <v>49348</v>
      </c>
      <c r="B1968" t="s">
        <v>11400</v>
      </c>
      <c r="C1968">
        <v>28549830</v>
      </c>
      <c r="D1968" t="s">
        <v>67</v>
      </c>
      <c r="E1968" t="s">
        <v>11401</v>
      </c>
      <c r="F1968" t="s">
        <v>11401</v>
      </c>
      <c r="G1968" t="s">
        <v>11402</v>
      </c>
      <c r="H1968" t="s">
        <v>11403</v>
      </c>
      <c r="I1968" t="s">
        <v>11404</v>
      </c>
      <c r="J1968" t="s">
        <v>152</v>
      </c>
      <c r="K1968" t="s">
        <v>153</v>
      </c>
      <c r="L1968" t="s">
        <v>153</v>
      </c>
      <c r="M1968">
        <v>73001</v>
      </c>
      <c r="N1968" s="30" t="s">
        <v>12836</v>
      </c>
      <c r="O1968"/>
      <c r="P1968"/>
      <c r="Q1968"/>
      <c r="R1968"/>
      <c r="S1968" s="22">
        <f>VLOOKUP(A1968,Hoja1!A:B,2,0)</f>
        <v>16</v>
      </c>
      <c r="T1968" s="21" t="str">
        <f>VLOOKUP(M1968,[1]TIPOLOGIAS!$A:$F,4,0)</f>
        <v>IBAGUE</v>
      </c>
      <c r="U1968" s="21" t="str">
        <f>VLOOKUP(T1968,'BASE TARIFA 2025'!C:D,2,0)</f>
        <v>WOMPI ORIENTE</v>
      </c>
      <c r="V1968" s="23">
        <f>VLOOKUP(T1968,'BASE TARIFA 2025'!C:F,4,0)</f>
        <v>28277.100000000002</v>
      </c>
    </row>
    <row r="1969" spans="1:22" ht="14.4" x14ac:dyDescent="0.3">
      <c r="A1969">
        <v>40033</v>
      </c>
      <c r="B1969" t="s">
        <v>11405</v>
      </c>
      <c r="C1969">
        <v>1110563316</v>
      </c>
      <c r="D1969" t="s">
        <v>11406</v>
      </c>
      <c r="E1969" t="s">
        <v>11407</v>
      </c>
      <c r="F1969" t="s">
        <v>11407</v>
      </c>
      <c r="G1969" t="s">
        <v>11408</v>
      </c>
      <c r="H1969" t="s">
        <v>11409</v>
      </c>
      <c r="I1969" t="s">
        <v>11410</v>
      </c>
      <c r="J1969" t="s">
        <v>152</v>
      </c>
      <c r="K1969" t="s">
        <v>153</v>
      </c>
      <c r="L1969" t="s">
        <v>153</v>
      </c>
      <c r="M1969">
        <v>73001</v>
      </c>
      <c r="N1969" s="30" t="s">
        <v>12833</v>
      </c>
      <c r="O1969"/>
      <c r="P1969"/>
      <c r="Q1969"/>
      <c r="R1969"/>
      <c r="S1969" s="22">
        <f>VLOOKUP(A1969,Hoja1!A:B,2,0)</f>
        <v>16</v>
      </c>
      <c r="T1969" s="21" t="str">
        <f>VLOOKUP(M1969,[1]TIPOLOGIAS!$A:$F,4,0)</f>
        <v>IBAGUE</v>
      </c>
      <c r="U1969" s="21" t="str">
        <f>VLOOKUP(T1969,'BASE TARIFA 2025'!C:D,2,0)</f>
        <v>WOMPI ORIENTE</v>
      </c>
      <c r="V1969" s="23">
        <f>VLOOKUP(T1969,'BASE TARIFA 2025'!C:F,4,0)</f>
        <v>28277.100000000002</v>
      </c>
    </row>
    <row r="1970" spans="1:22" ht="14.4" x14ac:dyDescent="0.3">
      <c r="A1970">
        <v>22465</v>
      </c>
      <c r="B1970" t="s">
        <v>11411</v>
      </c>
      <c r="C1970">
        <v>23883002</v>
      </c>
      <c r="E1970" t="s">
        <v>11412</v>
      </c>
      <c r="F1970" t="s">
        <v>11412</v>
      </c>
      <c r="G1970" t="s">
        <v>11413</v>
      </c>
      <c r="H1970" t="s">
        <v>11414</v>
      </c>
      <c r="I1970" t="s">
        <v>11415</v>
      </c>
      <c r="J1970" t="s">
        <v>76</v>
      </c>
      <c r="K1970" t="s">
        <v>11416</v>
      </c>
      <c r="L1970" t="s">
        <v>11416</v>
      </c>
      <c r="M1970">
        <v>15681</v>
      </c>
      <c r="N1970" s="30" t="s">
        <v>12838</v>
      </c>
      <c r="O1970"/>
      <c r="P1970"/>
      <c r="Q1970"/>
      <c r="R1970"/>
      <c r="S1970" s="22">
        <f>VLOOKUP(A1970,Hoja1!A:B,2,0)</f>
        <v>16</v>
      </c>
      <c r="T1970" s="21" t="str">
        <f>VLOOKUP(M1970,[1]TIPOLOGIAS!$A:$F,4,0)</f>
        <v>TUNJA</v>
      </c>
      <c r="U1970" s="21" t="str">
        <f>VLOOKUP(T1970,'BASE TARIFA 2025'!C:D,2,0)</f>
        <v>WOMPI SANTANDERES</v>
      </c>
      <c r="V1970" s="23">
        <f>VLOOKUP(T1970,'BASE TARIFA 2025'!C:F,4,0)</f>
        <v>28277.100000000002</v>
      </c>
    </row>
    <row r="1971" spans="1:22" ht="14.4" x14ac:dyDescent="0.3">
      <c r="A1971">
        <v>43160</v>
      </c>
      <c r="B1971" t="s">
        <v>11417</v>
      </c>
      <c r="C1971">
        <v>39708311</v>
      </c>
      <c r="E1971" t="s">
        <v>11418</v>
      </c>
      <c r="F1971" t="s">
        <v>11418</v>
      </c>
      <c r="G1971" t="s">
        <v>11419</v>
      </c>
      <c r="H1971" t="s">
        <v>11420</v>
      </c>
      <c r="I1971" t="s">
        <v>11421</v>
      </c>
      <c r="J1971" t="s">
        <v>76</v>
      </c>
      <c r="K1971" t="s">
        <v>11416</v>
      </c>
      <c r="L1971" t="s">
        <v>11416</v>
      </c>
      <c r="M1971">
        <v>15681</v>
      </c>
      <c r="N1971" s="30" t="s">
        <v>12827</v>
      </c>
      <c r="O1971"/>
      <c r="P1971"/>
      <c r="Q1971"/>
      <c r="R1971"/>
      <c r="S1971" s="22">
        <f>VLOOKUP(A1971,Hoja1!A:B,2,0)</f>
        <v>8</v>
      </c>
      <c r="T1971" s="21" t="str">
        <f>VLOOKUP(M1971,[1]TIPOLOGIAS!$A:$F,4,0)</f>
        <v>TUNJA</v>
      </c>
      <c r="U1971" s="21" t="str">
        <f>VLOOKUP(T1971,'BASE TARIFA 2025'!C:D,2,0)</f>
        <v>WOMPI SANTANDERES</v>
      </c>
      <c r="V1971" s="23">
        <f>VLOOKUP(T1971,'BASE TARIFA 2025'!C:F,4,0)</f>
        <v>28277.100000000002</v>
      </c>
    </row>
    <row r="1972" spans="1:22" ht="14.4" x14ac:dyDescent="0.3">
      <c r="A1972">
        <v>61262</v>
      </c>
      <c r="B1972" t="s">
        <v>11422</v>
      </c>
      <c r="C1972">
        <v>79523519</v>
      </c>
      <c r="D1972" t="s">
        <v>11423</v>
      </c>
      <c r="E1972" t="s">
        <v>11423</v>
      </c>
      <c r="F1972" t="s">
        <v>11423</v>
      </c>
      <c r="G1972" t="s">
        <v>11424</v>
      </c>
      <c r="H1972" t="s">
        <v>11425</v>
      </c>
      <c r="I1972" t="s">
        <v>11426</v>
      </c>
      <c r="J1972" t="s">
        <v>76</v>
      </c>
      <c r="K1972" t="s">
        <v>11416</v>
      </c>
      <c r="L1972" t="s">
        <v>11416</v>
      </c>
      <c r="M1972">
        <v>15681</v>
      </c>
      <c r="N1972" s="30" t="s">
        <v>12838</v>
      </c>
      <c r="O1972"/>
      <c r="P1972"/>
      <c r="Q1972"/>
      <c r="R1972"/>
      <c r="S1972" s="22">
        <f>VLOOKUP(A1972,Hoja1!A:B,2,0)</f>
        <v>8</v>
      </c>
      <c r="T1972" s="21" t="str">
        <f>VLOOKUP(M1972,[1]TIPOLOGIAS!$A:$F,4,0)</f>
        <v>TUNJA</v>
      </c>
      <c r="U1972" s="21" t="str">
        <f>VLOOKUP(T1972,'BASE TARIFA 2025'!C:D,2,0)</f>
        <v>WOMPI SANTANDERES</v>
      </c>
      <c r="V1972" s="23">
        <f>VLOOKUP(T1972,'BASE TARIFA 2025'!C:F,4,0)</f>
        <v>28277.100000000002</v>
      </c>
    </row>
    <row r="1973" spans="1:22" ht="14.4" x14ac:dyDescent="0.3">
      <c r="A1973">
        <v>75052</v>
      </c>
      <c r="B1973" t="s">
        <v>11427</v>
      </c>
      <c r="C1973">
        <v>1056504154</v>
      </c>
      <c r="D1973" t="s">
        <v>11428</v>
      </c>
      <c r="E1973" t="s">
        <v>11428</v>
      </c>
      <c r="F1973" t="s">
        <v>11428</v>
      </c>
      <c r="G1973" t="s">
        <v>11429</v>
      </c>
      <c r="H1973" t="s">
        <v>11430</v>
      </c>
      <c r="I1973" t="s">
        <v>11431</v>
      </c>
      <c r="J1973" t="s">
        <v>76</v>
      </c>
      <c r="K1973" t="s">
        <v>11416</v>
      </c>
      <c r="L1973" t="s">
        <v>11416</v>
      </c>
      <c r="M1973">
        <v>15681</v>
      </c>
      <c r="N1973" s="30" t="s">
        <v>12827</v>
      </c>
      <c r="O1973"/>
      <c r="P1973"/>
      <c r="Q1973"/>
      <c r="R1973"/>
      <c r="S1973" s="22">
        <f>VLOOKUP(A1973,Hoja1!A:B,2,0)</f>
        <v>8</v>
      </c>
      <c r="T1973" s="21" t="str">
        <f>VLOOKUP(M1973,[1]TIPOLOGIAS!$A:$F,4,0)</f>
        <v>TUNJA</v>
      </c>
      <c r="U1973" s="21" t="str">
        <f>VLOOKUP(T1973,'BASE TARIFA 2025'!C:D,2,0)</f>
        <v>WOMPI SANTANDERES</v>
      </c>
      <c r="V1973" s="23">
        <f>VLOOKUP(T1973,'BASE TARIFA 2025'!C:F,4,0)</f>
        <v>28277.100000000002</v>
      </c>
    </row>
    <row r="1974" spans="1:22" ht="14.4" x14ac:dyDescent="0.3">
      <c r="A1974">
        <v>10940</v>
      </c>
      <c r="B1974" t="s">
        <v>11432</v>
      </c>
      <c r="C1974">
        <v>40041755</v>
      </c>
      <c r="D1974" t="s">
        <v>11433</v>
      </c>
      <c r="E1974" t="s">
        <v>11434</v>
      </c>
      <c r="F1974" t="s">
        <v>11434</v>
      </c>
      <c r="G1974" t="s">
        <v>11435</v>
      </c>
      <c r="H1974" t="s">
        <v>11436</v>
      </c>
      <c r="I1974" t="s">
        <v>11437</v>
      </c>
      <c r="J1974" t="s">
        <v>76</v>
      </c>
      <c r="K1974" t="s">
        <v>11438</v>
      </c>
      <c r="L1974" t="s">
        <v>11438</v>
      </c>
      <c r="M1974">
        <v>15740</v>
      </c>
      <c r="N1974" s="30" t="s">
        <v>12829</v>
      </c>
      <c r="O1974"/>
      <c r="P1974"/>
      <c r="Q1974"/>
      <c r="R1974"/>
      <c r="S1974" s="22">
        <f>VLOOKUP(A1974,Hoja1!A:B,2,0)</f>
        <v>8</v>
      </c>
      <c r="T1974" s="21" t="str">
        <f>VLOOKUP(M1974,[1]TIPOLOGIAS!$A:$F,4,0)</f>
        <v>TUNJA</v>
      </c>
      <c r="U1974" s="21" t="str">
        <f>VLOOKUP(T1974,'BASE TARIFA 2025'!C:D,2,0)</f>
        <v>WOMPI SANTANDERES</v>
      </c>
      <c r="V1974" s="23">
        <f>VLOOKUP(T1974,'BASE TARIFA 2025'!C:F,4,0)</f>
        <v>28277.100000000002</v>
      </c>
    </row>
    <row r="1975" spans="1:22" ht="14.4" x14ac:dyDescent="0.3">
      <c r="A1975">
        <v>12063</v>
      </c>
      <c r="B1975" t="s">
        <v>826</v>
      </c>
      <c r="C1975">
        <v>9529169</v>
      </c>
      <c r="D1975" t="s">
        <v>11439</v>
      </c>
      <c r="E1975" t="s">
        <v>11440</v>
      </c>
      <c r="F1975" t="s">
        <v>11440</v>
      </c>
      <c r="G1975" t="s">
        <v>11441</v>
      </c>
      <c r="H1975" t="s">
        <v>11442</v>
      </c>
      <c r="I1975" t="s">
        <v>11443</v>
      </c>
      <c r="J1975" t="s">
        <v>76</v>
      </c>
      <c r="K1975" t="s">
        <v>827</v>
      </c>
      <c r="L1975" t="s">
        <v>827</v>
      </c>
      <c r="M1975">
        <v>15755</v>
      </c>
      <c r="N1975" s="30" t="s">
        <v>12830</v>
      </c>
      <c r="O1975"/>
      <c r="P1975"/>
      <c r="Q1975"/>
      <c r="R1975"/>
      <c r="S1975" s="22">
        <f>VLOOKUP(A1975,Hoja1!A:B,2,0)</f>
        <v>8</v>
      </c>
      <c r="T1975" s="21" t="str">
        <f>VLOOKUP(M1975,[1]TIPOLOGIAS!$A:$F,4,0)</f>
        <v>TUNJA</v>
      </c>
      <c r="U1975" s="21" t="str">
        <f>VLOOKUP(T1975,'BASE TARIFA 2025'!C:D,2,0)</f>
        <v>WOMPI SANTANDERES</v>
      </c>
      <c r="V1975" s="23">
        <f>VLOOKUP(T1975,'BASE TARIFA 2025'!C:F,4,0)</f>
        <v>28277.100000000002</v>
      </c>
    </row>
    <row r="1976" spans="1:22" ht="14.4" x14ac:dyDescent="0.3">
      <c r="A1976">
        <v>50614</v>
      </c>
      <c r="B1976" t="s">
        <v>839</v>
      </c>
      <c r="C1976">
        <v>24091462</v>
      </c>
      <c r="D1976" t="s">
        <v>11444</v>
      </c>
      <c r="E1976" t="s">
        <v>11444</v>
      </c>
      <c r="F1976" t="s">
        <v>11444</v>
      </c>
      <c r="G1976" t="s">
        <v>11445</v>
      </c>
      <c r="H1976" t="s">
        <v>11446</v>
      </c>
      <c r="I1976" t="s">
        <v>11447</v>
      </c>
      <c r="J1976" t="s">
        <v>76</v>
      </c>
      <c r="K1976" t="s">
        <v>827</v>
      </c>
      <c r="L1976" t="s">
        <v>827</v>
      </c>
      <c r="M1976">
        <v>15755</v>
      </c>
      <c r="N1976" s="30" t="s">
        <v>12830</v>
      </c>
      <c r="O1976"/>
      <c r="P1976"/>
      <c r="Q1976"/>
      <c r="R1976"/>
      <c r="S1976" s="22">
        <f>VLOOKUP(A1976,Hoja1!A:B,2,0)</f>
        <v>8</v>
      </c>
      <c r="T1976" s="21" t="str">
        <f>VLOOKUP(M1976,[1]TIPOLOGIAS!$A:$F,4,0)</f>
        <v>TUNJA</v>
      </c>
      <c r="U1976" s="21" t="str">
        <f>VLOOKUP(T1976,'BASE TARIFA 2025'!C:D,2,0)</f>
        <v>WOMPI SANTANDERES</v>
      </c>
      <c r="V1976" s="23">
        <f>VLOOKUP(T1976,'BASE TARIFA 2025'!C:F,4,0)</f>
        <v>28277.100000000002</v>
      </c>
    </row>
    <row r="1977" spans="1:22" ht="14.4" x14ac:dyDescent="0.3">
      <c r="A1977">
        <v>63430</v>
      </c>
      <c r="B1977" t="s">
        <v>843</v>
      </c>
      <c r="C1977">
        <v>52758170</v>
      </c>
      <c r="D1977" t="s">
        <v>11448</v>
      </c>
      <c r="E1977" t="s">
        <v>11449</v>
      </c>
      <c r="F1977" t="s">
        <v>11449</v>
      </c>
      <c r="G1977" t="s">
        <v>11450</v>
      </c>
      <c r="H1977" t="s">
        <v>11451</v>
      </c>
      <c r="I1977" t="s">
        <v>11452</v>
      </c>
      <c r="J1977" t="s">
        <v>76</v>
      </c>
      <c r="K1977" t="s">
        <v>827</v>
      </c>
      <c r="L1977" t="s">
        <v>827</v>
      </c>
      <c r="M1977">
        <v>15755</v>
      </c>
      <c r="N1977" s="30" t="s">
        <v>12830</v>
      </c>
      <c r="O1977"/>
      <c r="P1977"/>
      <c r="Q1977"/>
      <c r="R1977"/>
      <c r="S1977" s="22">
        <f>VLOOKUP(A1977,Hoja1!A:B,2,0)</f>
        <v>8</v>
      </c>
      <c r="T1977" s="21" t="str">
        <f>VLOOKUP(M1977,[1]TIPOLOGIAS!$A:$F,4,0)</f>
        <v>TUNJA</v>
      </c>
      <c r="U1977" s="21" t="str">
        <f>VLOOKUP(T1977,'BASE TARIFA 2025'!C:D,2,0)</f>
        <v>WOMPI SANTANDERES</v>
      </c>
      <c r="V1977" s="23">
        <f>VLOOKUP(T1977,'BASE TARIFA 2025'!C:F,4,0)</f>
        <v>28277.100000000002</v>
      </c>
    </row>
    <row r="1978" spans="1:22" ht="14.4" x14ac:dyDescent="0.3">
      <c r="A1978">
        <v>66707</v>
      </c>
      <c r="B1978" t="s">
        <v>847</v>
      </c>
      <c r="C1978">
        <v>1049396223</v>
      </c>
      <c r="D1978" t="s">
        <v>11453</v>
      </c>
      <c r="E1978" t="s">
        <v>11453</v>
      </c>
      <c r="F1978" t="s">
        <v>1400</v>
      </c>
      <c r="G1978" t="s">
        <v>11454</v>
      </c>
      <c r="H1978" t="s">
        <v>11455</v>
      </c>
      <c r="I1978" t="s">
        <v>11456</v>
      </c>
      <c r="J1978" t="s">
        <v>76</v>
      </c>
      <c r="K1978" t="s">
        <v>827</v>
      </c>
      <c r="L1978" t="s">
        <v>827</v>
      </c>
      <c r="M1978">
        <v>15755</v>
      </c>
      <c r="N1978" s="30" t="s">
        <v>12830</v>
      </c>
      <c r="O1978"/>
      <c r="P1978"/>
      <c r="Q1978"/>
      <c r="R1978"/>
      <c r="S1978" s="22">
        <f>VLOOKUP(A1978,Hoja1!A:B,2,0)</f>
        <v>8</v>
      </c>
      <c r="T1978" s="21" t="str">
        <f>VLOOKUP(M1978,[1]TIPOLOGIAS!$A:$F,4,0)</f>
        <v>TUNJA</v>
      </c>
      <c r="U1978" s="21" t="str">
        <f>VLOOKUP(T1978,'BASE TARIFA 2025'!C:D,2,0)</f>
        <v>WOMPI SANTANDERES</v>
      </c>
      <c r="V1978" s="23">
        <f>VLOOKUP(T1978,'BASE TARIFA 2025'!C:F,4,0)</f>
        <v>28277.100000000002</v>
      </c>
    </row>
    <row r="1979" spans="1:22" ht="14.4" x14ac:dyDescent="0.3">
      <c r="A1979">
        <v>55162</v>
      </c>
      <c r="B1979" t="s">
        <v>11457</v>
      </c>
      <c r="C1979">
        <v>30024972</v>
      </c>
      <c r="D1979" t="s">
        <v>11458</v>
      </c>
      <c r="E1979" t="s">
        <v>11458</v>
      </c>
      <c r="F1979" t="s">
        <v>11458</v>
      </c>
      <c r="G1979" t="s">
        <v>11459</v>
      </c>
      <c r="H1979" t="s">
        <v>11460</v>
      </c>
      <c r="I1979" t="s">
        <v>11461</v>
      </c>
      <c r="J1979" t="s">
        <v>76</v>
      </c>
      <c r="K1979" t="s">
        <v>11462</v>
      </c>
      <c r="L1979" t="s">
        <v>11462</v>
      </c>
      <c r="M1979">
        <v>15810</v>
      </c>
      <c r="N1979" s="30" t="s">
        <v>12844</v>
      </c>
      <c r="O1979"/>
      <c r="P1979"/>
      <c r="Q1979"/>
      <c r="R1979"/>
      <c r="S1979" s="22">
        <f>VLOOKUP(A1979,Hoja1!A:B,2,0)</f>
        <v>8</v>
      </c>
      <c r="T1979" s="21" t="str">
        <f>VLOOKUP(M1979,[1]TIPOLOGIAS!$A:$F,4,0)</f>
        <v>TUNJA</v>
      </c>
      <c r="U1979" s="21" t="str">
        <f>VLOOKUP(T1979,'BASE TARIFA 2025'!C:D,2,0)</f>
        <v>WOMPI SANTANDERES</v>
      </c>
      <c r="V1979" s="23">
        <f>VLOOKUP(T1979,'BASE TARIFA 2025'!C:F,4,0)</f>
        <v>28277.100000000002</v>
      </c>
    </row>
    <row r="1980" spans="1:22" ht="14.4" x14ac:dyDescent="0.3">
      <c r="A1980">
        <v>66401</v>
      </c>
      <c r="B1980" t="s">
        <v>845</v>
      </c>
      <c r="C1980">
        <v>901270868</v>
      </c>
      <c r="D1980" t="s">
        <v>11463</v>
      </c>
      <c r="E1980" t="s">
        <v>11463</v>
      </c>
      <c r="F1980" t="s">
        <v>11464</v>
      </c>
      <c r="G1980" t="s">
        <v>11465</v>
      </c>
      <c r="H1980" t="s">
        <v>11466</v>
      </c>
      <c r="I1980" t="s">
        <v>11467</v>
      </c>
      <c r="J1980" t="s">
        <v>76</v>
      </c>
      <c r="K1980" t="s">
        <v>846</v>
      </c>
      <c r="L1980" t="s">
        <v>846</v>
      </c>
      <c r="M1980">
        <v>15839</v>
      </c>
      <c r="N1980" s="30" t="s">
        <v>12841</v>
      </c>
      <c r="O1980"/>
      <c r="P1980"/>
      <c r="Q1980"/>
      <c r="R1980"/>
      <c r="S1980" s="22">
        <f>VLOOKUP(A1980,Hoja1!A:B,2,0)</f>
        <v>8</v>
      </c>
      <c r="T1980" s="21" t="str">
        <f>VLOOKUP(M1980,[1]TIPOLOGIAS!$A:$F,4,0)</f>
        <v>TUNJA</v>
      </c>
      <c r="U1980" s="21" t="str">
        <f>VLOOKUP(T1980,'BASE TARIFA 2025'!C:D,2,0)</f>
        <v>WOMPI SANTANDERES</v>
      </c>
      <c r="V1980" s="23">
        <f>VLOOKUP(T1980,'BASE TARIFA 2025'!C:F,4,0)</f>
        <v>28277.100000000002</v>
      </c>
    </row>
    <row r="1981" spans="1:22" ht="14.4" x14ac:dyDescent="0.3">
      <c r="A1981">
        <v>18955</v>
      </c>
      <c r="B1981" t="s">
        <v>11468</v>
      </c>
      <c r="C1981">
        <v>24332469</v>
      </c>
      <c r="D1981" t="s">
        <v>11469</v>
      </c>
      <c r="E1981" t="s">
        <v>11470</v>
      </c>
      <c r="F1981" t="s">
        <v>11470</v>
      </c>
      <c r="G1981" t="s">
        <v>11471</v>
      </c>
      <c r="H1981" t="s">
        <v>11472</v>
      </c>
      <c r="I1981" t="s">
        <v>11473</v>
      </c>
      <c r="J1981" t="s">
        <v>100</v>
      </c>
      <c r="K1981" t="s">
        <v>40</v>
      </c>
      <c r="L1981" t="s">
        <v>40</v>
      </c>
      <c r="M1981">
        <v>17001</v>
      </c>
      <c r="N1981" s="30" t="s">
        <v>12828</v>
      </c>
      <c r="O1981"/>
      <c r="P1981"/>
      <c r="Q1981"/>
      <c r="R1981"/>
      <c r="S1981" s="22">
        <f>VLOOKUP(A1981,Hoja1!A:B,2,0)</f>
        <v>8</v>
      </c>
      <c r="T1981" s="21" t="str">
        <f>VLOOKUP(M1981,[1]TIPOLOGIAS!$A:$F,4,0)</f>
        <v>MANIZALES</v>
      </c>
      <c r="U1981" s="21" t="str">
        <f>VLOOKUP(T1981,'BASE TARIFA 2025'!C:D,2,0)</f>
        <v>WOMPI EJE CAFETERO</v>
      </c>
      <c r="V1981" s="23">
        <f>VLOOKUP(T1981,'BASE TARIFA 2025'!C:F,4,0)</f>
        <v>28277.100000000002</v>
      </c>
    </row>
    <row r="1982" spans="1:22" ht="14.4" x14ac:dyDescent="0.3">
      <c r="A1982">
        <v>81083</v>
      </c>
      <c r="B1982" t="s">
        <v>516</v>
      </c>
      <c r="C1982">
        <v>900989300</v>
      </c>
      <c r="D1982" t="s">
        <v>517</v>
      </c>
      <c r="E1982" t="s">
        <v>517</v>
      </c>
      <c r="F1982" t="s">
        <v>517</v>
      </c>
      <c r="G1982" t="s">
        <v>518</v>
      </c>
      <c r="H1982" t="s">
        <v>519</v>
      </c>
      <c r="I1982" t="s">
        <v>520</v>
      </c>
      <c r="J1982" t="s">
        <v>100</v>
      </c>
      <c r="K1982" t="s">
        <v>40</v>
      </c>
      <c r="L1982" t="s">
        <v>40</v>
      </c>
      <c r="M1982">
        <v>17001</v>
      </c>
      <c r="N1982" s="30" t="s">
        <v>12827</v>
      </c>
      <c r="O1982"/>
      <c r="P1982"/>
      <c r="Q1982"/>
      <c r="R1982"/>
      <c r="S1982" s="22">
        <f>VLOOKUP(A1982,Hoja1!A:B,2,0)</f>
        <v>8</v>
      </c>
      <c r="T1982" s="21" t="str">
        <f>VLOOKUP(M1982,[1]TIPOLOGIAS!$A:$F,4,0)</f>
        <v>MANIZALES</v>
      </c>
      <c r="U1982" s="21" t="str">
        <f>VLOOKUP(T1982,'BASE TARIFA 2025'!C:D,2,0)</f>
        <v>WOMPI EJE CAFETERO</v>
      </c>
      <c r="V1982" s="23">
        <f>VLOOKUP(T1982,'BASE TARIFA 2025'!C:F,4,0)</f>
        <v>28277.100000000002</v>
      </c>
    </row>
    <row r="1983" spans="1:22" ht="14.4" x14ac:dyDescent="0.3">
      <c r="A1983">
        <v>79105</v>
      </c>
      <c r="B1983" t="s">
        <v>11474</v>
      </c>
      <c r="C1983">
        <v>30294168</v>
      </c>
      <c r="D1983" t="s">
        <v>11475</v>
      </c>
      <c r="E1983" t="s">
        <v>11476</v>
      </c>
      <c r="F1983" t="s">
        <v>11476</v>
      </c>
      <c r="G1983" t="s">
        <v>11477</v>
      </c>
      <c r="H1983" t="s">
        <v>11478</v>
      </c>
      <c r="I1983" t="s">
        <v>11479</v>
      </c>
      <c r="J1983" t="s">
        <v>100</v>
      </c>
      <c r="K1983" t="s">
        <v>40</v>
      </c>
      <c r="L1983" t="s">
        <v>40</v>
      </c>
      <c r="M1983">
        <v>17001</v>
      </c>
      <c r="N1983" s="30" t="s">
        <v>12832</v>
      </c>
      <c r="O1983"/>
      <c r="P1983"/>
      <c r="Q1983"/>
      <c r="R1983"/>
      <c r="S1983" s="22">
        <f>VLOOKUP(A1983,Hoja1!A:B,2,0)</f>
        <v>8</v>
      </c>
      <c r="T1983" s="21" t="str">
        <f>VLOOKUP(M1983,[1]TIPOLOGIAS!$A:$F,4,0)</f>
        <v>MANIZALES</v>
      </c>
      <c r="U1983" s="21" t="str">
        <f>VLOOKUP(T1983,'BASE TARIFA 2025'!C:D,2,0)</f>
        <v>WOMPI EJE CAFETERO</v>
      </c>
      <c r="V1983" s="23">
        <f>VLOOKUP(T1983,'BASE TARIFA 2025'!C:F,4,0)</f>
        <v>28277.100000000002</v>
      </c>
    </row>
    <row r="1984" spans="1:22" ht="14.4" x14ac:dyDescent="0.3">
      <c r="A1984">
        <v>80453</v>
      </c>
      <c r="B1984" t="s">
        <v>11480</v>
      </c>
      <c r="C1984">
        <v>1060646169</v>
      </c>
      <c r="D1984" t="s">
        <v>11481</v>
      </c>
      <c r="E1984" t="s">
        <v>11482</v>
      </c>
      <c r="F1984" t="s">
        <v>11482</v>
      </c>
      <c r="G1984" t="s">
        <v>11483</v>
      </c>
      <c r="H1984" t="s">
        <v>11484</v>
      </c>
      <c r="I1984" t="s">
        <v>11485</v>
      </c>
      <c r="J1984" t="s">
        <v>100</v>
      </c>
      <c r="K1984" t="s">
        <v>40</v>
      </c>
      <c r="L1984" t="s">
        <v>40</v>
      </c>
      <c r="M1984">
        <v>17001</v>
      </c>
      <c r="N1984" s="30" t="s">
        <v>12828</v>
      </c>
      <c r="O1984"/>
      <c r="P1984"/>
      <c r="Q1984"/>
      <c r="R1984"/>
      <c r="S1984" s="22">
        <f>VLOOKUP(A1984,Hoja1!A:B,2,0)</f>
        <v>8</v>
      </c>
      <c r="T1984" s="21" t="str">
        <f>VLOOKUP(M1984,[1]TIPOLOGIAS!$A:$F,4,0)</f>
        <v>MANIZALES</v>
      </c>
      <c r="U1984" s="21" t="str">
        <f>VLOOKUP(T1984,'BASE TARIFA 2025'!C:D,2,0)</f>
        <v>WOMPI EJE CAFETERO</v>
      </c>
      <c r="V1984" s="23">
        <f>VLOOKUP(T1984,'BASE TARIFA 2025'!C:F,4,0)</f>
        <v>28277.100000000002</v>
      </c>
    </row>
    <row r="1985" spans="1:22" ht="14.4" x14ac:dyDescent="0.3">
      <c r="A1985">
        <v>80789</v>
      </c>
      <c r="B1985" t="s">
        <v>11486</v>
      </c>
      <c r="C1985">
        <v>75079916</v>
      </c>
      <c r="D1985" t="s">
        <v>11487</v>
      </c>
      <c r="E1985" t="s">
        <v>11487</v>
      </c>
      <c r="G1985" t="s">
        <v>11488</v>
      </c>
      <c r="H1985" t="s">
        <v>11489</v>
      </c>
      <c r="I1985" t="s">
        <v>11490</v>
      </c>
      <c r="J1985" t="s">
        <v>100</v>
      </c>
      <c r="K1985" t="s">
        <v>40</v>
      </c>
      <c r="L1985" t="s">
        <v>40</v>
      </c>
      <c r="M1985">
        <v>17001</v>
      </c>
      <c r="N1985" s="30" t="s">
        <v>12834</v>
      </c>
      <c r="O1985"/>
      <c r="P1985"/>
      <c r="Q1985"/>
      <c r="R1985"/>
      <c r="S1985" s="22">
        <f>VLOOKUP(A1985,Hoja1!A:B,2,0)</f>
        <v>8</v>
      </c>
      <c r="T1985" s="21" t="str">
        <f>VLOOKUP(M1985,[1]TIPOLOGIAS!$A:$F,4,0)</f>
        <v>MANIZALES</v>
      </c>
      <c r="U1985" s="21" t="str">
        <f>VLOOKUP(T1985,'BASE TARIFA 2025'!C:D,2,0)</f>
        <v>WOMPI EJE CAFETERO</v>
      </c>
      <c r="V1985" s="23">
        <f>VLOOKUP(T1985,'BASE TARIFA 2025'!C:F,4,0)</f>
        <v>28277.100000000002</v>
      </c>
    </row>
    <row r="1986" spans="1:22" ht="14.4" x14ac:dyDescent="0.3">
      <c r="A1986">
        <v>81082</v>
      </c>
      <c r="B1986" t="s">
        <v>511</v>
      </c>
      <c r="C1986">
        <v>30288179</v>
      </c>
      <c r="D1986" t="s">
        <v>512</v>
      </c>
      <c r="E1986" t="s">
        <v>512</v>
      </c>
      <c r="F1986" t="s">
        <v>512</v>
      </c>
      <c r="G1986" t="s">
        <v>513</v>
      </c>
      <c r="H1986" t="s">
        <v>514</v>
      </c>
      <c r="I1986" t="s">
        <v>515</v>
      </c>
      <c r="J1986" t="s">
        <v>100</v>
      </c>
      <c r="K1986" t="s">
        <v>40</v>
      </c>
      <c r="L1986" t="s">
        <v>40</v>
      </c>
      <c r="M1986">
        <v>17001</v>
      </c>
      <c r="N1986" s="30" t="s">
        <v>12834</v>
      </c>
      <c r="O1986"/>
      <c r="P1986"/>
      <c r="Q1986"/>
      <c r="R1986"/>
      <c r="S1986" s="22">
        <f>VLOOKUP(A1986,Hoja1!A:B,2,0)</f>
        <v>8</v>
      </c>
      <c r="T1986" s="21" t="str">
        <f>VLOOKUP(M1986,[1]TIPOLOGIAS!$A:$F,4,0)</f>
        <v>MANIZALES</v>
      </c>
      <c r="U1986" s="21" t="str">
        <f>VLOOKUP(T1986,'BASE TARIFA 2025'!C:D,2,0)</f>
        <v>WOMPI EJE CAFETERO</v>
      </c>
      <c r="V1986" s="23">
        <f>VLOOKUP(T1986,'BASE TARIFA 2025'!C:F,4,0)</f>
        <v>28277.100000000002</v>
      </c>
    </row>
    <row r="1987" spans="1:22" ht="14.4" x14ac:dyDescent="0.3">
      <c r="A1987">
        <v>81143</v>
      </c>
      <c r="B1987" t="s">
        <v>11491</v>
      </c>
      <c r="C1987">
        <v>1020470886</v>
      </c>
      <c r="D1987" t="s">
        <v>11492</v>
      </c>
      <c r="E1987" t="s">
        <v>11492</v>
      </c>
      <c r="F1987" t="s">
        <v>11492</v>
      </c>
      <c r="G1987" t="s">
        <v>11493</v>
      </c>
      <c r="H1987" t="s">
        <v>11494</v>
      </c>
      <c r="I1987" t="s">
        <v>11495</v>
      </c>
      <c r="J1987" t="s">
        <v>100</v>
      </c>
      <c r="K1987" t="s">
        <v>40</v>
      </c>
      <c r="L1987" t="s">
        <v>40</v>
      </c>
      <c r="M1987">
        <v>17001</v>
      </c>
      <c r="N1987" s="30" t="s">
        <v>12830</v>
      </c>
      <c r="O1987"/>
      <c r="P1987"/>
      <c r="Q1987"/>
      <c r="R1987"/>
      <c r="S1987" s="22">
        <f>VLOOKUP(A1987,Hoja1!A:B,2,0)</f>
        <v>8</v>
      </c>
      <c r="T1987" s="21" t="str">
        <f>VLOOKUP(M1987,[1]TIPOLOGIAS!$A:$F,4,0)</f>
        <v>MANIZALES</v>
      </c>
      <c r="U1987" s="21" t="str">
        <f>VLOOKUP(T1987,'BASE TARIFA 2025'!C:D,2,0)</f>
        <v>WOMPI EJE CAFETERO</v>
      </c>
      <c r="V1987" s="23">
        <f>VLOOKUP(T1987,'BASE TARIFA 2025'!C:F,4,0)</f>
        <v>28277.100000000002</v>
      </c>
    </row>
    <row r="1988" spans="1:22" ht="14.4" x14ac:dyDescent="0.3">
      <c r="A1988">
        <v>80283</v>
      </c>
      <c r="B1988" t="s">
        <v>506</v>
      </c>
      <c r="C1988">
        <v>1053780146</v>
      </c>
      <c r="D1988" t="s">
        <v>507</v>
      </c>
      <c r="E1988" t="s">
        <v>507</v>
      </c>
      <c r="G1988" t="s">
        <v>508</v>
      </c>
      <c r="H1988" t="s">
        <v>509</v>
      </c>
      <c r="I1988" t="s">
        <v>510</v>
      </c>
      <c r="J1988" t="s">
        <v>100</v>
      </c>
      <c r="K1988" t="s">
        <v>40</v>
      </c>
      <c r="L1988" t="s">
        <v>40</v>
      </c>
      <c r="M1988">
        <v>17001</v>
      </c>
      <c r="N1988" s="30" t="s">
        <v>12827</v>
      </c>
      <c r="O1988"/>
      <c r="P1988"/>
      <c r="Q1988"/>
      <c r="R1988"/>
      <c r="S1988" s="22">
        <f>VLOOKUP(A1988,Hoja1!A:B,2,0)</f>
        <v>8</v>
      </c>
      <c r="T1988" s="21" t="str">
        <f>VLOOKUP(M1988,[1]TIPOLOGIAS!$A:$F,4,0)</f>
        <v>MANIZALES</v>
      </c>
      <c r="U1988" s="21" t="str">
        <f>VLOOKUP(T1988,'BASE TARIFA 2025'!C:D,2,0)</f>
        <v>WOMPI EJE CAFETERO</v>
      </c>
      <c r="V1988" s="23">
        <f>VLOOKUP(T1988,'BASE TARIFA 2025'!C:F,4,0)</f>
        <v>28277.100000000002</v>
      </c>
    </row>
    <row r="1989" spans="1:22" ht="14.4" x14ac:dyDescent="0.3">
      <c r="A1989">
        <v>80031</v>
      </c>
      <c r="B1989" t="s">
        <v>502</v>
      </c>
      <c r="C1989">
        <v>901937405</v>
      </c>
      <c r="D1989" t="s">
        <v>503</v>
      </c>
      <c r="E1989" t="s">
        <v>503</v>
      </c>
      <c r="F1989" t="s">
        <v>503</v>
      </c>
      <c r="G1989" t="s">
        <v>11496</v>
      </c>
      <c r="H1989" t="s">
        <v>504</v>
      </c>
      <c r="I1989" t="s">
        <v>505</v>
      </c>
      <c r="J1989" t="s">
        <v>100</v>
      </c>
      <c r="K1989" t="s">
        <v>40</v>
      </c>
      <c r="L1989" t="s">
        <v>40</v>
      </c>
      <c r="M1989">
        <v>17001</v>
      </c>
      <c r="N1989" s="30" t="s">
        <v>12827</v>
      </c>
      <c r="O1989"/>
      <c r="P1989"/>
      <c r="Q1989"/>
      <c r="R1989"/>
      <c r="S1989" s="22">
        <f>VLOOKUP(A1989,Hoja1!A:B,2,0)</f>
        <v>8</v>
      </c>
      <c r="T1989" s="21" t="str">
        <f>VLOOKUP(M1989,[1]TIPOLOGIAS!$A:$F,4,0)</f>
        <v>MANIZALES</v>
      </c>
      <c r="U1989" s="21" t="str">
        <f>VLOOKUP(T1989,'BASE TARIFA 2025'!C:D,2,0)</f>
        <v>WOMPI EJE CAFETERO</v>
      </c>
      <c r="V1989" s="23">
        <f>VLOOKUP(T1989,'BASE TARIFA 2025'!C:F,4,0)</f>
        <v>28277.100000000002</v>
      </c>
    </row>
    <row r="1990" spans="1:22" ht="14.4" x14ac:dyDescent="0.3">
      <c r="A1990">
        <v>80162</v>
      </c>
      <c r="B1990" t="s">
        <v>11497</v>
      </c>
      <c r="C1990">
        <v>1053790041</v>
      </c>
      <c r="D1990" t="s">
        <v>11498</v>
      </c>
      <c r="E1990" t="s">
        <v>11498</v>
      </c>
      <c r="G1990" t="s">
        <v>11499</v>
      </c>
      <c r="H1990" t="s">
        <v>11500</v>
      </c>
      <c r="I1990" t="s">
        <v>11501</v>
      </c>
      <c r="J1990" t="s">
        <v>100</v>
      </c>
      <c r="K1990" t="s">
        <v>40</v>
      </c>
      <c r="L1990" t="s">
        <v>40</v>
      </c>
      <c r="M1990">
        <v>17001</v>
      </c>
      <c r="N1990" s="30" t="s">
        <v>12834</v>
      </c>
      <c r="O1990"/>
      <c r="P1990"/>
      <c r="Q1990"/>
      <c r="R1990"/>
      <c r="S1990" s="22">
        <f>VLOOKUP(A1990,Hoja1!A:B,2,0)</f>
        <v>8</v>
      </c>
      <c r="T1990" s="21" t="str">
        <f>VLOOKUP(M1990,[1]TIPOLOGIAS!$A:$F,4,0)</f>
        <v>MANIZALES</v>
      </c>
      <c r="U1990" s="21" t="str">
        <f>VLOOKUP(T1990,'BASE TARIFA 2025'!C:D,2,0)</f>
        <v>WOMPI EJE CAFETERO</v>
      </c>
      <c r="V1990" s="23">
        <f>VLOOKUP(T1990,'BASE TARIFA 2025'!C:F,4,0)</f>
        <v>28277.100000000002</v>
      </c>
    </row>
    <row r="1991" spans="1:22" ht="14.4" x14ac:dyDescent="0.3">
      <c r="A1991">
        <v>79310</v>
      </c>
      <c r="B1991" t="s">
        <v>11502</v>
      </c>
      <c r="C1991">
        <v>75081195</v>
      </c>
      <c r="D1991" t="s">
        <v>11503</v>
      </c>
      <c r="E1991" t="s">
        <v>11503</v>
      </c>
      <c r="F1991" t="s">
        <v>11503</v>
      </c>
      <c r="G1991" t="s">
        <v>11504</v>
      </c>
      <c r="H1991" t="s">
        <v>11505</v>
      </c>
      <c r="I1991" t="s">
        <v>11506</v>
      </c>
      <c r="J1991" t="s">
        <v>100</v>
      </c>
      <c r="K1991" t="s">
        <v>40</v>
      </c>
      <c r="L1991" t="s">
        <v>40</v>
      </c>
      <c r="M1991">
        <v>17001</v>
      </c>
      <c r="N1991" s="30" t="s">
        <v>12831</v>
      </c>
      <c r="O1991"/>
      <c r="P1991"/>
      <c r="Q1991"/>
      <c r="R1991"/>
      <c r="S1991" s="22">
        <f>VLOOKUP(A1991,Hoja1!A:B,2,0)</f>
        <v>16</v>
      </c>
      <c r="T1991" s="21" t="str">
        <f>VLOOKUP(M1991,[1]TIPOLOGIAS!$A:$F,4,0)</f>
        <v>MANIZALES</v>
      </c>
      <c r="U1991" s="21" t="str">
        <f>VLOOKUP(T1991,'BASE TARIFA 2025'!C:D,2,0)</f>
        <v>WOMPI EJE CAFETERO</v>
      </c>
      <c r="V1991" s="23">
        <f>VLOOKUP(T1991,'BASE TARIFA 2025'!C:F,4,0)</f>
        <v>28277.100000000002</v>
      </c>
    </row>
    <row r="1992" spans="1:22" ht="14.4" x14ac:dyDescent="0.3">
      <c r="A1992">
        <v>77547</v>
      </c>
      <c r="B1992" t="s">
        <v>11507</v>
      </c>
      <c r="C1992">
        <v>1053772511</v>
      </c>
      <c r="D1992" t="s">
        <v>67</v>
      </c>
      <c r="E1992" t="s">
        <v>11508</v>
      </c>
      <c r="F1992" t="s">
        <v>11508</v>
      </c>
      <c r="G1992" t="s">
        <v>11509</v>
      </c>
      <c r="H1992" t="s">
        <v>11510</v>
      </c>
      <c r="I1992" t="s">
        <v>11511</v>
      </c>
      <c r="J1992" t="s">
        <v>100</v>
      </c>
      <c r="K1992" t="s">
        <v>40</v>
      </c>
      <c r="L1992" t="s">
        <v>40</v>
      </c>
      <c r="M1992">
        <v>17001</v>
      </c>
      <c r="N1992" s="30" t="s">
        <v>12830</v>
      </c>
      <c r="O1992"/>
      <c r="P1992"/>
      <c r="Q1992"/>
      <c r="R1992"/>
      <c r="S1992" s="22">
        <f>VLOOKUP(A1992,Hoja1!A:B,2,0)</f>
        <v>16</v>
      </c>
      <c r="T1992" s="21" t="str">
        <f>VLOOKUP(M1992,[1]TIPOLOGIAS!$A:$F,4,0)</f>
        <v>MANIZALES</v>
      </c>
      <c r="U1992" s="21" t="str">
        <f>VLOOKUP(T1992,'BASE TARIFA 2025'!C:D,2,0)</f>
        <v>WOMPI EJE CAFETERO</v>
      </c>
      <c r="V1992" s="23">
        <f>VLOOKUP(T1992,'BASE TARIFA 2025'!C:F,4,0)</f>
        <v>28277.100000000002</v>
      </c>
    </row>
    <row r="1993" spans="1:22" ht="14.4" x14ac:dyDescent="0.3">
      <c r="A1993">
        <v>62301</v>
      </c>
      <c r="B1993" t="s">
        <v>11512</v>
      </c>
      <c r="C1993">
        <v>1088248050</v>
      </c>
      <c r="D1993" t="s">
        <v>11513</v>
      </c>
      <c r="E1993" t="s">
        <v>11514</v>
      </c>
      <c r="F1993" t="s">
        <v>11515</v>
      </c>
      <c r="G1993" t="s">
        <v>11516</v>
      </c>
      <c r="H1993" t="s">
        <v>11517</v>
      </c>
      <c r="I1993" t="s">
        <v>11518</v>
      </c>
      <c r="J1993" t="s">
        <v>100</v>
      </c>
      <c r="K1993" t="s">
        <v>40</v>
      </c>
      <c r="L1993" t="s">
        <v>40</v>
      </c>
      <c r="M1993">
        <v>17001</v>
      </c>
      <c r="N1993" s="30" t="s">
        <v>12830</v>
      </c>
      <c r="O1993"/>
      <c r="P1993"/>
      <c r="Q1993"/>
      <c r="R1993"/>
      <c r="S1993" s="22">
        <f>VLOOKUP(A1993,Hoja1!A:B,2,0)</f>
        <v>16</v>
      </c>
      <c r="T1993" s="21" t="str">
        <f>VLOOKUP(M1993,[1]TIPOLOGIAS!$A:$F,4,0)</f>
        <v>MANIZALES</v>
      </c>
      <c r="U1993" s="21" t="str">
        <f>VLOOKUP(T1993,'BASE TARIFA 2025'!C:D,2,0)</f>
        <v>WOMPI EJE CAFETERO</v>
      </c>
      <c r="V1993" s="23">
        <f>VLOOKUP(T1993,'BASE TARIFA 2025'!C:F,4,0)</f>
        <v>28277.100000000002</v>
      </c>
    </row>
    <row r="1994" spans="1:22" ht="14.4" x14ac:dyDescent="0.3">
      <c r="A1994">
        <v>50016</v>
      </c>
      <c r="B1994" t="s">
        <v>11519</v>
      </c>
      <c r="C1994">
        <v>30279347</v>
      </c>
      <c r="D1994" t="s">
        <v>11520</v>
      </c>
      <c r="E1994" t="s">
        <v>11521</v>
      </c>
      <c r="F1994" t="s">
        <v>11520</v>
      </c>
      <c r="G1994" t="s">
        <v>11522</v>
      </c>
      <c r="H1994" t="s">
        <v>11523</v>
      </c>
      <c r="I1994" t="s">
        <v>11524</v>
      </c>
      <c r="J1994" t="s">
        <v>100</v>
      </c>
      <c r="K1994" t="s">
        <v>40</v>
      </c>
      <c r="L1994" t="s">
        <v>40</v>
      </c>
      <c r="M1994">
        <v>17001</v>
      </c>
      <c r="N1994" s="30" t="s">
        <v>12834</v>
      </c>
      <c r="O1994"/>
      <c r="P1994"/>
      <c r="Q1994"/>
      <c r="R1994"/>
      <c r="S1994" s="22">
        <f>VLOOKUP(A1994,Hoja1!A:B,2,0)</f>
        <v>16</v>
      </c>
      <c r="T1994" s="21" t="str">
        <f>VLOOKUP(M1994,[1]TIPOLOGIAS!$A:$F,4,0)</f>
        <v>MANIZALES</v>
      </c>
      <c r="U1994" s="21" t="str">
        <f>VLOOKUP(T1994,'BASE TARIFA 2025'!C:D,2,0)</f>
        <v>WOMPI EJE CAFETERO</v>
      </c>
      <c r="V1994" s="23">
        <f>VLOOKUP(T1994,'BASE TARIFA 2025'!C:F,4,0)</f>
        <v>28277.100000000002</v>
      </c>
    </row>
    <row r="1995" spans="1:22" ht="14.4" x14ac:dyDescent="0.3">
      <c r="A1995">
        <v>36362</v>
      </c>
      <c r="B1995" t="s">
        <v>11525</v>
      </c>
      <c r="C1995">
        <v>30286598</v>
      </c>
      <c r="D1995" t="s">
        <v>11526</v>
      </c>
      <c r="E1995" t="s">
        <v>11527</v>
      </c>
      <c r="F1995" t="s">
        <v>11527</v>
      </c>
      <c r="G1995" t="s">
        <v>11528</v>
      </c>
      <c r="H1995" t="s">
        <v>11529</v>
      </c>
      <c r="I1995" t="s">
        <v>11530</v>
      </c>
      <c r="J1995" t="s">
        <v>100</v>
      </c>
      <c r="K1995" t="s">
        <v>40</v>
      </c>
      <c r="L1995" t="s">
        <v>40</v>
      </c>
      <c r="M1995">
        <v>17001</v>
      </c>
      <c r="N1995" s="30" t="s">
        <v>12828</v>
      </c>
      <c r="O1995"/>
      <c r="P1995"/>
      <c r="Q1995"/>
      <c r="R1995"/>
      <c r="S1995" s="22">
        <f>VLOOKUP(A1995,Hoja1!A:B,2,0)</f>
        <v>8</v>
      </c>
      <c r="T1995" s="21" t="str">
        <f>VLOOKUP(M1995,[1]TIPOLOGIAS!$A:$F,4,0)</f>
        <v>MANIZALES</v>
      </c>
      <c r="U1995" s="21" t="str">
        <f>VLOOKUP(T1995,'BASE TARIFA 2025'!C:D,2,0)</f>
        <v>WOMPI EJE CAFETERO</v>
      </c>
      <c r="V1995" s="23">
        <f>VLOOKUP(T1995,'BASE TARIFA 2025'!C:F,4,0)</f>
        <v>28277.100000000002</v>
      </c>
    </row>
    <row r="1996" spans="1:22" ht="14.4" x14ac:dyDescent="0.3">
      <c r="A1996">
        <v>24349</v>
      </c>
      <c r="B1996" t="s">
        <v>11531</v>
      </c>
      <c r="C1996">
        <v>1053790538</v>
      </c>
      <c r="D1996" t="s">
        <v>11532</v>
      </c>
      <c r="E1996" t="s">
        <v>11533</v>
      </c>
      <c r="F1996" t="s">
        <v>11534</v>
      </c>
      <c r="G1996" t="s">
        <v>11535</v>
      </c>
      <c r="H1996" t="s">
        <v>11536</v>
      </c>
      <c r="I1996" t="s">
        <v>11537</v>
      </c>
      <c r="J1996" t="s">
        <v>100</v>
      </c>
      <c r="K1996" t="s">
        <v>40</v>
      </c>
      <c r="L1996" t="s">
        <v>40</v>
      </c>
      <c r="M1996">
        <v>17001</v>
      </c>
      <c r="N1996" s="30" t="s">
        <v>12830</v>
      </c>
      <c r="O1996"/>
      <c r="P1996"/>
      <c r="Q1996"/>
      <c r="R1996"/>
      <c r="S1996" s="22">
        <f>VLOOKUP(A1996,Hoja1!A:B,2,0)</f>
        <v>8</v>
      </c>
      <c r="T1996" s="21" t="str">
        <f>VLOOKUP(M1996,[1]TIPOLOGIAS!$A:$F,4,0)</f>
        <v>MANIZALES</v>
      </c>
      <c r="U1996" s="21" t="str">
        <f>VLOOKUP(T1996,'BASE TARIFA 2025'!C:D,2,0)</f>
        <v>WOMPI EJE CAFETERO</v>
      </c>
      <c r="V1996" s="23">
        <f>VLOOKUP(T1996,'BASE TARIFA 2025'!C:F,4,0)</f>
        <v>28277.100000000002</v>
      </c>
    </row>
    <row r="1997" spans="1:22" ht="14.4" x14ac:dyDescent="0.3">
      <c r="A1997">
        <v>31359</v>
      </c>
      <c r="B1997" t="s">
        <v>11538</v>
      </c>
      <c r="C1997">
        <v>79632844</v>
      </c>
      <c r="D1997" t="s">
        <v>11539</v>
      </c>
      <c r="E1997" t="s">
        <v>11540</v>
      </c>
      <c r="F1997" t="s">
        <v>11540</v>
      </c>
      <c r="G1997" t="s">
        <v>11541</v>
      </c>
      <c r="H1997" t="s">
        <v>11542</v>
      </c>
      <c r="I1997" t="s">
        <v>11543</v>
      </c>
      <c r="J1997" t="s">
        <v>100</v>
      </c>
      <c r="K1997" t="s">
        <v>40</v>
      </c>
      <c r="L1997" t="s">
        <v>40</v>
      </c>
      <c r="M1997">
        <v>17001</v>
      </c>
      <c r="N1997" s="30" t="s">
        <v>12834</v>
      </c>
      <c r="O1997"/>
      <c r="P1997"/>
      <c r="Q1997"/>
      <c r="R1997"/>
      <c r="S1997" s="22">
        <f>VLOOKUP(A1997,Hoja1!A:B,2,0)</f>
        <v>8</v>
      </c>
      <c r="T1997" s="21" t="str">
        <f>VLOOKUP(M1997,[1]TIPOLOGIAS!$A:$F,4,0)</f>
        <v>MANIZALES</v>
      </c>
      <c r="U1997" s="21" t="str">
        <f>VLOOKUP(T1997,'BASE TARIFA 2025'!C:D,2,0)</f>
        <v>WOMPI EJE CAFETERO</v>
      </c>
      <c r="V1997" s="23">
        <f>VLOOKUP(T1997,'BASE TARIFA 2025'!C:F,4,0)</f>
        <v>28277.100000000002</v>
      </c>
    </row>
    <row r="1998" spans="1:22" ht="14.4" x14ac:dyDescent="0.3">
      <c r="A1998">
        <v>22302</v>
      </c>
      <c r="B1998" t="s">
        <v>11544</v>
      </c>
      <c r="C1998">
        <v>75094673</v>
      </c>
      <c r="D1998" t="s">
        <v>11545</v>
      </c>
      <c r="E1998" t="s">
        <v>11546</v>
      </c>
      <c r="F1998" t="s">
        <v>11546</v>
      </c>
      <c r="G1998" t="s">
        <v>11547</v>
      </c>
      <c r="H1998" t="s">
        <v>11548</v>
      </c>
      <c r="I1998" t="s">
        <v>11549</v>
      </c>
      <c r="J1998" t="s">
        <v>100</v>
      </c>
      <c r="K1998" t="s">
        <v>40</v>
      </c>
      <c r="L1998" t="s">
        <v>40</v>
      </c>
      <c r="M1998">
        <v>17001</v>
      </c>
      <c r="N1998" s="30" t="s">
        <v>12834</v>
      </c>
      <c r="O1998"/>
      <c r="P1998"/>
      <c r="Q1998"/>
      <c r="R1998"/>
      <c r="S1998" s="22">
        <f>VLOOKUP(A1998,Hoja1!A:B,2,0)</f>
        <v>16</v>
      </c>
      <c r="T1998" s="21" t="str">
        <f>VLOOKUP(M1998,[1]TIPOLOGIAS!$A:$F,4,0)</f>
        <v>MANIZALES</v>
      </c>
      <c r="U1998" s="21" t="str">
        <f>VLOOKUP(T1998,'BASE TARIFA 2025'!C:D,2,0)</f>
        <v>WOMPI EJE CAFETERO</v>
      </c>
      <c r="V1998" s="23">
        <f>VLOOKUP(T1998,'BASE TARIFA 2025'!C:F,4,0)</f>
        <v>28277.100000000002</v>
      </c>
    </row>
    <row r="1999" spans="1:22" ht="14.4" x14ac:dyDescent="0.3">
      <c r="A1999">
        <v>13633</v>
      </c>
      <c r="B1999" t="s">
        <v>11550</v>
      </c>
      <c r="C1999">
        <v>53055816</v>
      </c>
      <c r="D1999" t="s">
        <v>11551</v>
      </c>
      <c r="E1999" t="s">
        <v>11552</v>
      </c>
      <c r="F1999" t="s">
        <v>11552</v>
      </c>
      <c r="G1999" t="s">
        <v>11553</v>
      </c>
      <c r="H1999" t="s">
        <v>11554</v>
      </c>
      <c r="I1999" t="s">
        <v>11555</v>
      </c>
      <c r="J1999" t="s">
        <v>100</v>
      </c>
      <c r="K1999" t="s">
        <v>40</v>
      </c>
      <c r="L1999" t="s">
        <v>40</v>
      </c>
      <c r="M1999">
        <v>17001</v>
      </c>
      <c r="N1999" s="30" t="s">
        <v>12828</v>
      </c>
      <c r="O1999"/>
      <c r="P1999"/>
      <c r="Q1999"/>
      <c r="R1999"/>
      <c r="S1999" s="22">
        <f>VLOOKUP(A1999,Hoja1!A:B,2,0)</f>
        <v>16</v>
      </c>
      <c r="T1999" s="21" t="str">
        <f>VLOOKUP(M1999,[1]TIPOLOGIAS!$A:$F,4,0)</f>
        <v>MANIZALES</v>
      </c>
      <c r="U1999" s="21" t="str">
        <f>VLOOKUP(T1999,'BASE TARIFA 2025'!C:D,2,0)</f>
        <v>WOMPI EJE CAFETERO</v>
      </c>
      <c r="V1999" s="23">
        <f>VLOOKUP(T1999,'BASE TARIFA 2025'!C:F,4,0)</f>
        <v>28277.100000000002</v>
      </c>
    </row>
    <row r="2000" spans="1:22" ht="14.4" x14ac:dyDescent="0.3">
      <c r="A2000">
        <v>13261</v>
      </c>
      <c r="B2000" t="s">
        <v>11556</v>
      </c>
      <c r="C2000">
        <v>24827223</v>
      </c>
      <c r="D2000" t="s">
        <v>11557</v>
      </c>
      <c r="E2000" t="s">
        <v>11558</v>
      </c>
      <c r="F2000" t="s">
        <v>11558</v>
      </c>
      <c r="G2000" t="s">
        <v>11559</v>
      </c>
      <c r="H2000" t="s">
        <v>11560</v>
      </c>
      <c r="I2000" t="s">
        <v>11561</v>
      </c>
      <c r="J2000" t="s">
        <v>100</v>
      </c>
      <c r="K2000" t="s">
        <v>40</v>
      </c>
      <c r="L2000" t="s">
        <v>40</v>
      </c>
      <c r="M2000">
        <v>17001</v>
      </c>
      <c r="N2000" s="30" t="s">
        <v>12828</v>
      </c>
      <c r="O2000"/>
      <c r="P2000"/>
      <c r="Q2000"/>
      <c r="R2000"/>
      <c r="S2000" s="22">
        <f>VLOOKUP(A2000,Hoja1!A:B,2,0)</f>
        <v>8</v>
      </c>
      <c r="T2000" s="21" t="str">
        <f>VLOOKUP(M2000,[1]TIPOLOGIAS!$A:$F,4,0)</f>
        <v>MANIZALES</v>
      </c>
      <c r="U2000" s="21" t="str">
        <f>VLOOKUP(T2000,'BASE TARIFA 2025'!C:D,2,0)</f>
        <v>WOMPI EJE CAFETERO</v>
      </c>
      <c r="V2000" s="23">
        <f>VLOOKUP(T2000,'BASE TARIFA 2025'!C:F,4,0)</f>
        <v>28277.100000000002</v>
      </c>
    </row>
    <row r="2001" spans="1:22" ht="14.4" x14ac:dyDescent="0.3">
      <c r="A2001">
        <v>20867</v>
      </c>
      <c r="B2001" t="s">
        <v>11562</v>
      </c>
      <c r="C2001">
        <v>24335147</v>
      </c>
      <c r="D2001" t="s">
        <v>11563</v>
      </c>
      <c r="E2001" t="s">
        <v>11564</v>
      </c>
      <c r="F2001" t="s">
        <v>11564</v>
      </c>
      <c r="G2001" t="s">
        <v>11565</v>
      </c>
      <c r="H2001" t="s">
        <v>11566</v>
      </c>
      <c r="I2001" t="s">
        <v>11567</v>
      </c>
      <c r="J2001" t="s">
        <v>100</v>
      </c>
      <c r="K2001" t="s">
        <v>40</v>
      </c>
      <c r="L2001" t="s">
        <v>40</v>
      </c>
      <c r="M2001">
        <v>17001</v>
      </c>
      <c r="N2001" s="30" t="s">
        <v>12840</v>
      </c>
      <c r="O2001"/>
      <c r="P2001"/>
      <c r="Q2001"/>
      <c r="R2001"/>
      <c r="S2001" s="22">
        <f>VLOOKUP(A2001,Hoja1!A:B,2,0)</f>
        <v>8</v>
      </c>
      <c r="T2001" s="21" t="str">
        <f>VLOOKUP(M2001,[1]TIPOLOGIAS!$A:$F,4,0)</f>
        <v>MANIZALES</v>
      </c>
      <c r="U2001" s="21" t="str">
        <f>VLOOKUP(T2001,'BASE TARIFA 2025'!C:D,2,0)</f>
        <v>WOMPI EJE CAFETERO</v>
      </c>
      <c r="V2001" s="23">
        <f>VLOOKUP(T2001,'BASE TARIFA 2025'!C:F,4,0)</f>
        <v>28277.100000000002</v>
      </c>
    </row>
    <row r="2002" spans="1:22" ht="14.4" x14ac:dyDescent="0.3">
      <c r="A2002">
        <v>18562</v>
      </c>
      <c r="B2002" t="s">
        <v>11568</v>
      </c>
      <c r="C2002">
        <v>24337646</v>
      </c>
      <c r="D2002" t="s">
        <v>11569</v>
      </c>
      <c r="E2002" t="s">
        <v>11570</v>
      </c>
      <c r="F2002" t="s">
        <v>11570</v>
      </c>
      <c r="G2002" t="s">
        <v>11571</v>
      </c>
      <c r="H2002" t="s">
        <v>11572</v>
      </c>
      <c r="I2002" t="s">
        <v>11573</v>
      </c>
      <c r="J2002" t="s">
        <v>100</v>
      </c>
      <c r="K2002" t="s">
        <v>40</v>
      </c>
      <c r="L2002" t="s">
        <v>40</v>
      </c>
      <c r="M2002">
        <v>17001</v>
      </c>
      <c r="N2002" s="30" t="s">
        <v>12834</v>
      </c>
      <c r="O2002"/>
      <c r="P2002"/>
      <c r="Q2002"/>
      <c r="R2002"/>
      <c r="S2002" s="22">
        <f>VLOOKUP(A2002,Hoja1!A:B,2,0)</f>
        <v>16</v>
      </c>
      <c r="T2002" s="21" t="str">
        <f>VLOOKUP(M2002,[1]TIPOLOGIAS!$A:$F,4,0)</f>
        <v>MANIZALES</v>
      </c>
      <c r="U2002" s="21" t="str">
        <f>VLOOKUP(T2002,'BASE TARIFA 2025'!C:D,2,0)</f>
        <v>WOMPI EJE CAFETERO</v>
      </c>
      <c r="V2002" s="23">
        <f>VLOOKUP(T2002,'BASE TARIFA 2025'!C:F,4,0)</f>
        <v>28277.100000000002</v>
      </c>
    </row>
    <row r="2003" spans="1:22" ht="14.4" x14ac:dyDescent="0.3">
      <c r="A2003">
        <v>10256</v>
      </c>
      <c r="B2003" t="s">
        <v>11574</v>
      </c>
      <c r="C2003">
        <v>10261624</v>
      </c>
      <c r="D2003" t="s">
        <v>11575</v>
      </c>
      <c r="E2003" t="s">
        <v>11576</v>
      </c>
      <c r="F2003" t="s">
        <v>11576</v>
      </c>
      <c r="G2003" t="s">
        <v>11577</v>
      </c>
      <c r="H2003" t="s">
        <v>11578</v>
      </c>
      <c r="I2003" t="s">
        <v>11579</v>
      </c>
      <c r="J2003" t="s">
        <v>100</v>
      </c>
      <c r="K2003" t="s">
        <v>40</v>
      </c>
      <c r="L2003" t="s">
        <v>40</v>
      </c>
      <c r="M2003">
        <v>17001</v>
      </c>
      <c r="N2003" s="30" t="s">
        <v>12830</v>
      </c>
      <c r="O2003"/>
      <c r="P2003"/>
      <c r="Q2003"/>
      <c r="R2003"/>
      <c r="S2003" s="22">
        <f>VLOOKUP(A2003,Hoja1!A:B,2,0)</f>
        <v>8</v>
      </c>
      <c r="T2003" s="21" t="str">
        <f>VLOOKUP(M2003,[1]TIPOLOGIAS!$A:$F,4,0)</f>
        <v>MANIZALES</v>
      </c>
      <c r="U2003" s="21" t="str">
        <f>VLOOKUP(T2003,'BASE TARIFA 2025'!C:D,2,0)</f>
        <v>WOMPI EJE CAFETERO</v>
      </c>
      <c r="V2003" s="23">
        <f>VLOOKUP(T2003,'BASE TARIFA 2025'!C:F,4,0)</f>
        <v>28277.100000000002</v>
      </c>
    </row>
    <row r="2004" spans="1:22" ht="14.4" x14ac:dyDescent="0.3">
      <c r="A2004">
        <v>81157</v>
      </c>
      <c r="B2004" t="s">
        <v>11580</v>
      </c>
      <c r="C2004">
        <v>1062333662</v>
      </c>
      <c r="D2004" t="s">
        <v>11581</v>
      </c>
      <c r="E2004" t="s">
        <v>11581</v>
      </c>
      <c r="F2004" t="s">
        <v>11581</v>
      </c>
      <c r="G2004" t="s">
        <v>11582</v>
      </c>
      <c r="H2004" t="s">
        <v>11583</v>
      </c>
      <c r="I2004" t="s">
        <v>11584</v>
      </c>
      <c r="J2004" t="s">
        <v>86</v>
      </c>
      <c r="K2004" t="s">
        <v>217</v>
      </c>
      <c r="L2004" t="s">
        <v>217</v>
      </c>
      <c r="M2004">
        <v>19698</v>
      </c>
      <c r="N2004" s="30" t="s">
        <v>12836</v>
      </c>
      <c r="O2004"/>
      <c r="P2004"/>
      <c r="Q2004"/>
      <c r="R2004"/>
      <c r="S2004" s="22">
        <f>VLOOKUP(A2004,Hoja1!A:B,2,0)</f>
        <v>8</v>
      </c>
      <c r="T2004" s="21" t="str">
        <f>VLOOKUP(M2004,[1]TIPOLOGIAS!$A:$F,4,0)</f>
        <v>CALI</v>
      </c>
      <c r="U2004" s="21" t="str">
        <f>VLOOKUP(T2004,'BASE TARIFA 2025'!C:D,2,0)</f>
        <v>WOMPI SUROCCIDENTE</v>
      </c>
      <c r="V2004" s="23">
        <f>VLOOKUP(T2004,'BASE TARIFA 2025'!C:F,4,0)</f>
        <v>15709.5</v>
      </c>
    </row>
    <row r="2005" spans="1:22" ht="14.4" x14ac:dyDescent="0.3">
      <c r="A2005">
        <v>77256</v>
      </c>
      <c r="B2005" t="s">
        <v>11585</v>
      </c>
      <c r="C2005">
        <v>1062303143</v>
      </c>
      <c r="D2005" t="s">
        <v>11586</v>
      </c>
      <c r="E2005" t="s">
        <v>11586</v>
      </c>
      <c r="F2005" t="s">
        <v>11586</v>
      </c>
      <c r="G2005" t="s">
        <v>11587</v>
      </c>
      <c r="H2005" t="s">
        <v>11588</v>
      </c>
      <c r="I2005" t="s">
        <v>11589</v>
      </c>
      <c r="J2005" t="s">
        <v>86</v>
      </c>
      <c r="K2005" t="s">
        <v>217</v>
      </c>
      <c r="L2005" t="s">
        <v>217</v>
      </c>
      <c r="M2005">
        <v>19698</v>
      </c>
      <c r="N2005" s="30" t="s">
        <v>12836</v>
      </c>
      <c r="O2005"/>
      <c r="P2005"/>
      <c r="Q2005"/>
      <c r="R2005"/>
      <c r="S2005" s="22">
        <f>VLOOKUP(A2005,Hoja1!A:B,2,0)</f>
        <v>8</v>
      </c>
      <c r="T2005" s="21" t="str">
        <f>VLOOKUP(M2005,[1]TIPOLOGIAS!$A:$F,4,0)</f>
        <v>CALI</v>
      </c>
      <c r="U2005" s="21" t="str">
        <f>VLOOKUP(T2005,'BASE TARIFA 2025'!C:D,2,0)</f>
        <v>WOMPI SUROCCIDENTE</v>
      </c>
      <c r="V2005" s="23">
        <f>VLOOKUP(T2005,'BASE TARIFA 2025'!C:F,4,0)</f>
        <v>15709.5</v>
      </c>
    </row>
    <row r="2006" spans="1:22" ht="14.4" x14ac:dyDescent="0.3">
      <c r="A2006">
        <v>79574</v>
      </c>
      <c r="B2006" t="s">
        <v>11590</v>
      </c>
      <c r="C2006">
        <v>34609690</v>
      </c>
      <c r="D2006" t="s">
        <v>11591</v>
      </c>
      <c r="E2006" t="s">
        <v>11591</v>
      </c>
      <c r="G2006" t="s">
        <v>11592</v>
      </c>
      <c r="H2006" t="s">
        <v>11593</v>
      </c>
      <c r="I2006" t="s">
        <v>11594</v>
      </c>
      <c r="J2006" t="s">
        <v>86</v>
      </c>
      <c r="K2006" t="s">
        <v>217</v>
      </c>
      <c r="L2006" t="s">
        <v>217</v>
      </c>
      <c r="M2006">
        <v>19698</v>
      </c>
      <c r="N2006" s="30" t="s">
        <v>12836</v>
      </c>
      <c r="O2006"/>
      <c r="P2006"/>
      <c r="Q2006"/>
      <c r="R2006"/>
      <c r="S2006" s="22">
        <f>VLOOKUP(A2006,Hoja1!A:B,2,0)</f>
        <v>8</v>
      </c>
      <c r="T2006" s="21" t="str">
        <f>VLOOKUP(M2006,[1]TIPOLOGIAS!$A:$F,4,0)</f>
        <v>CALI</v>
      </c>
      <c r="U2006" s="21" t="str">
        <f>VLOOKUP(T2006,'BASE TARIFA 2025'!C:D,2,0)</f>
        <v>WOMPI SUROCCIDENTE</v>
      </c>
      <c r="V2006" s="23">
        <f>VLOOKUP(T2006,'BASE TARIFA 2025'!C:F,4,0)</f>
        <v>15709.5</v>
      </c>
    </row>
    <row r="2007" spans="1:22" ht="14.4" x14ac:dyDescent="0.3">
      <c r="A2007">
        <v>76069</v>
      </c>
      <c r="B2007" t="s">
        <v>11595</v>
      </c>
      <c r="C2007">
        <v>1123311277</v>
      </c>
      <c r="D2007" t="s">
        <v>11596</v>
      </c>
      <c r="E2007" t="s">
        <v>11596</v>
      </c>
      <c r="F2007" t="s">
        <v>11596</v>
      </c>
      <c r="G2007" t="s">
        <v>11597</v>
      </c>
      <c r="H2007" t="s">
        <v>11598</v>
      </c>
      <c r="I2007" t="s">
        <v>11599</v>
      </c>
      <c r="J2007" t="s">
        <v>86</v>
      </c>
      <c r="K2007" t="s">
        <v>217</v>
      </c>
      <c r="L2007" t="s">
        <v>217</v>
      </c>
      <c r="M2007">
        <v>19698</v>
      </c>
      <c r="N2007" s="30" t="s">
        <v>12836</v>
      </c>
      <c r="O2007"/>
      <c r="P2007"/>
      <c r="Q2007"/>
      <c r="R2007"/>
      <c r="S2007" s="22">
        <f>VLOOKUP(A2007,Hoja1!A:B,2,0)</f>
        <v>8</v>
      </c>
      <c r="T2007" s="21" t="str">
        <f>VLOOKUP(M2007,[1]TIPOLOGIAS!$A:$F,4,0)</f>
        <v>CALI</v>
      </c>
      <c r="U2007" s="21" t="str">
        <f>VLOOKUP(T2007,'BASE TARIFA 2025'!C:D,2,0)</f>
        <v>WOMPI SUROCCIDENTE</v>
      </c>
      <c r="V2007" s="23">
        <f>VLOOKUP(T2007,'BASE TARIFA 2025'!C:F,4,0)</f>
        <v>15709.5</v>
      </c>
    </row>
    <row r="2008" spans="1:22" ht="14.4" x14ac:dyDescent="0.3">
      <c r="A2008">
        <v>34285</v>
      </c>
      <c r="B2008" t="s">
        <v>11600</v>
      </c>
      <c r="C2008">
        <v>1061739599</v>
      </c>
      <c r="E2008" t="s">
        <v>11601</v>
      </c>
      <c r="F2008" t="s">
        <v>11601</v>
      </c>
      <c r="G2008" t="s">
        <v>11602</v>
      </c>
      <c r="H2008" t="s">
        <v>11603</v>
      </c>
      <c r="I2008" t="s">
        <v>11604</v>
      </c>
      <c r="J2008" t="s">
        <v>86</v>
      </c>
      <c r="K2008" t="s">
        <v>217</v>
      </c>
      <c r="L2008" t="s">
        <v>217</v>
      </c>
      <c r="M2008">
        <v>19698</v>
      </c>
      <c r="N2008" s="30" t="s">
        <v>12836</v>
      </c>
      <c r="O2008"/>
      <c r="P2008"/>
      <c r="Q2008"/>
      <c r="R2008"/>
      <c r="S2008" s="22">
        <f>VLOOKUP(A2008,Hoja1!A:B,2,0)</f>
        <v>16</v>
      </c>
      <c r="T2008" s="21" t="str">
        <f>VLOOKUP(M2008,[1]TIPOLOGIAS!$A:$F,4,0)</f>
        <v>CALI</v>
      </c>
      <c r="U2008" s="21" t="str">
        <f>VLOOKUP(T2008,'BASE TARIFA 2025'!C:D,2,0)</f>
        <v>WOMPI SUROCCIDENTE</v>
      </c>
      <c r="V2008" s="23">
        <f>VLOOKUP(T2008,'BASE TARIFA 2025'!C:F,4,0)</f>
        <v>15709.5</v>
      </c>
    </row>
    <row r="2009" spans="1:22" ht="14.4" x14ac:dyDescent="0.3">
      <c r="A2009">
        <v>59238</v>
      </c>
      <c r="B2009" t="s">
        <v>11605</v>
      </c>
      <c r="C2009">
        <v>25694122</v>
      </c>
      <c r="D2009" t="s">
        <v>67</v>
      </c>
      <c r="E2009" t="s">
        <v>11606</v>
      </c>
      <c r="F2009" t="s">
        <v>11606</v>
      </c>
      <c r="G2009" t="s">
        <v>11607</v>
      </c>
      <c r="H2009" t="s">
        <v>11608</v>
      </c>
      <c r="I2009" t="s">
        <v>11609</v>
      </c>
      <c r="J2009" t="s">
        <v>86</v>
      </c>
      <c r="K2009" t="s">
        <v>11610</v>
      </c>
      <c r="L2009" t="s">
        <v>11611</v>
      </c>
      <c r="M2009">
        <v>19760</v>
      </c>
      <c r="N2009" s="30" t="s">
        <v>12827</v>
      </c>
      <c r="O2009"/>
      <c r="P2009"/>
      <c r="Q2009"/>
      <c r="R2009"/>
      <c r="S2009" s="22">
        <f>VLOOKUP(A2009,Hoja1!A:B,2,0)</f>
        <v>8</v>
      </c>
      <c r="T2009" s="21" t="str">
        <f>VLOOKUP(M2009,[1]TIPOLOGIAS!$A:$F,4,0)</f>
        <v>CALI</v>
      </c>
      <c r="U2009" s="21" t="str">
        <f>VLOOKUP(T2009,'BASE TARIFA 2025'!C:D,2,0)</f>
        <v>WOMPI SUROCCIDENTE</v>
      </c>
      <c r="V2009" s="23">
        <f>VLOOKUP(T2009,'BASE TARIFA 2025'!C:F,4,0)</f>
        <v>15709.5</v>
      </c>
    </row>
    <row r="2010" spans="1:22" ht="14.4" x14ac:dyDescent="0.3">
      <c r="A2010">
        <v>72935</v>
      </c>
      <c r="B2010" t="s">
        <v>11612</v>
      </c>
      <c r="C2010">
        <v>4788912</v>
      </c>
      <c r="D2010" t="s">
        <v>11613</v>
      </c>
      <c r="E2010" t="s">
        <v>67</v>
      </c>
      <c r="F2010" t="s">
        <v>11613</v>
      </c>
      <c r="G2010" t="s">
        <v>11614</v>
      </c>
      <c r="H2010" t="s">
        <v>11615</v>
      </c>
      <c r="I2010" t="s">
        <v>11616</v>
      </c>
      <c r="J2010" t="s">
        <v>86</v>
      </c>
      <c r="K2010" t="s">
        <v>11617</v>
      </c>
      <c r="L2010" t="s">
        <v>11617</v>
      </c>
      <c r="M2010">
        <v>19824</v>
      </c>
      <c r="N2010" s="30" t="s">
        <v>12830</v>
      </c>
      <c r="O2010"/>
      <c r="P2010"/>
      <c r="Q2010"/>
      <c r="R2010"/>
      <c r="S2010" s="22">
        <f>VLOOKUP(A2010,Hoja1!A:B,2,0)</f>
        <v>8</v>
      </c>
      <c r="T2010" s="21" t="str">
        <f>VLOOKUP(M2010,[1]TIPOLOGIAS!$A:$F,4,0)</f>
        <v>CALI</v>
      </c>
      <c r="U2010" s="21" t="str">
        <f>VLOOKUP(T2010,'BASE TARIFA 2025'!C:D,2,0)</f>
        <v>WOMPI SUROCCIDENTE</v>
      </c>
      <c r="V2010" s="23">
        <f>VLOOKUP(T2010,'BASE TARIFA 2025'!C:F,4,0)</f>
        <v>15709.5</v>
      </c>
    </row>
    <row r="2011" spans="1:22" ht="14.4" x14ac:dyDescent="0.3">
      <c r="A2011">
        <v>42599</v>
      </c>
      <c r="B2011" t="s">
        <v>11618</v>
      </c>
      <c r="C2011">
        <v>1100687094</v>
      </c>
      <c r="D2011" t="s">
        <v>11619</v>
      </c>
      <c r="E2011" t="s">
        <v>11620</v>
      </c>
      <c r="F2011" t="s">
        <v>11621</v>
      </c>
      <c r="G2011" t="s">
        <v>11622</v>
      </c>
      <c r="H2011" t="s">
        <v>11623</v>
      </c>
      <c r="I2011" t="s">
        <v>11624</v>
      </c>
      <c r="J2011" t="s">
        <v>110</v>
      </c>
      <c r="K2011" t="s">
        <v>219</v>
      </c>
      <c r="L2011" t="s">
        <v>219</v>
      </c>
      <c r="M2011">
        <v>23189</v>
      </c>
      <c r="N2011" s="30" t="s">
        <v>12842</v>
      </c>
      <c r="O2011"/>
      <c r="P2011"/>
      <c r="Q2011"/>
      <c r="R2011"/>
      <c r="S2011" s="22">
        <f>VLOOKUP(A2011,Hoja1!A:B,2,0)</f>
        <v>16</v>
      </c>
      <c r="T2011" s="21" t="str">
        <f>VLOOKUP(M2011,[1]TIPOLOGIAS!$A:$F,4,0)</f>
        <v>MONTERIA</v>
      </c>
      <c r="U2011" s="21" t="str">
        <f>VLOOKUP(T2011,'BASE TARIFA 2025'!C:D,2,0)</f>
        <v>WOMPI COSTA</v>
      </c>
      <c r="V2011" s="23">
        <f>VLOOKUP(T2011,'BASE TARIFA 2025'!C:F,4,0)</f>
        <v>15709.5</v>
      </c>
    </row>
    <row r="2012" spans="1:22" ht="14.4" x14ac:dyDescent="0.3">
      <c r="A2012">
        <v>66137</v>
      </c>
      <c r="B2012" t="s">
        <v>11625</v>
      </c>
      <c r="C2012">
        <v>1068662925</v>
      </c>
      <c r="D2012" t="s">
        <v>11626</v>
      </c>
      <c r="E2012" t="s">
        <v>11627</v>
      </c>
      <c r="F2012" t="s">
        <v>11627</v>
      </c>
      <c r="G2012" t="s">
        <v>11628</v>
      </c>
      <c r="H2012" t="s">
        <v>11629</v>
      </c>
      <c r="I2012" t="s">
        <v>11630</v>
      </c>
      <c r="J2012" t="s">
        <v>110</v>
      </c>
      <c r="K2012" t="s">
        <v>219</v>
      </c>
      <c r="L2012" t="s">
        <v>219</v>
      </c>
      <c r="M2012">
        <v>23189</v>
      </c>
      <c r="N2012" s="30" t="s">
        <v>12842</v>
      </c>
      <c r="O2012"/>
      <c r="P2012"/>
      <c r="Q2012"/>
      <c r="R2012"/>
      <c r="S2012" s="22">
        <f>VLOOKUP(A2012,Hoja1!A:B,2,0)</f>
        <v>8</v>
      </c>
      <c r="T2012" s="21" t="str">
        <f>VLOOKUP(M2012,[1]TIPOLOGIAS!$A:$F,4,0)</f>
        <v>MONTERIA</v>
      </c>
      <c r="U2012" s="21" t="str">
        <f>VLOOKUP(T2012,'BASE TARIFA 2025'!C:D,2,0)</f>
        <v>WOMPI COSTA</v>
      </c>
      <c r="V2012" s="23">
        <f>VLOOKUP(T2012,'BASE TARIFA 2025'!C:F,4,0)</f>
        <v>15709.5</v>
      </c>
    </row>
    <row r="2013" spans="1:22" ht="14.4" x14ac:dyDescent="0.3">
      <c r="A2013">
        <v>10810</v>
      </c>
      <c r="B2013" t="s">
        <v>11631</v>
      </c>
      <c r="C2013">
        <v>79045058</v>
      </c>
      <c r="D2013" t="s">
        <v>11632</v>
      </c>
      <c r="E2013" t="s">
        <v>11633</v>
      </c>
      <c r="F2013" t="s">
        <v>11633</v>
      </c>
      <c r="G2013" t="s">
        <v>11634</v>
      </c>
      <c r="H2013" t="s">
        <v>11635</v>
      </c>
      <c r="I2013" t="s">
        <v>11636</v>
      </c>
      <c r="J2013" t="s">
        <v>70</v>
      </c>
      <c r="K2013" t="s">
        <v>11637</v>
      </c>
      <c r="L2013" t="s">
        <v>11637</v>
      </c>
      <c r="M2013">
        <v>25524</v>
      </c>
      <c r="N2013" s="30" t="s">
        <v>12836</v>
      </c>
      <c r="O2013"/>
      <c r="P2013"/>
      <c r="Q2013"/>
      <c r="R2013"/>
      <c r="S2013" s="22">
        <f>VLOOKUP(A2013,Hoja1!A:B,2,0)</f>
        <v>8</v>
      </c>
      <c r="T2013" s="21" t="str">
        <f>VLOOKUP(M2013,[1]TIPOLOGIAS!$A:$F,4,0)</f>
        <v>BOGOTA</v>
      </c>
      <c r="U2013" s="21" t="str">
        <f>VLOOKUP(T2013,'BASE TARIFA 2025'!C:D,2,0)</f>
        <v>WOMPI CENTRO</v>
      </c>
      <c r="V2013" s="23">
        <f>VLOOKUP(T2013,'BASE TARIFA 2025'!C:F,4,0)</f>
        <v>15709.5</v>
      </c>
    </row>
    <row r="2014" spans="1:22" ht="14.4" x14ac:dyDescent="0.3">
      <c r="A2014">
        <v>23406</v>
      </c>
      <c r="B2014" t="s">
        <v>11638</v>
      </c>
      <c r="C2014">
        <v>52240284</v>
      </c>
      <c r="D2014" t="s">
        <v>252</v>
      </c>
      <c r="E2014" t="s">
        <v>11639</v>
      </c>
      <c r="F2014" t="s">
        <v>11639</v>
      </c>
      <c r="G2014" t="s">
        <v>11640</v>
      </c>
      <c r="H2014" t="s">
        <v>11641</v>
      </c>
      <c r="I2014" t="s">
        <v>11642</v>
      </c>
      <c r="J2014" t="s">
        <v>70</v>
      </c>
      <c r="K2014" t="s">
        <v>11637</v>
      </c>
      <c r="L2014" t="s">
        <v>11637</v>
      </c>
      <c r="M2014">
        <v>25524</v>
      </c>
      <c r="N2014" s="30" t="s">
        <v>12836</v>
      </c>
      <c r="O2014"/>
      <c r="P2014"/>
      <c r="Q2014"/>
      <c r="R2014"/>
      <c r="S2014" s="22">
        <f>VLOOKUP(A2014,Hoja1!A:B,2,0)</f>
        <v>8</v>
      </c>
      <c r="T2014" s="21" t="str">
        <f>VLOOKUP(M2014,[1]TIPOLOGIAS!$A:$F,4,0)</f>
        <v>BOGOTA</v>
      </c>
      <c r="U2014" s="21" t="str">
        <f>VLOOKUP(T2014,'BASE TARIFA 2025'!C:D,2,0)</f>
        <v>WOMPI CENTRO</v>
      </c>
      <c r="V2014" s="23">
        <f>VLOOKUP(T2014,'BASE TARIFA 2025'!C:F,4,0)</f>
        <v>15709.5</v>
      </c>
    </row>
    <row r="2015" spans="1:22" ht="14.4" x14ac:dyDescent="0.3">
      <c r="A2015">
        <v>36086</v>
      </c>
      <c r="B2015" t="s">
        <v>11643</v>
      </c>
      <c r="C2015">
        <v>80127433</v>
      </c>
      <c r="D2015" t="s">
        <v>11644</v>
      </c>
      <c r="E2015" t="s">
        <v>11644</v>
      </c>
      <c r="F2015" t="s">
        <v>11644</v>
      </c>
      <c r="G2015" t="s">
        <v>11645</v>
      </c>
      <c r="H2015" t="s">
        <v>11646</v>
      </c>
      <c r="I2015" t="s">
        <v>11647</v>
      </c>
      <c r="J2015" t="s">
        <v>70</v>
      </c>
      <c r="K2015" t="s">
        <v>11637</v>
      </c>
      <c r="L2015" t="s">
        <v>11637</v>
      </c>
      <c r="M2015">
        <v>25524</v>
      </c>
      <c r="N2015" s="30" t="s">
        <v>12836</v>
      </c>
      <c r="O2015"/>
      <c r="P2015"/>
      <c r="Q2015"/>
      <c r="R2015"/>
      <c r="S2015" s="22">
        <f>VLOOKUP(A2015,Hoja1!A:B,2,0)</f>
        <v>8</v>
      </c>
      <c r="T2015" s="21" t="str">
        <f>VLOOKUP(M2015,[1]TIPOLOGIAS!$A:$F,4,0)</f>
        <v>BOGOTA</v>
      </c>
      <c r="U2015" s="21" t="str">
        <f>VLOOKUP(T2015,'BASE TARIFA 2025'!C:D,2,0)</f>
        <v>WOMPI CENTRO</v>
      </c>
      <c r="V2015" s="23">
        <f>VLOOKUP(T2015,'BASE TARIFA 2025'!C:F,4,0)</f>
        <v>15709.5</v>
      </c>
    </row>
    <row r="2016" spans="1:22" ht="14.4" x14ac:dyDescent="0.3">
      <c r="A2016">
        <v>64142</v>
      </c>
      <c r="B2016" t="s">
        <v>11648</v>
      </c>
      <c r="C2016">
        <v>1070730481</v>
      </c>
      <c r="D2016" t="s">
        <v>11649</v>
      </c>
      <c r="E2016" t="s">
        <v>11649</v>
      </c>
      <c r="F2016" t="s">
        <v>11649</v>
      </c>
      <c r="G2016" t="s">
        <v>11650</v>
      </c>
      <c r="H2016" t="s">
        <v>11651</v>
      </c>
      <c r="I2016" t="s">
        <v>11652</v>
      </c>
      <c r="J2016" t="s">
        <v>70</v>
      </c>
      <c r="K2016" t="s">
        <v>11637</v>
      </c>
      <c r="L2016" t="s">
        <v>11637</v>
      </c>
      <c r="M2016">
        <v>25524</v>
      </c>
      <c r="N2016" s="30" t="s">
        <v>12836</v>
      </c>
      <c r="O2016"/>
      <c r="P2016"/>
      <c r="Q2016"/>
      <c r="R2016"/>
      <c r="S2016" s="22">
        <f>VLOOKUP(A2016,Hoja1!A:B,2,0)</f>
        <v>8</v>
      </c>
      <c r="T2016" s="21" t="str">
        <f>VLOOKUP(M2016,[1]TIPOLOGIAS!$A:$F,4,0)</f>
        <v>BOGOTA</v>
      </c>
      <c r="U2016" s="21" t="str">
        <f>VLOOKUP(T2016,'BASE TARIFA 2025'!C:D,2,0)</f>
        <v>WOMPI CENTRO</v>
      </c>
      <c r="V2016" s="23">
        <f>VLOOKUP(T2016,'BASE TARIFA 2025'!C:F,4,0)</f>
        <v>15709.5</v>
      </c>
    </row>
    <row r="2017" spans="1:22" ht="14.4" x14ac:dyDescent="0.3">
      <c r="A2017">
        <v>69380</v>
      </c>
      <c r="B2017" t="s">
        <v>11653</v>
      </c>
      <c r="C2017">
        <v>11451535</v>
      </c>
      <c r="D2017" t="s">
        <v>67</v>
      </c>
      <c r="E2017" t="s">
        <v>11654</v>
      </c>
      <c r="F2017" t="s">
        <v>11654</v>
      </c>
      <c r="G2017" t="s">
        <v>11655</v>
      </c>
      <c r="H2017" t="s">
        <v>11656</v>
      </c>
      <c r="I2017" t="s">
        <v>11657</v>
      </c>
      <c r="J2017" t="s">
        <v>70</v>
      </c>
      <c r="K2017" t="s">
        <v>220</v>
      </c>
      <c r="L2017" t="s">
        <v>220</v>
      </c>
      <c r="M2017">
        <v>25599</v>
      </c>
      <c r="N2017" s="30" t="s">
        <v>12834</v>
      </c>
      <c r="O2017"/>
      <c r="P2017"/>
      <c r="Q2017"/>
      <c r="R2017"/>
      <c r="S2017" s="22">
        <f>VLOOKUP(A2017,Hoja1!A:B,2,0)</f>
        <v>8</v>
      </c>
      <c r="T2017" s="21" t="str">
        <f>VLOOKUP(M2017,[1]TIPOLOGIAS!$A:$F,4,0)</f>
        <v>BOGOTA</v>
      </c>
      <c r="U2017" s="21" t="str">
        <f>VLOOKUP(T2017,'BASE TARIFA 2025'!C:D,2,0)</f>
        <v>WOMPI CENTRO</v>
      </c>
      <c r="V2017" s="23">
        <f>VLOOKUP(T2017,'BASE TARIFA 2025'!C:F,4,0)</f>
        <v>15709.5</v>
      </c>
    </row>
    <row r="2018" spans="1:22" ht="14.4" x14ac:dyDescent="0.3">
      <c r="A2018">
        <v>78323</v>
      </c>
      <c r="B2018" t="s">
        <v>11658</v>
      </c>
      <c r="C2018">
        <v>43901929</v>
      </c>
      <c r="D2018" t="s">
        <v>11659</v>
      </c>
      <c r="E2018" t="s">
        <v>11659</v>
      </c>
      <c r="F2018" t="s">
        <v>11660</v>
      </c>
      <c r="G2018" t="s">
        <v>11661</v>
      </c>
      <c r="H2018" t="s">
        <v>11662</v>
      </c>
      <c r="I2018" t="s">
        <v>11663</v>
      </c>
      <c r="J2018" t="s">
        <v>70</v>
      </c>
      <c r="K2018" t="s">
        <v>221</v>
      </c>
      <c r="L2018" t="s">
        <v>221</v>
      </c>
      <c r="M2018">
        <v>25743</v>
      </c>
      <c r="N2018" s="30" t="s">
        <v>12840</v>
      </c>
      <c r="O2018"/>
      <c r="P2018"/>
      <c r="Q2018"/>
      <c r="R2018"/>
      <c r="S2018" s="22">
        <f>VLOOKUP(A2018,Hoja1!A:B,2,0)</f>
        <v>8</v>
      </c>
      <c r="T2018" s="21" t="str">
        <f>VLOOKUP(M2018,[1]TIPOLOGIAS!$A:$F,4,0)</f>
        <v>BOGOTA</v>
      </c>
      <c r="U2018" s="21" t="str">
        <f>VLOOKUP(T2018,'BASE TARIFA 2025'!C:D,2,0)</f>
        <v>WOMPI CENTRO</v>
      </c>
      <c r="V2018" s="23">
        <f>VLOOKUP(T2018,'BASE TARIFA 2025'!C:F,4,0)</f>
        <v>15709.5</v>
      </c>
    </row>
    <row r="2019" spans="1:22" ht="14.4" x14ac:dyDescent="0.3">
      <c r="A2019">
        <v>23830</v>
      </c>
      <c r="B2019" t="s">
        <v>11664</v>
      </c>
      <c r="C2019">
        <v>20932061</v>
      </c>
      <c r="D2019" t="s">
        <v>11665</v>
      </c>
      <c r="E2019" t="s">
        <v>11666</v>
      </c>
      <c r="F2019" t="s">
        <v>11666</v>
      </c>
      <c r="G2019" t="s">
        <v>11667</v>
      </c>
      <c r="H2019" t="s">
        <v>11668</v>
      </c>
      <c r="I2019" t="s">
        <v>11669</v>
      </c>
      <c r="J2019" t="s">
        <v>70</v>
      </c>
      <c r="K2019" t="s">
        <v>11670</v>
      </c>
      <c r="L2019" t="s">
        <v>11670</v>
      </c>
      <c r="M2019">
        <v>25745</v>
      </c>
      <c r="N2019" s="30" t="s">
        <v>12828</v>
      </c>
      <c r="O2019"/>
      <c r="P2019"/>
      <c r="Q2019"/>
      <c r="R2019"/>
      <c r="S2019" s="22">
        <f>VLOOKUP(A2019,Hoja1!A:B,2,0)</f>
        <v>8</v>
      </c>
      <c r="T2019" s="21" t="str">
        <f>VLOOKUP(M2019,[1]TIPOLOGIAS!$A:$F,4,0)</f>
        <v>TUNJA</v>
      </c>
      <c r="U2019" s="21" t="str">
        <f>VLOOKUP(T2019,'BASE TARIFA 2025'!C:D,2,0)</f>
        <v>WOMPI SANTANDERES</v>
      </c>
      <c r="V2019" s="23">
        <f>VLOOKUP(T2019,'BASE TARIFA 2025'!C:F,4,0)</f>
        <v>28277.100000000002</v>
      </c>
    </row>
    <row r="2020" spans="1:22" ht="14.4" x14ac:dyDescent="0.3">
      <c r="A2020">
        <v>30058</v>
      </c>
      <c r="B2020" t="s">
        <v>11671</v>
      </c>
      <c r="C2020">
        <v>35420067</v>
      </c>
      <c r="D2020" t="s">
        <v>11672</v>
      </c>
      <c r="E2020" t="s">
        <v>11673</v>
      </c>
      <c r="F2020" t="s">
        <v>11673</v>
      </c>
      <c r="G2020" t="s">
        <v>11674</v>
      </c>
      <c r="H2020" t="s">
        <v>11675</v>
      </c>
      <c r="I2020" t="s">
        <v>11676</v>
      </c>
      <c r="J2020" t="s">
        <v>70</v>
      </c>
      <c r="K2020" t="s">
        <v>11670</v>
      </c>
      <c r="L2020" t="s">
        <v>11670</v>
      </c>
      <c r="M2020">
        <v>25745</v>
      </c>
      <c r="N2020" s="30" t="s">
        <v>12828</v>
      </c>
      <c r="O2020"/>
      <c r="P2020"/>
      <c r="Q2020"/>
      <c r="R2020"/>
      <c r="S2020" s="22">
        <f>VLOOKUP(A2020,Hoja1!A:B,2,0)</f>
        <v>8</v>
      </c>
      <c r="T2020" s="21" t="str">
        <f>VLOOKUP(M2020,[1]TIPOLOGIAS!$A:$F,4,0)</f>
        <v>TUNJA</v>
      </c>
      <c r="U2020" s="21" t="str">
        <f>VLOOKUP(T2020,'BASE TARIFA 2025'!C:D,2,0)</f>
        <v>WOMPI SANTANDERES</v>
      </c>
      <c r="V2020" s="23">
        <f>VLOOKUP(T2020,'BASE TARIFA 2025'!C:F,4,0)</f>
        <v>28277.100000000002</v>
      </c>
    </row>
    <row r="2021" spans="1:22" ht="14.4" x14ac:dyDescent="0.3">
      <c r="A2021">
        <v>48653</v>
      </c>
      <c r="B2021" t="s">
        <v>11677</v>
      </c>
      <c r="C2021">
        <v>46678469</v>
      </c>
      <c r="D2021" t="s">
        <v>11678</v>
      </c>
      <c r="E2021" t="s">
        <v>11678</v>
      </c>
      <c r="F2021" t="s">
        <v>11678</v>
      </c>
      <c r="G2021" t="s">
        <v>11679</v>
      </c>
      <c r="H2021" t="s">
        <v>11680</v>
      </c>
      <c r="I2021" t="s">
        <v>11681</v>
      </c>
      <c r="J2021" t="s">
        <v>70</v>
      </c>
      <c r="K2021" t="s">
        <v>11670</v>
      </c>
      <c r="L2021" t="s">
        <v>11670</v>
      </c>
      <c r="M2021">
        <v>25745</v>
      </c>
      <c r="N2021" s="30" t="s">
        <v>12828</v>
      </c>
      <c r="O2021"/>
      <c r="P2021"/>
      <c r="Q2021"/>
      <c r="R2021"/>
      <c r="S2021" s="22">
        <f>VLOOKUP(A2021,Hoja1!A:B,2,0)</f>
        <v>8</v>
      </c>
      <c r="T2021" s="21" t="str">
        <f>VLOOKUP(M2021,[1]TIPOLOGIAS!$A:$F,4,0)</f>
        <v>TUNJA</v>
      </c>
      <c r="U2021" s="21" t="str">
        <f>VLOOKUP(T2021,'BASE TARIFA 2025'!C:D,2,0)</f>
        <v>WOMPI SANTANDERES</v>
      </c>
      <c r="V2021" s="23">
        <f>VLOOKUP(T2021,'BASE TARIFA 2025'!C:F,4,0)</f>
        <v>28277.100000000002</v>
      </c>
    </row>
    <row r="2022" spans="1:22" ht="14.4" x14ac:dyDescent="0.3">
      <c r="A2022">
        <v>80801</v>
      </c>
      <c r="B2022" t="s">
        <v>11682</v>
      </c>
      <c r="C2022">
        <v>1077295081</v>
      </c>
      <c r="D2022" t="s">
        <v>11683</v>
      </c>
      <c r="E2022" t="s">
        <v>11683</v>
      </c>
      <c r="G2022" t="s">
        <v>11684</v>
      </c>
      <c r="H2022" t="s">
        <v>11685</v>
      </c>
      <c r="I2022" t="s">
        <v>11686</v>
      </c>
      <c r="J2022" t="s">
        <v>70</v>
      </c>
      <c r="K2022" t="s">
        <v>222</v>
      </c>
      <c r="L2022" t="s">
        <v>222</v>
      </c>
      <c r="M2022">
        <v>25781</v>
      </c>
      <c r="N2022" s="30" t="s">
        <v>12843</v>
      </c>
      <c r="O2022"/>
      <c r="P2022"/>
      <c r="Q2022"/>
      <c r="R2022"/>
      <c r="S2022" s="22">
        <f>VLOOKUP(A2022,Hoja1!A:B,2,0)</f>
        <v>8</v>
      </c>
      <c r="T2022" s="21" t="str">
        <f>VLOOKUP(M2022,[1]TIPOLOGIAS!$A:$F,4,0)</f>
        <v>BOGOTA</v>
      </c>
      <c r="U2022" s="21" t="str">
        <f>VLOOKUP(T2022,'BASE TARIFA 2025'!C:D,2,0)</f>
        <v>WOMPI CENTRO</v>
      </c>
      <c r="V2022" s="23">
        <f>VLOOKUP(T2022,'BASE TARIFA 2025'!C:F,4,0)</f>
        <v>15709.5</v>
      </c>
    </row>
    <row r="2023" spans="1:22" ht="14.4" x14ac:dyDescent="0.3">
      <c r="A2023">
        <v>60202</v>
      </c>
      <c r="B2023" t="s">
        <v>11687</v>
      </c>
      <c r="C2023">
        <v>1081594349</v>
      </c>
      <c r="D2023" t="s">
        <v>11688</v>
      </c>
      <c r="E2023" t="s">
        <v>11688</v>
      </c>
      <c r="F2023" t="s">
        <v>11688</v>
      </c>
      <c r="G2023" t="s">
        <v>11689</v>
      </c>
      <c r="H2023" t="s">
        <v>11690</v>
      </c>
      <c r="I2023" t="s">
        <v>11691</v>
      </c>
      <c r="J2023" t="s">
        <v>80</v>
      </c>
      <c r="K2023" t="s">
        <v>209</v>
      </c>
      <c r="L2023" t="s">
        <v>210</v>
      </c>
      <c r="M2023">
        <v>52019</v>
      </c>
      <c r="N2023" s="30" t="s">
        <v>12831</v>
      </c>
      <c r="O2023"/>
      <c r="P2023"/>
      <c r="Q2023"/>
      <c r="R2023"/>
      <c r="S2023" s="22">
        <f>VLOOKUP(A2023,Hoja1!A:B,2,0)</f>
        <v>16</v>
      </c>
      <c r="T2023" s="21" t="str">
        <f>VLOOKUP(M2023,[1]TIPOLOGIAS!$A:$F,4,0)</f>
        <v>PASTO</v>
      </c>
      <c r="U2023" s="21" t="str">
        <f>VLOOKUP(T2023,'BASE TARIFA 2025'!C:D,2,0)</f>
        <v>WOMPI SUROCCIDENTE</v>
      </c>
      <c r="V2023" s="23">
        <f>VLOOKUP(T2023,'BASE TARIFA 2025'!C:F,4,0)</f>
        <v>28277.100000000002</v>
      </c>
    </row>
    <row r="2024" spans="1:22" ht="14.4" x14ac:dyDescent="0.3">
      <c r="A2024">
        <v>74919</v>
      </c>
      <c r="B2024" t="s">
        <v>11692</v>
      </c>
      <c r="C2024">
        <v>1004255660</v>
      </c>
      <c r="D2024" t="s">
        <v>11693</v>
      </c>
      <c r="E2024" t="s">
        <v>11694</v>
      </c>
      <c r="F2024" t="s">
        <v>11694</v>
      </c>
      <c r="G2024" t="s">
        <v>11695</v>
      </c>
      <c r="H2024" t="s">
        <v>11696</v>
      </c>
      <c r="I2024" t="s">
        <v>11697</v>
      </c>
      <c r="J2024" t="s">
        <v>80</v>
      </c>
      <c r="K2024" t="s">
        <v>209</v>
      </c>
      <c r="L2024" t="s">
        <v>210</v>
      </c>
      <c r="M2024">
        <v>52019</v>
      </c>
      <c r="N2024" s="30" t="s">
        <v>12830</v>
      </c>
      <c r="O2024"/>
      <c r="P2024"/>
      <c r="Q2024"/>
      <c r="R2024"/>
      <c r="S2024" s="22">
        <f>VLOOKUP(A2024,Hoja1!A:B,2,0)</f>
        <v>8</v>
      </c>
      <c r="T2024" s="21" t="str">
        <f>VLOOKUP(M2024,[1]TIPOLOGIAS!$A:$F,4,0)</f>
        <v>PASTO</v>
      </c>
      <c r="U2024" s="21" t="str">
        <f>VLOOKUP(T2024,'BASE TARIFA 2025'!C:D,2,0)</f>
        <v>WOMPI SUROCCIDENTE</v>
      </c>
      <c r="V2024" s="23">
        <f>VLOOKUP(T2024,'BASE TARIFA 2025'!C:F,4,0)</f>
        <v>28277.100000000002</v>
      </c>
    </row>
    <row r="2025" spans="1:22" ht="14.4" x14ac:dyDescent="0.3">
      <c r="A2025">
        <v>77213</v>
      </c>
      <c r="B2025" t="s">
        <v>11698</v>
      </c>
      <c r="C2025">
        <v>5210327</v>
      </c>
      <c r="D2025" t="s">
        <v>11699</v>
      </c>
      <c r="E2025" t="s">
        <v>11699</v>
      </c>
      <c r="F2025" t="s">
        <v>11700</v>
      </c>
      <c r="G2025" t="s">
        <v>11701</v>
      </c>
      <c r="H2025" t="s">
        <v>11702</v>
      </c>
      <c r="I2025" t="s">
        <v>11703</v>
      </c>
      <c r="J2025" t="s">
        <v>80</v>
      </c>
      <c r="K2025" t="s">
        <v>209</v>
      </c>
      <c r="L2025" t="s">
        <v>210</v>
      </c>
      <c r="M2025">
        <v>52019</v>
      </c>
      <c r="N2025" s="30" t="s">
        <v>12830</v>
      </c>
      <c r="O2025"/>
      <c r="P2025"/>
      <c r="Q2025"/>
      <c r="R2025"/>
      <c r="S2025" s="22">
        <f>VLOOKUP(A2025,Hoja1!A:B,2,0)</f>
        <v>8</v>
      </c>
      <c r="T2025" s="21" t="str">
        <f>VLOOKUP(M2025,[1]TIPOLOGIAS!$A:$F,4,0)</f>
        <v>PASTO</v>
      </c>
      <c r="U2025" s="21" t="str">
        <f>VLOOKUP(T2025,'BASE TARIFA 2025'!C:D,2,0)</f>
        <v>WOMPI SUROCCIDENTE</v>
      </c>
      <c r="V2025" s="23">
        <f>VLOOKUP(T2025,'BASE TARIFA 2025'!C:F,4,0)</f>
        <v>28277.100000000002</v>
      </c>
    </row>
    <row r="2026" spans="1:22" ht="14.4" x14ac:dyDescent="0.3">
      <c r="A2026">
        <v>77512</v>
      </c>
      <c r="B2026" t="s">
        <v>11704</v>
      </c>
      <c r="C2026">
        <v>27098076</v>
      </c>
      <c r="D2026" t="s">
        <v>11705</v>
      </c>
      <c r="E2026" t="s">
        <v>11706</v>
      </c>
      <c r="F2026" t="s">
        <v>11705</v>
      </c>
      <c r="G2026" t="s">
        <v>11707</v>
      </c>
      <c r="H2026" t="s">
        <v>11708</v>
      </c>
      <c r="I2026" t="s">
        <v>11709</v>
      </c>
      <c r="J2026" t="s">
        <v>80</v>
      </c>
      <c r="K2026" t="s">
        <v>209</v>
      </c>
      <c r="L2026" t="s">
        <v>210</v>
      </c>
      <c r="M2026">
        <v>52019</v>
      </c>
      <c r="N2026" s="30" t="s">
        <v>12830</v>
      </c>
      <c r="O2026"/>
      <c r="P2026"/>
      <c r="Q2026"/>
      <c r="R2026"/>
      <c r="S2026" s="22">
        <f>VLOOKUP(A2026,Hoja1!A:B,2,0)</f>
        <v>8</v>
      </c>
      <c r="T2026" s="21" t="str">
        <f>VLOOKUP(M2026,[1]TIPOLOGIAS!$A:$F,4,0)</f>
        <v>PASTO</v>
      </c>
      <c r="U2026" s="21" t="str">
        <f>VLOOKUP(T2026,'BASE TARIFA 2025'!C:D,2,0)</f>
        <v>WOMPI SUROCCIDENTE</v>
      </c>
      <c r="V2026" s="23">
        <f>VLOOKUP(T2026,'BASE TARIFA 2025'!C:F,4,0)</f>
        <v>28277.100000000002</v>
      </c>
    </row>
    <row r="2027" spans="1:22" ht="14.4" x14ac:dyDescent="0.3">
      <c r="A2027">
        <v>35860</v>
      </c>
      <c r="B2027" t="s">
        <v>11710</v>
      </c>
      <c r="C2027">
        <v>1082657838</v>
      </c>
      <c r="D2027" t="s">
        <v>11711</v>
      </c>
      <c r="E2027" t="s">
        <v>11712</v>
      </c>
      <c r="F2027" t="s">
        <v>11712</v>
      </c>
      <c r="G2027" t="s">
        <v>11713</v>
      </c>
      <c r="H2027" t="s">
        <v>11714</v>
      </c>
      <c r="I2027" t="s">
        <v>11715</v>
      </c>
      <c r="J2027" t="s">
        <v>80</v>
      </c>
      <c r="K2027" t="s">
        <v>11716</v>
      </c>
      <c r="L2027" t="s">
        <v>11716</v>
      </c>
      <c r="M2027">
        <v>52036</v>
      </c>
      <c r="N2027" s="30" t="s">
        <v>12844</v>
      </c>
      <c r="O2027"/>
      <c r="P2027"/>
      <c r="Q2027"/>
      <c r="R2027"/>
      <c r="S2027" s="22">
        <f>VLOOKUP(A2027,Hoja1!A:B,2,0)</f>
        <v>16</v>
      </c>
      <c r="T2027" s="21" t="str">
        <f>VLOOKUP(M2027,[1]TIPOLOGIAS!$A:$F,4,0)</f>
        <v>PASTO</v>
      </c>
      <c r="U2027" s="21" t="str">
        <f>VLOOKUP(T2027,'BASE TARIFA 2025'!C:D,2,0)</f>
        <v>WOMPI SUROCCIDENTE</v>
      </c>
      <c r="V2027" s="23">
        <f>VLOOKUP(T2027,'BASE TARIFA 2025'!C:F,4,0)</f>
        <v>28277.100000000002</v>
      </c>
    </row>
    <row r="2028" spans="1:22" ht="14.4" x14ac:dyDescent="0.3">
      <c r="A2028">
        <v>72166</v>
      </c>
      <c r="B2028" t="s">
        <v>11717</v>
      </c>
      <c r="C2028">
        <v>98345857</v>
      </c>
      <c r="D2028" t="s">
        <v>11718</v>
      </c>
      <c r="E2028" t="s">
        <v>11718</v>
      </c>
      <c r="F2028" t="s">
        <v>11718</v>
      </c>
      <c r="G2028" t="s">
        <v>11719</v>
      </c>
      <c r="H2028" t="s">
        <v>11720</v>
      </c>
      <c r="I2028" t="s">
        <v>11721</v>
      </c>
      <c r="J2028" t="s">
        <v>80</v>
      </c>
      <c r="K2028" t="s">
        <v>224</v>
      </c>
      <c r="L2028" t="s">
        <v>224</v>
      </c>
      <c r="M2028">
        <v>52885</v>
      </c>
      <c r="N2028" s="30" t="s">
        <v>12829</v>
      </c>
      <c r="O2028"/>
      <c r="P2028"/>
      <c r="Q2028"/>
      <c r="R2028"/>
      <c r="S2028" s="22">
        <f>VLOOKUP(A2028,Hoja1!A:B,2,0)</f>
        <v>8</v>
      </c>
      <c r="T2028" s="21" t="str">
        <f>VLOOKUP(M2028,[1]TIPOLOGIAS!$A:$F,4,0)</f>
        <v>PASTO</v>
      </c>
      <c r="U2028" s="21" t="str">
        <f>VLOOKUP(T2028,'BASE TARIFA 2025'!C:D,2,0)</f>
        <v>WOMPI SUROCCIDENTE</v>
      </c>
      <c r="V2028" s="23">
        <f>VLOOKUP(T2028,'BASE TARIFA 2025'!C:F,4,0)</f>
        <v>28277.100000000002</v>
      </c>
    </row>
    <row r="2029" spans="1:22" ht="14.4" x14ac:dyDescent="0.3">
      <c r="A2029">
        <v>80081</v>
      </c>
      <c r="B2029" t="s">
        <v>11722</v>
      </c>
      <c r="C2029">
        <v>37085996</v>
      </c>
      <c r="D2029" t="s">
        <v>11723</v>
      </c>
      <c r="E2029" t="s">
        <v>11723</v>
      </c>
      <c r="F2029" t="s">
        <v>11724</v>
      </c>
      <c r="G2029" t="s">
        <v>11725</v>
      </c>
      <c r="H2029" t="s">
        <v>11726</v>
      </c>
      <c r="I2029" t="s">
        <v>11727</v>
      </c>
      <c r="J2029" t="s">
        <v>80</v>
      </c>
      <c r="K2029" t="s">
        <v>224</v>
      </c>
      <c r="L2029" t="s">
        <v>224</v>
      </c>
      <c r="M2029">
        <v>52885</v>
      </c>
      <c r="N2029" s="30" t="s">
        <v>12835</v>
      </c>
      <c r="O2029"/>
      <c r="P2029"/>
      <c r="Q2029"/>
      <c r="R2029"/>
      <c r="S2029" s="22">
        <f>VLOOKUP(A2029,Hoja1!A:B,2,0)</f>
        <v>8</v>
      </c>
      <c r="T2029" s="21" t="str">
        <f>VLOOKUP(M2029,[1]TIPOLOGIAS!$A:$F,4,0)</f>
        <v>PASTO</v>
      </c>
      <c r="U2029" s="21" t="str">
        <f>VLOOKUP(T2029,'BASE TARIFA 2025'!C:D,2,0)</f>
        <v>WOMPI SUROCCIDENTE</v>
      </c>
      <c r="V2029" s="23">
        <f>VLOOKUP(T2029,'BASE TARIFA 2025'!C:F,4,0)</f>
        <v>28277.100000000002</v>
      </c>
    </row>
    <row r="2030" spans="1:22" ht="14.4" x14ac:dyDescent="0.3">
      <c r="A2030">
        <v>26923</v>
      </c>
      <c r="B2030" t="s">
        <v>11728</v>
      </c>
      <c r="C2030">
        <v>25180884</v>
      </c>
      <c r="D2030" t="s">
        <v>11729</v>
      </c>
      <c r="E2030" t="s">
        <v>11730</v>
      </c>
      <c r="F2030" t="s">
        <v>11730</v>
      </c>
      <c r="G2030" t="s">
        <v>11731</v>
      </c>
      <c r="H2030" t="s">
        <v>11732</v>
      </c>
      <c r="I2030" t="s">
        <v>11733</v>
      </c>
      <c r="J2030" t="s">
        <v>123</v>
      </c>
      <c r="K2030" t="s">
        <v>11734</v>
      </c>
      <c r="L2030" t="s">
        <v>11734</v>
      </c>
      <c r="M2030">
        <v>66088</v>
      </c>
      <c r="N2030" s="30" t="s">
        <v>12834</v>
      </c>
      <c r="O2030"/>
      <c r="P2030"/>
      <c r="Q2030"/>
      <c r="R2030"/>
      <c r="S2030" s="22">
        <f>VLOOKUP(A2030,Hoja1!A:B,2,0)</f>
        <v>16</v>
      </c>
      <c r="T2030" s="21" t="str">
        <f>VLOOKUP(M2030,[1]TIPOLOGIAS!$A:$F,4,0)</f>
        <v>PEREIRA</v>
      </c>
      <c r="U2030" s="21" t="str">
        <f>VLOOKUP(T2030,'BASE TARIFA 2025'!C:D,2,0)</f>
        <v>WOMPI EJE CAFETERO</v>
      </c>
      <c r="V2030" s="23">
        <f>VLOOKUP(T2030,'BASE TARIFA 2025'!C:F,4,0)</f>
        <v>15709.5</v>
      </c>
    </row>
    <row r="2031" spans="1:22" ht="14.4" x14ac:dyDescent="0.3">
      <c r="A2031">
        <v>75320</v>
      </c>
      <c r="B2031" t="s">
        <v>11735</v>
      </c>
      <c r="C2031">
        <v>25179704</v>
      </c>
      <c r="D2031" t="s">
        <v>11736</v>
      </c>
      <c r="E2031" t="s">
        <v>11737</v>
      </c>
      <c r="F2031" t="s">
        <v>11738</v>
      </c>
      <c r="G2031" t="s">
        <v>11739</v>
      </c>
      <c r="H2031" t="s">
        <v>11740</v>
      </c>
      <c r="I2031" t="s">
        <v>11741</v>
      </c>
      <c r="J2031" t="s">
        <v>123</v>
      </c>
      <c r="K2031" t="s">
        <v>11734</v>
      </c>
      <c r="L2031" t="s">
        <v>11734</v>
      </c>
      <c r="M2031">
        <v>66088</v>
      </c>
      <c r="N2031" s="30" t="s">
        <v>12834</v>
      </c>
      <c r="O2031"/>
      <c r="P2031"/>
      <c r="Q2031"/>
      <c r="R2031"/>
      <c r="S2031" s="22">
        <f>VLOOKUP(A2031,Hoja1!A:B,2,0)</f>
        <v>8</v>
      </c>
      <c r="T2031" s="21" t="str">
        <f>VLOOKUP(M2031,[1]TIPOLOGIAS!$A:$F,4,0)</f>
        <v>PEREIRA</v>
      </c>
      <c r="U2031" s="21" t="str">
        <f>VLOOKUP(T2031,'BASE TARIFA 2025'!C:D,2,0)</f>
        <v>WOMPI EJE CAFETERO</v>
      </c>
      <c r="V2031" s="23">
        <f>VLOOKUP(T2031,'BASE TARIFA 2025'!C:F,4,0)</f>
        <v>15709.5</v>
      </c>
    </row>
    <row r="2032" spans="1:22" ht="14.4" x14ac:dyDescent="0.3">
      <c r="A2032">
        <v>76434</v>
      </c>
      <c r="B2032" t="s">
        <v>11742</v>
      </c>
      <c r="C2032">
        <v>1087493906</v>
      </c>
      <c r="D2032" t="s">
        <v>11743</v>
      </c>
      <c r="E2032" t="s">
        <v>11743</v>
      </c>
      <c r="F2032" t="s">
        <v>11744</v>
      </c>
      <c r="G2032" t="s">
        <v>11745</v>
      </c>
      <c r="H2032" t="s">
        <v>11746</v>
      </c>
      <c r="I2032" t="s">
        <v>11747</v>
      </c>
      <c r="J2032" t="s">
        <v>123</v>
      </c>
      <c r="K2032" t="s">
        <v>11734</v>
      </c>
      <c r="L2032" t="s">
        <v>11734</v>
      </c>
      <c r="M2032">
        <v>66088</v>
      </c>
      <c r="N2032" s="30" t="s">
        <v>12834</v>
      </c>
      <c r="O2032"/>
      <c r="P2032"/>
      <c r="Q2032"/>
      <c r="R2032"/>
      <c r="S2032" s="22">
        <f>VLOOKUP(A2032,Hoja1!A:B,2,0)</f>
        <v>8</v>
      </c>
      <c r="T2032" s="21" t="str">
        <f>VLOOKUP(M2032,[1]TIPOLOGIAS!$A:$F,4,0)</f>
        <v>PEREIRA</v>
      </c>
      <c r="U2032" s="21" t="str">
        <f>VLOOKUP(T2032,'BASE TARIFA 2025'!C:D,2,0)</f>
        <v>WOMPI EJE CAFETERO</v>
      </c>
      <c r="V2032" s="23">
        <f>VLOOKUP(T2032,'BASE TARIFA 2025'!C:F,4,0)</f>
        <v>15709.5</v>
      </c>
    </row>
    <row r="2033" spans="1:22" ht="14.4" x14ac:dyDescent="0.3">
      <c r="A2033">
        <v>72168</v>
      </c>
      <c r="B2033" t="s">
        <v>11748</v>
      </c>
      <c r="C2033">
        <v>1061371414</v>
      </c>
      <c r="D2033" t="s">
        <v>11749</v>
      </c>
      <c r="E2033" t="s">
        <v>11750</v>
      </c>
      <c r="F2033" t="s">
        <v>11750</v>
      </c>
      <c r="G2033" t="s">
        <v>11751</v>
      </c>
      <c r="H2033" t="s">
        <v>11752</v>
      </c>
      <c r="I2033" t="s">
        <v>11753</v>
      </c>
      <c r="J2033" t="s">
        <v>123</v>
      </c>
      <c r="K2033" t="s">
        <v>11734</v>
      </c>
      <c r="L2033" t="s">
        <v>11734</v>
      </c>
      <c r="M2033">
        <v>66088</v>
      </c>
      <c r="N2033" s="30" t="s">
        <v>12836</v>
      </c>
      <c r="O2033"/>
      <c r="P2033"/>
      <c r="Q2033"/>
      <c r="R2033"/>
      <c r="S2033" s="22">
        <f>VLOOKUP(A2033,Hoja1!A:B,2,0)</f>
        <v>8</v>
      </c>
      <c r="T2033" s="21" t="str">
        <f>VLOOKUP(M2033,[1]TIPOLOGIAS!$A:$F,4,0)</f>
        <v>PEREIRA</v>
      </c>
      <c r="U2033" s="21" t="str">
        <f>VLOOKUP(T2033,'BASE TARIFA 2025'!C:D,2,0)</f>
        <v>WOMPI EJE CAFETERO</v>
      </c>
      <c r="V2033" s="23">
        <f>VLOOKUP(T2033,'BASE TARIFA 2025'!C:F,4,0)</f>
        <v>15709.5</v>
      </c>
    </row>
    <row r="2034" spans="1:22" ht="14.4" x14ac:dyDescent="0.3">
      <c r="A2034">
        <v>28914</v>
      </c>
      <c r="B2034" t="s">
        <v>11754</v>
      </c>
      <c r="C2034">
        <v>24549861</v>
      </c>
      <c r="D2034" t="s">
        <v>11755</v>
      </c>
      <c r="E2034" t="s">
        <v>11756</v>
      </c>
      <c r="F2034" t="s">
        <v>11756</v>
      </c>
      <c r="G2034" t="s">
        <v>11757</v>
      </c>
      <c r="H2034" t="s">
        <v>11758</v>
      </c>
      <c r="I2034" t="s">
        <v>11759</v>
      </c>
      <c r="J2034" t="s">
        <v>123</v>
      </c>
      <c r="K2034" t="s">
        <v>225</v>
      </c>
      <c r="L2034" t="s">
        <v>225</v>
      </c>
      <c r="M2034">
        <v>66383</v>
      </c>
      <c r="N2034" s="30" t="s">
        <v>12843</v>
      </c>
      <c r="O2034"/>
      <c r="P2034"/>
      <c r="Q2034"/>
      <c r="R2034"/>
      <c r="S2034" s="22">
        <f>VLOOKUP(A2034,Hoja1!A:B,2,0)</f>
        <v>8</v>
      </c>
      <c r="T2034" s="21" t="str">
        <f>VLOOKUP(M2034,[1]TIPOLOGIAS!$A:$F,4,0)</f>
        <v>PEREIRA</v>
      </c>
      <c r="U2034" s="21" t="str">
        <f>VLOOKUP(T2034,'BASE TARIFA 2025'!C:D,2,0)</f>
        <v>WOMPI EJE CAFETERO</v>
      </c>
      <c r="V2034" s="23">
        <f>VLOOKUP(T2034,'BASE TARIFA 2025'!C:F,4,0)</f>
        <v>15709.5</v>
      </c>
    </row>
    <row r="2035" spans="1:22" ht="14.4" x14ac:dyDescent="0.3">
      <c r="A2035">
        <v>65901</v>
      </c>
      <c r="B2035" t="s">
        <v>11760</v>
      </c>
      <c r="C2035">
        <v>1087550727</v>
      </c>
      <c r="D2035" t="s">
        <v>67</v>
      </c>
      <c r="E2035" t="s">
        <v>11761</v>
      </c>
      <c r="F2035" t="s">
        <v>11761</v>
      </c>
      <c r="G2035" t="s">
        <v>11762</v>
      </c>
      <c r="H2035" t="s">
        <v>11763</v>
      </c>
      <c r="I2035" t="s">
        <v>11764</v>
      </c>
      <c r="J2035" t="s">
        <v>123</v>
      </c>
      <c r="K2035" t="s">
        <v>225</v>
      </c>
      <c r="L2035" t="s">
        <v>225</v>
      </c>
      <c r="M2035">
        <v>66383</v>
      </c>
      <c r="N2035" s="30" t="s">
        <v>12843</v>
      </c>
      <c r="O2035"/>
      <c r="P2035"/>
      <c r="Q2035"/>
      <c r="R2035"/>
      <c r="S2035" s="22">
        <f>VLOOKUP(A2035,Hoja1!A:B,2,0)</f>
        <v>8</v>
      </c>
      <c r="T2035" s="21" t="str">
        <f>VLOOKUP(M2035,[1]TIPOLOGIAS!$A:$F,4,0)</f>
        <v>PEREIRA</v>
      </c>
      <c r="U2035" s="21" t="str">
        <f>VLOOKUP(T2035,'BASE TARIFA 2025'!C:D,2,0)</f>
        <v>WOMPI EJE CAFETERO</v>
      </c>
      <c r="V2035" s="23">
        <f>VLOOKUP(T2035,'BASE TARIFA 2025'!C:F,4,0)</f>
        <v>15709.5</v>
      </c>
    </row>
    <row r="2036" spans="1:22" ht="14.4" x14ac:dyDescent="0.3">
      <c r="A2036">
        <v>80946</v>
      </c>
      <c r="B2036" t="s">
        <v>11765</v>
      </c>
      <c r="C2036">
        <v>1088242588</v>
      </c>
      <c r="D2036" t="s">
        <v>11766</v>
      </c>
      <c r="E2036" t="s">
        <v>11766</v>
      </c>
      <c r="F2036" t="s">
        <v>11766</v>
      </c>
      <c r="G2036" t="s">
        <v>11767</v>
      </c>
      <c r="H2036" t="s">
        <v>11768</v>
      </c>
      <c r="I2036" t="s">
        <v>11769</v>
      </c>
      <c r="J2036" t="s">
        <v>123</v>
      </c>
      <c r="K2036" t="s">
        <v>225</v>
      </c>
      <c r="L2036" t="s">
        <v>225</v>
      </c>
      <c r="M2036">
        <v>66383</v>
      </c>
      <c r="N2036" s="30" t="s">
        <v>12843</v>
      </c>
      <c r="O2036"/>
      <c r="P2036"/>
      <c r="Q2036"/>
      <c r="R2036"/>
      <c r="S2036" s="22">
        <f>VLOOKUP(A2036,Hoja1!A:B,2,0)</f>
        <v>8</v>
      </c>
      <c r="T2036" s="21" t="str">
        <f>VLOOKUP(M2036,[1]TIPOLOGIAS!$A:$F,4,0)</f>
        <v>PEREIRA</v>
      </c>
      <c r="U2036" s="21" t="str">
        <f>VLOOKUP(T2036,'BASE TARIFA 2025'!C:D,2,0)</f>
        <v>WOMPI EJE CAFETERO</v>
      </c>
      <c r="V2036" s="23">
        <f>VLOOKUP(T2036,'BASE TARIFA 2025'!C:F,4,0)</f>
        <v>15709.5</v>
      </c>
    </row>
    <row r="2037" spans="1:22" ht="14.4" x14ac:dyDescent="0.3">
      <c r="A2037">
        <v>12145</v>
      </c>
      <c r="B2037" t="s">
        <v>724</v>
      </c>
      <c r="C2037">
        <v>900169541</v>
      </c>
      <c r="D2037" t="s">
        <v>11770</v>
      </c>
      <c r="E2037" t="s">
        <v>725</v>
      </c>
      <c r="F2037" t="s">
        <v>725</v>
      </c>
      <c r="G2037" t="s">
        <v>726</v>
      </c>
      <c r="H2037" t="s">
        <v>727</v>
      </c>
      <c r="I2037" t="s">
        <v>728</v>
      </c>
      <c r="J2037" t="s">
        <v>123</v>
      </c>
      <c r="K2037" t="s">
        <v>226</v>
      </c>
      <c r="L2037" t="s">
        <v>226</v>
      </c>
      <c r="M2037">
        <v>66400</v>
      </c>
      <c r="N2037" s="30" t="s">
        <v>12834</v>
      </c>
      <c r="O2037"/>
      <c r="P2037"/>
      <c r="Q2037"/>
      <c r="R2037"/>
      <c r="S2037" s="22">
        <f>VLOOKUP(A2037,Hoja1!A:B,2,0)</f>
        <v>16</v>
      </c>
      <c r="T2037" s="21" t="str">
        <f>VLOOKUP(M2037,[1]TIPOLOGIAS!$A:$F,4,0)</f>
        <v>PEREIRA</v>
      </c>
      <c r="U2037" s="21" t="str">
        <f>VLOOKUP(T2037,'BASE TARIFA 2025'!C:D,2,0)</f>
        <v>WOMPI EJE CAFETERO</v>
      </c>
      <c r="V2037" s="23">
        <f>VLOOKUP(T2037,'BASE TARIFA 2025'!C:F,4,0)</f>
        <v>15709.5</v>
      </c>
    </row>
    <row r="2038" spans="1:22" ht="14.4" x14ac:dyDescent="0.3">
      <c r="A2038">
        <v>66666</v>
      </c>
      <c r="B2038" t="s">
        <v>11771</v>
      </c>
      <c r="C2038">
        <v>10051397</v>
      </c>
      <c r="D2038" t="s">
        <v>67</v>
      </c>
      <c r="E2038" t="s">
        <v>11772</v>
      </c>
      <c r="F2038" t="s">
        <v>11773</v>
      </c>
      <c r="G2038" t="s">
        <v>11774</v>
      </c>
      <c r="H2038" t="s">
        <v>11775</v>
      </c>
      <c r="I2038" t="s">
        <v>11776</v>
      </c>
      <c r="J2038" t="s">
        <v>123</v>
      </c>
      <c r="K2038" t="s">
        <v>226</v>
      </c>
      <c r="L2038" t="s">
        <v>226</v>
      </c>
      <c r="M2038">
        <v>66400</v>
      </c>
      <c r="N2038" s="30" t="s">
        <v>12831</v>
      </c>
      <c r="O2038"/>
      <c r="P2038"/>
      <c r="Q2038"/>
      <c r="R2038"/>
      <c r="S2038" s="22">
        <f>VLOOKUP(A2038,Hoja1!A:B,2,0)</f>
        <v>8</v>
      </c>
      <c r="T2038" s="21" t="str">
        <f>VLOOKUP(M2038,[1]TIPOLOGIAS!$A:$F,4,0)</f>
        <v>PEREIRA</v>
      </c>
      <c r="U2038" s="21" t="str">
        <f>VLOOKUP(T2038,'BASE TARIFA 2025'!C:D,2,0)</f>
        <v>WOMPI EJE CAFETERO</v>
      </c>
      <c r="V2038" s="23">
        <f>VLOOKUP(T2038,'BASE TARIFA 2025'!C:F,4,0)</f>
        <v>15709.5</v>
      </c>
    </row>
    <row r="2039" spans="1:22" ht="14.4" x14ac:dyDescent="0.3">
      <c r="A2039">
        <v>78535</v>
      </c>
      <c r="B2039" t="s">
        <v>11777</v>
      </c>
      <c r="C2039">
        <v>29433638</v>
      </c>
      <c r="D2039" t="s">
        <v>11778</v>
      </c>
      <c r="E2039" t="s">
        <v>11779</v>
      </c>
      <c r="F2039" t="s">
        <v>11780</v>
      </c>
      <c r="G2039" t="s">
        <v>11781</v>
      </c>
      <c r="H2039" t="s">
        <v>11782</v>
      </c>
      <c r="I2039" t="s">
        <v>11783</v>
      </c>
      <c r="J2039" t="s">
        <v>123</v>
      </c>
      <c r="K2039" t="s">
        <v>226</v>
      </c>
      <c r="L2039" t="s">
        <v>226</v>
      </c>
      <c r="M2039">
        <v>66400</v>
      </c>
      <c r="N2039" s="30" t="s">
        <v>12831</v>
      </c>
      <c r="O2039"/>
      <c r="P2039"/>
      <c r="Q2039"/>
      <c r="R2039"/>
      <c r="S2039" s="22">
        <f>VLOOKUP(A2039,Hoja1!A:B,2,0)</f>
        <v>8</v>
      </c>
      <c r="T2039" s="21" t="str">
        <f>VLOOKUP(M2039,[1]TIPOLOGIAS!$A:$F,4,0)</f>
        <v>PEREIRA</v>
      </c>
      <c r="U2039" s="21" t="str">
        <f>VLOOKUP(T2039,'BASE TARIFA 2025'!C:D,2,0)</f>
        <v>WOMPI EJE CAFETERO</v>
      </c>
      <c r="V2039" s="23">
        <f>VLOOKUP(T2039,'BASE TARIFA 2025'!C:F,4,0)</f>
        <v>15709.5</v>
      </c>
    </row>
    <row r="2040" spans="1:22" ht="14.4" x14ac:dyDescent="0.3">
      <c r="A2040">
        <v>13036</v>
      </c>
      <c r="B2040" t="s">
        <v>11784</v>
      </c>
      <c r="C2040">
        <v>4538924</v>
      </c>
      <c r="D2040" t="s">
        <v>11785</v>
      </c>
      <c r="E2040" t="s">
        <v>11786</v>
      </c>
      <c r="F2040" t="s">
        <v>11786</v>
      </c>
      <c r="G2040" t="s">
        <v>11787</v>
      </c>
      <c r="H2040" t="s">
        <v>11788</v>
      </c>
      <c r="I2040" t="s">
        <v>11789</v>
      </c>
      <c r="J2040" t="s">
        <v>123</v>
      </c>
      <c r="K2040" t="s">
        <v>11790</v>
      </c>
      <c r="L2040" t="s">
        <v>11790</v>
      </c>
      <c r="M2040">
        <v>66594</v>
      </c>
      <c r="N2040" s="30" t="s">
        <v>12838</v>
      </c>
      <c r="O2040"/>
      <c r="P2040"/>
      <c r="Q2040"/>
      <c r="R2040"/>
      <c r="S2040" s="22">
        <f>VLOOKUP(A2040,Hoja1!A:B,2,0)</f>
        <v>8</v>
      </c>
      <c r="T2040" s="21" t="str">
        <f>VLOOKUP(M2040,[1]TIPOLOGIAS!$A:$F,4,0)</f>
        <v>PEREIRA</v>
      </c>
      <c r="U2040" s="21" t="str">
        <f>VLOOKUP(T2040,'BASE TARIFA 2025'!C:D,2,0)</f>
        <v>WOMPI EJE CAFETERO</v>
      </c>
      <c r="V2040" s="23">
        <f>VLOOKUP(T2040,'BASE TARIFA 2025'!C:F,4,0)</f>
        <v>15709.5</v>
      </c>
    </row>
    <row r="2041" spans="1:22" ht="14.4" x14ac:dyDescent="0.3">
      <c r="A2041">
        <v>17555</v>
      </c>
      <c r="B2041" t="s">
        <v>11791</v>
      </c>
      <c r="C2041">
        <v>16225713</v>
      </c>
      <c r="D2041" t="s">
        <v>11792</v>
      </c>
      <c r="E2041" t="s">
        <v>11793</v>
      </c>
      <c r="F2041" t="s">
        <v>11793</v>
      </c>
      <c r="G2041" t="s">
        <v>11794</v>
      </c>
      <c r="H2041" t="s">
        <v>11795</v>
      </c>
      <c r="I2041" t="s">
        <v>11796</v>
      </c>
      <c r="J2041" t="s">
        <v>123</v>
      </c>
      <c r="K2041" t="s">
        <v>11790</v>
      </c>
      <c r="L2041" t="s">
        <v>11790</v>
      </c>
      <c r="M2041">
        <v>66594</v>
      </c>
      <c r="N2041" s="30" t="s">
        <v>12842</v>
      </c>
      <c r="O2041"/>
      <c r="P2041"/>
      <c r="Q2041"/>
      <c r="R2041"/>
      <c r="S2041" s="22">
        <f>VLOOKUP(A2041,Hoja1!A:B,2,0)</f>
        <v>16</v>
      </c>
      <c r="T2041" s="21" t="str">
        <f>VLOOKUP(M2041,[1]TIPOLOGIAS!$A:$F,4,0)</f>
        <v>PEREIRA</v>
      </c>
      <c r="U2041" s="21" t="str">
        <f>VLOOKUP(T2041,'BASE TARIFA 2025'!C:D,2,0)</f>
        <v>WOMPI EJE CAFETERO</v>
      </c>
      <c r="V2041" s="23">
        <f>VLOOKUP(T2041,'BASE TARIFA 2025'!C:F,4,0)</f>
        <v>15709.5</v>
      </c>
    </row>
    <row r="2042" spans="1:22" ht="14.4" x14ac:dyDescent="0.3">
      <c r="A2042">
        <v>22193</v>
      </c>
      <c r="B2042" t="s">
        <v>11797</v>
      </c>
      <c r="C2042">
        <v>25035906</v>
      </c>
      <c r="D2042" t="s">
        <v>11798</v>
      </c>
      <c r="E2042" t="s">
        <v>11799</v>
      </c>
      <c r="F2042" t="s">
        <v>11799</v>
      </c>
      <c r="G2042" t="s">
        <v>11800</v>
      </c>
      <c r="H2042" t="s">
        <v>11801</v>
      </c>
      <c r="I2042" t="s">
        <v>11802</v>
      </c>
      <c r="J2042" t="s">
        <v>123</v>
      </c>
      <c r="K2042" t="s">
        <v>11790</v>
      </c>
      <c r="L2042" t="s">
        <v>11790</v>
      </c>
      <c r="M2042">
        <v>66594</v>
      </c>
      <c r="N2042" s="30" t="s">
        <v>12835</v>
      </c>
      <c r="O2042"/>
      <c r="P2042"/>
      <c r="Q2042"/>
      <c r="R2042"/>
      <c r="S2042" s="22">
        <f>VLOOKUP(A2042,Hoja1!A:B,2,0)</f>
        <v>16</v>
      </c>
      <c r="T2042" s="21" t="str">
        <f>VLOOKUP(M2042,[1]TIPOLOGIAS!$A:$F,4,0)</f>
        <v>PEREIRA</v>
      </c>
      <c r="U2042" s="21" t="str">
        <f>VLOOKUP(T2042,'BASE TARIFA 2025'!C:D,2,0)</f>
        <v>WOMPI EJE CAFETERO</v>
      </c>
      <c r="V2042" s="23">
        <f>VLOOKUP(T2042,'BASE TARIFA 2025'!C:F,4,0)</f>
        <v>15709.5</v>
      </c>
    </row>
    <row r="2043" spans="1:22" ht="14.4" x14ac:dyDescent="0.3">
      <c r="A2043">
        <v>24847</v>
      </c>
      <c r="B2043" t="s">
        <v>11803</v>
      </c>
      <c r="C2043">
        <v>30274262</v>
      </c>
      <c r="D2043" t="s">
        <v>9151</v>
      </c>
      <c r="E2043" t="s">
        <v>11804</v>
      </c>
      <c r="F2043" t="s">
        <v>11804</v>
      </c>
      <c r="G2043" t="s">
        <v>11805</v>
      </c>
      <c r="H2043" t="s">
        <v>11806</v>
      </c>
      <c r="I2043" t="s">
        <v>11807</v>
      </c>
      <c r="J2043" t="s">
        <v>123</v>
      </c>
      <c r="K2043" t="s">
        <v>11790</v>
      </c>
      <c r="L2043" t="s">
        <v>11790</v>
      </c>
      <c r="M2043">
        <v>66594</v>
      </c>
      <c r="N2043" s="30" t="s">
        <v>12835</v>
      </c>
      <c r="O2043"/>
      <c r="P2043"/>
      <c r="Q2043"/>
      <c r="R2043"/>
      <c r="S2043" s="22">
        <f>VLOOKUP(A2043,Hoja1!A:B,2,0)</f>
        <v>8</v>
      </c>
      <c r="T2043" s="21" t="str">
        <f>VLOOKUP(M2043,[1]TIPOLOGIAS!$A:$F,4,0)</f>
        <v>PEREIRA</v>
      </c>
      <c r="U2043" s="21" t="str">
        <f>VLOOKUP(T2043,'BASE TARIFA 2025'!C:D,2,0)</f>
        <v>WOMPI EJE CAFETERO</v>
      </c>
      <c r="V2043" s="23">
        <f>VLOOKUP(T2043,'BASE TARIFA 2025'!C:F,4,0)</f>
        <v>15709.5</v>
      </c>
    </row>
    <row r="2044" spans="1:22" ht="14.4" x14ac:dyDescent="0.3">
      <c r="A2044">
        <v>39035</v>
      </c>
      <c r="B2044" t="s">
        <v>11808</v>
      </c>
      <c r="C2044">
        <v>98533278</v>
      </c>
      <c r="E2044" t="s">
        <v>11809</v>
      </c>
      <c r="F2044" t="s">
        <v>11809</v>
      </c>
      <c r="G2044" t="s">
        <v>11810</v>
      </c>
      <c r="H2044" t="s">
        <v>11811</v>
      </c>
      <c r="I2044" t="s">
        <v>11812</v>
      </c>
      <c r="J2044" t="s">
        <v>123</v>
      </c>
      <c r="K2044" t="s">
        <v>11790</v>
      </c>
      <c r="L2044" t="s">
        <v>11790</v>
      </c>
      <c r="M2044">
        <v>66594</v>
      </c>
      <c r="N2044" s="30" t="s">
        <v>12835</v>
      </c>
      <c r="O2044"/>
      <c r="P2044"/>
      <c r="Q2044"/>
      <c r="R2044"/>
      <c r="S2044" s="22">
        <f>VLOOKUP(A2044,Hoja1!A:B,2,0)</f>
        <v>16</v>
      </c>
      <c r="T2044" s="21" t="str">
        <f>VLOOKUP(M2044,[1]TIPOLOGIAS!$A:$F,4,0)</f>
        <v>PEREIRA</v>
      </c>
      <c r="U2044" s="21" t="str">
        <f>VLOOKUP(T2044,'BASE TARIFA 2025'!C:D,2,0)</f>
        <v>WOMPI EJE CAFETERO</v>
      </c>
      <c r="V2044" s="23">
        <f>VLOOKUP(T2044,'BASE TARIFA 2025'!C:F,4,0)</f>
        <v>15709.5</v>
      </c>
    </row>
    <row r="2045" spans="1:22" ht="14.4" x14ac:dyDescent="0.3">
      <c r="A2045">
        <v>48400</v>
      </c>
      <c r="B2045" t="s">
        <v>11813</v>
      </c>
      <c r="C2045">
        <v>1093219918</v>
      </c>
      <c r="D2045" t="s">
        <v>67</v>
      </c>
      <c r="E2045" t="s">
        <v>11814</v>
      </c>
      <c r="F2045" t="s">
        <v>11814</v>
      </c>
      <c r="G2045" t="s">
        <v>11815</v>
      </c>
      <c r="H2045" t="s">
        <v>11816</v>
      </c>
      <c r="I2045" t="s">
        <v>11817</v>
      </c>
      <c r="J2045" t="s">
        <v>123</v>
      </c>
      <c r="K2045" t="s">
        <v>11790</v>
      </c>
      <c r="L2045" t="s">
        <v>11790</v>
      </c>
      <c r="M2045">
        <v>66594</v>
      </c>
      <c r="N2045" s="30" t="s">
        <v>12838</v>
      </c>
      <c r="O2045"/>
      <c r="P2045"/>
      <c r="Q2045"/>
      <c r="R2045"/>
      <c r="S2045" s="22">
        <f>VLOOKUP(A2045,Hoja1!A:B,2,0)</f>
        <v>8</v>
      </c>
      <c r="T2045" s="21" t="str">
        <f>VLOOKUP(M2045,[1]TIPOLOGIAS!$A:$F,4,0)</f>
        <v>PEREIRA</v>
      </c>
      <c r="U2045" s="21" t="str">
        <f>VLOOKUP(T2045,'BASE TARIFA 2025'!C:D,2,0)</f>
        <v>WOMPI EJE CAFETERO</v>
      </c>
      <c r="V2045" s="23">
        <f>VLOOKUP(T2045,'BASE TARIFA 2025'!C:F,4,0)</f>
        <v>15709.5</v>
      </c>
    </row>
    <row r="2046" spans="1:22" ht="14.4" x14ac:dyDescent="0.3">
      <c r="A2046">
        <v>73623</v>
      </c>
      <c r="B2046" t="s">
        <v>11818</v>
      </c>
      <c r="C2046">
        <v>1113664335</v>
      </c>
      <c r="D2046" t="s">
        <v>11819</v>
      </c>
      <c r="E2046" t="s">
        <v>11819</v>
      </c>
      <c r="F2046" t="s">
        <v>11819</v>
      </c>
      <c r="G2046" t="s">
        <v>11820</v>
      </c>
      <c r="H2046" t="s">
        <v>11821</v>
      </c>
      <c r="I2046" t="s">
        <v>11822</v>
      </c>
      <c r="J2046" t="s">
        <v>123</v>
      </c>
      <c r="K2046" t="s">
        <v>11790</v>
      </c>
      <c r="L2046" t="s">
        <v>11790</v>
      </c>
      <c r="M2046">
        <v>66594</v>
      </c>
      <c r="N2046" s="30" t="s">
        <v>12835</v>
      </c>
      <c r="O2046"/>
      <c r="P2046"/>
      <c r="Q2046"/>
      <c r="R2046"/>
      <c r="S2046" s="22">
        <f>VLOOKUP(A2046,Hoja1!A:B,2,0)</f>
        <v>8</v>
      </c>
      <c r="T2046" s="21" t="str">
        <f>VLOOKUP(M2046,[1]TIPOLOGIAS!$A:$F,4,0)</f>
        <v>PEREIRA</v>
      </c>
      <c r="U2046" s="21" t="str">
        <f>VLOOKUP(T2046,'BASE TARIFA 2025'!C:D,2,0)</f>
        <v>WOMPI EJE CAFETERO</v>
      </c>
      <c r="V2046" s="23">
        <f>VLOOKUP(T2046,'BASE TARIFA 2025'!C:F,4,0)</f>
        <v>15709.5</v>
      </c>
    </row>
    <row r="2047" spans="1:22" ht="14.4" x14ac:dyDescent="0.3">
      <c r="A2047">
        <v>74478</v>
      </c>
      <c r="B2047" t="s">
        <v>11823</v>
      </c>
      <c r="C2047">
        <v>4539917</v>
      </c>
      <c r="D2047" t="s">
        <v>11824</v>
      </c>
      <c r="E2047" t="s">
        <v>11824</v>
      </c>
      <c r="F2047" t="s">
        <v>11824</v>
      </c>
      <c r="G2047" t="s">
        <v>11825</v>
      </c>
      <c r="H2047" t="s">
        <v>11826</v>
      </c>
      <c r="I2047" t="s">
        <v>11827</v>
      </c>
      <c r="J2047" t="s">
        <v>123</v>
      </c>
      <c r="K2047" t="s">
        <v>11790</v>
      </c>
      <c r="L2047" t="s">
        <v>11790</v>
      </c>
      <c r="M2047">
        <v>66594</v>
      </c>
      <c r="N2047" s="30" t="s">
        <v>12842</v>
      </c>
      <c r="O2047"/>
      <c r="P2047"/>
      <c r="Q2047"/>
      <c r="R2047"/>
      <c r="S2047" s="22">
        <f>VLOOKUP(A2047,Hoja1!A:B,2,0)</f>
        <v>8</v>
      </c>
      <c r="T2047" s="21" t="str">
        <f>VLOOKUP(M2047,[1]TIPOLOGIAS!$A:$F,4,0)</f>
        <v>PEREIRA</v>
      </c>
      <c r="U2047" s="21" t="str">
        <f>VLOOKUP(T2047,'BASE TARIFA 2025'!C:D,2,0)</f>
        <v>WOMPI EJE CAFETERO</v>
      </c>
      <c r="V2047" s="23">
        <f>VLOOKUP(T2047,'BASE TARIFA 2025'!C:F,4,0)</f>
        <v>15709.5</v>
      </c>
    </row>
    <row r="2048" spans="1:22" ht="14.4" x14ac:dyDescent="0.3">
      <c r="A2048">
        <v>75671</v>
      </c>
      <c r="B2048" t="s">
        <v>11828</v>
      </c>
      <c r="C2048">
        <v>1090337417</v>
      </c>
      <c r="D2048" t="s">
        <v>11829</v>
      </c>
      <c r="E2048" t="s">
        <v>11829</v>
      </c>
      <c r="F2048" t="s">
        <v>11830</v>
      </c>
      <c r="G2048" t="s">
        <v>11831</v>
      </c>
      <c r="H2048" t="s">
        <v>11832</v>
      </c>
      <c r="I2048" t="s">
        <v>11833</v>
      </c>
      <c r="J2048" t="s">
        <v>123</v>
      </c>
      <c r="K2048" t="s">
        <v>11790</v>
      </c>
      <c r="L2048" t="s">
        <v>11790</v>
      </c>
      <c r="M2048">
        <v>66594</v>
      </c>
      <c r="N2048" s="30" t="s">
        <v>12842</v>
      </c>
      <c r="O2048"/>
      <c r="P2048"/>
      <c r="Q2048"/>
      <c r="R2048"/>
      <c r="S2048" s="22">
        <f>VLOOKUP(A2048,Hoja1!A:B,2,0)</f>
        <v>8</v>
      </c>
      <c r="T2048" s="21" t="str">
        <f>VLOOKUP(M2048,[1]TIPOLOGIAS!$A:$F,4,0)</f>
        <v>PEREIRA</v>
      </c>
      <c r="U2048" s="21" t="str">
        <f>VLOOKUP(T2048,'BASE TARIFA 2025'!C:D,2,0)</f>
        <v>WOMPI EJE CAFETERO</v>
      </c>
      <c r="V2048" s="23">
        <f>VLOOKUP(T2048,'BASE TARIFA 2025'!C:F,4,0)</f>
        <v>15709.5</v>
      </c>
    </row>
    <row r="2049" spans="1:22" ht="14.4" x14ac:dyDescent="0.3">
      <c r="A2049">
        <v>76159</v>
      </c>
      <c r="B2049" t="s">
        <v>11834</v>
      </c>
      <c r="C2049">
        <v>33917482</v>
      </c>
      <c r="D2049" t="s">
        <v>11835</v>
      </c>
      <c r="E2049" t="s">
        <v>11836</v>
      </c>
      <c r="F2049" t="s">
        <v>11836</v>
      </c>
      <c r="G2049" t="s">
        <v>11837</v>
      </c>
      <c r="H2049" t="s">
        <v>11838</v>
      </c>
      <c r="I2049" t="s">
        <v>11839</v>
      </c>
      <c r="J2049" t="s">
        <v>123</v>
      </c>
      <c r="K2049" t="s">
        <v>11790</v>
      </c>
      <c r="L2049" t="s">
        <v>11790</v>
      </c>
      <c r="M2049">
        <v>66594</v>
      </c>
      <c r="N2049" s="30" t="s">
        <v>12842</v>
      </c>
      <c r="O2049"/>
      <c r="P2049"/>
      <c r="Q2049"/>
      <c r="R2049"/>
      <c r="S2049" s="22">
        <f>VLOOKUP(A2049,Hoja1!A:B,2,0)</f>
        <v>8</v>
      </c>
      <c r="T2049" s="21" t="str">
        <f>VLOOKUP(M2049,[1]TIPOLOGIAS!$A:$F,4,0)</f>
        <v>PEREIRA</v>
      </c>
      <c r="U2049" s="21" t="str">
        <f>VLOOKUP(T2049,'BASE TARIFA 2025'!C:D,2,0)</f>
        <v>WOMPI EJE CAFETERO</v>
      </c>
      <c r="V2049" s="23">
        <f>VLOOKUP(T2049,'BASE TARIFA 2025'!C:F,4,0)</f>
        <v>15709.5</v>
      </c>
    </row>
    <row r="2050" spans="1:22" ht="14.4" x14ac:dyDescent="0.3">
      <c r="A2050">
        <v>55782</v>
      </c>
      <c r="B2050" t="s">
        <v>11840</v>
      </c>
      <c r="C2050">
        <v>1099874596</v>
      </c>
      <c r="D2050" t="s">
        <v>11841</v>
      </c>
      <c r="E2050" t="s">
        <v>11841</v>
      </c>
      <c r="F2050" t="s">
        <v>11841</v>
      </c>
      <c r="G2050" t="s">
        <v>11842</v>
      </c>
      <c r="H2050" t="s">
        <v>11843</v>
      </c>
      <c r="I2050" t="s">
        <v>11844</v>
      </c>
      <c r="J2050" t="s">
        <v>131</v>
      </c>
      <c r="K2050" t="s">
        <v>215</v>
      </c>
      <c r="L2050" t="s">
        <v>215</v>
      </c>
      <c r="M2050">
        <v>68092</v>
      </c>
      <c r="N2050" s="30" t="s">
        <v>12839</v>
      </c>
      <c r="O2050"/>
      <c r="P2050"/>
      <c r="Q2050"/>
      <c r="R2050"/>
      <c r="S2050" s="22">
        <f>VLOOKUP(A2050,Hoja1!A:B,2,0)</f>
        <v>8</v>
      </c>
      <c r="T2050" s="21" t="str">
        <f>VLOOKUP(M2050,[1]TIPOLOGIAS!$A:$F,4,0)</f>
        <v>BUCARAMANGA</v>
      </c>
      <c r="U2050" s="21" t="str">
        <f>VLOOKUP(T2050,'BASE TARIFA 2025'!C:D,2,0)</f>
        <v>WOMPI SANTANDERES</v>
      </c>
      <c r="V2050" s="23">
        <f>VLOOKUP(T2050,'BASE TARIFA 2025'!C:F,4,0)</f>
        <v>15709.5</v>
      </c>
    </row>
    <row r="2051" spans="1:22" ht="14.4" x14ac:dyDescent="0.3">
      <c r="A2051">
        <v>14768</v>
      </c>
      <c r="B2051" t="s">
        <v>11845</v>
      </c>
      <c r="C2051">
        <v>28105192</v>
      </c>
      <c r="E2051" t="s">
        <v>11846</v>
      </c>
      <c r="F2051" t="s">
        <v>11846</v>
      </c>
      <c r="G2051" t="s">
        <v>11847</v>
      </c>
      <c r="H2051" t="s">
        <v>11848</v>
      </c>
      <c r="I2051" t="s">
        <v>11849</v>
      </c>
      <c r="J2051" t="s">
        <v>131</v>
      </c>
      <c r="K2051" t="s">
        <v>11850</v>
      </c>
      <c r="L2051" t="s">
        <v>11850</v>
      </c>
      <c r="M2051">
        <v>68169</v>
      </c>
      <c r="N2051" s="30" t="s">
        <v>12833</v>
      </c>
      <c r="O2051"/>
      <c r="P2051"/>
      <c r="Q2051"/>
      <c r="R2051"/>
      <c r="S2051" s="22">
        <f>VLOOKUP(A2051,Hoja1!A:B,2,0)</f>
        <v>8</v>
      </c>
      <c r="T2051" s="21" t="str">
        <f>VLOOKUP(M2051,[1]TIPOLOGIAS!$A:$F,4,0)</f>
        <v>BUCARAMANGA</v>
      </c>
      <c r="U2051" s="21" t="str">
        <f>VLOOKUP(T2051,'BASE TARIFA 2025'!C:D,2,0)</f>
        <v>WOMPI SANTANDERES</v>
      </c>
      <c r="V2051" s="23">
        <f>VLOOKUP(T2051,'BASE TARIFA 2025'!C:F,4,0)</f>
        <v>15709.5</v>
      </c>
    </row>
    <row r="2052" spans="1:22" ht="14.4" x14ac:dyDescent="0.3">
      <c r="A2052">
        <v>80877</v>
      </c>
      <c r="B2052" t="s">
        <v>11851</v>
      </c>
      <c r="C2052">
        <v>28104709</v>
      </c>
      <c r="D2052" t="s">
        <v>11852</v>
      </c>
      <c r="E2052" t="s">
        <v>11852</v>
      </c>
      <c r="F2052" t="s">
        <v>11853</v>
      </c>
      <c r="G2052" t="s">
        <v>11854</v>
      </c>
      <c r="H2052" t="s">
        <v>11855</v>
      </c>
      <c r="I2052" t="s">
        <v>11856</v>
      </c>
      <c r="J2052" t="s">
        <v>131</v>
      </c>
      <c r="K2052" t="s">
        <v>11850</v>
      </c>
      <c r="L2052" t="s">
        <v>11850</v>
      </c>
      <c r="M2052">
        <v>68169</v>
      </c>
      <c r="N2052" s="30" t="s">
        <v>12833</v>
      </c>
      <c r="O2052"/>
      <c r="P2052"/>
      <c r="Q2052"/>
      <c r="R2052"/>
      <c r="S2052" s="22">
        <f>VLOOKUP(A2052,Hoja1!A:B,2,0)</f>
        <v>8</v>
      </c>
      <c r="T2052" s="21" t="str">
        <f>VLOOKUP(M2052,[1]TIPOLOGIAS!$A:$F,4,0)</f>
        <v>BUCARAMANGA</v>
      </c>
      <c r="U2052" s="21" t="str">
        <f>VLOOKUP(T2052,'BASE TARIFA 2025'!C:D,2,0)</f>
        <v>WOMPI SANTANDERES</v>
      </c>
      <c r="V2052" s="23">
        <f>VLOOKUP(T2052,'BASE TARIFA 2025'!C:F,4,0)</f>
        <v>15709.5</v>
      </c>
    </row>
    <row r="2053" spans="1:22" ht="14.4" x14ac:dyDescent="0.3">
      <c r="A2053">
        <v>31414</v>
      </c>
      <c r="B2053" t="s">
        <v>11857</v>
      </c>
      <c r="C2053">
        <v>28647458</v>
      </c>
      <c r="D2053" t="s">
        <v>249</v>
      </c>
      <c r="E2053" t="s">
        <v>11858</v>
      </c>
      <c r="F2053" t="s">
        <v>11858</v>
      </c>
      <c r="G2053" t="s">
        <v>11859</v>
      </c>
      <c r="H2053" t="s">
        <v>11860</v>
      </c>
      <c r="I2053" t="s">
        <v>11861</v>
      </c>
      <c r="J2053" t="s">
        <v>152</v>
      </c>
      <c r="K2053" t="s">
        <v>11862</v>
      </c>
      <c r="L2053" t="s">
        <v>11862</v>
      </c>
      <c r="M2053">
        <v>73217</v>
      </c>
      <c r="N2053" s="30" t="s">
        <v>12837</v>
      </c>
      <c r="O2053"/>
      <c r="P2053"/>
      <c r="Q2053"/>
      <c r="R2053"/>
      <c r="S2053" s="22">
        <f>VLOOKUP(A2053,Hoja1!A:B,2,0)</f>
        <v>16</v>
      </c>
      <c r="T2053" s="21" t="str">
        <f>VLOOKUP(M2053,[1]TIPOLOGIAS!$A:$F,4,0)</f>
        <v>IBAGUE</v>
      </c>
      <c r="U2053" s="21" t="str">
        <f>VLOOKUP(T2053,'BASE TARIFA 2025'!C:D,2,0)</f>
        <v>WOMPI ORIENTE</v>
      </c>
      <c r="V2053" s="23">
        <f>VLOOKUP(T2053,'BASE TARIFA 2025'!C:F,4,0)</f>
        <v>28277.100000000002</v>
      </c>
    </row>
    <row r="2054" spans="1:22" ht="14.4" x14ac:dyDescent="0.3">
      <c r="A2054">
        <v>48554</v>
      </c>
      <c r="B2054" t="s">
        <v>11863</v>
      </c>
      <c r="C2054">
        <v>28697324</v>
      </c>
      <c r="D2054" t="s">
        <v>11864</v>
      </c>
      <c r="E2054" t="s">
        <v>11864</v>
      </c>
      <c r="F2054" t="s">
        <v>11864</v>
      </c>
      <c r="G2054" t="s">
        <v>11865</v>
      </c>
      <c r="H2054" t="s">
        <v>11866</v>
      </c>
      <c r="I2054" t="s">
        <v>11867</v>
      </c>
      <c r="J2054" t="s">
        <v>152</v>
      </c>
      <c r="K2054" t="s">
        <v>11862</v>
      </c>
      <c r="L2054" t="s">
        <v>11862</v>
      </c>
      <c r="M2054">
        <v>73217</v>
      </c>
      <c r="N2054" s="30" t="s">
        <v>12837</v>
      </c>
      <c r="O2054"/>
      <c r="P2054"/>
      <c r="Q2054"/>
      <c r="R2054"/>
      <c r="S2054" s="22">
        <f>VLOOKUP(A2054,Hoja1!A:B,2,0)</f>
        <v>8</v>
      </c>
      <c r="T2054" s="21" t="str">
        <f>VLOOKUP(M2054,[1]TIPOLOGIAS!$A:$F,4,0)</f>
        <v>IBAGUE</v>
      </c>
      <c r="U2054" s="21" t="str">
        <f>VLOOKUP(T2054,'BASE TARIFA 2025'!C:D,2,0)</f>
        <v>WOMPI ORIENTE</v>
      </c>
      <c r="V2054" s="23">
        <f>VLOOKUP(T2054,'BASE TARIFA 2025'!C:F,4,0)</f>
        <v>28277.100000000002</v>
      </c>
    </row>
    <row r="2055" spans="1:22" ht="14.4" x14ac:dyDescent="0.3">
      <c r="A2055">
        <v>67831</v>
      </c>
      <c r="B2055" t="s">
        <v>11868</v>
      </c>
      <c r="C2055">
        <v>1005726992</v>
      </c>
      <c r="D2055" t="s">
        <v>11869</v>
      </c>
      <c r="E2055" t="s">
        <v>67</v>
      </c>
      <c r="F2055" t="s">
        <v>11869</v>
      </c>
      <c r="G2055" t="s">
        <v>11870</v>
      </c>
      <c r="H2055" t="s">
        <v>11871</v>
      </c>
      <c r="I2055" t="s">
        <v>11872</v>
      </c>
      <c r="J2055" t="s">
        <v>152</v>
      </c>
      <c r="K2055" t="s">
        <v>11862</v>
      </c>
      <c r="L2055" t="s">
        <v>11862</v>
      </c>
      <c r="M2055">
        <v>73217</v>
      </c>
      <c r="N2055" s="30" t="s">
        <v>12837</v>
      </c>
      <c r="O2055"/>
      <c r="P2055"/>
      <c r="Q2055"/>
      <c r="R2055"/>
      <c r="S2055" s="22">
        <f>VLOOKUP(A2055,Hoja1!A:B,2,0)</f>
        <v>16</v>
      </c>
      <c r="T2055" s="21" t="str">
        <f>VLOOKUP(M2055,[1]TIPOLOGIAS!$A:$F,4,0)</f>
        <v>IBAGUE</v>
      </c>
      <c r="U2055" s="21" t="str">
        <f>VLOOKUP(T2055,'BASE TARIFA 2025'!C:D,2,0)</f>
        <v>WOMPI ORIENTE</v>
      </c>
      <c r="V2055" s="23">
        <f>VLOOKUP(T2055,'BASE TARIFA 2025'!C:F,4,0)</f>
        <v>28277.100000000002</v>
      </c>
    </row>
    <row r="2056" spans="1:22" ht="14.4" x14ac:dyDescent="0.3">
      <c r="A2056">
        <v>66038</v>
      </c>
      <c r="B2056" t="s">
        <v>11873</v>
      </c>
      <c r="C2056">
        <v>1114731775</v>
      </c>
      <c r="D2056" t="s">
        <v>67</v>
      </c>
      <c r="E2056" t="s">
        <v>11874</v>
      </c>
      <c r="F2056" t="s">
        <v>11874</v>
      </c>
      <c r="G2056" t="s">
        <v>11875</v>
      </c>
      <c r="H2056" t="s">
        <v>11876</v>
      </c>
      <c r="I2056" t="s">
        <v>11877</v>
      </c>
      <c r="J2056" t="s">
        <v>165</v>
      </c>
      <c r="K2056" t="s">
        <v>250</v>
      </c>
      <c r="L2056" t="s">
        <v>250</v>
      </c>
      <c r="M2056">
        <v>76233</v>
      </c>
      <c r="N2056" s="30" t="s">
        <v>12832</v>
      </c>
      <c r="O2056"/>
      <c r="P2056"/>
      <c r="Q2056"/>
      <c r="R2056"/>
      <c r="S2056" s="22">
        <f>VLOOKUP(A2056,Hoja1!A:B,2,0)</f>
        <v>8</v>
      </c>
      <c r="T2056" s="21" t="str">
        <f>VLOOKUP(M2056,[1]TIPOLOGIAS!$A:$F,4,0)</f>
        <v>CALI</v>
      </c>
      <c r="U2056" s="21" t="str">
        <f>VLOOKUP(T2056,'BASE TARIFA 2025'!C:D,2,0)</f>
        <v>WOMPI SUROCCIDENTE</v>
      </c>
      <c r="V2056" s="23">
        <f>VLOOKUP(T2056,'BASE TARIFA 2025'!C:F,4,0)</f>
        <v>15709.5</v>
      </c>
    </row>
    <row r="2057" spans="1:22" ht="14.4" x14ac:dyDescent="0.3">
      <c r="A2057">
        <v>73546</v>
      </c>
      <c r="B2057" t="s">
        <v>11878</v>
      </c>
      <c r="C2057">
        <v>94269053</v>
      </c>
      <c r="D2057" t="s">
        <v>11879</v>
      </c>
      <c r="E2057" t="s">
        <v>11880</v>
      </c>
      <c r="F2057" t="s">
        <v>11879</v>
      </c>
      <c r="G2057" t="s">
        <v>11881</v>
      </c>
      <c r="H2057" t="s">
        <v>11882</v>
      </c>
      <c r="I2057" t="s">
        <v>11883</v>
      </c>
      <c r="J2057" t="s">
        <v>165</v>
      </c>
      <c r="K2057" t="s">
        <v>250</v>
      </c>
      <c r="L2057" t="s">
        <v>250</v>
      </c>
      <c r="M2057">
        <v>76233</v>
      </c>
      <c r="N2057" s="30" t="s">
        <v>12832</v>
      </c>
      <c r="O2057"/>
      <c r="P2057"/>
      <c r="Q2057"/>
      <c r="R2057"/>
      <c r="S2057" s="22">
        <f>VLOOKUP(A2057,Hoja1!A:B,2,0)</f>
        <v>8</v>
      </c>
      <c r="T2057" s="21" t="str">
        <f>VLOOKUP(M2057,[1]TIPOLOGIAS!$A:$F,4,0)</f>
        <v>CALI</v>
      </c>
      <c r="U2057" s="21" t="str">
        <f>VLOOKUP(T2057,'BASE TARIFA 2025'!C:D,2,0)</f>
        <v>WOMPI SUROCCIDENTE</v>
      </c>
      <c r="V2057" s="23">
        <f>VLOOKUP(T2057,'BASE TARIFA 2025'!C:F,4,0)</f>
        <v>15709.5</v>
      </c>
    </row>
    <row r="2058" spans="1:22" ht="14.4" x14ac:dyDescent="0.3">
      <c r="A2058">
        <v>79769</v>
      </c>
      <c r="B2058" t="s">
        <v>11884</v>
      </c>
      <c r="C2058">
        <v>1144162453</v>
      </c>
      <c r="D2058" t="s">
        <v>11885</v>
      </c>
      <c r="E2058" t="s">
        <v>11885</v>
      </c>
      <c r="F2058" t="s">
        <v>11885</v>
      </c>
      <c r="G2058" t="s">
        <v>11886</v>
      </c>
      <c r="H2058" t="s">
        <v>11887</v>
      </c>
      <c r="I2058" t="s">
        <v>11888</v>
      </c>
      <c r="J2058" t="s">
        <v>165</v>
      </c>
      <c r="K2058" t="s">
        <v>250</v>
      </c>
      <c r="L2058" t="s">
        <v>250</v>
      </c>
      <c r="M2058">
        <v>76233</v>
      </c>
      <c r="N2058" s="30" t="s">
        <v>12832</v>
      </c>
      <c r="O2058"/>
      <c r="P2058"/>
      <c r="Q2058"/>
      <c r="R2058"/>
      <c r="S2058" s="22">
        <f>VLOOKUP(A2058,Hoja1!A:B,2,0)</f>
        <v>8</v>
      </c>
      <c r="T2058" s="21" t="str">
        <f>VLOOKUP(M2058,[1]TIPOLOGIAS!$A:$F,4,0)</f>
        <v>CALI</v>
      </c>
      <c r="U2058" s="21" t="str">
        <f>VLOOKUP(T2058,'BASE TARIFA 2025'!C:D,2,0)</f>
        <v>WOMPI SUROCCIDENTE</v>
      </c>
      <c r="V2058" s="23">
        <f>VLOOKUP(T2058,'BASE TARIFA 2025'!C:F,4,0)</f>
        <v>15709.5</v>
      </c>
    </row>
    <row r="2059" spans="1:22" ht="14.4" x14ac:dyDescent="0.3">
      <c r="A2059">
        <v>62788</v>
      </c>
      <c r="B2059" t="s">
        <v>11889</v>
      </c>
      <c r="C2059">
        <v>31894752</v>
      </c>
      <c r="D2059" t="s">
        <v>11890</v>
      </c>
      <c r="E2059" t="s">
        <v>11891</v>
      </c>
      <c r="F2059" t="s">
        <v>11891</v>
      </c>
      <c r="G2059" t="s">
        <v>11892</v>
      </c>
      <c r="H2059" t="s">
        <v>11893</v>
      </c>
      <c r="I2059" t="s">
        <v>11894</v>
      </c>
      <c r="J2059" t="s">
        <v>165</v>
      </c>
      <c r="K2059" t="s">
        <v>250</v>
      </c>
      <c r="L2059" t="s">
        <v>250</v>
      </c>
      <c r="M2059">
        <v>76233</v>
      </c>
      <c r="N2059" s="30" t="s">
        <v>12832</v>
      </c>
      <c r="O2059"/>
      <c r="P2059"/>
      <c r="Q2059"/>
      <c r="R2059"/>
      <c r="S2059" s="22">
        <f>VLOOKUP(A2059,Hoja1!A:B,2,0)</f>
        <v>8</v>
      </c>
      <c r="T2059" s="21" t="str">
        <f>VLOOKUP(M2059,[1]TIPOLOGIAS!$A:$F,4,0)</f>
        <v>CALI</v>
      </c>
      <c r="U2059" s="21" t="str">
        <f>VLOOKUP(T2059,'BASE TARIFA 2025'!C:D,2,0)</f>
        <v>WOMPI SUROCCIDENTE</v>
      </c>
      <c r="V2059" s="23">
        <f>VLOOKUP(T2059,'BASE TARIFA 2025'!C:F,4,0)</f>
        <v>15709.5</v>
      </c>
    </row>
    <row r="2060" spans="1:22" ht="14.4" x14ac:dyDescent="0.3">
      <c r="A2060">
        <v>56440</v>
      </c>
      <c r="B2060" t="s">
        <v>11895</v>
      </c>
      <c r="C2060">
        <v>1115864748</v>
      </c>
      <c r="D2060" t="s">
        <v>67</v>
      </c>
      <c r="E2060" t="s">
        <v>11896</v>
      </c>
      <c r="F2060" t="s">
        <v>11897</v>
      </c>
      <c r="G2060" t="s">
        <v>11898</v>
      </c>
      <c r="H2060" t="s">
        <v>11899</v>
      </c>
      <c r="I2060" t="s">
        <v>11900</v>
      </c>
      <c r="J2060" t="s">
        <v>169</v>
      </c>
      <c r="K2060" t="s">
        <v>170</v>
      </c>
      <c r="L2060" t="s">
        <v>170</v>
      </c>
      <c r="M2060">
        <v>85250</v>
      </c>
      <c r="N2060" s="30" t="s">
        <v>12838</v>
      </c>
      <c r="O2060"/>
      <c r="P2060"/>
      <c r="Q2060"/>
      <c r="R2060"/>
      <c r="S2060" s="22">
        <f>VLOOKUP(A2060,Hoja1!A:B,2,0)</f>
        <v>8</v>
      </c>
      <c r="T2060" s="21" t="str">
        <f>VLOOKUP(M2060,[1]TIPOLOGIAS!$A:$F,4,0)</f>
        <v>YOPAL</v>
      </c>
      <c r="U2060" s="21" t="str">
        <f>VLOOKUP(T2060,'BASE TARIFA 2025'!C:D,2,0)</f>
        <v>WOMPI ORIENTE</v>
      </c>
      <c r="V2060" s="23">
        <f>VLOOKUP(T2060,'BASE TARIFA 2025'!C:F,4,0)</f>
        <v>28277.100000000002</v>
      </c>
    </row>
    <row r="2061" spans="1:22" ht="14.4" x14ac:dyDescent="0.3">
      <c r="A2061">
        <v>80906</v>
      </c>
      <c r="B2061" t="s">
        <v>11901</v>
      </c>
      <c r="C2061">
        <v>1115856471</v>
      </c>
      <c r="D2061" t="s">
        <v>11902</v>
      </c>
      <c r="E2061" t="s">
        <v>11902</v>
      </c>
      <c r="F2061" t="s">
        <v>11902</v>
      </c>
      <c r="G2061" t="s">
        <v>11903</v>
      </c>
      <c r="H2061" t="s">
        <v>11904</v>
      </c>
      <c r="I2061" t="s">
        <v>11905</v>
      </c>
      <c r="J2061" t="s">
        <v>169</v>
      </c>
      <c r="K2061" t="s">
        <v>170</v>
      </c>
      <c r="L2061" t="s">
        <v>170</v>
      </c>
      <c r="M2061">
        <v>85250</v>
      </c>
      <c r="N2061" s="30" t="s">
        <v>12842</v>
      </c>
      <c r="O2061"/>
      <c r="P2061"/>
      <c r="Q2061"/>
      <c r="R2061"/>
      <c r="S2061" s="22">
        <f>VLOOKUP(A2061,Hoja1!A:B,2,0)</f>
        <v>8</v>
      </c>
      <c r="T2061" s="21" t="str">
        <f>VLOOKUP(M2061,[1]TIPOLOGIAS!$A:$F,4,0)</f>
        <v>YOPAL</v>
      </c>
      <c r="U2061" s="21" t="str">
        <f>VLOOKUP(T2061,'BASE TARIFA 2025'!C:D,2,0)</f>
        <v>WOMPI ORIENTE</v>
      </c>
      <c r="V2061" s="23">
        <f>VLOOKUP(T2061,'BASE TARIFA 2025'!C:F,4,0)</f>
        <v>28277.100000000002</v>
      </c>
    </row>
    <row r="2062" spans="1:22" ht="14.4" x14ac:dyDescent="0.3">
      <c r="A2062">
        <v>78556</v>
      </c>
      <c r="B2062" t="s">
        <v>11906</v>
      </c>
      <c r="C2062">
        <v>1007540080</v>
      </c>
      <c r="D2062" t="s">
        <v>11907</v>
      </c>
      <c r="E2062" t="s">
        <v>11907</v>
      </c>
      <c r="F2062" t="s">
        <v>11907</v>
      </c>
      <c r="G2062" t="s">
        <v>11908</v>
      </c>
      <c r="H2062" t="s">
        <v>11909</v>
      </c>
      <c r="I2062" t="s">
        <v>11910</v>
      </c>
      <c r="J2062" t="s">
        <v>169</v>
      </c>
      <c r="K2062" t="s">
        <v>170</v>
      </c>
      <c r="L2062" t="s">
        <v>170</v>
      </c>
      <c r="M2062">
        <v>85250</v>
      </c>
      <c r="N2062" s="30" t="s">
        <v>12838</v>
      </c>
      <c r="O2062"/>
      <c r="P2062"/>
      <c r="Q2062"/>
      <c r="R2062"/>
      <c r="S2062" s="22">
        <f>VLOOKUP(A2062,Hoja1!A:B,2,0)</f>
        <v>8</v>
      </c>
      <c r="T2062" s="21" t="str">
        <f>VLOOKUP(M2062,[1]TIPOLOGIAS!$A:$F,4,0)</f>
        <v>YOPAL</v>
      </c>
      <c r="U2062" s="21" t="str">
        <f>VLOOKUP(T2062,'BASE TARIFA 2025'!C:D,2,0)</f>
        <v>WOMPI ORIENTE</v>
      </c>
      <c r="V2062" s="23">
        <f>VLOOKUP(T2062,'BASE TARIFA 2025'!C:F,4,0)</f>
        <v>28277.100000000002</v>
      </c>
    </row>
    <row r="2063" spans="1:22" ht="14.4" x14ac:dyDescent="0.3">
      <c r="A2063">
        <v>67837</v>
      </c>
      <c r="B2063" t="s">
        <v>11911</v>
      </c>
      <c r="C2063">
        <v>1115853478</v>
      </c>
      <c r="D2063" t="s">
        <v>67</v>
      </c>
      <c r="E2063" t="s">
        <v>11912</v>
      </c>
      <c r="F2063" t="s">
        <v>11912</v>
      </c>
      <c r="G2063" t="s">
        <v>11913</v>
      </c>
      <c r="H2063" t="s">
        <v>11914</v>
      </c>
      <c r="I2063" t="s">
        <v>11915</v>
      </c>
      <c r="J2063" t="s">
        <v>169</v>
      </c>
      <c r="K2063" t="s">
        <v>170</v>
      </c>
      <c r="L2063" t="s">
        <v>170</v>
      </c>
      <c r="M2063">
        <v>85250</v>
      </c>
      <c r="N2063" s="30" t="s">
        <v>12838</v>
      </c>
      <c r="O2063"/>
      <c r="P2063"/>
      <c r="Q2063"/>
      <c r="R2063"/>
      <c r="S2063" s="22">
        <f>VLOOKUP(A2063,Hoja1!A:B,2,0)</f>
        <v>8</v>
      </c>
      <c r="T2063" s="21" t="str">
        <f>VLOOKUP(M2063,[1]TIPOLOGIAS!$A:$F,4,0)</f>
        <v>YOPAL</v>
      </c>
      <c r="U2063" s="21" t="str">
        <f>VLOOKUP(T2063,'BASE TARIFA 2025'!C:D,2,0)</f>
        <v>WOMPI ORIENTE</v>
      </c>
      <c r="V2063" s="23">
        <f>VLOOKUP(T2063,'BASE TARIFA 2025'!C:F,4,0)</f>
        <v>28277.100000000002</v>
      </c>
    </row>
    <row r="2064" spans="1:22" ht="14.4" x14ac:dyDescent="0.3">
      <c r="A2064">
        <v>67838</v>
      </c>
      <c r="B2064" t="s">
        <v>11916</v>
      </c>
      <c r="C2064">
        <v>1115854014</v>
      </c>
      <c r="D2064" t="s">
        <v>67</v>
      </c>
      <c r="E2064" t="s">
        <v>67</v>
      </c>
      <c r="F2064" t="s">
        <v>11917</v>
      </c>
      <c r="G2064" t="s">
        <v>11918</v>
      </c>
      <c r="H2064" t="s">
        <v>11919</v>
      </c>
      <c r="I2064" t="s">
        <v>11920</v>
      </c>
      <c r="J2064" t="s">
        <v>169</v>
      </c>
      <c r="K2064" t="s">
        <v>170</v>
      </c>
      <c r="L2064" t="s">
        <v>170</v>
      </c>
      <c r="M2064">
        <v>85250</v>
      </c>
      <c r="N2064" s="30" t="s">
        <v>12838</v>
      </c>
      <c r="O2064"/>
      <c r="P2064"/>
      <c r="Q2064"/>
      <c r="R2064"/>
      <c r="S2064" s="22">
        <f>VLOOKUP(A2064,Hoja1!A:B,2,0)</f>
        <v>8</v>
      </c>
      <c r="T2064" s="21" t="str">
        <f>VLOOKUP(M2064,[1]TIPOLOGIAS!$A:$F,4,0)</f>
        <v>YOPAL</v>
      </c>
      <c r="U2064" s="21" t="str">
        <f>VLOOKUP(T2064,'BASE TARIFA 2025'!C:D,2,0)</f>
        <v>WOMPI ORIENTE</v>
      </c>
      <c r="V2064" s="23">
        <f>VLOOKUP(T2064,'BASE TARIFA 2025'!C:F,4,0)</f>
        <v>28277.100000000002</v>
      </c>
    </row>
    <row r="2065" spans="1:22" ht="14.4" x14ac:dyDescent="0.3">
      <c r="A2065">
        <v>50408</v>
      </c>
      <c r="B2065" t="s">
        <v>11921</v>
      </c>
      <c r="C2065">
        <v>47436927</v>
      </c>
      <c r="D2065" t="s">
        <v>67</v>
      </c>
      <c r="E2065" t="s">
        <v>11922</v>
      </c>
      <c r="F2065" t="s">
        <v>11922</v>
      </c>
      <c r="G2065" t="s">
        <v>11923</v>
      </c>
      <c r="H2065" t="s">
        <v>11924</v>
      </c>
      <c r="I2065" t="s">
        <v>11925</v>
      </c>
      <c r="J2065" t="s">
        <v>169</v>
      </c>
      <c r="K2065" t="s">
        <v>11926</v>
      </c>
      <c r="L2065" t="s">
        <v>11926</v>
      </c>
      <c r="M2065">
        <v>85279</v>
      </c>
      <c r="N2065" s="30" t="s">
        <v>12834</v>
      </c>
      <c r="O2065"/>
      <c r="P2065"/>
      <c r="Q2065"/>
      <c r="R2065"/>
      <c r="S2065" s="22">
        <f>VLOOKUP(A2065,Hoja1!A:B,2,0)</f>
        <v>8</v>
      </c>
      <c r="T2065" s="21" t="str">
        <f>VLOOKUP(M2065,[1]TIPOLOGIAS!$A:$F,4,0)</f>
        <v>YOPAL</v>
      </c>
      <c r="U2065" s="21" t="str">
        <f>VLOOKUP(T2065,'BASE TARIFA 2025'!C:D,2,0)</f>
        <v>WOMPI ORIENTE</v>
      </c>
      <c r="V2065" s="23">
        <f>VLOOKUP(T2065,'BASE TARIFA 2025'!C:F,4,0)</f>
        <v>28277.100000000002</v>
      </c>
    </row>
    <row r="2066" spans="1:22" ht="14.4" x14ac:dyDescent="0.3">
      <c r="A2066">
        <v>74883</v>
      </c>
      <c r="B2066" t="s">
        <v>11927</v>
      </c>
      <c r="C2066">
        <v>1118100348</v>
      </c>
      <c r="D2066" t="s">
        <v>11928</v>
      </c>
      <c r="E2066" t="s">
        <v>11928</v>
      </c>
      <c r="F2066" t="s">
        <v>11928</v>
      </c>
      <c r="G2066" t="s">
        <v>11929</v>
      </c>
      <c r="H2066" t="s">
        <v>11930</v>
      </c>
      <c r="I2066" t="s">
        <v>11931</v>
      </c>
      <c r="J2066" t="s">
        <v>169</v>
      </c>
      <c r="K2066" t="s">
        <v>11926</v>
      </c>
      <c r="L2066" t="s">
        <v>11926</v>
      </c>
      <c r="M2066">
        <v>85279</v>
      </c>
      <c r="N2066" s="30" t="s">
        <v>12834</v>
      </c>
      <c r="O2066"/>
      <c r="P2066"/>
      <c r="Q2066"/>
      <c r="R2066"/>
      <c r="S2066" s="22">
        <f>VLOOKUP(A2066,Hoja1!A:B,2,0)</f>
        <v>8</v>
      </c>
      <c r="T2066" s="21" t="str">
        <f>VLOOKUP(M2066,[1]TIPOLOGIAS!$A:$F,4,0)</f>
        <v>YOPAL</v>
      </c>
      <c r="U2066" s="21" t="str">
        <f>VLOOKUP(T2066,'BASE TARIFA 2025'!C:D,2,0)</f>
        <v>WOMPI ORIENTE</v>
      </c>
      <c r="V2066" s="23">
        <f>VLOOKUP(T2066,'BASE TARIFA 2025'!C:F,4,0)</f>
        <v>28277.100000000002</v>
      </c>
    </row>
    <row r="2067" spans="1:22" ht="14.4" x14ac:dyDescent="0.3">
      <c r="A2067">
        <v>75421</v>
      </c>
      <c r="B2067" t="s">
        <v>11932</v>
      </c>
      <c r="C2067">
        <v>1119180831</v>
      </c>
      <c r="D2067" t="s">
        <v>11933</v>
      </c>
      <c r="E2067" t="s">
        <v>11933</v>
      </c>
      <c r="F2067" t="s">
        <v>11933</v>
      </c>
      <c r="G2067" t="s">
        <v>11934</v>
      </c>
      <c r="H2067" t="s">
        <v>11935</v>
      </c>
      <c r="I2067" t="s">
        <v>11936</v>
      </c>
      <c r="J2067" t="s">
        <v>169</v>
      </c>
      <c r="K2067" t="s">
        <v>11926</v>
      </c>
      <c r="L2067" t="s">
        <v>11926</v>
      </c>
      <c r="M2067">
        <v>85279</v>
      </c>
      <c r="N2067" s="30" t="s">
        <v>12834</v>
      </c>
      <c r="O2067"/>
      <c r="P2067"/>
      <c r="Q2067"/>
      <c r="R2067"/>
      <c r="S2067" s="22">
        <f>VLOOKUP(A2067,Hoja1!A:B,2,0)</f>
        <v>8</v>
      </c>
      <c r="T2067" s="21" t="str">
        <f>VLOOKUP(M2067,[1]TIPOLOGIAS!$A:$F,4,0)</f>
        <v>YOPAL</v>
      </c>
      <c r="U2067" s="21" t="str">
        <f>VLOOKUP(T2067,'BASE TARIFA 2025'!C:D,2,0)</f>
        <v>WOMPI ORIENTE</v>
      </c>
      <c r="V2067" s="23">
        <f>VLOOKUP(T2067,'BASE TARIFA 2025'!C:F,4,0)</f>
        <v>28277.100000000002</v>
      </c>
    </row>
    <row r="2068" spans="1:22" ht="14.4" x14ac:dyDescent="0.3">
      <c r="A2068">
        <v>57565</v>
      </c>
      <c r="B2068" t="s">
        <v>11937</v>
      </c>
      <c r="C2068">
        <v>1092389561</v>
      </c>
      <c r="D2068" t="s">
        <v>67</v>
      </c>
      <c r="E2068" t="s">
        <v>11938</v>
      </c>
      <c r="F2068" t="s">
        <v>11938</v>
      </c>
      <c r="G2068" t="s">
        <v>11939</v>
      </c>
      <c r="H2068" t="s">
        <v>11940</v>
      </c>
      <c r="I2068" t="s">
        <v>11941</v>
      </c>
      <c r="J2068" t="s">
        <v>169</v>
      </c>
      <c r="K2068" t="s">
        <v>174</v>
      </c>
      <c r="L2068" t="s">
        <v>174</v>
      </c>
      <c r="M2068">
        <v>85430</v>
      </c>
      <c r="N2068" s="30" t="s">
        <v>12831</v>
      </c>
      <c r="O2068"/>
      <c r="P2068"/>
      <c r="Q2068"/>
      <c r="R2068"/>
      <c r="S2068" s="22">
        <f>VLOOKUP(A2068,Hoja1!A:B,2,0)</f>
        <v>16</v>
      </c>
      <c r="T2068" s="21" t="str">
        <f>VLOOKUP(M2068,[1]TIPOLOGIAS!$A:$F,4,0)</f>
        <v>YOPAL</v>
      </c>
      <c r="U2068" s="21" t="str">
        <f>VLOOKUP(T2068,'BASE TARIFA 2025'!C:D,2,0)</f>
        <v>WOMPI ORIENTE</v>
      </c>
      <c r="V2068" s="23">
        <f>VLOOKUP(T2068,'BASE TARIFA 2025'!C:F,4,0)</f>
        <v>28277.100000000002</v>
      </c>
    </row>
    <row r="2069" spans="1:22" ht="14.4" x14ac:dyDescent="0.3">
      <c r="A2069">
        <v>75904</v>
      </c>
      <c r="B2069" t="s">
        <v>11942</v>
      </c>
      <c r="C2069">
        <v>9521200</v>
      </c>
      <c r="D2069" t="s">
        <v>11943</v>
      </c>
      <c r="E2069" t="s">
        <v>11943</v>
      </c>
      <c r="F2069" t="s">
        <v>11943</v>
      </c>
      <c r="G2069" t="s">
        <v>11944</v>
      </c>
      <c r="H2069" t="s">
        <v>11945</v>
      </c>
      <c r="I2069" t="s">
        <v>11946</v>
      </c>
      <c r="J2069" t="s">
        <v>169</v>
      </c>
      <c r="K2069" t="s">
        <v>174</v>
      </c>
      <c r="L2069" t="s">
        <v>174</v>
      </c>
      <c r="M2069">
        <v>85430</v>
      </c>
      <c r="N2069" s="30" t="s">
        <v>12831</v>
      </c>
      <c r="O2069"/>
      <c r="P2069"/>
      <c r="Q2069"/>
      <c r="R2069"/>
      <c r="S2069" s="22">
        <f>VLOOKUP(A2069,Hoja1!A:B,2,0)</f>
        <v>8</v>
      </c>
      <c r="T2069" s="21" t="str">
        <f>VLOOKUP(M2069,[1]TIPOLOGIAS!$A:$F,4,0)</f>
        <v>YOPAL</v>
      </c>
      <c r="U2069" s="21" t="str">
        <f>VLOOKUP(T2069,'BASE TARIFA 2025'!C:D,2,0)</f>
        <v>WOMPI ORIENTE</v>
      </c>
      <c r="V2069" s="23">
        <f>VLOOKUP(T2069,'BASE TARIFA 2025'!C:F,4,0)</f>
        <v>28277.100000000002</v>
      </c>
    </row>
    <row r="2070" spans="1:22" ht="14.4" x14ac:dyDescent="0.3">
      <c r="A2070">
        <v>80310</v>
      </c>
      <c r="B2070" t="s">
        <v>11947</v>
      </c>
      <c r="C2070">
        <v>1116664286</v>
      </c>
      <c r="D2070" t="s">
        <v>173</v>
      </c>
      <c r="E2070" t="s">
        <v>173</v>
      </c>
      <c r="F2070" t="s">
        <v>173</v>
      </c>
      <c r="G2070" t="s">
        <v>11948</v>
      </c>
      <c r="H2070" t="s">
        <v>11949</v>
      </c>
      <c r="I2070" t="s">
        <v>11950</v>
      </c>
      <c r="J2070" t="s">
        <v>169</v>
      </c>
      <c r="K2070" t="s">
        <v>174</v>
      </c>
      <c r="L2070" t="s">
        <v>174</v>
      </c>
      <c r="M2070">
        <v>85430</v>
      </c>
      <c r="N2070" s="30" t="s">
        <v>12831</v>
      </c>
      <c r="O2070"/>
      <c r="P2070"/>
      <c r="Q2070"/>
      <c r="R2070"/>
      <c r="S2070" s="22">
        <f>VLOOKUP(A2070,Hoja1!A:B,2,0)</f>
        <v>8</v>
      </c>
      <c r="T2070" s="21" t="str">
        <f>VLOOKUP(M2070,[1]TIPOLOGIAS!$A:$F,4,0)</f>
        <v>YOPAL</v>
      </c>
      <c r="U2070" s="21" t="str">
        <f>VLOOKUP(T2070,'BASE TARIFA 2025'!C:D,2,0)</f>
        <v>WOMPI ORIENTE</v>
      </c>
      <c r="V2070" s="23">
        <f>VLOOKUP(T2070,'BASE TARIFA 2025'!C:F,4,0)</f>
        <v>28277.100000000002</v>
      </c>
    </row>
    <row r="2071" spans="1:22" ht="14.4" x14ac:dyDescent="0.3">
      <c r="A2071">
        <v>21685</v>
      </c>
      <c r="B2071" t="s">
        <v>11951</v>
      </c>
      <c r="C2071">
        <v>1128464293</v>
      </c>
      <c r="D2071" t="s">
        <v>11952</v>
      </c>
      <c r="E2071" t="s">
        <v>11953</v>
      </c>
      <c r="F2071" t="s">
        <v>11953</v>
      </c>
      <c r="G2071" t="s">
        <v>11954</v>
      </c>
      <c r="H2071" t="s">
        <v>11955</v>
      </c>
      <c r="I2071" t="s">
        <v>11956</v>
      </c>
      <c r="J2071" t="s">
        <v>65</v>
      </c>
      <c r="K2071" t="s">
        <v>100</v>
      </c>
      <c r="L2071" t="s">
        <v>100</v>
      </c>
      <c r="M2071">
        <v>5129</v>
      </c>
      <c r="N2071" s="30" t="s">
        <v>12834</v>
      </c>
      <c r="O2071"/>
      <c r="P2071"/>
      <c r="Q2071"/>
      <c r="R2071"/>
      <c r="S2071" s="22">
        <f>VLOOKUP(A2071,Hoja1!A:B,2,0)</f>
        <v>16</v>
      </c>
      <c r="T2071" s="21" t="str">
        <f>VLOOKUP(M2071,[1]TIPOLOGIAS!$A:$F,4,0)</f>
        <v>MEDELLIN</v>
      </c>
      <c r="U2071" s="21" t="str">
        <f>VLOOKUP(T2071,'BASE TARIFA 2025'!C:D,2,0)</f>
        <v>WOMPI NOROCCIDENTE</v>
      </c>
      <c r="V2071" s="23">
        <f>VLOOKUP(T2071,'BASE TARIFA 2025'!C:F,4,0)</f>
        <v>15709.5</v>
      </c>
    </row>
    <row r="2072" spans="1:22" ht="14.4" x14ac:dyDescent="0.3">
      <c r="A2072">
        <v>52713</v>
      </c>
      <c r="B2072" t="s">
        <v>11957</v>
      </c>
      <c r="C2072">
        <v>1026144790</v>
      </c>
      <c r="D2072" t="s">
        <v>67</v>
      </c>
      <c r="E2072" t="s">
        <v>11958</v>
      </c>
      <c r="F2072" t="s">
        <v>11958</v>
      </c>
      <c r="G2072" t="s">
        <v>11959</v>
      </c>
      <c r="H2072" t="s">
        <v>11960</v>
      </c>
      <c r="I2072" t="s">
        <v>11961</v>
      </c>
      <c r="J2072" t="s">
        <v>65</v>
      </c>
      <c r="K2072" t="s">
        <v>100</v>
      </c>
      <c r="L2072" t="s">
        <v>100</v>
      </c>
      <c r="M2072">
        <v>5129</v>
      </c>
      <c r="N2072" s="30" t="s">
        <v>12834</v>
      </c>
      <c r="O2072"/>
      <c r="P2072"/>
      <c r="Q2072"/>
      <c r="R2072"/>
      <c r="S2072" s="22">
        <f>VLOOKUP(A2072,Hoja1!A:B,2,0)</f>
        <v>16</v>
      </c>
      <c r="T2072" s="21" t="str">
        <f>VLOOKUP(M2072,[1]TIPOLOGIAS!$A:$F,4,0)</f>
        <v>MEDELLIN</v>
      </c>
      <c r="U2072" s="21" t="str">
        <f>VLOOKUP(T2072,'BASE TARIFA 2025'!C:D,2,0)</f>
        <v>WOMPI NOROCCIDENTE</v>
      </c>
      <c r="V2072" s="23">
        <f>VLOOKUP(T2072,'BASE TARIFA 2025'!C:F,4,0)</f>
        <v>15709.5</v>
      </c>
    </row>
    <row r="2073" spans="1:22" ht="14.4" x14ac:dyDescent="0.3">
      <c r="A2073">
        <v>73812</v>
      </c>
      <c r="B2073" t="s">
        <v>11962</v>
      </c>
      <c r="C2073">
        <v>1059711680</v>
      </c>
      <c r="D2073" t="s">
        <v>11963</v>
      </c>
      <c r="E2073" t="s">
        <v>11963</v>
      </c>
      <c r="F2073" t="s">
        <v>11964</v>
      </c>
      <c r="G2073" t="s">
        <v>11965</v>
      </c>
      <c r="H2073" t="s">
        <v>11966</v>
      </c>
      <c r="I2073" t="s">
        <v>11967</v>
      </c>
      <c r="J2073" t="s">
        <v>100</v>
      </c>
      <c r="K2073" t="s">
        <v>216</v>
      </c>
      <c r="L2073" t="s">
        <v>216</v>
      </c>
      <c r="M2073">
        <v>17614</v>
      </c>
      <c r="N2073" s="30" t="s">
        <v>12843</v>
      </c>
      <c r="O2073"/>
      <c r="P2073"/>
      <c r="Q2073"/>
      <c r="R2073"/>
      <c r="S2073" s="22">
        <f>VLOOKUP(A2073,Hoja1!A:B,2,0)</f>
        <v>8</v>
      </c>
      <c r="T2073" s="21" t="str">
        <f>VLOOKUP(M2073,[1]TIPOLOGIAS!$A:$F,4,0)</f>
        <v>MANIZALES</v>
      </c>
      <c r="U2073" s="21" t="str">
        <f>VLOOKUP(T2073,'BASE TARIFA 2025'!C:D,2,0)</f>
        <v>WOMPI EJE CAFETERO</v>
      </c>
      <c r="V2073" s="23">
        <f>VLOOKUP(T2073,'BASE TARIFA 2025'!C:F,4,0)</f>
        <v>28277.100000000002</v>
      </c>
    </row>
    <row r="2074" spans="1:22" ht="14.4" x14ac:dyDescent="0.3">
      <c r="A2074">
        <v>75064</v>
      </c>
      <c r="B2074" t="s">
        <v>11968</v>
      </c>
      <c r="C2074">
        <v>1098722638</v>
      </c>
      <c r="D2074" t="s">
        <v>11969</v>
      </c>
      <c r="E2074" t="s">
        <v>11969</v>
      </c>
      <c r="F2074" t="s">
        <v>11969</v>
      </c>
      <c r="G2074" t="s">
        <v>11970</v>
      </c>
      <c r="H2074" t="s">
        <v>11971</v>
      </c>
      <c r="I2074" t="s">
        <v>11972</v>
      </c>
      <c r="J2074" t="s">
        <v>68</v>
      </c>
      <c r="K2074" t="s">
        <v>94</v>
      </c>
      <c r="L2074" t="s">
        <v>94</v>
      </c>
      <c r="M2074">
        <v>20770</v>
      </c>
      <c r="N2074" s="30" t="s">
        <v>12829</v>
      </c>
      <c r="O2074"/>
      <c r="P2074"/>
      <c r="Q2074"/>
      <c r="R2074"/>
      <c r="S2074" s="22">
        <f>VLOOKUP(A2074,Hoja1!A:B,2,0)</f>
        <v>8</v>
      </c>
      <c r="T2074" s="21" t="str">
        <f>VLOOKUP(M2074,[1]TIPOLOGIAS!$A:$F,4,0)</f>
        <v>BUCARAMANGA</v>
      </c>
      <c r="U2074" s="21" t="str">
        <f>VLOOKUP(T2074,'BASE TARIFA 2025'!C:D,2,0)</f>
        <v>WOMPI SANTANDERES</v>
      </c>
      <c r="V2074" s="23">
        <f>VLOOKUP(T2074,'BASE TARIFA 2025'!C:F,4,0)</f>
        <v>15709.5</v>
      </c>
    </row>
    <row r="2075" spans="1:22" ht="14.4" x14ac:dyDescent="0.3">
      <c r="A2075">
        <v>11071</v>
      </c>
      <c r="B2075" t="s">
        <v>11973</v>
      </c>
      <c r="C2075">
        <v>26529210</v>
      </c>
      <c r="D2075" t="s">
        <v>11974</v>
      </c>
      <c r="E2075" t="s">
        <v>11975</v>
      </c>
      <c r="F2075" t="s">
        <v>11975</v>
      </c>
      <c r="G2075" t="s">
        <v>11976</v>
      </c>
      <c r="H2075" t="s">
        <v>11977</v>
      </c>
      <c r="I2075" t="s">
        <v>11978</v>
      </c>
      <c r="J2075" t="s">
        <v>125</v>
      </c>
      <c r="K2075" t="s">
        <v>11979</v>
      </c>
      <c r="L2075" t="s">
        <v>11979</v>
      </c>
      <c r="M2075">
        <v>41518</v>
      </c>
      <c r="N2075" s="30" t="s">
        <v>12827</v>
      </c>
      <c r="O2075"/>
      <c r="P2075"/>
      <c r="Q2075"/>
      <c r="R2075"/>
      <c r="S2075" s="22">
        <f>VLOOKUP(A2075,Hoja1!A:B,2,0)</f>
        <v>16</v>
      </c>
      <c r="T2075" s="21" t="str">
        <f>VLOOKUP(M2075,[1]TIPOLOGIAS!$A:$F,4,0)</f>
        <v>NEIVA</v>
      </c>
      <c r="U2075" s="21" t="str">
        <f>VLOOKUP(T2075,'BASE TARIFA 2025'!C:D,2,0)</f>
        <v>WOMPI ORIENTE</v>
      </c>
      <c r="V2075" s="23">
        <f>VLOOKUP(T2075,'BASE TARIFA 2025'!C:F,4,0)</f>
        <v>28277.100000000002</v>
      </c>
    </row>
    <row r="2076" spans="1:22" ht="14.4" x14ac:dyDescent="0.3">
      <c r="A2076">
        <v>51760</v>
      </c>
      <c r="B2076" t="s">
        <v>11980</v>
      </c>
      <c r="C2076">
        <v>1079508161</v>
      </c>
      <c r="D2076" t="s">
        <v>11981</v>
      </c>
      <c r="E2076" t="s">
        <v>11981</v>
      </c>
      <c r="F2076" t="s">
        <v>11981</v>
      </c>
      <c r="G2076" t="s">
        <v>11982</v>
      </c>
      <c r="H2076" t="s">
        <v>11983</v>
      </c>
      <c r="I2076" t="s">
        <v>11984</v>
      </c>
      <c r="J2076" t="s">
        <v>125</v>
      </c>
      <c r="K2076" t="s">
        <v>11979</v>
      </c>
      <c r="L2076" t="s">
        <v>11979</v>
      </c>
      <c r="M2076">
        <v>41518</v>
      </c>
      <c r="N2076" s="30" t="s">
        <v>12827</v>
      </c>
      <c r="O2076"/>
      <c r="P2076"/>
      <c r="Q2076"/>
      <c r="R2076"/>
      <c r="S2076" s="22">
        <f>VLOOKUP(A2076,Hoja1!A:B,2,0)</f>
        <v>8</v>
      </c>
      <c r="T2076" s="21" t="str">
        <f>VLOOKUP(M2076,[1]TIPOLOGIAS!$A:$F,4,0)</f>
        <v>NEIVA</v>
      </c>
      <c r="U2076" s="21" t="str">
        <f>VLOOKUP(T2076,'BASE TARIFA 2025'!C:D,2,0)</f>
        <v>WOMPI ORIENTE</v>
      </c>
      <c r="V2076" s="23">
        <f>VLOOKUP(T2076,'BASE TARIFA 2025'!C:F,4,0)</f>
        <v>28277.100000000002</v>
      </c>
    </row>
    <row r="2077" spans="1:22" ht="14.4" x14ac:dyDescent="0.3">
      <c r="A2077">
        <v>52629</v>
      </c>
      <c r="B2077" t="s">
        <v>11985</v>
      </c>
      <c r="C2077">
        <v>1004249007</v>
      </c>
      <c r="D2077" t="s">
        <v>11986</v>
      </c>
      <c r="E2077" t="s">
        <v>11986</v>
      </c>
      <c r="F2077" t="s">
        <v>11986</v>
      </c>
      <c r="G2077" t="s">
        <v>11987</v>
      </c>
      <c r="H2077" t="s">
        <v>11988</v>
      </c>
      <c r="I2077" t="s">
        <v>11989</v>
      </c>
      <c r="J2077" t="s">
        <v>125</v>
      </c>
      <c r="K2077" t="s">
        <v>11979</v>
      </c>
      <c r="L2077" t="s">
        <v>11979</v>
      </c>
      <c r="M2077">
        <v>41518</v>
      </c>
      <c r="N2077" s="30" t="s">
        <v>12827</v>
      </c>
      <c r="O2077"/>
      <c r="P2077"/>
      <c r="Q2077"/>
      <c r="R2077"/>
      <c r="S2077" s="22">
        <f>VLOOKUP(A2077,Hoja1!A:B,2,0)</f>
        <v>8</v>
      </c>
      <c r="T2077" s="21" t="str">
        <f>VLOOKUP(M2077,[1]TIPOLOGIAS!$A:$F,4,0)</f>
        <v>NEIVA</v>
      </c>
      <c r="U2077" s="21" t="str">
        <f>VLOOKUP(T2077,'BASE TARIFA 2025'!C:D,2,0)</f>
        <v>WOMPI ORIENTE</v>
      </c>
      <c r="V2077" s="23">
        <f>VLOOKUP(T2077,'BASE TARIFA 2025'!C:F,4,0)</f>
        <v>28277.100000000002</v>
      </c>
    </row>
    <row r="2078" spans="1:22" ht="14.4" x14ac:dyDescent="0.3">
      <c r="A2078">
        <v>57858</v>
      </c>
      <c r="B2078" t="s">
        <v>11990</v>
      </c>
      <c r="C2078">
        <v>36378815</v>
      </c>
      <c r="D2078" t="s">
        <v>67</v>
      </c>
      <c r="E2078" t="s">
        <v>11991</v>
      </c>
      <c r="F2078" t="s">
        <v>11991</v>
      </c>
      <c r="G2078" t="s">
        <v>11992</v>
      </c>
      <c r="H2078" t="s">
        <v>11993</v>
      </c>
      <c r="I2078" t="s">
        <v>11994</v>
      </c>
      <c r="J2078" t="s">
        <v>125</v>
      </c>
      <c r="K2078" t="s">
        <v>11979</v>
      </c>
      <c r="L2078" t="s">
        <v>11979</v>
      </c>
      <c r="M2078">
        <v>41518</v>
      </c>
      <c r="N2078" s="30" t="s">
        <v>12827</v>
      </c>
      <c r="O2078"/>
      <c r="P2078"/>
      <c r="Q2078"/>
      <c r="R2078"/>
      <c r="S2078" s="22">
        <f>VLOOKUP(A2078,Hoja1!A:B,2,0)</f>
        <v>8</v>
      </c>
      <c r="T2078" s="21" t="str">
        <f>VLOOKUP(M2078,[1]TIPOLOGIAS!$A:$F,4,0)</f>
        <v>NEIVA</v>
      </c>
      <c r="U2078" s="21" t="str">
        <f>VLOOKUP(T2078,'BASE TARIFA 2025'!C:D,2,0)</f>
        <v>WOMPI ORIENTE</v>
      </c>
      <c r="V2078" s="23">
        <f>VLOOKUP(T2078,'BASE TARIFA 2025'!C:F,4,0)</f>
        <v>28277.100000000002</v>
      </c>
    </row>
    <row r="2079" spans="1:22" ht="14.4" x14ac:dyDescent="0.3">
      <c r="A2079">
        <v>75930</v>
      </c>
      <c r="B2079" t="s">
        <v>11995</v>
      </c>
      <c r="C2079">
        <v>4920441</v>
      </c>
      <c r="D2079" t="s">
        <v>11996</v>
      </c>
      <c r="E2079" t="s">
        <v>11996</v>
      </c>
      <c r="F2079" t="s">
        <v>11997</v>
      </c>
      <c r="G2079" t="s">
        <v>11998</v>
      </c>
      <c r="H2079" t="s">
        <v>11999</v>
      </c>
      <c r="I2079" t="s">
        <v>12000</v>
      </c>
      <c r="J2079" t="s">
        <v>125</v>
      </c>
      <c r="K2079" t="s">
        <v>11979</v>
      </c>
      <c r="L2079" t="s">
        <v>11979</v>
      </c>
      <c r="M2079">
        <v>41518</v>
      </c>
      <c r="N2079" s="30" t="s">
        <v>12827</v>
      </c>
      <c r="O2079"/>
      <c r="P2079"/>
      <c r="Q2079"/>
      <c r="R2079"/>
      <c r="S2079" s="22">
        <f>VLOOKUP(A2079,Hoja1!A:B,2,0)</f>
        <v>8</v>
      </c>
      <c r="T2079" s="21" t="str">
        <f>VLOOKUP(M2079,[1]TIPOLOGIAS!$A:$F,4,0)</f>
        <v>NEIVA</v>
      </c>
      <c r="U2079" s="21" t="str">
        <f>VLOOKUP(T2079,'BASE TARIFA 2025'!C:D,2,0)</f>
        <v>WOMPI ORIENTE</v>
      </c>
      <c r="V2079" s="23">
        <f>VLOOKUP(T2079,'BASE TARIFA 2025'!C:F,4,0)</f>
        <v>28277.100000000002</v>
      </c>
    </row>
    <row r="2080" spans="1:22" ht="14.4" x14ac:dyDescent="0.3">
      <c r="A2080">
        <v>51945</v>
      </c>
      <c r="B2080" t="s">
        <v>12001</v>
      </c>
      <c r="C2080">
        <v>36184281</v>
      </c>
      <c r="D2080" t="s">
        <v>12002</v>
      </c>
      <c r="E2080" t="s">
        <v>12003</v>
      </c>
      <c r="F2080" t="s">
        <v>12002</v>
      </c>
      <c r="G2080" t="s">
        <v>12004</v>
      </c>
      <c r="H2080" t="s">
        <v>12005</v>
      </c>
      <c r="I2080" t="s">
        <v>12006</v>
      </c>
      <c r="J2080" t="s">
        <v>125</v>
      </c>
      <c r="K2080" t="s">
        <v>200</v>
      </c>
      <c r="L2080" t="s">
        <v>200</v>
      </c>
      <c r="M2080">
        <v>41524</v>
      </c>
      <c r="N2080" s="30" t="s">
        <v>12836</v>
      </c>
      <c r="O2080"/>
      <c r="P2080"/>
      <c r="Q2080"/>
      <c r="R2080"/>
      <c r="S2080" s="22">
        <f>VLOOKUP(A2080,Hoja1!A:B,2,0)</f>
        <v>16</v>
      </c>
      <c r="T2080" s="21" t="str">
        <f>VLOOKUP(M2080,[1]TIPOLOGIAS!$A:$F,4,0)</f>
        <v>NEIVA</v>
      </c>
      <c r="U2080" s="21" t="str">
        <f>VLOOKUP(T2080,'BASE TARIFA 2025'!C:D,2,0)</f>
        <v>WOMPI ORIENTE</v>
      </c>
      <c r="V2080" s="23">
        <f>VLOOKUP(T2080,'BASE TARIFA 2025'!C:F,4,0)</f>
        <v>28277.100000000002</v>
      </c>
    </row>
    <row r="2081" spans="1:22" ht="14.4" x14ac:dyDescent="0.3">
      <c r="A2081">
        <v>55060</v>
      </c>
      <c r="B2081" t="s">
        <v>2614</v>
      </c>
      <c r="C2081">
        <v>55115345</v>
      </c>
      <c r="D2081" t="s">
        <v>12007</v>
      </c>
      <c r="E2081" t="s">
        <v>12007</v>
      </c>
      <c r="F2081" t="s">
        <v>12007</v>
      </c>
      <c r="G2081" t="s">
        <v>12008</v>
      </c>
      <c r="H2081" t="s">
        <v>12009</v>
      </c>
      <c r="I2081" t="s">
        <v>12010</v>
      </c>
      <c r="J2081" t="s">
        <v>125</v>
      </c>
      <c r="K2081" t="s">
        <v>2613</v>
      </c>
      <c r="L2081" t="s">
        <v>2613</v>
      </c>
      <c r="M2081">
        <v>41676</v>
      </c>
      <c r="N2081" s="30" t="s">
        <v>12836</v>
      </c>
      <c r="O2081"/>
      <c r="P2081"/>
      <c r="Q2081"/>
      <c r="R2081"/>
      <c r="S2081" s="22">
        <f>VLOOKUP(A2081,Hoja1!A:B,2,0)</f>
        <v>8</v>
      </c>
      <c r="T2081" s="21" t="str">
        <f>VLOOKUP(M2081,[1]TIPOLOGIAS!$A:$F,4,0)</f>
        <v>NEIVA</v>
      </c>
      <c r="U2081" s="21" t="str">
        <f>VLOOKUP(T2081,'BASE TARIFA 2025'!C:D,2,0)</f>
        <v>WOMPI ORIENTE</v>
      </c>
      <c r="V2081" s="23">
        <f>VLOOKUP(T2081,'BASE TARIFA 2025'!C:F,4,0)</f>
        <v>28277.100000000002</v>
      </c>
    </row>
    <row r="2082" spans="1:22" ht="14.4" x14ac:dyDescent="0.3">
      <c r="A2082">
        <v>70830</v>
      </c>
      <c r="B2082" t="s">
        <v>12011</v>
      </c>
      <c r="C2082">
        <v>901594924</v>
      </c>
      <c r="D2082" t="s">
        <v>12012</v>
      </c>
      <c r="E2082" t="s">
        <v>12012</v>
      </c>
      <c r="F2082" t="s">
        <v>12012</v>
      </c>
      <c r="G2082" t="s">
        <v>12013</v>
      </c>
      <c r="H2082" t="s">
        <v>12014</v>
      </c>
      <c r="I2082" t="s">
        <v>12015</v>
      </c>
      <c r="J2082" t="s">
        <v>125</v>
      </c>
      <c r="K2082" t="s">
        <v>2613</v>
      </c>
      <c r="L2082" t="s">
        <v>2613</v>
      </c>
      <c r="M2082">
        <v>41676</v>
      </c>
      <c r="N2082" s="30" t="s">
        <v>12836</v>
      </c>
      <c r="O2082"/>
      <c r="P2082"/>
      <c r="Q2082"/>
      <c r="R2082"/>
      <c r="S2082" s="22">
        <f>VLOOKUP(A2082,Hoja1!A:B,2,0)</f>
        <v>16</v>
      </c>
      <c r="T2082" s="21" t="str">
        <f>VLOOKUP(M2082,[1]TIPOLOGIAS!$A:$F,4,0)</f>
        <v>NEIVA</v>
      </c>
      <c r="U2082" s="21" t="str">
        <f>VLOOKUP(T2082,'BASE TARIFA 2025'!C:D,2,0)</f>
        <v>WOMPI ORIENTE</v>
      </c>
      <c r="V2082" s="23">
        <f>VLOOKUP(T2082,'BASE TARIFA 2025'!C:F,4,0)</f>
        <v>28277.100000000002</v>
      </c>
    </row>
    <row r="2083" spans="1:22" ht="14.4" x14ac:dyDescent="0.3">
      <c r="A2083">
        <v>30024</v>
      </c>
      <c r="B2083" t="s">
        <v>12016</v>
      </c>
      <c r="C2083">
        <v>1117784288</v>
      </c>
      <c r="D2083" t="s">
        <v>12017</v>
      </c>
      <c r="E2083" t="s">
        <v>12018</v>
      </c>
      <c r="F2083" t="s">
        <v>12018</v>
      </c>
      <c r="G2083" t="s">
        <v>12019</v>
      </c>
      <c r="H2083" t="s">
        <v>12020</v>
      </c>
      <c r="I2083" t="s">
        <v>12021</v>
      </c>
      <c r="J2083" t="s">
        <v>125</v>
      </c>
      <c r="K2083" t="s">
        <v>2613</v>
      </c>
      <c r="L2083" t="s">
        <v>2613</v>
      </c>
      <c r="M2083">
        <v>41676</v>
      </c>
      <c r="N2083" s="30" t="s">
        <v>12836</v>
      </c>
      <c r="O2083"/>
      <c r="P2083"/>
      <c r="Q2083"/>
      <c r="R2083"/>
      <c r="S2083" s="22">
        <f>VLOOKUP(A2083,Hoja1!A:B,2,0)</f>
        <v>8</v>
      </c>
      <c r="T2083" s="21" t="str">
        <f>VLOOKUP(M2083,[1]TIPOLOGIAS!$A:$F,4,0)</f>
        <v>NEIVA</v>
      </c>
      <c r="U2083" s="21" t="str">
        <f>VLOOKUP(T2083,'BASE TARIFA 2025'!C:D,2,0)</f>
        <v>WOMPI ORIENTE</v>
      </c>
      <c r="V2083" s="23">
        <f>VLOOKUP(T2083,'BASE TARIFA 2025'!C:F,4,0)</f>
        <v>28277.100000000002</v>
      </c>
    </row>
    <row r="2084" spans="1:22" ht="14.4" x14ac:dyDescent="0.3">
      <c r="A2084">
        <v>54452</v>
      </c>
      <c r="B2084" t="s">
        <v>12022</v>
      </c>
      <c r="C2084">
        <v>1079410841</v>
      </c>
      <c r="D2084" t="s">
        <v>67</v>
      </c>
      <c r="E2084" t="s">
        <v>12023</v>
      </c>
      <c r="F2084" t="s">
        <v>12024</v>
      </c>
      <c r="G2084" t="s">
        <v>12025</v>
      </c>
      <c r="H2084" t="s">
        <v>12026</v>
      </c>
      <c r="I2084" t="s">
        <v>12027</v>
      </c>
      <c r="J2084" t="s">
        <v>125</v>
      </c>
      <c r="K2084" t="s">
        <v>201</v>
      </c>
      <c r="L2084" t="s">
        <v>201</v>
      </c>
      <c r="M2084">
        <v>41797</v>
      </c>
      <c r="N2084" s="30" t="s">
        <v>12829</v>
      </c>
      <c r="O2084"/>
      <c r="P2084"/>
      <c r="Q2084"/>
      <c r="R2084"/>
      <c r="S2084" s="22">
        <f>VLOOKUP(A2084,Hoja1!A:B,2,0)</f>
        <v>16</v>
      </c>
      <c r="T2084" s="21" t="str">
        <f>VLOOKUP(M2084,[1]TIPOLOGIAS!$A:$F,4,0)</f>
        <v>NEIVA</v>
      </c>
      <c r="U2084" s="21" t="str">
        <f>VLOOKUP(T2084,'BASE TARIFA 2025'!C:D,2,0)</f>
        <v>WOMPI ORIENTE</v>
      </c>
      <c r="V2084" s="23">
        <f>VLOOKUP(T2084,'BASE TARIFA 2025'!C:F,4,0)</f>
        <v>28277.100000000002</v>
      </c>
    </row>
    <row r="2085" spans="1:22" ht="14.4" x14ac:dyDescent="0.3">
      <c r="A2085">
        <v>57252</v>
      </c>
      <c r="B2085" t="s">
        <v>12028</v>
      </c>
      <c r="C2085">
        <v>1079410449</v>
      </c>
      <c r="D2085" t="s">
        <v>67</v>
      </c>
      <c r="E2085" t="s">
        <v>12029</v>
      </c>
      <c r="F2085" t="s">
        <v>12030</v>
      </c>
      <c r="G2085" t="s">
        <v>12031</v>
      </c>
      <c r="H2085" t="s">
        <v>12032</v>
      </c>
      <c r="I2085" t="s">
        <v>12033</v>
      </c>
      <c r="J2085" t="s">
        <v>125</v>
      </c>
      <c r="K2085" t="s">
        <v>201</v>
      </c>
      <c r="L2085" t="s">
        <v>201</v>
      </c>
      <c r="M2085">
        <v>41797</v>
      </c>
      <c r="N2085" s="30" t="s">
        <v>12829</v>
      </c>
      <c r="O2085"/>
      <c r="P2085"/>
      <c r="Q2085"/>
      <c r="R2085"/>
      <c r="S2085" s="22">
        <f>VLOOKUP(A2085,Hoja1!A:B,2,0)</f>
        <v>8</v>
      </c>
      <c r="T2085" s="21" t="str">
        <f>VLOOKUP(M2085,[1]TIPOLOGIAS!$A:$F,4,0)</f>
        <v>NEIVA</v>
      </c>
      <c r="U2085" s="21" t="str">
        <f>VLOOKUP(T2085,'BASE TARIFA 2025'!C:D,2,0)</f>
        <v>WOMPI ORIENTE</v>
      </c>
      <c r="V2085" s="23">
        <f>VLOOKUP(T2085,'BASE TARIFA 2025'!C:F,4,0)</f>
        <v>28277.100000000002</v>
      </c>
    </row>
    <row r="2086" spans="1:22" ht="14.4" x14ac:dyDescent="0.3">
      <c r="A2086">
        <v>72593</v>
      </c>
      <c r="B2086" t="s">
        <v>12034</v>
      </c>
      <c r="C2086">
        <v>1032367750</v>
      </c>
      <c r="D2086" t="s">
        <v>12035</v>
      </c>
      <c r="E2086" t="s">
        <v>12035</v>
      </c>
      <c r="F2086" t="s">
        <v>12035</v>
      </c>
      <c r="G2086" t="s">
        <v>12036</v>
      </c>
      <c r="H2086" t="s">
        <v>12037</v>
      </c>
      <c r="I2086" t="s">
        <v>12038</v>
      </c>
      <c r="J2086" t="s">
        <v>125</v>
      </c>
      <c r="K2086" t="s">
        <v>201</v>
      </c>
      <c r="L2086" t="s">
        <v>201</v>
      </c>
      <c r="M2086">
        <v>41797</v>
      </c>
      <c r="N2086" s="30" t="s">
        <v>12829</v>
      </c>
      <c r="O2086"/>
      <c r="P2086"/>
      <c r="Q2086"/>
      <c r="R2086"/>
      <c r="S2086" s="22">
        <f>VLOOKUP(A2086,Hoja1!A:B,2,0)</f>
        <v>8</v>
      </c>
      <c r="T2086" s="21" t="str">
        <f>VLOOKUP(M2086,[1]TIPOLOGIAS!$A:$F,4,0)</f>
        <v>NEIVA</v>
      </c>
      <c r="U2086" s="21" t="str">
        <f>VLOOKUP(T2086,'BASE TARIFA 2025'!C:D,2,0)</f>
        <v>WOMPI ORIENTE</v>
      </c>
      <c r="V2086" s="23">
        <f>VLOOKUP(T2086,'BASE TARIFA 2025'!C:F,4,0)</f>
        <v>28277.100000000002</v>
      </c>
    </row>
    <row r="2087" spans="1:22" ht="14.4" x14ac:dyDescent="0.3">
      <c r="A2087">
        <v>46658</v>
      </c>
      <c r="B2087" t="s">
        <v>12039</v>
      </c>
      <c r="C2087">
        <v>36184255</v>
      </c>
      <c r="D2087" t="s">
        <v>67</v>
      </c>
      <c r="E2087" t="s">
        <v>12040</v>
      </c>
      <c r="F2087" t="s">
        <v>12040</v>
      </c>
      <c r="G2087" t="s">
        <v>12041</v>
      </c>
      <c r="H2087" t="s">
        <v>12042</v>
      </c>
      <c r="I2087" t="s">
        <v>12043</v>
      </c>
      <c r="J2087" t="s">
        <v>125</v>
      </c>
      <c r="K2087" t="s">
        <v>12044</v>
      </c>
      <c r="L2087" t="s">
        <v>12044</v>
      </c>
      <c r="M2087">
        <v>41872</v>
      </c>
      <c r="N2087" s="30" t="s">
        <v>12830</v>
      </c>
      <c r="O2087"/>
      <c r="P2087"/>
      <c r="Q2087"/>
      <c r="R2087"/>
      <c r="S2087" s="22">
        <f>VLOOKUP(A2087,Hoja1!A:B,2,0)</f>
        <v>8</v>
      </c>
      <c r="T2087" s="21" t="str">
        <f>VLOOKUP(M2087,[1]TIPOLOGIAS!$A:$F,4,0)</f>
        <v>NEIVA</v>
      </c>
      <c r="U2087" s="21" t="str">
        <f>VLOOKUP(T2087,'BASE TARIFA 2025'!C:D,2,0)</f>
        <v>WOMPI ORIENTE</v>
      </c>
      <c r="V2087" s="23">
        <f>VLOOKUP(T2087,'BASE TARIFA 2025'!C:F,4,0)</f>
        <v>28277.100000000002</v>
      </c>
    </row>
    <row r="2088" spans="1:22" ht="14.4" x14ac:dyDescent="0.3">
      <c r="A2088">
        <v>75317</v>
      </c>
      <c r="B2088" t="s">
        <v>12045</v>
      </c>
      <c r="C2088">
        <v>901799618</v>
      </c>
      <c r="D2088" t="s">
        <v>12046</v>
      </c>
      <c r="E2088" t="s">
        <v>12046</v>
      </c>
      <c r="F2088" t="s">
        <v>12046</v>
      </c>
      <c r="G2088" t="s">
        <v>12047</v>
      </c>
      <c r="H2088" t="s">
        <v>12048</v>
      </c>
      <c r="I2088" t="s">
        <v>12049</v>
      </c>
      <c r="J2088" t="s">
        <v>125</v>
      </c>
      <c r="K2088" t="s">
        <v>12044</v>
      </c>
      <c r="L2088" t="s">
        <v>12044</v>
      </c>
      <c r="M2088">
        <v>41872</v>
      </c>
      <c r="N2088" s="30" t="s">
        <v>12830</v>
      </c>
      <c r="O2088"/>
      <c r="P2088"/>
      <c r="Q2088"/>
      <c r="R2088"/>
      <c r="S2088" s="22">
        <f>VLOOKUP(A2088,Hoja1!A:B,2,0)</f>
        <v>8</v>
      </c>
      <c r="T2088" s="21" t="str">
        <f>VLOOKUP(M2088,[1]TIPOLOGIAS!$A:$F,4,0)</f>
        <v>NEIVA</v>
      </c>
      <c r="U2088" s="21" t="str">
        <f>VLOOKUP(T2088,'BASE TARIFA 2025'!C:D,2,0)</f>
        <v>WOMPI ORIENTE</v>
      </c>
      <c r="V2088" s="23">
        <f>VLOOKUP(T2088,'BASE TARIFA 2025'!C:F,4,0)</f>
        <v>28277.100000000002</v>
      </c>
    </row>
    <row r="2089" spans="1:22" ht="14.4" x14ac:dyDescent="0.3">
      <c r="A2089">
        <v>80764</v>
      </c>
      <c r="B2089" t="s">
        <v>12050</v>
      </c>
      <c r="C2089">
        <v>1116547425</v>
      </c>
      <c r="D2089" t="s">
        <v>12051</v>
      </c>
      <c r="E2089" t="s">
        <v>12051</v>
      </c>
      <c r="F2089" t="s">
        <v>12051</v>
      </c>
      <c r="G2089" t="s">
        <v>12052</v>
      </c>
      <c r="H2089" t="s">
        <v>12053</v>
      </c>
      <c r="I2089" t="s">
        <v>12054</v>
      </c>
      <c r="J2089" t="s">
        <v>169</v>
      </c>
      <c r="K2089" t="s">
        <v>45</v>
      </c>
      <c r="L2089" t="s">
        <v>45</v>
      </c>
      <c r="M2089">
        <v>85001</v>
      </c>
      <c r="N2089" s="30" t="s">
        <v>12829</v>
      </c>
      <c r="O2089"/>
      <c r="P2089"/>
      <c r="Q2089"/>
      <c r="R2089"/>
      <c r="S2089" s="22">
        <f>VLOOKUP(A2089,Hoja1!A:B,2,0)</f>
        <v>8</v>
      </c>
      <c r="T2089" s="21" t="str">
        <f>VLOOKUP(M2089,[1]TIPOLOGIAS!$A:$F,4,0)</f>
        <v>YOPAL</v>
      </c>
      <c r="U2089" s="21" t="str">
        <f>VLOOKUP(T2089,'BASE TARIFA 2025'!C:D,2,0)</f>
        <v>WOMPI ORIENTE</v>
      </c>
      <c r="V2089" s="23">
        <f>VLOOKUP(T2089,'BASE TARIFA 2025'!C:F,4,0)</f>
        <v>28277.100000000002</v>
      </c>
    </row>
    <row r="2090" spans="1:22" ht="14.4" x14ac:dyDescent="0.3">
      <c r="A2090">
        <v>80710</v>
      </c>
      <c r="B2090" t="s">
        <v>12055</v>
      </c>
      <c r="C2090">
        <v>1118775443</v>
      </c>
      <c r="D2090" t="s">
        <v>12056</v>
      </c>
      <c r="E2090" t="s">
        <v>12056</v>
      </c>
      <c r="F2090" t="s">
        <v>12056</v>
      </c>
      <c r="G2090" t="s">
        <v>12057</v>
      </c>
      <c r="H2090" t="s">
        <v>12058</v>
      </c>
      <c r="I2090" t="s">
        <v>12059</v>
      </c>
      <c r="J2090" t="s">
        <v>169</v>
      </c>
      <c r="K2090" t="s">
        <v>45</v>
      </c>
      <c r="L2090" t="s">
        <v>45</v>
      </c>
      <c r="M2090">
        <v>85001</v>
      </c>
      <c r="N2090" s="30" t="s">
        <v>12829</v>
      </c>
      <c r="O2090"/>
      <c r="P2090"/>
      <c r="Q2090"/>
      <c r="R2090"/>
      <c r="S2090" s="22">
        <f>VLOOKUP(A2090,Hoja1!A:B,2,0)</f>
        <v>8</v>
      </c>
      <c r="T2090" s="21" t="str">
        <f>VLOOKUP(M2090,[1]TIPOLOGIAS!$A:$F,4,0)</f>
        <v>YOPAL</v>
      </c>
      <c r="U2090" s="21" t="str">
        <f>VLOOKUP(T2090,'BASE TARIFA 2025'!C:D,2,0)</f>
        <v>WOMPI ORIENTE</v>
      </c>
      <c r="V2090" s="23">
        <f>VLOOKUP(T2090,'BASE TARIFA 2025'!C:F,4,0)</f>
        <v>28277.100000000002</v>
      </c>
    </row>
    <row r="2091" spans="1:22" ht="14.4" x14ac:dyDescent="0.3">
      <c r="A2091">
        <v>79169</v>
      </c>
      <c r="B2091" t="s">
        <v>12060</v>
      </c>
      <c r="C2091">
        <v>1121882026</v>
      </c>
      <c r="D2091" t="s">
        <v>12061</v>
      </c>
      <c r="E2091" t="s">
        <v>12061</v>
      </c>
      <c r="G2091" t="s">
        <v>12062</v>
      </c>
      <c r="H2091" t="s">
        <v>12063</v>
      </c>
      <c r="I2091" t="s">
        <v>12064</v>
      </c>
      <c r="J2091" t="s">
        <v>169</v>
      </c>
      <c r="K2091" t="s">
        <v>45</v>
      </c>
      <c r="L2091" t="s">
        <v>45</v>
      </c>
      <c r="M2091">
        <v>85001</v>
      </c>
      <c r="N2091" s="30" t="s">
        <v>12827</v>
      </c>
      <c r="O2091"/>
      <c r="P2091"/>
      <c r="Q2091"/>
      <c r="R2091"/>
      <c r="S2091" s="22">
        <f>VLOOKUP(A2091,Hoja1!A:B,2,0)</f>
        <v>8</v>
      </c>
      <c r="T2091" s="21" t="str">
        <f>VLOOKUP(M2091,[1]TIPOLOGIAS!$A:$F,4,0)</f>
        <v>YOPAL</v>
      </c>
      <c r="U2091" s="21" t="str">
        <f>VLOOKUP(T2091,'BASE TARIFA 2025'!C:D,2,0)</f>
        <v>WOMPI ORIENTE</v>
      </c>
      <c r="V2091" s="23">
        <f>VLOOKUP(T2091,'BASE TARIFA 2025'!C:F,4,0)</f>
        <v>28277.100000000002</v>
      </c>
    </row>
    <row r="2092" spans="1:22" ht="14.4" x14ac:dyDescent="0.3">
      <c r="A2092">
        <v>80709</v>
      </c>
      <c r="B2092" t="s">
        <v>521</v>
      </c>
      <c r="C2092">
        <v>41213746</v>
      </c>
      <c r="D2092" t="s">
        <v>522</v>
      </c>
      <c r="E2092" t="s">
        <v>522</v>
      </c>
      <c r="G2092" t="s">
        <v>523</v>
      </c>
      <c r="H2092" t="s">
        <v>524</v>
      </c>
      <c r="I2092" t="s">
        <v>525</v>
      </c>
      <c r="J2092" t="s">
        <v>169</v>
      </c>
      <c r="K2092" t="s">
        <v>45</v>
      </c>
      <c r="L2092" t="s">
        <v>45</v>
      </c>
      <c r="M2092">
        <v>85001</v>
      </c>
      <c r="N2092" s="30" t="s">
        <v>12836</v>
      </c>
      <c r="O2092"/>
      <c r="P2092"/>
      <c r="Q2092"/>
      <c r="R2092"/>
      <c r="S2092" s="22">
        <f>VLOOKUP(A2092,Hoja1!A:B,2,0)</f>
        <v>8</v>
      </c>
      <c r="T2092" s="21" t="str">
        <f>VLOOKUP(M2092,[1]TIPOLOGIAS!$A:$F,4,0)</f>
        <v>YOPAL</v>
      </c>
      <c r="U2092" s="21" t="str">
        <f>VLOOKUP(T2092,'BASE TARIFA 2025'!C:D,2,0)</f>
        <v>WOMPI ORIENTE</v>
      </c>
      <c r="V2092" s="23">
        <f>VLOOKUP(T2092,'BASE TARIFA 2025'!C:F,4,0)</f>
        <v>28277.100000000002</v>
      </c>
    </row>
    <row r="2093" spans="1:22" ht="14.4" x14ac:dyDescent="0.3">
      <c r="A2093">
        <v>74487</v>
      </c>
      <c r="B2093" t="s">
        <v>12065</v>
      </c>
      <c r="C2093">
        <v>1118541790</v>
      </c>
      <c r="D2093" t="s">
        <v>12066</v>
      </c>
      <c r="E2093" t="s">
        <v>12066</v>
      </c>
      <c r="F2093" t="s">
        <v>12066</v>
      </c>
      <c r="G2093" t="s">
        <v>12067</v>
      </c>
      <c r="H2093" t="s">
        <v>12068</v>
      </c>
      <c r="I2093" t="s">
        <v>12069</v>
      </c>
      <c r="J2093" t="s">
        <v>169</v>
      </c>
      <c r="K2093" t="s">
        <v>45</v>
      </c>
      <c r="L2093" t="s">
        <v>45</v>
      </c>
      <c r="M2093">
        <v>85001</v>
      </c>
      <c r="N2093" s="30" t="s">
        <v>12840</v>
      </c>
      <c r="O2093"/>
      <c r="P2093"/>
      <c r="Q2093"/>
      <c r="R2093"/>
      <c r="S2093" s="22">
        <f>VLOOKUP(A2093,Hoja1!A:B,2,0)</f>
        <v>8</v>
      </c>
      <c r="T2093" s="21" t="str">
        <f>VLOOKUP(M2093,[1]TIPOLOGIAS!$A:$F,4,0)</f>
        <v>YOPAL</v>
      </c>
      <c r="U2093" s="21" t="str">
        <f>VLOOKUP(T2093,'BASE TARIFA 2025'!C:D,2,0)</f>
        <v>WOMPI ORIENTE</v>
      </c>
      <c r="V2093" s="23">
        <f>VLOOKUP(T2093,'BASE TARIFA 2025'!C:F,4,0)</f>
        <v>28277.100000000002</v>
      </c>
    </row>
    <row r="2094" spans="1:22" ht="14.4" x14ac:dyDescent="0.3">
      <c r="A2094">
        <v>65506</v>
      </c>
      <c r="B2094" t="s">
        <v>12070</v>
      </c>
      <c r="C2094">
        <v>23467982</v>
      </c>
      <c r="D2094" t="s">
        <v>67</v>
      </c>
      <c r="E2094" t="s">
        <v>12071</v>
      </c>
      <c r="F2094" t="s">
        <v>12072</v>
      </c>
      <c r="G2094" t="s">
        <v>12073</v>
      </c>
      <c r="H2094" t="s">
        <v>12074</v>
      </c>
      <c r="I2094" t="s">
        <v>12075</v>
      </c>
      <c r="J2094" t="s">
        <v>169</v>
      </c>
      <c r="K2094" t="s">
        <v>45</v>
      </c>
      <c r="L2094" t="s">
        <v>45</v>
      </c>
      <c r="M2094">
        <v>85001</v>
      </c>
      <c r="N2094" s="30" t="s">
        <v>12828</v>
      </c>
      <c r="O2094"/>
      <c r="P2094"/>
      <c r="Q2094"/>
      <c r="R2094"/>
      <c r="S2094" s="22">
        <f>VLOOKUP(A2094,Hoja1!A:B,2,0)</f>
        <v>8</v>
      </c>
      <c r="T2094" s="21" t="str">
        <f>VLOOKUP(M2094,[1]TIPOLOGIAS!$A:$F,4,0)</f>
        <v>YOPAL</v>
      </c>
      <c r="U2094" s="21" t="str">
        <f>VLOOKUP(T2094,'BASE TARIFA 2025'!C:D,2,0)</f>
        <v>WOMPI ORIENTE</v>
      </c>
      <c r="V2094" s="23">
        <f>VLOOKUP(T2094,'BASE TARIFA 2025'!C:F,4,0)</f>
        <v>28277.100000000002</v>
      </c>
    </row>
    <row r="2095" spans="1:22" ht="14.4" x14ac:dyDescent="0.3">
      <c r="A2095">
        <v>57727</v>
      </c>
      <c r="B2095" t="s">
        <v>12076</v>
      </c>
      <c r="C2095">
        <v>901023862</v>
      </c>
      <c r="D2095" t="s">
        <v>67</v>
      </c>
      <c r="E2095" t="s">
        <v>12077</v>
      </c>
      <c r="F2095" t="s">
        <v>12077</v>
      </c>
      <c r="G2095" t="s">
        <v>12078</v>
      </c>
      <c r="H2095" t="s">
        <v>12079</v>
      </c>
      <c r="I2095" t="s">
        <v>12080</v>
      </c>
      <c r="J2095" t="s">
        <v>169</v>
      </c>
      <c r="K2095" t="s">
        <v>45</v>
      </c>
      <c r="L2095" t="s">
        <v>45</v>
      </c>
      <c r="M2095">
        <v>85001</v>
      </c>
      <c r="N2095" s="30" t="s">
        <v>12827</v>
      </c>
      <c r="O2095"/>
      <c r="P2095"/>
      <c r="Q2095"/>
      <c r="R2095"/>
      <c r="S2095" s="22">
        <f>VLOOKUP(A2095,Hoja1!A:B,2,0)</f>
        <v>8</v>
      </c>
      <c r="T2095" s="21" t="str">
        <f>VLOOKUP(M2095,[1]TIPOLOGIAS!$A:$F,4,0)</f>
        <v>YOPAL</v>
      </c>
      <c r="U2095" s="21" t="str">
        <f>VLOOKUP(T2095,'BASE TARIFA 2025'!C:D,2,0)</f>
        <v>WOMPI ORIENTE</v>
      </c>
      <c r="V2095" s="23">
        <f>VLOOKUP(T2095,'BASE TARIFA 2025'!C:F,4,0)</f>
        <v>28277.100000000002</v>
      </c>
    </row>
    <row r="2096" spans="1:22" ht="14.4" x14ac:dyDescent="0.3">
      <c r="A2096">
        <v>37760</v>
      </c>
      <c r="B2096" t="s">
        <v>12081</v>
      </c>
      <c r="C2096">
        <v>9431211</v>
      </c>
      <c r="E2096" t="s">
        <v>12082</v>
      </c>
      <c r="F2096" t="s">
        <v>12082</v>
      </c>
      <c r="G2096" t="s">
        <v>12083</v>
      </c>
      <c r="H2096" t="s">
        <v>12084</v>
      </c>
      <c r="I2096" t="s">
        <v>12085</v>
      </c>
      <c r="J2096" t="s">
        <v>169</v>
      </c>
      <c r="K2096" t="s">
        <v>45</v>
      </c>
      <c r="L2096" t="s">
        <v>45</v>
      </c>
      <c r="M2096">
        <v>85001</v>
      </c>
      <c r="N2096" s="30" t="s">
        <v>12840</v>
      </c>
      <c r="O2096"/>
      <c r="P2096"/>
      <c r="Q2096"/>
      <c r="R2096"/>
      <c r="S2096" s="22">
        <f>VLOOKUP(A2096,Hoja1!A:B,2,0)</f>
        <v>16</v>
      </c>
      <c r="T2096" s="21" t="str">
        <f>VLOOKUP(M2096,[1]TIPOLOGIAS!$A:$F,4,0)</f>
        <v>YOPAL</v>
      </c>
      <c r="U2096" s="21" t="str">
        <f>VLOOKUP(T2096,'BASE TARIFA 2025'!C:D,2,0)</f>
        <v>WOMPI ORIENTE</v>
      </c>
      <c r="V2096" s="23">
        <f>VLOOKUP(T2096,'BASE TARIFA 2025'!C:F,4,0)</f>
        <v>28277.100000000002</v>
      </c>
    </row>
    <row r="2097" spans="1:22" ht="14.4" x14ac:dyDescent="0.3">
      <c r="A2097">
        <v>31229</v>
      </c>
      <c r="B2097" t="s">
        <v>12086</v>
      </c>
      <c r="C2097">
        <v>1118532649</v>
      </c>
      <c r="D2097" t="s">
        <v>75</v>
      </c>
      <c r="E2097" t="s">
        <v>12087</v>
      </c>
      <c r="F2097" t="s">
        <v>12087</v>
      </c>
      <c r="G2097" t="s">
        <v>12088</v>
      </c>
      <c r="H2097" t="s">
        <v>12089</v>
      </c>
      <c r="I2097" t="s">
        <v>12090</v>
      </c>
      <c r="J2097" t="s">
        <v>169</v>
      </c>
      <c r="K2097" t="s">
        <v>45</v>
      </c>
      <c r="L2097" t="s">
        <v>45</v>
      </c>
      <c r="M2097">
        <v>85001</v>
      </c>
      <c r="N2097" s="30" t="s">
        <v>12827</v>
      </c>
      <c r="O2097"/>
      <c r="P2097"/>
      <c r="Q2097"/>
      <c r="R2097"/>
      <c r="S2097" s="22">
        <f>VLOOKUP(A2097,Hoja1!A:B,2,0)</f>
        <v>8</v>
      </c>
      <c r="T2097" s="21" t="str">
        <f>VLOOKUP(M2097,[1]TIPOLOGIAS!$A:$F,4,0)</f>
        <v>YOPAL</v>
      </c>
      <c r="U2097" s="21" t="str">
        <f>VLOOKUP(T2097,'BASE TARIFA 2025'!C:D,2,0)</f>
        <v>WOMPI ORIENTE</v>
      </c>
      <c r="V2097" s="23">
        <f>VLOOKUP(T2097,'BASE TARIFA 2025'!C:F,4,0)</f>
        <v>28277.100000000002</v>
      </c>
    </row>
    <row r="2098" spans="1:22" ht="14.4" x14ac:dyDescent="0.3">
      <c r="A2098">
        <v>71508</v>
      </c>
      <c r="B2098" t="s">
        <v>400</v>
      </c>
      <c r="C2098">
        <v>71254490</v>
      </c>
      <c r="D2098" t="s">
        <v>67</v>
      </c>
      <c r="E2098" t="s">
        <v>12091</v>
      </c>
      <c r="F2098" t="s">
        <v>12091</v>
      </c>
      <c r="G2098" t="s">
        <v>401</v>
      </c>
      <c r="H2098" t="s">
        <v>402</v>
      </c>
      <c r="I2098" t="s">
        <v>403</v>
      </c>
      <c r="J2098" t="s">
        <v>65</v>
      </c>
      <c r="K2098" t="s">
        <v>177</v>
      </c>
      <c r="L2098" t="s">
        <v>177</v>
      </c>
      <c r="M2098">
        <v>5147</v>
      </c>
      <c r="N2098" s="30" t="s">
        <v>12834</v>
      </c>
      <c r="O2098"/>
      <c r="P2098"/>
      <c r="Q2098"/>
      <c r="R2098"/>
      <c r="S2098" s="22">
        <f>VLOOKUP(A2098,Hoja1!A:B,2,0)</f>
        <v>8</v>
      </c>
      <c r="T2098" s="21" t="str">
        <f>VLOOKUP(M2098,[1]TIPOLOGIAS!$A:$F,4,0)</f>
        <v>APARTADO</v>
      </c>
      <c r="U2098" s="21" t="str">
        <f>VLOOKUP(T2098,'BASE TARIFA 2025'!C:D,2,0)</f>
        <v>WOMPI NOROCCIDENTE</v>
      </c>
      <c r="V2098" s="23">
        <f>VLOOKUP(T2098,'BASE TARIFA 2025'!C:F,4,0)</f>
        <v>28277.100000000002</v>
      </c>
    </row>
    <row r="2099" spans="1:22" ht="14.4" x14ac:dyDescent="0.3">
      <c r="A2099">
        <v>81130</v>
      </c>
      <c r="B2099" t="s">
        <v>404</v>
      </c>
      <c r="C2099">
        <v>71174659</v>
      </c>
      <c r="D2099" t="s">
        <v>12092</v>
      </c>
      <c r="E2099" t="s">
        <v>12093</v>
      </c>
      <c r="F2099" t="s">
        <v>12093</v>
      </c>
      <c r="G2099" t="s">
        <v>405</v>
      </c>
      <c r="H2099" t="s">
        <v>406</v>
      </c>
      <c r="I2099" t="s">
        <v>407</v>
      </c>
      <c r="J2099" t="s">
        <v>65</v>
      </c>
      <c r="K2099" t="s">
        <v>177</v>
      </c>
      <c r="L2099" t="s">
        <v>177</v>
      </c>
      <c r="M2099">
        <v>5147</v>
      </c>
      <c r="N2099" s="30" t="s">
        <v>12834</v>
      </c>
      <c r="O2099"/>
      <c r="P2099"/>
      <c r="Q2099"/>
      <c r="R2099"/>
      <c r="S2099" s="22">
        <f>VLOOKUP(A2099,Hoja1!A:B,2,0)</f>
        <v>8</v>
      </c>
      <c r="T2099" s="21" t="str">
        <f>VLOOKUP(M2099,[1]TIPOLOGIAS!$A:$F,4,0)</f>
        <v>APARTADO</v>
      </c>
      <c r="U2099" s="21" t="str">
        <f>VLOOKUP(T2099,'BASE TARIFA 2025'!C:D,2,0)</f>
        <v>WOMPI NOROCCIDENTE</v>
      </c>
      <c r="V2099" s="23">
        <f>VLOOKUP(T2099,'BASE TARIFA 2025'!C:F,4,0)</f>
        <v>28277.100000000002</v>
      </c>
    </row>
    <row r="2100" spans="1:22" ht="14.4" x14ac:dyDescent="0.3">
      <c r="A2100">
        <v>10192</v>
      </c>
      <c r="B2100" t="s">
        <v>12094</v>
      </c>
      <c r="C2100">
        <v>70380362</v>
      </c>
      <c r="D2100" t="s">
        <v>12095</v>
      </c>
      <c r="E2100" t="s">
        <v>12096</v>
      </c>
      <c r="F2100" t="s">
        <v>12096</v>
      </c>
      <c r="G2100" t="s">
        <v>12097</v>
      </c>
      <c r="H2100" t="s">
        <v>12098</v>
      </c>
      <c r="I2100" t="s">
        <v>12099</v>
      </c>
      <c r="J2100" t="s">
        <v>65</v>
      </c>
      <c r="K2100" t="s">
        <v>12100</v>
      </c>
      <c r="L2100" t="s">
        <v>12100</v>
      </c>
      <c r="M2100">
        <v>5197</v>
      </c>
      <c r="N2100" s="30" t="s">
        <v>12832</v>
      </c>
      <c r="O2100"/>
      <c r="P2100"/>
      <c r="Q2100"/>
      <c r="R2100"/>
      <c r="S2100" s="22">
        <f>VLOOKUP(A2100,Hoja1!A:B,2,0)</f>
        <v>8</v>
      </c>
      <c r="T2100" s="21" t="str">
        <f>VLOOKUP(M2100,[1]TIPOLOGIAS!$A:$F,4,0)</f>
        <v>MEDELLIN</v>
      </c>
      <c r="U2100" s="21" t="str">
        <f>VLOOKUP(T2100,'BASE TARIFA 2025'!C:D,2,0)</f>
        <v>WOMPI NOROCCIDENTE</v>
      </c>
      <c r="V2100" s="23">
        <f>VLOOKUP(T2100,'BASE TARIFA 2025'!C:F,4,0)</f>
        <v>15709.5</v>
      </c>
    </row>
    <row r="2101" spans="1:22" ht="14.4" x14ac:dyDescent="0.3">
      <c r="A2101">
        <v>10332</v>
      </c>
      <c r="B2101" t="s">
        <v>12101</v>
      </c>
      <c r="C2101">
        <v>39430670</v>
      </c>
      <c r="D2101" t="s">
        <v>12102</v>
      </c>
      <c r="E2101" t="s">
        <v>12103</v>
      </c>
      <c r="F2101" t="s">
        <v>12103</v>
      </c>
      <c r="G2101" t="s">
        <v>12104</v>
      </c>
      <c r="H2101" t="s">
        <v>12105</v>
      </c>
      <c r="I2101" t="s">
        <v>12106</v>
      </c>
      <c r="J2101" t="s">
        <v>65</v>
      </c>
      <c r="K2101" t="s">
        <v>12100</v>
      </c>
      <c r="L2101" t="s">
        <v>12100</v>
      </c>
      <c r="M2101">
        <v>5197</v>
      </c>
      <c r="N2101" s="30" t="s">
        <v>12832</v>
      </c>
      <c r="O2101"/>
      <c r="P2101"/>
      <c r="Q2101"/>
      <c r="R2101"/>
      <c r="S2101" s="22">
        <f>VLOOKUP(A2101,Hoja1!A:B,2,0)</f>
        <v>16</v>
      </c>
      <c r="T2101" s="21" t="str">
        <f>VLOOKUP(M2101,[1]TIPOLOGIAS!$A:$F,4,0)</f>
        <v>MEDELLIN</v>
      </c>
      <c r="U2101" s="21" t="str">
        <f>VLOOKUP(T2101,'BASE TARIFA 2025'!C:D,2,0)</f>
        <v>WOMPI NOROCCIDENTE</v>
      </c>
      <c r="V2101" s="23">
        <f>VLOOKUP(T2101,'BASE TARIFA 2025'!C:F,4,0)</f>
        <v>15709.5</v>
      </c>
    </row>
    <row r="2102" spans="1:22" ht="14.4" x14ac:dyDescent="0.3">
      <c r="A2102">
        <v>25885</v>
      </c>
      <c r="B2102" t="s">
        <v>12107</v>
      </c>
      <c r="C2102">
        <v>900716646</v>
      </c>
      <c r="D2102" t="s">
        <v>12095</v>
      </c>
      <c r="E2102" t="s">
        <v>12096</v>
      </c>
      <c r="F2102" t="s">
        <v>12096</v>
      </c>
      <c r="G2102" t="s">
        <v>12108</v>
      </c>
      <c r="H2102" t="s">
        <v>12109</v>
      </c>
      <c r="I2102" t="s">
        <v>12110</v>
      </c>
      <c r="J2102" t="s">
        <v>65</v>
      </c>
      <c r="K2102" t="s">
        <v>12100</v>
      </c>
      <c r="L2102" t="s">
        <v>12100</v>
      </c>
      <c r="M2102">
        <v>5197</v>
      </c>
      <c r="N2102" s="30" t="s">
        <v>12832</v>
      </c>
      <c r="O2102"/>
      <c r="P2102"/>
      <c r="Q2102"/>
      <c r="R2102"/>
      <c r="S2102" s="22">
        <f>VLOOKUP(A2102,Hoja1!A:B,2,0)</f>
        <v>8</v>
      </c>
      <c r="T2102" s="21" t="str">
        <f>VLOOKUP(M2102,[1]TIPOLOGIAS!$A:$F,4,0)</f>
        <v>MEDELLIN</v>
      </c>
      <c r="U2102" s="21" t="str">
        <f>VLOOKUP(T2102,'BASE TARIFA 2025'!C:D,2,0)</f>
        <v>WOMPI NOROCCIDENTE</v>
      </c>
      <c r="V2102" s="23">
        <f>VLOOKUP(T2102,'BASE TARIFA 2025'!C:F,4,0)</f>
        <v>15709.5</v>
      </c>
    </row>
    <row r="2103" spans="1:22" ht="14.4" x14ac:dyDescent="0.3">
      <c r="A2103">
        <v>28087</v>
      </c>
      <c r="B2103" t="s">
        <v>12111</v>
      </c>
      <c r="C2103">
        <v>800014538</v>
      </c>
      <c r="D2103" t="s">
        <v>12112</v>
      </c>
      <c r="E2103" t="s">
        <v>12113</v>
      </c>
      <c r="F2103" t="s">
        <v>12113</v>
      </c>
      <c r="G2103" t="s">
        <v>12114</v>
      </c>
      <c r="H2103" t="s">
        <v>12115</v>
      </c>
      <c r="I2103" t="s">
        <v>12116</v>
      </c>
      <c r="J2103" t="s">
        <v>65</v>
      </c>
      <c r="K2103" t="s">
        <v>12100</v>
      </c>
      <c r="L2103" t="s">
        <v>12100</v>
      </c>
      <c r="M2103">
        <v>5197</v>
      </c>
      <c r="N2103" s="30" t="s">
        <v>12832</v>
      </c>
      <c r="O2103"/>
      <c r="P2103"/>
      <c r="Q2103"/>
      <c r="R2103"/>
      <c r="S2103" s="22">
        <f>VLOOKUP(A2103,Hoja1!A:B,2,0)</f>
        <v>16</v>
      </c>
      <c r="T2103" s="21" t="str">
        <f>VLOOKUP(M2103,[1]TIPOLOGIAS!$A:$F,4,0)</f>
        <v>MEDELLIN</v>
      </c>
      <c r="U2103" s="21" t="str">
        <f>VLOOKUP(T2103,'BASE TARIFA 2025'!C:D,2,0)</f>
        <v>WOMPI NOROCCIDENTE</v>
      </c>
      <c r="V2103" s="23">
        <f>VLOOKUP(T2103,'BASE TARIFA 2025'!C:F,4,0)</f>
        <v>15709.5</v>
      </c>
    </row>
    <row r="2104" spans="1:22" ht="14.4" x14ac:dyDescent="0.3">
      <c r="A2104">
        <v>64730</v>
      </c>
      <c r="B2104" t="s">
        <v>12117</v>
      </c>
      <c r="C2104">
        <v>43811990</v>
      </c>
      <c r="D2104" t="s">
        <v>12118</v>
      </c>
      <c r="E2104" t="s">
        <v>12118</v>
      </c>
      <c r="F2104" t="s">
        <v>12119</v>
      </c>
      <c r="G2104" t="s">
        <v>12120</v>
      </c>
      <c r="H2104" t="s">
        <v>12121</v>
      </c>
      <c r="I2104" t="s">
        <v>12122</v>
      </c>
      <c r="J2104" t="s">
        <v>65</v>
      </c>
      <c r="K2104" t="s">
        <v>12100</v>
      </c>
      <c r="L2104" t="s">
        <v>12100</v>
      </c>
      <c r="M2104">
        <v>5197</v>
      </c>
      <c r="N2104" s="30" t="s">
        <v>12832</v>
      </c>
      <c r="O2104"/>
      <c r="P2104"/>
      <c r="Q2104"/>
      <c r="R2104"/>
      <c r="S2104" s="22">
        <f>VLOOKUP(A2104,Hoja1!A:B,2,0)</f>
        <v>8</v>
      </c>
      <c r="T2104" s="21" t="str">
        <f>VLOOKUP(M2104,[1]TIPOLOGIAS!$A:$F,4,0)</f>
        <v>MEDELLIN</v>
      </c>
      <c r="U2104" s="21" t="str">
        <f>VLOOKUP(T2104,'BASE TARIFA 2025'!C:D,2,0)</f>
        <v>WOMPI NOROCCIDENTE</v>
      </c>
      <c r="V2104" s="23">
        <f>VLOOKUP(T2104,'BASE TARIFA 2025'!C:F,4,0)</f>
        <v>15709.5</v>
      </c>
    </row>
    <row r="2105" spans="1:22" ht="14.4" x14ac:dyDescent="0.3">
      <c r="A2105">
        <v>70986</v>
      </c>
      <c r="B2105" t="s">
        <v>12123</v>
      </c>
      <c r="C2105">
        <v>1110501738</v>
      </c>
      <c r="D2105" t="s">
        <v>12124</v>
      </c>
      <c r="E2105" t="s">
        <v>12125</v>
      </c>
      <c r="F2105" t="s">
        <v>12126</v>
      </c>
      <c r="G2105" t="s">
        <v>12127</v>
      </c>
      <c r="H2105" t="s">
        <v>12128</v>
      </c>
      <c r="I2105" t="s">
        <v>12129</v>
      </c>
      <c r="J2105" t="s">
        <v>65</v>
      </c>
      <c r="K2105" t="s">
        <v>178</v>
      </c>
      <c r="L2105" t="s">
        <v>178</v>
      </c>
      <c r="M2105">
        <v>5266</v>
      </c>
      <c r="N2105" s="30" t="s">
        <v>12834</v>
      </c>
      <c r="O2105"/>
      <c r="P2105"/>
      <c r="Q2105"/>
      <c r="R2105"/>
      <c r="S2105" s="22">
        <f>VLOOKUP(A2105,Hoja1!A:B,2,0)</f>
        <v>8</v>
      </c>
      <c r="T2105" s="21" t="str">
        <f>VLOOKUP(M2105,[1]TIPOLOGIAS!$A:$F,4,0)</f>
        <v>MEDELLIN</v>
      </c>
      <c r="U2105" s="21" t="str">
        <f>VLOOKUP(T2105,'BASE TARIFA 2025'!C:D,2,0)</f>
        <v>WOMPI NOROCCIDENTE</v>
      </c>
      <c r="V2105" s="23">
        <f>VLOOKUP(T2105,'BASE TARIFA 2025'!C:F,4,0)</f>
        <v>15709.5</v>
      </c>
    </row>
    <row r="2106" spans="1:22" ht="14.4" x14ac:dyDescent="0.3">
      <c r="A2106">
        <v>52965</v>
      </c>
      <c r="B2106" t="s">
        <v>12130</v>
      </c>
      <c r="C2106">
        <v>901491761</v>
      </c>
      <c r="D2106" t="s">
        <v>12131</v>
      </c>
      <c r="E2106" t="s">
        <v>12132</v>
      </c>
      <c r="F2106" t="s">
        <v>12133</v>
      </c>
      <c r="G2106" t="s">
        <v>12134</v>
      </c>
      <c r="H2106" t="s">
        <v>12135</v>
      </c>
      <c r="I2106" t="s">
        <v>12136</v>
      </c>
      <c r="J2106" t="s">
        <v>65</v>
      </c>
      <c r="K2106" t="s">
        <v>178</v>
      </c>
      <c r="L2106" t="s">
        <v>178</v>
      </c>
      <c r="M2106">
        <v>5266</v>
      </c>
      <c r="N2106" s="30" t="s">
        <v>12832</v>
      </c>
      <c r="O2106"/>
      <c r="P2106"/>
      <c r="Q2106"/>
      <c r="R2106"/>
      <c r="S2106" s="22">
        <f>VLOOKUP(A2106,Hoja1!A:B,2,0)</f>
        <v>8</v>
      </c>
      <c r="T2106" s="21" t="str">
        <f>VLOOKUP(M2106,[1]TIPOLOGIAS!$A:$F,4,0)</f>
        <v>MEDELLIN</v>
      </c>
      <c r="U2106" s="21" t="str">
        <f>VLOOKUP(T2106,'BASE TARIFA 2025'!C:D,2,0)</f>
        <v>WOMPI NOROCCIDENTE</v>
      </c>
      <c r="V2106" s="23">
        <f>VLOOKUP(T2106,'BASE TARIFA 2025'!C:F,4,0)</f>
        <v>15709.5</v>
      </c>
    </row>
    <row r="2107" spans="1:22" ht="14.4" x14ac:dyDescent="0.3">
      <c r="A2107">
        <v>39644</v>
      </c>
      <c r="B2107" t="s">
        <v>12137</v>
      </c>
      <c r="C2107">
        <v>1140414534</v>
      </c>
      <c r="D2107" t="s">
        <v>12138</v>
      </c>
      <c r="E2107" t="s">
        <v>12139</v>
      </c>
      <c r="F2107" t="s">
        <v>12139</v>
      </c>
      <c r="G2107" t="s">
        <v>12140</v>
      </c>
      <c r="H2107" t="s">
        <v>12141</v>
      </c>
      <c r="I2107" t="s">
        <v>12142</v>
      </c>
      <c r="J2107" t="s">
        <v>65</v>
      </c>
      <c r="K2107" t="s">
        <v>178</v>
      </c>
      <c r="L2107" t="s">
        <v>178</v>
      </c>
      <c r="M2107">
        <v>5266</v>
      </c>
      <c r="N2107" s="30" t="s">
        <v>12834</v>
      </c>
      <c r="O2107"/>
      <c r="P2107"/>
      <c r="Q2107"/>
      <c r="R2107"/>
      <c r="S2107" s="22">
        <f>VLOOKUP(A2107,Hoja1!A:B,2,0)</f>
        <v>8</v>
      </c>
      <c r="T2107" s="21" t="str">
        <f>VLOOKUP(M2107,[1]TIPOLOGIAS!$A:$F,4,0)</f>
        <v>MEDELLIN</v>
      </c>
      <c r="U2107" s="21" t="str">
        <f>VLOOKUP(T2107,'BASE TARIFA 2025'!C:D,2,0)</f>
        <v>WOMPI NOROCCIDENTE</v>
      </c>
      <c r="V2107" s="23">
        <f>VLOOKUP(T2107,'BASE TARIFA 2025'!C:F,4,0)</f>
        <v>15709.5</v>
      </c>
    </row>
    <row r="2108" spans="1:22" ht="14.4" x14ac:dyDescent="0.3">
      <c r="A2108">
        <v>27564</v>
      </c>
      <c r="B2108" t="s">
        <v>12143</v>
      </c>
      <c r="C2108">
        <v>900443512</v>
      </c>
      <c r="D2108" t="s">
        <v>12144</v>
      </c>
      <c r="E2108" t="s">
        <v>12145</v>
      </c>
      <c r="F2108" t="s">
        <v>12145</v>
      </c>
      <c r="G2108" t="s">
        <v>12146</v>
      </c>
      <c r="H2108" t="s">
        <v>12147</v>
      </c>
      <c r="I2108" t="s">
        <v>12148</v>
      </c>
      <c r="J2108" t="s">
        <v>65</v>
      </c>
      <c r="K2108" t="s">
        <v>178</v>
      </c>
      <c r="L2108" t="s">
        <v>178</v>
      </c>
      <c r="M2108">
        <v>5266</v>
      </c>
      <c r="N2108" s="30" t="s">
        <v>12840</v>
      </c>
      <c r="O2108"/>
      <c r="P2108"/>
      <c r="Q2108"/>
      <c r="R2108"/>
      <c r="S2108" s="22">
        <f>VLOOKUP(A2108,Hoja1!A:B,2,0)</f>
        <v>16</v>
      </c>
      <c r="T2108" s="21" t="str">
        <f>VLOOKUP(M2108,[1]TIPOLOGIAS!$A:$F,4,0)</f>
        <v>MEDELLIN</v>
      </c>
      <c r="U2108" s="21" t="str">
        <f>VLOOKUP(T2108,'BASE TARIFA 2025'!C:D,2,0)</f>
        <v>WOMPI NOROCCIDENTE</v>
      </c>
      <c r="V2108" s="23">
        <f>VLOOKUP(T2108,'BASE TARIFA 2025'!C:F,4,0)</f>
        <v>15709.5</v>
      </c>
    </row>
    <row r="2109" spans="1:22" ht="14.4" x14ac:dyDescent="0.3">
      <c r="A2109">
        <v>18623</v>
      </c>
      <c r="B2109" t="s">
        <v>12149</v>
      </c>
      <c r="C2109">
        <v>900149480</v>
      </c>
      <c r="D2109" t="s">
        <v>12150</v>
      </c>
      <c r="E2109" t="s">
        <v>12151</v>
      </c>
      <c r="F2109" t="s">
        <v>12152</v>
      </c>
      <c r="G2109" t="s">
        <v>12153</v>
      </c>
      <c r="H2109" t="s">
        <v>12154</v>
      </c>
      <c r="I2109" t="s">
        <v>12155</v>
      </c>
      <c r="J2109" t="s">
        <v>65</v>
      </c>
      <c r="K2109" t="s">
        <v>192</v>
      </c>
      <c r="L2109" t="s">
        <v>192</v>
      </c>
      <c r="M2109">
        <v>5308</v>
      </c>
      <c r="N2109" s="30" t="s">
        <v>12834</v>
      </c>
      <c r="O2109"/>
      <c r="P2109"/>
      <c r="Q2109"/>
      <c r="R2109"/>
      <c r="S2109" s="22">
        <f>VLOOKUP(A2109,Hoja1!A:B,2,0)</f>
        <v>8</v>
      </c>
      <c r="T2109" s="21" t="str">
        <f>VLOOKUP(M2109,[1]TIPOLOGIAS!$A:$F,4,0)</f>
        <v>MEDELLIN</v>
      </c>
      <c r="U2109" s="21" t="str">
        <f>VLOOKUP(T2109,'BASE TARIFA 2025'!C:D,2,0)</f>
        <v>WOMPI NOROCCIDENTE</v>
      </c>
      <c r="V2109" s="23">
        <f>VLOOKUP(T2109,'BASE TARIFA 2025'!C:F,4,0)</f>
        <v>15709.5</v>
      </c>
    </row>
    <row r="2110" spans="1:22" ht="14.4" x14ac:dyDescent="0.3">
      <c r="A2110">
        <v>57425</v>
      </c>
      <c r="B2110" t="s">
        <v>12156</v>
      </c>
      <c r="C2110">
        <v>1020494362</v>
      </c>
      <c r="D2110" t="s">
        <v>12157</v>
      </c>
      <c r="E2110" t="s">
        <v>12157</v>
      </c>
      <c r="F2110" t="s">
        <v>12157</v>
      </c>
      <c r="G2110" t="s">
        <v>12158</v>
      </c>
      <c r="H2110" t="s">
        <v>12159</v>
      </c>
      <c r="I2110" t="s">
        <v>12160</v>
      </c>
      <c r="J2110" t="s">
        <v>65</v>
      </c>
      <c r="K2110" t="s">
        <v>192</v>
      </c>
      <c r="L2110" t="s">
        <v>192</v>
      </c>
      <c r="M2110">
        <v>5308</v>
      </c>
      <c r="N2110" s="30" t="s">
        <v>12834</v>
      </c>
      <c r="O2110"/>
      <c r="P2110"/>
      <c r="Q2110"/>
      <c r="R2110"/>
      <c r="S2110" s="22">
        <f>VLOOKUP(A2110,Hoja1!A:B,2,0)</f>
        <v>8</v>
      </c>
      <c r="T2110" s="21" t="str">
        <f>VLOOKUP(M2110,[1]TIPOLOGIAS!$A:$F,4,0)</f>
        <v>MEDELLIN</v>
      </c>
      <c r="U2110" s="21" t="str">
        <f>VLOOKUP(T2110,'BASE TARIFA 2025'!C:D,2,0)</f>
        <v>WOMPI NOROCCIDENTE</v>
      </c>
      <c r="V2110" s="23">
        <f>VLOOKUP(T2110,'BASE TARIFA 2025'!C:F,4,0)</f>
        <v>15709.5</v>
      </c>
    </row>
    <row r="2111" spans="1:22" ht="14.4" x14ac:dyDescent="0.3">
      <c r="A2111">
        <v>48752</v>
      </c>
      <c r="B2111" t="s">
        <v>12161</v>
      </c>
      <c r="C2111">
        <v>900776289</v>
      </c>
      <c r="D2111" t="s">
        <v>12162</v>
      </c>
      <c r="E2111" t="s">
        <v>12162</v>
      </c>
      <c r="F2111" t="s">
        <v>12162</v>
      </c>
      <c r="G2111" t="s">
        <v>12163</v>
      </c>
      <c r="H2111" t="s">
        <v>12164</v>
      </c>
      <c r="I2111" t="s">
        <v>12165</v>
      </c>
      <c r="J2111" t="s">
        <v>65</v>
      </c>
      <c r="K2111" t="s">
        <v>192</v>
      </c>
      <c r="L2111" t="s">
        <v>192</v>
      </c>
      <c r="M2111">
        <v>5308</v>
      </c>
      <c r="N2111" s="30" t="s">
        <v>12834</v>
      </c>
      <c r="O2111"/>
      <c r="P2111"/>
      <c r="Q2111"/>
      <c r="R2111"/>
      <c r="S2111" s="22">
        <f>VLOOKUP(A2111,Hoja1!A:B,2,0)</f>
        <v>8</v>
      </c>
      <c r="T2111" s="21" t="str">
        <f>VLOOKUP(M2111,[1]TIPOLOGIAS!$A:$F,4,0)</f>
        <v>MEDELLIN</v>
      </c>
      <c r="U2111" s="21" t="str">
        <f>VLOOKUP(T2111,'BASE TARIFA 2025'!C:D,2,0)</f>
        <v>WOMPI NOROCCIDENTE</v>
      </c>
      <c r="V2111" s="23">
        <f>VLOOKUP(T2111,'BASE TARIFA 2025'!C:F,4,0)</f>
        <v>15709.5</v>
      </c>
    </row>
    <row r="2112" spans="1:22" ht="14.4" x14ac:dyDescent="0.3">
      <c r="A2112">
        <v>27120</v>
      </c>
      <c r="B2112" t="s">
        <v>12166</v>
      </c>
      <c r="C2112">
        <v>39208152</v>
      </c>
      <c r="D2112" t="s">
        <v>12167</v>
      </c>
      <c r="E2112" t="s">
        <v>12168</v>
      </c>
      <c r="F2112" t="s">
        <v>12168</v>
      </c>
      <c r="G2112" t="s">
        <v>12169</v>
      </c>
      <c r="H2112" t="s">
        <v>12170</v>
      </c>
      <c r="I2112" t="s">
        <v>12171</v>
      </c>
      <c r="J2112" t="s">
        <v>65</v>
      </c>
      <c r="K2112" t="s">
        <v>192</v>
      </c>
      <c r="L2112" t="s">
        <v>192</v>
      </c>
      <c r="M2112">
        <v>5308</v>
      </c>
      <c r="N2112" s="30" t="s">
        <v>12834</v>
      </c>
      <c r="O2112"/>
      <c r="P2112"/>
      <c r="Q2112"/>
      <c r="R2112"/>
      <c r="S2112" s="22">
        <f>VLOOKUP(A2112,Hoja1!A:B,2,0)</f>
        <v>16</v>
      </c>
      <c r="T2112" s="21" t="str">
        <f>VLOOKUP(M2112,[1]TIPOLOGIAS!$A:$F,4,0)</f>
        <v>MEDELLIN</v>
      </c>
      <c r="U2112" s="21" t="str">
        <f>VLOOKUP(T2112,'BASE TARIFA 2025'!C:D,2,0)</f>
        <v>WOMPI NOROCCIDENTE</v>
      </c>
      <c r="V2112" s="23">
        <f>VLOOKUP(T2112,'BASE TARIFA 2025'!C:F,4,0)</f>
        <v>15709.5</v>
      </c>
    </row>
    <row r="2113" spans="1:22" ht="14.4" x14ac:dyDescent="0.3">
      <c r="A2113">
        <v>36814</v>
      </c>
      <c r="B2113" t="s">
        <v>12172</v>
      </c>
      <c r="C2113">
        <v>50845106</v>
      </c>
      <c r="D2113" t="s">
        <v>12173</v>
      </c>
      <c r="E2113" t="s">
        <v>12174</v>
      </c>
      <c r="F2113" t="s">
        <v>12175</v>
      </c>
      <c r="G2113" t="s">
        <v>12176</v>
      </c>
      <c r="H2113" t="s">
        <v>12177</v>
      </c>
      <c r="I2113" t="s">
        <v>12178</v>
      </c>
      <c r="J2113" t="s">
        <v>65</v>
      </c>
      <c r="K2113" t="s">
        <v>192</v>
      </c>
      <c r="L2113" t="s">
        <v>192</v>
      </c>
      <c r="M2113">
        <v>5308</v>
      </c>
      <c r="N2113" s="30" t="s">
        <v>12834</v>
      </c>
      <c r="O2113"/>
      <c r="P2113"/>
      <c r="Q2113"/>
      <c r="R2113"/>
      <c r="S2113" s="22">
        <f>VLOOKUP(A2113,Hoja1!A:B,2,0)</f>
        <v>8</v>
      </c>
      <c r="T2113" s="21" t="str">
        <f>VLOOKUP(M2113,[1]TIPOLOGIAS!$A:$F,4,0)</f>
        <v>MEDELLIN</v>
      </c>
      <c r="U2113" s="21" t="str">
        <f>VLOOKUP(T2113,'BASE TARIFA 2025'!C:D,2,0)</f>
        <v>WOMPI NOROCCIDENTE</v>
      </c>
      <c r="V2113" s="23">
        <f>VLOOKUP(T2113,'BASE TARIFA 2025'!C:F,4,0)</f>
        <v>15709.5</v>
      </c>
    </row>
    <row r="2114" spans="1:22" ht="14.4" x14ac:dyDescent="0.3">
      <c r="A2114">
        <v>74141</v>
      </c>
      <c r="B2114" t="s">
        <v>12179</v>
      </c>
      <c r="C2114">
        <v>901199872</v>
      </c>
      <c r="D2114" t="s">
        <v>12180</v>
      </c>
      <c r="E2114" t="s">
        <v>12180</v>
      </c>
      <c r="F2114" t="s">
        <v>12181</v>
      </c>
      <c r="G2114" t="s">
        <v>12182</v>
      </c>
      <c r="H2114" t="s">
        <v>12183</v>
      </c>
      <c r="I2114" t="s">
        <v>12184</v>
      </c>
      <c r="J2114" t="s">
        <v>239</v>
      </c>
      <c r="K2114" t="s">
        <v>240</v>
      </c>
      <c r="L2114" t="s">
        <v>240</v>
      </c>
      <c r="M2114">
        <v>8558</v>
      </c>
      <c r="N2114" s="30" t="s">
        <v>12829</v>
      </c>
      <c r="O2114"/>
      <c r="P2114"/>
      <c r="Q2114"/>
      <c r="R2114"/>
      <c r="S2114" s="22">
        <f>VLOOKUP(A2114,Hoja1!A:B,2,0)</f>
        <v>8</v>
      </c>
      <c r="T2114" s="21" t="str">
        <f>VLOOKUP(M2114,[1]TIPOLOGIAS!$A:$F,4,0)</f>
        <v>BARRANQUILLA</v>
      </c>
      <c r="U2114" s="21" t="str">
        <f>VLOOKUP(T2114,'BASE TARIFA 2025'!C:D,2,0)</f>
        <v>WOMPI COSTA</v>
      </c>
      <c r="V2114" s="23">
        <f>VLOOKUP(T2114,'BASE TARIFA 2025'!C:F,4,0)</f>
        <v>15709.5</v>
      </c>
    </row>
    <row r="2115" spans="1:22" ht="14.4" x14ac:dyDescent="0.3">
      <c r="A2115">
        <v>75847</v>
      </c>
      <c r="B2115" t="s">
        <v>12185</v>
      </c>
      <c r="C2115">
        <v>7931407</v>
      </c>
      <c r="D2115" t="s">
        <v>12186</v>
      </c>
      <c r="E2115" t="s">
        <v>12186</v>
      </c>
      <c r="F2115" t="s">
        <v>12187</v>
      </c>
      <c r="G2115" t="s">
        <v>12188</v>
      </c>
      <c r="H2115" t="s">
        <v>12189</v>
      </c>
      <c r="I2115" t="s">
        <v>12190</v>
      </c>
      <c r="J2115" t="s">
        <v>239</v>
      </c>
      <c r="K2115" t="s">
        <v>242</v>
      </c>
      <c r="L2115" t="s">
        <v>242</v>
      </c>
      <c r="M2115">
        <v>8685</v>
      </c>
      <c r="N2115" s="30" t="s">
        <v>12842</v>
      </c>
      <c r="O2115"/>
      <c r="P2115"/>
      <c r="Q2115"/>
      <c r="R2115"/>
      <c r="S2115" s="22">
        <f>VLOOKUP(A2115,Hoja1!A:B,2,0)</f>
        <v>8</v>
      </c>
      <c r="T2115" s="21" t="str">
        <f>VLOOKUP(M2115,[1]TIPOLOGIAS!$A:$F,4,0)</f>
        <v>BARRANQUILLA</v>
      </c>
      <c r="U2115" s="21" t="str">
        <f>VLOOKUP(T2115,'BASE TARIFA 2025'!C:D,2,0)</f>
        <v>WOMPI COSTA</v>
      </c>
      <c r="V2115" s="23">
        <f>VLOOKUP(T2115,'BASE TARIFA 2025'!C:F,4,0)</f>
        <v>15709.5</v>
      </c>
    </row>
    <row r="2116" spans="1:22" ht="14.4" x14ac:dyDescent="0.3">
      <c r="A2116">
        <v>55136</v>
      </c>
      <c r="B2116" t="s">
        <v>12191</v>
      </c>
      <c r="C2116">
        <v>901471813</v>
      </c>
      <c r="D2116" t="s">
        <v>12192</v>
      </c>
      <c r="E2116" t="s">
        <v>12192</v>
      </c>
      <c r="F2116" t="s">
        <v>12192</v>
      </c>
      <c r="G2116" t="s">
        <v>12193</v>
      </c>
      <c r="H2116" t="s">
        <v>12194</v>
      </c>
      <c r="I2116" t="s">
        <v>12195</v>
      </c>
      <c r="J2116" t="s">
        <v>76</v>
      </c>
      <c r="K2116" t="s">
        <v>12196</v>
      </c>
      <c r="L2116" t="s">
        <v>12196</v>
      </c>
      <c r="M2116">
        <v>15204</v>
      </c>
      <c r="N2116" s="30" t="s">
        <v>12840</v>
      </c>
      <c r="O2116"/>
      <c r="P2116"/>
      <c r="Q2116"/>
      <c r="R2116"/>
      <c r="S2116" s="22">
        <f>VLOOKUP(A2116,Hoja1!A:B,2,0)</f>
        <v>8</v>
      </c>
      <c r="T2116" s="21" t="str">
        <f>VLOOKUP(M2116,[1]TIPOLOGIAS!$A:$F,4,0)</f>
        <v>TUNJA</v>
      </c>
      <c r="U2116" s="21" t="str">
        <f>VLOOKUP(T2116,'BASE TARIFA 2025'!C:D,2,0)</f>
        <v>WOMPI SANTANDERES</v>
      </c>
      <c r="V2116" s="23">
        <f>VLOOKUP(T2116,'BASE TARIFA 2025'!C:F,4,0)</f>
        <v>28277.100000000002</v>
      </c>
    </row>
    <row r="2117" spans="1:22" ht="14.4" x14ac:dyDescent="0.3">
      <c r="A2117">
        <v>74728</v>
      </c>
      <c r="B2117" t="s">
        <v>12197</v>
      </c>
      <c r="C2117">
        <v>1070952271</v>
      </c>
      <c r="D2117" t="s">
        <v>12198</v>
      </c>
      <c r="E2117" t="s">
        <v>12198</v>
      </c>
      <c r="F2117" t="s">
        <v>12198</v>
      </c>
      <c r="G2117" t="s">
        <v>12199</v>
      </c>
      <c r="H2117" t="s">
        <v>12200</v>
      </c>
      <c r="I2117" t="s">
        <v>12201</v>
      </c>
      <c r="J2117" t="s">
        <v>76</v>
      </c>
      <c r="K2117" t="s">
        <v>12196</v>
      </c>
      <c r="L2117" t="s">
        <v>12196</v>
      </c>
      <c r="M2117">
        <v>15204</v>
      </c>
      <c r="N2117" s="30" t="s">
        <v>12840</v>
      </c>
      <c r="O2117"/>
      <c r="P2117"/>
      <c r="Q2117"/>
      <c r="R2117"/>
      <c r="S2117" s="22">
        <f>VLOOKUP(A2117,Hoja1!A:B,2,0)</f>
        <v>8</v>
      </c>
      <c r="T2117" s="21" t="str">
        <f>VLOOKUP(M2117,[1]TIPOLOGIAS!$A:$F,4,0)</f>
        <v>TUNJA</v>
      </c>
      <c r="U2117" s="21" t="str">
        <f>VLOOKUP(T2117,'BASE TARIFA 2025'!C:D,2,0)</f>
        <v>WOMPI SANTANDERES</v>
      </c>
      <c r="V2117" s="23">
        <f>VLOOKUP(T2117,'BASE TARIFA 2025'!C:F,4,0)</f>
        <v>28277.100000000002</v>
      </c>
    </row>
    <row r="2118" spans="1:22" ht="14.4" x14ac:dyDescent="0.3">
      <c r="A2118">
        <v>77454</v>
      </c>
      <c r="B2118" t="s">
        <v>12202</v>
      </c>
      <c r="C2118">
        <v>23653334</v>
      </c>
      <c r="D2118" t="s">
        <v>12203</v>
      </c>
      <c r="E2118" t="s">
        <v>12203</v>
      </c>
      <c r="F2118" t="s">
        <v>12203</v>
      </c>
      <c r="G2118" t="s">
        <v>12204</v>
      </c>
      <c r="H2118" t="s">
        <v>12205</v>
      </c>
      <c r="I2118" t="s">
        <v>12206</v>
      </c>
      <c r="J2118" t="s">
        <v>76</v>
      </c>
      <c r="K2118" t="s">
        <v>12196</v>
      </c>
      <c r="L2118" t="s">
        <v>12196</v>
      </c>
      <c r="M2118">
        <v>15204</v>
      </c>
      <c r="N2118" s="30" t="s">
        <v>12840</v>
      </c>
      <c r="O2118"/>
      <c r="P2118"/>
      <c r="Q2118"/>
      <c r="R2118"/>
      <c r="S2118" s="22">
        <f>VLOOKUP(A2118,Hoja1!A:B,2,0)</f>
        <v>8</v>
      </c>
      <c r="T2118" s="21" t="str">
        <f>VLOOKUP(M2118,[1]TIPOLOGIAS!$A:$F,4,0)</f>
        <v>TUNJA</v>
      </c>
      <c r="U2118" s="21" t="str">
        <f>VLOOKUP(T2118,'BASE TARIFA 2025'!C:D,2,0)</f>
        <v>WOMPI SANTANDERES</v>
      </c>
      <c r="V2118" s="23">
        <f>VLOOKUP(T2118,'BASE TARIFA 2025'!C:F,4,0)</f>
        <v>28277.100000000002</v>
      </c>
    </row>
    <row r="2119" spans="1:22" ht="14.4" x14ac:dyDescent="0.3">
      <c r="A2119">
        <v>77276</v>
      </c>
      <c r="B2119" t="s">
        <v>12207</v>
      </c>
      <c r="C2119">
        <v>33367996</v>
      </c>
      <c r="D2119" t="s">
        <v>12208</v>
      </c>
      <c r="E2119" t="s">
        <v>12209</v>
      </c>
      <c r="F2119" t="s">
        <v>12209</v>
      </c>
      <c r="G2119" t="s">
        <v>12210</v>
      </c>
      <c r="H2119" t="s">
        <v>12211</v>
      </c>
      <c r="I2119" t="s">
        <v>12212</v>
      </c>
      <c r="J2119" t="s">
        <v>76</v>
      </c>
      <c r="K2119" t="s">
        <v>12196</v>
      </c>
      <c r="L2119" t="s">
        <v>12196</v>
      </c>
      <c r="M2119">
        <v>15204</v>
      </c>
      <c r="N2119" s="30" t="s">
        <v>12840</v>
      </c>
      <c r="O2119"/>
      <c r="P2119"/>
      <c r="Q2119"/>
      <c r="R2119"/>
      <c r="S2119" s="22">
        <f>VLOOKUP(A2119,Hoja1!A:B,2,0)</f>
        <v>8</v>
      </c>
      <c r="T2119" s="21" t="str">
        <f>VLOOKUP(M2119,[1]TIPOLOGIAS!$A:$F,4,0)</f>
        <v>TUNJA</v>
      </c>
      <c r="U2119" s="21" t="str">
        <f>VLOOKUP(T2119,'BASE TARIFA 2025'!C:D,2,0)</f>
        <v>WOMPI SANTANDERES</v>
      </c>
      <c r="V2119" s="23">
        <f>VLOOKUP(T2119,'BASE TARIFA 2025'!C:F,4,0)</f>
        <v>28277.100000000002</v>
      </c>
    </row>
    <row r="2120" spans="1:22" ht="14.4" x14ac:dyDescent="0.3">
      <c r="A2120">
        <v>75409</v>
      </c>
      <c r="B2120" t="s">
        <v>12213</v>
      </c>
      <c r="C2120">
        <v>1049637612</v>
      </c>
      <c r="D2120" t="s">
        <v>12214</v>
      </c>
      <c r="E2120" t="s">
        <v>12214</v>
      </c>
      <c r="F2120" t="s">
        <v>12214</v>
      </c>
      <c r="G2120" t="s">
        <v>12215</v>
      </c>
      <c r="H2120" t="s">
        <v>12216</v>
      </c>
      <c r="I2120" t="s">
        <v>12217</v>
      </c>
      <c r="J2120" t="s">
        <v>76</v>
      </c>
      <c r="K2120" t="s">
        <v>12218</v>
      </c>
      <c r="L2120" t="s">
        <v>12218</v>
      </c>
      <c r="M2120">
        <v>15224</v>
      </c>
      <c r="N2120" s="30" t="s">
        <v>12830</v>
      </c>
      <c r="O2120"/>
      <c r="P2120"/>
      <c r="Q2120"/>
      <c r="R2120"/>
      <c r="S2120" s="22">
        <f>VLOOKUP(A2120,Hoja1!A:B,2,0)</f>
        <v>8</v>
      </c>
      <c r="T2120" s="21" t="str">
        <f>VLOOKUP(M2120,[1]TIPOLOGIAS!$A:$F,4,0)</f>
        <v>TUNJA</v>
      </c>
      <c r="U2120" s="21" t="str">
        <f>VLOOKUP(T2120,'BASE TARIFA 2025'!C:D,2,0)</f>
        <v>WOMPI SANTANDERES</v>
      </c>
      <c r="V2120" s="23">
        <f>VLOOKUP(T2120,'BASE TARIFA 2025'!C:F,4,0)</f>
        <v>28277.100000000002</v>
      </c>
    </row>
    <row r="2121" spans="1:22" ht="14.4" x14ac:dyDescent="0.3">
      <c r="A2121">
        <v>18293</v>
      </c>
      <c r="B2121" t="s">
        <v>12219</v>
      </c>
      <c r="C2121">
        <v>7312416</v>
      </c>
      <c r="D2121" t="s">
        <v>12220</v>
      </c>
      <c r="E2121" t="s">
        <v>12221</v>
      </c>
      <c r="F2121" t="s">
        <v>12221</v>
      </c>
      <c r="G2121" t="s">
        <v>12222</v>
      </c>
      <c r="H2121" t="s">
        <v>12223</v>
      </c>
      <c r="I2121" t="s">
        <v>12224</v>
      </c>
      <c r="J2121" t="s">
        <v>76</v>
      </c>
      <c r="K2121" t="s">
        <v>12225</v>
      </c>
      <c r="L2121" t="s">
        <v>12225</v>
      </c>
      <c r="M2121">
        <v>15531</v>
      </c>
      <c r="N2121" s="30" t="s">
        <v>12838</v>
      </c>
      <c r="O2121"/>
      <c r="P2121"/>
      <c r="Q2121"/>
      <c r="R2121"/>
      <c r="S2121" s="22">
        <f>VLOOKUP(A2121,Hoja1!A:B,2,0)</f>
        <v>8</v>
      </c>
      <c r="T2121" s="21" t="str">
        <f>VLOOKUP(M2121,[1]TIPOLOGIAS!$A:$F,4,0)</f>
        <v>TUNJA</v>
      </c>
      <c r="U2121" s="21" t="str">
        <f>VLOOKUP(T2121,'BASE TARIFA 2025'!C:D,2,0)</f>
        <v>WOMPI SANTANDERES</v>
      </c>
      <c r="V2121" s="23">
        <f>VLOOKUP(T2121,'BASE TARIFA 2025'!C:F,4,0)</f>
        <v>28277.100000000002</v>
      </c>
    </row>
    <row r="2122" spans="1:22" ht="14.4" x14ac:dyDescent="0.3">
      <c r="A2122">
        <v>38924</v>
      </c>
      <c r="B2122" t="s">
        <v>12226</v>
      </c>
      <c r="C2122">
        <v>901094948</v>
      </c>
      <c r="E2122" t="s">
        <v>12227</v>
      </c>
      <c r="F2122" t="s">
        <v>12227</v>
      </c>
      <c r="G2122" t="s">
        <v>12228</v>
      </c>
      <c r="H2122" t="s">
        <v>12229</v>
      </c>
      <c r="I2122" t="s">
        <v>12230</v>
      </c>
      <c r="J2122" t="s">
        <v>76</v>
      </c>
      <c r="K2122" t="s">
        <v>12225</v>
      </c>
      <c r="L2122" t="s">
        <v>12225</v>
      </c>
      <c r="M2122">
        <v>15531</v>
      </c>
      <c r="N2122" s="30" t="s">
        <v>12838</v>
      </c>
      <c r="O2122"/>
      <c r="P2122"/>
      <c r="Q2122"/>
      <c r="R2122"/>
      <c r="S2122" s="22">
        <f>VLOOKUP(A2122,Hoja1!A:B,2,0)</f>
        <v>8</v>
      </c>
      <c r="T2122" s="21" t="str">
        <f>VLOOKUP(M2122,[1]TIPOLOGIAS!$A:$F,4,0)</f>
        <v>TUNJA</v>
      </c>
      <c r="U2122" s="21" t="str">
        <f>VLOOKUP(T2122,'BASE TARIFA 2025'!C:D,2,0)</f>
        <v>WOMPI SANTANDERES</v>
      </c>
      <c r="V2122" s="23">
        <f>VLOOKUP(T2122,'BASE TARIFA 2025'!C:F,4,0)</f>
        <v>28277.100000000002</v>
      </c>
    </row>
    <row r="2123" spans="1:22" ht="14.4" x14ac:dyDescent="0.3">
      <c r="A2123">
        <v>48614</v>
      </c>
      <c r="B2123" t="s">
        <v>12231</v>
      </c>
      <c r="C2123">
        <v>23876077</v>
      </c>
      <c r="D2123" t="s">
        <v>12232</v>
      </c>
      <c r="E2123" t="s">
        <v>12232</v>
      </c>
      <c r="F2123" t="s">
        <v>12232</v>
      </c>
      <c r="G2123" t="s">
        <v>12233</v>
      </c>
      <c r="H2123" t="s">
        <v>12234</v>
      </c>
      <c r="I2123" t="s">
        <v>12235</v>
      </c>
      <c r="J2123" t="s">
        <v>76</v>
      </c>
      <c r="K2123" t="s">
        <v>12225</v>
      </c>
      <c r="L2123" t="s">
        <v>12225</v>
      </c>
      <c r="M2123">
        <v>15531</v>
      </c>
      <c r="N2123" s="30" t="s">
        <v>12838</v>
      </c>
      <c r="O2123"/>
      <c r="P2123"/>
      <c r="Q2123"/>
      <c r="R2123"/>
      <c r="S2123" s="22">
        <f>VLOOKUP(A2123,Hoja1!A:B,2,0)</f>
        <v>8</v>
      </c>
      <c r="T2123" s="21" t="str">
        <f>VLOOKUP(M2123,[1]TIPOLOGIAS!$A:$F,4,0)</f>
        <v>TUNJA</v>
      </c>
      <c r="U2123" s="21" t="str">
        <f>VLOOKUP(T2123,'BASE TARIFA 2025'!C:D,2,0)</f>
        <v>WOMPI SANTANDERES</v>
      </c>
      <c r="V2123" s="23">
        <f>VLOOKUP(T2123,'BASE TARIFA 2025'!C:F,4,0)</f>
        <v>28277.100000000002</v>
      </c>
    </row>
    <row r="2124" spans="1:22" ht="14.4" x14ac:dyDescent="0.3">
      <c r="A2124">
        <v>60655</v>
      </c>
      <c r="B2124" t="s">
        <v>12236</v>
      </c>
      <c r="C2124">
        <v>1015442163</v>
      </c>
      <c r="D2124" t="s">
        <v>12237</v>
      </c>
      <c r="E2124" t="s">
        <v>12237</v>
      </c>
      <c r="F2124" t="s">
        <v>12237</v>
      </c>
      <c r="G2124" t="s">
        <v>12238</v>
      </c>
      <c r="H2124" t="s">
        <v>12239</v>
      </c>
      <c r="I2124" t="s">
        <v>12240</v>
      </c>
      <c r="J2124" t="s">
        <v>76</v>
      </c>
      <c r="K2124" t="s">
        <v>12225</v>
      </c>
      <c r="L2124" t="s">
        <v>12225</v>
      </c>
      <c r="M2124">
        <v>15531</v>
      </c>
      <c r="N2124" s="30" t="s">
        <v>12838</v>
      </c>
      <c r="O2124"/>
      <c r="P2124"/>
      <c r="Q2124"/>
      <c r="R2124"/>
      <c r="S2124" s="22">
        <f>VLOOKUP(A2124,Hoja1!A:B,2,0)</f>
        <v>8</v>
      </c>
      <c r="T2124" s="21" t="str">
        <f>VLOOKUP(M2124,[1]TIPOLOGIAS!$A:$F,4,0)</f>
        <v>TUNJA</v>
      </c>
      <c r="U2124" s="21" t="str">
        <f>VLOOKUP(T2124,'BASE TARIFA 2025'!C:D,2,0)</f>
        <v>WOMPI SANTANDERES</v>
      </c>
      <c r="V2124" s="23">
        <f>VLOOKUP(T2124,'BASE TARIFA 2025'!C:F,4,0)</f>
        <v>28277.100000000002</v>
      </c>
    </row>
    <row r="2125" spans="1:22" ht="14.4" x14ac:dyDescent="0.3">
      <c r="A2125">
        <v>15027</v>
      </c>
      <c r="B2125" t="s">
        <v>12241</v>
      </c>
      <c r="C2125">
        <v>1061534103</v>
      </c>
      <c r="D2125" t="s">
        <v>12242</v>
      </c>
      <c r="E2125" t="s">
        <v>12243</v>
      </c>
      <c r="F2125" t="s">
        <v>12243</v>
      </c>
      <c r="G2125" t="s">
        <v>12244</v>
      </c>
      <c r="H2125" t="s">
        <v>12245</v>
      </c>
      <c r="I2125" t="s">
        <v>12246</v>
      </c>
      <c r="J2125" t="s">
        <v>86</v>
      </c>
      <c r="K2125" t="s">
        <v>12247</v>
      </c>
      <c r="L2125" t="s">
        <v>12247</v>
      </c>
      <c r="M2125">
        <v>19130</v>
      </c>
      <c r="N2125" s="30" t="s">
        <v>12839</v>
      </c>
      <c r="O2125"/>
      <c r="P2125"/>
      <c r="Q2125"/>
      <c r="R2125"/>
      <c r="S2125" s="22">
        <f>VLOOKUP(A2125,Hoja1!A:B,2,0)</f>
        <v>8</v>
      </c>
      <c r="T2125" s="21" t="str">
        <f>VLOOKUP(M2125,[1]TIPOLOGIAS!$A:$F,4,0)</f>
        <v>CALI</v>
      </c>
      <c r="U2125" s="21" t="str">
        <f>VLOOKUP(T2125,'BASE TARIFA 2025'!C:D,2,0)</f>
        <v>WOMPI SUROCCIDENTE</v>
      </c>
      <c r="V2125" s="23">
        <f>VLOOKUP(T2125,'BASE TARIFA 2025'!C:F,4,0)</f>
        <v>15709.5</v>
      </c>
    </row>
    <row r="2126" spans="1:22" ht="14.4" x14ac:dyDescent="0.3">
      <c r="A2126">
        <v>75183</v>
      </c>
      <c r="B2126" t="s">
        <v>12248</v>
      </c>
      <c r="C2126">
        <v>48571304</v>
      </c>
      <c r="D2126" t="s">
        <v>12249</v>
      </c>
      <c r="E2126" t="s">
        <v>12243</v>
      </c>
      <c r="F2126" t="s">
        <v>12249</v>
      </c>
      <c r="G2126" t="s">
        <v>12250</v>
      </c>
      <c r="H2126" t="s">
        <v>12251</v>
      </c>
      <c r="I2126" t="s">
        <v>12252</v>
      </c>
      <c r="J2126" t="s">
        <v>86</v>
      </c>
      <c r="K2126" t="s">
        <v>12247</v>
      </c>
      <c r="L2126" t="s">
        <v>12247</v>
      </c>
      <c r="M2126">
        <v>19130</v>
      </c>
      <c r="N2126" s="30" t="s">
        <v>12830</v>
      </c>
      <c r="O2126"/>
      <c r="P2126"/>
      <c r="Q2126"/>
      <c r="R2126"/>
      <c r="S2126" s="22">
        <f>VLOOKUP(A2126,Hoja1!A:B,2,0)</f>
        <v>8</v>
      </c>
      <c r="T2126" s="21" t="str">
        <f>VLOOKUP(M2126,[1]TIPOLOGIAS!$A:$F,4,0)</f>
        <v>CALI</v>
      </c>
      <c r="U2126" s="21" t="str">
        <f>VLOOKUP(T2126,'BASE TARIFA 2025'!C:D,2,0)</f>
        <v>WOMPI SUROCCIDENTE</v>
      </c>
      <c r="V2126" s="23">
        <f>VLOOKUP(T2126,'BASE TARIFA 2025'!C:F,4,0)</f>
        <v>15709.5</v>
      </c>
    </row>
    <row r="2127" spans="1:22" ht="14.4" x14ac:dyDescent="0.3">
      <c r="A2127">
        <v>80437</v>
      </c>
      <c r="B2127" t="s">
        <v>12253</v>
      </c>
      <c r="C2127">
        <v>1060801282</v>
      </c>
      <c r="D2127" t="s">
        <v>12254</v>
      </c>
      <c r="E2127" t="s">
        <v>12255</v>
      </c>
      <c r="F2127" t="s">
        <v>12255</v>
      </c>
      <c r="G2127" t="s">
        <v>12256</v>
      </c>
      <c r="H2127" t="s">
        <v>12257</v>
      </c>
      <c r="I2127" t="s">
        <v>12258</v>
      </c>
      <c r="J2127" t="s">
        <v>86</v>
      </c>
      <c r="K2127" t="s">
        <v>12247</v>
      </c>
      <c r="L2127" t="s">
        <v>12247</v>
      </c>
      <c r="M2127">
        <v>19130</v>
      </c>
      <c r="N2127" s="30" t="s">
        <v>12839</v>
      </c>
      <c r="O2127"/>
      <c r="P2127"/>
      <c r="Q2127"/>
      <c r="R2127"/>
      <c r="S2127" s="22">
        <f>VLOOKUP(A2127,Hoja1!A:B,2,0)</f>
        <v>8</v>
      </c>
      <c r="T2127" s="21" t="str">
        <f>VLOOKUP(M2127,[1]TIPOLOGIAS!$A:$F,4,0)</f>
        <v>CALI</v>
      </c>
      <c r="U2127" s="21" t="str">
        <f>VLOOKUP(T2127,'BASE TARIFA 2025'!C:D,2,0)</f>
        <v>WOMPI SUROCCIDENTE</v>
      </c>
      <c r="V2127" s="23">
        <f>VLOOKUP(T2127,'BASE TARIFA 2025'!C:F,4,0)</f>
        <v>15709.5</v>
      </c>
    </row>
    <row r="2128" spans="1:22" ht="14.4" x14ac:dyDescent="0.3">
      <c r="A2128">
        <v>78864</v>
      </c>
      <c r="B2128" t="s">
        <v>12259</v>
      </c>
      <c r="C2128">
        <v>1065821559</v>
      </c>
      <c r="D2128" t="s">
        <v>12260</v>
      </c>
      <c r="E2128" t="s">
        <v>12260</v>
      </c>
      <c r="F2128" t="s">
        <v>12260</v>
      </c>
      <c r="G2128" t="s">
        <v>12261</v>
      </c>
      <c r="H2128" t="s">
        <v>12262</v>
      </c>
      <c r="I2128" t="s">
        <v>12263</v>
      </c>
      <c r="J2128" t="s">
        <v>68</v>
      </c>
      <c r="K2128" t="s">
        <v>69</v>
      </c>
      <c r="L2128" t="s">
        <v>69</v>
      </c>
      <c r="M2128">
        <v>20013</v>
      </c>
      <c r="N2128" s="30" t="s">
        <v>12827</v>
      </c>
      <c r="O2128"/>
      <c r="P2128"/>
      <c r="Q2128"/>
      <c r="R2128"/>
      <c r="S2128" s="22">
        <f>VLOOKUP(A2128,Hoja1!A:B,2,0)</f>
        <v>8</v>
      </c>
      <c r="T2128" s="21" t="str">
        <f>VLOOKUP(M2128,[1]TIPOLOGIAS!$A:$F,4,0)</f>
        <v>VALLEDUPAR</v>
      </c>
      <c r="U2128" s="21" t="str">
        <f>VLOOKUP(T2128,'BASE TARIFA 2025'!C:D,2,0)</f>
        <v>WOMPI COSTA</v>
      </c>
      <c r="V2128" s="23">
        <f>VLOOKUP(T2128,'BASE TARIFA 2025'!C:F,4,0)</f>
        <v>28277.100000000002</v>
      </c>
    </row>
    <row r="2129" spans="1:22" ht="14.4" x14ac:dyDescent="0.3">
      <c r="A2129">
        <v>23955</v>
      </c>
      <c r="B2129" t="s">
        <v>12264</v>
      </c>
      <c r="C2129">
        <v>86008978</v>
      </c>
      <c r="D2129" t="s">
        <v>12265</v>
      </c>
      <c r="E2129" t="s">
        <v>12266</v>
      </c>
      <c r="F2129" t="s">
        <v>12266</v>
      </c>
      <c r="G2129" t="s">
        <v>12267</v>
      </c>
      <c r="H2129" t="s">
        <v>12268</v>
      </c>
      <c r="I2129" t="s">
        <v>12269</v>
      </c>
      <c r="J2129" t="s">
        <v>91</v>
      </c>
      <c r="K2129" t="s">
        <v>12270</v>
      </c>
      <c r="L2129" t="s">
        <v>12270</v>
      </c>
      <c r="M2129">
        <v>50251</v>
      </c>
      <c r="N2129" s="30" t="s">
        <v>12832</v>
      </c>
      <c r="O2129"/>
      <c r="P2129"/>
      <c r="Q2129"/>
      <c r="R2129"/>
      <c r="S2129" s="22">
        <f>VLOOKUP(A2129,Hoja1!A:B,2,0)</f>
        <v>8</v>
      </c>
      <c r="T2129" s="21" t="str">
        <f>VLOOKUP(M2129,[1]TIPOLOGIAS!$A:$F,4,0)</f>
        <v>VILLAVICENCIO</v>
      </c>
      <c r="U2129" s="21" t="str">
        <f>VLOOKUP(T2129,'BASE TARIFA 2025'!C:D,2,0)</f>
        <v>WOMPI ORIENTE</v>
      </c>
      <c r="V2129" s="23">
        <f>VLOOKUP(T2129,'BASE TARIFA 2025'!C:F,4,0)</f>
        <v>28277.100000000002</v>
      </c>
    </row>
    <row r="2130" spans="1:22" ht="14.4" x14ac:dyDescent="0.3">
      <c r="A2130">
        <v>65250</v>
      </c>
      <c r="B2130" t="s">
        <v>12271</v>
      </c>
      <c r="C2130">
        <v>1123058585</v>
      </c>
      <c r="D2130" t="s">
        <v>12272</v>
      </c>
      <c r="E2130" t="s">
        <v>12272</v>
      </c>
      <c r="F2130" t="s">
        <v>12272</v>
      </c>
      <c r="G2130" t="s">
        <v>12273</v>
      </c>
      <c r="H2130" t="s">
        <v>12274</v>
      </c>
      <c r="I2130" t="s">
        <v>12275</v>
      </c>
      <c r="J2130" t="s">
        <v>91</v>
      </c>
      <c r="K2130" t="s">
        <v>12270</v>
      </c>
      <c r="L2130" t="s">
        <v>12270</v>
      </c>
      <c r="M2130">
        <v>50251</v>
      </c>
      <c r="N2130" s="30" t="s">
        <v>12832</v>
      </c>
      <c r="O2130"/>
      <c r="P2130"/>
      <c r="Q2130"/>
      <c r="R2130"/>
      <c r="S2130" s="22">
        <f>VLOOKUP(A2130,Hoja1!A:B,2,0)</f>
        <v>8</v>
      </c>
      <c r="T2130" s="21" t="str">
        <f>VLOOKUP(M2130,[1]TIPOLOGIAS!$A:$F,4,0)</f>
        <v>VILLAVICENCIO</v>
      </c>
      <c r="U2130" s="21" t="str">
        <f>VLOOKUP(T2130,'BASE TARIFA 2025'!C:D,2,0)</f>
        <v>WOMPI ORIENTE</v>
      </c>
      <c r="V2130" s="23">
        <f>VLOOKUP(T2130,'BASE TARIFA 2025'!C:F,4,0)</f>
        <v>28277.100000000002</v>
      </c>
    </row>
    <row r="2131" spans="1:22" ht="14.4" x14ac:dyDescent="0.3">
      <c r="A2131">
        <v>74510</v>
      </c>
      <c r="B2131" t="s">
        <v>12276</v>
      </c>
      <c r="C2131">
        <v>1124190447</v>
      </c>
      <c r="D2131" t="s">
        <v>12277</v>
      </c>
      <c r="E2131" t="s">
        <v>12277</v>
      </c>
      <c r="F2131" t="s">
        <v>12278</v>
      </c>
      <c r="G2131" t="s">
        <v>12279</v>
      </c>
      <c r="H2131" t="s">
        <v>12280</v>
      </c>
      <c r="I2131" t="s">
        <v>12281</v>
      </c>
      <c r="J2131" t="s">
        <v>91</v>
      </c>
      <c r="K2131" t="s">
        <v>12270</v>
      </c>
      <c r="L2131" t="s">
        <v>12270</v>
      </c>
      <c r="M2131">
        <v>50251</v>
      </c>
      <c r="N2131" s="30" t="s">
        <v>12833</v>
      </c>
      <c r="O2131"/>
      <c r="P2131"/>
      <c r="Q2131"/>
      <c r="R2131"/>
      <c r="S2131" s="22">
        <f>VLOOKUP(A2131,Hoja1!A:B,2,0)</f>
        <v>8</v>
      </c>
      <c r="T2131" s="21" t="str">
        <f>VLOOKUP(M2131,[1]TIPOLOGIAS!$A:$F,4,0)</f>
        <v>VILLAVICENCIO</v>
      </c>
      <c r="U2131" s="21" t="str">
        <f>VLOOKUP(T2131,'BASE TARIFA 2025'!C:D,2,0)</f>
        <v>WOMPI ORIENTE</v>
      </c>
      <c r="V2131" s="23">
        <f>VLOOKUP(T2131,'BASE TARIFA 2025'!C:F,4,0)</f>
        <v>28277.100000000002</v>
      </c>
    </row>
    <row r="2132" spans="1:22" ht="14.4" x14ac:dyDescent="0.3">
      <c r="A2132">
        <v>77232</v>
      </c>
      <c r="B2132" t="s">
        <v>12282</v>
      </c>
      <c r="C2132">
        <v>1121846459</v>
      </c>
      <c r="D2132" t="s">
        <v>12283</v>
      </c>
      <c r="E2132" t="s">
        <v>12283</v>
      </c>
      <c r="F2132" t="s">
        <v>12283</v>
      </c>
      <c r="G2132" t="s">
        <v>12284</v>
      </c>
      <c r="H2132" t="s">
        <v>12285</v>
      </c>
      <c r="I2132" t="s">
        <v>12286</v>
      </c>
      <c r="J2132" t="s">
        <v>91</v>
      </c>
      <c r="K2132" t="s">
        <v>12270</v>
      </c>
      <c r="L2132" t="s">
        <v>12270</v>
      </c>
      <c r="M2132">
        <v>50251</v>
      </c>
      <c r="N2132" s="30" t="s">
        <v>12832</v>
      </c>
      <c r="O2132"/>
      <c r="P2132"/>
      <c r="Q2132"/>
      <c r="R2132"/>
      <c r="S2132" s="22">
        <f>VLOOKUP(A2132,Hoja1!A:B,2,0)</f>
        <v>8</v>
      </c>
      <c r="T2132" s="21" t="str">
        <f>VLOOKUP(M2132,[1]TIPOLOGIAS!$A:$F,4,0)</f>
        <v>VILLAVICENCIO</v>
      </c>
      <c r="U2132" s="21" t="str">
        <f>VLOOKUP(T2132,'BASE TARIFA 2025'!C:D,2,0)</f>
        <v>WOMPI ORIENTE</v>
      </c>
      <c r="V2132" s="23">
        <f>VLOOKUP(T2132,'BASE TARIFA 2025'!C:F,4,0)</f>
        <v>28277.100000000002</v>
      </c>
    </row>
    <row r="2133" spans="1:22" ht="14.4" x14ac:dyDescent="0.3">
      <c r="A2133">
        <v>78187</v>
      </c>
      <c r="B2133" t="s">
        <v>12287</v>
      </c>
      <c r="C2133">
        <v>21203862</v>
      </c>
      <c r="D2133" t="s">
        <v>12288</v>
      </c>
      <c r="E2133" t="s">
        <v>12288</v>
      </c>
      <c r="F2133" t="s">
        <v>12288</v>
      </c>
      <c r="G2133" t="s">
        <v>12289</v>
      </c>
      <c r="H2133" t="s">
        <v>12290</v>
      </c>
      <c r="I2133" t="s">
        <v>12291</v>
      </c>
      <c r="J2133" t="s">
        <v>91</v>
      </c>
      <c r="K2133" t="s">
        <v>12270</v>
      </c>
      <c r="L2133" t="s">
        <v>12270</v>
      </c>
      <c r="M2133">
        <v>50251</v>
      </c>
      <c r="N2133" s="30" t="s">
        <v>12833</v>
      </c>
      <c r="O2133"/>
      <c r="P2133"/>
      <c r="Q2133"/>
      <c r="R2133"/>
      <c r="S2133" s="22">
        <f>VLOOKUP(A2133,Hoja1!A:B,2,0)</f>
        <v>8</v>
      </c>
      <c r="T2133" s="21" t="str">
        <f>VLOOKUP(M2133,[1]TIPOLOGIAS!$A:$F,4,0)</f>
        <v>VILLAVICENCIO</v>
      </c>
      <c r="U2133" s="21" t="str">
        <f>VLOOKUP(T2133,'BASE TARIFA 2025'!C:D,2,0)</f>
        <v>WOMPI ORIENTE</v>
      </c>
      <c r="V2133" s="23">
        <f>VLOOKUP(T2133,'BASE TARIFA 2025'!C:F,4,0)</f>
        <v>28277.100000000002</v>
      </c>
    </row>
    <row r="2134" spans="1:22" ht="14.4" x14ac:dyDescent="0.3">
      <c r="A2134">
        <v>78080</v>
      </c>
      <c r="B2134" t="s">
        <v>12292</v>
      </c>
      <c r="C2134">
        <v>1097665820</v>
      </c>
      <c r="D2134" t="s">
        <v>12293</v>
      </c>
      <c r="E2134" t="s">
        <v>12294</v>
      </c>
      <c r="F2134" t="s">
        <v>12294</v>
      </c>
      <c r="G2134" t="s">
        <v>12295</v>
      </c>
      <c r="H2134" t="s">
        <v>12296</v>
      </c>
      <c r="I2134" t="s">
        <v>12297</v>
      </c>
      <c r="J2134" t="s">
        <v>91</v>
      </c>
      <c r="K2134" t="s">
        <v>12270</v>
      </c>
      <c r="L2134" t="s">
        <v>12270</v>
      </c>
      <c r="M2134">
        <v>50251</v>
      </c>
      <c r="N2134" s="30" t="s">
        <v>12833</v>
      </c>
      <c r="O2134"/>
      <c r="P2134"/>
      <c r="Q2134"/>
      <c r="R2134"/>
      <c r="S2134" s="22">
        <f>VLOOKUP(A2134,Hoja1!A:B,2,0)</f>
        <v>8</v>
      </c>
      <c r="T2134" s="21" t="str">
        <f>VLOOKUP(M2134,[1]TIPOLOGIAS!$A:$F,4,0)</f>
        <v>VILLAVICENCIO</v>
      </c>
      <c r="U2134" s="21" t="str">
        <f>VLOOKUP(T2134,'BASE TARIFA 2025'!C:D,2,0)</f>
        <v>WOMPI ORIENTE</v>
      </c>
      <c r="V2134" s="23">
        <f>VLOOKUP(T2134,'BASE TARIFA 2025'!C:F,4,0)</f>
        <v>28277.100000000002</v>
      </c>
    </row>
    <row r="2135" spans="1:22" ht="14.4" x14ac:dyDescent="0.3">
      <c r="A2135">
        <v>80601</v>
      </c>
      <c r="B2135" t="s">
        <v>12298</v>
      </c>
      <c r="C2135">
        <v>1121942940</v>
      </c>
      <c r="D2135" t="s">
        <v>12299</v>
      </c>
      <c r="E2135" t="s">
        <v>12299</v>
      </c>
      <c r="F2135" t="s">
        <v>12299</v>
      </c>
      <c r="G2135" t="s">
        <v>12300</v>
      </c>
      <c r="H2135" t="s">
        <v>12301</v>
      </c>
      <c r="I2135" t="s">
        <v>12302</v>
      </c>
      <c r="J2135" t="s">
        <v>91</v>
      </c>
      <c r="K2135" t="s">
        <v>12270</v>
      </c>
      <c r="L2135" t="s">
        <v>12270</v>
      </c>
      <c r="M2135">
        <v>50251</v>
      </c>
      <c r="N2135" s="30" t="s">
        <v>12833</v>
      </c>
      <c r="O2135"/>
      <c r="P2135"/>
      <c r="Q2135"/>
      <c r="R2135"/>
      <c r="S2135" s="22">
        <f>VLOOKUP(A2135,Hoja1!A:B,2,0)</f>
        <v>8</v>
      </c>
      <c r="T2135" s="21" t="str">
        <f>VLOOKUP(M2135,[1]TIPOLOGIAS!$A:$F,4,0)</f>
        <v>VILLAVICENCIO</v>
      </c>
      <c r="U2135" s="21" t="str">
        <f>VLOOKUP(T2135,'BASE TARIFA 2025'!C:D,2,0)</f>
        <v>WOMPI ORIENTE</v>
      </c>
      <c r="V2135" s="23">
        <f>VLOOKUP(T2135,'BASE TARIFA 2025'!C:F,4,0)</f>
        <v>28277.100000000002</v>
      </c>
    </row>
    <row r="2136" spans="1:22" ht="14.4" x14ac:dyDescent="0.3">
      <c r="A2136">
        <v>31068</v>
      </c>
      <c r="B2136" t="s">
        <v>12303</v>
      </c>
      <c r="C2136">
        <v>40449942</v>
      </c>
      <c r="D2136" t="s">
        <v>9151</v>
      </c>
      <c r="E2136" t="s">
        <v>12304</v>
      </c>
      <c r="F2136" t="s">
        <v>12304</v>
      </c>
      <c r="G2136" t="s">
        <v>12305</v>
      </c>
      <c r="H2136" t="s">
        <v>12306</v>
      </c>
      <c r="I2136" t="s">
        <v>12307</v>
      </c>
      <c r="J2136" t="s">
        <v>91</v>
      </c>
      <c r="K2136" t="s">
        <v>12308</v>
      </c>
      <c r="L2136" t="s">
        <v>12308</v>
      </c>
      <c r="M2136">
        <v>50270</v>
      </c>
      <c r="N2136" s="30" t="s">
        <v>12843</v>
      </c>
      <c r="O2136"/>
      <c r="P2136"/>
      <c r="Q2136"/>
      <c r="R2136"/>
      <c r="S2136" s="22">
        <f>VLOOKUP(A2136,Hoja1!A:B,2,0)</f>
        <v>8</v>
      </c>
      <c r="T2136" s="21" t="str">
        <f>VLOOKUP(M2136,[1]TIPOLOGIAS!$A:$F,4,0)</f>
        <v>VILLAVICENCIO</v>
      </c>
      <c r="U2136" s="21" t="str">
        <f>VLOOKUP(T2136,'BASE TARIFA 2025'!C:D,2,0)</f>
        <v>WOMPI ORIENTE</v>
      </c>
      <c r="V2136" s="23">
        <f>VLOOKUP(T2136,'BASE TARIFA 2025'!C:F,4,0)</f>
        <v>28277.100000000002</v>
      </c>
    </row>
    <row r="2137" spans="1:22" ht="14.4" x14ac:dyDescent="0.3">
      <c r="A2137">
        <v>67434</v>
      </c>
      <c r="B2137" t="s">
        <v>12309</v>
      </c>
      <c r="C2137">
        <v>68296604</v>
      </c>
      <c r="D2137" t="s">
        <v>12310</v>
      </c>
      <c r="E2137" t="s">
        <v>12310</v>
      </c>
      <c r="F2137" t="s">
        <v>12310</v>
      </c>
      <c r="G2137" t="s">
        <v>12311</v>
      </c>
      <c r="H2137" t="s">
        <v>12312</v>
      </c>
      <c r="I2137" t="s">
        <v>12313</v>
      </c>
      <c r="J2137" t="s">
        <v>91</v>
      </c>
      <c r="K2137" t="s">
        <v>12308</v>
      </c>
      <c r="L2137" t="s">
        <v>12308</v>
      </c>
      <c r="M2137">
        <v>50270</v>
      </c>
      <c r="N2137" s="30" t="s">
        <v>12843</v>
      </c>
      <c r="O2137"/>
      <c r="P2137"/>
      <c r="Q2137"/>
      <c r="R2137"/>
      <c r="S2137" s="22">
        <f>VLOOKUP(A2137,Hoja1!A:B,2,0)</f>
        <v>8</v>
      </c>
      <c r="T2137" s="21" t="str">
        <f>VLOOKUP(M2137,[1]TIPOLOGIAS!$A:$F,4,0)</f>
        <v>VILLAVICENCIO</v>
      </c>
      <c r="U2137" s="21" t="str">
        <f>VLOOKUP(T2137,'BASE TARIFA 2025'!C:D,2,0)</f>
        <v>WOMPI ORIENTE</v>
      </c>
      <c r="V2137" s="23">
        <f>VLOOKUP(T2137,'BASE TARIFA 2025'!C:F,4,0)</f>
        <v>28277.100000000002</v>
      </c>
    </row>
    <row r="2138" spans="1:22" ht="14.4" x14ac:dyDescent="0.3">
      <c r="A2138">
        <v>80266</v>
      </c>
      <c r="B2138" t="s">
        <v>12314</v>
      </c>
      <c r="C2138">
        <v>80279606</v>
      </c>
      <c r="D2138" t="s">
        <v>12315</v>
      </c>
      <c r="E2138" t="s">
        <v>12315</v>
      </c>
      <c r="G2138" t="s">
        <v>12316</v>
      </c>
      <c r="H2138" t="s">
        <v>12317</v>
      </c>
      <c r="I2138" t="s">
        <v>12318</v>
      </c>
      <c r="J2138" t="s">
        <v>91</v>
      </c>
      <c r="K2138" t="s">
        <v>12308</v>
      </c>
      <c r="L2138" t="s">
        <v>12308</v>
      </c>
      <c r="M2138">
        <v>50270</v>
      </c>
      <c r="N2138" s="30" t="s">
        <v>12843</v>
      </c>
      <c r="O2138"/>
      <c r="P2138"/>
      <c r="Q2138"/>
      <c r="R2138"/>
      <c r="S2138" s="22">
        <f>VLOOKUP(A2138,Hoja1!A:B,2,0)</f>
        <v>8</v>
      </c>
      <c r="T2138" s="21" t="str">
        <f>VLOOKUP(M2138,[1]TIPOLOGIAS!$A:$F,4,0)</f>
        <v>VILLAVICENCIO</v>
      </c>
      <c r="U2138" s="21" t="str">
        <f>VLOOKUP(T2138,'BASE TARIFA 2025'!C:D,2,0)</f>
        <v>WOMPI ORIENTE</v>
      </c>
      <c r="V2138" s="23">
        <f>VLOOKUP(T2138,'BASE TARIFA 2025'!C:F,4,0)</f>
        <v>28277.100000000002</v>
      </c>
    </row>
    <row r="2139" spans="1:22" ht="14.4" x14ac:dyDescent="0.3">
      <c r="A2139">
        <v>44889</v>
      </c>
      <c r="B2139" t="s">
        <v>12319</v>
      </c>
      <c r="C2139">
        <v>1086895277</v>
      </c>
      <c r="D2139" t="s">
        <v>12320</v>
      </c>
      <c r="E2139" t="s">
        <v>12321</v>
      </c>
      <c r="F2139" t="s">
        <v>12321</v>
      </c>
      <c r="G2139" t="s">
        <v>12322</v>
      </c>
      <c r="H2139" t="s">
        <v>12323</v>
      </c>
      <c r="I2139" t="s">
        <v>12324</v>
      </c>
      <c r="J2139" t="s">
        <v>80</v>
      </c>
      <c r="K2139" t="s">
        <v>211</v>
      </c>
      <c r="L2139" t="s">
        <v>211</v>
      </c>
      <c r="M2139">
        <v>52260</v>
      </c>
      <c r="N2139" s="30" t="s">
        <v>12842</v>
      </c>
      <c r="O2139"/>
      <c r="P2139"/>
      <c r="Q2139"/>
      <c r="R2139"/>
      <c r="S2139" s="22">
        <f>VLOOKUP(A2139,Hoja1!A:B,2,0)</f>
        <v>8</v>
      </c>
      <c r="T2139" s="21" t="str">
        <f>VLOOKUP(M2139,[1]TIPOLOGIAS!$A:$F,4,0)</f>
        <v>PASTO</v>
      </c>
      <c r="U2139" s="21" t="str">
        <f>VLOOKUP(T2139,'BASE TARIFA 2025'!C:D,2,0)</f>
        <v>WOMPI SUROCCIDENTE</v>
      </c>
      <c r="V2139" s="23">
        <f>VLOOKUP(T2139,'BASE TARIFA 2025'!C:F,4,0)</f>
        <v>28277.100000000002</v>
      </c>
    </row>
    <row r="2140" spans="1:22" ht="14.4" x14ac:dyDescent="0.3">
      <c r="A2140">
        <v>56864</v>
      </c>
      <c r="B2140" t="s">
        <v>12325</v>
      </c>
      <c r="C2140">
        <v>87304528</v>
      </c>
      <c r="D2140" t="s">
        <v>12326</v>
      </c>
      <c r="E2140" t="s">
        <v>12326</v>
      </c>
      <c r="F2140" t="s">
        <v>12326</v>
      </c>
      <c r="G2140" t="s">
        <v>12327</v>
      </c>
      <c r="H2140" t="s">
        <v>12328</v>
      </c>
      <c r="I2140" t="s">
        <v>12329</v>
      </c>
      <c r="J2140" t="s">
        <v>80</v>
      </c>
      <c r="K2140" t="s">
        <v>211</v>
      </c>
      <c r="L2140" t="s">
        <v>211</v>
      </c>
      <c r="M2140">
        <v>52260</v>
      </c>
      <c r="N2140" s="30" t="s">
        <v>12842</v>
      </c>
      <c r="O2140"/>
      <c r="P2140"/>
      <c r="Q2140"/>
      <c r="R2140"/>
      <c r="S2140" s="22">
        <f>VLOOKUP(A2140,Hoja1!A:B,2,0)</f>
        <v>8</v>
      </c>
      <c r="T2140" s="21" t="str">
        <f>VLOOKUP(M2140,[1]TIPOLOGIAS!$A:$F,4,0)</f>
        <v>PASTO</v>
      </c>
      <c r="U2140" s="21" t="str">
        <f>VLOOKUP(T2140,'BASE TARIFA 2025'!C:D,2,0)</f>
        <v>WOMPI SUROCCIDENTE</v>
      </c>
      <c r="V2140" s="23">
        <f>VLOOKUP(T2140,'BASE TARIFA 2025'!C:F,4,0)</f>
        <v>28277.100000000002</v>
      </c>
    </row>
    <row r="2141" spans="1:22" ht="14.4" x14ac:dyDescent="0.3">
      <c r="A2141">
        <v>73733</v>
      </c>
      <c r="B2141" t="s">
        <v>12330</v>
      </c>
      <c r="C2141">
        <v>27433498</v>
      </c>
      <c r="D2141" t="s">
        <v>12331</v>
      </c>
      <c r="E2141" t="s">
        <v>12331</v>
      </c>
      <c r="F2141" t="s">
        <v>12332</v>
      </c>
      <c r="G2141" t="s">
        <v>12333</v>
      </c>
      <c r="H2141" t="s">
        <v>12334</v>
      </c>
      <c r="I2141" t="s">
        <v>12335</v>
      </c>
      <c r="J2141" t="s">
        <v>80</v>
      </c>
      <c r="K2141" t="s">
        <v>12336</v>
      </c>
      <c r="L2141" t="s">
        <v>12336</v>
      </c>
      <c r="M2141">
        <v>52683</v>
      </c>
      <c r="N2141" s="30" t="s">
        <v>12842</v>
      </c>
      <c r="O2141"/>
      <c r="P2141"/>
      <c r="Q2141"/>
      <c r="R2141"/>
      <c r="S2141" s="22">
        <f>VLOOKUP(A2141,Hoja1!A:B,2,0)</f>
        <v>8</v>
      </c>
      <c r="T2141" s="21" t="str">
        <f>VLOOKUP(M2141,[1]TIPOLOGIAS!$A:$F,4,0)</f>
        <v>PASTO</v>
      </c>
      <c r="U2141" s="21" t="str">
        <f>VLOOKUP(T2141,'BASE TARIFA 2025'!C:D,2,0)</f>
        <v>WOMPI SUROCCIDENTE</v>
      </c>
      <c r="V2141" s="23">
        <f>VLOOKUP(T2141,'BASE TARIFA 2025'!C:F,4,0)</f>
        <v>28277.100000000002</v>
      </c>
    </row>
    <row r="2142" spans="1:22" ht="14.4" x14ac:dyDescent="0.3">
      <c r="A2142">
        <v>80405</v>
      </c>
      <c r="B2142" t="s">
        <v>12337</v>
      </c>
      <c r="C2142">
        <v>27435485</v>
      </c>
      <c r="D2142" t="s">
        <v>12338</v>
      </c>
      <c r="E2142" t="s">
        <v>12338</v>
      </c>
      <c r="G2142" t="s">
        <v>12339</v>
      </c>
      <c r="H2142" t="s">
        <v>12340</v>
      </c>
      <c r="I2142" t="s">
        <v>12341</v>
      </c>
      <c r="J2142" t="s">
        <v>80</v>
      </c>
      <c r="K2142" t="s">
        <v>12336</v>
      </c>
      <c r="L2142" t="s">
        <v>12336</v>
      </c>
      <c r="M2142">
        <v>52683</v>
      </c>
      <c r="N2142" s="30" t="s">
        <v>12842</v>
      </c>
      <c r="O2142"/>
      <c r="P2142"/>
      <c r="Q2142"/>
      <c r="R2142"/>
      <c r="S2142" s="22">
        <f>VLOOKUP(A2142,Hoja1!A:B,2,0)</f>
        <v>8</v>
      </c>
      <c r="T2142" s="21" t="str">
        <f>VLOOKUP(M2142,[1]TIPOLOGIAS!$A:$F,4,0)</f>
        <v>PASTO</v>
      </c>
      <c r="U2142" s="21" t="str">
        <f>VLOOKUP(T2142,'BASE TARIFA 2025'!C:D,2,0)</f>
        <v>WOMPI SUROCCIDENTE</v>
      </c>
      <c r="V2142" s="23">
        <f>VLOOKUP(T2142,'BASE TARIFA 2025'!C:F,4,0)</f>
        <v>28277.100000000002</v>
      </c>
    </row>
    <row r="2143" spans="1:22" ht="14.4" x14ac:dyDescent="0.3">
      <c r="A2143">
        <v>16564</v>
      </c>
      <c r="B2143" t="s">
        <v>12342</v>
      </c>
      <c r="C2143">
        <v>1085279741</v>
      </c>
      <c r="D2143" t="s">
        <v>12343</v>
      </c>
      <c r="E2143" t="s">
        <v>12344</v>
      </c>
      <c r="F2143" t="s">
        <v>12344</v>
      </c>
      <c r="G2143" t="s">
        <v>12345</v>
      </c>
      <c r="H2143" t="s">
        <v>12346</v>
      </c>
      <c r="I2143" t="s">
        <v>12347</v>
      </c>
      <c r="J2143" t="s">
        <v>80</v>
      </c>
      <c r="K2143" t="s">
        <v>120</v>
      </c>
      <c r="L2143" t="s">
        <v>120</v>
      </c>
      <c r="M2143">
        <v>52786</v>
      </c>
      <c r="N2143" s="30" t="s">
        <v>12841</v>
      </c>
      <c r="O2143"/>
      <c r="P2143"/>
      <c r="Q2143"/>
      <c r="R2143"/>
      <c r="S2143" s="22">
        <f>VLOOKUP(A2143,Hoja1!A:B,2,0)</f>
        <v>8</v>
      </c>
      <c r="T2143" s="21" t="str">
        <f>VLOOKUP(M2143,[1]TIPOLOGIAS!$A:$F,4,0)</f>
        <v>PASTO</v>
      </c>
      <c r="U2143" s="21" t="str">
        <f>VLOOKUP(T2143,'BASE TARIFA 2025'!C:D,2,0)</f>
        <v>WOMPI SUROCCIDENTE</v>
      </c>
      <c r="V2143" s="23">
        <f>VLOOKUP(T2143,'BASE TARIFA 2025'!C:F,4,0)</f>
        <v>28277.100000000002</v>
      </c>
    </row>
    <row r="2144" spans="1:22" ht="14.4" x14ac:dyDescent="0.3">
      <c r="A2144">
        <v>52607</v>
      </c>
      <c r="B2144" t="s">
        <v>12348</v>
      </c>
      <c r="C2144">
        <v>12963759</v>
      </c>
      <c r="D2144" t="s">
        <v>72</v>
      </c>
      <c r="E2144" t="s">
        <v>12349</v>
      </c>
      <c r="F2144" t="s">
        <v>12350</v>
      </c>
      <c r="G2144" t="s">
        <v>12351</v>
      </c>
      <c r="H2144" t="s">
        <v>12352</v>
      </c>
      <c r="I2144" t="s">
        <v>12353</v>
      </c>
      <c r="J2144" t="s">
        <v>80</v>
      </c>
      <c r="K2144" t="s">
        <v>120</v>
      </c>
      <c r="L2144" t="s">
        <v>120</v>
      </c>
      <c r="M2144">
        <v>52786</v>
      </c>
      <c r="N2144" s="30" t="s">
        <v>12843</v>
      </c>
      <c r="O2144"/>
      <c r="P2144"/>
      <c r="Q2144"/>
      <c r="R2144"/>
      <c r="S2144" s="22">
        <f>VLOOKUP(A2144,Hoja1!A:B,2,0)</f>
        <v>8</v>
      </c>
      <c r="T2144" s="21" t="str">
        <f>VLOOKUP(M2144,[1]TIPOLOGIAS!$A:$F,4,0)</f>
        <v>PASTO</v>
      </c>
      <c r="U2144" s="21" t="str">
        <f>VLOOKUP(T2144,'BASE TARIFA 2025'!C:D,2,0)</f>
        <v>WOMPI SUROCCIDENTE</v>
      </c>
      <c r="V2144" s="23">
        <f>VLOOKUP(T2144,'BASE TARIFA 2025'!C:F,4,0)</f>
        <v>28277.100000000002</v>
      </c>
    </row>
    <row r="2145" spans="1:22" ht="14.4" x14ac:dyDescent="0.3">
      <c r="A2145">
        <v>79795</v>
      </c>
      <c r="B2145" t="s">
        <v>12354</v>
      </c>
      <c r="C2145">
        <v>1037072424</v>
      </c>
      <c r="D2145" t="s">
        <v>12355</v>
      </c>
      <c r="E2145" t="s">
        <v>12355</v>
      </c>
      <c r="F2145" t="s">
        <v>12355</v>
      </c>
      <c r="G2145" t="s">
        <v>12356</v>
      </c>
      <c r="H2145" t="s">
        <v>12357</v>
      </c>
      <c r="I2145" t="s">
        <v>12358</v>
      </c>
      <c r="J2145" t="s">
        <v>80</v>
      </c>
      <c r="K2145" t="s">
        <v>120</v>
      </c>
      <c r="L2145" t="s">
        <v>120</v>
      </c>
      <c r="M2145">
        <v>52786</v>
      </c>
      <c r="N2145" s="30" t="s">
        <v>12843</v>
      </c>
      <c r="O2145"/>
      <c r="P2145"/>
      <c r="Q2145"/>
      <c r="R2145"/>
      <c r="S2145" s="22">
        <f>VLOOKUP(A2145,Hoja1!A:B,2,0)</f>
        <v>8</v>
      </c>
      <c r="T2145" s="21" t="str">
        <f>VLOOKUP(M2145,[1]TIPOLOGIAS!$A:$F,4,0)</f>
        <v>PASTO</v>
      </c>
      <c r="U2145" s="21" t="str">
        <f>VLOOKUP(T2145,'BASE TARIFA 2025'!C:D,2,0)</f>
        <v>WOMPI SUROCCIDENTE</v>
      </c>
      <c r="V2145" s="23">
        <f>VLOOKUP(T2145,'BASE TARIFA 2025'!C:F,4,0)</f>
        <v>28277.100000000002</v>
      </c>
    </row>
    <row r="2146" spans="1:22" ht="14.4" x14ac:dyDescent="0.3">
      <c r="A2146">
        <v>79327</v>
      </c>
      <c r="B2146" t="s">
        <v>12359</v>
      </c>
      <c r="C2146">
        <v>1144185608</v>
      </c>
      <c r="D2146" t="s">
        <v>12360</v>
      </c>
      <c r="E2146" t="s">
        <v>12361</v>
      </c>
      <c r="F2146" t="s">
        <v>12360</v>
      </c>
      <c r="G2146" t="s">
        <v>12362</v>
      </c>
      <c r="H2146" t="s">
        <v>12363</v>
      </c>
      <c r="I2146" t="s">
        <v>12364</v>
      </c>
      <c r="J2146" t="s">
        <v>80</v>
      </c>
      <c r="K2146" t="s">
        <v>120</v>
      </c>
      <c r="L2146" t="s">
        <v>120</v>
      </c>
      <c r="M2146">
        <v>52786</v>
      </c>
      <c r="N2146" s="30" t="s">
        <v>12841</v>
      </c>
      <c r="O2146"/>
      <c r="P2146"/>
      <c r="Q2146"/>
      <c r="R2146"/>
      <c r="S2146" s="22">
        <f>VLOOKUP(A2146,Hoja1!A:B,2,0)</f>
        <v>8</v>
      </c>
      <c r="T2146" s="21" t="str">
        <f>VLOOKUP(M2146,[1]TIPOLOGIAS!$A:$F,4,0)</f>
        <v>PASTO</v>
      </c>
      <c r="U2146" s="21" t="str">
        <f>VLOOKUP(T2146,'BASE TARIFA 2025'!C:D,2,0)</f>
        <v>WOMPI SUROCCIDENTE</v>
      </c>
      <c r="V2146" s="23">
        <f>VLOOKUP(T2146,'BASE TARIFA 2025'!C:F,4,0)</f>
        <v>28277.100000000002</v>
      </c>
    </row>
    <row r="2147" spans="1:22" ht="14.4" x14ac:dyDescent="0.3">
      <c r="A2147">
        <v>63154</v>
      </c>
      <c r="B2147" t="s">
        <v>12365</v>
      </c>
      <c r="C2147">
        <v>1085689526</v>
      </c>
      <c r="D2147" t="s">
        <v>67</v>
      </c>
      <c r="E2147" t="s">
        <v>12366</v>
      </c>
      <c r="F2147" t="s">
        <v>12366</v>
      </c>
      <c r="G2147" t="s">
        <v>12367</v>
      </c>
      <c r="H2147" t="s">
        <v>12368</v>
      </c>
      <c r="I2147" t="s">
        <v>12369</v>
      </c>
      <c r="J2147" t="s">
        <v>80</v>
      </c>
      <c r="K2147" t="s">
        <v>120</v>
      </c>
      <c r="L2147" t="s">
        <v>120</v>
      </c>
      <c r="M2147">
        <v>52786</v>
      </c>
      <c r="N2147" s="30" t="s">
        <v>12840</v>
      </c>
      <c r="O2147"/>
      <c r="P2147"/>
      <c r="Q2147"/>
      <c r="R2147"/>
      <c r="S2147" s="22">
        <f>VLOOKUP(A2147,Hoja1!A:B,2,0)</f>
        <v>8</v>
      </c>
      <c r="T2147" s="21" t="str">
        <f>VLOOKUP(M2147,[1]TIPOLOGIAS!$A:$F,4,0)</f>
        <v>PASTO</v>
      </c>
      <c r="U2147" s="21" t="str">
        <f>VLOOKUP(T2147,'BASE TARIFA 2025'!C:D,2,0)</f>
        <v>WOMPI SUROCCIDENTE</v>
      </c>
      <c r="V2147" s="23">
        <f>VLOOKUP(T2147,'BASE TARIFA 2025'!C:F,4,0)</f>
        <v>28277.100000000002</v>
      </c>
    </row>
    <row r="2148" spans="1:22" ht="14.4" x14ac:dyDescent="0.3">
      <c r="A2148">
        <v>62844</v>
      </c>
      <c r="B2148" t="s">
        <v>12370</v>
      </c>
      <c r="C2148">
        <v>1086920886</v>
      </c>
      <c r="D2148" t="s">
        <v>67</v>
      </c>
      <c r="E2148" t="s">
        <v>12371</v>
      </c>
      <c r="F2148" t="s">
        <v>12371</v>
      </c>
      <c r="G2148" t="s">
        <v>12372</v>
      </c>
      <c r="H2148" t="s">
        <v>121</v>
      </c>
      <c r="I2148" t="s">
        <v>122</v>
      </c>
      <c r="J2148" t="s">
        <v>80</v>
      </c>
      <c r="K2148" t="s">
        <v>120</v>
      </c>
      <c r="L2148" t="s">
        <v>120</v>
      </c>
      <c r="M2148">
        <v>52786</v>
      </c>
      <c r="N2148" s="30" t="s">
        <v>12841</v>
      </c>
      <c r="O2148"/>
      <c r="P2148"/>
      <c r="Q2148"/>
      <c r="R2148"/>
      <c r="S2148" s="22">
        <f>VLOOKUP(A2148,Hoja1!A:B,2,0)</f>
        <v>8</v>
      </c>
      <c r="T2148" s="21" t="str">
        <f>VLOOKUP(M2148,[1]TIPOLOGIAS!$A:$F,4,0)</f>
        <v>PASTO</v>
      </c>
      <c r="U2148" s="21" t="str">
        <f>VLOOKUP(T2148,'BASE TARIFA 2025'!C:D,2,0)</f>
        <v>WOMPI SUROCCIDENTE</v>
      </c>
      <c r="V2148" s="23">
        <f>VLOOKUP(T2148,'BASE TARIFA 2025'!C:F,4,0)</f>
        <v>28277.100000000002</v>
      </c>
    </row>
    <row r="2149" spans="1:22" ht="14.4" x14ac:dyDescent="0.3">
      <c r="A2149">
        <v>17109</v>
      </c>
      <c r="B2149" t="s">
        <v>12373</v>
      </c>
      <c r="C2149">
        <v>10074699</v>
      </c>
      <c r="D2149" t="s">
        <v>12374</v>
      </c>
      <c r="E2149" t="s">
        <v>12375</v>
      </c>
      <c r="F2149" t="s">
        <v>12375</v>
      </c>
      <c r="G2149" t="s">
        <v>12376</v>
      </c>
      <c r="H2149" t="s">
        <v>12377</v>
      </c>
      <c r="I2149" t="s">
        <v>12378</v>
      </c>
      <c r="J2149" t="s">
        <v>123</v>
      </c>
      <c r="K2149" t="s">
        <v>21</v>
      </c>
      <c r="L2149" t="s">
        <v>21</v>
      </c>
      <c r="M2149">
        <v>66001</v>
      </c>
      <c r="N2149" s="30" t="s">
        <v>12834</v>
      </c>
      <c r="O2149"/>
      <c r="P2149"/>
      <c r="Q2149"/>
      <c r="R2149"/>
      <c r="S2149" s="22">
        <f>VLOOKUP(A2149,Hoja1!A:B,2,0)</f>
        <v>16</v>
      </c>
      <c r="T2149" s="21" t="str">
        <f>VLOOKUP(M2149,[1]TIPOLOGIAS!$A:$F,4,0)</f>
        <v>PEREIRA</v>
      </c>
      <c r="U2149" s="21" t="str">
        <f>VLOOKUP(T2149,'BASE TARIFA 2025'!C:D,2,0)</f>
        <v>WOMPI EJE CAFETERO</v>
      </c>
      <c r="V2149" s="23">
        <f>VLOOKUP(T2149,'BASE TARIFA 2025'!C:F,4,0)</f>
        <v>15709.5</v>
      </c>
    </row>
    <row r="2150" spans="1:22" ht="14.4" x14ac:dyDescent="0.3">
      <c r="A2150">
        <v>80958</v>
      </c>
      <c r="B2150" t="s">
        <v>12379</v>
      </c>
      <c r="C2150">
        <v>901912108</v>
      </c>
      <c r="D2150" t="s">
        <v>12380</v>
      </c>
      <c r="E2150" t="s">
        <v>12381</v>
      </c>
      <c r="F2150" t="s">
        <v>12381</v>
      </c>
      <c r="G2150" t="s">
        <v>12382</v>
      </c>
      <c r="H2150" t="s">
        <v>12383</v>
      </c>
      <c r="I2150" t="s">
        <v>12384</v>
      </c>
      <c r="J2150" t="s">
        <v>123</v>
      </c>
      <c r="K2150" t="s">
        <v>21</v>
      </c>
      <c r="L2150" t="s">
        <v>21</v>
      </c>
      <c r="M2150">
        <v>66001</v>
      </c>
      <c r="N2150" s="30" t="s">
        <v>12828</v>
      </c>
      <c r="O2150"/>
      <c r="P2150"/>
      <c r="Q2150"/>
      <c r="R2150"/>
      <c r="S2150" s="22">
        <f>VLOOKUP(A2150,Hoja1!A:B,2,0)</f>
        <v>16</v>
      </c>
      <c r="T2150" s="21" t="str">
        <f>VLOOKUP(M2150,[1]TIPOLOGIAS!$A:$F,4,0)</f>
        <v>PEREIRA</v>
      </c>
      <c r="U2150" s="21" t="str">
        <f>VLOOKUP(T2150,'BASE TARIFA 2025'!C:D,2,0)</f>
        <v>WOMPI EJE CAFETERO</v>
      </c>
      <c r="V2150" s="23">
        <f>VLOOKUP(T2150,'BASE TARIFA 2025'!C:F,4,0)</f>
        <v>15709.5</v>
      </c>
    </row>
    <row r="2151" spans="1:22" ht="14.4" x14ac:dyDescent="0.3">
      <c r="A2151">
        <v>79948</v>
      </c>
      <c r="B2151" t="s">
        <v>749</v>
      </c>
      <c r="C2151">
        <v>1142514525</v>
      </c>
      <c r="D2151" t="s">
        <v>750</v>
      </c>
      <c r="E2151" t="s">
        <v>750</v>
      </c>
      <c r="F2151" t="s">
        <v>750</v>
      </c>
      <c r="G2151" t="s">
        <v>751</v>
      </c>
      <c r="H2151" t="s">
        <v>752</v>
      </c>
      <c r="I2151" t="s">
        <v>753</v>
      </c>
      <c r="J2151" t="s">
        <v>123</v>
      </c>
      <c r="K2151" t="s">
        <v>21</v>
      </c>
      <c r="L2151" t="s">
        <v>21</v>
      </c>
      <c r="M2151">
        <v>66001</v>
      </c>
      <c r="N2151" s="30" t="s">
        <v>12834</v>
      </c>
      <c r="O2151"/>
      <c r="P2151"/>
      <c r="Q2151"/>
      <c r="R2151"/>
      <c r="S2151" s="22">
        <f>VLOOKUP(A2151,Hoja1!A:B,2,0)</f>
        <v>8</v>
      </c>
      <c r="T2151" s="21" t="str">
        <f>VLOOKUP(M2151,[1]TIPOLOGIAS!$A:$F,4,0)</f>
        <v>PEREIRA</v>
      </c>
      <c r="U2151" s="21" t="str">
        <f>VLOOKUP(T2151,'BASE TARIFA 2025'!C:D,2,0)</f>
        <v>WOMPI EJE CAFETERO</v>
      </c>
      <c r="V2151" s="23">
        <f>VLOOKUP(T2151,'BASE TARIFA 2025'!C:F,4,0)</f>
        <v>15709.5</v>
      </c>
    </row>
    <row r="2152" spans="1:22" ht="14.4" x14ac:dyDescent="0.3">
      <c r="A2152">
        <v>80042</v>
      </c>
      <c r="B2152" t="s">
        <v>12385</v>
      </c>
      <c r="C2152">
        <v>1088294934</v>
      </c>
      <c r="D2152" t="s">
        <v>12386</v>
      </c>
      <c r="E2152" t="s">
        <v>12386</v>
      </c>
      <c r="F2152" t="s">
        <v>12386</v>
      </c>
      <c r="G2152" t="s">
        <v>12387</v>
      </c>
      <c r="H2152" t="s">
        <v>12388</v>
      </c>
      <c r="I2152" t="s">
        <v>12389</v>
      </c>
      <c r="J2152" t="s">
        <v>123</v>
      </c>
      <c r="K2152" t="s">
        <v>21</v>
      </c>
      <c r="L2152" t="s">
        <v>21</v>
      </c>
      <c r="M2152">
        <v>66001</v>
      </c>
      <c r="N2152" s="30" t="s">
        <v>12840</v>
      </c>
      <c r="O2152"/>
      <c r="P2152"/>
      <c r="Q2152"/>
      <c r="R2152"/>
      <c r="S2152" s="22">
        <f>VLOOKUP(A2152,Hoja1!A:B,2,0)</f>
        <v>8</v>
      </c>
      <c r="T2152" s="21" t="str">
        <f>VLOOKUP(M2152,[1]TIPOLOGIAS!$A:$F,4,0)</f>
        <v>PEREIRA</v>
      </c>
      <c r="U2152" s="21" t="str">
        <f>VLOOKUP(T2152,'BASE TARIFA 2025'!C:D,2,0)</f>
        <v>WOMPI EJE CAFETERO</v>
      </c>
      <c r="V2152" s="23">
        <f>VLOOKUP(T2152,'BASE TARIFA 2025'!C:F,4,0)</f>
        <v>15709.5</v>
      </c>
    </row>
    <row r="2153" spans="1:22" ht="14.4" x14ac:dyDescent="0.3">
      <c r="A2153">
        <v>80045</v>
      </c>
      <c r="B2153" t="s">
        <v>12390</v>
      </c>
      <c r="C2153">
        <v>38015849</v>
      </c>
      <c r="D2153" t="s">
        <v>12391</v>
      </c>
      <c r="E2153" t="s">
        <v>12391</v>
      </c>
      <c r="G2153" t="s">
        <v>12392</v>
      </c>
      <c r="H2153" t="s">
        <v>12393</v>
      </c>
      <c r="I2153" t="s">
        <v>12394</v>
      </c>
      <c r="J2153" t="s">
        <v>123</v>
      </c>
      <c r="K2153" t="s">
        <v>21</v>
      </c>
      <c r="L2153" t="s">
        <v>21</v>
      </c>
      <c r="M2153">
        <v>66001</v>
      </c>
      <c r="N2153" s="30" t="s">
        <v>12839</v>
      </c>
      <c r="O2153"/>
      <c r="P2153"/>
      <c r="Q2153"/>
      <c r="R2153"/>
      <c r="S2153" s="22">
        <f>VLOOKUP(A2153,Hoja1!A:B,2,0)</f>
        <v>8</v>
      </c>
      <c r="T2153" s="21" t="str">
        <f>VLOOKUP(M2153,[1]TIPOLOGIAS!$A:$F,4,0)</f>
        <v>PEREIRA</v>
      </c>
      <c r="U2153" s="21" t="str">
        <f>VLOOKUP(T2153,'BASE TARIFA 2025'!C:D,2,0)</f>
        <v>WOMPI EJE CAFETERO</v>
      </c>
      <c r="V2153" s="23">
        <f>VLOOKUP(T2153,'BASE TARIFA 2025'!C:F,4,0)</f>
        <v>15709.5</v>
      </c>
    </row>
    <row r="2154" spans="1:22" ht="14.4" x14ac:dyDescent="0.3">
      <c r="A2154">
        <v>80093</v>
      </c>
      <c r="B2154" t="s">
        <v>12395</v>
      </c>
      <c r="C2154">
        <v>1090332628</v>
      </c>
      <c r="D2154" t="s">
        <v>12396</v>
      </c>
      <c r="E2154" t="s">
        <v>12396</v>
      </c>
      <c r="F2154" t="s">
        <v>12396</v>
      </c>
      <c r="G2154" t="s">
        <v>12397</v>
      </c>
      <c r="H2154" t="s">
        <v>12398</v>
      </c>
      <c r="I2154" t="s">
        <v>12399</v>
      </c>
      <c r="J2154" t="s">
        <v>123</v>
      </c>
      <c r="K2154" t="s">
        <v>21</v>
      </c>
      <c r="L2154" t="s">
        <v>21</v>
      </c>
      <c r="M2154">
        <v>66001</v>
      </c>
      <c r="N2154" s="30" t="s">
        <v>12838</v>
      </c>
      <c r="O2154"/>
      <c r="P2154"/>
      <c r="Q2154"/>
      <c r="R2154"/>
      <c r="S2154" s="22">
        <f>VLOOKUP(A2154,Hoja1!A:B,2,0)</f>
        <v>8</v>
      </c>
      <c r="T2154" s="21" t="str">
        <f>VLOOKUP(M2154,[1]TIPOLOGIAS!$A:$F,4,0)</f>
        <v>PEREIRA</v>
      </c>
      <c r="U2154" s="21" t="str">
        <f>VLOOKUP(T2154,'BASE TARIFA 2025'!C:D,2,0)</f>
        <v>WOMPI EJE CAFETERO</v>
      </c>
      <c r="V2154" s="23">
        <f>VLOOKUP(T2154,'BASE TARIFA 2025'!C:F,4,0)</f>
        <v>15709.5</v>
      </c>
    </row>
    <row r="2155" spans="1:22" ht="14.4" x14ac:dyDescent="0.3">
      <c r="A2155">
        <v>79947</v>
      </c>
      <c r="B2155" t="s">
        <v>744</v>
      </c>
      <c r="C2155">
        <v>1128273884</v>
      </c>
      <c r="D2155" t="s">
        <v>745</v>
      </c>
      <c r="E2155" t="s">
        <v>745</v>
      </c>
      <c r="F2155" t="s">
        <v>745</v>
      </c>
      <c r="G2155" t="s">
        <v>746</v>
      </c>
      <c r="H2155" t="s">
        <v>747</v>
      </c>
      <c r="I2155" t="s">
        <v>748</v>
      </c>
      <c r="J2155" t="s">
        <v>123</v>
      </c>
      <c r="K2155" t="s">
        <v>21</v>
      </c>
      <c r="L2155" t="s">
        <v>21</v>
      </c>
      <c r="M2155">
        <v>66001</v>
      </c>
      <c r="N2155" s="30" t="s">
        <v>12834</v>
      </c>
      <c r="O2155"/>
      <c r="P2155"/>
      <c r="Q2155"/>
      <c r="R2155"/>
      <c r="S2155" s="22">
        <f>VLOOKUP(A2155,Hoja1!A:B,2,0)</f>
        <v>8</v>
      </c>
      <c r="T2155" s="21" t="str">
        <f>VLOOKUP(M2155,[1]TIPOLOGIAS!$A:$F,4,0)</f>
        <v>PEREIRA</v>
      </c>
      <c r="U2155" s="21" t="str">
        <f>VLOOKUP(T2155,'BASE TARIFA 2025'!C:D,2,0)</f>
        <v>WOMPI EJE CAFETERO</v>
      </c>
      <c r="V2155" s="23">
        <f>VLOOKUP(T2155,'BASE TARIFA 2025'!C:F,4,0)</f>
        <v>15709.5</v>
      </c>
    </row>
    <row r="2156" spans="1:22" ht="14.4" x14ac:dyDescent="0.3">
      <c r="A2156">
        <v>79568</v>
      </c>
      <c r="B2156" t="s">
        <v>739</v>
      </c>
      <c r="C2156">
        <v>42150667</v>
      </c>
      <c r="D2156" t="s">
        <v>740</v>
      </c>
      <c r="E2156" t="s">
        <v>740</v>
      </c>
      <c r="F2156" t="s">
        <v>12400</v>
      </c>
      <c r="G2156" t="s">
        <v>741</v>
      </c>
      <c r="H2156" t="s">
        <v>742</v>
      </c>
      <c r="I2156" t="s">
        <v>743</v>
      </c>
      <c r="J2156" t="s">
        <v>123</v>
      </c>
      <c r="K2156" t="s">
        <v>21</v>
      </c>
      <c r="L2156" t="s">
        <v>21</v>
      </c>
      <c r="M2156">
        <v>66001</v>
      </c>
      <c r="N2156" s="30" t="s">
        <v>12834</v>
      </c>
      <c r="O2156"/>
      <c r="P2156"/>
      <c r="Q2156"/>
      <c r="R2156"/>
      <c r="S2156" s="22">
        <f>VLOOKUP(A2156,Hoja1!A:B,2,0)</f>
        <v>8</v>
      </c>
      <c r="T2156" s="21" t="str">
        <f>VLOOKUP(M2156,[1]TIPOLOGIAS!$A:$F,4,0)</f>
        <v>PEREIRA</v>
      </c>
      <c r="U2156" s="21" t="str">
        <f>VLOOKUP(T2156,'BASE TARIFA 2025'!C:D,2,0)</f>
        <v>WOMPI EJE CAFETERO</v>
      </c>
      <c r="V2156" s="23">
        <f>VLOOKUP(T2156,'BASE TARIFA 2025'!C:F,4,0)</f>
        <v>15709.5</v>
      </c>
    </row>
    <row r="2157" spans="1:22" ht="14.4" x14ac:dyDescent="0.3">
      <c r="A2157">
        <v>79401</v>
      </c>
      <c r="B2157" t="s">
        <v>734</v>
      </c>
      <c r="C2157">
        <v>506373</v>
      </c>
      <c r="D2157" t="s">
        <v>735</v>
      </c>
      <c r="E2157" t="s">
        <v>735</v>
      </c>
      <c r="F2157" t="s">
        <v>735</v>
      </c>
      <c r="G2157" t="s">
        <v>736</v>
      </c>
      <c r="H2157" t="s">
        <v>737</v>
      </c>
      <c r="I2157" t="s">
        <v>738</v>
      </c>
      <c r="J2157" t="s">
        <v>123</v>
      </c>
      <c r="K2157" t="s">
        <v>21</v>
      </c>
      <c r="L2157" t="s">
        <v>21</v>
      </c>
      <c r="M2157">
        <v>66001</v>
      </c>
      <c r="N2157" s="30" t="s">
        <v>12827</v>
      </c>
      <c r="O2157"/>
      <c r="P2157"/>
      <c r="Q2157"/>
      <c r="R2157"/>
      <c r="S2157" s="22">
        <f>VLOOKUP(A2157,Hoja1!A:B,2,0)</f>
        <v>8</v>
      </c>
      <c r="T2157" s="21" t="str">
        <f>VLOOKUP(M2157,[1]TIPOLOGIAS!$A:$F,4,0)</f>
        <v>PEREIRA</v>
      </c>
      <c r="U2157" s="21" t="str">
        <f>VLOOKUP(T2157,'BASE TARIFA 2025'!C:D,2,0)</f>
        <v>WOMPI EJE CAFETERO</v>
      </c>
      <c r="V2157" s="23">
        <f>VLOOKUP(T2157,'BASE TARIFA 2025'!C:F,4,0)</f>
        <v>15709.5</v>
      </c>
    </row>
    <row r="2158" spans="1:22" ht="14.4" x14ac:dyDescent="0.3">
      <c r="A2158">
        <v>74874</v>
      </c>
      <c r="B2158" t="s">
        <v>12401</v>
      </c>
      <c r="C2158">
        <v>1087995645</v>
      </c>
      <c r="D2158" t="s">
        <v>12402</v>
      </c>
      <c r="E2158" t="s">
        <v>12403</v>
      </c>
      <c r="F2158" t="s">
        <v>12403</v>
      </c>
      <c r="G2158" t="s">
        <v>12404</v>
      </c>
      <c r="H2158" t="s">
        <v>12405</v>
      </c>
      <c r="I2158" t="s">
        <v>12406</v>
      </c>
      <c r="J2158" t="s">
        <v>123</v>
      </c>
      <c r="K2158" t="s">
        <v>21</v>
      </c>
      <c r="L2158" t="s">
        <v>21</v>
      </c>
      <c r="M2158">
        <v>66001</v>
      </c>
      <c r="N2158" s="30" t="s">
        <v>12838</v>
      </c>
      <c r="O2158"/>
      <c r="P2158"/>
      <c r="Q2158"/>
      <c r="R2158"/>
      <c r="S2158" s="22">
        <f>VLOOKUP(A2158,Hoja1!A:B,2,0)</f>
        <v>8</v>
      </c>
      <c r="T2158" s="21" t="str">
        <f>VLOOKUP(M2158,[1]TIPOLOGIAS!$A:$F,4,0)</f>
        <v>PEREIRA</v>
      </c>
      <c r="U2158" s="21" t="str">
        <f>VLOOKUP(T2158,'BASE TARIFA 2025'!C:D,2,0)</f>
        <v>WOMPI EJE CAFETERO</v>
      </c>
      <c r="V2158" s="23">
        <f>VLOOKUP(T2158,'BASE TARIFA 2025'!C:F,4,0)</f>
        <v>15709.5</v>
      </c>
    </row>
    <row r="2159" spans="1:22" ht="14.4" x14ac:dyDescent="0.3">
      <c r="A2159">
        <v>71838</v>
      </c>
      <c r="B2159" t="s">
        <v>12407</v>
      </c>
      <c r="C2159">
        <v>42013501</v>
      </c>
      <c r="D2159" t="s">
        <v>12408</v>
      </c>
      <c r="E2159" t="s">
        <v>12408</v>
      </c>
      <c r="F2159" t="s">
        <v>12408</v>
      </c>
      <c r="G2159" t="s">
        <v>12409</v>
      </c>
      <c r="H2159" t="s">
        <v>12410</v>
      </c>
      <c r="I2159" t="s">
        <v>12411</v>
      </c>
      <c r="J2159" t="s">
        <v>123</v>
      </c>
      <c r="K2159" t="s">
        <v>21</v>
      </c>
      <c r="L2159" t="s">
        <v>21</v>
      </c>
      <c r="M2159">
        <v>66001</v>
      </c>
      <c r="N2159" s="30" t="s">
        <v>12839</v>
      </c>
      <c r="O2159"/>
      <c r="P2159"/>
      <c r="Q2159"/>
      <c r="R2159"/>
      <c r="S2159" s="22">
        <f>VLOOKUP(A2159,Hoja1!A:B,2,0)</f>
        <v>8</v>
      </c>
      <c r="T2159" s="21" t="str">
        <f>VLOOKUP(M2159,[1]TIPOLOGIAS!$A:$F,4,0)</f>
        <v>PEREIRA</v>
      </c>
      <c r="U2159" s="21" t="str">
        <f>VLOOKUP(T2159,'BASE TARIFA 2025'!C:D,2,0)</f>
        <v>WOMPI EJE CAFETERO</v>
      </c>
      <c r="V2159" s="23">
        <f>VLOOKUP(T2159,'BASE TARIFA 2025'!C:F,4,0)</f>
        <v>15709.5</v>
      </c>
    </row>
    <row r="2160" spans="1:22" ht="14.4" x14ac:dyDescent="0.3">
      <c r="A2160">
        <v>71142</v>
      </c>
      <c r="B2160" t="s">
        <v>12412</v>
      </c>
      <c r="C2160">
        <v>42162218</v>
      </c>
      <c r="D2160" t="s">
        <v>12413</v>
      </c>
      <c r="E2160" t="s">
        <v>12414</v>
      </c>
      <c r="F2160" t="s">
        <v>12413</v>
      </c>
      <c r="G2160" t="s">
        <v>12415</v>
      </c>
      <c r="H2160" t="s">
        <v>12416</v>
      </c>
      <c r="I2160" t="s">
        <v>12417</v>
      </c>
      <c r="J2160" t="s">
        <v>123</v>
      </c>
      <c r="K2160" t="s">
        <v>21</v>
      </c>
      <c r="L2160" t="s">
        <v>21</v>
      </c>
      <c r="M2160">
        <v>66001</v>
      </c>
      <c r="N2160" s="30" t="s">
        <v>12839</v>
      </c>
      <c r="O2160"/>
      <c r="P2160"/>
      <c r="Q2160"/>
      <c r="R2160"/>
      <c r="S2160" s="22">
        <f>VLOOKUP(A2160,Hoja1!A:B,2,0)</f>
        <v>8</v>
      </c>
      <c r="T2160" s="21" t="str">
        <f>VLOOKUP(M2160,[1]TIPOLOGIAS!$A:$F,4,0)</f>
        <v>PEREIRA</v>
      </c>
      <c r="U2160" s="21" t="str">
        <f>VLOOKUP(T2160,'BASE TARIFA 2025'!C:D,2,0)</f>
        <v>WOMPI EJE CAFETERO</v>
      </c>
      <c r="V2160" s="23">
        <f>VLOOKUP(T2160,'BASE TARIFA 2025'!C:F,4,0)</f>
        <v>15709.5</v>
      </c>
    </row>
    <row r="2161" spans="1:22" ht="14.4" x14ac:dyDescent="0.3">
      <c r="A2161">
        <v>49110</v>
      </c>
      <c r="B2161" t="s">
        <v>12418</v>
      </c>
      <c r="C2161">
        <v>1088343664</v>
      </c>
      <c r="D2161" t="s">
        <v>67</v>
      </c>
      <c r="E2161" t="s">
        <v>12419</v>
      </c>
      <c r="F2161" t="s">
        <v>12420</v>
      </c>
      <c r="G2161" t="s">
        <v>12421</v>
      </c>
      <c r="H2161" t="s">
        <v>12422</v>
      </c>
      <c r="I2161" t="s">
        <v>12423</v>
      </c>
      <c r="J2161" t="s">
        <v>123</v>
      </c>
      <c r="K2161" t="s">
        <v>21</v>
      </c>
      <c r="L2161" t="s">
        <v>21</v>
      </c>
      <c r="M2161">
        <v>66001</v>
      </c>
      <c r="N2161" s="30" t="s">
        <v>12840</v>
      </c>
      <c r="O2161"/>
      <c r="P2161"/>
      <c r="Q2161"/>
      <c r="R2161"/>
      <c r="S2161" s="22">
        <f>VLOOKUP(A2161,Hoja1!A:B,2,0)</f>
        <v>8</v>
      </c>
      <c r="T2161" s="21" t="str">
        <f>VLOOKUP(M2161,[1]TIPOLOGIAS!$A:$F,4,0)</f>
        <v>PEREIRA</v>
      </c>
      <c r="U2161" s="21" t="str">
        <f>VLOOKUP(T2161,'BASE TARIFA 2025'!C:D,2,0)</f>
        <v>WOMPI EJE CAFETERO</v>
      </c>
      <c r="V2161" s="23">
        <f>VLOOKUP(T2161,'BASE TARIFA 2025'!C:F,4,0)</f>
        <v>15709.5</v>
      </c>
    </row>
    <row r="2162" spans="1:22" ht="14.4" x14ac:dyDescent="0.3">
      <c r="A2162">
        <v>53207</v>
      </c>
      <c r="B2162" t="s">
        <v>12424</v>
      </c>
      <c r="C2162">
        <v>1073233328</v>
      </c>
      <c r="D2162" t="s">
        <v>12425</v>
      </c>
      <c r="E2162" t="s">
        <v>12426</v>
      </c>
      <c r="F2162" t="s">
        <v>12425</v>
      </c>
      <c r="G2162" t="s">
        <v>12427</v>
      </c>
      <c r="H2162" t="s">
        <v>12428</v>
      </c>
      <c r="I2162" t="s">
        <v>12429</v>
      </c>
      <c r="J2162" t="s">
        <v>123</v>
      </c>
      <c r="K2162" t="s">
        <v>21</v>
      </c>
      <c r="L2162" t="s">
        <v>21</v>
      </c>
      <c r="M2162">
        <v>66001</v>
      </c>
      <c r="N2162" s="30" t="s">
        <v>12828</v>
      </c>
      <c r="O2162"/>
      <c r="P2162"/>
      <c r="Q2162"/>
      <c r="R2162"/>
      <c r="S2162" s="22">
        <f>VLOOKUP(A2162,Hoja1!A:B,2,0)</f>
        <v>16</v>
      </c>
      <c r="T2162" s="21" t="str">
        <f>VLOOKUP(M2162,[1]TIPOLOGIAS!$A:$F,4,0)</f>
        <v>PEREIRA</v>
      </c>
      <c r="U2162" s="21" t="str">
        <f>VLOOKUP(T2162,'BASE TARIFA 2025'!C:D,2,0)</f>
        <v>WOMPI EJE CAFETERO</v>
      </c>
      <c r="V2162" s="23">
        <f>VLOOKUP(T2162,'BASE TARIFA 2025'!C:F,4,0)</f>
        <v>15709.5</v>
      </c>
    </row>
    <row r="2163" spans="1:22" ht="14.4" x14ac:dyDescent="0.3">
      <c r="A2163">
        <v>55884</v>
      </c>
      <c r="B2163" t="s">
        <v>12430</v>
      </c>
      <c r="C2163">
        <v>30359198</v>
      </c>
      <c r="D2163" t="s">
        <v>12431</v>
      </c>
      <c r="E2163" t="s">
        <v>12431</v>
      </c>
      <c r="F2163" t="s">
        <v>12432</v>
      </c>
      <c r="G2163" t="s">
        <v>12433</v>
      </c>
      <c r="H2163" t="s">
        <v>12434</v>
      </c>
      <c r="I2163" t="s">
        <v>12435</v>
      </c>
      <c r="J2163" t="s">
        <v>123</v>
      </c>
      <c r="K2163" t="s">
        <v>21</v>
      </c>
      <c r="L2163" t="s">
        <v>21</v>
      </c>
      <c r="M2163">
        <v>66001</v>
      </c>
      <c r="N2163" s="30" t="s">
        <v>12828</v>
      </c>
      <c r="O2163"/>
      <c r="P2163"/>
      <c r="Q2163"/>
      <c r="R2163"/>
      <c r="S2163" s="22">
        <f>VLOOKUP(A2163,Hoja1!A:B,2,0)</f>
        <v>8</v>
      </c>
      <c r="T2163" s="21" t="str">
        <f>VLOOKUP(M2163,[1]TIPOLOGIAS!$A:$F,4,0)</f>
        <v>PEREIRA</v>
      </c>
      <c r="U2163" s="21" t="str">
        <f>VLOOKUP(T2163,'BASE TARIFA 2025'!C:D,2,0)</f>
        <v>WOMPI EJE CAFETERO</v>
      </c>
      <c r="V2163" s="23">
        <f>VLOOKUP(T2163,'BASE TARIFA 2025'!C:F,4,0)</f>
        <v>15709.5</v>
      </c>
    </row>
    <row r="2164" spans="1:22" ht="14.4" x14ac:dyDescent="0.3">
      <c r="A2164">
        <v>44895</v>
      </c>
      <c r="B2164" t="s">
        <v>729</v>
      </c>
      <c r="C2164">
        <v>1088317652</v>
      </c>
      <c r="E2164" t="s">
        <v>730</v>
      </c>
      <c r="F2164" t="s">
        <v>730</v>
      </c>
      <c r="G2164" t="s">
        <v>731</v>
      </c>
      <c r="H2164" t="s">
        <v>732</v>
      </c>
      <c r="I2164" t="s">
        <v>733</v>
      </c>
      <c r="J2164" t="s">
        <v>123</v>
      </c>
      <c r="K2164" t="s">
        <v>21</v>
      </c>
      <c r="L2164" t="s">
        <v>21</v>
      </c>
      <c r="M2164">
        <v>66001</v>
      </c>
      <c r="N2164" s="30" t="s">
        <v>12834</v>
      </c>
      <c r="O2164"/>
      <c r="P2164"/>
      <c r="Q2164"/>
      <c r="R2164"/>
      <c r="S2164" s="22">
        <f>VLOOKUP(A2164,Hoja1!A:B,2,0)</f>
        <v>8</v>
      </c>
      <c r="T2164" s="21" t="str">
        <f>VLOOKUP(M2164,[1]TIPOLOGIAS!$A:$F,4,0)</f>
        <v>PEREIRA</v>
      </c>
      <c r="U2164" s="21" t="str">
        <f>VLOOKUP(T2164,'BASE TARIFA 2025'!C:D,2,0)</f>
        <v>WOMPI EJE CAFETERO</v>
      </c>
      <c r="V2164" s="23">
        <f>VLOOKUP(T2164,'BASE TARIFA 2025'!C:F,4,0)</f>
        <v>15709.5</v>
      </c>
    </row>
    <row r="2165" spans="1:22" ht="14.4" x14ac:dyDescent="0.3">
      <c r="A2165">
        <v>46241</v>
      </c>
      <c r="B2165" t="s">
        <v>12436</v>
      </c>
      <c r="C2165">
        <v>42079034</v>
      </c>
      <c r="E2165" t="s">
        <v>12437</v>
      </c>
      <c r="F2165" t="s">
        <v>12437</v>
      </c>
      <c r="G2165" t="s">
        <v>12438</v>
      </c>
      <c r="H2165" t="s">
        <v>12439</v>
      </c>
      <c r="I2165" t="s">
        <v>12440</v>
      </c>
      <c r="J2165" t="s">
        <v>123</v>
      </c>
      <c r="K2165" t="s">
        <v>21</v>
      </c>
      <c r="L2165" t="s">
        <v>21</v>
      </c>
      <c r="M2165">
        <v>66001</v>
      </c>
      <c r="N2165" s="30" t="s">
        <v>12844</v>
      </c>
      <c r="O2165"/>
      <c r="P2165"/>
      <c r="Q2165"/>
      <c r="R2165"/>
      <c r="S2165" s="22">
        <f>VLOOKUP(A2165,Hoja1!A:B,2,0)</f>
        <v>8</v>
      </c>
      <c r="T2165" s="21" t="str">
        <f>VLOOKUP(M2165,[1]TIPOLOGIAS!$A:$F,4,0)</f>
        <v>PEREIRA</v>
      </c>
      <c r="U2165" s="21" t="str">
        <f>VLOOKUP(T2165,'BASE TARIFA 2025'!C:D,2,0)</f>
        <v>WOMPI EJE CAFETERO</v>
      </c>
      <c r="V2165" s="23">
        <f>VLOOKUP(T2165,'BASE TARIFA 2025'!C:F,4,0)</f>
        <v>15709.5</v>
      </c>
    </row>
    <row r="2166" spans="1:22" ht="14.4" x14ac:dyDescent="0.3">
      <c r="A2166">
        <v>34301</v>
      </c>
      <c r="B2166" t="s">
        <v>12441</v>
      </c>
      <c r="C2166">
        <v>15429107</v>
      </c>
      <c r="D2166" t="s">
        <v>12442</v>
      </c>
      <c r="E2166" t="s">
        <v>12443</v>
      </c>
      <c r="F2166" t="s">
        <v>12443</v>
      </c>
      <c r="G2166" t="s">
        <v>12444</v>
      </c>
      <c r="H2166" t="s">
        <v>12445</v>
      </c>
      <c r="I2166" t="s">
        <v>12446</v>
      </c>
      <c r="J2166" t="s">
        <v>123</v>
      </c>
      <c r="K2166" t="s">
        <v>21</v>
      </c>
      <c r="L2166" t="s">
        <v>21</v>
      </c>
      <c r="M2166">
        <v>66001</v>
      </c>
      <c r="N2166" s="30" t="s">
        <v>12834</v>
      </c>
      <c r="O2166"/>
      <c r="P2166"/>
      <c r="Q2166"/>
      <c r="R2166"/>
      <c r="S2166" s="22">
        <f>VLOOKUP(A2166,Hoja1!A:B,2,0)</f>
        <v>16</v>
      </c>
      <c r="T2166" s="21" t="str">
        <f>VLOOKUP(M2166,[1]TIPOLOGIAS!$A:$F,4,0)</f>
        <v>PEREIRA</v>
      </c>
      <c r="U2166" s="21" t="str">
        <f>VLOOKUP(T2166,'BASE TARIFA 2025'!C:D,2,0)</f>
        <v>WOMPI EJE CAFETERO</v>
      </c>
      <c r="V2166" s="23">
        <f>VLOOKUP(T2166,'BASE TARIFA 2025'!C:F,4,0)</f>
        <v>15709.5</v>
      </c>
    </row>
    <row r="2167" spans="1:22" ht="14.4" x14ac:dyDescent="0.3">
      <c r="A2167">
        <v>36388</v>
      </c>
      <c r="B2167" t="s">
        <v>12447</v>
      </c>
      <c r="C2167">
        <v>9869751</v>
      </c>
      <c r="E2167" t="s">
        <v>12448</v>
      </c>
      <c r="F2167" t="s">
        <v>12448</v>
      </c>
      <c r="G2167" t="s">
        <v>12449</v>
      </c>
      <c r="H2167" t="s">
        <v>12450</v>
      </c>
      <c r="I2167" t="s">
        <v>12451</v>
      </c>
      <c r="J2167" t="s">
        <v>123</v>
      </c>
      <c r="K2167" t="s">
        <v>21</v>
      </c>
      <c r="L2167" t="s">
        <v>21</v>
      </c>
      <c r="M2167">
        <v>66001</v>
      </c>
      <c r="N2167" s="30" t="s">
        <v>12838</v>
      </c>
      <c r="O2167"/>
      <c r="P2167"/>
      <c r="Q2167"/>
      <c r="R2167"/>
      <c r="S2167" s="22">
        <f>VLOOKUP(A2167,Hoja1!A:B,2,0)</f>
        <v>8</v>
      </c>
      <c r="T2167" s="21" t="str">
        <f>VLOOKUP(M2167,[1]TIPOLOGIAS!$A:$F,4,0)</f>
        <v>PEREIRA</v>
      </c>
      <c r="U2167" s="21" t="str">
        <f>VLOOKUP(T2167,'BASE TARIFA 2025'!C:D,2,0)</f>
        <v>WOMPI EJE CAFETERO</v>
      </c>
      <c r="V2167" s="23">
        <f>VLOOKUP(T2167,'BASE TARIFA 2025'!C:F,4,0)</f>
        <v>15709.5</v>
      </c>
    </row>
    <row r="2168" spans="1:22" ht="14.4" x14ac:dyDescent="0.3">
      <c r="A2168">
        <v>22564</v>
      </c>
      <c r="B2168" t="s">
        <v>12452</v>
      </c>
      <c r="C2168">
        <v>1061655849</v>
      </c>
      <c r="D2168" t="s">
        <v>12453</v>
      </c>
      <c r="E2168" t="s">
        <v>12454</v>
      </c>
      <c r="F2168" t="s">
        <v>12454</v>
      </c>
      <c r="G2168" t="s">
        <v>12455</v>
      </c>
      <c r="H2168" t="s">
        <v>12456</v>
      </c>
      <c r="I2168" t="s">
        <v>12457</v>
      </c>
      <c r="J2168" t="s">
        <v>123</v>
      </c>
      <c r="K2168" t="s">
        <v>21</v>
      </c>
      <c r="L2168" t="s">
        <v>21</v>
      </c>
      <c r="M2168">
        <v>66001</v>
      </c>
      <c r="N2168" s="30" t="s">
        <v>12844</v>
      </c>
      <c r="O2168"/>
      <c r="P2168"/>
      <c r="Q2168"/>
      <c r="R2168"/>
      <c r="S2168" s="22">
        <f>VLOOKUP(A2168,Hoja1!A:B,2,0)</f>
        <v>16</v>
      </c>
      <c r="T2168" s="21" t="str">
        <f>VLOOKUP(M2168,[1]TIPOLOGIAS!$A:$F,4,0)</f>
        <v>PEREIRA</v>
      </c>
      <c r="U2168" s="21" t="str">
        <f>VLOOKUP(T2168,'BASE TARIFA 2025'!C:D,2,0)</f>
        <v>WOMPI EJE CAFETERO</v>
      </c>
      <c r="V2168" s="23">
        <f>VLOOKUP(T2168,'BASE TARIFA 2025'!C:F,4,0)</f>
        <v>15709.5</v>
      </c>
    </row>
    <row r="2169" spans="1:22" ht="14.4" x14ac:dyDescent="0.3">
      <c r="A2169">
        <v>60732</v>
      </c>
      <c r="B2169" t="s">
        <v>841</v>
      </c>
      <c r="C2169">
        <v>13929474</v>
      </c>
      <c r="D2169" t="s">
        <v>12458</v>
      </c>
      <c r="E2169" t="s">
        <v>12459</v>
      </c>
      <c r="F2169" t="s">
        <v>12459</v>
      </c>
      <c r="G2169" t="s">
        <v>12460</v>
      </c>
      <c r="H2169" t="s">
        <v>12461</v>
      </c>
      <c r="I2169" t="s">
        <v>12462</v>
      </c>
      <c r="J2169" t="s">
        <v>131</v>
      </c>
      <c r="K2169" t="s">
        <v>842</v>
      </c>
      <c r="L2169" t="s">
        <v>842</v>
      </c>
      <c r="M2169">
        <v>68684</v>
      </c>
      <c r="N2169" s="30" t="s">
        <v>12831</v>
      </c>
      <c r="O2169"/>
      <c r="P2169"/>
      <c r="Q2169"/>
      <c r="R2169"/>
      <c r="S2169" s="22">
        <f>VLOOKUP(A2169,Hoja1!A:B,2,0)</f>
        <v>8</v>
      </c>
      <c r="T2169" s="21" t="str">
        <f>VLOOKUP(M2169,[1]TIPOLOGIAS!$A:$F,4,0)</f>
        <v>BUCARAMANGA</v>
      </c>
      <c r="U2169" s="21" t="str">
        <f>VLOOKUP(T2169,'BASE TARIFA 2025'!C:D,2,0)</f>
        <v>WOMPI SANTANDERES</v>
      </c>
      <c r="V2169" s="23">
        <f>VLOOKUP(T2169,'BASE TARIFA 2025'!C:F,4,0)</f>
        <v>15709.5</v>
      </c>
    </row>
    <row r="2170" spans="1:22" ht="14.4" x14ac:dyDescent="0.3">
      <c r="A2170">
        <v>77322</v>
      </c>
      <c r="B2170" t="s">
        <v>851</v>
      </c>
      <c r="C2170">
        <v>1020766651</v>
      </c>
      <c r="D2170" t="s">
        <v>12463</v>
      </c>
      <c r="E2170" t="s">
        <v>12464</v>
      </c>
      <c r="F2170" t="s">
        <v>12465</v>
      </c>
      <c r="G2170" t="s">
        <v>12466</v>
      </c>
      <c r="H2170" t="s">
        <v>12467</v>
      </c>
      <c r="I2170" t="s">
        <v>12468</v>
      </c>
      <c r="J2170" t="s">
        <v>131</v>
      </c>
      <c r="K2170" t="s">
        <v>842</v>
      </c>
      <c r="L2170" t="s">
        <v>842</v>
      </c>
      <c r="M2170">
        <v>68684</v>
      </c>
      <c r="N2170" s="30" t="s">
        <v>12831</v>
      </c>
      <c r="O2170"/>
      <c r="P2170"/>
      <c r="Q2170"/>
      <c r="R2170"/>
      <c r="S2170" s="22">
        <f>VLOOKUP(A2170,Hoja1!A:B,2,0)</f>
        <v>8</v>
      </c>
      <c r="T2170" s="21" t="str">
        <f>VLOOKUP(M2170,[1]TIPOLOGIAS!$A:$F,4,0)</f>
        <v>BUCARAMANGA</v>
      </c>
      <c r="U2170" s="21" t="str">
        <f>VLOOKUP(T2170,'BASE TARIFA 2025'!C:D,2,0)</f>
        <v>WOMPI SANTANDERES</v>
      </c>
      <c r="V2170" s="23">
        <f>VLOOKUP(T2170,'BASE TARIFA 2025'!C:F,4,0)</f>
        <v>15709.5</v>
      </c>
    </row>
    <row r="2171" spans="1:22" ht="14.4" x14ac:dyDescent="0.3">
      <c r="A2171">
        <v>22958</v>
      </c>
      <c r="B2171" t="s">
        <v>12469</v>
      </c>
      <c r="C2171">
        <v>37651956</v>
      </c>
      <c r="D2171" t="s">
        <v>130</v>
      </c>
      <c r="E2171" t="s">
        <v>12470</v>
      </c>
      <c r="F2171" t="s">
        <v>12470</v>
      </c>
      <c r="G2171" t="s">
        <v>12471</v>
      </c>
      <c r="H2171" t="s">
        <v>133</v>
      </c>
      <c r="I2171" t="s">
        <v>134</v>
      </c>
      <c r="J2171" t="s">
        <v>131</v>
      </c>
      <c r="K2171" t="s">
        <v>132</v>
      </c>
      <c r="L2171" t="s">
        <v>132</v>
      </c>
      <c r="M2171">
        <v>68689</v>
      </c>
      <c r="N2171" s="30" t="s">
        <v>12842</v>
      </c>
      <c r="O2171"/>
      <c r="P2171"/>
      <c r="Q2171"/>
      <c r="R2171"/>
      <c r="S2171" s="22">
        <f>VLOOKUP(A2171,Hoja1!A:B,2,0)</f>
        <v>8</v>
      </c>
      <c r="T2171" s="21" t="str">
        <f>VLOOKUP(M2171,[1]TIPOLOGIAS!$A:$F,4,0)</f>
        <v>BUCARAMANGA</v>
      </c>
      <c r="U2171" s="21" t="str">
        <f>VLOOKUP(T2171,'BASE TARIFA 2025'!C:D,2,0)</f>
        <v>WOMPI SANTANDERES</v>
      </c>
      <c r="V2171" s="23">
        <f>VLOOKUP(T2171,'BASE TARIFA 2025'!C:F,4,0)</f>
        <v>15709.5</v>
      </c>
    </row>
    <row r="2172" spans="1:22" ht="14.4" x14ac:dyDescent="0.3">
      <c r="A2172">
        <v>72630</v>
      </c>
      <c r="B2172" t="s">
        <v>12472</v>
      </c>
      <c r="C2172">
        <v>91044018</v>
      </c>
      <c r="D2172" t="s">
        <v>12473</v>
      </c>
      <c r="E2172" t="s">
        <v>12473</v>
      </c>
      <c r="F2172" t="s">
        <v>12474</v>
      </c>
      <c r="G2172" t="s">
        <v>12475</v>
      </c>
      <c r="H2172" t="s">
        <v>12476</v>
      </c>
      <c r="I2172" t="s">
        <v>12477</v>
      </c>
      <c r="J2172" t="s">
        <v>131</v>
      </c>
      <c r="K2172" t="s">
        <v>132</v>
      </c>
      <c r="L2172" t="s">
        <v>132</v>
      </c>
      <c r="M2172">
        <v>68689</v>
      </c>
      <c r="N2172" s="30" t="s">
        <v>12833</v>
      </c>
      <c r="O2172"/>
      <c r="P2172"/>
      <c r="Q2172"/>
      <c r="R2172"/>
      <c r="S2172" s="22">
        <f>VLOOKUP(A2172,Hoja1!A:B,2,0)</f>
        <v>8</v>
      </c>
      <c r="T2172" s="21" t="str">
        <f>VLOOKUP(M2172,[1]TIPOLOGIAS!$A:$F,4,0)</f>
        <v>BUCARAMANGA</v>
      </c>
      <c r="U2172" s="21" t="str">
        <f>VLOOKUP(T2172,'BASE TARIFA 2025'!C:D,2,0)</f>
        <v>WOMPI SANTANDERES</v>
      </c>
      <c r="V2172" s="23">
        <f>VLOOKUP(T2172,'BASE TARIFA 2025'!C:F,4,0)</f>
        <v>15709.5</v>
      </c>
    </row>
    <row r="2173" spans="1:22" ht="14.4" x14ac:dyDescent="0.3">
      <c r="A2173">
        <v>48790</v>
      </c>
      <c r="B2173" t="s">
        <v>12478</v>
      </c>
      <c r="C2173">
        <v>91047502</v>
      </c>
      <c r="D2173" t="s">
        <v>12479</v>
      </c>
      <c r="E2173" t="s">
        <v>12480</v>
      </c>
      <c r="F2173" t="s">
        <v>12480</v>
      </c>
      <c r="G2173" t="s">
        <v>12481</v>
      </c>
      <c r="H2173" t="s">
        <v>12482</v>
      </c>
      <c r="I2173" t="s">
        <v>12483</v>
      </c>
      <c r="J2173" t="s">
        <v>131</v>
      </c>
      <c r="K2173" t="s">
        <v>132</v>
      </c>
      <c r="L2173" t="s">
        <v>132</v>
      </c>
      <c r="M2173">
        <v>68689</v>
      </c>
      <c r="N2173" s="30" t="s">
        <v>12833</v>
      </c>
      <c r="O2173"/>
      <c r="P2173"/>
      <c r="Q2173"/>
      <c r="R2173"/>
      <c r="S2173" s="22">
        <f>VLOOKUP(A2173,Hoja1!A:B,2,0)</f>
        <v>8</v>
      </c>
      <c r="T2173" s="21" t="str">
        <f>VLOOKUP(M2173,[1]TIPOLOGIAS!$A:$F,4,0)</f>
        <v>BUCARAMANGA</v>
      </c>
      <c r="U2173" s="21" t="str">
        <f>VLOOKUP(T2173,'BASE TARIFA 2025'!C:D,2,0)</f>
        <v>WOMPI SANTANDERES</v>
      </c>
      <c r="V2173" s="23">
        <f>VLOOKUP(T2173,'BASE TARIFA 2025'!C:F,4,0)</f>
        <v>15709.5</v>
      </c>
    </row>
    <row r="2174" spans="1:22" ht="14.4" x14ac:dyDescent="0.3">
      <c r="A2174">
        <v>58945</v>
      </c>
      <c r="B2174" t="s">
        <v>333</v>
      </c>
      <c r="C2174">
        <v>52839545</v>
      </c>
      <c r="D2174" t="s">
        <v>12484</v>
      </c>
      <c r="E2174" t="s">
        <v>12484</v>
      </c>
      <c r="F2174" t="s">
        <v>12484</v>
      </c>
      <c r="G2174" t="s">
        <v>12485</v>
      </c>
      <c r="H2174" t="s">
        <v>12486</v>
      </c>
      <c r="I2174" t="s">
        <v>12487</v>
      </c>
      <c r="J2174" t="s">
        <v>131</v>
      </c>
      <c r="K2174" t="s">
        <v>334</v>
      </c>
      <c r="L2174" t="s">
        <v>334</v>
      </c>
      <c r="M2174">
        <v>68705</v>
      </c>
      <c r="N2174" s="30" t="s">
        <v>12827</v>
      </c>
      <c r="O2174"/>
      <c r="P2174"/>
      <c r="Q2174"/>
      <c r="R2174"/>
      <c r="S2174" s="22">
        <f>VLOOKUP(A2174,Hoja1!A:B,2,0)</f>
        <v>8</v>
      </c>
      <c r="T2174" s="21" t="str">
        <f>VLOOKUP(M2174,[1]TIPOLOGIAS!$A:$F,4,0)</f>
        <v>BUCARAMANGA</v>
      </c>
      <c r="U2174" s="21" t="str">
        <f>VLOOKUP(T2174,'BASE TARIFA 2025'!C:D,2,0)</f>
        <v>WOMPI SANTANDERES</v>
      </c>
      <c r="V2174" s="23">
        <f>VLOOKUP(T2174,'BASE TARIFA 2025'!C:F,4,0)</f>
        <v>15709.5</v>
      </c>
    </row>
    <row r="2175" spans="1:22" ht="14.4" x14ac:dyDescent="0.3">
      <c r="A2175">
        <v>78831</v>
      </c>
      <c r="B2175" t="s">
        <v>12488</v>
      </c>
      <c r="C2175">
        <v>1098750780</v>
      </c>
      <c r="D2175" t="s">
        <v>12489</v>
      </c>
      <c r="E2175" t="s">
        <v>12489</v>
      </c>
      <c r="F2175" t="s">
        <v>12489</v>
      </c>
      <c r="G2175" t="s">
        <v>12490</v>
      </c>
      <c r="H2175" t="s">
        <v>12491</v>
      </c>
      <c r="I2175" t="s">
        <v>12492</v>
      </c>
      <c r="J2175" t="s">
        <v>131</v>
      </c>
      <c r="K2175" t="s">
        <v>135</v>
      </c>
      <c r="L2175" t="s">
        <v>135</v>
      </c>
      <c r="M2175">
        <v>68820</v>
      </c>
      <c r="N2175" s="30" t="s">
        <v>12829</v>
      </c>
      <c r="O2175"/>
      <c r="P2175"/>
      <c r="Q2175"/>
      <c r="R2175"/>
      <c r="S2175" s="22">
        <f>VLOOKUP(A2175,Hoja1!A:B,2,0)</f>
        <v>8</v>
      </c>
      <c r="T2175" s="21" t="str">
        <f>VLOOKUP(M2175,[1]TIPOLOGIAS!$A:$F,4,0)</f>
        <v>BUCARAMANGA</v>
      </c>
      <c r="U2175" s="21" t="str">
        <f>VLOOKUP(T2175,'BASE TARIFA 2025'!C:D,2,0)</f>
        <v>WOMPI SANTANDERES</v>
      </c>
      <c r="V2175" s="23">
        <f>VLOOKUP(T2175,'BASE TARIFA 2025'!C:F,4,0)</f>
        <v>15709.5</v>
      </c>
    </row>
    <row r="2176" spans="1:22" ht="14.4" x14ac:dyDescent="0.3">
      <c r="A2176">
        <v>71948</v>
      </c>
      <c r="B2176" t="s">
        <v>12493</v>
      </c>
      <c r="C2176">
        <v>68301021</v>
      </c>
      <c r="D2176" t="s">
        <v>12494</v>
      </c>
      <c r="E2176" t="s">
        <v>12494</v>
      </c>
      <c r="F2176" t="s">
        <v>12494</v>
      </c>
      <c r="G2176" t="s">
        <v>12495</v>
      </c>
      <c r="H2176" t="s">
        <v>12496</v>
      </c>
      <c r="I2176" t="s">
        <v>12497</v>
      </c>
      <c r="J2176" t="s">
        <v>131</v>
      </c>
      <c r="K2176" t="s">
        <v>135</v>
      </c>
      <c r="L2176" t="s">
        <v>135</v>
      </c>
      <c r="M2176">
        <v>68820</v>
      </c>
      <c r="N2176" s="30" t="s">
        <v>12829</v>
      </c>
      <c r="O2176"/>
      <c r="P2176"/>
      <c r="Q2176"/>
      <c r="R2176"/>
      <c r="S2176" s="22">
        <f>VLOOKUP(A2176,Hoja1!A:B,2,0)</f>
        <v>8</v>
      </c>
      <c r="T2176" s="21" t="str">
        <f>VLOOKUP(M2176,[1]TIPOLOGIAS!$A:$F,4,0)</f>
        <v>BUCARAMANGA</v>
      </c>
      <c r="U2176" s="21" t="str">
        <f>VLOOKUP(T2176,'BASE TARIFA 2025'!C:D,2,0)</f>
        <v>WOMPI SANTANDERES</v>
      </c>
      <c r="V2176" s="23">
        <f>VLOOKUP(T2176,'BASE TARIFA 2025'!C:F,4,0)</f>
        <v>15709.5</v>
      </c>
    </row>
    <row r="2177" spans="1:22" ht="14.4" x14ac:dyDescent="0.3">
      <c r="A2177">
        <v>16759</v>
      </c>
      <c r="B2177" t="s">
        <v>12498</v>
      </c>
      <c r="C2177">
        <v>801002644</v>
      </c>
      <c r="D2177" t="s">
        <v>12499</v>
      </c>
      <c r="E2177" t="s">
        <v>6523</v>
      </c>
      <c r="F2177" t="s">
        <v>6523</v>
      </c>
      <c r="G2177" t="s">
        <v>12500</v>
      </c>
      <c r="H2177" t="s">
        <v>12501</v>
      </c>
      <c r="I2177" t="s">
        <v>12502</v>
      </c>
      <c r="J2177" t="s">
        <v>136</v>
      </c>
      <c r="K2177" t="s">
        <v>43</v>
      </c>
      <c r="L2177" t="s">
        <v>43</v>
      </c>
      <c r="M2177">
        <v>70001</v>
      </c>
      <c r="N2177" s="30" t="s">
        <v>12836</v>
      </c>
      <c r="O2177"/>
      <c r="P2177"/>
      <c r="Q2177"/>
      <c r="R2177"/>
      <c r="S2177" s="22">
        <f>VLOOKUP(A2177,Hoja1!A:B,2,0)</f>
        <v>8</v>
      </c>
      <c r="T2177" s="21" t="str">
        <f>VLOOKUP(M2177,[1]TIPOLOGIAS!$A:$F,4,0)</f>
        <v>SINCELEJO</v>
      </c>
      <c r="U2177" s="21" t="str">
        <f>VLOOKUP(T2177,'BASE TARIFA 2025'!C:D,2,0)</f>
        <v>WOMPI COSTA</v>
      </c>
      <c r="V2177" s="23">
        <f>VLOOKUP(T2177,'BASE TARIFA 2025'!C:F,4,0)</f>
        <v>28277.100000000002</v>
      </c>
    </row>
    <row r="2178" spans="1:22" ht="14.4" x14ac:dyDescent="0.3">
      <c r="A2178">
        <v>19213</v>
      </c>
      <c r="B2178" t="s">
        <v>12503</v>
      </c>
      <c r="C2178">
        <v>64541423</v>
      </c>
      <c r="D2178" t="s">
        <v>12504</v>
      </c>
      <c r="E2178" t="s">
        <v>12505</v>
      </c>
      <c r="F2178" t="s">
        <v>12505</v>
      </c>
      <c r="G2178" t="s">
        <v>12506</v>
      </c>
      <c r="H2178" t="s">
        <v>12507</v>
      </c>
      <c r="I2178" t="s">
        <v>12508</v>
      </c>
      <c r="J2178" t="s">
        <v>136</v>
      </c>
      <c r="K2178" t="s">
        <v>43</v>
      </c>
      <c r="L2178" t="s">
        <v>43</v>
      </c>
      <c r="M2178">
        <v>70001</v>
      </c>
      <c r="N2178" s="30" t="s">
        <v>12840</v>
      </c>
      <c r="O2178"/>
      <c r="P2178"/>
      <c r="Q2178"/>
      <c r="R2178"/>
      <c r="S2178" s="22">
        <f>VLOOKUP(A2178,Hoja1!A:B,2,0)</f>
        <v>16</v>
      </c>
      <c r="T2178" s="21" t="str">
        <f>VLOOKUP(M2178,[1]TIPOLOGIAS!$A:$F,4,0)</f>
        <v>SINCELEJO</v>
      </c>
      <c r="U2178" s="21" t="str">
        <f>VLOOKUP(T2178,'BASE TARIFA 2025'!C:D,2,0)</f>
        <v>WOMPI COSTA</v>
      </c>
      <c r="V2178" s="23">
        <f>VLOOKUP(T2178,'BASE TARIFA 2025'!C:F,4,0)</f>
        <v>28277.100000000002</v>
      </c>
    </row>
    <row r="2179" spans="1:22" ht="14.4" x14ac:dyDescent="0.3">
      <c r="A2179">
        <v>80967</v>
      </c>
      <c r="B2179" t="s">
        <v>12509</v>
      </c>
      <c r="C2179">
        <v>901443965</v>
      </c>
      <c r="D2179" t="s">
        <v>12510</v>
      </c>
      <c r="E2179" t="s">
        <v>12510</v>
      </c>
      <c r="F2179" t="s">
        <v>12510</v>
      </c>
      <c r="G2179" t="s">
        <v>12511</v>
      </c>
      <c r="H2179" t="s">
        <v>12512</v>
      </c>
      <c r="I2179" t="s">
        <v>12513</v>
      </c>
      <c r="J2179" t="s">
        <v>136</v>
      </c>
      <c r="K2179" t="s">
        <v>43</v>
      </c>
      <c r="L2179" t="s">
        <v>43</v>
      </c>
      <c r="M2179">
        <v>70001</v>
      </c>
      <c r="N2179" s="30" t="s">
        <v>12836</v>
      </c>
      <c r="O2179"/>
      <c r="P2179"/>
      <c r="Q2179"/>
      <c r="R2179"/>
      <c r="S2179" s="22">
        <f>VLOOKUP(A2179,Hoja1!A:B,2,0)</f>
        <v>8</v>
      </c>
      <c r="T2179" s="21" t="str">
        <f>VLOOKUP(M2179,[1]TIPOLOGIAS!$A:$F,4,0)</f>
        <v>SINCELEJO</v>
      </c>
      <c r="U2179" s="21" t="str">
        <f>VLOOKUP(T2179,'BASE TARIFA 2025'!C:D,2,0)</f>
        <v>WOMPI COSTA</v>
      </c>
      <c r="V2179" s="23">
        <f>VLOOKUP(T2179,'BASE TARIFA 2025'!C:F,4,0)</f>
        <v>28277.100000000002</v>
      </c>
    </row>
    <row r="2180" spans="1:22" ht="14.4" x14ac:dyDescent="0.3">
      <c r="A2180">
        <v>80968</v>
      </c>
      <c r="B2180" t="s">
        <v>12514</v>
      </c>
      <c r="C2180">
        <v>901153695</v>
      </c>
      <c r="D2180" t="s">
        <v>12515</v>
      </c>
      <c r="E2180" t="s">
        <v>12516</v>
      </c>
      <c r="F2180" t="s">
        <v>12516</v>
      </c>
      <c r="G2180" t="s">
        <v>12517</v>
      </c>
      <c r="H2180" t="s">
        <v>12518</v>
      </c>
      <c r="I2180" t="s">
        <v>12519</v>
      </c>
      <c r="J2180" t="s">
        <v>136</v>
      </c>
      <c r="K2180" t="s">
        <v>43</v>
      </c>
      <c r="L2180" t="s">
        <v>43</v>
      </c>
      <c r="M2180">
        <v>70001</v>
      </c>
      <c r="N2180" s="30" t="s">
        <v>12839</v>
      </c>
      <c r="O2180"/>
      <c r="P2180"/>
      <c r="Q2180"/>
      <c r="R2180"/>
      <c r="S2180" s="22">
        <f>VLOOKUP(A2180,Hoja1!A:B,2,0)</f>
        <v>8</v>
      </c>
      <c r="T2180" s="21" t="str">
        <f>VLOOKUP(M2180,[1]TIPOLOGIAS!$A:$F,4,0)</f>
        <v>SINCELEJO</v>
      </c>
      <c r="U2180" s="21" t="str">
        <f>VLOOKUP(T2180,'BASE TARIFA 2025'!C:D,2,0)</f>
        <v>WOMPI COSTA</v>
      </c>
      <c r="V2180" s="23">
        <f>VLOOKUP(T2180,'BASE TARIFA 2025'!C:F,4,0)</f>
        <v>28277.100000000002</v>
      </c>
    </row>
    <row r="2181" spans="1:22" ht="14.4" x14ac:dyDescent="0.3">
      <c r="A2181">
        <v>78109</v>
      </c>
      <c r="B2181" t="s">
        <v>12520</v>
      </c>
      <c r="C2181">
        <v>1193532655</v>
      </c>
      <c r="D2181" t="s">
        <v>12521</v>
      </c>
      <c r="E2181" t="s">
        <v>12521</v>
      </c>
      <c r="F2181" t="s">
        <v>12521</v>
      </c>
      <c r="G2181" t="s">
        <v>12522</v>
      </c>
      <c r="H2181" t="s">
        <v>12523</v>
      </c>
      <c r="I2181" t="s">
        <v>12524</v>
      </c>
      <c r="J2181" t="s">
        <v>136</v>
      </c>
      <c r="K2181" t="s">
        <v>43</v>
      </c>
      <c r="L2181" t="s">
        <v>43</v>
      </c>
      <c r="M2181">
        <v>70001</v>
      </c>
      <c r="N2181" s="30" t="s">
        <v>12836</v>
      </c>
      <c r="O2181"/>
      <c r="P2181"/>
      <c r="Q2181"/>
      <c r="R2181"/>
      <c r="S2181" s="22">
        <f>VLOOKUP(A2181,Hoja1!A:B,2,0)</f>
        <v>8</v>
      </c>
      <c r="T2181" s="21" t="str">
        <f>VLOOKUP(M2181,[1]TIPOLOGIAS!$A:$F,4,0)</f>
        <v>SINCELEJO</v>
      </c>
      <c r="U2181" s="21" t="str">
        <f>VLOOKUP(T2181,'BASE TARIFA 2025'!C:D,2,0)</f>
        <v>WOMPI COSTA</v>
      </c>
      <c r="V2181" s="23">
        <f>VLOOKUP(T2181,'BASE TARIFA 2025'!C:F,4,0)</f>
        <v>28277.100000000002</v>
      </c>
    </row>
    <row r="2182" spans="1:22" ht="14.4" x14ac:dyDescent="0.3">
      <c r="A2182">
        <v>77185</v>
      </c>
      <c r="B2182" t="s">
        <v>12525</v>
      </c>
      <c r="C2182">
        <v>1102796946</v>
      </c>
      <c r="D2182" t="s">
        <v>12526</v>
      </c>
      <c r="E2182" t="s">
        <v>12526</v>
      </c>
      <c r="F2182" t="s">
        <v>12526</v>
      </c>
      <c r="G2182" t="s">
        <v>12527</v>
      </c>
      <c r="H2182" t="s">
        <v>12528</v>
      </c>
      <c r="I2182" t="s">
        <v>12529</v>
      </c>
      <c r="J2182" t="s">
        <v>136</v>
      </c>
      <c r="K2182" t="s">
        <v>43</v>
      </c>
      <c r="L2182" t="s">
        <v>43</v>
      </c>
      <c r="M2182">
        <v>70001</v>
      </c>
      <c r="N2182" s="30" t="s">
        <v>12830</v>
      </c>
      <c r="O2182"/>
      <c r="P2182"/>
      <c r="Q2182"/>
      <c r="R2182"/>
      <c r="S2182" s="22">
        <f>VLOOKUP(A2182,Hoja1!A:B,2,0)</f>
        <v>16</v>
      </c>
      <c r="T2182" s="21" t="str">
        <f>VLOOKUP(M2182,[1]TIPOLOGIAS!$A:$F,4,0)</f>
        <v>SINCELEJO</v>
      </c>
      <c r="U2182" s="21" t="str">
        <f>VLOOKUP(T2182,'BASE TARIFA 2025'!C:D,2,0)</f>
        <v>WOMPI COSTA</v>
      </c>
      <c r="V2182" s="23">
        <f>VLOOKUP(T2182,'BASE TARIFA 2025'!C:F,4,0)</f>
        <v>28277.100000000002</v>
      </c>
    </row>
    <row r="2183" spans="1:22" ht="14.4" x14ac:dyDescent="0.3">
      <c r="A2183">
        <v>77491</v>
      </c>
      <c r="B2183" t="s">
        <v>12530</v>
      </c>
      <c r="C2183">
        <v>64573729</v>
      </c>
      <c r="D2183" t="s">
        <v>12531</v>
      </c>
      <c r="E2183" t="s">
        <v>12531</v>
      </c>
      <c r="F2183" t="s">
        <v>12531</v>
      </c>
      <c r="G2183" t="s">
        <v>12532</v>
      </c>
      <c r="H2183" t="s">
        <v>12533</v>
      </c>
      <c r="I2183" t="s">
        <v>12534</v>
      </c>
      <c r="J2183" t="s">
        <v>136</v>
      </c>
      <c r="K2183" t="s">
        <v>43</v>
      </c>
      <c r="L2183" t="s">
        <v>43</v>
      </c>
      <c r="M2183">
        <v>70001</v>
      </c>
      <c r="N2183" s="30" t="s">
        <v>12836</v>
      </c>
      <c r="O2183"/>
      <c r="P2183"/>
      <c r="Q2183"/>
      <c r="R2183"/>
      <c r="S2183" s="22">
        <f>VLOOKUP(A2183,Hoja1!A:B,2,0)</f>
        <v>8</v>
      </c>
      <c r="T2183" s="21" t="str">
        <f>VLOOKUP(M2183,[1]TIPOLOGIAS!$A:$F,4,0)</f>
        <v>SINCELEJO</v>
      </c>
      <c r="U2183" s="21" t="str">
        <f>VLOOKUP(T2183,'BASE TARIFA 2025'!C:D,2,0)</f>
        <v>WOMPI COSTA</v>
      </c>
      <c r="V2183" s="23">
        <f>VLOOKUP(T2183,'BASE TARIFA 2025'!C:F,4,0)</f>
        <v>28277.100000000002</v>
      </c>
    </row>
    <row r="2184" spans="1:22" ht="14.4" x14ac:dyDescent="0.3">
      <c r="A2184">
        <v>77327</v>
      </c>
      <c r="B2184" t="s">
        <v>12535</v>
      </c>
      <c r="C2184">
        <v>64574488</v>
      </c>
      <c r="D2184" t="s">
        <v>12536</v>
      </c>
      <c r="E2184" t="s">
        <v>12536</v>
      </c>
      <c r="F2184" t="s">
        <v>12536</v>
      </c>
      <c r="G2184" t="s">
        <v>12537</v>
      </c>
      <c r="H2184" t="s">
        <v>12538</v>
      </c>
      <c r="I2184" t="s">
        <v>12539</v>
      </c>
      <c r="J2184" t="s">
        <v>136</v>
      </c>
      <c r="K2184" t="s">
        <v>43</v>
      </c>
      <c r="L2184" t="s">
        <v>43</v>
      </c>
      <c r="M2184">
        <v>70001</v>
      </c>
      <c r="N2184" s="30" t="s">
        <v>12836</v>
      </c>
      <c r="O2184"/>
      <c r="P2184"/>
      <c r="Q2184"/>
      <c r="R2184"/>
      <c r="S2184" s="22">
        <f>VLOOKUP(A2184,Hoja1!A:B,2,0)</f>
        <v>8</v>
      </c>
      <c r="T2184" s="21" t="str">
        <f>VLOOKUP(M2184,[1]TIPOLOGIAS!$A:$F,4,0)</f>
        <v>SINCELEJO</v>
      </c>
      <c r="U2184" s="21" t="str">
        <f>VLOOKUP(T2184,'BASE TARIFA 2025'!C:D,2,0)</f>
        <v>WOMPI COSTA</v>
      </c>
      <c r="V2184" s="23">
        <f>VLOOKUP(T2184,'BASE TARIFA 2025'!C:F,4,0)</f>
        <v>28277.100000000002</v>
      </c>
    </row>
    <row r="2185" spans="1:22" ht="14.4" x14ac:dyDescent="0.3">
      <c r="A2185">
        <v>72633</v>
      </c>
      <c r="B2185" t="s">
        <v>12540</v>
      </c>
      <c r="C2185">
        <v>1103099328</v>
      </c>
      <c r="D2185" t="s">
        <v>12541</v>
      </c>
      <c r="E2185" t="s">
        <v>12542</v>
      </c>
      <c r="F2185" t="s">
        <v>12542</v>
      </c>
      <c r="G2185" t="s">
        <v>12543</v>
      </c>
      <c r="H2185" t="s">
        <v>12544</v>
      </c>
      <c r="I2185" t="s">
        <v>12545</v>
      </c>
      <c r="J2185" t="s">
        <v>136</v>
      </c>
      <c r="K2185" t="s">
        <v>43</v>
      </c>
      <c r="L2185" t="s">
        <v>43</v>
      </c>
      <c r="M2185">
        <v>70001</v>
      </c>
      <c r="N2185" s="30" t="s">
        <v>12841</v>
      </c>
      <c r="O2185"/>
      <c r="P2185"/>
      <c r="Q2185"/>
      <c r="R2185"/>
      <c r="S2185" s="22">
        <f>VLOOKUP(A2185,Hoja1!A:B,2,0)</f>
        <v>16</v>
      </c>
      <c r="T2185" s="21" t="str">
        <f>VLOOKUP(M2185,[1]TIPOLOGIAS!$A:$F,4,0)</f>
        <v>SINCELEJO</v>
      </c>
      <c r="U2185" s="21" t="str">
        <f>VLOOKUP(T2185,'BASE TARIFA 2025'!C:D,2,0)</f>
        <v>WOMPI COSTA</v>
      </c>
      <c r="V2185" s="23">
        <f>VLOOKUP(T2185,'BASE TARIFA 2025'!C:F,4,0)</f>
        <v>28277.100000000002</v>
      </c>
    </row>
    <row r="2186" spans="1:22" ht="14.4" x14ac:dyDescent="0.3">
      <c r="A2186">
        <v>75388</v>
      </c>
      <c r="B2186" t="s">
        <v>12546</v>
      </c>
      <c r="C2186">
        <v>32580432</v>
      </c>
      <c r="D2186" t="s">
        <v>12547</v>
      </c>
      <c r="E2186" t="s">
        <v>12547</v>
      </c>
      <c r="F2186" t="s">
        <v>12547</v>
      </c>
      <c r="G2186" t="s">
        <v>12548</v>
      </c>
      <c r="H2186" t="s">
        <v>12549</v>
      </c>
      <c r="I2186" t="s">
        <v>12550</v>
      </c>
      <c r="J2186" t="s">
        <v>136</v>
      </c>
      <c r="K2186" t="s">
        <v>43</v>
      </c>
      <c r="L2186" t="s">
        <v>43</v>
      </c>
      <c r="M2186">
        <v>70001</v>
      </c>
      <c r="N2186" s="30" t="s">
        <v>12838</v>
      </c>
      <c r="O2186"/>
      <c r="P2186"/>
      <c r="Q2186"/>
      <c r="R2186"/>
      <c r="S2186" s="22">
        <f>VLOOKUP(A2186,Hoja1!A:B,2,0)</f>
        <v>8</v>
      </c>
      <c r="T2186" s="21" t="str">
        <f>VLOOKUP(M2186,[1]TIPOLOGIAS!$A:$F,4,0)</f>
        <v>SINCELEJO</v>
      </c>
      <c r="U2186" s="21" t="str">
        <f>VLOOKUP(T2186,'BASE TARIFA 2025'!C:D,2,0)</f>
        <v>WOMPI COSTA</v>
      </c>
      <c r="V2186" s="23">
        <f>VLOOKUP(T2186,'BASE TARIFA 2025'!C:F,4,0)</f>
        <v>28277.100000000002</v>
      </c>
    </row>
    <row r="2187" spans="1:22" ht="14.4" x14ac:dyDescent="0.3">
      <c r="A2187">
        <v>72632</v>
      </c>
      <c r="B2187" t="s">
        <v>12551</v>
      </c>
      <c r="C2187">
        <v>1102873546</v>
      </c>
      <c r="D2187" t="s">
        <v>12552</v>
      </c>
      <c r="E2187" t="s">
        <v>12552</v>
      </c>
      <c r="F2187" t="s">
        <v>12552</v>
      </c>
      <c r="G2187" t="s">
        <v>12553</v>
      </c>
      <c r="H2187" t="s">
        <v>12554</v>
      </c>
      <c r="I2187" t="s">
        <v>12555</v>
      </c>
      <c r="J2187" t="s">
        <v>136</v>
      </c>
      <c r="K2187" t="s">
        <v>43</v>
      </c>
      <c r="L2187" t="s">
        <v>43</v>
      </c>
      <c r="M2187">
        <v>70001</v>
      </c>
      <c r="N2187" s="30" t="s">
        <v>12834</v>
      </c>
      <c r="O2187"/>
      <c r="P2187"/>
      <c r="Q2187"/>
      <c r="R2187"/>
      <c r="S2187" s="22">
        <f>VLOOKUP(A2187,Hoja1!A:B,2,0)</f>
        <v>8</v>
      </c>
      <c r="T2187" s="21" t="str">
        <f>VLOOKUP(M2187,[1]TIPOLOGIAS!$A:$F,4,0)</f>
        <v>SINCELEJO</v>
      </c>
      <c r="U2187" s="21" t="str">
        <f>VLOOKUP(T2187,'BASE TARIFA 2025'!C:D,2,0)</f>
        <v>WOMPI COSTA</v>
      </c>
      <c r="V2187" s="23">
        <f>VLOOKUP(T2187,'BASE TARIFA 2025'!C:F,4,0)</f>
        <v>28277.100000000002</v>
      </c>
    </row>
    <row r="2188" spans="1:22" ht="14.4" x14ac:dyDescent="0.3">
      <c r="A2188">
        <v>66724</v>
      </c>
      <c r="B2188" t="s">
        <v>12556</v>
      </c>
      <c r="C2188">
        <v>79487171</v>
      </c>
      <c r="D2188" t="s">
        <v>12557</v>
      </c>
      <c r="E2188" t="s">
        <v>12558</v>
      </c>
      <c r="F2188" t="s">
        <v>12559</v>
      </c>
      <c r="G2188" t="s">
        <v>12560</v>
      </c>
      <c r="H2188" t="s">
        <v>12561</v>
      </c>
      <c r="I2188" t="s">
        <v>12562</v>
      </c>
      <c r="J2188" t="s">
        <v>136</v>
      </c>
      <c r="K2188" t="s">
        <v>43</v>
      </c>
      <c r="L2188" t="s">
        <v>43</v>
      </c>
      <c r="M2188">
        <v>70001</v>
      </c>
      <c r="N2188" s="30" t="s">
        <v>12841</v>
      </c>
      <c r="O2188"/>
      <c r="P2188"/>
      <c r="Q2188"/>
      <c r="R2188"/>
      <c r="S2188" s="22">
        <f>VLOOKUP(A2188,Hoja1!A:B,2,0)</f>
        <v>16</v>
      </c>
      <c r="T2188" s="21" t="str">
        <f>VLOOKUP(M2188,[1]TIPOLOGIAS!$A:$F,4,0)</f>
        <v>SINCELEJO</v>
      </c>
      <c r="U2188" s="21" t="str">
        <f>VLOOKUP(T2188,'BASE TARIFA 2025'!C:D,2,0)</f>
        <v>WOMPI COSTA</v>
      </c>
      <c r="V2188" s="23">
        <f>VLOOKUP(T2188,'BASE TARIFA 2025'!C:F,4,0)</f>
        <v>28277.100000000002</v>
      </c>
    </row>
    <row r="2189" spans="1:22" ht="14.4" x14ac:dyDescent="0.3">
      <c r="A2189">
        <v>67378</v>
      </c>
      <c r="B2189" t="s">
        <v>12563</v>
      </c>
      <c r="C2189">
        <v>64577843</v>
      </c>
      <c r="D2189" t="s">
        <v>12564</v>
      </c>
      <c r="E2189" t="s">
        <v>12565</v>
      </c>
      <c r="F2189" t="s">
        <v>12565</v>
      </c>
      <c r="G2189" t="s">
        <v>12566</v>
      </c>
      <c r="H2189" t="s">
        <v>12567</v>
      </c>
      <c r="I2189" t="s">
        <v>12568</v>
      </c>
      <c r="J2189" t="s">
        <v>136</v>
      </c>
      <c r="K2189" t="s">
        <v>43</v>
      </c>
      <c r="L2189" t="s">
        <v>43</v>
      </c>
      <c r="M2189">
        <v>70001</v>
      </c>
      <c r="N2189" s="30" t="s">
        <v>12836</v>
      </c>
      <c r="O2189"/>
      <c r="P2189"/>
      <c r="Q2189"/>
      <c r="R2189"/>
      <c r="S2189" s="22">
        <f>VLOOKUP(A2189,Hoja1!A:B,2,0)</f>
        <v>16</v>
      </c>
      <c r="T2189" s="21" t="str">
        <f>VLOOKUP(M2189,[1]TIPOLOGIAS!$A:$F,4,0)</f>
        <v>SINCELEJO</v>
      </c>
      <c r="U2189" s="21" t="str">
        <f>VLOOKUP(T2189,'BASE TARIFA 2025'!C:D,2,0)</f>
        <v>WOMPI COSTA</v>
      </c>
      <c r="V2189" s="23">
        <f>VLOOKUP(T2189,'BASE TARIFA 2025'!C:F,4,0)</f>
        <v>28277.100000000002</v>
      </c>
    </row>
    <row r="2190" spans="1:22" ht="14.4" x14ac:dyDescent="0.3">
      <c r="A2190">
        <v>36834</v>
      </c>
      <c r="B2190" t="s">
        <v>12569</v>
      </c>
      <c r="C2190">
        <v>22446617</v>
      </c>
      <c r="E2190" t="s">
        <v>12570</v>
      </c>
      <c r="F2190" t="s">
        <v>12570</v>
      </c>
      <c r="G2190" t="s">
        <v>12571</v>
      </c>
      <c r="H2190" t="s">
        <v>12572</v>
      </c>
      <c r="I2190" t="s">
        <v>12573</v>
      </c>
      <c r="J2190" t="s">
        <v>136</v>
      </c>
      <c r="K2190" t="s">
        <v>43</v>
      </c>
      <c r="L2190" t="s">
        <v>43</v>
      </c>
      <c r="M2190">
        <v>70001</v>
      </c>
      <c r="N2190" s="30" t="s">
        <v>12830</v>
      </c>
      <c r="O2190"/>
      <c r="P2190"/>
      <c r="Q2190"/>
      <c r="R2190"/>
      <c r="S2190" s="22">
        <f>VLOOKUP(A2190,Hoja1!A:B,2,0)</f>
        <v>8</v>
      </c>
      <c r="T2190" s="21" t="str">
        <f>VLOOKUP(M2190,[1]TIPOLOGIAS!$A:$F,4,0)</f>
        <v>SINCELEJO</v>
      </c>
      <c r="U2190" s="21" t="str">
        <f>VLOOKUP(T2190,'BASE TARIFA 2025'!C:D,2,0)</f>
        <v>WOMPI COSTA</v>
      </c>
      <c r="V2190" s="23">
        <f>VLOOKUP(T2190,'BASE TARIFA 2025'!C:F,4,0)</f>
        <v>28277.100000000002</v>
      </c>
    </row>
    <row r="2191" spans="1:22" ht="14.4" x14ac:dyDescent="0.3">
      <c r="A2191">
        <v>38625</v>
      </c>
      <c r="B2191" t="s">
        <v>12574</v>
      </c>
      <c r="C2191">
        <v>64567497</v>
      </c>
      <c r="D2191" t="s">
        <v>12575</v>
      </c>
      <c r="E2191" t="s">
        <v>12576</v>
      </c>
      <c r="F2191" t="s">
        <v>12576</v>
      </c>
      <c r="G2191" t="s">
        <v>12577</v>
      </c>
      <c r="H2191" t="s">
        <v>12578</v>
      </c>
      <c r="I2191" t="s">
        <v>12579</v>
      </c>
      <c r="J2191" t="s">
        <v>136</v>
      </c>
      <c r="K2191" t="s">
        <v>43</v>
      </c>
      <c r="L2191" t="s">
        <v>43</v>
      </c>
      <c r="M2191">
        <v>70001</v>
      </c>
      <c r="N2191" s="30" t="s">
        <v>12840</v>
      </c>
      <c r="O2191"/>
      <c r="P2191"/>
      <c r="Q2191"/>
      <c r="R2191"/>
      <c r="S2191" s="22">
        <f>VLOOKUP(A2191,Hoja1!A:B,2,0)</f>
        <v>16</v>
      </c>
      <c r="T2191" s="21" t="str">
        <f>VLOOKUP(M2191,[1]TIPOLOGIAS!$A:$F,4,0)</f>
        <v>SINCELEJO</v>
      </c>
      <c r="U2191" s="21" t="str">
        <f>VLOOKUP(T2191,'BASE TARIFA 2025'!C:D,2,0)</f>
        <v>WOMPI COSTA</v>
      </c>
      <c r="V2191" s="23">
        <f>VLOOKUP(T2191,'BASE TARIFA 2025'!C:F,4,0)</f>
        <v>28277.100000000002</v>
      </c>
    </row>
    <row r="2192" spans="1:22" ht="14.4" x14ac:dyDescent="0.3">
      <c r="A2192">
        <v>38768</v>
      </c>
      <c r="B2192" t="s">
        <v>12580</v>
      </c>
      <c r="C2192">
        <v>64557211</v>
      </c>
      <c r="E2192" t="s">
        <v>12581</v>
      </c>
      <c r="F2192" t="s">
        <v>12582</v>
      </c>
      <c r="G2192" t="s">
        <v>12583</v>
      </c>
      <c r="H2192" t="s">
        <v>12584</v>
      </c>
      <c r="I2192" t="s">
        <v>12585</v>
      </c>
      <c r="J2192" t="s">
        <v>136</v>
      </c>
      <c r="K2192" t="s">
        <v>43</v>
      </c>
      <c r="L2192" t="s">
        <v>43</v>
      </c>
      <c r="M2192">
        <v>70001</v>
      </c>
      <c r="N2192" s="30" t="s">
        <v>12841</v>
      </c>
      <c r="O2192"/>
      <c r="P2192"/>
      <c r="Q2192"/>
      <c r="R2192"/>
      <c r="S2192" s="22">
        <f>VLOOKUP(A2192,Hoja1!A:B,2,0)</f>
        <v>16</v>
      </c>
      <c r="T2192" s="21" t="str">
        <f>VLOOKUP(M2192,[1]TIPOLOGIAS!$A:$F,4,0)</f>
        <v>SINCELEJO</v>
      </c>
      <c r="U2192" s="21" t="str">
        <f>VLOOKUP(T2192,'BASE TARIFA 2025'!C:D,2,0)</f>
        <v>WOMPI COSTA</v>
      </c>
      <c r="V2192" s="23">
        <f>VLOOKUP(T2192,'BASE TARIFA 2025'!C:F,4,0)</f>
        <v>28277.100000000002</v>
      </c>
    </row>
    <row r="2193" spans="1:22" ht="14.4" x14ac:dyDescent="0.3">
      <c r="A2193">
        <v>30117</v>
      </c>
      <c r="B2193" t="s">
        <v>12586</v>
      </c>
      <c r="C2193">
        <v>92507616</v>
      </c>
      <c r="D2193" t="s">
        <v>12587</v>
      </c>
      <c r="E2193" t="s">
        <v>12588</v>
      </c>
      <c r="F2193" t="s">
        <v>12589</v>
      </c>
      <c r="G2193" t="s">
        <v>12590</v>
      </c>
      <c r="H2193" t="s">
        <v>12591</v>
      </c>
      <c r="I2193" t="s">
        <v>12592</v>
      </c>
      <c r="J2193" t="s">
        <v>136</v>
      </c>
      <c r="K2193" t="s">
        <v>43</v>
      </c>
      <c r="L2193" t="s">
        <v>43</v>
      </c>
      <c r="M2193">
        <v>70001</v>
      </c>
      <c r="N2193" s="30" t="s">
        <v>12840</v>
      </c>
      <c r="O2193"/>
      <c r="P2193"/>
      <c r="Q2193"/>
      <c r="R2193"/>
      <c r="S2193" s="22">
        <f>VLOOKUP(A2193,Hoja1!A:B,2,0)</f>
        <v>16</v>
      </c>
      <c r="T2193" s="21" t="str">
        <f>VLOOKUP(M2193,[1]TIPOLOGIAS!$A:$F,4,0)</f>
        <v>SINCELEJO</v>
      </c>
      <c r="U2193" s="21" t="str">
        <f>VLOOKUP(T2193,'BASE TARIFA 2025'!C:D,2,0)</f>
        <v>WOMPI COSTA</v>
      </c>
      <c r="V2193" s="23">
        <f>VLOOKUP(T2193,'BASE TARIFA 2025'!C:F,4,0)</f>
        <v>28277.100000000002</v>
      </c>
    </row>
    <row r="2194" spans="1:22" ht="14.4" x14ac:dyDescent="0.3">
      <c r="A2194">
        <v>65323</v>
      </c>
      <c r="B2194" t="s">
        <v>12593</v>
      </c>
      <c r="C2194">
        <v>900670216</v>
      </c>
      <c r="D2194" t="s">
        <v>67</v>
      </c>
      <c r="E2194" t="s">
        <v>67</v>
      </c>
      <c r="F2194" t="s">
        <v>12594</v>
      </c>
      <c r="G2194" t="s">
        <v>12595</v>
      </c>
      <c r="H2194" t="s">
        <v>12596</v>
      </c>
      <c r="I2194" t="s">
        <v>12597</v>
      </c>
      <c r="J2194" t="s">
        <v>152</v>
      </c>
      <c r="K2194" t="s">
        <v>12598</v>
      </c>
      <c r="L2194" t="s">
        <v>12598</v>
      </c>
      <c r="M2194">
        <v>73624</v>
      </c>
      <c r="N2194" s="30" t="s">
        <v>12840</v>
      </c>
      <c r="O2194"/>
      <c r="P2194"/>
      <c r="Q2194"/>
      <c r="R2194"/>
      <c r="S2194" s="22">
        <f>VLOOKUP(A2194,Hoja1!A:B,2,0)</f>
        <v>8</v>
      </c>
      <c r="T2194" s="21" t="str">
        <f>VLOOKUP(M2194,[1]TIPOLOGIAS!$A:$F,4,0)</f>
        <v>IBAGUE</v>
      </c>
      <c r="U2194" s="21" t="str">
        <f>VLOOKUP(T2194,'BASE TARIFA 2025'!C:D,2,0)</f>
        <v>WOMPI ORIENTE</v>
      </c>
      <c r="V2194" s="23">
        <f>VLOOKUP(T2194,'BASE TARIFA 2025'!C:F,4,0)</f>
        <v>28277.100000000002</v>
      </c>
    </row>
    <row r="2195" spans="1:22" ht="14.4" x14ac:dyDescent="0.3">
      <c r="A2195">
        <v>11736</v>
      </c>
      <c r="B2195" t="s">
        <v>12599</v>
      </c>
      <c r="C2195">
        <v>18532717</v>
      </c>
      <c r="D2195" t="s">
        <v>2385</v>
      </c>
      <c r="E2195" t="s">
        <v>12600</v>
      </c>
      <c r="F2195" t="s">
        <v>12600</v>
      </c>
      <c r="G2195" t="s">
        <v>2387</v>
      </c>
      <c r="H2195" t="s">
        <v>12601</v>
      </c>
      <c r="I2195" t="s">
        <v>12602</v>
      </c>
      <c r="J2195" t="s">
        <v>65</v>
      </c>
      <c r="K2195" t="s">
        <v>264</v>
      </c>
      <c r="L2195" t="s">
        <v>264</v>
      </c>
      <c r="M2195">
        <v>5051</v>
      </c>
      <c r="N2195" s="30" t="s">
        <v>12842</v>
      </c>
      <c r="O2195"/>
      <c r="P2195"/>
      <c r="Q2195"/>
      <c r="R2195"/>
      <c r="S2195" s="22">
        <f>VLOOKUP(A2195,Hoja1!A:B,2,0)</f>
        <v>8</v>
      </c>
      <c r="T2195" s="21" t="str">
        <f>VLOOKUP(M2195,[1]TIPOLOGIAS!$A:$F,4,0)</f>
        <v>MONTERIA</v>
      </c>
      <c r="U2195" s="21" t="str">
        <f>VLOOKUP(T2195,'BASE TARIFA 2025'!C:D,2,0)</f>
        <v>WOMPI COSTA</v>
      </c>
      <c r="V2195" s="23">
        <f>VLOOKUP(T2195,'BASE TARIFA 2025'!C:F,4,0)</f>
        <v>15709.5</v>
      </c>
    </row>
    <row r="2196" spans="1:22" ht="14.4" x14ac:dyDescent="0.3">
      <c r="A2196">
        <v>61918</v>
      </c>
      <c r="B2196" t="s">
        <v>12603</v>
      </c>
      <c r="C2196">
        <v>1143425234</v>
      </c>
      <c r="D2196" t="s">
        <v>12604</v>
      </c>
      <c r="E2196" t="s">
        <v>12604</v>
      </c>
      <c r="F2196" t="s">
        <v>12604</v>
      </c>
      <c r="G2196" t="s">
        <v>12605</v>
      </c>
      <c r="H2196" t="s">
        <v>12606</v>
      </c>
      <c r="I2196" t="s">
        <v>12607</v>
      </c>
      <c r="J2196" t="s">
        <v>65</v>
      </c>
      <c r="K2196" t="s">
        <v>264</v>
      </c>
      <c r="L2196" t="s">
        <v>264</v>
      </c>
      <c r="M2196">
        <v>5051</v>
      </c>
      <c r="N2196" s="30" t="s">
        <v>12842</v>
      </c>
      <c r="O2196"/>
      <c r="P2196"/>
      <c r="Q2196"/>
      <c r="R2196"/>
      <c r="S2196" s="22">
        <f>VLOOKUP(A2196,Hoja1!A:B,2,0)</f>
        <v>8</v>
      </c>
      <c r="T2196" s="21" t="str">
        <f>VLOOKUP(M2196,[1]TIPOLOGIAS!$A:$F,4,0)</f>
        <v>MONTERIA</v>
      </c>
      <c r="U2196" s="21" t="str">
        <f>VLOOKUP(T2196,'BASE TARIFA 2025'!C:D,2,0)</f>
        <v>WOMPI COSTA</v>
      </c>
      <c r="V2196" s="23">
        <f>VLOOKUP(T2196,'BASE TARIFA 2025'!C:F,4,0)</f>
        <v>15709.5</v>
      </c>
    </row>
    <row r="2197" spans="1:22" ht="14.4" x14ac:dyDescent="0.3">
      <c r="A2197">
        <v>12079</v>
      </c>
      <c r="B2197" t="s">
        <v>12608</v>
      </c>
      <c r="C2197">
        <v>42656992</v>
      </c>
      <c r="D2197" t="s">
        <v>12609</v>
      </c>
      <c r="E2197" t="s">
        <v>12610</v>
      </c>
      <c r="F2197" t="s">
        <v>12610</v>
      </c>
      <c r="G2197" t="s">
        <v>12611</v>
      </c>
      <c r="H2197" t="s">
        <v>12612</v>
      </c>
      <c r="I2197" t="s">
        <v>12613</v>
      </c>
      <c r="J2197" t="s">
        <v>65</v>
      </c>
      <c r="K2197" t="s">
        <v>264</v>
      </c>
      <c r="L2197" t="s">
        <v>264</v>
      </c>
      <c r="M2197">
        <v>5051</v>
      </c>
      <c r="N2197" s="30" t="s">
        <v>12842</v>
      </c>
      <c r="O2197"/>
      <c r="P2197"/>
      <c r="Q2197"/>
      <c r="R2197"/>
      <c r="S2197" s="22">
        <f>VLOOKUP(A2197,Hoja1!A:B,2,0)</f>
        <v>16</v>
      </c>
      <c r="T2197" s="21" t="str">
        <f>VLOOKUP(M2197,[1]TIPOLOGIAS!$A:$F,4,0)</f>
        <v>MONTERIA</v>
      </c>
      <c r="U2197" s="21" t="str">
        <f>VLOOKUP(T2197,'BASE TARIFA 2025'!C:D,2,0)</f>
        <v>WOMPI COSTA</v>
      </c>
      <c r="V2197" s="23">
        <f>VLOOKUP(T2197,'BASE TARIFA 2025'!C:F,4,0)</f>
        <v>15709.5</v>
      </c>
    </row>
    <row r="2198" spans="1:22" ht="14.4" x14ac:dyDescent="0.3">
      <c r="A2198">
        <v>10215</v>
      </c>
      <c r="B2198" t="s">
        <v>12614</v>
      </c>
      <c r="J2198" t="s">
        <v>65</v>
      </c>
      <c r="K2198" t="s">
        <v>194</v>
      </c>
      <c r="M2198">
        <v>5001</v>
      </c>
      <c r="N2198" s="30">
        <v>45985.604861111111</v>
      </c>
      <c r="O2198" t="s">
        <v>12849</v>
      </c>
      <c r="P2198" t="s">
        <v>12850</v>
      </c>
      <c r="Q2198" t="s">
        <v>12851</v>
      </c>
      <c r="R2198" t="s">
        <v>12852</v>
      </c>
      <c r="S2198" s="22">
        <f>VLOOKUP(A2198,Hoja1!A:B,2,0)</f>
        <v>16</v>
      </c>
      <c r="T2198" s="21" t="str">
        <f>VLOOKUP(M2198,[1]TIPOLOGIAS!$A:$F,4,0)</f>
        <v>MEDELLIN</v>
      </c>
      <c r="U2198" s="21" t="str">
        <f>VLOOKUP(T2198,'BASE TARIFA 2025'!C:D,2,0)</f>
        <v>WOMPI NOROCCIDENTE</v>
      </c>
      <c r="V2198" s="23">
        <f>VLOOKUP(T2198,'BASE TARIFA 2025'!C:F,4,0)</f>
        <v>15709.5</v>
      </c>
    </row>
    <row r="2199" spans="1:22" ht="14.4" x14ac:dyDescent="0.3">
      <c r="A2199">
        <v>10228</v>
      </c>
      <c r="B2199" t="s">
        <v>12615</v>
      </c>
      <c r="J2199" t="s">
        <v>65</v>
      </c>
      <c r="K2199" t="s">
        <v>194</v>
      </c>
      <c r="M2199">
        <v>5001</v>
      </c>
      <c r="N2199" s="30">
        <v>45985.477083333331</v>
      </c>
      <c r="O2199" t="s">
        <v>12853</v>
      </c>
      <c r="P2199" t="s">
        <v>12850</v>
      </c>
      <c r="Q2199" t="s">
        <v>12854</v>
      </c>
      <c r="R2199" t="s">
        <v>12852</v>
      </c>
      <c r="S2199" s="22">
        <f>VLOOKUP(A2199,Hoja1!A:B,2,0)</f>
        <v>16</v>
      </c>
      <c r="T2199" s="21" t="str">
        <f>VLOOKUP(M2199,[1]TIPOLOGIAS!$A:$F,4,0)</f>
        <v>MEDELLIN</v>
      </c>
      <c r="U2199" s="21" t="str">
        <f>VLOOKUP(T2199,'BASE TARIFA 2025'!C:D,2,0)</f>
        <v>WOMPI NOROCCIDENTE</v>
      </c>
      <c r="V2199" s="23">
        <f>VLOOKUP(T2199,'BASE TARIFA 2025'!C:F,4,0)</f>
        <v>15709.5</v>
      </c>
    </row>
    <row r="2200" spans="1:22" ht="14.4" x14ac:dyDescent="0.3">
      <c r="A2200">
        <v>10248</v>
      </c>
      <c r="B2200" t="s">
        <v>12616</v>
      </c>
      <c r="J2200" t="s">
        <v>65</v>
      </c>
      <c r="K2200" t="s">
        <v>194</v>
      </c>
      <c r="M2200">
        <v>5001</v>
      </c>
      <c r="N2200" s="30">
        <v>45985.570138888892</v>
      </c>
      <c r="O2200" t="s">
        <v>12855</v>
      </c>
      <c r="P2200" t="s">
        <v>12850</v>
      </c>
      <c r="Q2200" t="s">
        <v>12856</v>
      </c>
      <c r="R2200" t="s">
        <v>12852</v>
      </c>
      <c r="S2200" s="22">
        <f>VLOOKUP(A2200,Hoja1!A:B,2,0)</f>
        <v>16</v>
      </c>
      <c r="T2200" s="21" t="str">
        <f>VLOOKUP(M2200,[1]TIPOLOGIAS!$A:$F,4,0)</f>
        <v>MEDELLIN</v>
      </c>
      <c r="U2200" s="21" t="str">
        <f>VLOOKUP(T2200,'BASE TARIFA 2025'!C:D,2,0)</f>
        <v>WOMPI NOROCCIDENTE</v>
      </c>
      <c r="V2200" s="23">
        <f>VLOOKUP(T2200,'BASE TARIFA 2025'!C:F,4,0)</f>
        <v>15709.5</v>
      </c>
    </row>
    <row r="2201" spans="1:22" ht="14.4" x14ac:dyDescent="0.3">
      <c r="A2201">
        <v>12052</v>
      </c>
      <c r="B2201" t="s">
        <v>12617</v>
      </c>
      <c r="J2201" t="s">
        <v>70</v>
      </c>
      <c r="K2201" t="s">
        <v>199</v>
      </c>
      <c r="M2201">
        <v>11001</v>
      </c>
      <c r="N2201" s="30">
        <v>45986.519444444442</v>
      </c>
      <c r="O2201" t="s">
        <v>12857</v>
      </c>
      <c r="P2201" t="s">
        <v>12850</v>
      </c>
      <c r="Q2201" t="s">
        <v>12858</v>
      </c>
      <c r="R2201" t="s">
        <v>12852</v>
      </c>
      <c r="S2201" s="22">
        <f>VLOOKUP(A2201,Hoja1!A:B,2,0)</f>
        <v>8</v>
      </c>
      <c r="T2201" s="21" t="str">
        <f>VLOOKUP(M2201,[1]TIPOLOGIAS!$A:$F,4,0)</f>
        <v>BOGOTA</v>
      </c>
      <c r="U2201" s="21" t="str">
        <f>VLOOKUP(T2201,'BASE TARIFA 2025'!C:D,2,0)</f>
        <v>WOMPI CENTRO</v>
      </c>
      <c r="V2201" s="23">
        <f>VLOOKUP(T2201,'BASE TARIFA 2025'!C:F,4,0)</f>
        <v>15709.5</v>
      </c>
    </row>
    <row r="2202" spans="1:22" ht="14.4" x14ac:dyDescent="0.3">
      <c r="A2202">
        <v>13041</v>
      </c>
      <c r="B2202" t="s">
        <v>12618</v>
      </c>
      <c r="J2202" t="s">
        <v>152</v>
      </c>
      <c r="K2202" t="s">
        <v>153</v>
      </c>
      <c r="M2202">
        <v>73001</v>
      </c>
      <c r="N2202" s="30">
        <v>45986.731249999997</v>
      </c>
      <c r="O2202" t="s">
        <v>12859</v>
      </c>
      <c r="P2202" t="s">
        <v>12850</v>
      </c>
      <c r="Q2202" t="s">
        <v>12860</v>
      </c>
      <c r="R2202" t="s">
        <v>12852</v>
      </c>
      <c r="S2202" s="22">
        <f>VLOOKUP(A2202,Hoja1!A:B,2,0)</f>
        <v>16</v>
      </c>
      <c r="T2202" s="21" t="str">
        <f>VLOOKUP(M2202,[1]TIPOLOGIAS!$A:$F,4,0)</f>
        <v>IBAGUE</v>
      </c>
      <c r="U2202" s="21" t="str">
        <f>VLOOKUP(T2202,'BASE TARIFA 2025'!C:D,2,0)</f>
        <v>WOMPI ORIENTE</v>
      </c>
      <c r="V2202" s="23">
        <f>VLOOKUP(T2202,'BASE TARIFA 2025'!C:F,4,0)</f>
        <v>28277.100000000002</v>
      </c>
    </row>
    <row r="2203" spans="1:22" ht="14.4" x14ac:dyDescent="0.3">
      <c r="A2203">
        <v>13357</v>
      </c>
      <c r="B2203" t="s">
        <v>12619</v>
      </c>
      <c r="J2203" t="s">
        <v>123</v>
      </c>
      <c r="K2203" t="s">
        <v>21</v>
      </c>
      <c r="M2203">
        <v>66001</v>
      </c>
      <c r="N2203" s="30">
        <v>45985.675694444442</v>
      </c>
      <c r="O2203" t="s">
        <v>12861</v>
      </c>
      <c r="P2203" t="s">
        <v>12850</v>
      </c>
      <c r="Q2203" t="s">
        <v>12862</v>
      </c>
      <c r="R2203" t="s">
        <v>12852</v>
      </c>
      <c r="S2203" s="22">
        <f>VLOOKUP(A2203,Hoja1!A:B,2,0)</f>
        <v>8</v>
      </c>
      <c r="T2203" s="21" t="str">
        <f>VLOOKUP(M2203,[1]TIPOLOGIAS!$A:$F,4,0)</f>
        <v>PEREIRA</v>
      </c>
      <c r="U2203" s="21" t="str">
        <f>VLOOKUP(T2203,'BASE TARIFA 2025'!C:D,2,0)</f>
        <v>WOMPI EJE CAFETERO</v>
      </c>
      <c r="V2203" s="23">
        <f>VLOOKUP(T2203,'BASE TARIFA 2025'!C:F,4,0)</f>
        <v>15709.5</v>
      </c>
    </row>
    <row r="2204" spans="1:22" ht="14.4" x14ac:dyDescent="0.3">
      <c r="A2204">
        <v>15439</v>
      </c>
      <c r="B2204" t="s">
        <v>12620</v>
      </c>
      <c r="J2204" t="s">
        <v>70</v>
      </c>
      <c r="K2204" t="s">
        <v>199</v>
      </c>
      <c r="M2204">
        <v>11001</v>
      </c>
      <c r="N2204" s="30">
        <v>45985.5</v>
      </c>
      <c r="O2204" t="s">
        <v>12863</v>
      </c>
      <c r="P2204" t="s">
        <v>12850</v>
      </c>
      <c r="Q2204" t="s">
        <v>12864</v>
      </c>
      <c r="R2204" t="s">
        <v>12852</v>
      </c>
      <c r="S2204" s="22">
        <f>VLOOKUP(A2204,Hoja1!A:B,2,0)</f>
        <v>8</v>
      </c>
      <c r="T2204" s="21" t="str">
        <f>VLOOKUP(M2204,[1]TIPOLOGIAS!$A:$F,4,0)</f>
        <v>BOGOTA</v>
      </c>
      <c r="U2204" s="21" t="str">
        <f>VLOOKUP(T2204,'BASE TARIFA 2025'!C:D,2,0)</f>
        <v>WOMPI CENTRO</v>
      </c>
      <c r="V2204" s="23">
        <f>VLOOKUP(T2204,'BASE TARIFA 2025'!C:F,4,0)</f>
        <v>15709.5</v>
      </c>
    </row>
    <row r="2205" spans="1:22" ht="14.4" x14ac:dyDescent="0.3">
      <c r="A2205">
        <v>16395</v>
      </c>
      <c r="B2205" t="s">
        <v>12621</v>
      </c>
      <c r="J2205" t="s">
        <v>70</v>
      </c>
      <c r="K2205" t="s">
        <v>199</v>
      </c>
      <c r="M2205">
        <v>11001</v>
      </c>
      <c r="N2205" s="30">
        <v>45986.489583333336</v>
      </c>
      <c r="O2205" t="s">
        <v>12865</v>
      </c>
      <c r="P2205" t="s">
        <v>12850</v>
      </c>
      <c r="Q2205" t="s">
        <v>12866</v>
      </c>
      <c r="R2205" t="s">
        <v>12852</v>
      </c>
      <c r="S2205" s="22">
        <f>VLOOKUP(A2205,Hoja1!A:B,2,0)</f>
        <v>8</v>
      </c>
      <c r="T2205" s="21" t="str">
        <f>VLOOKUP(M2205,[1]TIPOLOGIAS!$A:$F,4,0)</f>
        <v>BOGOTA</v>
      </c>
      <c r="U2205" s="21" t="str">
        <f>VLOOKUP(T2205,'BASE TARIFA 2025'!C:D,2,0)</f>
        <v>WOMPI CENTRO</v>
      </c>
      <c r="V2205" s="23">
        <f>VLOOKUP(T2205,'BASE TARIFA 2025'!C:F,4,0)</f>
        <v>15709.5</v>
      </c>
    </row>
    <row r="2206" spans="1:22" ht="14.4" x14ac:dyDescent="0.3">
      <c r="A2206">
        <v>18703</v>
      </c>
      <c r="B2206" t="s">
        <v>12622</v>
      </c>
      <c r="J2206" t="s">
        <v>70</v>
      </c>
      <c r="K2206" t="s">
        <v>199</v>
      </c>
      <c r="M2206">
        <v>11001</v>
      </c>
      <c r="N2206" s="30">
        <v>45986.46597222222</v>
      </c>
      <c r="O2206" t="s">
        <v>12867</v>
      </c>
      <c r="P2206" t="s">
        <v>12850</v>
      </c>
      <c r="Q2206" t="s">
        <v>12868</v>
      </c>
      <c r="R2206" t="s">
        <v>12852</v>
      </c>
      <c r="S2206" s="22">
        <f>VLOOKUP(A2206,Hoja1!A:B,2,0)</f>
        <v>8</v>
      </c>
      <c r="T2206" s="21" t="str">
        <f>VLOOKUP(M2206,[1]TIPOLOGIAS!$A:$F,4,0)</f>
        <v>BOGOTA</v>
      </c>
      <c r="U2206" s="21" t="str">
        <f>VLOOKUP(T2206,'BASE TARIFA 2025'!C:D,2,0)</f>
        <v>WOMPI CENTRO</v>
      </c>
      <c r="V2206" s="23">
        <f>VLOOKUP(T2206,'BASE TARIFA 2025'!C:F,4,0)</f>
        <v>15709.5</v>
      </c>
    </row>
    <row r="2207" spans="1:22" ht="14.4" x14ac:dyDescent="0.3">
      <c r="A2207">
        <v>19435</v>
      </c>
      <c r="B2207" t="s">
        <v>12623</v>
      </c>
      <c r="J2207" t="s">
        <v>65</v>
      </c>
      <c r="K2207" t="s">
        <v>194</v>
      </c>
      <c r="M2207">
        <v>5001</v>
      </c>
      <c r="N2207" s="30">
        <v>45986.578472222223</v>
      </c>
      <c r="O2207" t="s">
        <v>12869</v>
      </c>
      <c r="P2207" t="s">
        <v>12850</v>
      </c>
      <c r="Q2207" t="s">
        <v>12870</v>
      </c>
      <c r="R2207" t="s">
        <v>12852</v>
      </c>
      <c r="S2207" s="22">
        <f>VLOOKUP(A2207,Hoja1!A:B,2,0)</f>
        <v>8</v>
      </c>
      <c r="T2207" s="21" t="str">
        <f>VLOOKUP(M2207,[1]TIPOLOGIAS!$A:$F,4,0)</f>
        <v>MEDELLIN</v>
      </c>
      <c r="U2207" s="21" t="str">
        <f>VLOOKUP(T2207,'BASE TARIFA 2025'!C:D,2,0)</f>
        <v>WOMPI NOROCCIDENTE</v>
      </c>
      <c r="V2207" s="23">
        <f>VLOOKUP(T2207,'BASE TARIFA 2025'!C:F,4,0)</f>
        <v>15709.5</v>
      </c>
    </row>
    <row r="2208" spans="1:22" ht="14.4" x14ac:dyDescent="0.3">
      <c r="A2208">
        <v>20561</v>
      </c>
      <c r="B2208" t="s">
        <v>12624</v>
      </c>
      <c r="J2208" t="s">
        <v>70</v>
      </c>
      <c r="K2208" t="s">
        <v>199</v>
      </c>
      <c r="M2208">
        <v>11001</v>
      </c>
      <c r="N2208" s="30">
        <v>45985.552083333336</v>
      </c>
      <c r="O2208" t="s">
        <v>12871</v>
      </c>
      <c r="P2208" t="s">
        <v>12850</v>
      </c>
      <c r="Q2208" t="s">
        <v>12872</v>
      </c>
      <c r="R2208" t="s">
        <v>12852</v>
      </c>
      <c r="S2208" s="22">
        <f>VLOOKUP(A2208,Hoja1!A:B,2,0)</f>
        <v>8</v>
      </c>
      <c r="T2208" s="21" t="str">
        <f>VLOOKUP(M2208,[1]TIPOLOGIAS!$A:$F,4,0)</f>
        <v>BOGOTA</v>
      </c>
      <c r="U2208" s="21" t="str">
        <f>VLOOKUP(T2208,'BASE TARIFA 2025'!C:D,2,0)</f>
        <v>WOMPI CENTRO</v>
      </c>
      <c r="V2208" s="23">
        <f>VLOOKUP(T2208,'BASE TARIFA 2025'!C:F,4,0)</f>
        <v>15709.5</v>
      </c>
    </row>
    <row r="2209" spans="1:22" ht="14.4" x14ac:dyDescent="0.3">
      <c r="A2209">
        <v>23606</v>
      </c>
      <c r="B2209" t="s">
        <v>12625</v>
      </c>
      <c r="J2209" t="s">
        <v>70</v>
      </c>
      <c r="K2209" t="s">
        <v>199</v>
      </c>
      <c r="M2209">
        <v>11001</v>
      </c>
      <c r="N2209" s="30">
        <v>45986.611111111109</v>
      </c>
      <c r="O2209" t="s">
        <v>12873</v>
      </c>
      <c r="P2209" t="s">
        <v>12850</v>
      </c>
      <c r="Q2209" t="s">
        <v>12874</v>
      </c>
      <c r="R2209" t="s">
        <v>12852</v>
      </c>
      <c r="S2209" s="22">
        <f>VLOOKUP(A2209,Hoja1!A:B,2,0)</f>
        <v>8</v>
      </c>
      <c r="T2209" s="21" t="str">
        <f>VLOOKUP(M2209,[1]TIPOLOGIAS!$A:$F,4,0)</f>
        <v>BOGOTA</v>
      </c>
      <c r="U2209" s="21" t="str">
        <f>VLOOKUP(T2209,'BASE TARIFA 2025'!C:D,2,0)</f>
        <v>WOMPI CENTRO</v>
      </c>
      <c r="V2209" s="23">
        <f>VLOOKUP(T2209,'BASE TARIFA 2025'!C:F,4,0)</f>
        <v>15709.5</v>
      </c>
    </row>
    <row r="2210" spans="1:22" ht="14.4" x14ac:dyDescent="0.3">
      <c r="A2210">
        <v>25017</v>
      </c>
      <c r="B2210" t="s">
        <v>12626</v>
      </c>
      <c r="J2210" t="s">
        <v>70</v>
      </c>
      <c r="K2210" t="s">
        <v>199</v>
      </c>
      <c r="M2210">
        <v>11001</v>
      </c>
      <c r="N2210" s="30">
        <v>45985.567361111112</v>
      </c>
      <c r="O2210" t="s">
        <v>12875</v>
      </c>
      <c r="P2210" t="s">
        <v>12850</v>
      </c>
      <c r="Q2210" t="s">
        <v>12876</v>
      </c>
      <c r="R2210" t="s">
        <v>12852</v>
      </c>
      <c r="S2210" s="22">
        <f>VLOOKUP(A2210,Hoja1!A:B,2,0)</f>
        <v>8</v>
      </c>
      <c r="T2210" s="21" t="str">
        <f>VLOOKUP(M2210,[1]TIPOLOGIAS!$A:$F,4,0)</f>
        <v>BOGOTA</v>
      </c>
      <c r="U2210" s="21" t="str">
        <f>VLOOKUP(T2210,'BASE TARIFA 2025'!C:D,2,0)</f>
        <v>WOMPI CENTRO</v>
      </c>
      <c r="V2210" s="23">
        <f>VLOOKUP(T2210,'BASE TARIFA 2025'!C:F,4,0)</f>
        <v>15709.5</v>
      </c>
    </row>
    <row r="2211" spans="1:22" ht="14.4" x14ac:dyDescent="0.3">
      <c r="A2211">
        <v>25489</v>
      </c>
      <c r="B2211" t="s">
        <v>12627</v>
      </c>
      <c r="J2211" t="s">
        <v>70</v>
      </c>
      <c r="K2211" t="s">
        <v>199</v>
      </c>
      <c r="M2211">
        <v>11001</v>
      </c>
      <c r="N2211" s="30">
        <v>45987.588888888888</v>
      </c>
      <c r="O2211" t="s">
        <v>12877</v>
      </c>
      <c r="P2211" t="s">
        <v>12850</v>
      </c>
      <c r="Q2211" t="s">
        <v>12878</v>
      </c>
      <c r="R2211" t="s">
        <v>12852</v>
      </c>
      <c r="S2211" s="22">
        <f>VLOOKUP(A2211,Hoja1!A:B,2,0)</f>
        <v>8</v>
      </c>
      <c r="T2211" s="21" t="str">
        <f>VLOOKUP(M2211,[1]TIPOLOGIAS!$A:$F,4,0)</f>
        <v>BOGOTA</v>
      </c>
      <c r="U2211" s="21" t="str">
        <f>VLOOKUP(T2211,'BASE TARIFA 2025'!C:D,2,0)</f>
        <v>WOMPI CENTRO</v>
      </c>
      <c r="V2211" s="23">
        <f>VLOOKUP(T2211,'BASE TARIFA 2025'!C:F,4,0)</f>
        <v>15709.5</v>
      </c>
    </row>
    <row r="2212" spans="1:22" ht="14.4" x14ac:dyDescent="0.3">
      <c r="A2212">
        <v>25528</v>
      </c>
      <c r="B2212" t="s">
        <v>12628</v>
      </c>
      <c r="J2212" t="s">
        <v>70</v>
      </c>
      <c r="K2212" t="s">
        <v>199</v>
      </c>
      <c r="M2212">
        <v>11001</v>
      </c>
      <c r="N2212" s="30">
        <v>45985.568055555559</v>
      </c>
      <c r="O2212" t="s">
        <v>12879</v>
      </c>
      <c r="P2212" t="s">
        <v>12850</v>
      </c>
      <c r="Q2212" t="s">
        <v>12880</v>
      </c>
      <c r="R2212" t="s">
        <v>12852</v>
      </c>
      <c r="S2212" s="22">
        <f>VLOOKUP(A2212,Hoja1!A:B,2,0)</f>
        <v>8</v>
      </c>
      <c r="T2212" s="21" t="str">
        <f>VLOOKUP(M2212,[1]TIPOLOGIAS!$A:$F,4,0)</f>
        <v>BOGOTA</v>
      </c>
      <c r="U2212" s="21" t="str">
        <f>VLOOKUP(T2212,'BASE TARIFA 2025'!C:D,2,0)</f>
        <v>WOMPI CENTRO</v>
      </c>
      <c r="V2212" s="23">
        <f>VLOOKUP(T2212,'BASE TARIFA 2025'!C:F,4,0)</f>
        <v>15709.5</v>
      </c>
    </row>
    <row r="2213" spans="1:22" ht="14.4" x14ac:dyDescent="0.3">
      <c r="A2213">
        <v>25911</v>
      </c>
      <c r="B2213" t="s">
        <v>12629</v>
      </c>
      <c r="J2213" t="s">
        <v>70</v>
      </c>
      <c r="K2213" t="s">
        <v>199</v>
      </c>
      <c r="M2213">
        <v>11001</v>
      </c>
      <c r="N2213" s="30">
        <v>45985.606944444444</v>
      </c>
      <c r="O2213" t="s">
        <v>12881</v>
      </c>
      <c r="P2213" t="s">
        <v>12850</v>
      </c>
      <c r="Q2213" t="s">
        <v>12882</v>
      </c>
      <c r="R2213" t="s">
        <v>12852</v>
      </c>
      <c r="S2213" s="22">
        <f>VLOOKUP(A2213,Hoja1!A:B,2,0)</f>
        <v>8</v>
      </c>
      <c r="T2213" s="21" t="str">
        <f>VLOOKUP(M2213,[1]TIPOLOGIAS!$A:$F,4,0)</f>
        <v>BOGOTA</v>
      </c>
      <c r="U2213" s="21" t="str">
        <f>VLOOKUP(T2213,'BASE TARIFA 2025'!C:D,2,0)</f>
        <v>WOMPI CENTRO</v>
      </c>
      <c r="V2213" s="23">
        <f>VLOOKUP(T2213,'BASE TARIFA 2025'!C:F,4,0)</f>
        <v>15709.5</v>
      </c>
    </row>
    <row r="2214" spans="1:22" ht="14.4" x14ac:dyDescent="0.3">
      <c r="A2214">
        <v>26503</v>
      </c>
      <c r="B2214" t="s">
        <v>12630</v>
      </c>
      <c r="J2214" t="s">
        <v>70</v>
      </c>
      <c r="K2214" t="s">
        <v>199</v>
      </c>
      <c r="M2214">
        <v>11001</v>
      </c>
      <c r="N2214" s="30">
        <v>45986.665972222225</v>
      </c>
      <c r="O2214" t="s">
        <v>12883</v>
      </c>
      <c r="P2214" t="s">
        <v>12850</v>
      </c>
      <c r="Q2214" t="s">
        <v>12884</v>
      </c>
      <c r="R2214" t="s">
        <v>12852</v>
      </c>
      <c r="S2214" s="22">
        <f>VLOOKUP(A2214,Hoja1!A:B,2,0)</f>
        <v>8</v>
      </c>
      <c r="T2214" s="21" t="str">
        <f>VLOOKUP(M2214,[1]TIPOLOGIAS!$A:$F,4,0)</f>
        <v>BOGOTA</v>
      </c>
      <c r="U2214" s="21" t="str">
        <f>VLOOKUP(T2214,'BASE TARIFA 2025'!C:D,2,0)</f>
        <v>WOMPI CENTRO</v>
      </c>
      <c r="V2214" s="23">
        <f>VLOOKUP(T2214,'BASE TARIFA 2025'!C:F,4,0)</f>
        <v>15709.5</v>
      </c>
    </row>
    <row r="2215" spans="1:22" ht="14.4" x14ac:dyDescent="0.3">
      <c r="A2215">
        <v>26753</v>
      </c>
      <c r="B2215" t="s">
        <v>12631</v>
      </c>
      <c r="J2215" t="s">
        <v>123</v>
      </c>
      <c r="K2215" t="s">
        <v>21</v>
      </c>
      <c r="M2215">
        <v>66001</v>
      </c>
      <c r="N2215" s="30">
        <v>45985.529166666667</v>
      </c>
      <c r="O2215" t="s">
        <v>12885</v>
      </c>
      <c r="P2215" t="s">
        <v>12850</v>
      </c>
      <c r="Q2215" t="s">
        <v>12886</v>
      </c>
      <c r="R2215" t="s">
        <v>12852</v>
      </c>
      <c r="S2215" s="22">
        <f>VLOOKUP(A2215,Hoja1!A:B,2,0)</f>
        <v>8</v>
      </c>
      <c r="T2215" s="21" t="str">
        <f>VLOOKUP(M2215,[1]TIPOLOGIAS!$A:$F,4,0)</f>
        <v>PEREIRA</v>
      </c>
      <c r="U2215" s="21" t="str">
        <f>VLOOKUP(T2215,'BASE TARIFA 2025'!C:D,2,0)</f>
        <v>WOMPI EJE CAFETERO</v>
      </c>
      <c r="V2215" s="23">
        <f>VLOOKUP(T2215,'BASE TARIFA 2025'!C:F,4,0)</f>
        <v>15709.5</v>
      </c>
    </row>
    <row r="2216" spans="1:22" ht="14.4" x14ac:dyDescent="0.3">
      <c r="A2216">
        <v>27601</v>
      </c>
      <c r="B2216" t="s">
        <v>12632</v>
      </c>
      <c r="J2216" t="s">
        <v>70</v>
      </c>
      <c r="K2216" t="s">
        <v>199</v>
      </c>
      <c r="M2216">
        <v>11001</v>
      </c>
      <c r="N2216" s="30">
        <v>45987.511111111111</v>
      </c>
      <c r="O2216" t="s">
        <v>12887</v>
      </c>
      <c r="P2216" t="s">
        <v>12850</v>
      </c>
      <c r="Q2216" t="s">
        <v>12858</v>
      </c>
      <c r="R2216" t="s">
        <v>12852</v>
      </c>
      <c r="S2216" s="22">
        <f>VLOOKUP(A2216,Hoja1!A:B,2,0)</f>
        <v>8</v>
      </c>
      <c r="T2216" s="21" t="str">
        <f>VLOOKUP(M2216,[1]TIPOLOGIAS!$A:$F,4,0)</f>
        <v>BOGOTA</v>
      </c>
      <c r="U2216" s="21" t="str">
        <f>VLOOKUP(T2216,'BASE TARIFA 2025'!C:D,2,0)</f>
        <v>WOMPI CENTRO</v>
      </c>
      <c r="V2216" s="23">
        <f>VLOOKUP(T2216,'BASE TARIFA 2025'!C:F,4,0)</f>
        <v>15709.5</v>
      </c>
    </row>
    <row r="2217" spans="1:22" ht="14.4" x14ac:dyDescent="0.3">
      <c r="A2217">
        <v>27653</v>
      </c>
      <c r="B2217" t="s">
        <v>12633</v>
      </c>
      <c r="J2217" t="s">
        <v>70</v>
      </c>
      <c r="K2217" t="s">
        <v>199</v>
      </c>
      <c r="M2217">
        <v>11001</v>
      </c>
      <c r="N2217" s="30">
        <v>45987.496527777781</v>
      </c>
      <c r="O2217" t="s">
        <v>12888</v>
      </c>
      <c r="P2217" t="s">
        <v>12850</v>
      </c>
      <c r="Q2217" t="s">
        <v>12889</v>
      </c>
      <c r="R2217" t="s">
        <v>12852</v>
      </c>
      <c r="S2217" s="22">
        <f>VLOOKUP(A2217,Hoja1!A:B,2,0)</f>
        <v>8</v>
      </c>
      <c r="T2217" s="21" t="str">
        <f>VLOOKUP(M2217,[1]TIPOLOGIAS!$A:$F,4,0)</f>
        <v>BOGOTA</v>
      </c>
      <c r="U2217" s="21" t="str">
        <f>VLOOKUP(T2217,'BASE TARIFA 2025'!C:D,2,0)</f>
        <v>WOMPI CENTRO</v>
      </c>
      <c r="V2217" s="23">
        <f>VLOOKUP(T2217,'BASE TARIFA 2025'!C:F,4,0)</f>
        <v>15709.5</v>
      </c>
    </row>
    <row r="2218" spans="1:22" ht="14.4" x14ac:dyDescent="0.3">
      <c r="A2218">
        <v>27869</v>
      </c>
      <c r="B2218" t="s">
        <v>12634</v>
      </c>
      <c r="J2218" t="s">
        <v>65</v>
      </c>
      <c r="K2218" t="s">
        <v>332</v>
      </c>
      <c r="M2218">
        <v>5088</v>
      </c>
      <c r="N2218" s="30">
        <v>45985.67291666667</v>
      </c>
      <c r="O2218" t="s">
        <v>12890</v>
      </c>
      <c r="P2218" t="s">
        <v>12850</v>
      </c>
      <c r="Q2218" t="s">
        <v>12870</v>
      </c>
      <c r="R2218" t="s">
        <v>12852</v>
      </c>
      <c r="S2218" s="22">
        <f>VLOOKUP(A2218,Hoja1!A:B,2,0)</f>
        <v>16</v>
      </c>
      <c r="T2218" s="21" t="str">
        <f>VLOOKUP(M2218,[1]TIPOLOGIAS!$A:$F,4,0)</f>
        <v>MEDELLIN</v>
      </c>
      <c r="U2218" s="21" t="str">
        <f>VLOOKUP(T2218,'BASE TARIFA 2025'!C:D,2,0)</f>
        <v>WOMPI NOROCCIDENTE</v>
      </c>
      <c r="V2218" s="23">
        <f>VLOOKUP(T2218,'BASE TARIFA 2025'!C:F,4,0)</f>
        <v>15709.5</v>
      </c>
    </row>
    <row r="2219" spans="1:22" ht="14.4" x14ac:dyDescent="0.3">
      <c r="A2219">
        <v>27982</v>
      </c>
      <c r="B2219" t="s">
        <v>12635</v>
      </c>
      <c r="J2219" t="s">
        <v>65</v>
      </c>
      <c r="K2219" t="s">
        <v>194</v>
      </c>
      <c r="M2219">
        <v>5001</v>
      </c>
      <c r="N2219" s="30">
        <v>45985.510416666664</v>
      </c>
      <c r="O2219" t="s">
        <v>12891</v>
      </c>
      <c r="P2219" t="s">
        <v>12850</v>
      </c>
      <c r="Q2219" t="s">
        <v>12892</v>
      </c>
      <c r="R2219" t="s">
        <v>12852</v>
      </c>
      <c r="S2219" s="22">
        <f>VLOOKUP(A2219,Hoja1!A:B,2,0)</f>
        <v>16</v>
      </c>
      <c r="T2219" s="21" t="str">
        <f>VLOOKUP(M2219,[1]TIPOLOGIAS!$A:$F,4,0)</f>
        <v>MEDELLIN</v>
      </c>
      <c r="U2219" s="21" t="str">
        <f>VLOOKUP(T2219,'BASE TARIFA 2025'!C:D,2,0)</f>
        <v>WOMPI NOROCCIDENTE</v>
      </c>
      <c r="V2219" s="23">
        <f>VLOOKUP(T2219,'BASE TARIFA 2025'!C:F,4,0)</f>
        <v>15709.5</v>
      </c>
    </row>
    <row r="2220" spans="1:22" ht="14.4" x14ac:dyDescent="0.3">
      <c r="A2220">
        <v>28572</v>
      </c>
      <c r="B2220" t="s">
        <v>12636</v>
      </c>
      <c r="J2220" t="s">
        <v>70</v>
      </c>
      <c r="K2220" t="s">
        <v>199</v>
      </c>
      <c r="M2220">
        <v>11001</v>
      </c>
      <c r="N2220" s="30">
        <v>45985.500694444447</v>
      </c>
      <c r="O2220" t="s">
        <v>12893</v>
      </c>
      <c r="P2220" t="s">
        <v>12850</v>
      </c>
      <c r="Q2220" t="s">
        <v>12894</v>
      </c>
      <c r="R2220" t="s">
        <v>12852</v>
      </c>
      <c r="S2220" s="22">
        <f>VLOOKUP(A2220,Hoja1!A:B,2,0)</f>
        <v>8</v>
      </c>
      <c r="T2220" s="21" t="str">
        <f>VLOOKUP(M2220,[1]TIPOLOGIAS!$A:$F,4,0)</f>
        <v>BOGOTA</v>
      </c>
      <c r="U2220" s="21" t="str">
        <f>VLOOKUP(T2220,'BASE TARIFA 2025'!C:D,2,0)</f>
        <v>WOMPI CENTRO</v>
      </c>
      <c r="V2220" s="23">
        <f>VLOOKUP(T2220,'BASE TARIFA 2025'!C:F,4,0)</f>
        <v>15709.5</v>
      </c>
    </row>
    <row r="2221" spans="1:22" ht="14.4" x14ac:dyDescent="0.3">
      <c r="A2221">
        <v>30187</v>
      </c>
      <c r="B2221" t="s">
        <v>12637</v>
      </c>
      <c r="J2221" t="s">
        <v>70</v>
      </c>
      <c r="K2221" t="s">
        <v>199</v>
      </c>
      <c r="M2221">
        <v>11001</v>
      </c>
      <c r="N2221" s="30">
        <v>45985.670138888891</v>
      </c>
      <c r="O2221" t="s">
        <v>12895</v>
      </c>
      <c r="P2221" t="s">
        <v>12850</v>
      </c>
      <c r="Q2221" t="s">
        <v>12896</v>
      </c>
      <c r="R2221" t="s">
        <v>12852</v>
      </c>
      <c r="S2221" s="22">
        <f>VLOOKUP(A2221,Hoja1!A:B,2,0)</f>
        <v>8</v>
      </c>
      <c r="T2221" s="21" t="str">
        <f>VLOOKUP(M2221,[1]TIPOLOGIAS!$A:$F,4,0)</f>
        <v>BOGOTA</v>
      </c>
      <c r="U2221" s="21" t="str">
        <f>VLOOKUP(T2221,'BASE TARIFA 2025'!C:D,2,0)</f>
        <v>WOMPI CENTRO</v>
      </c>
      <c r="V2221" s="23">
        <f>VLOOKUP(T2221,'BASE TARIFA 2025'!C:F,4,0)</f>
        <v>15709.5</v>
      </c>
    </row>
    <row r="2222" spans="1:22" ht="14.4" x14ac:dyDescent="0.3">
      <c r="A2222">
        <v>31075</v>
      </c>
      <c r="B2222" t="s">
        <v>12638</v>
      </c>
      <c r="J2222" t="s">
        <v>131</v>
      </c>
      <c r="K2222" t="s">
        <v>25</v>
      </c>
      <c r="M2222">
        <v>68001</v>
      </c>
      <c r="N2222" s="30">
        <v>45985.474305555559</v>
      </c>
      <c r="O2222" t="s">
        <v>12897</v>
      </c>
      <c r="P2222" t="s">
        <v>12850</v>
      </c>
      <c r="Q2222" t="s">
        <v>12898</v>
      </c>
      <c r="R2222" t="s">
        <v>12852</v>
      </c>
      <c r="S2222" s="22">
        <f>VLOOKUP(A2222,Hoja1!A:B,2,0)</f>
        <v>16</v>
      </c>
      <c r="T2222" s="21" t="str">
        <f>VLOOKUP(M2222,[1]TIPOLOGIAS!$A:$F,4,0)</f>
        <v>BUCARAMANGA</v>
      </c>
      <c r="U2222" s="21" t="str">
        <f>VLOOKUP(T2222,'BASE TARIFA 2025'!C:D,2,0)</f>
        <v>WOMPI SANTANDERES</v>
      </c>
      <c r="V2222" s="23">
        <f>VLOOKUP(T2222,'BASE TARIFA 2025'!C:F,4,0)</f>
        <v>15709.5</v>
      </c>
    </row>
    <row r="2223" spans="1:22" ht="14.4" x14ac:dyDescent="0.3">
      <c r="A2223">
        <v>31078</v>
      </c>
      <c r="B2223" t="s">
        <v>12639</v>
      </c>
      <c r="J2223" t="s">
        <v>131</v>
      </c>
      <c r="K2223" t="s">
        <v>25</v>
      </c>
      <c r="M2223">
        <v>68001</v>
      </c>
      <c r="N2223" s="30">
        <v>45985.655555555553</v>
      </c>
      <c r="O2223" t="s">
        <v>12899</v>
      </c>
      <c r="P2223" t="s">
        <v>12850</v>
      </c>
      <c r="Q2223" t="s">
        <v>12900</v>
      </c>
      <c r="R2223" t="s">
        <v>12852</v>
      </c>
      <c r="S2223" s="22">
        <f>VLOOKUP(A2223,Hoja1!A:B,2,0)</f>
        <v>16</v>
      </c>
      <c r="T2223" s="21" t="str">
        <f>VLOOKUP(M2223,[1]TIPOLOGIAS!$A:$F,4,0)</f>
        <v>BUCARAMANGA</v>
      </c>
      <c r="U2223" s="21" t="str">
        <f>VLOOKUP(T2223,'BASE TARIFA 2025'!C:D,2,0)</f>
        <v>WOMPI SANTANDERES</v>
      </c>
      <c r="V2223" s="23">
        <f>VLOOKUP(T2223,'BASE TARIFA 2025'!C:F,4,0)</f>
        <v>15709.5</v>
      </c>
    </row>
    <row r="2224" spans="1:22" ht="14.4" x14ac:dyDescent="0.3">
      <c r="A2224">
        <v>31246</v>
      </c>
      <c r="B2224" t="s">
        <v>12640</v>
      </c>
      <c r="J2224" t="s">
        <v>70</v>
      </c>
      <c r="K2224" t="s">
        <v>199</v>
      </c>
      <c r="M2224">
        <v>11001</v>
      </c>
      <c r="N2224" s="30">
        <v>45985.545138888891</v>
      </c>
      <c r="O2224" t="s">
        <v>12901</v>
      </c>
      <c r="P2224" t="s">
        <v>12850</v>
      </c>
      <c r="Q2224" t="s">
        <v>12902</v>
      </c>
      <c r="R2224" t="s">
        <v>12852</v>
      </c>
      <c r="S2224" s="22">
        <f>VLOOKUP(A2224,Hoja1!A:B,2,0)</f>
        <v>8</v>
      </c>
      <c r="T2224" s="21" t="str">
        <f>VLOOKUP(M2224,[1]TIPOLOGIAS!$A:$F,4,0)</f>
        <v>BOGOTA</v>
      </c>
      <c r="U2224" s="21" t="str">
        <f>VLOOKUP(T2224,'BASE TARIFA 2025'!C:D,2,0)</f>
        <v>WOMPI CENTRO</v>
      </c>
      <c r="V2224" s="23">
        <f>VLOOKUP(T2224,'BASE TARIFA 2025'!C:F,4,0)</f>
        <v>15709.5</v>
      </c>
    </row>
    <row r="2225" spans="1:22" ht="14.4" x14ac:dyDescent="0.3">
      <c r="A2225">
        <v>31905</v>
      </c>
      <c r="B2225" t="s">
        <v>12641</v>
      </c>
      <c r="J2225" t="s">
        <v>131</v>
      </c>
      <c r="K2225" t="s">
        <v>25</v>
      </c>
      <c r="M2225">
        <v>68001</v>
      </c>
      <c r="N2225" s="30">
        <v>45986.681944444441</v>
      </c>
      <c r="O2225" t="s">
        <v>12903</v>
      </c>
      <c r="P2225" t="s">
        <v>12850</v>
      </c>
      <c r="Q2225" t="s">
        <v>12904</v>
      </c>
      <c r="R2225" t="s">
        <v>12852</v>
      </c>
      <c r="S2225" s="22">
        <f>VLOOKUP(A2225,Hoja1!A:B,2,0)</f>
        <v>8</v>
      </c>
      <c r="T2225" s="21" t="str">
        <f>VLOOKUP(M2225,[1]TIPOLOGIAS!$A:$F,4,0)</f>
        <v>BUCARAMANGA</v>
      </c>
      <c r="U2225" s="21" t="str">
        <f>VLOOKUP(T2225,'BASE TARIFA 2025'!C:D,2,0)</f>
        <v>WOMPI SANTANDERES</v>
      </c>
      <c r="V2225" s="23">
        <f>VLOOKUP(T2225,'BASE TARIFA 2025'!C:F,4,0)</f>
        <v>15709.5</v>
      </c>
    </row>
    <row r="2226" spans="1:22" ht="14.4" x14ac:dyDescent="0.3">
      <c r="A2226">
        <v>31966</v>
      </c>
      <c r="B2226" t="s">
        <v>12642</v>
      </c>
      <c r="J2226" t="s">
        <v>65</v>
      </c>
      <c r="K2226" t="s">
        <v>332</v>
      </c>
      <c r="M2226">
        <v>5088</v>
      </c>
      <c r="N2226" s="30">
        <v>45986.511111111111</v>
      </c>
      <c r="O2226" t="s">
        <v>12905</v>
      </c>
      <c r="P2226" t="s">
        <v>12850</v>
      </c>
      <c r="Q2226" t="s">
        <v>12892</v>
      </c>
      <c r="R2226" t="s">
        <v>12852</v>
      </c>
      <c r="S2226" s="22">
        <f>VLOOKUP(A2226,Hoja1!A:B,2,0)</f>
        <v>8</v>
      </c>
      <c r="T2226" s="21" t="str">
        <f>VLOOKUP(M2226,[1]TIPOLOGIAS!$A:$F,4,0)</f>
        <v>MEDELLIN</v>
      </c>
      <c r="U2226" s="21" t="str">
        <f>VLOOKUP(T2226,'BASE TARIFA 2025'!C:D,2,0)</f>
        <v>WOMPI NOROCCIDENTE</v>
      </c>
      <c r="V2226" s="23">
        <f>VLOOKUP(T2226,'BASE TARIFA 2025'!C:F,4,0)</f>
        <v>15709.5</v>
      </c>
    </row>
    <row r="2227" spans="1:22" ht="14.4" x14ac:dyDescent="0.3">
      <c r="A2227">
        <v>32051</v>
      </c>
      <c r="B2227" t="s">
        <v>12643</v>
      </c>
      <c r="J2227" t="s">
        <v>70</v>
      </c>
      <c r="K2227" t="s">
        <v>199</v>
      </c>
      <c r="M2227">
        <v>11001</v>
      </c>
      <c r="N2227" s="30">
        <v>45985.575694444444</v>
      </c>
      <c r="O2227" t="s">
        <v>12906</v>
      </c>
      <c r="P2227" t="s">
        <v>12850</v>
      </c>
      <c r="Q2227" t="s">
        <v>12864</v>
      </c>
      <c r="R2227" t="s">
        <v>12852</v>
      </c>
      <c r="S2227" s="22">
        <f>VLOOKUP(A2227,Hoja1!A:B,2,0)</f>
        <v>8</v>
      </c>
      <c r="T2227" s="21" t="str">
        <f>VLOOKUP(M2227,[1]TIPOLOGIAS!$A:$F,4,0)</f>
        <v>BOGOTA</v>
      </c>
      <c r="U2227" s="21" t="str">
        <f>VLOOKUP(T2227,'BASE TARIFA 2025'!C:D,2,0)</f>
        <v>WOMPI CENTRO</v>
      </c>
      <c r="V2227" s="23">
        <f>VLOOKUP(T2227,'BASE TARIFA 2025'!C:F,4,0)</f>
        <v>15709.5</v>
      </c>
    </row>
    <row r="2228" spans="1:22" ht="14.4" x14ac:dyDescent="0.3">
      <c r="A2228">
        <v>32490</v>
      </c>
      <c r="B2228" t="s">
        <v>12644</v>
      </c>
      <c r="J2228" t="s">
        <v>70</v>
      </c>
      <c r="K2228" t="s">
        <v>199</v>
      </c>
      <c r="M2228">
        <v>11001</v>
      </c>
      <c r="N2228" s="30">
        <v>45985.695833333331</v>
      </c>
      <c r="O2228" t="s">
        <v>12907</v>
      </c>
      <c r="P2228" t="s">
        <v>12850</v>
      </c>
      <c r="Q2228" t="s">
        <v>12858</v>
      </c>
      <c r="R2228" t="s">
        <v>12852</v>
      </c>
      <c r="S2228" s="22">
        <f>VLOOKUP(A2228,Hoja1!A:B,2,0)</f>
        <v>8</v>
      </c>
      <c r="T2228" s="21" t="str">
        <f>VLOOKUP(M2228,[1]TIPOLOGIAS!$A:$F,4,0)</f>
        <v>BOGOTA</v>
      </c>
      <c r="U2228" s="21" t="str">
        <f>VLOOKUP(T2228,'BASE TARIFA 2025'!C:D,2,0)</f>
        <v>WOMPI CENTRO</v>
      </c>
      <c r="V2228" s="23">
        <f>VLOOKUP(T2228,'BASE TARIFA 2025'!C:F,4,0)</f>
        <v>15709.5</v>
      </c>
    </row>
    <row r="2229" spans="1:22" ht="14.4" x14ac:dyDescent="0.3">
      <c r="A2229">
        <v>32887</v>
      </c>
      <c r="B2229" t="s">
        <v>12645</v>
      </c>
      <c r="J2229" t="s">
        <v>70</v>
      </c>
      <c r="K2229" t="s">
        <v>199</v>
      </c>
      <c r="M2229">
        <v>11001</v>
      </c>
      <c r="N2229" s="30">
        <v>45987.570138888892</v>
      </c>
      <c r="O2229" t="s">
        <v>12908</v>
      </c>
      <c r="P2229" t="s">
        <v>12850</v>
      </c>
      <c r="Q2229" t="s">
        <v>12909</v>
      </c>
      <c r="R2229" t="s">
        <v>12852</v>
      </c>
      <c r="S2229" s="22">
        <f>VLOOKUP(A2229,Hoja1!A:B,2,0)</f>
        <v>16</v>
      </c>
      <c r="T2229" s="21" t="str">
        <f>VLOOKUP(M2229,[1]TIPOLOGIAS!$A:$F,4,0)</f>
        <v>BOGOTA</v>
      </c>
      <c r="U2229" s="21" t="str">
        <f>VLOOKUP(T2229,'BASE TARIFA 2025'!C:D,2,0)</f>
        <v>WOMPI CENTRO</v>
      </c>
      <c r="V2229" s="23">
        <f>VLOOKUP(T2229,'BASE TARIFA 2025'!C:F,4,0)</f>
        <v>15709.5</v>
      </c>
    </row>
    <row r="2230" spans="1:22" ht="14.4" x14ac:dyDescent="0.3">
      <c r="A2230">
        <v>32905</v>
      </c>
      <c r="B2230" t="s">
        <v>12646</v>
      </c>
      <c r="J2230" t="s">
        <v>65</v>
      </c>
      <c r="K2230" t="s">
        <v>194</v>
      </c>
      <c r="M2230">
        <v>5001</v>
      </c>
      <c r="N2230" s="30">
        <v>45986.591666666667</v>
      </c>
      <c r="O2230" t="s">
        <v>12910</v>
      </c>
      <c r="P2230" t="s">
        <v>12850</v>
      </c>
      <c r="Q2230" t="s">
        <v>12851</v>
      </c>
      <c r="R2230" t="s">
        <v>12852</v>
      </c>
      <c r="S2230" s="22">
        <f>VLOOKUP(A2230,Hoja1!A:B,2,0)</f>
        <v>16</v>
      </c>
      <c r="T2230" s="21" t="str">
        <f>VLOOKUP(M2230,[1]TIPOLOGIAS!$A:$F,4,0)</f>
        <v>MEDELLIN</v>
      </c>
      <c r="U2230" s="21" t="str">
        <f>VLOOKUP(T2230,'BASE TARIFA 2025'!C:D,2,0)</f>
        <v>WOMPI NOROCCIDENTE</v>
      </c>
      <c r="V2230" s="23">
        <f>VLOOKUP(T2230,'BASE TARIFA 2025'!C:F,4,0)</f>
        <v>15709.5</v>
      </c>
    </row>
    <row r="2231" spans="1:22" ht="14.4" x14ac:dyDescent="0.3">
      <c r="A2231">
        <v>33015</v>
      </c>
      <c r="B2231" t="s">
        <v>12647</v>
      </c>
      <c r="J2231" t="s">
        <v>131</v>
      </c>
      <c r="K2231" t="s">
        <v>25</v>
      </c>
      <c r="M2231">
        <v>68001</v>
      </c>
      <c r="N2231" s="30">
        <v>45986.416666666664</v>
      </c>
      <c r="O2231" t="s">
        <v>12911</v>
      </c>
      <c r="P2231" t="s">
        <v>12850</v>
      </c>
      <c r="Q2231" t="s">
        <v>12912</v>
      </c>
      <c r="R2231" t="s">
        <v>12852</v>
      </c>
      <c r="S2231" s="22">
        <f>VLOOKUP(A2231,Hoja1!A:B,2,0)</f>
        <v>16</v>
      </c>
      <c r="T2231" s="21" t="str">
        <f>VLOOKUP(M2231,[1]TIPOLOGIAS!$A:$F,4,0)</f>
        <v>BUCARAMANGA</v>
      </c>
      <c r="U2231" s="21" t="str">
        <f>VLOOKUP(T2231,'BASE TARIFA 2025'!C:D,2,0)</f>
        <v>WOMPI SANTANDERES</v>
      </c>
      <c r="V2231" s="23">
        <f>VLOOKUP(T2231,'BASE TARIFA 2025'!C:F,4,0)</f>
        <v>15709.5</v>
      </c>
    </row>
    <row r="2232" spans="1:22" ht="14.4" x14ac:dyDescent="0.3">
      <c r="A2232">
        <v>33182</v>
      </c>
      <c r="B2232" t="s">
        <v>12648</v>
      </c>
      <c r="J2232" t="s">
        <v>70</v>
      </c>
      <c r="K2232" t="s">
        <v>199</v>
      </c>
      <c r="M2232">
        <v>11001</v>
      </c>
      <c r="N2232" s="30">
        <v>45986.613194444442</v>
      </c>
      <c r="O2232" t="s">
        <v>12913</v>
      </c>
      <c r="P2232" t="s">
        <v>12850</v>
      </c>
      <c r="Q2232" t="s">
        <v>12914</v>
      </c>
      <c r="R2232" t="s">
        <v>12852</v>
      </c>
      <c r="S2232" s="22">
        <f>VLOOKUP(A2232,Hoja1!A:B,2,0)</f>
        <v>8</v>
      </c>
      <c r="T2232" s="21" t="str">
        <f>VLOOKUP(M2232,[1]TIPOLOGIAS!$A:$F,4,0)</f>
        <v>BOGOTA</v>
      </c>
      <c r="U2232" s="21" t="str">
        <f>VLOOKUP(T2232,'BASE TARIFA 2025'!C:D,2,0)</f>
        <v>WOMPI CENTRO</v>
      </c>
      <c r="V2232" s="23">
        <f>VLOOKUP(T2232,'BASE TARIFA 2025'!C:F,4,0)</f>
        <v>15709.5</v>
      </c>
    </row>
    <row r="2233" spans="1:22" ht="14.4" x14ac:dyDescent="0.3">
      <c r="A2233">
        <v>33772</v>
      </c>
      <c r="B2233" t="s">
        <v>12649</v>
      </c>
      <c r="J2233" t="s">
        <v>70</v>
      </c>
      <c r="K2233" t="s">
        <v>199</v>
      </c>
      <c r="M2233">
        <v>11001</v>
      </c>
      <c r="N2233" s="30">
        <v>45986.795138888891</v>
      </c>
      <c r="O2233" t="s">
        <v>12915</v>
      </c>
      <c r="P2233" t="s">
        <v>12850</v>
      </c>
      <c r="Q2233" t="s">
        <v>12916</v>
      </c>
      <c r="R2233" t="s">
        <v>12852</v>
      </c>
      <c r="S2233" s="22">
        <f>VLOOKUP(A2233,Hoja1!A:B,2,0)</f>
        <v>8</v>
      </c>
      <c r="T2233" s="21" t="str">
        <f>VLOOKUP(M2233,[1]TIPOLOGIAS!$A:$F,4,0)</f>
        <v>BOGOTA</v>
      </c>
      <c r="U2233" s="21" t="str">
        <f>VLOOKUP(T2233,'BASE TARIFA 2025'!C:D,2,0)</f>
        <v>WOMPI CENTRO</v>
      </c>
      <c r="V2233" s="23">
        <f>VLOOKUP(T2233,'BASE TARIFA 2025'!C:F,4,0)</f>
        <v>15709.5</v>
      </c>
    </row>
    <row r="2234" spans="1:22" ht="14.4" x14ac:dyDescent="0.3">
      <c r="A2234">
        <v>34100</v>
      </c>
      <c r="B2234" t="s">
        <v>12650</v>
      </c>
      <c r="J2234" t="s">
        <v>80</v>
      </c>
      <c r="K2234" t="s">
        <v>41</v>
      </c>
      <c r="M2234">
        <v>52001</v>
      </c>
      <c r="N2234" s="30">
        <v>45986.768750000003</v>
      </c>
      <c r="O2234" t="s">
        <v>12917</v>
      </c>
      <c r="P2234" t="s">
        <v>12850</v>
      </c>
      <c r="Q2234" t="s">
        <v>12918</v>
      </c>
      <c r="R2234" t="s">
        <v>12852</v>
      </c>
      <c r="S2234" s="22">
        <f>VLOOKUP(A2234,Hoja1!A:B,2,0)</f>
        <v>16</v>
      </c>
      <c r="T2234" s="21" t="str">
        <f>VLOOKUP(M2234,[1]TIPOLOGIAS!$A:$F,4,0)</f>
        <v>PASTO</v>
      </c>
      <c r="U2234" s="21" t="str">
        <f>VLOOKUP(T2234,'BASE TARIFA 2025'!C:D,2,0)</f>
        <v>WOMPI SUROCCIDENTE</v>
      </c>
      <c r="V2234" s="23">
        <f>VLOOKUP(T2234,'BASE TARIFA 2025'!C:F,4,0)</f>
        <v>28277.100000000002</v>
      </c>
    </row>
    <row r="2235" spans="1:22" ht="14.4" x14ac:dyDescent="0.3">
      <c r="A2235">
        <v>34159</v>
      </c>
      <c r="B2235" t="s">
        <v>12651</v>
      </c>
      <c r="J2235" t="s">
        <v>70</v>
      </c>
      <c r="K2235" t="s">
        <v>199</v>
      </c>
      <c r="M2235">
        <v>11001</v>
      </c>
      <c r="N2235" s="30">
        <v>45987.495833333334</v>
      </c>
      <c r="O2235" t="s">
        <v>12919</v>
      </c>
      <c r="P2235" t="s">
        <v>12850</v>
      </c>
      <c r="Q2235" t="s">
        <v>12920</v>
      </c>
      <c r="R2235" t="s">
        <v>12852</v>
      </c>
      <c r="S2235" s="22">
        <f>VLOOKUP(A2235,Hoja1!A:B,2,0)</f>
        <v>8</v>
      </c>
      <c r="T2235" s="21" t="str">
        <f>VLOOKUP(M2235,[1]TIPOLOGIAS!$A:$F,4,0)</f>
        <v>BOGOTA</v>
      </c>
      <c r="U2235" s="21" t="str">
        <f>VLOOKUP(T2235,'BASE TARIFA 2025'!C:D,2,0)</f>
        <v>WOMPI CENTRO</v>
      </c>
      <c r="V2235" s="23">
        <f>VLOOKUP(T2235,'BASE TARIFA 2025'!C:F,4,0)</f>
        <v>15709.5</v>
      </c>
    </row>
    <row r="2236" spans="1:22" ht="14.4" x14ac:dyDescent="0.3">
      <c r="A2236">
        <v>34512</v>
      </c>
      <c r="B2236" t="s">
        <v>12652</v>
      </c>
      <c r="J2236" t="s">
        <v>70</v>
      </c>
      <c r="K2236" t="s">
        <v>199</v>
      </c>
      <c r="M2236">
        <v>11001</v>
      </c>
      <c r="N2236" s="30">
        <v>45985.520833333336</v>
      </c>
      <c r="O2236" t="s">
        <v>12921</v>
      </c>
      <c r="P2236" t="s">
        <v>12850</v>
      </c>
      <c r="Q2236" t="s">
        <v>12922</v>
      </c>
      <c r="R2236" t="s">
        <v>12852</v>
      </c>
      <c r="S2236" s="22">
        <f>VLOOKUP(A2236,Hoja1!A:B,2,0)</f>
        <v>16</v>
      </c>
      <c r="T2236" s="21" t="str">
        <f>VLOOKUP(M2236,[1]TIPOLOGIAS!$A:$F,4,0)</f>
        <v>BOGOTA</v>
      </c>
      <c r="U2236" s="21" t="str">
        <f>VLOOKUP(T2236,'BASE TARIFA 2025'!C:D,2,0)</f>
        <v>WOMPI CENTRO</v>
      </c>
      <c r="V2236" s="23">
        <f>VLOOKUP(T2236,'BASE TARIFA 2025'!C:F,4,0)</f>
        <v>15709.5</v>
      </c>
    </row>
    <row r="2237" spans="1:22" ht="14.4" x14ac:dyDescent="0.3">
      <c r="A2237">
        <v>34513</v>
      </c>
      <c r="B2237" t="s">
        <v>12653</v>
      </c>
      <c r="J2237" t="s">
        <v>70</v>
      </c>
      <c r="K2237" t="s">
        <v>199</v>
      </c>
      <c r="M2237">
        <v>11001</v>
      </c>
      <c r="N2237" s="30">
        <v>45986.701388888891</v>
      </c>
      <c r="O2237" t="s">
        <v>12923</v>
      </c>
      <c r="P2237" t="s">
        <v>12850</v>
      </c>
      <c r="Q2237" t="s">
        <v>12920</v>
      </c>
      <c r="R2237" t="s">
        <v>12852</v>
      </c>
      <c r="S2237" s="22">
        <f>VLOOKUP(A2237,Hoja1!A:B,2,0)</f>
        <v>8</v>
      </c>
      <c r="T2237" s="21" t="str">
        <f>VLOOKUP(M2237,[1]TIPOLOGIAS!$A:$F,4,0)</f>
        <v>BOGOTA</v>
      </c>
      <c r="U2237" s="21" t="str">
        <f>VLOOKUP(T2237,'BASE TARIFA 2025'!C:D,2,0)</f>
        <v>WOMPI CENTRO</v>
      </c>
      <c r="V2237" s="23">
        <f>VLOOKUP(T2237,'BASE TARIFA 2025'!C:F,4,0)</f>
        <v>15709.5</v>
      </c>
    </row>
    <row r="2238" spans="1:22" ht="14.4" x14ac:dyDescent="0.3">
      <c r="A2238">
        <v>34794</v>
      </c>
      <c r="B2238" t="s">
        <v>12654</v>
      </c>
      <c r="J2238" t="s">
        <v>239</v>
      </c>
      <c r="K2238" t="s">
        <v>269</v>
      </c>
      <c r="M2238">
        <v>8758</v>
      </c>
      <c r="N2238" s="30">
        <v>45987.676388888889</v>
      </c>
      <c r="O2238" t="s">
        <v>12924</v>
      </c>
      <c r="P2238" t="s">
        <v>12850</v>
      </c>
      <c r="Q2238" t="s">
        <v>12925</v>
      </c>
      <c r="R2238" t="s">
        <v>12852</v>
      </c>
      <c r="S2238" s="22">
        <f>VLOOKUP(A2238,Hoja1!A:B,2,0)</f>
        <v>8</v>
      </c>
      <c r="T2238" s="21" t="str">
        <f>VLOOKUP(M2238,[1]TIPOLOGIAS!$A:$F,4,0)</f>
        <v>BARRANQUILLA</v>
      </c>
      <c r="U2238" s="21" t="str">
        <f>VLOOKUP(T2238,'BASE TARIFA 2025'!C:D,2,0)</f>
        <v>WOMPI COSTA</v>
      </c>
      <c r="V2238" s="23">
        <f>VLOOKUP(T2238,'BASE TARIFA 2025'!C:F,4,0)</f>
        <v>15709.5</v>
      </c>
    </row>
    <row r="2239" spans="1:22" ht="14.4" x14ac:dyDescent="0.3">
      <c r="A2239">
        <v>34830</v>
      </c>
      <c r="B2239" t="s">
        <v>12655</v>
      </c>
      <c r="J2239" t="s">
        <v>70</v>
      </c>
      <c r="K2239" t="s">
        <v>199</v>
      </c>
      <c r="M2239">
        <v>11001</v>
      </c>
      <c r="N2239" s="30">
        <v>45985.520833333336</v>
      </c>
      <c r="O2239" t="s">
        <v>12926</v>
      </c>
      <c r="P2239" t="s">
        <v>12850</v>
      </c>
      <c r="Q2239" t="s">
        <v>12927</v>
      </c>
      <c r="R2239" t="s">
        <v>12852</v>
      </c>
      <c r="S2239" s="22">
        <f>VLOOKUP(A2239,Hoja1!A:B,2,0)</f>
        <v>16</v>
      </c>
      <c r="T2239" s="21" t="str">
        <f>VLOOKUP(M2239,[1]TIPOLOGIAS!$A:$F,4,0)</f>
        <v>BOGOTA</v>
      </c>
      <c r="U2239" s="21" t="str">
        <f>VLOOKUP(T2239,'BASE TARIFA 2025'!C:D,2,0)</f>
        <v>WOMPI CENTRO</v>
      </c>
      <c r="V2239" s="23">
        <f>VLOOKUP(T2239,'BASE TARIFA 2025'!C:F,4,0)</f>
        <v>15709.5</v>
      </c>
    </row>
    <row r="2240" spans="1:22" ht="14.4" x14ac:dyDescent="0.3">
      <c r="A2240">
        <v>35204</v>
      </c>
      <c r="B2240" t="s">
        <v>12656</v>
      </c>
      <c r="J2240" t="s">
        <v>65</v>
      </c>
      <c r="K2240" t="s">
        <v>194</v>
      </c>
      <c r="M2240">
        <v>5001</v>
      </c>
      <c r="N2240" s="30">
        <v>45986.552777777775</v>
      </c>
      <c r="O2240" t="s">
        <v>12928</v>
      </c>
      <c r="P2240" t="s">
        <v>12850</v>
      </c>
      <c r="Q2240" t="s">
        <v>12929</v>
      </c>
      <c r="R2240" t="s">
        <v>12852</v>
      </c>
      <c r="S2240" s="22">
        <f>VLOOKUP(A2240,Hoja1!A:B,2,0)</f>
        <v>8</v>
      </c>
      <c r="T2240" s="21" t="str">
        <f>VLOOKUP(M2240,[1]TIPOLOGIAS!$A:$F,4,0)</f>
        <v>MEDELLIN</v>
      </c>
      <c r="U2240" s="21" t="str">
        <f>VLOOKUP(T2240,'BASE TARIFA 2025'!C:D,2,0)</f>
        <v>WOMPI NOROCCIDENTE</v>
      </c>
      <c r="V2240" s="23">
        <f>VLOOKUP(T2240,'BASE TARIFA 2025'!C:F,4,0)</f>
        <v>15709.5</v>
      </c>
    </row>
    <row r="2241" spans="1:22" ht="14.4" x14ac:dyDescent="0.3">
      <c r="A2241">
        <v>35323</v>
      </c>
      <c r="B2241" t="s">
        <v>12657</v>
      </c>
      <c r="J2241" t="s">
        <v>131</v>
      </c>
      <c r="K2241" t="s">
        <v>25</v>
      </c>
      <c r="M2241">
        <v>68001</v>
      </c>
      <c r="N2241" s="30">
        <v>45986.5</v>
      </c>
      <c r="O2241" t="s">
        <v>12930</v>
      </c>
      <c r="P2241" t="s">
        <v>12850</v>
      </c>
      <c r="Q2241" t="s">
        <v>12931</v>
      </c>
      <c r="R2241" t="s">
        <v>12852</v>
      </c>
      <c r="S2241" s="22">
        <f>VLOOKUP(A2241,Hoja1!A:B,2,0)</f>
        <v>16</v>
      </c>
      <c r="T2241" s="21" t="str">
        <f>VLOOKUP(M2241,[1]TIPOLOGIAS!$A:$F,4,0)</f>
        <v>BUCARAMANGA</v>
      </c>
      <c r="U2241" s="21" t="str">
        <f>VLOOKUP(T2241,'BASE TARIFA 2025'!C:D,2,0)</f>
        <v>WOMPI SANTANDERES</v>
      </c>
      <c r="V2241" s="23">
        <f>VLOOKUP(T2241,'BASE TARIFA 2025'!C:F,4,0)</f>
        <v>15709.5</v>
      </c>
    </row>
    <row r="2242" spans="1:22" ht="14.4" x14ac:dyDescent="0.3">
      <c r="A2242">
        <v>53961</v>
      </c>
      <c r="B2242" t="s">
        <v>12658</v>
      </c>
      <c r="J2242" t="s">
        <v>76</v>
      </c>
      <c r="K2242" t="s">
        <v>33</v>
      </c>
      <c r="M2242">
        <v>15001</v>
      </c>
      <c r="N2242" s="30">
        <v>45985.609722222223</v>
      </c>
      <c r="O2242" t="s">
        <v>12932</v>
      </c>
      <c r="P2242" t="s">
        <v>12850</v>
      </c>
      <c r="Q2242" t="s">
        <v>12933</v>
      </c>
      <c r="R2242" t="s">
        <v>12852</v>
      </c>
      <c r="S2242" s="22">
        <f>VLOOKUP(A2242,Hoja1!A:B,2,0)</f>
        <v>8</v>
      </c>
      <c r="T2242" s="21" t="str">
        <f>VLOOKUP(M2242,[1]TIPOLOGIAS!$A:$F,4,0)</f>
        <v>TUNJA</v>
      </c>
      <c r="U2242" s="21" t="str">
        <f>VLOOKUP(T2242,'BASE TARIFA 2025'!C:D,2,0)</f>
        <v>WOMPI SANTANDERES</v>
      </c>
      <c r="V2242" s="23">
        <f>VLOOKUP(T2242,'BASE TARIFA 2025'!C:F,4,0)</f>
        <v>28277.100000000002</v>
      </c>
    </row>
    <row r="2243" spans="1:22" ht="14.4" x14ac:dyDescent="0.3">
      <c r="A2243">
        <v>54137</v>
      </c>
      <c r="B2243" t="s">
        <v>12659</v>
      </c>
      <c r="J2243" t="s">
        <v>68</v>
      </c>
      <c r="K2243" t="s">
        <v>44</v>
      </c>
      <c r="M2243">
        <v>20001</v>
      </c>
      <c r="N2243" s="30">
        <v>45987.663888888892</v>
      </c>
      <c r="O2243" t="s">
        <v>12934</v>
      </c>
      <c r="P2243" t="s">
        <v>12850</v>
      </c>
      <c r="Q2243" t="s">
        <v>12935</v>
      </c>
      <c r="R2243" t="s">
        <v>12852</v>
      </c>
      <c r="S2243" s="22">
        <f>VLOOKUP(A2243,Hoja1!A:B,2,0)</f>
        <v>16</v>
      </c>
      <c r="T2243" s="21" t="str">
        <f>VLOOKUP(M2243,[1]TIPOLOGIAS!$A:$F,4,0)</f>
        <v>VALLEDUPAR</v>
      </c>
      <c r="U2243" s="21" t="str">
        <f>VLOOKUP(T2243,'BASE TARIFA 2025'!C:D,2,0)</f>
        <v>WOMPI COSTA</v>
      </c>
      <c r="V2243" s="23">
        <f>VLOOKUP(T2243,'BASE TARIFA 2025'!C:F,4,0)</f>
        <v>28277.100000000002</v>
      </c>
    </row>
    <row r="2244" spans="1:22" ht="14.4" x14ac:dyDescent="0.3">
      <c r="A2244">
        <v>54716</v>
      </c>
      <c r="B2244" t="s">
        <v>12660</v>
      </c>
      <c r="J2244" t="s">
        <v>70</v>
      </c>
      <c r="K2244" t="s">
        <v>199</v>
      </c>
      <c r="M2244">
        <v>11001</v>
      </c>
      <c r="N2244" s="30">
        <v>45985.518750000003</v>
      </c>
      <c r="O2244" t="s">
        <v>12936</v>
      </c>
      <c r="P2244" t="s">
        <v>12850</v>
      </c>
      <c r="Q2244" t="s">
        <v>12858</v>
      </c>
      <c r="R2244" t="s">
        <v>12852</v>
      </c>
      <c r="S2244" s="22">
        <f>VLOOKUP(A2244,Hoja1!A:B,2,0)</f>
        <v>8</v>
      </c>
      <c r="T2244" s="21" t="str">
        <f>VLOOKUP(M2244,[1]TIPOLOGIAS!$A:$F,4,0)</f>
        <v>BOGOTA</v>
      </c>
      <c r="U2244" s="21" t="str">
        <f>VLOOKUP(T2244,'BASE TARIFA 2025'!C:D,2,0)</f>
        <v>WOMPI CENTRO</v>
      </c>
      <c r="V2244" s="23">
        <f>VLOOKUP(T2244,'BASE TARIFA 2025'!C:F,4,0)</f>
        <v>15709.5</v>
      </c>
    </row>
    <row r="2245" spans="1:22" ht="14.4" x14ac:dyDescent="0.3">
      <c r="A2245">
        <v>55674</v>
      </c>
      <c r="B2245" t="s">
        <v>12661</v>
      </c>
      <c r="J2245" t="s">
        <v>123</v>
      </c>
      <c r="K2245" t="s">
        <v>21</v>
      </c>
      <c r="M2245">
        <v>66001</v>
      </c>
      <c r="N2245" s="30">
        <v>45985.477777777778</v>
      </c>
      <c r="O2245" t="s">
        <v>12937</v>
      </c>
      <c r="P2245" t="s">
        <v>12850</v>
      </c>
      <c r="Q2245" t="s">
        <v>12938</v>
      </c>
      <c r="R2245" t="s">
        <v>12852</v>
      </c>
      <c r="S2245" s="22">
        <f>VLOOKUP(A2245,Hoja1!A:B,2,0)</f>
        <v>16</v>
      </c>
      <c r="T2245" s="21" t="str">
        <f>VLOOKUP(M2245,[1]TIPOLOGIAS!$A:$F,4,0)</f>
        <v>PEREIRA</v>
      </c>
      <c r="U2245" s="21" t="str">
        <f>VLOOKUP(T2245,'BASE TARIFA 2025'!C:D,2,0)</f>
        <v>WOMPI EJE CAFETERO</v>
      </c>
      <c r="V2245" s="23">
        <f>VLOOKUP(T2245,'BASE TARIFA 2025'!C:F,4,0)</f>
        <v>15709.5</v>
      </c>
    </row>
    <row r="2246" spans="1:22" ht="14.4" x14ac:dyDescent="0.3">
      <c r="A2246">
        <v>55712</v>
      </c>
      <c r="B2246" t="s">
        <v>12662</v>
      </c>
      <c r="J2246" t="s">
        <v>65</v>
      </c>
      <c r="K2246" t="s">
        <v>194</v>
      </c>
      <c r="M2246">
        <v>5001</v>
      </c>
      <c r="N2246" s="30">
        <v>45985.511805555558</v>
      </c>
      <c r="O2246" t="s">
        <v>12939</v>
      </c>
      <c r="P2246" t="s">
        <v>12850</v>
      </c>
      <c r="Q2246" t="s">
        <v>12940</v>
      </c>
      <c r="R2246" t="s">
        <v>12852</v>
      </c>
      <c r="S2246" s="22">
        <f>VLOOKUP(A2246,Hoja1!A:B,2,0)</f>
        <v>16</v>
      </c>
      <c r="T2246" s="21" t="str">
        <f>VLOOKUP(M2246,[1]TIPOLOGIAS!$A:$F,4,0)</f>
        <v>MEDELLIN</v>
      </c>
      <c r="U2246" s="21" t="str">
        <f>VLOOKUP(T2246,'BASE TARIFA 2025'!C:D,2,0)</f>
        <v>WOMPI NOROCCIDENTE</v>
      </c>
      <c r="V2246" s="23">
        <f>VLOOKUP(T2246,'BASE TARIFA 2025'!C:F,4,0)</f>
        <v>15709.5</v>
      </c>
    </row>
    <row r="2247" spans="1:22" ht="14.4" x14ac:dyDescent="0.3">
      <c r="A2247">
        <v>56205</v>
      </c>
      <c r="B2247" t="s">
        <v>12663</v>
      </c>
      <c r="J2247" t="s">
        <v>165</v>
      </c>
      <c r="K2247" t="s">
        <v>19</v>
      </c>
      <c r="M2247">
        <v>76001</v>
      </c>
      <c r="N2247" s="30">
        <v>45985.601388888892</v>
      </c>
      <c r="O2247" t="s">
        <v>12941</v>
      </c>
      <c r="P2247" t="s">
        <v>12850</v>
      </c>
      <c r="Q2247" t="s">
        <v>12942</v>
      </c>
      <c r="R2247" t="s">
        <v>12852</v>
      </c>
      <c r="S2247" s="22">
        <f>VLOOKUP(A2247,Hoja1!A:B,2,0)</f>
        <v>8</v>
      </c>
      <c r="T2247" s="21" t="str">
        <f>VLOOKUP(M2247,[1]TIPOLOGIAS!$A:$F,4,0)</f>
        <v>CALI</v>
      </c>
      <c r="U2247" s="21" t="str">
        <f>VLOOKUP(T2247,'BASE TARIFA 2025'!C:D,2,0)</f>
        <v>WOMPI SUROCCIDENTE</v>
      </c>
      <c r="V2247" s="23">
        <f>VLOOKUP(T2247,'BASE TARIFA 2025'!C:F,4,0)</f>
        <v>15709.5</v>
      </c>
    </row>
    <row r="2248" spans="1:22" ht="14.4" x14ac:dyDescent="0.3">
      <c r="A2248">
        <v>56777</v>
      </c>
      <c r="B2248" t="s">
        <v>12664</v>
      </c>
      <c r="J2248" t="s">
        <v>70</v>
      </c>
      <c r="K2248" t="s">
        <v>199</v>
      </c>
      <c r="M2248">
        <v>11001</v>
      </c>
      <c r="N2248" s="30">
        <v>45986.428472222222</v>
      </c>
      <c r="O2248" t="s">
        <v>12943</v>
      </c>
      <c r="P2248" t="s">
        <v>12850</v>
      </c>
      <c r="Q2248" t="s">
        <v>12944</v>
      </c>
      <c r="R2248" t="s">
        <v>12852</v>
      </c>
      <c r="S2248" s="22">
        <f>VLOOKUP(A2248,Hoja1!A:B,2,0)</f>
        <v>16</v>
      </c>
      <c r="T2248" s="21" t="str">
        <f>VLOOKUP(M2248,[1]TIPOLOGIAS!$A:$F,4,0)</f>
        <v>BOGOTA</v>
      </c>
      <c r="U2248" s="21" t="str">
        <f>VLOOKUP(T2248,'BASE TARIFA 2025'!C:D,2,0)</f>
        <v>WOMPI CENTRO</v>
      </c>
      <c r="V2248" s="23">
        <f>VLOOKUP(T2248,'BASE TARIFA 2025'!C:F,4,0)</f>
        <v>15709.5</v>
      </c>
    </row>
    <row r="2249" spans="1:22" ht="14.4" x14ac:dyDescent="0.3">
      <c r="A2249">
        <v>57291</v>
      </c>
      <c r="B2249" t="s">
        <v>12665</v>
      </c>
      <c r="J2249" t="s">
        <v>131</v>
      </c>
      <c r="K2249" t="s">
        <v>25</v>
      </c>
      <c r="M2249">
        <v>68001</v>
      </c>
      <c r="N2249" s="30">
        <v>45987.433333333334</v>
      </c>
      <c r="O2249" t="s">
        <v>12945</v>
      </c>
      <c r="P2249" t="s">
        <v>12850</v>
      </c>
      <c r="Q2249" t="s">
        <v>12946</v>
      </c>
      <c r="R2249" t="s">
        <v>12852</v>
      </c>
      <c r="S2249" s="22">
        <f>VLOOKUP(A2249,Hoja1!A:B,2,0)</f>
        <v>8</v>
      </c>
      <c r="T2249" s="21" t="str">
        <f>VLOOKUP(M2249,[1]TIPOLOGIAS!$A:$F,4,0)</f>
        <v>BUCARAMANGA</v>
      </c>
      <c r="U2249" s="21" t="str">
        <f>VLOOKUP(T2249,'BASE TARIFA 2025'!C:D,2,0)</f>
        <v>WOMPI SANTANDERES</v>
      </c>
      <c r="V2249" s="23">
        <f>VLOOKUP(T2249,'BASE TARIFA 2025'!C:F,4,0)</f>
        <v>15709.5</v>
      </c>
    </row>
    <row r="2250" spans="1:22" ht="14.4" x14ac:dyDescent="0.3">
      <c r="A2250">
        <v>59284</v>
      </c>
      <c r="B2250" t="s">
        <v>12666</v>
      </c>
      <c r="J2250" t="s">
        <v>131</v>
      </c>
      <c r="K2250" t="s">
        <v>25</v>
      </c>
      <c r="M2250">
        <v>68001</v>
      </c>
      <c r="N2250" s="30">
        <v>45987.458333333336</v>
      </c>
      <c r="O2250" t="s">
        <v>12947</v>
      </c>
      <c r="P2250" t="s">
        <v>12850</v>
      </c>
      <c r="Q2250" t="s">
        <v>12948</v>
      </c>
      <c r="R2250" t="s">
        <v>12852</v>
      </c>
      <c r="S2250" s="22">
        <f>VLOOKUP(A2250,Hoja1!A:B,2,0)</f>
        <v>16</v>
      </c>
      <c r="T2250" s="21" t="str">
        <f>VLOOKUP(M2250,[1]TIPOLOGIAS!$A:$F,4,0)</f>
        <v>BUCARAMANGA</v>
      </c>
      <c r="U2250" s="21" t="str">
        <f>VLOOKUP(T2250,'BASE TARIFA 2025'!C:D,2,0)</f>
        <v>WOMPI SANTANDERES</v>
      </c>
      <c r="V2250" s="23">
        <f>VLOOKUP(T2250,'BASE TARIFA 2025'!C:F,4,0)</f>
        <v>15709.5</v>
      </c>
    </row>
    <row r="2251" spans="1:22" ht="14.4" x14ac:dyDescent="0.3">
      <c r="A2251">
        <v>60996</v>
      </c>
      <c r="B2251" t="s">
        <v>12667</v>
      </c>
      <c r="J2251" t="s">
        <v>152</v>
      </c>
      <c r="K2251" t="s">
        <v>153</v>
      </c>
      <c r="M2251">
        <v>73001</v>
      </c>
      <c r="N2251" s="30">
        <v>45986.676388888889</v>
      </c>
      <c r="O2251" t="s">
        <v>12949</v>
      </c>
      <c r="P2251" t="s">
        <v>12850</v>
      </c>
      <c r="Q2251" t="s">
        <v>12950</v>
      </c>
      <c r="R2251" t="s">
        <v>12852</v>
      </c>
      <c r="S2251" s="22">
        <f>VLOOKUP(A2251,Hoja1!A:B,2,0)</f>
        <v>16</v>
      </c>
      <c r="T2251" s="21" t="str">
        <f>VLOOKUP(M2251,[1]TIPOLOGIAS!$A:$F,4,0)</f>
        <v>IBAGUE</v>
      </c>
      <c r="U2251" s="21" t="str">
        <f>VLOOKUP(T2251,'BASE TARIFA 2025'!C:D,2,0)</f>
        <v>WOMPI ORIENTE</v>
      </c>
      <c r="V2251" s="23">
        <f>VLOOKUP(T2251,'BASE TARIFA 2025'!C:F,4,0)</f>
        <v>28277.100000000002</v>
      </c>
    </row>
    <row r="2252" spans="1:22" ht="14.4" x14ac:dyDescent="0.3">
      <c r="A2252">
        <v>61151</v>
      </c>
      <c r="B2252" t="s">
        <v>12668</v>
      </c>
      <c r="J2252" t="s">
        <v>70</v>
      </c>
      <c r="K2252" t="s">
        <v>199</v>
      </c>
      <c r="M2252">
        <v>11001</v>
      </c>
      <c r="N2252" s="30">
        <v>45986.497916666667</v>
      </c>
      <c r="O2252" t="s">
        <v>12951</v>
      </c>
      <c r="P2252" t="s">
        <v>12850</v>
      </c>
      <c r="Q2252" t="s">
        <v>12952</v>
      </c>
      <c r="R2252" t="s">
        <v>12852</v>
      </c>
      <c r="S2252" s="22">
        <f>VLOOKUP(A2252,Hoja1!A:B,2,0)</f>
        <v>8</v>
      </c>
      <c r="T2252" s="21" t="str">
        <f>VLOOKUP(M2252,[1]TIPOLOGIAS!$A:$F,4,0)</f>
        <v>BOGOTA</v>
      </c>
      <c r="U2252" s="21" t="str">
        <f>VLOOKUP(T2252,'BASE TARIFA 2025'!C:D,2,0)</f>
        <v>WOMPI CENTRO</v>
      </c>
      <c r="V2252" s="23">
        <f>VLOOKUP(T2252,'BASE TARIFA 2025'!C:F,4,0)</f>
        <v>15709.5</v>
      </c>
    </row>
    <row r="2253" spans="1:22" ht="14.4" x14ac:dyDescent="0.3">
      <c r="A2253">
        <v>61474</v>
      </c>
      <c r="B2253" t="s">
        <v>12669</v>
      </c>
      <c r="J2253" t="s">
        <v>70</v>
      </c>
      <c r="K2253" t="s">
        <v>199</v>
      </c>
      <c r="M2253">
        <v>11001</v>
      </c>
      <c r="N2253" s="30">
        <v>45985.65</v>
      </c>
      <c r="O2253" t="s">
        <v>12953</v>
      </c>
      <c r="P2253" t="s">
        <v>12850</v>
      </c>
      <c r="Q2253" t="s">
        <v>12954</v>
      </c>
      <c r="R2253" t="s">
        <v>12852</v>
      </c>
      <c r="S2253" s="22">
        <f>VLOOKUP(A2253,Hoja1!A:B,2,0)</f>
        <v>8</v>
      </c>
      <c r="T2253" s="21" t="str">
        <f>VLOOKUP(M2253,[1]TIPOLOGIAS!$A:$F,4,0)</f>
        <v>BOGOTA</v>
      </c>
      <c r="U2253" s="21" t="str">
        <f>VLOOKUP(T2253,'BASE TARIFA 2025'!C:D,2,0)</f>
        <v>WOMPI CENTRO</v>
      </c>
      <c r="V2253" s="23">
        <f>VLOOKUP(T2253,'BASE TARIFA 2025'!C:F,4,0)</f>
        <v>15709.5</v>
      </c>
    </row>
    <row r="2254" spans="1:22" ht="14.4" x14ac:dyDescent="0.3">
      <c r="A2254">
        <v>61605</v>
      </c>
      <c r="B2254" t="s">
        <v>12670</v>
      </c>
      <c r="J2254" t="s">
        <v>131</v>
      </c>
      <c r="K2254" t="s">
        <v>25</v>
      </c>
      <c r="M2254">
        <v>68001</v>
      </c>
      <c r="N2254" s="30">
        <v>45985.6875</v>
      </c>
      <c r="O2254" t="s">
        <v>12955</v>
      </c>
      <c r="P2254" t="s">
        <v>12850</v>
      </c>
      <c r="Q2254" t="s">
        <v>12956</v>
      </c>
      <c r="R2254" t="s">
        <v>12852</v>
      </c>
      <c r="S2254" s="22">
        <f>VLOOKUP(A2254,Hoja1!A:B,2,0)</f>
        <v>8</v>
      </c>
      <c r="T2254" s="21" t="str">
        <f>VLOOKUP(M2254,[1]TIPOLOGIAS!$A:$F,4,0)</f>
        <v>BUCARAMANGA</v>
      </c>
      <c r="U2254" s="21" t="str">
        <f>VLOOKUP(T2254,'BASE TARIFA 2025'!C:D,2,0)</f>
        <v>WOMPI SANTANDERES</v>
      </c>
      <c r="V2254" s="23">
        <f>VLOOKUP(T2254,'BASE TARIFA 2025'!C:F,4,0)</f>
        <v>15709.5</v>
      </c>
    </row>
    <row r="2255" spans="1:22" ht="14.4" x14ac:dyDescent="0.3">
      <c r="A2255">
        <v>62037</v>
      </c>
      <c r="B2255" t="s">
        <v>12671</v>
      </c>
      <c r="J2255" t="s">
        <v>68</v>
      </c>
      <c r="K2255" t="s">
        <v>44</v>
      </c>
      <c r="M2255">
        <v>20001</v>
      </c>
      <c r="N2255" s="30">
        <v>45987.525000000001</v>
      </c>
      <c r="O2255" t="s">
        <v>12957</v>
      </c>
      <c r="P2255" t="s">
        <v>12850</v>
      </c>
      <c r="Q2255" t="s">
        <v>12958</v>
      </c>
      <c r="R2255" t="s">
        <v>12852</v>
      </c>
      <c r="S2255" s="22">
        <f>VLOOKUP(A2255,Hoja1!A:B,2,0)</f>
        <v>8</v>
      </c>
      <c r="T2255" s="21" t="str">
        <f>VLOOKUP(M2255,[1]TIPOLOGIAS!$A:$F,4,0)</f>
        <v>VALLEDUPAR</v>
      </c>
      <c r="U2255" s="21" t="str">
        <f>VLOOKUP(T2255,'BASE TARIFA 2025'!C:D,2,0)</f>
        <v>WOMPI COSTA</v>
      </c>
      <c r="V2255" s="23">
        <f>VLOOKUP(T2255,'BASE TARIFA 2025'!C:F,4,0)</f>
        <v>28277.100000000002</v>
      </c>
    </row>
    <row r="2256" spans="1:22" ht="14.4" x14ac:dyDescent="0.3">
      <c r="A2256">
        <v>63050</v>
      </c>
      <c r="B2256" t="s">
        <v>12672</v>
      </c>
      <c r="J2256" t="s">
        <v>70</v>
      </c>
      <c r="K2256" t="s">
        <v>199</v>
      </c>
      <c r="M2256">
        <v>11001</v>
      </c>
      <c r="N2256" s="30">
        <v>45985.543055555558</v>
      </c>
      <c r="O2256" t="s">
        <v>12959</v>
      </c>
      <c r="P2256" t="s">
        <v>12850</v>
      </c>
      <c r="Q2256" t="s">
        <v>12960</v>
      </c>
      <c r="R2256" t="s">
        <v>12852</v>
      </c>
      <c r="S2256" s="22">
        <f>VLOOKUP(A2256,Hoja1!A:B,2,0)</f>
        <v>8</v>
      </c>
      <c r="T2256" s="21" t="str">
        <f>VLOOKUP(M2256,[1]TIPOLOGIAS!$A:$F,4,0)</f>
        <v>BOGOTA</v>
      </c>
      <c r="U2256" s="21" t="str">
        <f>VLOOKUP(T2256,'BASE TARIFA 2025'!C:D,2,0)</f>
        <v>WOMPI CENTRO</v>
      </c>
      <c r="V2256" s="23">
        <f>VLOOKUP(T2256,'BASE TARIFA 2025'!C:F,4,0)</f>
        <v>15709.5</v>
      </c>
    </row>
    <row r="2257" spans="1:22" ht="14.4" x14ac:dyDescent="0.3">
      <c r="A2257">
        <v>63575</v>
      </c>
      <c r="B2257" t="s">
        <v>12673</v>
      </c>
      <c r="J2257" t="s">
        <v>70</v>
      </c>
      <c r="K2257" t="s">
        <v>199</v>
      </c>
      <c r="M2257">
        <v>11001</v>
      </c>
      <c r="N2257" s="30">
        <v>45986.627083333333</v>
      </c>
      <c r="O2257" t="s">
        <v>12961</v>
      </c>
      <c r="P2257" t="s">
        <v>12850</v>
      </c>
      <c r="Q2257" t="s">
        <v>12962</v>
      </c>
      <c r="R2257" t="s">
        <v>12852</v>
      </c>
      <c r="S2257" s="22">
        <f>VLOOKUP(A2257,Hoja1!A:B,2,0)</f>
        <v>8</v>
      </c>
      <c r="T2257" s="21" t="str">
        <f>VLOOKUP(M2257,[1]TIPOLOGIAS!$A:$F,4,0)</f>
        <v>BOGOTA</v>
      </c>
      <c r="U2257" s="21" t="str">
        <f>VLOOKUP(T2257,'BASE TARIFA 2025'!C:D,2,0)</f>
        <v>WOMPI CENTRO</v>
      </c>
      <c r="V2257" s="23">
        <f>VLOOKUP(T2257,'BASE TARIFA 2025'!C:F,4,0)</f>
        <v>15709.5</v>
      </c>
    </row>
    <row r="2258" spans="1:22" ht="14.4" x14ac:dyDescent="0.3">
      <c r="A2258">
        <v>63933</v>
      </c>
      <c r="B2258" t="s">
        <v>5336</v>
      </c>
      <c r="J2258" t="s">
        <v>131</v>
      </c>
      <c r="K2258" t="s">
        <v>25</v>
      </c>
      <c r="M2258">
        <v>68001</v>
      </c>
      <c r="N2258" s="30">
        <v>45986.431250000001</v>
      </c>
      <c r="O2258" t="s">
        <v>12963</v>
      </c>
      <c r="P2258" t="s">
        <v>12850</v>
      </c>
      <c r="Q2258" t="s">
        <v>12964</v>
      </c>
      <c r="R2258" t="s">
        <v>12852</v>
      </c>
      <c r="S2258" s="22">
        <f>VLOOKUP(A2258,Hoja1!A:B,2,0)</f>
        <v>16</v>
      </c>
      <c r="T2258" s="21" t="str">
        <f>VLOOKUP(M2258,[1]TIPOLOGIAS!$A:$F,4,0)</f>
        <v>BUCARAMANGA</v>
      </c>
      <c r="U2258" s="21" t="str">
        <f>VLOOKUP(T2258,'BASE TARIFA 2025'!C:D,2,0)</f>
        <v>WOMPI SANTANDERES</v>
      </c>
      <c r="V2258" s="23">
        <f>VLOOKUP(T2258,'BASE TARIFA 2025'!C:F,4,0)</f>
        <v>15709.5</v>
      </c>
    </row>
    <row r="2259" spans="1:22" ht="14.4" x14ac:dyDescent="0.3">
      <c r="A2259">
        <v>64464</v>
      </c>
      <c r="B2259" t="s">
        <v>12674</v>
      </c>
      <c r="J2259" t="s">
        <v>131</v>
      </c>
      <c r="K2259" t="s">
        <v>25</v>
      </c>
      <c r="M2259">
        <v>68001</v>
      </c>
      <c r="N2259" s="30">
        <v>45986.378472222219</v>
      </c>
      <c r="O2259" t="s">
        <v>12965</v>
      </c>
      <c r="P2259" t="s">
        <v>12850</v>
      </c>
      <c r="Q2259" t="s">
        <v>12966</v>
      </c>
      <c r="R2259" t="s">
        <v>12852</v>
      </c>
      <c r="S2259" s="22">
        <f>VLOOKUP(A2259,Hoja1!A:B,2,0)</f>
        <v>8</v>
      </c>
      <c r="T2259" s="21" t="str">
        <f>VLOOKUP(M2259,[1]TIPOLOGIAS!$A:$F,4,0)</f>
        <v>BUCARAMANGA</v>
      </c>
      <c r="U2259" s="21" t="str">
        <f>VLOOKUP(T2259,'BASE TARIFA 2025'!C:D,2,0)</f>
        <v>WOMPI SANTANDERES</v>
      </c>
      <c r="V2259" s="23">
        <f>VLOOKUP(T2259,'BASE TARIFA 2025'!C:F,4,0)</f>
        <v>15709.5</v>
      </c>
    </row>
    <row r="2260" spans="1:22" ht="14.4" x14ac:dyDescent="0.3">
      <c r="A2260">
        <v>65331</v>
      </c>
      <c r="B2260" t="s">
        <v>12675</v>
      </c>
      <c r="J2260" t="s">
        <v>70</v>
      </c>
      <c r="K2260" t="s">
        <v>199</v>
      </c>
      <c r="M2260">
        <v>11001</v>
      </c>
      <c r="N2260" s="30">
        <v>45986.53402777778</v>
      </c>
      <c r="O2260" t="s">
        <v>12967</v>
      </c>
      <c r="P2260" t="s">
        <v>12850</v>
      </c>
      <c r="Q2260" t="s">
        <v>12968</v>
      </c>
      <c r="R2260" t="s">
        <v>12852</v>
      </c>
      <c r="S2260" s="22">
        <f>VLOOKUP(A2260,Hoja1!A:B,2,0)</f>
        <v>8</v>
      </c>
      <c r="T2260" s="21" t="str">
        <f>VLOOKUP(M2260,[1]TIPOLOGIAS!$A:$F,4,0)</f>
        <v>BOGOTA</v>
      </c>
      <c r="U2260" s="21" t="str">
        <f>VLOOKUP(T2260,'BASE TARIFA 2025'!C:D,2,0)</f>
        <v>WOMPI CENTRO</v>
      </c>
      <c r="V2260" s="23">
        <f>VLOOKUP(T2260,'BASE TARIFA 2025'!C:F,4,0)</f>
        <v>15709.5</v>
      </c>
    </row>
    <row r="2261" spans="1:22" ht="14.4" x14ac:dyDescent="0.3">
      <c r="A2261">
        <v>65771</v>
      </c>
      <c r="B2261" t="s">
        <v>12676</v>
      </c>
      <c r="J2261" t="s">
        <v>70</v>
      </c>
      <c r="K2261" t="s">
        <v>199</v>
      </c>
      <c r="M2261">
        <v>11001</v>
      </c>
      <c r="N2261" s="30">
        <v>45983.584722222222</v>
      </c>
      <c r="O2261" t="s">
        <v>12969</v>
      </c>
      <c r="P2261" t="s">
        <v>12850</v>
      </c>
      <c r="Q2261" t="s">
        <v>12970</v>
      </c>
      <c r="R2261" t="s">
        <v>12852</v>
      </c>
      <c r="S2261" s="22">
        <f>VLOOKUP(A2261,Hoja1!A:B,2,0)</f>
        <v>16</v>
      </c>
      <c r="T2261" s="21" t="str">
        <f>VLOOKUP(M2261,[1]TIPOLOGIAS!$A:$F,4,0)</f>
        <v>BOGOTA</v>
      </c>
      <c r="U2261" s="21" t="str">
        <f>VLOOKUP(T2261,'BASE TARIFA 2025'!C:D,2,0)</f>
        <v>WOMPI CENTRO</v>
      </c>
      <c r="V2261" s="23">
        <f>VLOOKUP(T2261,'BASE TARIFA 2025'!C:F,4,0)</f>
        <v>15709.5</v>
      </c>
    </row>
    <row r="2262" spans="1:22" ht="14.4" x14ac:dyDescent="0.3">
      <c r="A2262">
        <v>66168</v>
      </c>
      <c r="B2262" t="s">
        <v>12677</v>
      </c>
      <c r="J2262" t="s">
        <v>70</v>
      </c>
      <c r="K2262" t="s">
        <v>199</v>
      </c>
      <c r="M2262">
        <v>11001</v>
      </c>
      <c r="N2262" s="30">
        <v>45985.790972222225</v>
      </c>
      <c r="O2262" t="s">
        <v>12971</v>
      </c>
      <c r="P2262" t="s">
        <v>12850</v>
      </c>
      <c r="Q2262" t="s">
        <v>12972</v>
      </c>
      <c r="R2262" t="s">
        <v>12852</v>
      </c>
      <c r="S2262" s="22">
        <f>VLOOKUP(A2262,Hoja1!A:B,2,0)</f>
        <v>16</v>
      </c>
      <c r="T2262" s="21" t="str">
        <f>VLOOKUP(M2262,[1]TIPOLOGIAS!$A:$F,4,0)</f>
        <v>BOGOTA</v>
      </c>
      <c r="U2262" s="21" t="str">
        <f>VLOOKUP(T2262,'BASE TARIFA 2025'!C:D,2,0)</f>
        <v>WOMPI CENTRO</v>
      </c>
      <c r="V2262" s="23">
        <f>VLOOKUP(T2262,'BASE TARIFA 2025'!C:F,4,0)</f>
        <v>15709.5</v>
      </c>
    </row>
    <row r="2263" spans="1:22" ht="14.4" x14ac:dyDescent="0.3">
      <c r="A2263">
        <v>66172</v>
      </c>
      <c r="B2263" t="s">
        <v>12678</v>
      </c>
      <c r="J2263" t="s">
        <v>70</v>
      </c>
      <c r="K2263" t="s">
        <v>199</v>
      </c>
      <c r="M2263">
        <v>11001</v>
      </c>
      <c r="N2263" s="30">
        <v>45985.46875</v>
      </c>
      <c r="O2263" t="s">
        <v>12973</v>
      </c>
      <c r="P2263" t="s">
        <v>12850</v>
      </c>
      <c r="Q2263" t="s">
        <v>12872</v>
      </c>
      <c r="R2263" t="s">
        <v>12852</v>
      </c>
      <c r="S2263" s="22">
        <f>VLOOKUP(A2263,Hoja1!A:B,2,0)</f>
        <v>8</v>
      </c>
      <c r="T2263" s="21" t="str">
        <f>VLOOKUP(M2263,[1]TIPOLOGIAS!$A:$F,4,0)</f>
        <v>BOGOTA</v>
      </c>
      <c r="U2263" s="21" t="str">
        <f>VLOOKUP(T2263,'BASE TARIFA 2025'!C:D,2,0)</f>
        <v>WOMPI CENTRO</v>
      </c>
      <c r="V2263" s="23">
        <f>VLOOKUP(T2263,'BASE TARIFA 2025'!C:F,4,0)</f>
        <v>15709.5</v>
      </c>
    </row>
    <row r="2264" spans="1:22" ht="14.4" x14ac:dyDescent="0.3">
      <c r="A2264">
        <v>66271</v>
      </c>
      <c r="B2264" t="s">
        <v>12679</v>
      </c>
      <c r="J2264" t="s">
        <v>65</v>
      </c>
      <c r="K2264" t="s">
        <v>194</v>
      </c>
      <c r="M2264">
        <v>5001</v>
      </c>
      <c r="N2264" s="30">
        <v>45985.654861111114</v>
      </c>
      <c r="O2264" t="s">
        <v>12974</v>
      </c>
      <c r="P2264" t="s">
        <v>12850</v>
      </c>
      <c r="Q2264" t="s">
        <v>12851</v>
      </c>
      <c r="R2264" t="s">
        <v>12852</v>
      </c>
      <c r="S2264" s="22">
        <f>VLOOKUP(A2264,Hoja1!A:B,2,0)</f>
        <v>16</v>
      </c>
      <c r="T2264" s="21" t="str">
        <f>VLOOKUP(M2264,[1]TIPOLOGIAS!$A:$F,4,0)</f>
        <v>MEDELLIN</v>
      </c>
      <c r="U2264" s="21" t="str">
        <f>VLOOKUP(T2264,'BASE TARIFA 2025'!C:D,2,0)</f>
        <v>WOMPI NOROCCIDENTE</v>
      </c>
      <c r="V2264" s="23">
        <f>VLOOKUP(T2264,'BASE TARIFA 2025'!C:F,4,0)</f>
        <v>15709.5</v>
      </c>
    </row>
    <row r="2265" spans="1:22" ht="14.4" x14ac:dyDescent="0.3">
      <c r="A2265">
        <v>66954</v>
      </c>
      <c r="B2265" t="s">
        <v>12680</v>
      </c>
      <c r="J2265" t="s">
        <v>70</v>
      </c>
      <c r="K2265" t="s">
        <v>199</v>
      </c>
      <c r="M2265">
        <v>11001</v>
      </c>
      <c r="N2265" s="30">
        <v>45986.535416666666</v>
      </c>
      <c r="O2265" t="s">
        <v>12975</v>
      </c>
      <c r="P2265" t="s">
        <v>12850</v>
      </c>
      <c r="Q2265" t="s">
        <v>12976</v>
      </c>
      <c r="R2265" t="s">
        <v>12852</v>
      </c>
      <c r="S2265" s="22">
        <f>VLOOKUP(A2265,Hoja1!A:B,2,0)</f>
        <v>8</v>
      </c>
      <c r="T2265" s="21" t="str">
        <f>VLOOKUP(M2265,[1]TIPOLOGIAS!$A:$F,4,0)</f>
        <v>BOGOTA</v>
      </c>
      <c r="U2265" s="21" t="str">
        <f>VLOOKUP(T2265,'BASE TARIFA 2025'!C:D,2,0)</f>
        <v>WOMPI CENTRO</v>
      </c>
      <c r="V2265" s="23">
        <f>VLOOKUP(T2265,'BASE TARIFA 2025'!C:F,4,0)</f>
        <v>15709.5</v>
      </c>
    </row>
    <row r="2266" spans="1:22" ht="14.4" x14ac:dyDescent="0.3">
      <c r="A2266">
        <v>67828</v>
      </c>
      <c r="B2266" t="s">
        <v>12681</v>
      </c>
      <c r="J2266" t="s">
        <v>131</v>
      </c>
      <c r="K2266" t="s">
        <v>25</v>
      </c>
      <c r="M2266">
        <v>68001</v>
      </c>
      <c r="N2266" s="30">
        <v>45986.37222222222</v>
      </c>
      <c r="O2266" t="s">
        <v>12977</v>
      </c>
      <c r="P2266" t="s">
        <v>12850</v>
      </c>
      <c r="Q2266" t="s">
        <v>12978</v>
      </c>
      <c r="R2266" t="s">
        <v>12852</v>
      </c>
      <c r="S2266" s="22">
        <f>VLOOKUP(A2266,Hoja1!A:B,2,0)</f>
        <v>8</v>
      </c>
      <c r="T2266" s="21" t="str">
        <f>VLOOKUP(M2266,[1]TIPOLOGIAS!$A:$F,4,0)</f>
        <v>BUCARAMANGA</v>
      </c>
      <c r="U2266" s="21" t="str">
        <f>VLOOKUP(T2266,'BASE TARIFA 2025'!C:D,2,0)</f>
        <v>WOMPI SANTANDERES</v>
      </c>
      <c r="V2266" s="23">
        <f>VLOOKUP(T2266,'BASE TARIFA 2025'!C:F,4,0)</f>
        <v>15709.5</v>
      </c>
    </row>
    <row r="2267" spans="1:22" ht="14.4" x14ac:dyDescent="0.3">
      <c r="A2267">
        <v>68011</v>
      </c>
      <c r="B2267" t="s">
        <v>12682</v>
      </c>
      <c r="J2267" t="s">
        <v>70</v>
      </c>
      <c r="K2267" t="s">
        <v>199</v>
      </c>
      <c r="M2267">
        <v>11001</v>
      </c>
      <c r="N2267" s="30">
        <v>45985.63958333333</v>
      </c>
      <c r="O2267" t="s">
        <v>12979</v>
      </c>
      <c r="P2267" t="s">
        <v>12850</v>
      </c>
      <c r="Q2267" t="s">
        <v>12858</v>
      </c>
      <c r="R2267" t="s">
        <v>12852</v>
      </c>
      <c r="S2267" s="22">
        <f>VLOOKUP(A2267,Hoja1!A:B,2,0)</f>
        <v>8</v>
      </c>
      <c r="T2267" s="21" t="str">
        <f>VLOOKUP(M2267,[1]TIPOLOGIAS!$A:$F,4,0)</f>
        <v>BOGOTA</v>
      </c>
      <c r="U2267" s="21" t="str">
        <f>VLOOKUP(T2267,'BASE TARIFA 2025'!C:D,2,0)</f>
        <v>WOMPI CENTRO</v>
      </c>
      <c r="V2267" s="23">
        <f>VLOOKUP(T2267,'BASE TARIFA 2025'!C:F,4,0)</f>
        <v>15709.5</v>
      </c>
    </row>
    <row r="2268" spans="1:22" ht="14.4" x14ac:dyDescent="0.3">
      <c r="A2268">
        <v>68575</v>
      </c>
      <c r="B2268" t="s">
        <v>12683</v>
      </c>
      <c r="J2268" t="s">
        <v>70</v>
      </c>
      <c r="K2268" t="s">
        <v>199</v>
      </c>
      <c r="M2268">
        <v>11001</v>
      </c>
      <c r="N2268" s="30">
        <v>45987.615972222222</v>
      </c>
      <c r="O2268" t="s">
        <v>12980</v>
      </c>
      <c r="P2268" t="s">
        <v>12850</v>
      </c>
      <c r="Q2268" t="s">
        <v>12981</v>
      </c>
      <c r="R2268" t="s">
        <v>12852</v>
      </c>
      <c r="S2268" s="22">
        <f>VLOOKUP(A2268,Hoja1!A:B,2,0)</f>
        <v>8</v>
      </c>
      <c r="T2268" s="21" t="str">
        <f>VLOOKUP(M2268,[1]TIPOLOGIAS!$A:$F,4,0)</f>
        <v>BOGOTA</v>
      </c>
      <c r="U2268" s="21" t="str">
        <f>VLOOKUP(T2268,'BASE TARIFA 2025'!C:D,2,0)</f>
        <v>WOMPI CENTRO</v>
      </c>
      <c r="V2268" s="23">
        <f>VLOOKUP(T2268,'BASE TARIFA 2025'!C:F,4,0)</f>
        <v>15709.5</v>
      </c>
    </row>
    <row r="2269" spans="1:22" ht="14.4" x14ac:dyDescent="0.3">
      <c r="A2269">
        <v>68851</v>
      </c>
      <c r="B2269" t="s">
        <v>12684</v>
      </c>
      <c r="J2269" t="s">
        <v>70</v>
      </c>
      <c r="K2269" t="s">
        <v>199</v>
      </c>
      <c r="M2269">
        <v>11001</v>
      </c>
      <c r="N2269" s="30">
        <v>45985.527083333334</v>
      </c>
      <c r="O2269" t="s">
        <v>12982</v>
      </c>
      <c r="P2269" t="s">
        <v>12850</v>
      </c>
      <c r="Q2269" t="s">
        <v>12983</v>
      </c>
      <c r="R2269" t="s">
        <v>12852</v>
      </c>
      <c r="S2269" s="22">
        <f>VLOOKUP(A2269,Hoja1!A:B,2,0)</f>
        <v>8</v>
      </c>
      <c r="T2269" s="21" t="str">
        <f>VLOOKUP(M2269,[1]TIPOLOGIAS!$A:$F,4,0)</f>
        <v>BOGOTA</v>
      </c>
      <c r="U2269" s="21" t="str">
        <f>VLOOKUP(T2269,'BASE TARIFA 2025'!C:D,2,0)</f>
        <v>WOMPI CENTRO</v>
      </c>
      <c r="V2269" s="23">
        <f>VLOOKUP(T2269,'BASE TARIFA 2025'!C:F,4,0)</f>
        <v>15709.5</v>
      </c>
    </row>
    <row r="2270" spans="1:22" ht="14.4" x14ac:dyDescent="0.3">
      <c r="A2270">
        <v>68976</v>
      </c>
      <c r="B2270" t="s">
        <v>12685</v>
      </c>
      <c r="J2270" t="s">
        <v>70</v>
      </c>
      <c r="K2270" t="s">
        <v>199</v>
      </c>
      <c r="M2270">
        <v>11001</v>
      </c>
      <c r="N2270" s="30">
        <v>45985.711111111108</v>
      </c>
      <c r="O2270" t="s">
        <v>12984</v>
      </c>
      <c r="P2270" t="s">
        <v>12850</v>
      </c>
      <c r="Q2270" t="s">
        <v>12985</v>
      </c>
      <c r="R2270" t="s">
        <v>12852</v>
      </c>
      <c r="S2270" s="22">
        <f>VLOOKUP(A2270,Hoja1!A:B,2,0)</f>
        <v>16</v>
      </c>
      <c r="T2270" s="21" t="str">
        <f>VLOOKUP(M2270,[1]TIPOLOGIAS!$A:$F,4,0)</f>
        <v>BOGOTA</v>
      </c>
      <c r="U2270" s="21" t="str">
        <f>VLOOKUP(T2270,'BASE TARIFA 2025'!C:D,2,0)</f>
        <v>WOMPI CENTRO</v>
      </c>
      <c r="V2270" s="23">
        <f>VLOOKUP(T2270,'BASE TARIFA 2025'!C:F,4,0)</f>
        <v>15709.5</v>
      </c>
    </row>
    <row r="2271" spans="1:22" ht="14.4" x14ac:dyDescent="0.3">
      <c r="A2271">
        <v>69058</v>
      </c>
      <c r="B2271" t="s">
        <v>12686</v>
      </c>
      <c r="J2271" t="s">
        <v>165</v>
      </c>
      <c r="K2271" t="s">
        <v>19</v>
      </c>
      <c r="M2271">
        <v>76001</v>
      </c>
      <c r="N2271" s="30">
        <v>45985.647222222222</v>
      </c>
      <c r="O2271" t="s">
        <v>12986</v>
      </c>
      <c r="P2271" t="s">
        <v>12850</v>
      </c>
      <c r="Q2271" t="s">
        <v>12987</v>
      </c>
      <c r="R2271" t="s">
        <v>12852</v>
      </c>
      <c r="S2271" s="22">
        <f>VLOOKUP(A2271,Hoja1!A:B,2,0)</f>
        <v>8</v>
      </c>
      <c r="T2271" s="21" t="str">
        <f>VLOOKUP(M2271,[1]TIPOLOGIAS!$A:$F,4,0)</f>
        <v>CALI</v>
      </c>
      <c r="U2271" s="21" t="str">
        <f>VLOOKUP(T2271,'BASE TARIFA 2025'!C:D,2,0)</f>
        <v>WOMPI SUROCCIDENTE</v>
      </c>
      <c r="V2271" s="23">
        <f>VLOOKUP(T2271,'BASE TARIFA 2025'!C:F,4,0)</f>
        <v>15709.5</v>
      </c>
    </row>
    <row r="2272" spans="1:22" ht="14.4" x14ac:dyDescent="0.3">
      <c r="A2272">
        <v>70616</v>
      </c>
      <c r="B2272" t="s">
        <v>12687</v>
      </c>
      <c r="J2272" t="s">
        <v>76</v>
      </c>
      <c r="K2272" t="s">
        <v>33</v>
      </c>
      <c r="M2272">
        <v>15001</v>
      </c>
      <c r="N2272" s="30">
        <v>45985.663194444445</v>
      </c>
      <c r="O2272" t="s">
        <v>12988</v>
      </c>
      <c r="P2272" t="s">
        <v>12850</v>
      </c>
      <c r="Q2272" t="s">
        <v>12989</v>
      </c>
      <c r="R2272" t="s">
        <v>12852</v>
      </c>
      <c r="S2272" s="22">
        <f>VLOOKUP(A2272,Hoja1!A:B,2,0)</f>
        <v>8</v>
      </c>
      <c r="T2272" s="21" t="str">
        <f>VLOOKUP(M2272,[1]TIPOLOGIAS!$A:$F,4,0)</f>
        <v>TUNJA</v>
      </c>
      <c r="U2272" s="21" t="str">
        <f>VLOOKUP(T2272,'BASE TARIFA 2025'!C:D,2,0)</f>
        <v>WOMPI SANTANDERES</v>
      </c>
      <c r="V2272" s="23">
        <f>VLOOKUP(T2272,'BASE TARIFA 2025'!C:F,4,0)</f>
        <v>28277.100000000002</v>
      </c>
    </row>
    <row r="2273" spans="1:22" ht="14.4" x14ac:dyDescent="0.3">
      <c r="A2273">
        <v>71030</v>
      </c>
      <c r="B2273" t="s">
        <v>12688</v>
      </c>
      <c r="J2273" t="s">
        <v>131</v>
      </c>
      <c r="K2273" t="s">
        <v>25</v>
      </c>
      <c r="M2273">
        <v>68001</v>
      </c>
      <c r="N2273" s="30">
        <v>45985.724305555559</v>
      </c>
      <c r="O2273" t="s">
        <v>12990</v>
      </c>
      <c r="P2273" t="s">
        <v>12850</v>
      </c>
      <c r="Q2273" t="s">
        <v>12991</v>
      </c>
      <c r="R2273" t="s">
        <v>12852</v>
      </c>
      <c r="S2273" s="22">
        <f>VLOOKUP(A2273,Hoja1!A:B,2,0)</f>
        <v>8</v>
      </c>
      <c r="T2273" s="21" t="str">
        <f>VLOOKUP(M2273,[1]TIPOLOGIAS!$A:$F,4,0)</f>
        <v>BUCARAMANGA</v>
      </c>
      <c r="U2273" s="21" t="str">
        <f>VLOOKUP(T2273,'BASE TARIFA 2025'!C:D,2,0)</f>
        <v>WOMPI SANTANDERES</v>
      </c>
      <c r="V2273" s="23">
        <f>VLOOKUP(T2273,'BASE TARIFA 2025'!C:F,4,0)</f>
        <v>15709.5</v>
      </c>
    </row>
    <row r="2274" spans="1:22" ht="14.4" x14ac:dyDescent="0.3">
      <c r="A2274">
        <v>73410</v>
      </c>
      <c r="B2274" t="s">
        <v>12689</v>
      </c>
      <c r="J2274" t="s">
        <v>65</v>
      </c>
      <c r="K2274" t="s">
        <v>194</v>
      </c>
      <c r="M2274">
        <v>5001</v>
      </c>
      <c r="N2274" s="30">
        <v>45985.563888888886</v>
      </c>
      <c r="O2274" t="s">
        <v>12992</v>
      </c>
      <c r="P2274" t="s">
        <v>12850</v>
      </c>
      <c r="Q2274" t="s">
        <v>12993</v>
      </c>
      <c r="R2274" t="s">
        <v>12852</v>
      </c>
      <c r="S2274" s="22">
        <f>VLOOKUP(A2274,Hoja1!A:B,2,0)</f>
        <v>16</v>
      </c>
      <c r="T2274" s="21" t="str">
        <f>VLOOKUP(M2274,[1]TIPOLOGIAS!$A:$F,4,0)</f>
        <v>MEDELLIN</v>
      </c>
      <c r="U2274" s="21" t="str">
        <f>VLOOKUP(T2274,'BASE TARIFA 2025'!C:D,2,0)</f>
        <v>WOMPI NOROCCIDENTE</v>
      </c>
      <c r="V2274" s="23">
        <f>VLOOKUP(T2274,'BASE TARIFA 2025'!C:F,4,0)</f>
        <v>15709.5</v>
      </c>
    </row>
    <row r="2275" spans="1:22" ht="14.4" x14ac:dyDescent="0.3">
      <c r="A2275">
        <v>74711</v>
      </c>
      <c r="B2275" t="s">
        <v>12690</v>
      </c>
      <c r="J2275" t="s">
        <v>65</v>
      </c>
      <c r="K2275" t="s">
        <v>194</v>
      </c>
      <c r="M2275">
        <v>5001</v>
      </c>
      <c r="N2275" s="30">
        <v>45985.611805555556</v>
      </c>
      <c r="O2275" t="s">
        <v>12994</v>
      </c>
      <c r="P2275" t="s">
        <v>12850</v>
      </c>
      <c r="Q2275" t="s">
        <v>12870</v>
      </c>
      <c r="R2275" t="s">
        <v>12852</v>
      </c>
      <c r="S2275" s="22">
        <f>VLOOKUP(A2275,Hoja1!A:B,2,0)</f>
        <v>16</v>
      </c>
      <c r="T2275" s="21" t="str">
        <f>VLOOKUP(M2275,[1]TIPOLOGIAS!$A:$F,4,0)</f>
        <v>MEDELLIN</v>
      </c>
      <c r="U2275" s="21" t="str">
        <f>VLOOKUP(T2275,'BASE TARIFA 2025'!C:D,2,0)</f>
        <v>WOMPI NOROCCIDENTE</v>
      </c>
      <c r="V2275" s="23">
        <f>VLOOKUP(T2275,'BASE TARIFA 2025'!C:F,4,0)</f>
        <v>15709.5</v>
      </c>
    </row>
    <row r="2276" spans="1:22" ht="14.4" x14ac:dyDescent="0.3">
      <c r="A2276">
        <v>74826</v>
      </c>
      <c r="B2276" t="s">
        <v>12691</v>
      </c>
      <c r="J2276" t="s">
        <v>70</v>
      </c>
      <c r="K2276" t="s">
        <v>199</v>
      </c>
      <c r="M2276">
        <v>11001</v>
      </c>
      <c r="N2276" s="30">
        <v>45986.531944444447</v>
      </c>
      <c r="O2276" t="s">
        <v>12995</v>
      </c>
      <c r="P2276" t="s">
        <v>12850</v>
      </c>
      <c r="Q2276" t="s">
        <v>12996</v>
      </c>
      <c r="R2276" t="s">
        <v>12852</v>
      </c>
      <c r="S2276" s="22">
        <f>VLOOKUP(A2276,Hoja1!A:B,2,0)</f>
        <v>8</v>
      </c>
      <c r="T2276" s="21" t="str">
        <f>VLOOKUP(M2276,[1]TIPOLOGIAS!$A:$F,4,0)</f>
        <v>BOGOTA</v>
      </c>
      <c r="U2276" s="21" t="str">
        <f>VLOOKUP(T2276,'BASE TARIFA 2025'!C:D,2,0)</f>
        <v>WOMPI CENTRO</v>
      </c>
      <c r="V2276" s="23">
        <f>VLOOKUP(T2276,'BASE TARIFA 2025'!C:F,4,0)</f>
        <v>15709.5</v>
      </c>
    </row>
    <row r="2277" spans="1:22" ht="14.4" x14ac:dyDescent="0.3">
      <c r="A2277">
        <v>74950</v>
      </c>
      <c r="B2277" t="s">
        <v>12692</v>
      </c>
      <c r="J2277" t="s">
        <v>65</v>
      </c>
      <c r="K2277" t="s">
        <v>194</v>
      </c>
      <c r="M2277">
        <v>5001</v>
      </c>
      <c r="N2277" s="30">
        <v>45986.410416666666</v>
      </c>
      <c r="O2277" t="s">
        <v>12997</v>
      </c>
      <c r="P2277" t="s">
        <v>12850</v>
      </c>
      <c r="Q2277" t="s">
        <v>12998</v>
      </c>
      <c r="R2277" t="s">
        <v>12852</v>
      </c>
      <c r="S2277" s="22">
        <f>VLOOKUP(A2277,Hoja1!A:B,2,0)</f>
        <v>16</v>
      </c>
      <c r="T2277" s="21" t="str">
        <f>VLOOKUP(M2277,[1]TIPOLOGIAS!$A:$F,4,0)</f>
        <v>MEDELLIN</v>
      </c>
      <c r="U2277" s="21" t="str">
        <f>VLOOKUP(T2277,'BASE TARIFA 2025'!C:D,2,0)</f>
        <v>WOMPI NOROCCIDENTE</v>
      </c>
      <c r="V2277" s="23">
        <f>VLOOKUP(T2277,'BASE TARIFA 2025'!C:F,4,0)</f>
        <v>15709.5</v>
      </c>
    </row>
    <row r="2278" spans="1:22" ht="14.4" x14ac:dyDescent="0.3">
      <c r="A2278">
        <v>77149</v>
      </c>
      <c r="B2278" t="s">
        <v>12693</v>
      </c>
      <c r="J2278" t="s">
        <v>76</v>
      </c>
      <c r="K2278" t="s">
        <v>33</v>
      </c>
      <c r="M2278">
        <v>15001</v>
      </c>
      <c r="N2278" s="30">
        <v>45985.700694444444</v>
      </c>
      <c r="O2278" t="s">
        <v>12999</v>
      </c>
      <c r="P2278" t="s">
        <v>12850</v>
      </c>
      <c r="Q2278" t="s">
        <v>13000</v>
      </c>
      <c r="R2278" t="s">
        <v>12852</v>
      </c>
      <c r="S2278" s="22">
        <f>VLOOKUP(A2278,Hoja1!A:B,2,0)</f>
        <v>8</v>
      </c>
      <c r="T2278" s="21" t="str">
        <f>VLOOKUP(M2278,[1]TIPOLOGIAS!$A:$F,4,0)</f>
        <v>TUNJA</v>
      </c>
      <c r="U2278" s="21" t="str">
        <f>VLOOKUP(T2278,'BASE TARIFA 2025'!C:D,2,0)</f>
        <v>WOMPI SANTANDERES</v>
      </c>
      <c r="V2278" s="23">
        <f>VLOOKUP(T2278,'BASE TARIFA 2025'!C:F,4,0)</f>
        <v>28277.100000000002</v>
      </c>
    </row>
    <row r="2279" spans="1:22" ht="14.4" x14ac:dyDescent="0.3">
      <c r="A2279">
        <v>77931</v>
      </c>
      <c r="B2279" t="s">
        <v>12694</v>
      </c>
      <c r="J2279" t="s">
        <v>110</v>
      </c>
      <c r="K2279" t="s">
        <v>114</v>
      </c>
      <c r="M2279">
        <v>23001</v>
      </c>
      <c r="N2279" s="30">
        <v>45986.693749999999</v>
      </c>
      <c r="O2279" t="s">
        <v>13001</v>
      </c>
      <c r="P2279" t="s">
        <v>12850</v>
      </c>
      <c r="Q2279" t="s">
        <v>13002</v>
      </c>
      <c r="R2279" t="s">
        <v>12852</v>
      </c>
      <c r="S2279" s="22">
        <f>VLOOKUP(A2279,Hoja1!A:B,2,0)</f>
        <v>8</v>
      </c>
      <c r="T2279" s="21" t="str">
        <f>VLOOKUP(M2279,[1]TIPOLOGIAS!$A:$F,4,0)</f>
        <v>MONTERIA</v>
      </c>
      <c r="U2279" s="21" t="str">
        <f>VLOOKUP(T2279,'BASE TARIFA 2025'!C:D,2,0)</f>
        <v>WOMPI COSTA</v>
      </c>
      <c r="V2279" s="23">
        <f>VLOOKUP(T2279,'BASE TARIFA 2025'!C:F,4,0)</f>
        <v>15709.5</v>
      </c>
    </row>
    <row r="2280" spans="1:22" ht="14.4" x14ac:dyDescent="0.3">
      <c r="A2280">
        <v>78401</v>
      </c>
      <c r="B2280" t="s">
        <v>12695</v>
      </c>
      <c r="J2280" t="s">
        <v>65</v>
      </c>
      <c r="K2280" t="s">
        <v>194</v>
      </c>
      <c r="M2280">
        <v>5001</v>
      </c>
      <c r="N2280" s="30">
        <v>45985.436805555553</v>
      </c>
      <c r="O2280" t="s">
        <v>13003</v>
      </c>
      <c r="P2280" t="s">
        <v>12850</v>
      </c>
      <c r="Q2280" t="s">
        <v>13004</v>
      </c>
      <c r="R2280" t="s">
        <v>12852</v>
      </c>
      <c r="S2280" s="22">
        <f>VLOOKUP(A2280,Hoja1!A:B,2,0)</f>
        <v>8</v>
      </c>
      <c r="T2280" s="21" t="str">
        <f>VLOOKUP(M2280,[1]TIPOLOGIAS!$A:$F,4,0)</f>
        <v>MEDELLIN</v>
      </c>
      <c r="U2280" s="21" t="str">
        <f>VLOOKUP(T2280,'BASE TARIFA 2025'!C:D,2,0)</f>
        <v>WOMPI NOROCCIDENTE</v>
      </c>
      <c r="V2280" s="23">
        <f>VLOOKUP(T2280,'BASE TARIFA 2025'!C:F,4,0)</f>
        <v>15709.5</v>
      </c>
    </row>
    <row r="2281" spans="1:22" ht="14.4" x14ac:dyDescent="0.3">
      <c r="A2281">
        <v>79670</v>
      </c>
      <c r="B2281" t="s">
        <v>12696</v>
      </c>
      <c r="J2281" t="s">
        <v>65</v>
      </c>
      <c r="K2281" t="s">
        <v>194</v>
      </c>
      <c r="M2281">
        <v>5001</v>
      </c>
      <c r="N2281" s="30">
        <v>45986.510416666664</v>
      </c>
      <c r="O2281" t="s">
        <v>13005</v>
      </c>
      <c r="P2281" t="s">
        <v>12850</v>
      </c>
      <c r="Q2281" t="s">
        <v>12870</v>
      </c>
      <c r="R2281" t="s">
        <v>12852</v>
      </c>
      <c r="S2281" s="22">
        <f>VLOOKUP(A2281,Hoja1!A:B,2,0)</f>
        <v>16</v>
      </c>
      <c r="T2281" s="21" t="str">
        <f>VLOOKUP(M2281,[1]TIPOLOGIAS!$A:$F,4,0)</f>
        <v>MEDELLIN</v>
      </c>
      <c r="U2281" s="21" t="str">
        <f>VLOOKUP(T2281,'BASE TARIFA 2025'!C:D,2,0)</f>
        <v>WOMPI NOROCCIDENTE</v>
      </c>
      <c r="V2281" s="23">
        <f>VLOOKUP(T2281,'BASE TARIFA 2025'!C:F,4,0)</f>
        <v>15709.5</v>
      </c>
    </row>
    <row r="2282" spans="1:22" ht="14.4" x14ac:dyDescent="0.3">
      <c r="A2282">
        <v>80516</v>
      </c>
      <c r="B2282" t="s">
        <v>12697</v>
      </c>
      <c r="J2282" t="s">
        <v>70</v>
      </c>
      <c r="K2282" t="s">
        <v>199</v>
      </c>
      <c r="M2282">
        <v>11001</v>
      </c>
      <c r="N2282" s="30">
        <v>45987.507638888892</v>
      </c>
      <c r="O2282" t="s">
        <v>13006</v>
      </c>
      <c r="P2282" t="s">
        <v>12850</v>
      </c>
      <c r="Q2282" t="s">
        <v>13007</v>
      </c>
      <c r="R2282" t="s">
        <v>12852</v>
      </c>
      <c r="S2282" s="22">
        <f>VLOOKUP(A2282,Hoja1!A:B,2,0)</f>
        <v>8</v>
      </c>
      <c r="T2282" s="21" t="str">
        <f>VLOOKUP(M2282,[1]TIPOLOGIAS!$A:$F,4,0)</f>
        <v>BOGOTA</v>
      </c>
      <c r="U2282" s="21" t="str">
        <f>VLOOKUP(T2282,'BASE TARIFA 2025'!C:D,2,0)</f>
        <v>WOMPI CENTRO</v>
      </c>
      <c r="V2282" s="23">
        <f>VLOOKUP(T2282,'BASE TARIFA 2025'!C:F,4,0)</f>
        <v>15709.5</v>
      </c>
    </row>
    <row r="2283" spans="1:22" ht="14.4" x14ac:dyDescent="0.3">
      <c r="A2283">
        <v>14461</v>
      </c>
      <c r="B2283" t="s">
        <v>12698</v>
      </c>
      <c r="J2283" t="s">
        <v>131</v>
      </c>
      <c r="K2283" t="s">
        <v>227</v>
      </c>
      <c r="M2283">
        <v>68276</v>
      </c>
      <c r="N2283" s="30">
        <v>45986.638194444444</v>
      </c>
      <c r="O2283" t="s">
        <v>13008</v>
      </c>
      <c r="P2283" t="s">
        <v>12850</v>
      </c>
      <c r="Q2283" t="s">
        <v>13009</v>
      </c>
      <c r="R2283" t="s">
        <v>12852</v>
      </c>
      <c r="S2283" s="22">
        <f>VLOOKUP(A2283,Hoja1!A:B,2,0)</f>
        <v>8</v>
      </c>
      <c r="T2283" s="21" t="str">
        <f>VLOOKUP(M2283,[1]TIPOLOGIAS!$A:$F,4,0)</f>
        <v>BUCARAMANGA</v>
      </c>
      <c r="U2283" s="21" t="str">
        <f>VLOOKUP(T2283,'BASE TARIFA 2025'!C:D,2,0)</f>
        <v>WOMPI SANTANDERES</v>
      </c>
      <c r="V2283" s="23">
        <f>VLOOKUP(T2283,'BASE TARIFA 2025'!C:F,4,0)</f>
        <v>15709.5</v>
      </c>
    </row>
    <row r="2284" spans="1:22" ht="14.4" x14ac:dyDescent="0.3">
      <c r="A2284">
        <v>17084</v>
      </c>
      <c r="B2284" t="s">
        <v>12699</v>
      </c>
      <c r="J2284" t="s">
        <v>131</v>
      </c>
      <c r="K2284" t="s">
        <v>227</v>
      </c>
      <c r="M2284">
        <v>68276</v>
      </c>
      <c r="N2284" s="30">
        <v>45987.515972222223</v>
      </c>
      <c r="O2284" t="s">
        <v>13010</v>
      </c>
      <c r="P2284" t="s">
        <v>12850</v>
      </c>
      <c r="Q2284" t="s">
        <v>13011</v>
      </c>
      <c r="R2284" t="s">
        <v>12852</v>
      </c>
      <c r="S2284" s="22">
        <f>VLOOKUP(A2284,Hoja1!A:B,2,0)</f>
        <v>8</v>
      </c>
      <c r="T2284" s="21" t="str">
        <f>VLOOKUP(M2284,[1]TIPOLOGIAS!$A:$F,4,0)</f>
        <v>BUCARAMANGA</v>
      </c>
      <c r="U2284" s="21" t="str">
        <f>VLOOKUP(T2284,'BASE TARIFA 2025'!C:D,2,0)</f>
        <v>WOMPI SANTANDERES</v>
      </c>
      <c r="V2284" s="23">
        <f>VLOOKUP(T2284,'BASE TARIFA 2025'!C:F,4,0)</f>
        <v>15709.5</v>
      </c>
    </row>
    <row r="2285" spans="1:22" ht="14.4" x14ac:dyDescent="0.3">
      <c r="A2285">
        <v>38161</v>
      </c>
      <c r="B2285" t="s">
        <v>12700</v>
      </c>
      <c r="J2285" t="s">
        <v>123</v>
      </c>
      <c r="K2285" t="s">
        <v>21</v>
      </c>
      <c r="M2285">
        <v>66001</v>
      </c>
      <c r="N2285" s="30">
        <v>45985.720833333333</v>
      </c>
      <c r="O2285" t="s">
        <v>13012</v>
      </c>
      <c r="P2285" t="s">
        <v>12850</v>
      </c>
      <c r="Q2285" t="s">
        <v>13013</v>
      </c>
      <c r="R2285" t="s">
        <v>12852</v>
      </c>
      <c r="S2285" s="22">
        <f>VLOOKUP(A2285,Hoja1!A:B,2,0)</f>
        <v>16</v>
      </c>
      <c r="T2285" s="21" t="str">
        <f>VLOOKUP(M2285,[1]TIPOLOGIAS!$A:$F,4,0)</f>
        <v>PEREIRA</v>
      </c>
      <c r="U2285" s="21" t="str">
        <f>VLOOKUP(T2285,'BASE TARIFA 2025'!C:D,2,0)</f>
        <v>WOMPI EJE CAFETERO</v>
      </c>
      <c r="V2285" s="23">
        <f>VLOOKUP(T2285,'BASE TARIFA 2025'!C:F,4,0)</f>
        <v>15709.5</v>
      </c>
    </row>
    <row r="2286" spans="1:22" ht="14.4" x14ac:dyDescent="0.3">
      <c r="A2286">
        <v>38231</v>
      </c>
      <c r="B2286" t="s">
        <v>12701</v>
      </c>
      <c r="J2286" t="s">
        <v>65</v>
      </c>
      <c r="K2286" t="s">
        <v>194</v>
      </c>
      <c r="M2286">
        <v>5001</v>
      </c>
      <c r="N2286" s="30">
        <v>45986.450694444444</v>
      </c>
      <c r="O2286" t="s">
        <v>13014</v>
      </c>
      <c r="P2286" t="s">
        <v>12850</v>
      </c>
      <c r="Q2286" t="s">
        <v>13015</v>
      </c>
      <c r="R2286" t="s">
        <v>12852</v>
      </c>
      <c r="S2286" s="22">
        <f>VLOOKUP(A2286,Hoja1!A:B,2,0)</f>
        <v>16</v>
      </c>
      <c r="T2286" s="21" t="str">
        <f>VLOOKUP(M2286,[1]TIPOLOGIAS!$A:$F,4,0)</f>
        <v>MEDELLIN</v>
      </c>
      <c r="U2286" s="21" t="str">
        <f>VLOOKUP(T2286,'BASE TARIFA 2025'!C:D,2,0)</f>
        <v>WOMPI NOROCCIDENTE</v>
      </c>
      <c r="V2286" s="23">
        <f>VLOOKUP(T2286,'BASE TARIFA 2025'!C:F,4,0)</f>
        <v>15709.5</v>
      </c>
    </row>
    <row r="2287" spans="1:22" ht="14.4" x14ac:dyDescent="0.3">
      <c r="A2287">
        <v>38505</v>
      </c>
      <c r="B2287" t="s">
        <v>12702</v>
      </c>
      <c r="J2287" t="s">
        <v>131</v>
      </c>
      <c r="K2287" t="s">
        <v>25</v>
      </c>
      <c r="M2287">
        <v>68001</v>
      </c>
      <c r="N2287" s="30">
        <v>45987.504861111112</v>
      </c>
      <c r="O2287" t="s">
        <v>13016</v>
      </c>
      <c r="P2287" t="s">
        <v>12850</v>
      </c>
      <c r="Q2287" t="s">
        <v>13017</v>
      </c>
      <c r="R2287" t="s">
        <v>12852</v>
      </c>
      <c r="S2287" s="22">
        <f>VLOOKUP(A2287,Hoja1!A:B,2,0)</f>
        <v>8</v>
      </c>
      <c r="T2287" s="21" t="str">
        <f>VLOOKUP(M2287,[1]TIPOLOGIAS!$A:$F,4,0)</f>
        <v>BUCARAMANGA</v>
      </c>
      <c r="U2287" s="21" t="str">
        <f>VLOOKUP(T2287,'BASE TARIFA 2025'!C:D,2,0)</f>
        <v>WOMPI SANTANDERES</v>
      </c>
      <c r="V2287" s="23">
        <f>VLOOKUP(T2287,'BASE TARIFA 2025'!C:F,4,0)</f>
        <v>15709.5</v>
      </c>
    </row>
    <row r="2288" spans="1:22" ht="14.4" x14ac:dyDescent="0.3">
      <c r="A2288">
        <v>38685</v>
      </c>
      <c r="B2288" t="s">
        <v>12703</v>
      </c>
      <c r="J2288" t="s">
        <v>70</v>
      </c>
      <c r="K2288" t="s">
        <v>238</v>
      </c>
      <c r="M2288">
        <v>25754</v>
      </c>
      <c r="N2288" s="30">
        <v>45987.558333333334</v>
      </c>
      <c r="O2288" t="s">
        <v>13018</v>
      </c>
      <c r="P2288" t="s">
        <v>12850</v>
      </c>
      <c r="Q2288" t="s">
        <v>12872</v>
      </c>
      <c r="R2288" t="s">
        <v>12852</v>
      </c>
      <c r="S2288" s="22">
        <f>VLOOKUP(A2288,Hoja1!A:B,2,0)</f>
        <v>16</v>
      </c>
      <c r="T2288" s="21" t="str">
        <f>VLOOKUP(M2288,[1]TIPOLOGIAS!$A:$F,4,0)</f>
        <v>BOGOTA</v>
      </c>
      <c r="U2288" s="21" t="str">
        <f>VLOOKUP(T2288,'BASE TARIFA 2025'!C:D,2,0)</f>
        <v>WOMPI CENTRO</v>
      </c>
      <c r="V2288" s="23">
        <f>VLOOKUP(T2288,'BASE TARIFA 2025'!C:F,4,0)</f>
        <v>15709.5</v>
      </c>
    </row>
    <row r="2289" spans="1:22" ht="14.4" x14ac:dyDescent="0.3">
      <c r="A2289">
        <v>38880</v>
      </c>
      <c r="B2289" t="s">
        <v>12704</v>
      </c>
      <c r="J2289" t="s">
        <v>131</v>
      </c>
      <c r="K2289" t="s">
        <v>227</v>
      </c>
      <c r="M2289">
        <v>68276</v>
      </c>
      <c r="N2289" s="30">
        <v>45986.470138888886</v>
      </c>
      <c r="O2289" t="s">
        <v>13019</v>
      </c>
      <c r="P2289" t="s">
        <v>12850</v>
      </c>
      <c r="Q2289" t="s">
        <v>13020</v>
      </c>
      <c r="R2289" t="s">
        <v>12852</v>
      </c>
      <c r="S2289" s="22">
        <f>VLOOKUP(A2289,Hoja1!A:B,2,0)</f>
        <v>8</v>
      </c>
      <c r="T2289" s="21" t="str">
        <f>VLOOKUP(M2289,[1]TIPOLOGIAS!$A:$F,4,0)</f>
        <v>BUCARAMANGA</v>
      </c>
      <c r="U2289" s="21" t="str">
        <f>VLOOKUP(T2289,'BASE TARIFA 2025'!C:D,2,0)</f>
        <v>WOMPI SANTANDERES</v>
      </c>
      <c r="V2289" s="23">
        <f>VLOOKUP(T2289,'BASE TARIFA 2025'!C:F,4,0)</f>
        <v>15709.5</v>
      </c>
    </row>
    <row r="2290" spans="1:22" ht="14.4" x14ac:dyDescent="0.3">
      <c r="A2290">
        <v>41440</v>
      </c>
      <c r="B2290" t="s">
        <v>12705</v>
      </c>
      <c r="J2290" t="s">
        <v>131</v>
      </c>
      <c r="K2290" t="s">
        <v>25</v>
      </c>
      <c r="M2290">
        <v>68001</v>
      </c>
      <c r="N2290" s="30">
        <v>45985.509027777778</v>
      </c>
      <c r="O2290" t="s">
        <v>13021</v>
      </c>
      <c r="P2290" t="s">
        <v>12850</v>
      </c>
      <c r="Q2290" t="s">
        <v>13022</v>
      </c>
      <c r="R2290" t="s">
        <v>12852</v>
      </c>
      <c r="S2290" s="22">
        <f>VLOOKUP(A2290,Hoja1!A:B,2,0)</f>
        <v>8</v>
      </c>
      <c r="T2290" s="21" t="str">
        <f>VLOOKUP(M2290,[1]TIPOLOGIAS!$A:$F,4,0)</f>
        <v>BUCARAMANGA</v>
      </c>
      <c r="U2290" s="21" t="str">
        <f>VLOOKUP(T2290,'BASE TARIFA 2025'!C:D,2,0)</f>
        <v>WOMPI SANTANDERES</v>
      </c>
      <c r="V2290" s="23">
        <f>VLOOKUP(T2290,'BASE TARIFA 2025'!C:F,4,0)</f>
        <v>15709.5</v>
      </c>
    </row>
    <row r="2291" spans="1:22" ht="14.4" x14ac:dyDescent="0.3">
      <c r="A2291">
        <v>41543</v>
      </c>
      <c r="B2291" t="s">
        <v>12706</v>
      </c>
      <c r="J2291" t="s">
        <v>76</v>
      </c>
      <c r="K2291" t="s">
        <v>33</v>
      </c>
      <c r="M2291">
        <v>15001</v>
      </c>
      <c r="N2291" s="30">
        <v>45985.62777777778</v>
      </c>
      <c r="O2291" t="s">
        <v>13023</v>
      </c>
      <c r="P2291" t="s">
        <v>12850</v>
      </c>
      <c r="Q2291" t="s">
        <v>13024</v>
      </c>
      <c r="R2291" t="s">
        <v>12852</v>
      </c>
      <c r="S2291" s="22">
        <f>VLOOKUP(A2291,Hoja1!A:B,2,0)</f>
        <v>8</v>
      </c>
      <c r="T2291" s="21" t="str">
        <f>VLOOKUP(M2291,[1]TIPOLOGIAS!$A:$F,4,0)</f>
        <v>TUNJA</v>
      </c>
      <c r="U2291" s="21" t="str">
        <f>VLOOKUP(T2291,'BASE TARIFA 2025'!C:D,2,0)</f>
        <v>WOMPI SANTANDERES</v>
      </c>
      <c r="V2291" s="23">
        <f>VLOOKUP(T2291,'BASE TARIFA 2025'!C:F,4,0)</f>
        <v>28277.100000000002</v>
      </c>
    </row>
    <row r="2292" spans="1:22" ht="14.4" x14ac:dyDescent="0.3">
      <c r="A2292">
        <v>41569</v>
      </c>
      <c r="B2292" t="s">
        <v>12707</v>
      </c>
      <c r="J2292" t="s">
        <v>131</v>
      </c>
      <c r="K2292" t="s">
        <v>227</v>
      </c>
      <c r="M2292">
        <v>68276</v>
      </c>
      <c r="N2292" s="30">
        <v>45986.734027777777</v>
      </c>
      <c r="O2292" t="s">
        <v>13025</v>
      </c>
      <c r="P2292" t="s">
        <v>12850</v>
      </c>
      <c r="Q2292" t="s">
        <v>13026</v>
      </c>
      <c r="R2292" t="s">
        <v>12852</v>
      </c>
      <c r="S2292" s="22">
        <f>VLOOKUP(A2292,Hoja1!A:B,2,0)</f>
        <v>8</v>
      </c>
      <c r="T2292" s="21" t="str">
        <f>VLOOKUP(M2292,[1]TIPOLOGIAS!$A:$F,4,0)</f>
        <v>BUCARAMANGA</v>
      </c>
      <c r="U2292" s="21" t="str">
        <f>VLOOKUP(T2292,'BASE TARIFA 2025'!C:D,2,0)</f>
        <v>WOMPI SANTANDERES</v>
      </c>
      <c r="V2292" s="23">
        <f>VLOOKUP(T2292,'BASE TARIFA 2025'!C:F,4,0)</f>
        <v>15709.5</v>
      </c>
    </row>
    <row r="2293" spans="1:22" ht="14.4" x14ac:dyDescent="0.3">
      <c r="A2293">
        <v>43116</v>
      </c>
      <c r="B2293" t="s">
        <v>12708</v>
      </c>
      <c r="J2293" t="s">
        <v>70</v>
      </c>
      <c r="K2293" t="s">
        <v>199</v>
      </c>
      <c r="M2293">
        <v>11001</v>
      </c>
      <c r="N2293" s="30">
        <v>45986.568055555559</v>
      </c>
      <c r="O2293" t="s">
        <v>13027</v>
      </c>
      <c r="P2293" t="s">
        <v>12850</v>
      </c>
      <c r="Q2293" t="s">
        <v>13028</v>
      </c>
      <c r="R2293" t="s">
        <v>12852</v>
      </c>
      <c r="S2293" s="22">
        <f>VLOOKUP(A2293,Hoja1!A:B,2,0)</f>
        <v>8</v>
      </c>
      <c r="T2293" s="21" t="str">
        <f>VLOOKUP(M2293,[1]TIPOLOGIAS!$A:$F,4,0)</f>
        <v>BOGOTA</v>
      </c>
      <c r="U2293" s="21" t="str">
        <f>VLOOKUP(T2293,'BASE TARIFA 2025'!C:D,2,0)</f>
        <v>WOMPI CENTRO</v>
      </c>
      <c r="V2293" s="23">
        <f>VLOOKUP(T2293,'BASE TARIFA 2025'!C:F,4,0)</f>
        <v>15709.5</v>
      </c>
    </row>
    <row r="2294" spans="1:22" ht="14.4" x14ac:dyDescent="0.3">
      <c r="A2294">
        <v>45966</v>
      </c>
      <c r="B2294" t="s">
        <v>12709</v>
      </c>
      <c r="J2294" t="s">
        <v>65</v>
      </c>
      <c r="K2294" t="s">
        <v>194</v>
      </c>
      <c r="M2294">
        <v>5001</v>
      </c>
      <c r="N2294" s="30">
        <v>45986.442361111112</v>
      </c>
      <c r="O2294" t="s">
        <v>13029</v>
      </c>
      <c r="P2294" t="s">
        <v>12850</v>
      </c>
      <c r="Q2294" t="s">
        <v>13030</v>
      </c>
      <c r="R2294" t="s">
        <v>12852</v>
      </c>
      <c r="S2294" s="22">
        <f>VLOOKUP(A2294,Hoja1!A:B,2,0)</f>
        <v>16</v>
      </c>
      <c r="T2294" s="21" t="str">
        <f>VLOOKUP(M2294,[1]TIPOLOGIAS!$A:$F,4,0)</f>
        <v>MEDELLIN</v>
      </c>
      <c r="U2294" s="21" t="str">
        <f>VLOOKUP(T2294,'BASE TARIFA 2025'!C:D,2,0)</f>
        <v>WOMPI NOROCCIDENTE</v>
      </c>
      <c r="V2294" s="23">
        <f>VLOOKUP(T2294,'BASE TARIFA 2025'!C:F,4,0)</f>
        <v>15709.5</v>
      </c>
    </row>
    <row r="2295" spans="1:22" ht="14.4" x14ac:dyDescent="0.3">
      <c r="A2295">
        <v>45993</v>
      </c>
      <c r="B2295" t="s">
        <v>12710</v>
      </c>
      <c r="J2295" t="s">
        <v>70</v>
      </c>
      <c r="K2295" t="s">
        <v>199</v>
      </c>
      <c r="M2295">
        <v>11001</v>
      </c>
      <c r="N2295" s="30">
        <v>45985.70208333333</v>
      </c>
      <c r="O2295" t="s">
        <v>13031</v>
      </c>
      <c r="P2295" t="s">
        <v>12850</v>
      </c>
      <c r="Q2295" t="s">
        <v>13032</v>
      </c>
      <c r="R2295" t="s">
        <v>12852</v>
      </c>
      <c r="S2295" s="22">
        <f>VLOOKUP(A2295,Hoja1!A:B,2,0)</f>
        <v>8</v>
      </c>
      <c r="T2295" s="21" t="str">
        <f>VLOOKUP(M2295,[1]TIPOLOGIAS!$A:$F,4,0)</f>
        <v>BOGOTA</v>
      </c>
      <c r="U2295" s="21" t="str">
        <f>VLOOKUP(T2295,'BASE TARIFA 2025'!C:D,2,0)</f>
        <v>WOMPI CENTRO</v>
      </c>
      <c r="V2295" s="23">
        <f>VLOOKUP(T2295,'BASE TARIFA 2025'!C:F,4,0)</f>
        <v>15709.5</v>
      </c>
    </row>
    <row r="2296" spans="1:22" ht="14.4" x14ac:dyDescent="0.3">
      <c r="A2296">
        <v>46041</v>
      </c>
      <c r="B2296" t="s">
        <v>12711</v>
      </c>
      <c r="J2296" t="s">
        <v>131</v>
      </c>
      <c r="K2296" t="s">
        <v>25</v>
      </c>
      <c r="M2296">
        <v>68001</v>
      </c>
      <c r="N2296" s="30">
        <v>45987.523611111108</v>
      </c>
      <c r="O2296" t="s">
        <v>13033</v>
      </c>
      <c r="P2296" t="s">
        <v>12850</v>
      </c>
      <c r="Q2296" t="s">
        <v>13034</v>
      </c>
      <c r="R2296" t="s">
        <v>12852</v>
      </c>
      <c r="S2296" s="22">
        <f>VLOOKUP(A2296,Hoja1!A:B,2,0)</f>
        <v>8</v>
      </c>
      <c r="T2296" s="21" t="str">
        <f>VLOOKUP(M2296,[1]TIPOLOGIAS!$A:$F,4,0)</f>
        <v>BUCARAMANGA</v>
      </c>
      <c r="U2296" s="21" t="str">
        <f>VLOOKUP(T2296,'BASE TARIFA 2025'!C:D,2,0)</f>
        <v>WOMPI SANTANDERES</v>
      </c>
      <c r="V2296" s="23">
        <f>VLOOKUP(T2296,'BASE TARIFA 2025'!C:F,4,0)</f>
        <v>15709.5</v>
      </c>
    </row>
    <row r="2297" spans="1:22" ht="14.4" x14ac:dyDescent="0.3">
      <c r="A2297">
        <v>46491</v>
      </c>
      <c r="B2297" t="s">
        <v>12712</v>
      </c>
      <c r="J2297" t="s">
        <v>70</v>
      </c>
      <c r="K2297" t="s">
        <v>199</v>
      </c>
      <c r="M2297">
        <v>11001</v>
      </c>
      <c r="N2297" s="30">
        <v>45985.634027777778</v>
      </c>
      <c r="O2297" t="s">
        <v>13035</v>
      </c>
      <c r="P2297" t="s">
        <v>12850</v>
      </c>
      <c r="Q2297" t="s">
        <v>13036</v>
      </c>
      <c r="R2297" t="s">
        <v>12852</v>
      </c>
      <c r="S2297" s="22">
        <f>VLOOKUP(A2297,Hoja1!A:B,2,0)</f>
        <v>8</v>
      </c>
      <c r="T2297" s="21" t="str">
        <f>VLOOKUP(M2297,[1]TIPOLOGIAS!$A:$F,4,0)</f>
        <v>BOGOTA</v>
      </c>
      <c r="U2297" s="21" t="str">
        <f>VLOOKUP(T2297,'BASE TARIFA 2025'!C:D,2,0)</f>
        <v>WOMPI CENTRO</v>
      </c>
      <c r="V2297" s="23">
        <f>VLOOKUP(T2297,'BASE TARIFA 2025'!C:F,4,0)</f>
        <v>15709.5</v>
      </c>
    </row>
    <row r="2298" spans="1:22" ht="14.4" x14ac:dyDescent="0.3">
      <c r="A2298">
        <v>46873</v>
      </c>
      <c r="B2298" t="s">
        <v>12713</v>
      </c>
      <c r="J2298" t="s">
        <v>165</v>
      </c>
      <c r="K2298" t="s">
        <v>19</v>
      </c>
      <c r="M2298">
        <v>76001</v>
      </c>
      <c r="N2298" s="30">
        <v>45985.533333333333</v>
      </c>
      <c r="O2298" t="s">
        <v>13037</v>
      </c>
      <c r="P2298" t="s">
        <v>12850</v>
      </c>
      <c r="Q2298" t="s">
        <v>13038</v>
      </c>
      <c r="R2298" t="s">
        <v>12852</v>
      </c>
      <c r="S2298" s="22">
        <f>VLOOKUP(A2298,Hoja1!A:B,2,0)</f>
        <v>16</v>
      </c>
      <c r="T2298" s="21" t="str">
        <f>VLOOKUP(M2298,[1]TIPOLOGIAS!$A:$F,4,0)</f>
        <v>CALI</v>
      </c>
      <c r="U2298" s="21" t="str">
        <f>VLOOKUP(T2298,'BASE TARIFA 2025'!C:D,2,0)</f>
        <v>WOMPI SUROCCIDENTE</v>
      </c>
      <c r="V2298" s="23">
        <f>VLOOKUP(T2298,'BASE TARIFA 2025'!C:F,4,0)</f>
        <v>15709.5</v>
      </c>
    </row>
    <row r="2299" spans="1:22" ht="14.4" x14ac:dyDescent="0.3">
      <c r="A2299">
        <v>46936</v>
      </c>
      <c r="B2299" t="s">
        <v>12714</v>
      </c>
      <c r="J2299" t="s">
        <v>70</v>
      </c>
      <c r="K2299" t="s">
        <v>199</v>
      </c>
      <c r="M2299">
        <v>11001</v>
      </c>
      <c r="N2299" s="30">
        <v>45986.636805555558</v>
      </c>
      <c r="O2299" t="s">
        <v>13039</v>
      </c>
      <c r="P2299" t="s">
        <v>12850</v>
      </c>
      <c r="Q2299" t="s">
        <v>12920</v>
      </c>
      <c r="R2299" t="s">
        <v>12852</v>
      </c>
      <c r="S2299" s="22">
        <f>VLOOKUP(A2299,Hoja1!A:B,2,0)</f>
        <v>8</v>
      </c>
      <c r="T2299" s="21" t="str">
        <f>VLOOKUP(M2299,[1]TIPOLOGIAS!$A:$F,4,0)</f>
        <v>BOGOTA</v>
      </c>
      <c r="U2299" s="21" t="str">
        <f>VLOOKUP(T2299,'BASE TARIFA 2025'!C:D,2,0)</f>
        <v>WOMPI CENTRO</v>
      </c>
      <c r="V2299" s="23">
        <f>VLOOKUP(T2299,'BASE TARIFA 2025'!C:F,4,0)</f>
        <v>15709.5</v>
      </c>
    </row>
    <row r="2300" spans="1:22" ht="14.4" x14ac:dyDescent="0.3">
      <c r="A2300">
        <v>47269</v>
      </c>
      <c r="B2300" t="s">
        <v>12715</v>
      </c>
      <c r="J2300" t="s">
        <v>76</v>
      </c>
      <c r="K2300" t="s">
        <v>33</v>
      </c>
      <c r="M2300">
        <v>15001</v>
      </c>
      <c r="N2300" s="30">
        <v>45985.499305555553</v>
      </c>
      <c r="O2300" t="s">
        <v>13040</v>
      </c>
      <c r="P2300" t="s">
        <v>12850</v>
      </c>
      <c r="Q2300" t="s">
        <v>13041</v>
      </c>
      <c r="R2300" t="s">
        <v>12852</v>
      </c>
      <c r="S2300" s="22">
        <f>VLOOKUP(A2300,Hoja1!A:B,2,0)</f>
        <v>8</v>
      </c>
      <c r="T2300" s="21" t="str">
        <f>VLOOKUP(M2300,[1]TIPOLOGIAS!$A:$F,4,0)</f>
        <v>TUNJA</v>
      </c>
      <c r="U2300" s="21" t="str">
        <f>VLOOKUP(T2300,'BASE TARIFA 2025'!C:D,2,0)</f>
        <v>WOMPI SANTANDERES</v>
      </c>
      <c r="V2300" s="23">
        <f>VLOOKUP(T2300,'BASE TARIFA 2025'!C:F,4,0)</f>
        <v>28277.100000000002</v>
      </c>
    </row>
    <row r="2301" spans="1:22" ht="14.4" x14ac:dyDescent="0.3">
      <c r="A2301">
        <v>48413</v>
      </c>
      <c r="B2301" t="s">
        <v>12716</v>
      </c>
      <c r="J2301" t="s">
        <v>70</v>
      </c>
      <c r="K2301" t="s">
        <v>199</v>
      </c>
      <c r="M2301">
        <v>11001</v>
      </c>
      <c r="N2301" s="30">
        <v>45986.604861111111</v>
      </c>
      <c r="O2301" t="s">
        <v>13042</v>
      </c>
      <c r="P2301" t="s">
        <v>12850</v>
      </c>
      <c r="Q2301" t="s">
        <v>13043</v>
      </c>
      <c r="R2301" t="s">
        <v>12852</v>
      </c>
      <c r="S2301" s="22">
        <f>VLOOKUP(A2301,Hoja1!A:B,2,0)</f>
        <v>8</v>
      </c>
      <c r="T2301" s="21" t="str">
        <f>VLOOKUP(M2301,[1]TIPOLOGIAS!$A:$F,4,0)</f>
        <v>BOGOTA</v>
      </c>
      <c r="U2301" s="21" t="str">
        <f>VLOOKUP(T2301,'BASE TARIFA 2025'!C:D,2,0)</f>
        <v>WOMPI CENTRO</v>
      </c>
      <c r="V2301" s="23">
        <f>VLOOKUP(T2301,'BASE TARIFA 2025'!C:F,4,0)</f>
        <v>15709.5</v>
      </c>
    </row>
    <row r="2302" spans="1:22" ht="14.4" x14ac:dyDescent="0.3">
      <c r="A2302">
        <v>48424</v>
      </c>
      <c r="B2302" t="s">
        <v>12717</v>
      </c>
      <c r="J2302" t="s">
        <v>70</v>
      </c>
      <c r="K2302" t="s">
        <v>199</v>
      </c>
      <c r="M2302">
        <v>11001</v>
      </c>
      <c r="N2302" s="30">
        <v>45986.554861111108</v>
      </c>
      <c r="O2302" t="s">
        <v>13044</v>
      </c>
      <c r="P2302" t="s">
        <v>12850</v>
      </c>
      <c r="Q2302" t="s">
        <v>13045</v>
      </c>
      <c r="R2302" t="s">
        <v>12852</v>
      </c>
      <c r="S2302" s="22">
        <f>VLOOKUP(A2302,Hoja1!A:B,2,0)</f>
        <v>16</v>
      </c>
      <c r="T2302" s="21" t="str">
        <f>VLOOKUP(M2302,[1]TIPOLOGIAS!$A:$F,4,0)</f>
        <v>BOGOTA</v>
      </c>
      <c r="U2302" s="21" t="str">
        <f>VLOOKUP(T2302,'BASE TARIFA 2025'!C:D,2,0)</f>
        <v>WOMPI CENTRO</v>
      </c>
      <c r="V2302" s="23">
        <f>VLOOKUP(T2302,'BASE TARIFA 2025'!C:F,4,0)</f>
        <v>15709.5</v>
      </c>
    </row>
    <row r="2303" spans="1:22" ht="14.4" x14ac:dyDescent="0.3">
      <c r="A2303">
        <v>48524</v>
      </c>
      <c r="B2303" t="s">
        <v>12718</v>
      </c>
      <c r="J2303" t="s">
        <v>70</v>
      </c>
      <c r="K2303" t="s">
        <v>233</v>
      </c>
      <c r="M2303">
        <v>25473</v>
      </c>
      <c r="N2303" s="30">
        <v>45986.529166666667</v>
      </c>
      <c r="O2303" t="s">
        <v>13046</v>
      </c>
      <c r="P2303" t="s">
        <v>12850</v>
      </c>
      <c r="Q2303" t="s">
        <v>12872</v>
      </c>
      <c r="R2303" t="s">
        <v>12852</v>
      </c>
      <c r="S2303" s="22">
        <f>VLOOKUP(A2303,Hoja1!A:B,2,0)</f>
        <v>8</v>
      </c>
      <c r="T2303" s="21" t="str">
        <f>VLOOKUP(M2303,[1]TIPOLOGIAS!$A:$F,4,0)</f>
        <v>BOGOTA</v>
      </c>
      <c r="U2303" s="21" t="str">
        <f>VLOOKUP(T2303,'BASE TARIFA 2025'!C:D,2,0)</f>
        <v>WOMPI CENTRO</v>
      </c>
      <c r="V2303" s="23">
        <f>VLOOKUP(T2303,'BASE TARIFA 2025'!C:F,4,0)</f>
        <v>15709.5</v>
      </c>
    </row>
    <row r="2304" spans="1:22" ht="14.4" x14ac:dyDescent="0.3">
      <c r="A2304">
        <v>49211</v>
      </c>
      <c r="B2304" t="s">
        <v>12719</v>
      </c>
      <c r="J2304" t="s">
        <v>70</v>
      </c>
      <c r="K2304" t="s">
        <v>233</v>
      </c>
      <c r="M2304">
        <v>25473</v>
      </c>
      <c r="N2304" s="30">
        <v>45986.484027777777</v>
      </c>
      <c r="O2304" t="s">
        <v>13047</v>
      </c>
      <c r="P2304" t="s">
        <v>12850</v>
      </c>
      <c r="Q2304" t="s">
        <v>12872</v>
      </c>
      <c r="R2304" t="s">
        <v>12852</v>
      </c>
      <c r="S2304" s="22">
        <f>VLOOKUP(A2304,Hoja1!A:B,2,0)</f>
        <v>8</v>
      </c>
      <c r="T2304" s="21" t="str">
        <f>VLOOKUP(M2304,[1]TIPOLOGIAS!$A:$F,4,0)</f>
        <v>BOGOTA</v>
      </c>
      <c r="U2304" s="21" t="str">
        <f>VLOOKUP(T2304,'BASE TARIFA 2025'!C:D,2,0)</f>
        <v>WOMPI CENTRO</v>
      </c>
      <c r="V2304" s="23">
        <f>VLOOKUP(T2304,'BASE TARIFA 2025'!C:F,4,0)</f>
        <v>15709.5</v>
      </c>
    </row>
    <row r="2305" spans="1:22" ht="14.4" x14ac:dyDescent="0.3">
      <c r="A2305">
        <v>50211</v>
      </c>
      <c r="B2305" t="s">
        <v>12720</v>
      </c>
      <c r="J2305" t="s">
        <v>70</v>
      </c>
      <c r="K2305" t="s">
        <v>199</v>
      </c>
      <c r="M2305">
        <v>11001</v>
      </c>
      <c r="N2305" s="30">
        <v>45986.595138888886</v>
      </c>
      <c r="O2305" t="s">
        <v>13048</v>
      </c>
      <c r="P2305" t="s">
        <v>12850</v>
      </c>
      <c r="Q2305" t="s">
        <v>13049</v>
      </c>
      <c r="R2305" t="s">
        <v>12852</v>
      </c>
      <c r="S2305" s="22">
        <f>VLOOKUP(A2305,Hoja1!A:B,2,0)</f>
        <v>8</v>
      </c>
      <c r="T2305" s="21" t="str">
        <f>VLOOKUP(M2305,[1]TIPOLOGIAS!$A:$F,4,0)</f>
        <v>BOGOTA</v>
      </c>
      <c r="U2305" s="21" t="str">
        <f>VLOOKUP(T2305,'BASE TARIFA 2025'!C:D,2,0)</f>
        <v>WOMPI CENTRO</v>
      </c>
      <c r="V2305" s="23">
        <f>VLOOKUP(T2305,'BASE TARIFA 2025'!C:F,4,0)</f>
        <v>15709.5</v>
      </c>
    </row>
    <row r="2306" spans="1:22" ht="14.4" x14ac:dyDescent="0.3">
      <c r="A2306">
        <v>50775</v>
      </c>
      <c r="B2306" t="s">
        <v>12721</v>
      </c>
      <c r="J2306" t="s">
        <v>80</v>
      </c>
      <c r="K2306" t="s">
        <v>41</v>
      </c>
      <c r="M2306">
        <v>52001</v>
      </c>
      <c r="N2306" s="30">
        <v>45985.762499999997</v>
      </c>
      <c r="O2306" t="s">
        <v>13050</v>
      </c>
      <c r="P2306" t="s">
        <v>12850</v>
      </c>
      <c r="Q2306" t="s">
        <v>13051</v>
      </c>
      <c r="R2306" t="s">
        <v>12852</v>
      </c>
      <c r="S2306" s="22">
        <f>VLOOKUP(A2306,Hoja1!A:B,2,0)</f>
        <v>16</v>
      </c>
      <c r="T2306" s="21" t="str">
        <f>VLOOKUP(M2306,[1]TIPOLOGIAS!$A:$F,4,0)</f>
        <v>PASTO</v>
      </c>
      <c r="U2306" s="21" t="str">
        <f>VLOOKUP(T2306,'BASE TARIFA 2025'!C:D,2,0)</f>
        <v>WOMPI SUROCCIDENTE</v>
      </c>
      <c r="V2306" s="23">
        <f>VLOOKUP(T2306,'BASE TARIFA 2025'!C:F,4,0)</f>
        <v>28277.100000000002</v>
      </c>
    </row>
    <row r="2307" spans="1:22" ht="14.4" x14ac:dyDescent="0.3">
      <c r="A2307">
        <v>51103</v>
      </c>
      <c r="B2307" t="s">
        <v>12722</v>
      </c>
      <c r="J2307" t="s">
        <v>70</v>
      </c>
      <c r="K2307" t="s">
        <v>199</v>
      </c>
      <c r="M2307">
        <v>11001</v>
      </c>
      <c r="N2307" s="30">
        <v>45983.62222222222</v>
      </c>
      <c r="O2307" t="s">
        <v>13052</v>
      </c>
      <c r="P2307" t="s">
        <v>12850</v>
      </c>
      <c r="Q2307" t="s">
        <v>12858</v>
      </c>
      <c r="R2307" t="s">
        <v>12852</v>
      </c>
      <c r="S2307" s="22">
        <f>VLOOKUP(A2307,Hoja1!A:B,2,0)</f>
        <v>8</v>
      </c>
      <c r="T2307" s="21" t="str">
        <f>VLOOKUP(M2307,[1]TIPOLOGIAS!$A:$F,4,0)</f>
        <v>BOGOTA</v>
      </c>
      <c r="U2307" s="21" t="str">
        <f>VLOOKUP(T2307,'BASE TARIFA 2025'!C:D,2,0)</f>
        <v>WOMPI CENTRO</v>
      </c>
      <c r="V2307" s="23">
        <f>VLOOKUP(T2307,'BASE TARIFA 2025'!C:F,4,0)</f>
        <v>15709.5</v>
      </c>
    </row>
    <row r="2308" spans="1:22" ht="14.4" x14ac:dyDescent="0.3">
      <c r="A2308">
        <v>51182</v>
      </c>
      <c r="B2308" t="s">
        <v>12723</v>
      </c>
      <c r="J2308" t="s">
        <v>70</v>
      </c>
      <c r="K2308" t="s">
        <v>238</v>
      </c>
      <c r="M2308">
        <v>25754</v>
      </c>
      <c r="N2308" s="30">
        <v>45985.55972222222</v>
      </c>
      <c r="O2308" t="s">
        <v>13053</v>
      </c>
      <c r="P2308" t="s">
        <v>12850</v>
      </c>
      <c r="Q2308" t="s">
        <v>13054</v>
      </c>
      <c r="R2308" t="s">
        <v>12852</v>
      </c>
      <c r="S2308" s="22">
        <f>VLOOKUP(A2308,Hoja1!A:B,2,0)</f>
        <v>8</v>
      </c>
      <c r="T2308" s="21" t="str">
        <f>VLOOKUP(M2308,[1]TIPOLOGIAS!$A:$F,4,0)</f>
        <v>BOGOTA</v>
      </c>
      <c r="U2308" s="21" t="str">
        <f>VLOOKUP(T2308,'BASE TARIFA 2025'!C:D,2,0)</f>
        <v>WOMPI CENTRO</v>
      </c>
      <c r="V2308" s="23">
        <f>VLOOKUP(T2308,'BASE TARIFA 2025'!C:F,4,0)</f>
        <v>15709.5</v>
      </c>
    </row>
    <row r="2309" spans="1:22" ht="14.4" x14ac:dyDescent="0.3">
      <c r="A2309">
        <v>51546</v>
      </c>
      <c r="B2309" t="s">
        <v>12724</v>
      </c>
      <c r="J2309" t="s">
        <v>70</v>
      </c>
      <c r="K2309" t="s">
        <v>199</v>
      </c>
      <c r="M2309">
        <v>11001</v>
      </c>
      <c r="N2309" s="30">
        <v>45986.713888888888</v>
      </c>
      <c r="O2309" t="s">
        <v>13055</v>
      </c>
      <c r="P2309" t="s">
        <v>12850</v>
      </c>
      <c r="Q2309" t="s">
        <v>13056</v>
      </c>
      <c r="R2309" t="s">
        <v>12852</v>
      </c>
      <c r="S2309" s="22">
        <f>VLOOKUP(A2309,Hoja1!A:B,2,0)</f>
        <v>8</v>
      </c>
      <c r="T2309" s="21" t="str">
        <f>VLOOKUP(M2309,[1]TIPOLOGIAS!$A:$F,4,0)</f>
        <v>BOGOTA</v>
      </c>
      <c r="U2309" s="21" t="str">
        <f>VLOOKUP(T2309,'BASE TARIFA 2025'!C:D,2,0)</f>
        <v>WOMPI CENTRO</v>
      </c>
      <c r="V2309" s="23">
        <f>VLOOKUP(T2309,'BASE TARIFA 2025'!C:F,4,0)</f>
        <v>15709.5</v>
      </c>
    </row>
    <row r="2310" spans="1:22" ht="14.4" x14ac:dyDescent="0.3">
      <c r="A2310">
        <v>51984</v>
      </c>
      <c r="B2310" t="s">
        <v>12725</v>
      </c>
      <c r="J2310" t="s">
        <v>65</v>
      </c>
      <c r="K2310" t="s">
        <v>194</v>
      </c>
      <c r="M2310">
        <v>5001</v>
      </c>
      <c r="N2310" s="30">
        <v>45986.458333333336</v>
      </c>
      <c r="O2310" t="s">
        <v>13057</v>
      </c>
      <c r="P2310" t="s">
        <v>12850</v>
      </c>
      <c r="Q2310" t="s">
        <v>12870</v>
      </c>
      <c r="R2310" t="s">
        <v>12852</v>
      </c>
      <c r="S2310" s="22">
        <f>VLOOKUP(A2310,Hoja1!A:B,2,0)</f>
        <v>16</v>
      </c>
      <c r="T2310" s="21" t="str">
        <f>VLOOKUP(M2310,[1]TIPOLOGIAS!$A:$F,4,0)</f>
        <v>MEDELLIN</v>
      </c>
      <c r="U2310" s="21" t="str">
        <f>VLOOKUP(T2310,'BASE TARIFA 2025'!C:D,2,0)</f>
        <v>WOMPI NOROCCIDENTE</v>
      </c>
      <c r="V2310" s="23">
        <f>VLOOKUP(T2310,'BASE TARIFA 2025'!C:F,4,0)</f>
        <v>15709.5</v>
      </c>
    </row>
    <row r="2311" spans="1:22" ht="14.4" x14ac:dyDescent="0.3">
      <c r="A2311">
        <v>52237</v>
      </c>
      <c r="B2311" t="s">
        <v>12726</v>
      </c>
      <c r="J2311" t="s">
        <v>131</v>
      </c>
      <c r="K2311" t="s">
        <v>358</v>
      </c>
      <c r="M2311">
        <v>68307</v>
      </c>
      <c r="N2311" s="30">
        <v>45987.509722222225</v>
      </c>
      <c r="O2311" t="s">
        <v>13058</v>
      </c>
      <c r="P2311" t="s">
        <v>12850</v>
      </c>
      <c r="Q2311" t="s">
        <v>13059</v>
      </c>
      <c r="R2311" t="s">
        <v>12852</v>
      </c>
      <c r="S2311" s="22">
        <f>VLOOKUP(A2311,Hoja1!A:B,2,0)</f>
        <v>16</v>
      </c>
      <c r="T2311" s="21" t="str">
        <f>VLOOKUP(M2311,[1]TIPOLOGIAS!$A:$F,4,0)</f>
        <v>BUCARAMANGA</v>
      </c>
      <c r="U2311" s="21" t="str">
        <f>VLOOKUP(T2311,'BASE TARIFA 2025'!C:D,2,0)</f>
        <v>WOMPI SANTANDERES</v>
      </c>
      <c r="V2311" s="23">
        <f>VLOOKUP(T2311,'BASE TARIFA 2025'!C:F,4,0)</f>
        <v>15709.5</v>
      </c>
    </row>
    <row r="2312" spans="1:22" ht="14.4" x14ac:dyDescent="0.3">
      <c r="A2312">
        <v>52308</v>
      </c>
      <c r="B2312" t="s">
        <v>12727</v>
      </c>
      <c r="J2312" t="s">
        <v>80</v>
      </c>
      <c r="K2312" t="s">
        <v>41</v>
      </c>
      <c r="M2312">
        <v>52001</v>
      </c>
      <c r="N2312" s="30">
        <v>45985.695833333331</v>
      </c>
      <c r="O2312" t="s">
        <v>13060</v>
      </c>
      <c r="P2312" t="s">
        <v>12850</v>
      </c>
      <c r="Q2312" t="s">
        <v>13061</v>
      </c>
      <c r="R2312" t="s">
        <v>12852</v>
      </c>
      <c r="S2312" s="22">
        <f>VLOOKUP(A2312,Hoja1!A:B,2,0)</f>
        <v>16</v>
      </c>
      <c r="T2312" s="21" t="str">
        <f>VLOOKUP(M2312,[1]TIPOLOGIAS!$A:$F,4,0)</f>
        <v>PASTO</v>
      </c>
      <c r="U2312" s="21" t="str">
        <f>VLOOKUP(T2312,'BASE TARIFA 2025'!C:D,2,0)</f>
        <v>WOMPI SUROCCIDENTE</v>
      </c>
      <c r="V2312" s="23">
        <f>VLOOKUP(T2312,'BASE TARIFA 2025'!C:F,4,0)</f>
        <v>28277.100000000002</v>
      </c>
    </row>
    <row r="2313" spans="1:22" ht="14.4" x14ac:dyDescent="0.3">
      <c r="A2313">
        <v>52580</v>
      </c>
      <c r="B2313" t="s">
        <v>12728</v>
      </c>
      <c r="J2313" t="s">
        <v>165</v>
      </c>
      <c r="K2313" t="s">
        <v>19</v>
      </c>
      <c r="M2313">
        <v>76001</v>
      </c>
      <c r="N2313" s="30">
        <v>45985.734722222223</v>
      </c>
      <c r="O2313" t="s">
        <v>13062</v>
      </c>
      <c r="P2313" t="s">
        <v>12850</v>
      </c>
      <c r="Q2313" t="s">
        <v>13063</v>
      </c>
      <c r="R2313" t="s">
        <v>12852</v>
      </c>
      <c r="S2313" s="22">
        <f>VLOOKUP(A2313,Hoja1!A:B,2,0)</f>
        <v>16</v>
      </c>
      <c r="T2313" s="21" t="str">
        <f>VLOOKUP(M2313,[1]TIPOLOGIAS!$A:$F,4,0)</f>
        <v>CALI</v>
      </c>
      <c r="U2313" s="21" t="str">
        <f>VLOOKUP(T2313,'BASE TARIFA 2025'!C:D,2,0)</f>
        <v>WOMPI SUROCCIDENTE</v>
      </c>
      <c r="V2313" s="23">
        <f>VLOOKUP(T2313,'BASE TARIFA 2025'!C:F,4,0)</f>
        <v>15709.5</v>
      </c>
    </row>
    <row r="2314" spans="1:22" ht="14.4" x14ac:dyDescent="0.3">
      <c r="A2314">
        <v>54896</v>
      </c>
      <c r="B2314" t="s">
        <v>12729</v>
      </c>
      <c r="J2314" t="s">
        <v>131</v>
      </c>
      <c r="K2314" t="s">
        <v>227</v>
      </c>
      <c r="M2314">
        <v>68276</v>
      </c>
      <c r="N2314" s="30">
        <v>45985.695833333331</v>
      </c>
      <c r="O2314" t="s">
        <v>13064</v>
      </c>
      <c r="P2314" t="s">
        <v>12850</v>
      </c>
      <c r="Q2314" t="s">
        <v>13065</v>
      </c>
      <c r="R2314" t="s">
        <v>12852</v>
      </c>
      <c r="S2314" s="22">
        <f>VLOOKUP(A2314,Hoja1!A:B,2,0)</f>
        <v>8</v>
      </c>
      <c r="T2314" s="21" t="str">
        <f>VLOOKUP(M2314,[1]TIPOLOGIAS!$A:$F,4,0)</f>
        <v>BUCARAMANGA</v>
      </c>
      <c r="U2314" s="21" t="str">
        <f>VLOOKUP(T2314,'BASE TARIFA 2025'!C:D,2,0)</f>
        <v>WOMPI SANTANDERES</v>
      </c>
      <c r="V2314" s="23">
        <f>VLOOKUP(T2314,'BASE TARIFA 2025'!C:F,4,0)</f>
        <v>15709.5</v>
      </c>
    </row>
    <row r="2315" spans="1:22" ht="14.4" x14ac:dyDescent="0.3">
      <c r="A2315">
        <v>58940</v>
      </c>
      <c r="B2315" t="s">
        <v>12730</v>
      </c>
      <c r="J2315" t="s">
        <v>131</v>
      </c>
      <c r="K2315" t="s">
        <v>358</v>
      </c>
      <c r="M2315">
        <v>68307</v>
      </c>
      <c r="N2315" s="30">
        <v>45985.466666666667</v>
      </c>
      <c r="O2315" t="s">
        <v>13066</v>
      </c>
      <c r="P2315" t="s">
        <v>12850</v>
      </c>
      <c r="Q2315" t="s">
        <v>13059</v>
      </c>
      <c r="R2315" t="s">
        <v>12852</v>
      </c>
      <c r="S2315" s="22">
        <f>VLOOKUP(A2315,Hoja1!A:B,2,0)</f>
        <v>16</v>
      </c>
      <c r="T2315" s="21" t="str">
        <f>VLOOKUP(M2315,[1]TIPOLOGIAS!$A:$F,4,0)</f>
        <v>BUCARAMANGA</v>
      </c>
      <c r="U2315" s="21" t="str">
        <f>VLOOKUP(T2315,'BASE TARIFA 2025'!C:D,2,0)</f>
        <v>WOMPI SANTANDERES</v>
      </c>
      <c r="V2315" s="23">
        <f>VLOOKUP(T2315,'BASE TARIFA 2025'!C:F,4,0)</f>
        <v>15709.5</v>
      </c>
    </row>
    <row r="2316" spans="1:22" ht="14.4" x14ac:dyDescent="0.3">
      <c r="A2316">
        <v>64472</v>
      </c>
      <c r="B2316" t="s">
        <v>12731</v>
      </c>
      <c r="J2316" t="s">
        <v>131</v>
      </c>
      <c r="K2316" t="s">
        <v>358</v>
      </c>
      <c r="M2316">
        <v>68307</v>
      </c>
      <c r="N2316" s="30">
        <v>45987.460416666669</v>
      </c>
      <c r="O2316" t="s">
        <v>13067</v>
      </c>
      <c r="P2316" t="s">
        <v>12850</v>
      </c>
      <c r="Q2316" t="s">
        <v>13059</v>
      </c>
      <c r="R2316" t="s">
        <v>12852</v>
      </c>
      <c r="S2316" s="22">
        <f>VLOOKUP(A2316,Hoja1!A:B,2,0)</f>
        <v>16</v>
      </c>
      <c r="T2316" s="21" t="str">
        <f>VLOOKUP(M2316,[1]TIPOLOGIAS!$A:$F,4,0)</f>
        <v>BUCARAMANGA</v>
      </c>
      <c r="U2316" s="21" t="str">
        <f>VLOOKUP(T2316,'BASE TARIFA 2025'!C:D,2,0)</f>
        <v>WOMPI SANTANDERES</v>
      </c>
      <c r="V2316" s="23">
        <f>VLOOKUP(T2316,'BASE TARIFA 2025'!C:F,4,0)</f>
        <v>15709.5</v>
      </c>
    </row>
    <row r="2317" spans="1:22" ht="14.4" x14ac:dyDescent="0.3">
      <c r="A2317">
        <v>65311</v>
      </c>
      <c r="B2317" t="s">
        <v>12732</v>
      </c>
      <c r="J2317" t="s">
        <v>136</v>
      </c>
      <c r="K2317" t="s">
        <v>43</v>
      </c>
      <c r="M2317">
        <v>70001</v>
      </c>
      <c r="N2317" s="30">
        <v>45986.715277777781</v>
      </c>
      <c r="O2317" t="s">
        <v>13068</v>
      </c>
      <c r="P2317" t="s">
        <v>12850</v>
      </c>
      <c r="Q2317" t="s">
        <v>13069</v>
      </c>
      <c r="R2317" t="s">
        <v>12852</v>
      </c>
      <c r="S2317" s="22">
        <f>VLOOKUP(A2317,Hoja1!A:B,2,0)</f>
        <v>8</v>
      </c>
      <c r="T2317" s="21" t="str">
        <f>VLOOKUP(M2317,[1]TIPOLOGIAS!$A:$F,4,0)</f>
        <v>SINCELEJO</v>
      </c>
      <c r="U2317" s="21" t="str">
        <f>VLOOKUP(T2317,'BASE TARIFA 2025'!C:D,2,0)</f>
        <v>WOMPI COSTA</v>
      </c>
      <c r="V2317" s="23">
        <f>VLOOKUP(T2317,'BASE TARIFA 2025'!C:F,4,0)</f>
        <v>28277.100000000002</v>
      </c>
    </row>
    <row r="2318" spans="1:22" ht="14.4" x14ac:dyDescent="0.3">
      <c r="A2318">
        <v>66903</v>
      </c>
      <c r="B2318" t="s">
        <v>12733</v>
      </c>
      <c r="J2318" t="s">
        <v>70</v>
      </c>
      <c r="K2318" t="s">
        <v>238</v>
      </c>
      <c r="M2318">
        <v>25754</v>
      </c>
      <c r="N2318" s="30">
        <v>45986.473611111112</v>
      </c>
      <c r="O2318" t="s">
        <v>13070</v>
      </c>
      <c r="P2318" t="s">
        <v>12850</v>
      </c>
      <c r="Q2318" t="s">
        <v>13054</v>
      </c>
      <c r="R2318" t="s">
        <v>12852</v>
      </c>
      <c r="S2318" s="22">
        <f>VLOOKUP(A2318,Hoja1!A:B,2,0)</f>
        <v>8</v>
      </c>
      <c r="T2318" s="21" t="str">
        <f>VLOOKUP(M2318,[1]TIPOLOGIAS!$A:$F,4,0)</f>
        <v>BOGOTA</v>
      </c>
      <c r="U2318" s="21" t="str">
        <f>VLOOKUP(T2318,'BASE TARIFA 2025'!C:D,2,0)</f>
        <v>WOMPI CENTRO</v>
      </c>
      <c r="V2318" s="23">
        <f>VLOOKUP(T2318,'BASE TARIFA 2025'!C:F,4,0)</f>
        <v>15709.5</v>
      </c>
    </row>
    <row r="2319" spans="1:22" ht="14.4" x14ac:dyDescent="0.3">
      <c r="A2319">
        <v>68815</v>
      </c>
      <c r="B2319" t="s">
        <v>12734</v>
      </c>
      <c r="J2319" t="s">
        <v>70</v>
      </c>
      <c r="K2319" t="s">
        <v>238</v>
      </c>
      <c r="M2319">
        <v>25754</v>
      </c>
      <c r="N2319" s="30">
        <v>45986.529861111114</v>
      </c>
      <c r="O2319" t="s">
        <v>13071</v>
      </c>
      <c r="P2319" t="s">
        <v>12850</v>
      </c>
      <c r="Q2319" t="s">
        <v>13072</v>
      </c>
      <c r="R2319" t="s">
        <v>12852</v>
      </c>
      <c r="S2319" s="22">
        <f>VLOOKUP(A2319,Hoja1!A:B,2,0)</f>
        <v>8</v>
      </c>
      <c r="T2319" s="21" t="str">
        <f>VLOOKUP(M2319,[1]TIPOLOGIAS!$A:$F,4,0)</f>
        <v>BOGOTA</v>
      </c>
      <c r="U2319" s="21" t="str">
        <f>VLOOKUP(T2319,'BASE TARIFA 2025'!C:D,2,0)</f>
        <v>WOMPI CENTRO</v>
      </c>
      <c r="V2319" s="23">
        <f>VLOOKUP(T2319,'BASE TARIFA 2025'!C:F,4,0)</f>
        <v>15709.5</v>
      </c>
    </row>
    <row r="2320" spans="1:22" ht="14.4" x14ac:dyDescent="0.3">
      <c r="A2320">
        <v>72306</v>
      </c>
      <c r="B2320" t="s">
        <v>12735</v>
      </c>
      <c r="J2320" t="s">
        <v>136</v>
      </c>
      <c r="K2320" t="s">
        <v>43</v>
      </c>
      <c r="M2320">
        <v>70001</v>
      </c>
      <c r="N2320" s="30">
        <v>45987.613194444442</v>
      </c>
      <c r="O2320" t="s">
        <v>13073</v>
      </c>
      <c r="P2320" t="s">
        <v>12850</v>
      </c>
      <c r="Q2320" t="s">
        <v>13074</v>
      </c>
      <c r="R2320" t="s">
        <v>12852</v>
      </c>
      <c r="S2320" s="22">
        <f>VLOOKUP(A2320,Hoja1!A:B,2,0)</f>
        <v>8</v>
      </c>
      <c r="T2320" s="21" t="str">
        <f>VLOOKUP(M2320,[1]TIPOLOGIAS!$A:$F,4,0)</f>
        <v>SINCELEJO</v>
      </c>
      <c r="U2320" s="21" t="str">
        <f>VLOOKUP(T2320,'BASE TARIFA 2025'!C:D,2,0)</f>
        <v>WOMPI COSTA</v>
      </c>
      <c r="V2320" s="23">
        <f>VLOOKUP(T2320,'BASE TARIFA 2025'!C:F,4,0)</f>
        <v>28277.100000000002</v>
      </c>
    </row>
    <row r="2321" spans="1:22" ht="14.4" x14ac:dyDescent="0.3">
      <c r="A2321">
        <v>74428</v>
      </c>
      <c r="B2321" t="s">
        <v>12736</v>
      </c>
      <c r="J2321" t="s">
        <v>131</v>
      </c>
      <c r="K2321" t="s">
        <v>227</v>
      </c>
      <c r="M2321">
        <v>68276</v>
      </c>
      <c r="N2321" s="30">
        <v>45986.652777777781</v>
      </c>
      <c r="O2321" t="s">
        <v>13075</v>
      </c>
      <c r="P2321" t="s">
        <v>12850</v>
      </c>
      <c r="Q2321" t="s">
        <v>13076</v>
      </c>
      <c r="R2321" t="s">
        <v>12852</v>
      </c>
      <c r="S2321" s="22">
        <f>VLOOKUP(A2321,Hoja1!A:B,2,0)</f>
        <v>8</v>
      </c>
      <c r="T2321" s="21" t="str">
        <f>VLOOKUP(M2321,[1]TIPOLOGIAS!$A:$F,4,0)</f>
        <v>BUCARAMANGA</v>
      </c>
      <c r="U2321" s="21" t="str">
        <f>VLOOKUP(T2321,'BASE TARIFA 2025'!C:D,2,0)</f>
        <v>WOMPI SANTANDERES</v>
      </c>
      <c r="V2321" s="23">
        <f>VLOOKUP(T2321,'BASE TARIFA 2025'!C:F,4,0)</f>
        <v>15709.5</v>
      </c>
    </row>
    <row r="2322" spans="1:22" ht="14.4" x14ac:dyDescent="0.3">
      <c r="A2322">
        <v>75137</v>
      </c>
      <c r="B2322" t="s">
        <v>12737</v>
      </c>
      <c r="J2322" t="s">
        <v>131</v>
      </c>
      <c r="K2322" t="s">
        <v>358</v>
      </c>
      <c r="M2322">
        <v>68307</v>
      </c>
      <c r="N2322" s="30">
        <v>45985.631944444445</v>
      </c>
      <c r="O2322" t="s">
        <v>13077</v>
      </c>
      <c r="P2322" t="s">
        <v>12850</v>
      </c>
      <c r="Q2322" t="s">
        <v>13059</v>
      </c>
      <c r="R2322" t="s">
        <v>12852</v>
      </c>
      <c r="S2322" s="22">
        <f>VLOOKUP(A2322,Hoja1!A:B,2,0)</f>
        <v>8</v>
      </c>
      <c r="T2322" s="21" t="str">
        <f>VLOOKUP(M2322,[1]TIPOLOGIAS!$A:$F,4,0)</f>
        <v>BUCARAMANGA</v>
      </c>
      <c r="U2322" s="21" t="str">
        <f>VLOOKUP(T2322,'BASE TARIFA 2025'!C:D,2,0)</f>
        <v>WOMPI SANTANDERES</v>
      </c>
      <c r="V2322" s="23">
        <f>VLOOKUP(T2322,'BASE TARIFA 2025'!C:F,4,0)</f>
        <v>15709.5</v>
      </c>
    </row>
    <row r="2323" spans="1:22" ht="14.4" x14ac:dyDescent="0.3">
      <c r="A2323">
        <v>79424</v>
      </c>
      <c r="B2323" t="s">
        <v>12738</v>
      </c>
      <c r="J2323" t="s">
        <v>76</v>
      </c>
      <c r="K2323" t="s">
        <v>33</v>
      </c>
      <c r="M2323">
        <v>15001</v>
      </c>
      <c r="N2323" s="30">
        <v>45985.553472222222</v>
      </c>
      <c r="O2323" t="s">
        <v>13078</v>
      </c>
      <c r="P2323" t="s">
        <v>12850</v>
      </c>
      <c r="Q2323" t="s">
        <v>13079</v>
      </c>
      <c r="R2323" t="s">
        <v>12852</v>
      </c>
      <c r="S2323" s="22">
        <f>VLOOKUP(A2323,Hoja1!A:B,2,0)</f>
        <v>8</v>
      </c>
      <c r="T2323" s="21" t="str">
        <f>VLOOKUP(M2323,[1]TIPOLOGIAS!$A:$F,4,0)</f>
        <v>TUNJA</v>
      </c>
      <c r="U2323" s="21" t="str">
        <f>VLOOKUP(T2323,'BASE TARIFA 2025'!C:D,2,0)</f>
        <v>WOMPI SANTANDERES</v>
      </c>
      <c r="V2323" s="23">
        <f>VLOOKUP(T2323,'BASE TARIFA 2025'!C:F,4,0)</f>
        <v>28277.100000000002</v>
      </c>
    </row>
    <row r="2324" spans="1:22" ht="14.4" x14ac:dyDescent="0.3">
      <c r="A2324">
        <v>80934</v>
      </c>
      <c r="B2324" t="s">
        <v>12739</v>
      </c>
      <c r="J2324" t="s">
        <v>70</v>
      </c>
      <c r="K2324" t="s">
        <v>199</v>
      </c>
      <c r="M2324">
        <v>11001</v>
      </c>
      <c r="N2324" s="30">
        <v>45985.493055555555</v>
      </c>
      <c r="O2324" t="s">
        <v>13080</v>
      </c>
      <c r="P2324" t="s">
        <v>12850</v>
      </c>
      <c r="Q2324" t="s">
        <v>13081</v>
      </c>
      <c r="R2324" t="s">
        <v>12852</v>
      </c>
      <c r="S2324" s="22">
        <f>VLOOKUP(A2324,Hoja1!A:B,2,0)</f>
        <v>8</v>
      </c>
      <c r="T2324" s="21" t="str">
        <f>VLOOKUP(M2324,[1]TIPOLOGIAS!$A:$F,4,0)</f>
        <v>BOGOTA</v>
      </c>
      <c r="U2324" s="21" t="str">
        <f>VLOOKUP(T2324,'BASE TARIFA 2025'!C:D,2,0)</f>
        <v>WOMPI CENTRO</v>
      </c>
      <c r="V2324" s="23">
        <f>VLOOKUP(T2324,'BASE TARIFA 2025'!C:F,4,0)</f>
        <v>15709.5</v>
      </c>
    </row>
    <row r="2325" spans="1:22" ht="14.4" x14ac:dyDescent="0.3">
      <c r="A2325">
        <v>35336</v>
      </c>
      <c r="B2325" t="s">
        <v>12740</v>
      </c>
      <c r="J2325" t="s">
        <v>70</v>
      </c>
      <c r="K2325" t="s">
        <v>199</v>
      </c>
      <c r="M2325">
        <v>11001</v>
      </c>
      <c r="N2325" s="30">
        <v>45985.682638888888</v>
      </c>
      <c r="O2325" t="s">
        <v>13082</v>
      </c>
      <c r="P2325" t="s">
        <v>12850</v>
      </c>
      <c r="Q2325" t="s">
        <v>13083</v>
      </c>
      <c r="R2325" t="s">
        <v>12852</v>
      </c>
      <c r="S2325" s="22">
        <f>VLOOKUP(A2325,Hoja1!A:B,2,0)</f>
        <v>8</v>
      </c>
      <c r="T2325" s="21" t="str">
        <f>VLOOKUP(M2325,[1]TIPOLOGIAS!$A:$F,4,0)</f>
        <v>BOGOTA</v>
      </c>
      <c r="U2325" s="21" t="str">
        <f>VLOOKUP(T2325,'BASE TARIFA 2025'!C:D,2,0)</f>
        <v>WOMPI CENTRO</v>
      </c>
      <c r="V2325" s="23">
        <f>VLOOKUP(T2325,'BASE TARIFA 2025'!C:F,4,0)</f>
        <v>15709.5</v>
      </c>
    </row>
    <row r="2326" spans="1:22" ht="14.4" x14ac:dyDescent="0.3">
      <c r="A2326">
        <v>35749</v>
      </c>
      <c r="B2326" t="s">
        <v>12741</v>
      </c>
      <c r="J2326" t="s">
        <v>70</v>
      </c>
      <c r="K2326" t="s">
        <v>238</v>
      </c>
      <c r="M2326">
        <v>25754</v>
      </c>
      <c r="N2326" s="30">
        <v>45985.466666666667</v>
      </c>
      <c r="O2326" t="s">
        <v>13084</v>
      </c>
      <c r="P2326" t="s">
        <v>12850</v>
      </c>
      <c r="Q2326" t="s">
        <v>13054</v>
      </c>
      <c r="R2326" t="s">
        <v>12852</v>
      </c>
      <c r="S2326" s="22">
        <f>VLOOKUP(A2326,Hoja1!A:B,2,0)</f>
        <v>8</v>
      </c>
      <c r="T2326" s="21" t="str">
        <f>VLOOKUP(M2326,[1]TIPOLOGIAS!$A:$F,4,0)</f>
        <v>BOGOTA</v>
      </c>
      <c r="U2326" s="21" t="str">
        <f>VLOOKUP(T2326,'BASE TARIFA 2025'!C:D,2,0)</f>
        <v>WOMPI CENTRO</v>
      </c>
      <c r="V2326" s="23">
        <f>VLOOKUP(T2326,'BASE TARIFA 2025'!C:F,4,0)</f>
        <v>15709.5</v>
      </c>
    </row>
    <row r="2327" spans="1:22" ht="14.4" x14ac:dyDescent="0.3">
      <c r="A2327">
        <v>37041</v>
      </c>
      <c r="B2327" t="s">
        <v>12742</v>
      </c>
      <c r="J2327" t="s">
        <v>70</v>
      </c>
      <c r="K2327" t="s">
        <v>199</v>
      </c>
      <c r="M2327">
        <v>11001</v>
      </c>
      <c r="N2327" s="30">
        <v>45985.457638888889</v>
      </c>
      <c r="O2327" t="s">
        <v>13085</v>
      </c>
      <c r="P2327" t="s">
        <v>12850</v>
      </c>
      <c r="Q2327" t="s">
        <v>13086</v>
      </c>
      <c r="R2327" t="s">
        <v>12852</v>
      </c>
      <c r="S2327" s="22">
        <f>VLOOKUP(A2327,Hoja1!A:B,2,0)</f>
        <v>8</v>
      </c>
      <c r="T2327" s="21" t="str">
        <f>VLOOKUP(M2327,[1]TIPOLOGIAS!$A:$F,4,0)</f>
        <v>BOGOTA</v>
      </c>
      <c r="U2327" s="21" t="str">
        <f>VLOOKUP(T2327,'BASE TARIFA 2025'!C:D,2,0)</f>
        <v>WOMPI CENTRO</v>
      </c>
      <c r="V2327" s="23">
        <f>VLOOKUP(T2327,'BASE TARIFA 2025'!C:F,4,0)</f>
        <v>15709.5</v>
      </c>
    </row>
    <row r="2328" spans="1:22" ht="14.4" x14ac:dyDescent="0.3">
      <c r="A2328">
        <v>37139</v>
      </c>
      <c r="B2328" t="s">
        <v>12743</v>
      </c>
      <c r="J2328" t="s">
        <v>239</v>
      </c>
      <c r="K2328" t="s">
        <v>269</v>
      </c>
      <c r="M2328">
        <v>8758</v>
      </c>
      <c r="N2328" s="30">
        <v>45987.501388888886</v>
      </c>
      <c r="O2328" t="s">
        <v>13087</v>
      </c>
      <c r="P2328" t="s">
        <v>12850</v>
      </c>
      <c r="Q2328" t="s">
        <v>13088</v>
      </c>
      <c r="R2328" t="s">
        <v>12852</v>
      </c>
      <c r="S2328" s="22">
        <f>VLOOKUP(A2328,Hoja1!A:B,2,0)</f>
        <v>8</v>
      </c>
      <c r="T2328" s="21" t="str">
        <f>VLOOKUP(M2328,[1]TIPOLOGIAS!$A:$F,4,0)</f>
        <v>BARRANQUILLA</v>
      </c>
      <c r="U2328" s="21" t="str">
        <f>VLOOKUP(T2328,'BASE TARIFA 2025'!C:D,2,0)</f>
        <v>WOMPI COSTA</v>
      </c>
      <c r="V2328" s="23">
        <f>VLOOKUP(T2328,'BASE TARIFA 2025'!C:F,4,0)</f>
        <v>15709.5</v>
      </c>
    </row>
    <row r="2329" spans="1:22" ht="14.4" x14ac:dyDescent="0.3">
      <c r="A2329">
        <v>37321</v>
      </c>
      <c r="B2329" t="s">
        <v>12744</v>
      </c>
      <c r="J2329" t="s">
        <v>70</v>
      </c>
      <c r="K2329" t="s">
        <v>238</v>
      </c>
      <c r="M2329">
        <v>25754</v>
      </c>
      <c r="N2329" s="30">
        <v>45986.615972222222</v>
      </c>
      <c r="O2329" t="s">
        <v>13089</v>
      </c>
      <c r="P2329" t="s">
        <v>12850</v>
      </c>
      <c r="Q2329" t="s">
        <v>13054</v>
      </c>
      <c r="R2329" t="s">
        <v>12852</v>
      </c>
      <c r="S2329" s="22">
        <f>VLOOKUP(A2329,Hoja1!A:B,2,0)</f>
        <v>8</v>
      </c>
      <c r="T2329" s="21" t="str">
        <f>VLOOKUP(M2329,[1]TIPOLOGIAS!$A:$F,4,0)</f>
        <v>BOGOTA</v>
      </c>
      <c r="U2329" s="21" t="str">
        <f>VLOOKUP(T2329,'BASE TARIFA 2025'!C:D,2,0)</f>
        <v>WOMPI CENTRO</v>
      </c>
      <c r="V2329" s="23">
        <f>VLOOKUP(T2329,'BASE TARIFA 2025'!C:F,4,0)</f>
        <v>15709.5</v>
      </c>
    </row>
    <row r="2330" spans="1:22" ht="14.4" x14ac:dyDescent="0.3">
      <c r="A2330">
        <v>75690</v>
      </c>
      <c r="B2330" t="s">
        <v>12745</v>
      </c>
      <c r="J2330" t="s">
        <v>125</v>
      </c>
      <c r="K2330" t="s">
        <v>30</v>
      </c>
      <c r="M2330">
        <v>41001</v>
      </c>
      <c r="N2330" s="30">
        <v>45985.722222222219</v>
      </c>
      <c r="O2330" t="s">
        <v>13090</v>
      </c>
      <c r="P2330" t="s">
        <v>12850</v>
      </c>
      <c r="Q2330" t="s">
        <v>13091</v>
      </c>
      <c r="R2330" t="s">
        <v>12852</v>
      </c>
      <c r="S2330" s="22">
        <f>VLOOKUP(A2330,Hoja1!A:B,2,0)</f>
        <v>8</v>
      </c>
      <c r="T2330" s="21" t="str">
        <f>VLOOKUP(M2330,[1]TIPOLOGIAS!$A:$F,4,0)</f>
        <v>NEIVA</v>
      </c>
      <c r="U2330" s="21" t="str">
        <f>VLOOKUP(T2330,'BASE TARIFA 2025'!C:D,2,0)</f>
        <v>WOMPI ORIENTE</v>
      </c>
      <c r="V2330" s="23">
        <f>VLOOKUP(T2330,'BASE TARIFA 2025'!C:F,4,0)</f>
        <v>28277.100000000002</v>
      </c>
    </row>
    <row r="2331" spans="1:22" ht="14.4" x14ac:dyDescent="0.3">
      <c r="A2331">
        <v>16755</v>
      </c>
      <c r="B2331" t="s">
        <v>12746</v>
      </c>
      <c r="J2331" t="s">
        <v>123</v>
      </c>
      <c r="K2331" t="s">
        <v>21</v>
      </c>
      <c r="M2331">
        <v>66001</v>
      </c>
      <c r="N2331" s="30">
        <v>45985.583333333336</v>
      </c>
      <c r="O2331" t="s">
        <v>13092</v>
      </c>
      <c r="P2331" t="s">
        <v>12850</v>
      </c>
      <c r="Q2331" t="s">
        <v>13093</v>
      </c>
      <c r="R2331" t="s">
        <v>12852</v>
      </c>
      <c r="S2331" s="22">
        <f>VLOOKUP(A2331,Hoja1!A:B,2,0)</f>
        <v>8</v>
      </c>
      <c r="T2331" s="21" t="str">
        <f>VLOOKUP(M2331,[1]TIPOLOGIAS!$A:$F,4,0)</f>
        <v>PEREIRA</v>
      </c>
      <c r="U2331" s="21" t="str">
        <f>VLOOKUP(T2331,'BASE TARIFA 2025'!C:D,2,0)</f>
        <v>WOMPI EJE CAFETERO</v>
      </c>
      <c r="V2331" s="23">
        <f>VLOOKUP(T2331,'BASE TARIFA 2025'!C:F,4,0)</f>
        <v>15709.5</v>
      </c>
    </row>
    <row r="2332" spans="1:22" ht="14.4" x14ac:dyDescent="0.3">
      <c r="A2332">
        <v>62916</v>
      </c>
      <c r="B2332" t="s">
        <v>12747</v>
      </c>
      <c r="J2332" t="s">
        <v>152</v>
      </c>
      <c r="K2332" t="s">
        <v>153</v>
      </c>
      <c r="M2332">
        <v>73001</v>
      </c>
      <c r="N2332" s="30">
        <v>45967.616666666669</v>
      </c>
      <c r="O2332" t="s">
        <v>13094</v>
      </c>
      <c r="P2332" t="s">
        <v>12850</v>
      </c>
      <c r="Q2332" t="s">
        <v>13095</v>
      </c>
      <c r="R2332" t="s">
        <v>13096</v>
      </c>
      <c r="S2332" s="22">
        <f>VLOOKUP(A2332,Hoja1!A:B,2,0)</f>
        <v>8</v>
      </c>
      <c r="T2332" s="21" t="str">
        <f>VLOOKUP(M2332,[1]TIPOLOGIAS!$A:$F,4,0)</f>
        <v>IBAGUE</v>
      </c>
      <c r="U2332" s="21" t="str">
        <f>VLOOKUP(T2332,'BASE TARIFA 2025'!C:D,2,0)</f>
        <v>WOMPI ORIENTE</v>
      </c>
      <c r="V2332" s="23">
        <f>VLOOKUP(T2332,'BASE TARIFA 2025'!C:F,4,0)</f>
        <v>28277.100000000002</v>
      </c>
    </row>
    <row r="2333" spans="1:22" ht="14.4" x14ac:dyDescent="0.3">
      <c r="A2333">
        <v>79749</v>
      </c>
      <c r="B2333" t="s">
        <v>12748</v>
      </c>
      <c r="J2333" t="s">
        <v>70</v>
      </c>
      <c r="K2333" t="s">
        <v>199</v>
      </c>
      <c r="M2333">
        <v>11001</v>
      </c>
      <c r="N2333" s="30">
        <v>45965.581250000003</v>
      </c>
      <c r="O2333" t="s">
        <v>13097</v>
      </c>
      <c r="P2333" t="s">
        <v>12850</v>
      </c>
      <c r="Q2333" t="s">
        <v>13098</v>
      </c>
      <c r="R2333" t="s">
        <v>13096</v>
      </c>
      <c r="S2333" s="22">
        <f>VLOOKUP(A2333,Hoja1!A:B,2,0)</f>
        <v>8</v>
      </c>
      <c r="T2333" s="21" t="str">
        <f>VLOOKUP(M2333,[1]TIPOLOGIAS!$A:$F,4,0)</f>
        <v>BOGOTA</v>
      </c>
      <c r="U2333" s="21" t="str">
        <f>VLOOKUP(T2333,'BASE TARIFA 2025'!C:D,2,0)</f>
        <v>WOMPI CENTRO</v>
      </c>
      <c r="V2333" s="23">
        <f>VLOOKUP(T2333,'BASE TARIFA 2025'!C:F,4,0)</f>
        <v>15709.5</v>
      </c>
    </row>
    <row r="2334" spans="1:22" ht="14.4" x14ac:dyDescent="0.3">
      <c r="A2334">
        <v>80980</v>
      </c>
      <c r="B2334" t="s">
        <v>12749</v>
      </c>
      <c r="J2334" t="s">
        <v>128</v>
      </c>
      <c r="K2334" t="s">
        <v>162</v>
      </c>
      <c r="M2334">
        <v>54874</v>
      </c>
      <c r="N2334" s="30">
        <v>45966.759722222225</v>
      </c>
      <c r="O2334" t="s">
        <v>13099</v>
      </c>
      <c r="P2334" t="s">
        <v>12850</v>
      </c>
      <c r="Q2334" t="s">
        <v>13100</v>
      </c>
      <c r="R2334" t="s">
        <v>13096</v>
      </c>
      <c r="S2334" s="22">
        <f>VLOOKUP(A2334,Hoja1!A:B,2,0)</f>
        <v>8</v>
      </c>
      <c r="T2334" s="21" t="str">
        <f>VLOOKUP(M2334,[1]TIPOLOGIAS!$A:$F,4,0)</f>
        <v>CUCUTA</v>
      </c>
      <c r="U2334" s="21" t="str">
        <f>VLOOKUP(T2334,'BASE TARIFA 2025'!C:D,2,0)</f>
        <v>WOMPI SANTANDERES</v>
      </c>
      <c r="V2334" s="23">
        <f>VLOOKUP(T2334,'BASE TARIFA 2025'!C:F,4,0)</f>
        <v>28277.100000000002</v>
      </c>
    </row>
    <row r="2335" spans="1:22" ht="14.4" x14ac:dyDescent="0.3">
      <c r="A2335">
        <v>69325</v>
      </c>
      <c r="B2335" t="s">
        <v>12750</v>
      </c>
      <c r="J2335" t="s">
        <v>80</v>
      </c>
      <c r="K2335" t="s">
        <v>41</v>
      </c>
      <c r="M2335">
        <v>52001</v>
      </c>
      <c r="N2335" s="30">
        <v>45969.520138888889</v>
      </c>
      <c r="O2335" t="s">
        <v>13101</v>
      </c>
      <c r="P2335" t="s">
        <v>12850</v>
      </c>
      <c r="Q2335" t="s">
        <v>13102</v>
      </c>
      <c r="R2335" t="s">
        <v>13096</v>
      </c>
      <c r="S2335" s="22">
        <f>VLOOKUP(A2335,Hoja1!A:B,2,0)</f>
        <v>8</v>
      </c>
      <c r="T2335" s="21" t="str">
        <f>VLOOKUP(M2335,[1]TIPOLOGIAS!$A:$F,4,0)</f>
        <v>PASTO</v>
      </c>
      <c r="U2335" s="21" t="str">
        <f>VLOOKUP(T2335,'BASE TARIFA 2025'!C:D,2,0)</f>
        <v>WOMPI SUROCCIDENTE</v>
      </c>
      <c r="V2335" s="23">
        <f>VLOOKUP(T2335,'BASE TARIFA 2025'!C:F,4,0)</f>
        <v>28277.100000000002</v>
      </c>
    </row>
    <row r="2336" spans="1:22" ht="14.4" x14ac:dyDescent="0.3">
      <c r="A2336">
        <v>80007</v>
      </c>
      <c r="B2336" t="s">
        <v>12751</v>
      </c>
      <c r="J2336" t="s">
        <v>123</v>
      </c>
      <c r="K2336" t="s">
        <v>286</v>
      </c>
      <c r="M2336">
        <v>66170</v>
      </c>
      <c r="N2336" s="30">
        <v>45965.683333333334</v>
      </c>
      <c r="O2336" t="s">
        <v>13103</v>
      </c>
      <c r="P2336" t="s">
        <v>12850</v>
      </c>
      <c r="Q2336" t="s">
        <v>13104</v>
      </c>
      <c r="R2336" t="s">
        <v>13096</v>
      </c>
      <c r="S2336" s="22">
        <f>VLOOKUP(A2336,Hoja1!A:B,2,0)</f>
        <v>8</v>
      </c>
      <c r="T2336" s="21" t="str">
        <f>VLOOKUP(M2336,[1]TIPOLOGIAS!$A:$F,4,0)</f>
        <v>PEREIRA</v>
      </c>
      <c r="U2336" s="21" t="str">
        <f>VLOOKUP(T2336,'BASE TARIFA 2025'!C:D,2,0)</f>
        <v>WOMPI EJE CAFETERO</v>
      </c>
      <c r="V2336" s="23">
        <f>VLOOKUP(T2336,'BASE TARIFA 2025'!C:F,4,0)</f>
        <v>15709.5</v>
      </c>
    </row>
    <row r="2337" spans="1:22" ht="14.4" x14ac:dyDescent="0.3">
      <c r="A2337">
        <v>32414</v>
      </c>
      <c r="B2337" t="s">
        <v>12752</v>
      </c>
      <c r="J2337" t="s">
        <v>123</v>
      </c>
      <c r="K2337" t="s">
        <v>286</v>
      </c>
      <c r="M2337">
        <v>66170</v>
      </c>
      <c r="N2337" s="30">
        <v>45975.527777777781</v>
      </c>
      <c r="O2337" t="s">
        <v>13105</v>
      </c>
      <c r="P2337" t="s">
        <v>12850</v>
      </c>
      <c r="Q2337" t="s">
        <v>13106</v>
      </c>
      <c r="R2337" t="s">
        <v>13096</v>
      </c>
      <c r="S2337" s="22">
        <f>VLOOKUP(A2337,Hoja1!A:B,2,0)</f>
        <v>16</v>
      </c>
      <c r="T2337" s="21" t="str">
        <f>VLOOKUP(M2337,[1]TIPOLOGIAS!$A:$F,4,0)</f>
        <v>PEREIRA</v>
      </c>
      <c r="U2337" s="21" t="str">
        <f>VLOOKUP(T2337,'BASE TARIFA 2025'!C:D,2,0)</f>
        <v>WOMPI EJE CAFETERO</v>
      </c>
      <c r="V2337" s="23">
        <f>VLOOKUP(T2337,'BASE TARIFA 2025'!C:F,4,0)</f>
        <v>15709.5</v>
      </c>
    </row>
    <row r="2338" spans="1:22" ht="14.4" x14ac:dyDescent="0.3">
      <c r="A2338">
        <v>51465</v>
      </c>
      <c r="B2338" t="s">
        <v>12753</v>
      </c>
      <c r="J2338" t="s">
        <v>91</v>
      </c>
      <c r="K2338" t="s">
        <v>34</v>
      </c>
      <c r="M2338">
        <v>50001</v>
      </c>
      <c r="N2338" s="30">
        <v>45974.614583333336</v>
      </c>
      <c r="O2338" t="s">
        <v>13107</v>
      </c>
      <c r="P2338" t="s">
        <v>12850</v>
      </c>
      <c r="Q2338" t="s">
        <v>13108</v>
      </c>
      <c r="R2338" t="s">
        <v>13096</v>
      </c>
      <c r="S2338" s="22">
        <f>VLOOKUP(A2338,Hoja1!A:B,2,0)</f>
        <v>16</v>
      </c>
      <c r="T2338" s="21" t="str">
        <f>VLOOKUP(M2338,[1]TIPOLOGIAS!$A:$F,4,0)</f>
        <v>VILLAVICENCIO</v>
      </c>
      <c r="U2338" s="21" t="str">
        <f>VLOOKUP(T2338,'BASE TARIFA 2025'!C:D,2,0)</f>
        <v>WOMPI ORIENTE</v>
      </c>
      <c r="V2338" s="23">
        <f>VLOOKUP(T2338,'BASE TARIFA 2025'!C:F,4,0)</f>
        <v>28277.100000000002</v>
      </c>
    </row>
    <row r="2339" spans="1:22" ht="14.4" x14ac:dyDescent="0.3">
      <c r="A2339">
        <v>55066</v>
      </c>
      <c r="B2339" t="s">
        <v>12754</v>
      </c>
      <c r="J2339" t="s">
        <v>152</v>
      </c>
      <c r="K2339" t="s">
        <v>153</v>
      </c>
      <c r="M2339">
        <v>73001</v>
      </c>
      <c r="N2339" s="30">
        <v>45974.62222222222</v>
      </c>
      <c r="O2339" t="s">
        <v>13109</v>
      </c>
      <c r="P2339" t="s">
        <v>12850</v>
      </c>
      <c r="Q2339" t="s">
        <v>13110</v>
      </c>
      <c r="R2339" t="s">
        <v>13096</v>
      </c>
      <c r="S2339" s="22">
        <f>VLOOKUP(A2339,Hoja1!A:B,2,0)</f>
        <v>8</v>
      </c>
      <c r="T2339" s="21" t="str">
        <f>VLOOKUP(M2339,[1]TIPOLOGIAS!$A:$F,4,0)</f>
        <v>IBAGUE</v>
      </c>
      <c r="U2339" s="21" t="str">
        <f>VLOOKUP(T2339,'BASE TARIFA 2025'!C:D,2,0)</f>
        <v>WOMPI ORIENTE</v>
      </c>
      <c r="V2339" s="23">
        <f>VLOOKUP(T2339,'BASE TARIFA 2025'!C:F,4,0)</f>
        <v>28277.100000000002</v>
      </c>
    </row>
    <row r="2340" spans="1:22" ht="14.4" x14ac:dyDescent="0.3">
      <c r="A2340">
        <v>61689</v>
      </c>
      <c r="B2340" t="s">
        <v>12755</v>
      </c>
      <c r="J2340" t="s">
        <v>169</v>
      </c>
      <c r="K2340" t="s">
        <v>45</v>
      </c>
      <c r="M2340">
        <v>85001</v>
      </c>
      <c r="N2340" s="30">
        <v>45979.490972222222</v>
      </c>
      <c r="O2340" t="s">
        <v>13111</v>
      </c>
      <c r="P2340" t="s">
        <v>12850</v>
      </c>
      <c r="Q2340" t="s">
        <v>13112</v>
      </c>
      <c r="R2340" t="s">
        <v>13096</v>
      </c>
      <c r="S2340" s="22">
        <f>VLOOKUP(A2340,Hoja1!A:B,2,0)</f>
        <v>8</v>
      </c>
      <c r="T2340" s="21" t="str">
        <f>VLOOKUP(M2340,[1]TIPOLOGIAS!$A:$F,4,0)</f>
        <v>YOPAL</v>
      </c>
      <c r="U2340" s="21" t="str">
        <f>VLOOKUP(T2340,'BASE TARIFA 2025'!C:D,2,0)</f>
        <v>WOMPI ORIENTE</v>
      </c>
      <c r="V2340" s="23">
        <f>VLOOKUP(T2340,'BASE TARIFA 2025'!C:F,4,0)</f>
        <v>28277.100000000002</v>
      </c>
    </row>
    <row r="2341" spans="1:22" ht="14.4" x14ac:dyDescent="0.3">
      <c r="A2341">
        <v>76748</v>
      </c>
      <c r="B2341" t="s">
        <v>12756</v>
      </c>
      <c r="J2341" t="s">
        <v>136</v>
      </c>
      <c r="K2341" t="s">
        <v>43</v>
      </c>
      <c r="M2341">
        <v>70001</v>
      </c>
      <c r="N2341" s="30">
        <v>45974.604861111111</v>
      </c>
      <c r="O2341" t="s">
        <v>13113</v>
      </c>
      <c r="P2341" t="s">
        <v>12850</v>
      </c>
      <c r="Q2341" t="s">
        <v>13114</v>
      </c>
      <c r="R2341" t="s">
        <v>13096</v>
      </c>
      <c r="S2341" s="22">
        <f>VLOOKUP(A2341,Hoja1!A:B,2,0)</f>
        <v>16</v>
      </c>
      <c r="T2341" s="21" t="str">
        <f>VLOOKUP(M2341,[1]TIPOLOGIAS!$A:$F,4,0)</f>
        <v>SINCELEJO</v>
      </c>
      <c r="U2341" s="21" t="str">
        <f>VLOOKUP(T2341,'BASE TARIFA 2025'!C:D,2,0)</f>
        <v>WOMPI COSTA</v>
      </c>
      <c r="V2341" s="23">
        <f>VLOOKUP(T2341,'BASE TARIFA 2025'!C:F,4,0)</f>
        <v>28277.100000000002</v>
      </c>
    </row>
    <row r="2342" spans="1:22" ht="14.4" x14ac:dyDescent="0.3">
      <c r="A2342">
        <v>13893</v>
      </c>
      <c r="B2342" t="s">
        <v>12757</v>
      </c>
      <c r="J2342" t="s">
        <v>65</v>
      </c>
      <c r="K2342" t="s">
        <v>194</v>
      </c>
      <c r="M2342">
        <v>5001</v>
      </c>
      <c r="N2342" s="30">
        <v>45983.440972222219</v>
      </c>
      <c r="O2342" t="s">
        <v>13115</v>
      </c>
      <c r="P2342" t="s">
        <v>12850</v>
      </c>
      <c r="Q2342" t="s">
        <v>13116</v>
      </c>
      <c r="R2342" t="s">
        <v>13096</v>
      </c>
      <c r="S2342" s="22">
        <f>VLOOKUP(A2342,Hoja1!A:B,2,0)</f>
        <v>8</v>
      </c>
      <c r="T2342" s="21" t="str">
        <f>VLOOKUP(M2342,[1]TIPOLOGIAS!$A:$F,4,0)</f>
        <v>MEDELLIN</v>
      </c>
      <c r="U2342" s="21" t="str">
        <f>VLOOKUP(T2342,'BASE TARIFA 2025'!C:D,2,0)</f>
        <v>WOMPI NOROCCIDENTE</v>
      </c>
      <c r="V2342" s="23">
        <f>VLOOKUP(T2342,'BASE TARIFA 2025'!C:F,4,0)</f>
        <v>15709.5</v>
      </c>
    </row>
    <row r="2343" spans="1:22" ht="14.4" x14ac:dyDescent="0.3">
      <c r="A2343">
        <v>17219</v>
      </c>
      <c r="B2343" t="s">
        <v>12758</v>
      </c>
      <c r="J2343" t="s">
        <v>131</v>
      </c>
      <c r="K2343" t="s">
        <v>25</v>
      </c>
      <c r="M2343">
        <v>68001</v>
      </c>
      <c r="N2343" s="30">
        <v>45985.406944444447</v>
      </c>
      <c r="O2343" t="s">
        <v>13117</v>
      </c>
      <c r="P2343" t="s">
        <v>12850</v>
      </c>
      <c r="Q2343" t="s">
        <v>13118</v>
      </c>
      <c r="R2343" t="s">
        <v>13096</v>
      </c>
      <c r="S2343" s="22">
        <f>VLOOKUP(A2343,Hoja1!A:B,2,0)</f>
        <v>16</v>
      </c>
      <c r="T2343" s="21" t="str">
        <f>VLOOKUP(M2343,[1]TIPOLOGIAS!$A:$F,4,0)</f>
        <v>BUCARAMANGA</v>
      </c>
      <c r="U2343" s="21" t="str">
        <f>VLOOKUP(T2343,'BASE TARIFA 2025'!C:D,2,0)</f>
        <v>WOMPI SANTANDERES</v>
      </c>
      <c r="V2343" s="23">
        <f>VLOOKUP(T2343,'BASE TARIFA 2025'!C:F,4,0)</f>
        <v>15709.5</v>
      </c>
    </row>
    <row r="2344" spans="1:22" ht="14.4" x14ac:dyDescent="0.3">
      <c r="A2344">
        <v>18093</v>
      </c>
      <c r="B2344" t="s">
        <v>12759</v>
      </c>
      <c r="J2344" t="s">
        <v>65</v>
      </c>
      <c r="K2344" t="s">
        <v>95</v>
      </c>
      <c r="M2344">
        <v>5212</v>
      </c>
      <c r="N2344" s="30">
        <v>45983.439583333333</v>
      </c>
      <c r="O2344" t="s">
        <v>13119</v>
      </c>
      <c r="P2344" t="s">
        <v>12850</v>
      </c>
      <c r="Q2344" t="s">
        <v>13120</v>
      </c>
      <c r="R2344" t="s">
        <v>13096</v>
      </c>
      <c r="S2344" s="22">
        <f>VLOOKUP(A2344,Hoja1!A:B,2,0)</f>
        <v>8</v>
      </c>
      <c r="T2344" s="21" t="str">
        <f>VLOOKUP(M2344,[1]TIPOLOGIAS!$A:$F,4,0)</f>
        <v>MEDELLIN</v>
      </c>
      <c r="U2344" s="21" t="str">
        <f>VLOOKUP(T2344,'BASE TARIFA 2025'!C:D,2,0)</f>
        <v>WOMPI NOROCCIDENTE</v>
      </c>
      <c r="V2344" s="23">
        <f>VLOOKUP(T2344,'BASE TARIFA 2025'!C:F,4,0)</f>
        <v>15709.5</v>
      </c>
    </row>
    <row r="2345" spans="1:22" ht="14.4" x14ac:dyDescent="0.3">
      <c r="A2345">
        <v>20635</v>
      </c>
      <c r="B2345" t="s">
        <v>12760</v>
      </c>
      <c r="J2345" t="s">
        <v>70</v>
      </c>
      <c r="K2345" t="s">
        <v>199</v>
      </c>
      <c r="M2345">
        <v>11001</v>
      </c>
      <c r="N2345" s="30">
        <v>45985.539583333331</v>
      </c>
      <c r="O2345" t="s">
        <v>13121</v>
      </c>
      <c r="P2345" t="s">
        <v>12850</v>
      </c>
      <c r="Q2345" t="s">
        <v>13122</v>
      </c>
      <c r="R2345" t="s">
        <v>13096</v>
      </c>
      <c r="S2345" s="22">
        <f>VLOOKUP(A2345,Hoja1!A:B,2,0)</f>
        <v>8</v>
      </c>
      <c r="T2345" s="21" t="str">
        <f>VLOOKUP(M2345,[1]TIPOLOGIAS!$A:$F,4,0)</f>
        <v>BOGOTA</v>
      </c>
      <c r="U2345" s="21" t="str">
        <f>VLOOKUP(T2345,'BASE TARIFA 2025'!C:D,2,0)</f>
        <v>WOMPI CENTRO</v>
      </c>
      <c r="V2345" s="23">
        <f>VLOOKUP(T2345,'BASE TARIFA 2025'!C:F,4,0)</f>
        <v>15709.5</v>
      </c>
    </row>
    <row r="2346" spans="1:22" ht="14.4" x14ac:dyDescent="0.3">
      <c r="A2346">
        <v>21681</v>
      </c>
      <c r="B2346" t="s">
        <v>12761</v>
      </c>
      <c r="J2346" t="s">
        <v>65</v>
      </c>
      <c r="K2346" t="s">
        <v>194</v>
      </c>
      <c r="M2346">
        <v>5001</v>
      </c>
      <c r="N2346" s="30">
        <v>45983.54583333333</v>
      </c>
      <c r="O2346" t="s">
        <v>13123</v>
      </c>
      <c r="P2346" t="s">
        <v>12850</v>
      </c>
      <c r="Q2346" t="s">
        <v>13124</v>
      </c>
      <c r="R2346" t="s">
        <v>13096</v>
      </c>
      <c r="S2346" s="22">
        <f>VLOOKUP(A2346,Hoja1!A:B,2,0)</f>
        <v>8</v>
      </c>
      <c r="T2346" s="21" t="str">
        <f>VLOOKUP(M2346,[1]TIPOLOGIAS!$A:$F,4,0)</f>
        <v>MEDELLIN</v>
      </c>
      <c r="U2346" s="21" t="str">
        <f>VLOOKUP(T2346,'BASE TARIFA 2025'!C:D,2,0)</f>
        <v>WOMPI NOROCCIDENTE</v>
      </c>
      <c r="V2346" s="23">
        <f>VLOOKUP(T2346,'BASE TARIFA 2025'!C:F,4,0)</f>
        <v>15709.5</v>
      </c>
    </row>
    <row r="2347" spans="1:22" ht="14.4" x14ac:dyDescent="0.3">
      <c r="A2347">
        <v>26768</v>
      </c>
      <c r="B2347" t="s">
        <v>12762</v>
      </c>
      <c r="J2347" t="s">
        <v>70</v>
      </c>
      <c r="K2347" t="s">
        <v>199</v>
      </c>
      <c r="M2347">
        <v>11001</v>
      </c>
      <c r="N2347" s="30">
        <v>45985.53125</v>
      </c>
      <c r="O2347" t="s">
        <v>13125</v>
      </c>
      <c r="P2347" t="s">
        <v>12850</v>
      </c>
      <c r="Q2347" t="s">
        <v>13126</v>
      </c>
      <c r="R2347" t="s">
        <v>13096</v>
      </c>
      <c r="S2347" s="22">
        <f>VLOOKUP(A2347,Hoja1!A:B,2,0)</f>
        <v>16</v>
      </c>
      <c r="T2347" s="21" t="str">
        <f>VLOOKUP(M2347,[1]TIPOLOGIAS!$A:$F,4,0)</f>
        <v>BOGOTA</v>
      </c>
      <c r="U2347" s="21" t="str">
        <f>VLOOKUP(T2347,'BASE TARIFA 2025'!C:D,2,0)</f>
        <v>WOMPI CENTRO</v>
      </c>
      <c r="V2347" s="23">
        <f>VLOOKUP(T2347,'BASE TARIFA 2025'!C:F,4,0)</f>
        <v>15709.5</v>
      </c>
    </row>
    <row r="2348" spans="1:22" ht="14.4" x14ac:dyDescent="0.3">
      <c r="A2348">
        <v>26826</v>
      </c>
      <c r="B2348" t="s">
        <v>12763</v>
      </c>
      <c r="J2348" t="s">
        <v>80</v>
      </c>
      <c r="K2348" t="s">
        <v>41</v>
      </c>
      <c r="M2348">
        <v>52001</v>
      </c>
      <c r="N2348" s="30">
        <v>45986.677083333336</v>
      </c>
      <c r="O2348" t="s">
        <v>13127</v>
      </c>
      <c r="P2348" t="s">
        <v>12850</v>
      </c>
      <c r="Q2348" t="s">
        <v>13128</v>
      </c>
      <c r="R2348" t="s">
        <v>13096</v>
      </c>
      <c r="S2348" s="22">
        <f>VLOOKUP(A2348,Hoja1!A:B,2,0)</f>
        <v>8</v>
      </c>
      <c r="T2348" s="21" t="str">
        <f>VLOOKUP(M2348,[1]TIPOLOGIAS!$A:$F,4,0)</f>
        <v>PASTO</v>
      </c>
      <c r="U2348" s="21" t="str">
        <f>VLOOKUP(T2348,'BASE TARIFA 2025'!C:D,2,0)</f>
        <v>WOMPI SUROCCIDENTE</v>
      </c>
      <c r="V2348" s="23">
        <f>VLOOKUP(T2348,'BASE TARIFA 2025'!C:F,4,0)</f>
        <v>28277.100000000002</v>
      </c>
    </row>
    <row r="2349" spans="1:22" ht="14.4" x14ac:dyDescent="0.3">
      <c r="A2349">
        <v>28697</v>
      </c>
      <c r="B2349" t="s">
        <v>12764</v>
      </c>
      <c r="J2349" t="s">
        <v>70</v>
      </c>
      <c r="K2349" t="s">
        <v>199</v>
      </c>
      <c r="M2349">
        <v>11001</v>
      </c>
      <c r="N2349" s="30">
        <v>45985.548611111109</v>
      </c>
      <c r="O2349" t="s">
        <v>13129</v>
      </c>
      <c r="P2349" t="s">
        <v>12850</v>
      </c>
      <c r="Q2349" t="s">
        <v>13130</v>
      </c>
      <c r="R2349" t="s">
        <v>13096</v>
      </c>
      <c r="S2349" s="22">
        <f>VLOOKUP(A2349,Hoja1!A:B,2,0)</f>
        <v>8</v>
      </c>
      <c r="T2349" s="21" t="str">
        <f>VLOOKUP(M2349,[1]TIPOLOGIAS!$A:$F,4,0)</f>
        <v>BOGOTA</v>
      </c>
      <c r="U2349" s="21" t="str">
        <f>VLOOKUP(T2349,'BASE TARIFA 2025'!C:D,2,0)</f>
        <v>WOMPI CENTRO</v>
      </c>
      <c r="V2349" s="23">
        <f>VLOOKUP(T2349,'BASE TARIFA 2025'!C:F,4,0)</f>
        <v>15709.5</v>
      </c>
    </row>
    <row r="2350" spans="1:22" ht="15" customHeight="1" x14ac:dyDescent="0.3">
      <c r="A2350">
        <v>32044</v>
      </c>
      <c r="B2350" t="s">
        <v>12765</v>
      </c>
      <c r="J2350" t="s">
        <v>70</v>
      </c>
      <c r="K2350" t="s">
        <v>199</v>
      </c>
      <c r="M2350">
        <v>11001</v>
      </c>
      <c r="N2350" s="30">
        <v>45985.71597222222</v>
      </c>
      <c r="O2350" t="s">
        <v>13131</v>
      </c>
      <c r="P2350" t="s">
        <v>12850</v>
      </c>
      <c r="Q2350" t="s">
        <v>13132</v>
      </c>
      <c r="R2350" t="s">
        <v>13096</v>
      </c>
      <c r="S2350" s="22">
        <f>VLOOKUP(A2350,Hoja1!A:B,2,0)</f>
        <v>16</v>
      </c>
      <c r="T2350" s="21" t="str">
        <f>VLOOKUP(M2350,[1]TIPOLOGIAS!$A:$F,4,0)</f>
        <v>BOGOTA</v>
      </c>
      <c r="U2350" s="21" t="str">
        <f>VLOOKUP(T2350,'BASE TARIFA 2025'!C:D,2,0)</f>
        <v>WOMPI CENTRO</v>
      </c>
      <c r="V2350" s="23">
        <f>VLOOKUP(T2350,'BASE TARIFA 2025'!C:F,4,0)</f>
        <v>15709.5</v>
      </c>
    </row>
    <row r="2351" spans="1:22" ht="15" customHeight="1" x14ac:dyDescent="0.3">
      <c r="A2351">
        <v>33764</v>
      </c>
      <c r="B2351" t="s">
        <v>12766</v>
      </c>
      <c r="J2351" t="s">
        <v>165</v>
      </c>
      <c r="K2351" t="s">
        <v>19</v>
      </c>
      <c r="M2351">
        <v>76001</v>
      </c>
      <c r="N2351" s="30">
        <v>45985.433333333334</v>
      </c>
      <c r="O2351" t="s">
        <v>13133</v>
      </c>
      <c r="P2351" t="s">
        <v>12850</v>
      </c>
      <c r="Q2351" t="s">
        <v>13134</v>
      </c>
      <c r="R2351" t="s">
        <v>13096</v>
      </c>
      <c r="S2351" s="22">
        <f>VLOOKUP(A2351,Hoja1!A:B,2,0)</f>
        <v>16</v>
      </c>
      <c r="T2351" s="21" t="str">
        <f>VLOOKUP(M2351,[1]TIPOLOGIAS!$A:$F,4,0)</f>
        <v>CALI</v>
      </c>
      <c r="U2351" s="21" t="str">
        <f>VLOOKUP(T2351,'BASE TARIFA 2025'!C:D,2,0)</f>
        <v>WOMPI SUROCCIDENTE</v>
      </c>
      <c r="V2351" s="23">
        <f>VLOOKUP(T2351,'BASE TARIFA 2025'!C:F,4,0)</f>
        <v>15709.5</v>
      </c>
    </row>
    <row r="2352" spans="1:22" ht="15" customHeight="1" x14ac:dyDescent="0.3">
      <c r="A2352">
        <v>35205</v>
      </c>
      <c r="B2352" t="s">
        <v>12767</v>
      </c>
      <c r="J2352" t="s">
        <v>65</v>
      </c>
      <c r="K2352" t="s">
        <v>332</v>
      </c>
      <c r="M2352">
        <v>5088</v>
      </c>
      <c r="N2352" s="30">
        <v>45985.454861111109</v>
      </c>
      <c r="O2352" t="s">
        <v>13135</v>
      </c>
      <c r="P2352" t="s">
        <v>12850</v>
      </c>
      <c r="Q2352" t="s">
        <v>13136</v>
      </c>
      <c r="R2352" t="s">
        <v>13096</v>
      </c>
      <c r="S2352" s="22">
        <f>VLOOKUP(A2352,Hoja1!A:B,2,0)</f>
        <v>8</v>
      </c>
      <c r="T2352" s="21" t="str">
        <f>VLOOKUP(M2352,[1]TIPOLOGIAS!$A:$F,4,0)</f>
        <v>MEDELLIN</v>
      </c>
      <c r="U2352" s="21" t="str">
        <f>VLOOKUP(T2352,'BASE TARIFA 2025'!C:D,2,0)</f>
        <v>WOMPI NOROCCIDENTE</v>
      </c>
      <c r="V2352" s="23">
        <f>VLOOKUP(T2352,'BASE TARIFA 2025'!C:F,4,0)</f>
        <v>15709.5</v>
      </c>
    </row>
    <row r="2353" spans="1:22" ht="15" customHeight="1" x14ac:dyDescent="0.3">
      <c r="A2353">
        <v>53858</v>
      </c>
      <c r="B2353" t="s">
        <v>12768</v>
      </c>
      <c r="J2353" t="s">
        <v>70</v>
      </c>
      <c r="K2353" t="s">
        <v>199</v>
      </c>
      <c r="M2353">
        <v>11001</v>
      </c>
      <c r="N2353" s="30">
        <v>45987.456250000003</v>
      </c>
      <c r="O2353" t="s">
        <v>13137</v>
      </c>
      <c r="P2353" t="s">
        <v>12850</v>
      </c>
      <c r="Q2353" t="s">
        <v>13138</v>
      </c>
      <c r="R2353" t="s">
        <v>13096</v>
      </c>
      <c r="S2353" s="22">
        <f>VLOOKUP(A2353,Hoja1!A:B,2,0)</f>
        <v>8</v>
      </c>
      <c r="T2353" s="21" t="str">
        <f>VLOOKUP(M2353,[1]TIPOLOGIAS!$A:$F,4,0)</f>
        <v>BOGOTA</v>
      </c>
      <c r="U2353" s="21" t="str">
        <f>VLOOKUP(T2353,'BASE TARIFA 2025'!C:D,2,0)</f>
        <v>WOMPI CENTRO</v>
      </c>
      <c r="V2353" s="23">
        <f>VLOOKUP(T2353,'BASE TARIFA 2025'!C:F,4,0)</f>
        <v>15709.5</v>
      </c>
    </row>
    <row r="2354" spans="1:22" ht="15" customHeight="1" x14ac:dyDescent="0.3">
      <c r="A2354">
        <v>55160</v>
      </c>
      <c r="B2354" t="s">
        <v>12769</v>
      </c>
      <c r="J2354" t="s">
        <v>65</v>
      </c>
      <c r="K2354" t="s">
        <v>194</v>
      </c>
      <c r="M2354">
        <v>5001</v>
      </c>
      <c r="N2354" s="30">
        <v>45982.432638888888</v>
      </c>
      <c r="O2354" t="s">
        <v>13139</v>
      </c>
      <c r="P2354" t="s">
        <v>12850</v>
      </c>
      <c r="Q2354" t="s">
        <v>13140</v>
      </c>
      <c r="R2354" t="s">
        <v>13096</v>
      </c>
      <c r="S2354" s="22">
        <f>VLOOKUP(A2354,Hoja1!A:B,2,0)</f>
        <v>8</v>
      </c>
      <c r="T2354" s="21" t="str">
        <f>VLOOKUP(M2354,[1]TIPOLOGIAS!$A:$F,4,0)</f>
        <v>MEDELLIN</v>
      </c>
      <c r="U2354" s="21" t="str">
        <f>VLOOKUP(T2354,'BASE TARIFA 2025'!C:D,2,0)</f>
        <v>WOMPI NOROCCIDENTE</v>
      </c>
      <c r="V2354" s="23">
        <f>VLOOKUP(T2354,'BASE TARIFA 2025'!C:F,4,0)</f>
        <v>15709.5</v>
      </c>
    </row>
    <row r="2355" spans="1:22" ht="15" customHeight="1" x14ac:dyDescent="0.3">
      <c r="A2355">
        <v>55318</v>
      </c>
      <c r="B2355" t="s">
        <v>12770</v>
      </c>
      <c r="J2355" t="s">
        <v>70</v>
      </c>
      <c r="K2355" t="s">
        <v>199</v>
      </c>
      <c r="M2355">
        <v>11001</v>
      </c>
      <c r="N2355" s="30">
        <v>45985.552777777775</v>
      </c>
      <c r="O2355" t="s">
        <v>13141</v>
      </c>
      <c r="P2355" t="s">
        <v>12850</v>
      </c>
      <c r="Q2355" t="s">
        <v>13142</v>
      </c>
      <c r="R2355" t="s">
        <v>13096</v>
      </c>
      <c r="S2355" s="22">
        <f>VLOOKUP(A2355,Hoja1!A:B,2,0)</f>
        <v>8</v>
      </c>
      <c r="T2355" s="21" t="str">
        <f>VLOOKUP(M2355,[1]TIPOLOGIAS!$A:$F,4,0)</f>
        <v>BOGOTA</v>
      </c>
      <c r="U2355" s="21" t="str">
        <f>VLOOKUP(T2355,'BASE TARIFA 2025'!C:D,2,0)</f>
        <v>WOMPI CENTRO</v>
      </c>
      <c r="V2355" s="23">
        <f>VLOOKUP(T2355,'BASE TARIFA 2025'!C:F,4,0)</f>
        <v>15709.5</v>
      </c>
    </row>
    <row r="2356" spans="1:22" ht="15" customHeight="1" x14ac:dyDescent="0.3">
      <c r="A2356">
        <v>55406</v>
      </c>
      <c r="B2356" t="s">
        <v>12771</v>
      </c>
      <c r="J2356" t="s">
        <v>70</v>
      </c>
      <c r="K2356" t="s">
        <v>199</v>
      </c>
      <c r="M2356">
        <v>11001</v>
      </c>
      <c r="N2356" s="30">
        <v>45985.649305555555</v>
      </c>
      <c r="O2356" t="s">
        <v>13143</v>
      </c>
      <c r="P2356" t="s">
        <v>12850</v>
      </c>
      <c r="Q2356" t="s">
        <v>13144</v>
      </c>
      <c r="R2356" t="s">
        <v>13096</v>
      </c>
      <c r="S2356" s="22">
        <f>VLOOKUP(A2356,Hoja1!A:B,2,0)</f>
        <v>8</v>
      </c>
      <c r="T2356" s="21" t="str">
        <f>VLOOKUP(M2356,[1]TIPOLOGIAS!$A:$F,4,0)</f>
        <v>BOGOTA</v>
      </c>
      <c r="U2356" s="21" t="str">
        <f>VLOOKUP(T2356,'BASE TARIFA 2025'!C:D,2,0)</f>
        <v>WOMPI CENTRO</v>
      </c>
      <c r="V2356" s="23">
        <f>VLOOKUP(T2356,'BASE TARIFA 2025'!C:F,4,0)</f>
        <v>15709.5</v>
      </c>
    </row>
    <row r="2357" spans="1:22" ht="15" customHeight="1" x14ac:dyDescent="0.3">
      <c r="A2357">
        <v>55892</v>
      </c>
      <c r="B2357" t="s">
        <v>12772</v>
      </c>
      <c r="J2357" t="s">
        <v>70</v>
      </c>
      <c r="K2357" t="s">
        <v>199</v>
      </c>
      <c r="M2357">
        <v>11001</v>
      </c>
      <c r="N2357" s="30">
        <v>45986.638888888891</v>
      </c>
      <c r="O2357" t="s">
        <v>13145</v>
      </c>
      <c r="P2357" t="s">
        <v>12850</v>
      </c>
      <c r="Q2357" t="s">
        <v>13146</v>
      </c>
      <c r="R2357" t="s">
        <v>13096</v>
      </c>
      <c r="S2357" s="22">
        <f>VLOOKUP(A2357,Hoja1!A:B,2,0)</f>
        <v>8</v>
      </c>
      <c r="T2357" s="21" t="str">
        <f>VLOOKUP(M2357,[1]TIPOLOGIAS!$A:$F,4,0)</f>
        <v>BOGOTA</v>
      </c>
      <c r="U2357" s="21" t="str">
        <f>VLOOKUP(T2357,'BASE TARIFA 2025'!C:D,2,0)</f>
        <v>WOMPI CENTRO</v>
      </c>
      <c r="V2357" s="23">
        <f>VLOOKUP(T2357,'BASE TARIFA 2025'!C:F,4,0)</f>
        <v>15709.5</v>
      </c>
    </row>
    <row r="2358" spans="1:22" ht="15" customHeight="1" x14ac:dyDescent="0.3">
      <c r="A2358">
        <v>55942</v>
      </c>
      <c r="B2358" t="s">
        <v>12773</v>
      </c>
      <c r="J2358" t="s">
        <v>152</v>
      </c>
      <c r="K2358" t="s">
        <v>153</v>
      </c>
      <c r="M2358">
        <v>73001</v>
      </c>
      <c r="N2358" s="30">
        <v>45987.511805555558</v>
      </c>
      <c r="O2358" t="s">
        <v>13147</v>
      </c>
      <c r="P2358" t="s">
        <v>12850</v>
      </c>
      <c r="Q2358" t="s">
        <v>13148</v>
      </c>
      <c r="R2358" t="s">
        <v>13096</v>
      </c>
      <c r="S2358" s="22">
        <f>VLOOKUP(A2358,Hoja1!A:B,2,0)</f>
        <v>16</v>
      </c>
      <c r="T2358" s="21" t="str">
        <f>VLOOKUP(M2358,[1]TIPOLOGIAS!$A:$F,4,0)</f>
        <v>IBAGUE</v>
      </c>
      <c r="U2358" s="21" t="str">
        <f>VLOOKUP(T2358,'BASE TARIFA 2025'!C:D,2,0)</f>
        <v>WOMPI ORIENTE</v>
      </c>
      <c r="V2358" s="23">
        <f>VLOOKUP(T2358,'BASE TARIFA 2025'!C:F,4,0)</f>
        <v>28277.100000000002</v>
      </c>
    </row>
    <row r="2359" spans="1:22" ht="15" customHeight="1" x14ac:dyDescent="0.3">
      <c r="A2359">
        <v>57271</v>
      </c>
      <c r="B2359" t="s">
        <v>12774</v>
      </c>
      <c r="J2359" t="s">
        <v>80</v>
      </c>
      <c r="K2359" t="s">
        <v>41</v>
      </c>
      <c r="M2359">
        <v>52001</v>
      </c>
      <c r="N2359" s="30">
        <v>45986.47152777778</v>
      </c>
      <c r="O2359" t="s">
        <v>13149</v>
      </c>
      <c r="P2359" t="s">
        <v>12850</v>
      </c>
      <c r="Q2359" t="s">
        <v>13150</v>
      </c>
      <c r="R2359" t="s">
        <v>13096</v>
      </c>
      <c r="S2359" s="22">
        <f>VLOOKUP(A2359,Hoja1!A:B,2,0)</f>
        <v>8</v>
      </c>
      <c r="T2359" s="21" t="str">
        <f>VLOOKUP(M2359,[1]TIPOLOGIAS!$A:$F,4,0)</f>
        <v>PASTO</v>
      </c>
      <c r="U2359" s="21" t="str">
        <f>VLOOKUP(T2359,'BASE TARIFA 2025'!C:D,2,0)</f>
        <v>WOMPI SUROCCIDENTE</v>
      </c>
      <c r="V2359" s="23">
        <f>VLOOKUP(T2359,'BASE TARIFA 2025'!C:F,4,0)</f>
        <v>28277.100000000002</v>
      </c>
    </row>
    <row r="2360" spans="1:22" ht="15" customHeight="1" x14ac:dyDescent="0.3">
      <c r="A2360">
        <v>58935</v>
      </c>
      <c r="B2360" t="s">
        <v>12775</v>
      </c>
      <c r="J2360" t="s">
        <v>131</v>
      </c>
      <c r="K2360" t="s">
        <v>25</v>
      </c>
      <c r="M2360">
        <v>68001</v>
      </c>
      <c r="N2360" s="30">
        <v>45985.613194444442</v>
      </c>
      <c r="O2360" t="s">
        <v>13151</v>
      </c>
      <c r="P2360" t="s">
        <v>12850</v>
      </c>
      <c r="Q2360" t="s">
        <v>13152</v>
      </c>
      <c r="R2360" t="s">
        <v>13096</v>
      </c>
      <c r="S2360" s="22">
        <f>VLOOKUP(A2360,Hoja1!A:B,2,0)</f>
        <v>8</v>
      </c>
      <c r="T2360" s="21" t="str">
        <f>VLOOKUP(M2360,[1]TIPOLOGIAS!$A:$F,4,0)</f>
        <v>BUCARAMANGA</v>
      </c>
      <c r="U2360" s="21" t="str">
        <f>VLOOKUP(T2360,'BASE TARIFA 2025'!C:D,2,0)</f>
        <v>WOMPI SANTANDERES</v>
      </c>
      <c r="V2360" s="23">
        <f>VLOOKUP(T2360,'BASE TARIFA 2025'!C:F,4,0)</f>
        <v>15709.5</v>
      </c>
    </row>
    <row r="2361" spans="1:22" ht="15" customHeight="1" x14ac:dyDescent="0.3">
      <c r="A2361">
        <v>63047</v>
      </c>
      <c r="B2361" t="s">
        <v>12776</v>
      </c>
      <c r="J2361" t="s">
        <v>70</v>
      </c>
      <c r="K2361" t="s">
        <v>199</v>
      </c>
      <c r="M2361">
        <v>11001</v>
      </c>
      <c r="N2361" s="30">
        <v>45985.441666666666</v>
      </c>
      <c r="O2361" t="s">
        <v>13153</v>
      </c>
      <c r="P2361" t="s">
        <v>12850</v>
      </c>
      <c r="Q2361" t="s">
        <v>13154</v>
      </c>
      <c r="R2361" t="s">
        <v>13096</v>
      </c>
      <c r="S2361" s="22">
        <f>VLOOKUP(A2361,Hoja1!A:B,2,0)</f>
        <v>8</v>
      </c>
      <c r="T2361" s="21" t="str">
        <f>VLOOKUP(M2361,[1]TIPOLOGIAS!$A:$F,4,0)</f>
        <v>BOGOTA</v>
      </c>
      <c r="U2361" s="21" t="str">
        <f>VLOOKUP(T2361,'BASE TARIFA 2025'!C:D,2,0)</f>
        <v>WOMPI CENTRO</v>
      </c>
      <c r="V2361" s="23">
        <f>VLOOKUP(T2361,'BASE TARIFA 2025'!C:F,4,0)</f>
        <v>15709.5</v>
      </c>
    </row>
    <row r="2362" spans="1:22" ht="15" customHeight="1" x14ac:dyDescent="0.3">
      <c r="A2362">
        <v>63161</v>
      </c>
      <c r="B2362" t="s">
        <v>12777</v>
      </c>
      <c r="J2362" t="s">
        <v>165</v>
      </c>
      <c r="K2362" t="s">
        <v>19</v>
      </c>
      <c r="M2362">
        <v>76001</v>
      </c>
      <c r="N2362" s="30">
        <v>45986.474305555559</v>
      </c>
      <c r="O2362" t="s">
        <v>13155</v>
      </c>
      <c r="P2362" t="s">
        <v>12850</v>
      </c>
      <c r="Q2362" t="s">
        <v>13156</v>
      </c>
      <c r="R2362" t="s">
        <v>13096</v>
      </c>
      <c r="S2362" s="22">
        <f>VLOOKUP(A2362,Hoja1!A:B,2,0)</f>
        <v>8</v>
      </c>
      <c r="T2362" s="21" t="str">
        <f>VLOOKUP(M2362,[1]TIPOLOGIAS!$A:$F,4,0)</f>
        <v>CALI</v>
      </c>
      <c r="U2362" s="21" t="str">
        <f>VLOOKUP(T2362,'BASE TARIFA 2025'!C:D,2,0)</f>
        <v>WOMPI SUROCCIDENTE</v>
      </c>
      <c r="V2362" s="23">
        <f>VLOOKUP(T2362,'BASE TARIFA 2025'!C:F,4,0)</f>
        <v>15709.5</v>
      </c>
    </row>
    <row r="2363" spans="1:22" ht="15" customHeight="1" x14ac:dyDescent="0.3">
      <c r="A2363">
        <v>63574</v>
      </c>
      <c r="B2363" t="s">
        <v>12778</v>
      </c>
      <c r="J2363" t="s">
        <v>70</v>
      </c>
      <c r="K2363" t="s">
        <v>199</v>
      </c>
      <c r="M2363">
        <v>11001</v>
      </c>
      <c r="N2363" s="30">
        <v>45986.415972222225</v>
      </c>
      <c r="O2363" t="s">
        <v>13157</v>
      </c>
      <c r="P2363" t="s">
        <v>12850</v>
      </c>
      <c r="Q2363" t="s">
        <v>13158</v>
      </c>
      <c r="R2363" t="s">
        <v>13096</v>
      </c>
      <c r="S2363" s="22">
        <f>VLOOKUP(A2363,Hoja1!A:B,2,0)</f>
        <v>8</v>
      </c>
      <c r="T2363" s="21" t="str">
        <f>VLOOKUP(M2363,[1]TIPOLOGIAS!$A:$F,4,0)</f>
        <v>BOGOTA</v>
      </c>
      <c r="U2363" s="21" t="str">
        <f>VLOOKUP(T2363,'BASE TARIFA 2025'!C:D,2,0)</f>
        <v>WOMPI CENTRO</v>
      </c>
      <c r="V2363" s="23">
        <f>VLOOKUP(T2363,'BASE TARIFA 2025'!C:F,4,0)</f>
        <v>15709.5</v>
      </c>
    </row>
    <row r="2364" spans="1:22" ht="15" customHeight="1" x14ac:dyDescent="0.3">
      <c r="A2364">
        <v>66106</v>
      </c>
      <c r="B2364" t="s">
        <v>12779</v>
      </c>
      <c r="J2364" t="s">
        <v>70</v>
      </c>
      <c r="K2364" t="s">
        <v>199</v>
      </c>
      <c r="M2364">
        <v>11001</v>
      </c>
      <c r="N2364" s="30">
        <v>45985.532638888886</v>
      </c>
      <c r="O2364" t="s">
        <v>13159</v>
      </c>
      <c r="P2364" t="s">
        <v>12850</v>
      </c>
      <c r="Q2364" t="s">
        <v>13160</v>
      </c>
      <c r="R2364" t="s">
        <v>13096</v>
      </c>
      <c r="S2364" s="22">
        <f>VLOOKUP(A2364,Hoja1!A:B,2,0)</f>
        <v>8</v>
      </c>
      <c r="T2364" s="21" t="str">
        <f>VLOOKUP(M2364,[1]TIPOLOGIAS!$A:$F,4,0)</f>
        <v>BOGOTA</v>
      </c>
      <c r="U2364" s="21" t="str">
        <f>VLOOKUP(T2364,'BASE TARIFA 2025'!C:D,2,0)</f>
        <v>WOMPI CENTRO</v>
      </c>
      <c r="V2364" s="23">
        <f>VLOOKUP(T2364,'BASE TARIFA 2025'!C:F,4,0)</f>
        <v>15709.5</v>
      </c>
    </row>
    <row r="2365" spans="1:22" ht="15" customHeight="1" x14ac:dyDescent="0.3">
      <c r="A2365">
        <v>66836</v>
      </c>
      <c r="B2365" t="s">
        <v>12780</v>
      </c>
      <c r="J2365" t="s">
        <v>70</v>
      </c>
      <c r="K2365" t="s">
        <v>199</v>
      </c>
      <c r="M2365">
        <v>11001</v>
      </c>
      <c r="N2365" s="30">
        <v>45987.599305555559</v>
      </c>
      <c r="O2365" t="s">
        <v>13161</v>
      </c>
      <c r="P2365" t="s">
        <v>12850</v>
      </c>
      <c r="Q2365" t="s">
        <v>13162</v>
      </c>
      <c r="R2365" t="s">
        <v>13096</v>
      </c>
      <c r="S2365" s="22">
        <f>VLOOKUP(A2365,Hoja1!A:B,2,0)</f>
        <v>8</v>
      </c>
      <c r="T2365" s="21" t="str">
        <f>VLOOKUP(M2365,[1]TIPOLOGIAS!$A:$F,4,0)</f>
        <v>BOGOTA</v>
      </c>
      <c r="U2365" s="21" t="str">
        <f>VLOOKUP(T2365,'BASE TARIFA 2025'!C:D,2,0)</f>
        <v>WOMPI CENTRO</v>
      </c>
      <c r="V2365" s="23">
        <f>VLOOKUP(T2365,'BASE TARIFA 2025'!C:F,4,0)</f>
        <v>15709.5</v>
      </c>
    </row>
    <row r="2366" spans="1:22" ht="15" customHeight="1" x14ac:dyDescent="0.3">
      <c r="A2366">
        <v>66956</v>
      </c>
      <c r="B2366" t="s">
        <v>12781</v>
      </c>
      <c r="J2366" t="s">
        <v>70</v>
      </c>
      <c r="K2366" t="s">
        <v>199</v>
      </c>
      <c r="M2366">
        <v>11001</v>
      </c>
      <c r="N2366" s="30">
        <v>45983.507638888892</v>
      </c>
      <c r="O2366" t="s">
        <v>13163</v>
      </c>
      <c r="P2366" t="s">
        <v>12850</v>
      </c>
      <c r="Q2366" t="s">
        <v>13164</v>
      </c>
      <c r="R2366" t="s">
        <v>13096</v>
      </c>
      <c r="S2366" s="22">
        <f>VLOOKUP(A2366,Hoja1!A:B,2,0)</f>
        <v>8</v>
      </c>
      <c r="T2366" s="21" t="str">
        <f>VLOOKUP(M2366,[1]TIPOLOGIAS!$A:$F,4,0)</f>
        <v>BOGOTA</v>
      </c>
      <c r="U2366" s="21" t="str">
        <f>VLOOKUP(T2366,'BASE TARIFA 2025'!C:D,2,0)</f>
        <v>WOMPI CENTRO</v>
      </c>
      <c r="V2366" s="23">
        <f>VLOOKUP(T2366,'BASE TARIFA 2025'!C:F,4,0)</f>
        <v>15709.5</v>
      </c>
    </row>
    <row r="2367" spans="1:22" ht="15" customHeight="1" x14ac:dyDescent="0.3">
      <c r="A2367">
        <v>68304</v>
      </c>
      <c r="B2367" t="s">
        <v>12782</v>
      </c>
      <c r="J2367" t="s">
        <v>165</v>
      </c>
      <c r="K2367" t="s">
        <v>19</v>
      </c>
      <c r="M2367">
        <v>76001</v>
      </c>
      <c r="N2367" s="30">
        <v>45987.51666666667</v>
      </c>
      <c r="O2367" t="s">
        <v>13165</v>
      </c>
      <c r="P2367" t="s">
        <v>12850</v>
      </c>
      <c r="Q2367" t="s">
        <v>13166</v>
      </c>
      <c r="R2367" t="s">
        <v>13096</v>
      </c>
      <c r="S2367" s="22">
        <f>VLOOKUP(A2367,Hoja1!A:B,2,0)</f>
        <v>16</v>
      </c>
      <c r="T2367" s="21" t="str">
        <f>VLOOKUP(M2367,[1]TIPOLOGIAS!$A:$F,4,0)</f>
        <v>CALI</v>
      </c>
      <c r="U2367" s="21" t="str">
        <f>VLOOKUP(T2367,'BASE TARIFA 2025'!C:D,2,0)</f>
        <v>WOMPI SUROCCIDENTE</v>
      </c>
      <c r="V2367" s="23">
        <f>VLOOKUP(T2367,'BASE TARIFA 2025'!C:F,4,0)</f>
        <v>15709.5</v>
      </c>
    </row>
    <row r="2368" spans="1:22" ht="15" customHeight="1" x14ac:dyDescent="0.3">
      <c r="A2368">
        <v>68505</v>
      </c>
      <c r="B2368" t="s">
        <v>12783</v>
      </c>
      <c r="J2368" t="s">
        <v>65</v>
      </c>
      <c r="K2368" t="s">
        <v>194</v>
      </c>
      <c r="M2368">
        <v>5001</v>
      </c>
      <c r="N2368" s="30">
        <v>45985.574305555558</v>
      </c>
      <c r="O2368" t="s">
        <v>13167</v>
      </c>
      <c r="P2368" t="s">
        <v>12850</v>
      </c>
      <c r="Q2368" t="s">
        <v>13168</v>
      </c>
      <c r="R2368" t="s">
        <v>13096</v>
      </c>
      <c r="S2368" s="22">
        <f>VLOOKUP(A2368,Hoja1!A:B,2,0)</f>
        <v>8</v>
      </c>
      <c r="T2368" s="21" t="str">
        <f>VLOOKUP(M2368,[1]TIPOLOGIAS!$A:$F,4,0)</f>
        <v>MEDELLIN</v>
      </c>
      <c r="U2368" s="21" t="str">
        <f>VLOOKUP(T2368,'BASE TARIFA 2025'!C:D,2,0)</f>
        <v>WOMPI NOROCCIDENTE</v>
      </c>
      <c r="V2368" s="23">
        <f>VLOOKUP(T2368,'BASE TARIFA 2025'!C:F,4,0)</f>
        <v>15709.5</v>
      </c>
    </row>
    <row r="2369" spans="1:22" ht="15" customHeight="1" x14ac:dyDescent="0.3">
      <c r="A2369">
        <v>68578</v>
      </c>
      <c r="B2369" t="s">
        <v>12784</v>
      </c>
      <c r="J2369" t="s">
        <v>70</v>
      </c>
      <c r="K2369" t="s">
        <v>199</v>
      </c>
      <c r="M2369">
        <v>11001</v>
      </c>
      <c r="N2369" s="30">
        <v>45983.645138888889</v>
      </c>
      <c r="O2369" t="s">
        <v>13169</v>
      </c>
      <c r="P2369" t="s">
        <v>12850</v>
      </c>
      <c r="Q2369" t="s">
        <v>13170</v>
      </c>
      <c r="R2369" t="s">
        <v>13096</v>
      </c>
      <c r="S2369" s="22">
        <f>VLOOKUP(A2369,Hoja1!A:B,2,0)</f>
        <v>8</v>
      </c>
      <c r="T2369" s="21" t="str">
        <f>VLOOKUP(M2369,[1]TIPOLOGIAS!$A:$F,4,0)</f>
        <v>BOGOTA</v>
      </c>
      <c r="U2369" s="21" t="str">
        <f>VLOOKUP(T2369,'BASE TARIFA 2025'!C:D,2,0)</f>
        <v>WOMPI CENTRO</v>
      </c>
      <c r="V2369" s="23">
        <f>VLOOKUP(T2369,'BASE TARIFA 2025'!C:F,4,0)</f>
        <v>15709.5</v>
      </c>
    </row>
    <row r="2370" spans="1:22" ht="15" customHeight="1" x14ac:dyDescent="0.3">
      <c r="A2370">
        <v>68830</v>
      </c>
      <c r="B2370" t="s">
        <v>12785</v>
      </c>
      <c r="J2370" t="s">
        <v>80</v>
      </c>
      <c r="K2370" t="s">
        <v>41</v>
      </c>
      <c r="M2370">
        <v>52001</v>
      </c>
      <c r="N2370" s="30">
        <v>45987.494444444441</v>
      </c>
      <c r="O2370" t="s">
        <v>13171</v>
      </c>
      <c r="P2370" t="s">
        <v>12850</v>
      </c>
      <c r="Q2370" t="s">
        <v>13172</v>
      </c>
      <c r="R2370" t="s">
        <v>13096</v>
      </c>
      <c r="S2370" s="22">
        <f>VLOOKUP(A2370,Hoja1!A:B,2,0)</f>
        <v>8</v>
      </c>
      <c r="T2370" s="21" t="str">
        <f>VLOOKUP(M2370,[1]TIPOLOGIAS!$A:$F,4,0)</f>
        <v>PASTO</v>
      </c>
      <c r="U2370" s="21" t="str">
        <f>VLOOKUP(T2370,'BASE TARIFA 2025'!C:D,2,0)</f>
        <v>WOMPI SUROCCIDENTE</v>
      </c>
      <c r="V2370" s="23">
        <f>VLOOKUP(T2370,'BASE TARIFA 2025'!C:F,4,0)</f>
        <v>28277.100000000002</v>
      </c>
    </row>
    <row r="2371" spans="1:22" ht="15" customHeight="1" x14ac:dyDescent="0.3">
      <c r="A2371">
        <v>68904</v>
      </c>
      <c r="B2371" t="s">
        <v>12786</v>
      </c>
      <c r="J2371" t="s">
        <v>70</v>
      </c>
      <c r="K2371" t="s">
        <v>199</v>
      </c>
      <c r="M2371">
        <v>11001</v>
      </c>
      <c r="N2371" s="30">
        <v>45985.591666666667</v>
      </c>
      <c r="O2371" t="s">
        <v>13173</v>
      </c>
      <c r="P2371" t="s">
        <v>12850</v>
      </c>
      <c r="Q2371" t="s">
        <v>13174</v>
      </c>
      <c r="R2371" t="s">
        <v>13096</v>
      </c>
      <c r="S2371" s="22">
        <f>VLOOKUP(A2371,Hoja1!A:B,2,0)</f>
        <v>8</v>
      </c>
      <c r="T2371" s="21" t="str">
        <f>VLOOKUP(M2371,[1]TIPOLOGIAS!$A:$F,4,0)</f>
        <v>BOGOTA</v>
      </c>
      <c r="U2371" s="21" t="str">
        <f>VLOOKUP(T2371,'BASE TARIFA 2025'!C:D,2,0)</f>
        <v>WOMPI CENTRO</v>
      </c>
      <c r="V2371" s="23">
        <f>VLOOKUP(T2371,'BASE TARIFA 2025'!C:F,4,0)</f>
        <v>15709.5</v>
      </c>
    </row>
    <row r="2372" spans="1:22" ht="15" customHeight="1" x14ac:dyDescent="0.3">
      <c r="A2372">
        <v>70805</v>
      </c>
      <c r="B2372" t="s">
        <v>12787</v>
      </c>
      <c r="J2372" t="s">
        <v>65</v>
      </c>
      <c r="K2372" t="s">
        <v>194</v>
      </c>
      <c r="M2372">
        <v>5001</v>
      </c>
      <c r="N2372" s="30">
        <v>45985.459027777775</v>
      </c>
      <c r="O2372" t="s">
        <v>13175</v>
      </c>
      <c r="P2372" t="s">
        <v>12850</v>
      </c>
      <c r="Q2372" t="s">
        <v>13176</v>
      </c>
      <c r="R2372" t="s">
        <v>13096</v>
      </c>
      <c r="S2372" s="22">
        <f>VLOOKUP(A2372,Hoja1!A:B,2,0)</f>
        <v>16</v>
      </c>
      <c r="T2372" s="21" t="str">
        <f>VLOOKUP(M2372,[1]TIPOLOGIAS!$A:$F,4,0)</f>
        <v>MEDELLIN</v>
      </c>
      <c r="U2372" s="21" t="str">
        <f>VLOOKUP(T2372,'BASE TARIFA 2025'!C:D,2,0)</f>
        <v>WOMPI NOROCCIDENTE</v>
      </c>
      <c r="V2372" s="23">
        <f>VLOOKUP(T2372,'BASE TARIFA 2025'!C:F,4,0)</f>
        <v>15709.5</v>
      </c>
    </row>
    <row r="2373" spans="1:22" ht="15" customHeight="1" x14ac:dyDescent="0.3">
      <c r="A2373">
        <v>73695</v>
      </c>
      <c r="B2373" t="s">
        <v>12788</v>
      </c>
      <c r="J2373" t="s">
        <v>70</v>
      </c>
      <c r="K2373" t="s">
        <v>199</v>
      </c>
      <c r="M2373">
        <v>11001</v>
      </c>
      <c r="N2373" s="30">
        <v>45983.345833333333</v>
      </c>
      <c r="O2373" t="s">
        <v>13177</v>
      </c>
      <c r="P2373" t="s">
        <v>12850</v>
      </c>
      <c r="Q2373" t="s">
        <v>13178</v>
      </c>
      <c r="R2373" t="s">
        <v>13096</v>
      </c>
      <c r="S2373" s="22">
        <f>VLOOKUP(A2373,Hoja1!A:B,2,0)</f>
        <v>8</v>
      </c>
      <c r="T2373" s="21" t="str">
        <f>VLOOKUP(M2373,[1]TIPOLOGIAS!$A:$F,4,0)</f>
        <v>BOGOTA</v>
      </c>
      <c r="U2373" s="21" t="str">
        <f>VLOOKUP(T2373,'BASE TARIFA 2025'!C:D,2,0)</f>
        <v>WOMPI CENTRO</v>
      </c>
      <c r="V2373" s="23">
        <f>VLOOKUP(T2373,'BASE TARIFA 2025'!C:F,4,0)</f>
        <v>15709.5</v>
      </c>
    </row>
    <row r="2374" spans="1:22" ht="15" customHeight="1" x14ac:dyDescent="0.3">
      <c r="A2374">
        <v>76077</v>
      </c>
      <c r="B2374" t="s">
        <v>12789</v>
      </c>
      <c r="J2374" t="s">
        <v>65</v>
      </c>
      <c r="K2374" t="s">
        <v>194</v>
      </c>
      <c r="M2374">
        <v>5001</v>
      </c>
      <c r="N2374" s="30">
        <v>45982.475694444445</v>
      </c>
      <c r="O2374" t="s">
        <v>13179</v>
      </c>
      <c r="P2374" t="s">
        <v>12850</v>
      </c>
      <c r="Q2374" t="s">
        <v>13180</v>
      </c>
      <c r="R2374" t="s">
        <v>13096</v>
      </c>
      <c r="S2374" s="22">
        <f>VLOOKUP(A2374,Hoja1!A:B,2,0)</f>
        <v>8</v>
      </c>
      <c r="T2374" s="21" t="str">
        <f>VLOOKUP(M2374,[1]TIPOLOGIAS!$A:$F,4,0)</f>
        <v>MEDELLIN</v>
      </c>
      <c r="U2374" s="21" t="str">
        <f>VLOOKUP(T2374,'BASE TARIFA 2025'!C:D,2,0)</f>
        <v>WOMPI NOROCCIDENTE</v>
      </c>
      <c r="V2374" s="23">
        <f>VLOOKUP(T2374,'BASE TARIFA 2025'!C:F,4,0)</f>
        <v>15709.5</v>
      </c>
    </row>
    <row r="2375" spans="1:22" ht="15" customHeight="1" x14ac:dyDescent="0.3">
      <c r="A2375">
        <v>13140</v>
      </c>
      <c r="B2375" t="s">
        <v>12790</v>
      </c>
      <c r="J2375" t="s">
        <v>131</v>
      </c>
      <c r="K2375" t="s">
        <v>227</v>
      </c>
      <c r="M2375">
        <v>68276</v>
      </c>
      <c r="N2375" s="30">
        <v>45987.386805555558</v>
      </c>
      <c r="O2375" t="s">
        <v>13181</v>
      </c>
      <c r="P2375" t="s">
        <v>12850</v>
      </c>
      <c r="Q2375" t="s">
        <v>13182</v>
      </c>
      <c r="R2375" t="s">
        <v>13096</v>
      </c>
      <c r="S2375" s="22">
        <f>VLOOKUP(A2375,Hoja1!A:B,2,0)</f>
        <v>8</v>
      </c>
      <c r="T2375" s="21" t="str">
        <f>VLOOKUP(M2375,[1]TIPOLOGIAS!$A:$F,4,0)</f>
        <v>BUCARAMANGA</v>
      </c>
      <c r="U2375" s="21" t="str">
        <f>VLOOKUP(T2375,'BASE TARIFA 2025'!C:D,2,0)</f>
        <v>WOMPI SANTANDERES</v>
      </c>
      <c r="V2375" s="23">
        <f>VLOOKUP(T2375,'BASE TARIFA 2025'!C:F,4,0)</f>
        <v>15709.5</v>
      </c>
    </row>
    <row r="2376" spans="1:22" ht="15" customHeight="1" x14ac:dyDescent="0.3">
      <c r="A2376">
        <v>27179</v>
      </c>
      <c r="B2376" t="s">
        <v>12791</v>
      </c>
      <c r="J2376" t="s">
        <v>131</v>
      </c>
      <c r="K2376" t="s">
        <v>358</v>
      </c>
      <c r="M2376">
        <v>68307</v>
      </c>
      <c r="N2376" s="30">
        <v>45986.720138888886</v>
      </c>
      <c r="O2376" t="s">
        <v>13183</v>
      </c>
      <c r="P2376" t="s">
        <v>12850</v>
      </c>
      <c r="Q2376" t="s">
        <v>13184</v>
      </c>
      <c r="R2376" t="s">
        <v>13096</v>
      </c>
      <c r="S2376" s="22">
        <f>VLOOKUP(A2376,Hoja1!A:B,2,0)</f>
        <v>16</v>
      </c>
      <c r="T2376" s="21" t="str">
        <f>VLOOKUP(M2376,[1]TIPOLOGIAS!$A:$F,4,0)</f>
        <v>BUCARAMANGA</v>
      </c>
      <c r="U2376" s="21" t="str">
        <f>VLOOKUP(T2376,'BASE TARIFA 2025'!C:D,2,0)</f>
        <v>WOMPI SANTANDERES</v>
      </c>
      <c r="V2376" s="23">
        <f>VLOOKUP(T2376,'BASE TARIFA 2025'!C:F,4,0)</f>
        <v>15709.5</v>
      </c>
    </row>
    <row r="2377" spans="1:22" ht="15" customHeight="1" x14ac:dyDescent="0.3">
      <c r="A2377">
        <v>38717</v>
      </c>
      <c r="B2377" t="s">
        <v>12792</v>
      </c>
      <c r="J2377" t="s">
        <v>131</v>
      </c>
      <c r="K2377" t="s">
        <v>358</v>
      </c>
      <c r="M2377">
        <v>68307</v>
      </c>
      <c r="N2377" s="30">
        <v>45986.518055555556</v>
      </c>
      <c r="O2377" t="s">
        <v>13185</v>
      </c>
      <c r="P2377" t="s">
        <v>12850</v>
      </c>
      <c r="Q2377" t="s">
        <v>13186</v>
      </c>
      <c r="R2377" t="s">
        <v>13096</v>
      </c>
      <c r="S2377" s="22">
        <f>VLOOKUP(A2377,Hoja1!A:B,2,0)</f>
        <v>16</v>
      </c>
      <c r="T2377" s="21" t="str">
        <f>VLOOKUP(M2377,[1]TIPOLOGIAS!$A:$F,4,0)</f>
        <v>BUCARAMANGA</v>
      </c>
      <c r="U2377" s="21" t="str">
        <f>VLOOKUP(T2377,'BASE TARIFA 2025'!C:D,2,0)</f>
        <v>WOMPI SANTANDERES</v>
      </c>
      <c r="V2377" s="23">
        <f>VLOOKUP(T2377,'BASE TARIFA 2025'!C:F,4,0)</f>
        <v>15709.5</v>
      </c>
    </row>
    <row r="2378" spans="1:22" ht="15" customHeight="1" x14ac:dyDescent="0.3">
      <c r="A2378">
        <v>38777</v>
      </c>
      <c r="B2378" t="s">
        <v>12793</v>
      </c>
      <c r="J2378" t="s">
        <v>70</v>
      </c>
      <c r="K2378" t="s">
        <v>199</v>
      </c>
      <c r="M2378">
        <v>11001</v>
      </c>
      <c r="N2378" s="30">
        <v>45985.679166666669</v>
      </c>
      <c r="O2378" t="s">
        <v>13187</v>
      </c>
      <c r="P2378" t="s">
        <v>12850</v>
      </c>
      <c r="Q2378" t="s">
        <v>13188</v>
      </c>
      <c r="R2378" t="s">
        <v>13096</v>
      </c>
      <c r="S2378" s="22">
        <f>VLOOKUP(A2378,Hoja1!A:B,2,0)</f>
        <v>8</v>
      </c>
      <c r="T2378" s="21" t="str">
        <f>VLOOKUP(M2378,[1]TIPOLOGIAS!$A:$F,4,0)</f>
        <v>BOGOTA</v>
      </c>
      <c r="U2378" s="21" t="str">
        <f>VLOOKUP(T2378,'BASE TARIFA 2025'!C:D,2,0)</f>
        <v>WOMPI CENTRO</v>
      </c>
      <c r="V2378" s="23">
        <f>VLOOKUP(T2378,'BASE TARIFA 2025'!C:F,4,0)</f>
        <v>15709.5</v>
      </c>
    </row>
    <row r="2379" spans="1:22" ht="15" customHeight="1" x14ac:dyDescent="0.3">
      <c r="A2379">
        <v>40578</v>
      </c>
      <c r="B2379" t="s">
        <v>12794</v>
      </c>
      <c r="J2379" t="s">
        <v>70</v>
      </c>
      <c r="K2379" t="s">
        <v>199</v>
      </c>
      <c r="M2379">
        <v>11001</v>
      </c>
      <c r="N2379" s="30">
        <v>45983.525694444441</v>
      </c>
      <c r="O2379" t="s">
        <v>13189</v>
      </c>
      <c r="P2379" t="s">
        <v>12850</v>
      </c>
      <c r="Q2379" t="s">
        <v>13190</v>
      </c>
      <c r="R2379" t="s">
        <v>13096</v>
      </c>
      <c r="S2379" s="22">
        <f>VLOOKUP(A2379,Hoja1!A:B,2,0)</f>
        <v>16</v>
      </c>
      <c r="T2379" s="21" t="str">
        <f>VLOOKUP(M2379,[1]TIPOLOGIAS!$A:$F,4,0)</f>
        <v>BOGOTA</v>
      </c>
      <c r="U2379" s="21" t="str">
        <f>VLOOKUP(T2379,'BASE TARIFA 2025'!C:D,2,0)</f>
        <v>WOMPI CENTRO</v>
      </c>
      <c r="V2379" s="23">
        <f>VLOOKUP(T2379,'BASE TARIFA 2025'!C:F,4,0)</f>
        <v>15709.5</v>
      </c>
    </row>
    <row r="2380" spans="1:22" ht="15" customHeight="1" x14ac:dyDescent="0.3">
      <c r="A2380">
        <v>46994</v>
      </c>
      <c r="B2380" t="s">
        <v>12795</v>
      </c>
      <c r="J2380" t="s">
        <v>70</v>
      </c>
      <c r="K2380" t="s">
        <v>199</v>
      </c>
      <c r="M2380">
        <v>11001</v>
      </c>
      <c r="N2380" s="30">
        <v>45985.463194444441</v>
      </c>
      <c r="O2380" t="s">
        <v>13191</v>
      </c>
      <c r="P2380" t="s">
        <v>12850</v>
      </c>
      <c r="Q2380" t="s">
        <v>13192</v>
      </c>
      <c r="R2380" t="s">
        <v>13096</v>
      </c>
      <c r="S2380" s="22">
        <f>VLOOKUP(A2380,Hoja1!A:B,2,0)</f>
        <v>8</v>
      </c>
      <c r="T2380" s="21" t="str">
        <f>VLOOKUP(M2380,[1]TIPOLOGIAS!$A:$F,4,0)</f>
        <v>BOGOTA</v>
      </c>
      <c r="U2380" s="21" t="str">
        <f>VLOOKUP(T2380,'BASE TARIFA 2025'!C:D,2,0)</f>
        <v>WOMPI CENTRO</v>
      </c>
      <c r="V2380" s="23">
        <f>VLOOKUP(T2380,'BASE TARIFA 2025'!C:F,4,0)</f>
        <v>15709.5</v>
      </c>
    </row>
    <row r="2381" spans="1:22" ht="15" customHeight="1" x14ac:dyDescent="0.3">
      <c r="A2381">
        <v>48371</v>
      </c>
      <c r="B2381" t="s">
        <v>12796</v>
      </c>
      <c r="J2381" t="s">
        <v>70</v>
      </c>
      <c r="K2381" t="s">
        <v>238</v>
      </c>
      <c r="M2381">
        <v>25754</v>
      </c>
      <c r="N2381" s="30">
        <v>45985.741666666669</v>
      </c>
      <c r="O2381" t="s">
        <v>13193</v>
      </c>
      <c r="P2381" t="s">
        <v>12850</v>
      </c>
      <c r="Q2381" t="s">
        <v>13194</v>
      </c>
      <c r="R2381" t="s">
        <v>13096</v>
      </c>
      <c r="S2381" s="22">
        <f>VLOOKUP(A2381,Hoja1!A:B,2,0)</f>
        <v>8</v>
      </c>
      <c r="T2381" s="21" t="str">
        <f>VLOOKUP(M2381,[1]TIPOLOGIAS!$A:$F,4,0)</f>
        <v>BOGOTA</v>
      </c>
      <c r="U2381" s="21" t="str">
        <f>VLOOKUP(T2381,'BASE TARIFA 2025'!C:D,2,0)</f>
        <v>WOMPI CENTRO</v>
      </c>
      <c r="V2381" s="23">
        <f>VLOOKUP(T2381,'BASE TARIFA 2025'!C:F,4,0)</f>
        <v>15709.5</v>
      </c>
    </row>
    <row r="2382" spans="1:22" ht="15" customHeight="1" x14ac:dyDescent="0.3">
      <c r="A2382">
        <v>49558</v>
      </c>
      <c r="B2382" t="s">
        <v>12797</v>
      </c>
      <c r="J2382" t="s">
        <v>70</v>
      </c>
      <c r="K2382" t="s">
        <v>238</v>
      </c>
      <c r="M2382">
        <v>25754</v>
      </c>
      <c r="N2382" s="30">
        <v>45985.576388888891</v>
      </c>
      <c r="O2382" t="s">
        <v>13195</v>
      </c>
      <c r="P2382" t="s">
        <v>12850</v>
      </c>
      <c r="Q2382" t="s">
        <v>13196</v>
      </c>
      <c r="R2382" t="s">
        <v>13096</v>
      </c>
      <c r="S2382" s="22">
        <f>VLOOKUP(A2382,Hoja1!A:B,2,0)</f>
        <v>8</v>
      </c>
      <c r="T2382" s="21" t="str">
        <f>VLOOKUP(M2382,[1]TIPOLOGIAS!$A:$F,4,0)</f>
        <v>BOGOTA</v>
      </c>
      <c r="U2382" s="21" t="str">
        <f>VLOOKUP(T2382,'BASE TARIFA 2025'!C:D,2,0)</f>
        <v>WOMPI CENTRO</v>
      </c>
      <c r="V2382" s="23">
        <f>VLOOKUP(T2382,'BASE TARIFA 2025'!C:F,4,0)</f>
        <v>15709.5</v>
      </c>
    </row>
    <row r="2383" spans="1:22" ht="15" customHeight="1" x14ac:dyDescent="0.3">
      <c r="A2383">
        <v>51187</v>
      </c>
      <c r="B2383" t="s">
        <v>12798</v>
      </c>
      <c r="J2383" t="s">
        <v>123</v>
      </c>
      <c r="K2383" t="s">
        <v>286</v>
      </c>
      <c r="M2383">
        <v>66170</v>
      </c>
      <c r="N2383" s="30">
        <v>45987.495138888888</v>
      </c>
      <c r="O2383" t="s">
        <v>13197</v>
      </c>
      <c r="P2383" t="s">
        <v>12850</v>
      </c>
      <c r="Q2383" t="s">
        <v>13198</v>
      </c>
      <c r="R2383" t="s">
        <v>13096</v>
      </c>
      <c r="S2383" s="22">
        <f>VLOOKUP(A2383,Hoja1!A:B,2,0)</f>
        <v>8</v>
      </c>
      <c r="T2383" s="21" t="str">
        <f>VLOOKUP(M2383,[1]TIPOLOGIAS!$A:$F,4,0)</f>
        <v>PEREIRA</v>
      </c>
      <c r="U2383" s="21" t="str">
        <f>VLOOKUP(T2383,'BASE TARIFA 2025'!C:D,2,0)</f>
        <v>WOMPI EJE CAFETERO</v>
      </c>
      <c r="V2383" s="23">
        <f>VLOOKUP(T2383,'BASE TARIFA 2025'!C:F,4,0)</f>
        <v>15709.5</v>
      </c>
    </row>
    <row r="2384" spans="1:22" ht="15" customHeight="1" x14ac:dyDescent="0.3">
      <c r="A2384">
        <v>51640</v>
      </c>
      <c r="B2384" t="s">
        <v>12799</v>
      </c>
      <c r="J2384" t="s">
        <v>70</v>
      </c>
      <c r="K2384" t="s">
        <v>199</v>
      </c>
      <c r="M2384">
        <v>11001</v>
      </c>
      <c r="N2384" s="30">
        <v>45986.629166666666</v>
      </c>
      <c r="O2384" t="s">
        <v>13199</v>
      </c>
      <c r="P2384" t="s">
        <v>12850</v>
      </c>
      <c r="Q2384" t="s">
        <v>13200</v>
      </c>
      <c r="R2384" t="s">
        <v>13096</v>
      </c>
      <c r="S2384" s="22">
        <f>VLOOKUP(A2384,Hoja1!A:B,2,0)</f>
        <v>8</v>
      </c>
      <c r="T2384" s="21" t="str">
        <f>VLOOKUP(M2384,[1]TIPOLOGIAS!$A:$F,4,0)</f>
        <v>BOGOTA</v>
      </c>
      <c r="U2384" s="21" t="str">
        <f>VLOOKUP(T2384,'BASE TARIFA 2025'!C:D,2,0)</f>
        <v>WOMPI CENTRO</v>
      </c>
      <c r="V2384" s="23">
        <f>VLOOKUP(T2384,'BASE TARIFA 2025'!C:F,4,0)</f>
        <v>15709.5</v>
      </c>
    </row>
    <row r="2385" spans="1:22" ht="15" customHeight="1" x14ac:dyDescent="0.3">
      <c r="A2385">
        <v>52994</v>
      </c>
      <c r="B2385" t="s">
        <v>12800</v>
      </c>
      <c r="J2385" t="s">
        <v>70</v>
      </c>
      <c r="K2385" t="s">
        <v>199</v>
      </c>
      <c r="M2385">
        <v>11001</v>
      </c>
      <c r="N2385" s="30">
        <v>45987.561111111114</v>
      </c>
      <c r="O2385" t="s">
        <v>13201</v>
      </c>
      <c r="P2385" t="s">
        <v>12850</v>
      </c>
      <c r="Q2385" t="s">
        <v>13202</v>
      </c>
      <c r="R2385" t="s">
        <v>13096</v>
      </c>
      <c r="S2385" s="22">
        <f>VLOOKUP(A2385,Hoja1!A:B,2,0)</f>
        <v>8</v>
      </c>
      <c r="T2385" s="21" t="str">
        <f>VLOOKUP(M2385,[1]TIPOLOGIAS!$A:$F,4,0)</f>
        <v>BOGOTA</v>
      </c>
      <c r="U2385" s="21" t="str">
        <f>VLOOKUP(T2385,'BASE TARIFA 2025'!C:D,2,0)</f>
        <v>WOMPI CENTRO</v>
      </c>
      <c r="V2385" s="23">
        <f>VLOOKUP(T2385,'BASE TARIFA 2025'!C:F,4,0)</f>
        <v>15709.5</v>
      </c>
    </row>
    <row r="2386" spans="1:22" ht="15" customHeight="1" x14ac:dyDescent="0.3">
      <c r="A2386">
        <v>66712</v>
      </c>
      <c r="B2386" t="s">
        <v>12801</v>
      </c>
      <c r="J2386" t="s">
        <v>70</v>
      </c>
      <c r="K2386" t="s">
        <v>238</v>
      </c>
      <c r="M2386">
        <v>25754</v>
      </c>
      <c r="N2386" s="30">
        <v>45987.480555555558</v>
      </c>
      <c r="O2386" t="s">
        <v>13203</v>
      </c>
      <c r="P2386" t="s">
        <v>12850</v>
      </c>
      <c r="Q2386" t="s">
        <v>13204</v>
      </c>
      <c r="R2386" t="s">
        <v>13096</v>
      </c>
      <c r="S2386" s="22">
        <f>VLOOKUP(A2386,Hoja1!A:B,2,0)</f>
        <v>8</v>
      </c>
      <c r="T2386" s="21" t="str">
        <f>VLOOKUP(M2386,[1]TIPOLOGIAS!$A:$F,4,0)</f>
        <v>BOGOTA</v>
      </c>
      <c r="U2386" s="21" t="str">
        <f>VLOOKUP(T2386,'BASE TARIFA 2025'!C:D,2,0)</f>
        <v>WOMPI CENTRO</v>
      </c>
      <c r="V2386" s="23">
        <f>VLOOKUP(T2386,'BASE TARIFA 2025'!C:F,4,0)</f>
        <v>15709.5</v>
      </c>
    </row>
    <row r="2387" spans="1:22" ht="15" customHeight="1" x14ac:dyDescent="0.3">
      <c r="A2387">
        <v>69857</v>
      </c>
      <c r="B2387" t="s">
        <v>12802</v>
      </c>
      <c r="J2387" t="s">
        <v>70</v>
      </c>
      <c r="K2387" t="s">
        <v>238</v>
      </c>
      <c r="M2387">
        <v>25754</v>
      </c>
      <c r="N2387" s="30">
        <v>45982.722916666666</v>
      </c>
      <c r="O2387" t="s">
        <v>13205</v>
      </c>
      <c r="P2387" t="s">
        <v>12850</v>
      </c>
      <c r="Q2387" t="s">
        <v>13206</v>
      </c>
      <c r="R2387" t="s">
        <v>13096</v>
      </c>
      <c r="S2387" s="22">
        <f>VLOOKUP(A2387,Hoja1!A:B,2,0)</f>
        <v>8</v>
      </c>
      <c r="T2387" s="21" t="str">
        <f>VLOOKUP(M2387,[1]TIPOLOGIAS!$A:$F,4,0)</f>
        <v>BOGOTA</v>
      </c>
      <c r="U2387" s="21" t="str">
        <f>VLOOKUP(T2387,'BASE TARIFA 2025'!C:D,2,0)</f>
        <v>WOMPI CENTRO</v>
      </c>
      <c r="V2387" s="23">
        <f>VLOOKUP(T2387,'BASE TARIFA 2025'!C:F,4,0)</f>
        <v>15709.5</v>
      </c>
    </row>
    <row r="2388" spans="1:22" ht="15" customHeight="1" x14ac:dyDescent="0.3">
      <c r="A2388">
        <v>74054</v>
      </c>
      <c r="B2388" t="s">
        <v>12803</v>
      </c>
      <c r="J2388" t="s">
        <v>131</v>
      </c>
      <c r="K2388" t="s">
        <v>227</v>
      </c>
      <c r="M2388">
        <v>68276</v>
      </c>
      <c r="N2388" s="30">
        <v>45987.621527777781</v>
      </c>
      <c r="O2388" t="s">
        <v>13207</v>
      </c>
      <c r="P2388" t="s">
        <v>12850</v>
      </c>
      <c r="Q2388" t="s">
        <v>13208</v>
      </c>
      <c r="R2388" t="s">
        <v>13096</v>
      </c>
      <c r="S2388" s="22">
        <f>VLOOKUP(A2388,Hoja1!A:B,2,0)</f>
        <v>8</v>
      </c>
      <c r="T2388" s="21" t="str">
        <f>VLOOKUP(M2388,[1]TIPOLOGIAS!$A:$F,4,0)</f>
        <v>BUCARAMANGA</v>
      </c>
      <c r="U2388" s="21" t="str">
        <f>VLOOKUP(T2388,'BASE TARIFA 2025'!C:D,2,0)</f>
        <v>WOMPI SANTANDERES</v>
      </c>
      <c r="V2388" s="23">
        <f>VLOOKUP(T2388,'BASE TARIFA 2025'!C:F,4,0)</f>
        <v>15709.5</v>
      </c>
    </row>
    <row r="2389" spans="1:22" ht="15" customHeight="1" x14ac:dyDescent="0.3">
      <c r="A2389">
        <v>80698</v>
      </c>
      <c r="B2389" t="s">
        <v>12804</v>
      </c>
      <c r="J2389" t="s">
        <v>70</v>
      </c>
      <c r="K2389" t="s">
        <v>238</v>
      </c>
      <c r="M2389">
        <v>25754</v>
      </c>
      <c r="N2389" s="30">
        <v>45986.425694444442</v>
      </c>
      <c r="O2389" t="s">
        <v>13209</v>
      </c>
      <c r="P2389" t="s">
        <v>12850</v>
      </c>
      <c r="Q2389" t="s">
        <v>13210</v>
      </c>
      <c r="R2389" t="s">
        <v>13096</v>
      </c>
      <c r="S2389" s="22">
        <f>VLOOKUP(A2389,Hoja1!A:B,2,0)</f>
        <v>8</v>
      </c>
      <c r="T2389" s="21" t="str">
        <f>VLOOKUP(M2389,[1]TIPOLOGIAS!$A:$F,4,0)</f>
        <v>BOGOTA</v>
      </c>
      <c r="U2389" s="21" t="str">
        <f>VLOOKUP(T2389,'BASE TARIFA 2025'!C:D,2,0)</f>
        <v>WOMPI CENTRO</v>
      </c>
      <c r="V2389" s="23">
        <f>VLOOKUP(T2389,'BASE TARIFA 2025'!C:F,4,0)</f>
        <v>15709.5</v>
      </c>
    </row>
    <row r="2390" spans="1:22" ht="15" customHeight="1" x14ac:dyDescent="0.3">
      <c r="A2390">
        <v>35979</v>
      </c>
      <c r="B2390" t="s">
        <v>12805</v>
      </c>
      <c r="J2390" t="s">
        <v>70</v>
      </c>
      <c r="K2390" t="s">
        <v>238</v>
      </c>
      <c r="M2390">
        <v>25754</v>
      </c>
      <c r="N2390" s="30">
        <v>45985.478472222225</v>
      </c>
      <c r="O2390" t="s">
        <v>13211</v>
      </c>
      <c r="P2390" t="s">
        <v>12850</v>
      </c>
      <c r="Q2390" t="s">
        <v>13212</v>
      </c>
      <c r="R2390" t="s">
        <v>13096</v>
      </c>
      <c r="S2390" s="22">
        <f>VLOOKUP(A2390,Hoja1!A:B,2,0)</f>
        <v>16</v>
      </c>
      <c r="T2390" s="21" t="str">
        <f>VLOOKUP(M2390,[1]TIPOLOGIAS!$A:$F,4,0)</f>
        <v>BOGOTA</v>
      </c>
      <c r="U2390" s="21" t="str">
        <f>VLOOKUP(T2390,'BASE TARIFA 2025'!C:D,2,0)</f>
        <v>WOMPI CENTRO</v>
      </c>
      <c r="V2390" s="23">
        <f>VLOOKUP(T2390,'BASE TARIFA 2025'!C:F,4,0)</f>
        <v>15709.5</v>
      </c>
    </row>
    <row r="2391" spans="1:22" ht="15" customHeight="1" x14ac:dyDescent="0.3">
      <c r="A2391">
        <v>37380</v>
      </c>
      <c r="B2391" t="s">
        <v>12806</v>
      </c>
      <c r="J2391" t="s">
        <v>65</v>
      </c>
      <c r="K2391" t="s">
        <v>194</v>
      </c>
      <c r="M2391">
        <v>5001</v>
      </c>
      <c r="N2391" s="30">
        <v>45981.55</v>
      </c>
      <c r="O2391" t="s">
        <v>13213</v>
      </c>
      <c r="P2391" t="s">
        <v>12850</v>
      </c>
      <c r="Q2391" t="s">
        <v>13214</v>
      </c>
      <c r="R2391" t="s">
        <v>13096</v>
      </c>
      <c r="S2391" s="22">
        <f>VLOOKUP(A2391,Hoja1!A:B,2,0)</f>
        <v>16</v>
      </c>
      <c r="T2391" s="21" t="str">
        <f>VLOOKUP(M2391,[1]TIPOLOGIAS!$A:$F,4,0)</f>
        <v>MEDELLIN</v>
      </c>
      <c r="U2391" s="21" t="str">
        <f>VLOOKUP(T2391,'BASE TARIFA 2025'!C:D,2,0)</f>
        <v>WOMPI NOROCCIDENTE</v>
      </c>
      <c r="V2391" s="23">
        <f>VLOOKUP(T2391,'BASE TARIFA 2025'!C:F,4,0)</f>
        <v>15709.5</v>
      </c>
    </row>
    <row r="2392" spans="1:22" ht="15" customHeight="1" x14ac:dyDescent="0.3">
      <c r="A2392">
        <v>37382</v>
      </c>
      <c r="B2392" t="s">
        <v>12807</v>
      </c>
      <c r="J2392" t="s">
        <v>65</v>
      </c>
      <c r="K2392" t="s">
        <v>194</v>
      </c>
      <c r="M2392">
        <v>5001</v>
      </c>
      <c r="N2392" s="30">
        <v>45985.621527777781</v>
      </c>
      <c r="O2392" t="s">
        <v>13215</v>
      </c>
      <c r="P2392" t="s">
        <v>12850</v>
      </c>
      <c r="Q2392" t="s">
        <v>13216</v>
      </c>
      <c r="R2392" t="s">
        <v>13096</v>
      </c>
      <c r="S2392" s="22">
        <f>VLOOKUP(A2392,Hoja1!A:B,2,0)</f>
        <v>16</v>
      </c>
      <c r="T2392" s="21" t="str">
        <f>VLOOKUP(M2392,[1]TIPOLOGIAS!$A:$F,4,0)</f>
        <v>MEDELLIN</v>
      </c>
      <c r="U2392" s="21" t="str">
        <f>VLOOKUP(T2392,'BASE TARIFA 2025'!C:D,2,0)</f>
        <v>WOMPI NOROCCIDENTE</v>
      </c>
      <c r="V2392" s="23">
        <f>VLOOKUP(T2392,'BASE TARIFA 2025'!C:F,4,0)</f>
        <v>15709.5</v>
      </c>
    </row>
    <row r="2393" spans="1:22" ht="15" customHeight="1" x14ac:dyDescent="0.3">
      <c r="A2393">
        <v>28238</v>
      </c>
      <c r="B2393" t="s">
        <v>12808</v>
      </c>
      <c r="J2393" t="s">
        <v>65</v>
      </c>
      <c r="K2393" t="s">
        <v>194</v>
      </c>
      <c r="M2393">
        <v>5001</v>
      </c>
      <c r="N2393" s="30">
        <v>45986.476388888892</v>
      </c>
      <c r="O2393" t="s">
        <v>13217</v>
      </c>
      <c r="P2393" t="s">
        <v>12850</v>
      </c>
      <c r="Q2393" t="s">
        <v>13218</v>
      </c>
      <c r="R2393" t="s">
        <v>13096</v>
      </c>
      <c r="S2393" s="22">
        <f>VLOOKUP(A2393,Hoja1!A:B,2,0)</f>
        <v>16</v>
      </c>
      <c r="T2393" s="21" t="str">
        <f>VLOOKUP(M2393,[1]TIPOLOGIAS!$A:$F,4,0)</f>
        <v>MEDELLIN</v>
      </c>
      <c r="U2393" s="21" t="str">
        <f>VLOOKUP(T2393,'BASE TARIFA 2025'!C:D,2,0)</f>
        <v>WOMPI NOROCCIDENTE</v>
      </c>
      <c r="V2393" s="23">
        <f>VLOOKUP(T2393,'BASE TARIFA 2025'!C:F,4,0)</f>
        <v>15709.5</v>
      </c>
    </row>
    <row r="2394" spans="1:22" ht="15" customHeight="1" x14ac:dyDescent="0.3">
      <c r="A2394">
        <v>76074</v>
      </c>
      <c r="B2394" t="s">
        <v>12809</v>
      </c>
      <c r="J2394" t="s">
        <v>65</v>
      </c>
      <c r="K2394" t="s">
        <v>332</v>
      </c>
      <c r="M2394">
        <v>5088</v>
      </c>
      <c r="N2394" s="30">
        <v>45986.468055555553</v>
      </c>
      <c r="O2394" t="s">
        <v>13219</v>
      </c>
      <c r="P2394" t="s">
        <v>12850</v>
      </c>
      <c r="Q2394" t="s">
        <v>13220</v>
      </c>
      <c r="R2394" t="s">
        <v>13096</v>
      </c>
      <c r="S2394" s="22">
        <f>VLOOKUP(A2394,Hoja1!A:B,2,0)</f>
        <v>8</v>
      </c>
      <c r="T2394" s="21" t="str">
        <f>VLOOKUP(M2394,[1]TIPOLOGIAS!$A:$F,4,0)</f>
        <v>MEDELLIN</v>
      </c>
      <c r="U2394" s="21" t="str">
        <f>VLOOKUP(T2394,'BASE TARIFA 2025'!C:D,2,0)</f>
        <v>WOMPI NOROCCIDENTE</v>
      </c>
      <c r="V2394" s="23">
        <f>VLOOKUP(T2394,'BASE TARIFA 2025'!C:F,4,0)</f>
        <v>15709.5</v>
      </c>
    </row>
    <row r="2395" spans="1:22" ht="15" customHeight="1" x14ac:dyDescent="0.3">
      <c r="A2395">
        <v>50452</v>
      </c>
      <c r="B2395" t="s">
        <v>12810</v>
      </c>
      <c r="J2395" t="s">
        <v>239</v>
      </c>
      <c r="K2395" t="s">
        <v>269</v>
      </c>
      <c r="M2395">
        <v>8758</v>
      </c>
      <c r="N2395" s="30">
        <v>45986.570833333331</v>
      </c>
      <c r="O2395" t="s">
        <v>13221</v>
      </c>
      <c r="P2395" t="s">
        <v>12850</v>
      </c>
      <c r="Q2395" t="s">
        <v>13222</v>
      </c>
      <c r="R2395" t="s">
        <v>13096</v>
      </c>
      <c r="S2395" s="22">
        <f>VLOOKUP(A2395,Hoja1!A:B,2,0)</f>
        <v>8</v>
      </c>
      <c r="T2395" s="21" t="str">
        <f>VLOOKUP(M2395,[1]TIPOLOGIAS!$A:$F,4,0)</f>
        <v>BARRANQUILLA</v>
      </c>
      <c r="U2395" s="21" t="str">
        <f>VLOOKUP(T2395,'BASE TARIFA 2025'!C:D,2,0)</f>
        <v>WOMPI COSTA</v>
      </c>
      <c r="V2395" s="23">
        <f>VLOOKUP(T2395,'BASE TARIFA 2025'!C:F,4,0)</f>
        <v>15709.5</v>
      </c>
    </row>
    <row r="2396" spans="1:22" ht="15" customHeight="1" x14ac:dyDescent="0.3">
      <c r="A2396">
        <v>50453</v>
      </c>
      <c r="B2396" t="s">
        <v>12811</v>
      </c>
      <c r="J2396" t="s">
        <v>239</v>
      </c>
      <c r="K2396" t="s">
        <v>269</v>
      </c>
      <c r="M2396">
        <v>8758</v>
      </c>
      <c r="N2396" s="30">
        <v>45986.755555555559</v>
      </c>
      <c r="O2396" t="s">
        <v>13223</v>
      </c>
      <c r="P2396" t="s">
        <v>12850</v>
      </c>
      <c r="Q2396" t="s">
        <v>13222</v>
      </c>
      <c r="R2396" t="s">
        <v>13096</v>
      </c>
      <c r="S2396" s="22">
        <f>VLOOKUP(A2396,Hoja1!A:B,2,0)</f>
        <v>8</v>
      </c>
      <c r="T2396" s="21" t="str">
        <f>VLOOKUP(M2396,[1]TIPOLOGIAS!$A:$F,4,0)</f>
        <v>BARRANQUILLA</v>
      </c>
      <c r="U2396" s="21" t="str">
        <f>VLOOKUP(T2396,'BASE TARIFA 2025'!C:D,2,0)</f>
        <v>WOMPI COSTA</v>
      </c>
      <c r="V2396" s="23">
        <f>VLOOKUP(T2396,'BASE TARIFA 2025'!C:F,4,0)</f>
        <v>15709.5</v>
      </c>
    </row>
    <row r="2397" spans="1:22" ht="15" customHeight="1" x14ac:dyDescent="0.3">
      <c r="A2397">
        <v>41333</v>
      </c>
      <c r="B2397" t="s">
        <v>12812</v>
      </c>
      <c r="J2397" t="s">
        <v>152</v>
      </c>
      <c r="K2397" t="s">
        <v>153</v>
      </c>
      <c r="M2397">
        <v>73001</v>
      </c>
      <c r="N2397" s="30">
        <v>45987.500694444447</v>
      </c>
      <c r="O2397" t="s">
        <v>13224</v>
      </c>
      <c r="P2397" t="s">
        <v>12850</v>
      </c>
      <c r="Q2397" t="s">
        <v>13225</v>
      </c>
      <c r="R2397" t="s">
        <v>13096</v>
      </c>
      <c r="S2397" s="22">
        <f>VLOOKUP(A2397,Hoja1!A:B,2,0)</f>
        <v>8</v>
      </c>
      <c r="T2397" s="21" t="str">
        <f>VLOOKUP(M2397,[1]TIPOLOGIAS!$A:$F,4,0)</f>
        <v>IBAGUE</v>
      </c>
      <c r="U2397" s="21" t="str">
        <f>VLOOKUP(T2397,'BASE TARIFA 2025'!C:D,2,0)</f>
        <v>WOMPI ORIENTE</v>
      </c>
      <c r="V2397" s="23">
        <f>VLOOKUP(T2397,'BASE TARIFA 2025'!C:F,4,0)</f>
        <v>28277.100000000002</v>
      </c>
    </row>
    <row r="2398" spans="1:22" ht="15" customHeight="1" x14ac:dyDescent="0.3">
      <c r="A2398">
        <v>50001</v>
      </c>
      <c r="B2398" t="s">
        <v>12813</v>
      </c>
      <c r="J2398" t="s">
        <v>152</v>
      </c>
      <c r="K2398" t="s">
        <v>153</v>
      </c>
      <c r="M2398">
        <v>73001</v>
      </c>
      <c r="N2398" s="30">
        <v>45986.623611111114</v>
      </c>
      <c r="O2398" t="s">
        <v>13226</v>
      </c>
      <c r="P2398" t="s">
        <v>12850</v>
      </c>
      <c r="Q2398" t="s">
        <v>13227</v>
      </c>
      <c r="R2398" t="s">
        <v>13096</v>
      </c>
      <c r="S2398" s="22">
        <f>VLOOKUP(A2398,Hoja1!A:B,2,0)</f>
        <v>8</v>
      </c>
      <c r="T2398" s="21" t="str">
        <f>VLOOKUP(M2398,[1]TIPOLOGIAS!$A:$F,4,0)</f>
        <v>IBAGUE</v>
      </c>
      <c r="U2398" s="21" t="str">
        <f>VLOOKUP(T2398,'BASE TARIFA 2025'!C:D,2,0)</f>
        <v>WOMPI ORIENTE</v>
      </c>
      <c r="V2398" s="23">
        <f>VLOOKUP(T2398,'BASE TARIFA 2025'!C:F,4,0)</f>
        <v>28277.100000000002</v>
      </c>
    </row>
    <row r="2399" spans="1:22" ht="15" customHeight="1" x14ac:dyDescent="0.3">
      <c r="A2399">
        <v>64973</v>
      </c>
      <c r="B2399" t="s">
        <v>12814</v>
      </c>
      <c r="J2399" t="s">
        <v>152</v>
      </c>
      <c r="K2399" t="s">
        <v>153</v>
      </c>
      <c r="M2399">
        <v>73001</v>
      </c>
      <c r="N2399" s="30">
        <v>45986.492361111108</v>
      </c>
      <c r="O2399" t="s">
        <v>13228</v>
      </c>
      <c r="P2399" t="s">
        <v>12850</v>
      </c>
      <c r="Q2399" t="s">
        <v>13229</v>
      </c>
      <c r="R2399" t="s">
        <v>13096</v>
      </c>
      <c r="S2399" s="22">
        <f>VLOOKUP(A2399,Hoja1!A:B,2,0)</f>
        <v>8</v>
      </c>
      <c r="T2399" s="21" t="str">
        <f>VLOOKUP(M2399,[1]TIPOLOGIAS!$A:$F,4,0)</f>
        <v>IBAGUE</v>
      </c>
      <c r="U2399" s="21" t="str">
        <f>VLOOKUP(T2399,'BASE TARIFA 2025'!C:D,2,0)</f>
        <v>WOMPI ORIENTE</v>
      </c>
      <c r="V2399" s="23">
        <f>VLOOKUP(T2399,'BASE TARIFA 2025'!C:F,4,0)</f>
        <v>28277.100000000002</v>
      </c>
    </row>
    <row r="2400" spans="1:22" ht="15" customHeight="1" x14ac:dyDescent="0.3">
      <c r="A2400">
        <v>77026</v>
      </c>
      <c r="B2400" t="s">
        <v>12815</v>
      </c>
      <c r="J2400" t="s">
        <v>125</v>
      </c>
      <c r="K2400" t="s">
        <v>30</v>
      </c>
      <c r="M2400">
        <v>41001</v>
      </c>
      <c r="N2400" s="30">
        <v>45986.496527777781</v>
      </c>
      <c r="O2400" t="s">
        <v>13230</v>
      </c>
      <c r="P2400" t="s">
        <v>12850</v>
      </c>
      <c r="Q2400" t="s">
        <v>13231</v>
      </c>
      <c r="R2400" t="s">
        <v>13096</v>
      </c>
      <c r="S2400" s="22">
        <f>VLOOKUP(A2400,Hoja1!A:B,2,0)</f>
        <v>8</v>
      </c>
      <c r="T2400" s="21" t="str">
        <f>VLOOKUP(M2400,[1]TIPOLOGIAS!$A:$F,4,0)</f>
        <v>NEIVA</v>
      </c>
      <c r="U2400" s="21" t="str">
        <f>VLOOKUP(T2400,'BASE TARIFA 2025'!C:D,2,0)</f>
        <v>WOMPI ORIENTE</v>
      </c>
      <c r="V2400" s="23">
        <f>VLOOKUP(T2400,'BASE TARIFA 2025'!C:F,4,0)</f>
        <v>28277.100000000002</v>
      </c>
    </row>
    <row r="2401" spans="1:22" ht="15" customHeight="1" x14ac:dyDescent="0.3">
      <c r="A2401">
        <v>17604</v>
      </c>
      <c r="B2401" t="s">
        <v>12816</v>
      </c>
      <c r="J2401" t="s">
        <v>165</v>
      </c>
      <c r="K2401" t="s">
        <v>265</v>
      </c>
      <c r="M2401">
        <v>76520</v>
      </c>
      <c r="N2401" s="30">
        <v>45985.527777777781</v>
      </c>
      <c r="O2401" t="s">
        <v>13232</v>
      </c>
      <c r="P2401" t="s">
        <v>12850</v>
      </c>
      <c r="Q2401" t="s">
        <v>13233</v>
      </c>
      <c r="R2401" t="s">
        <v>13096</v>
      </c>
      <c r="S2401" s="22">
        <f>VLOOKUP(A2401,Hoja1!A:B,2,0)</f>
        <v>8</v>
      </c>
      <c r="T2401" s="21" t="str">
        <f>VLOOKUP(M2401,[1]TIPOLOGIAS!$A:$F,4,0)</f>
        <v>CALI</v>
      </c>
      <c r="U2401" s="21" t="str">
        <f>VLOOKUP(T2401,'BASE TARIFA 2025'!C:D,2,0)</f>
        <v>WOMPI SUROCCIDENTE</v>
      </c>
      <c r="V2401" s="23">
        <f>VLOOKUP(T2401,'BASE TARIFA 2025'!C:F,4,0)</f>
        <v>15709.5</v>
      </c>
    </row>
    <row r="2402" spans="1:22" ht="15" customHeight="1" x14ac:dyDescent="0.3">
      <c r="A2402">
        <v>20791</v>
      </c>
      <c r="B2402" t="s">
        <v>12817</v>
      </c>
      <c r="J2402" t="s">
        <v>165</v>
      </c>
      <c r="K2402" t="s">
        <v>265</v>
      </c>
      <c r="M2402">
        <v>76520</v>
      </c>
      <c r="N2402" s="30">
        <v>45985.522916666669</v>
      </c>
      <c r="O2402" t="s">
        <v>13234</v>
      </c>
      <c r="P2402" t="s">
        <v>12850</v>
      </c>
      <c r="Q2402" t="s">
        <v>13233</v>
      </c>
      <c r="R2402" t="s">
        <v>13096</v>
      </c>
      <c r="S2402" s="22">
        <f>VLOOKUP(A2402,Hoja1!A:B,2,0)</f>
        <v>8</v>
      </c>
      <c r="T2402" s="21" t="str">
        <f>VLOOKUP(M2402,[1]TIPOLOGIAS!$A:$F,4,0)</f>
        <v>CALI</v>
      </c>
      <c r="U2402" s="21" t="str">
        <f>VLOOKUP(T2402,'BASE TARIFA 2025'!C:D,2,0)</f>
        <v>WOMPI SUROCCIDENTE</v>
      </c>
      <c r="V2402" s="23">
        <f>VLOOKUP(T2402,'BASE TARIFA 2025'!C:F,4,0)</f>
        <v>15709.5</v>
      </c>
    </row>
    <row r="2403" spans="1:22" ht="15" customHeight="1" x14ac:dyDescent="0.3">
      <c r="A2403">
        <v>78279</v>
      </c>
      <c r="B2403" t="s">
        <v>12818</v>
      </c>
      <c r="J2403" t="s">
        <v>165</v>
      </c>
      <c r="K2403" t="s">
        <v>265</v>
      </c>
      <c r="M2403">
        <v>76520</v>
      </c>
      <c r="N2403" s="30">
        <v>45986.455555555556</v>
      </c>
      <c r="O2403" t="s">
        <v>13235</v>
      </c>
      <c r="P2403" t="s">
        <v>12850</v>
      </c>
      <c r="Q2403" t="s">
        <v>13236</v>
      </c>
      <c r="R2403" t="s">
        <v>13096</v>
      </c>
      <c r="S2403" s="22">
        <f>VLOOKUP(A2403,Hoja1!A:B,2,0)</f>
        <v>8</v>
      </c>
      <c r="T2403" s="21" t="str">
        <f>VLOOKUP(M2403,[1]TIPOLOGIAS!$A:$F,4,0)</f>
        <v>CALI</v>
      </c>
      <c r="U2403" s="21" t="str">
        <f>VLOOKUP(T2403,'BASE TARIFA 2025'!C:D,2,0)</f>
        <v>WOMPI SUROCCIDENTE</v>
      </c>
      <c r="V2403" s="23">
        <f>VLOOKUP(T2403,'BASE TARIFA 2025'!C:F,4,0)</f>
        <v>15709.5</v>
      </c>
    </row>
    <row r="2404" spans="1:22" ht="15" customHeight="1" x14ac:dyDescent="0.3">
      <c r="A2404">
        <v>78434</v>
      </c>
      <c r="B2404" t="s">
        <v>12819</v>
      </c>
      <c r="J2404" t="s">
        <v>165</v>
      </c>
      <c r="K2404" t="s">
        <v>265</v>
      </c>
      <c r="M2404">
        <v>76520</v>
      </c>
      <c r="N2404" s="30">
        <v>45986.631944444445</v>
      </c>
      <c r="O2404" t="s">
        <v>13237</v>
      </c>
      <c r="P2404" t="s">
        <v>12850</v>
      </c>
      <c r="Q2404" t="s">
        <v>13238</v>
      </c>
      <c r="R2404" t="s">
        <v>13096</v>
      </c>
      <c r="S2404" s="22">
        <f>VLOOKUP(A2404,Hoja1!A:B,2,0)</f>
        <v>8</v>
      </c>
      <c r="T2404" s="21" t="str">
        <f>VLOOKUP(M2404,[1]TIPOLOGIAS!$A:$F,4,0)</f>
        <v>CALI</v>
      </c>
      <c r="U2404" s="21" t="str">
        <f>VLOOKUP(T2404,'BASE TARIFA 2025'!C:D,2,0)</f>
        <v>WOMPI SUROCCIDENTE</v>
      </c>
      <c r="V2404" s="23">
        <f>VLOOKUP(T2404,'BASE TARIFA 2025'!C:F,4,0)</f>
        <v>15709.5</v>
      </c>
    </row>
    <row r="2405" spans="1:22" ht="15" customHeight="1" x14ac:dyDescent="0.3">
      <c r="A2405">
        <v>60358</v>
      </c>
      <c r="B2405" t="s">
        <v>12820</v>
      </c>
      <c r="J2405" t="s">
        <v>123</v>
      </c>
      <c r="K2405" t="s">
        <v>21</v>
      </c>
      <c r="M2405">
        <v>66001</v>
      </c>
      <c r="N2405" s="30">
        <v>45986.65625</v>
      </c>
      <c r="O2405" t="s">
        <v>13239</v>
      </c>
      <c r="P2405" t="s">
        <v>12850</v>
      </c>
      <c r="Q2405" t="s">
        <v>13240</v>
      </c>
      <c r="R2405" t="s">
        <v>13096</v>
      </c>
      <c r="S2405" s="22">
        <f>VLOOKUP(A2405,Hoja1!A:B,2,0)</f>
        <v>8</v>
      </c>
      <c r="T2405" s="21" t="str">
        <f>VLOOKUP(M2405,[1]TIPOLOGIAS!$A:$F,4,0)</f>
        <v>PEREIRA</v>
      </c>
      <c r="U2405" s="21" t="str">
        <f>VLOOKUP(T2405,'BASE TARIFA 2025'!C:D,2,0)</f>
        <v>WOMPI EJE CAFETERO</v>
      </c>
      <c r="V2405" s="23">
        <f>VLOOKUP(T2405,'BASE TARIFA 2025'!C:F,4,0)</f>
        <v>15709.5</v>
      </c>
    </row>
    <row r="2406" spans="1:22" ht="15" customHeight="1" x14ac:dyDescent="0.3">
      <c r="A2406">
        <v>69614</v>
      </c>
      <c r="B2406" t="s">
        <v>12821</v>
      </c>
      <c r="J2406" t="s">
        <v>123</v>
      </c>
      <c r="K2406" t="s">
        <v>21</v>
      </c>
      <c r="M2406">
        <v>66001</v>
      </c>
      <c r="N2406" s="30">
        <v>45986.438888888886</v>
      </c>
      <c r="O2406" t="s">
        <v>13241</v>
      </c>
      <c r="P2406" t="s">
        <v>12850</v>
      </c>
      <c r="Q2406" t="s">
        <v>13242</v>
      </c>
      <c r="R2406" t="s">
        <v>13096</v>
      </c>
      <c r="S2406" s="22">
        <f>VLOOKUP(A2406,Hoja1!A:B,2,0)</f>
        <v>8</v>
      </c>
      <c r="T2406" s="21" t="str">
        <f>VLOOKUP(M2406,[1]TIPOLOGIAS!$A:$F,4,0)</f>
        <v>PEREIRA</v>
      </c>
      <c r="U2406" s="21" t="str">
        <f>VLOOKUP(T2406,'BASE TARIFA 2025'!C:D,2,0)</f>
        <v>WOMPI EJE CAFETERO</v>
      </c>
      <c r="V2406" s="23">
        <f>VLOOKUP(T2406,'BASE TARIFA 2025'!C:F,4,0)</f>
        <v>15709.5</v>
      </c>
    </row>
    <row r="2407" spans="1:22" ht="15" customHeight="1" x14ac:dyDescent="0.3">
      <c r="A2407">
        <v>76466</v>
      </c>
      <c r="B2407" t="s">
        <v>12822</v>
      </c>
      <c r="J2407" t="s">
        <v>123</v>
      </c>
      <c r="K2407" t="s">
        <v>21</v>
      </c>
      <c r="M2407">
        <v>66001</v>
      </c>
      <c r="N2407" s="30">
        <v>45986.501388888886</v>
      </c>
      <c r="O2407" t="s">
        <v>13243</v>
      </c>
      <c r="P2407" t="s">
        <v>12850</v>
      </c>
      <c r="Q2407" t="s">
        <v>13244</v>
      </c>
      <c r="R2407" t="s">
        <v>13096</v>
      </c>
      <c r="S2407" s="22">
        <f>VLOOKUP(A2407,Hoja1!A:B,2,0)</f>
        <v>8</v>
      </c>
      <c r="T2407" s="21" t="str">
        <f>VLOOKUP(M2407,[1]TIPOLOGIAS!$A:$F,4,0)</f>
        <v>PEREIRA</v>
      </c>
      <c r="U2407" s="21" t="str">
        <f>VLOOKUP(T2407,'BASE TARIFA 2025'!C:D,2,0)</f>
        <v>WOMPI EJE CAFETERO</v>
      </c>
      <c r="V2407" s="23">
        <f>VLOOKUP(T2407,'BASE TARIFA 2025'!C:F,4,0)</f>
        <v>15709.5</v>
      </c>
    </row>
    <row r="2408" spans="1:22" ht="15" customHeight="1" x14ac:dyDescent="0.3">
      <c r="A2408">
        <v>80798</v>
      </c>
      <c r="B2408" t="s">
        <v>12823</v>
      </c>
      <c r="J2408" t="s">
        <v>123</v>
      </c>
      <c r="K2408" t="s">
        <v>21</v>
      </c>
      <c r="M2408">
        <v>66001</v>
      </c>
      <c r="N2408" s="30">
        <v>45986.668055555558</v>
      </c>
      <c r="O2408" t="s">
        <v>13245</v>
      </c>
      <c r="P2408" t="s">
        <v>12850</v>
      </c>
      <c r="Q2408" t="s">
        <v>13240</v>
      </c>
      <c r="R2408" t="s">
        <v>13096</v>
      </c>
      <c r="S2408" s="22">
        <f>VLOOKUP(A2408,Hoja1!A:B,2,0)</f>
        <v>8</v>
      </c>
      <c r="T2408" s="21" t="str">
        <f>VLOOKUP(M2408,[1]TIPOLOGIAS!$A:$F,4,0)</f>
        <v>PEREIRA</v>
      </c>
      <c r="U2408" s="21" t="str">
        <f>VLOOKUP(T2408,'BASE TARIFA 2025'!C:D,2,0)</f>
        <v>WOMPI EJE CAFETERO</v>
      </c>
      <c r="V2408" s="23">
        <f>VLOOKUP(T2408,'BASE TARIFA 2025'!C:F,4,0)</f>
        <v>15709.5</v>
      </c>
    </row>
    <row r="2409" spans="1:22" ht="15" customHeight="1" x14ac:dyDescent="0.3">
      <c r="A2409">
        <v>70063</v>
      </c>
      <c r="B2409" t="s">
        <v>12824</v>
      </c>
      <c r="J2409" t="s">
        <v>89</v>
      </c>
      <c r="K2409" t="s">
        <v>32</v>
      </c>
      <c r="M2409">
        <v>47001</v>
      </c>
      <c r="N2409" s="30">
        <v>45987.461111111108</v>
      </c>
      <c r="O2409" t="s">
        <v>13246</v>
      </c>
      <c r="P2409" t="s">
        <v>12850</v>
      </c>
      <c r="Q2409" t="s">
        <v>13247</v>
      </c>
      <c r="R2409" t="s">
        <v>13096</v>
      </c>
      <c r="S2409" s="22">
        <f>VLOOKUP(A2409,Hoja1!A:B,2,0)</f>
        <v>8</v>
      </c>
      <c r="T2409" s="21" t="str">
        <f>VLOOKUP(M2409,[1]TIPOLOGIAS!$A:$F,4,0)</f>
        <v>SANTA MARTA</v>
      </c>
      <c r="U2409" s="21" t="str">
        <f>VLOOKUP(T2409,'BASE TARIFA 2025'!C:D,2,0)</f>
        <v>WOMPI COSTA</v>
      </c>
      <c r="V2409" s="23">
        <f>VLOOKUP(T2409,'BASE TARIFA 2025'!C:F,4,0)</f>
        <v>28277.100000000002</v>
      </c>
    </row>
    <row r="2410" spans="1:22" ht="15" customHeight="1" x14ac:dyDescent="0.3">
      <c r="A2410">
        <v>71185</v>
      </c>
      <c r="B2410" t="s">
        <v>12825</v>
      </c>
      <c r="J2410" t="s">
        <v>76</v>
      </c>
      <c r="K2410" t="s">
        <v>33</v>
      </c>
      <c r="M2410">
        <v>15001</v>
      </c>
      <c r="N2410" s="30">
        <v>45986.739583333336</v>
      </c>
      <c r="O2410" t="s">
        <v>13248</v>
      </c>
      <c r="P2410" t="s">
        <v>12850</v>
      </c>
      <c r="Q2410" t="s">
        <v>13249</v>
      </c>
      <c r="R2410" t="s">
        <v>13096</v>
      </c>
      <c r="S2410" s="22">
        <f>VLOOKUP(A2410,Hoja1!A:B,2,0)</f>
        <v>8</v>
      </c>
      <c r="T2410" s="21" t="str">
        <f>VLOOKUP(M2410,[1]TIPOLOGIAS!$A:$F,4,0)</f>
        <v>TUNJA</v>
      </c>
      <c r="U2410" s="21" t="str">
        <f>VLOOKUP(T2410,'BASE TARIFA 2025'!C:D,2,0)</f>
        <v>WOMPI SANTANDERES</v>
      </c>
      <c r="V2410" s="23">
        <f>VLOOKUP(T2410,'BASE TARIFA 2025'!C:F,4,0)</f>
        <v>28277.100000000002</v>
      </c>
    </row>
    <row r="2411" spans="1:22" ht="15" customHeight="1" x14ac:dyDescent="0.3">
      <c r="A2411">
        <v>74406</v>
      </c>
      <c r="B2411" t="s">
        <v>12826</v>
      </c>
      <c r="J2411" t="s">
        <v>76</v>
      </c>
      <c r="K2411" t="s">
        <v>33</v>
      </c>
      <c r="M2411">
        <v>15001</v>
      </c>
      <c r="N2411" s="30">
        <v>45986.677083333336</v>
      </c>
      <c r="O2411" t="s">
        <v>13250</v>
      </c>
      <c r="P2411" t="s">
        <v>12850</v>
      </c>
      <c r="Q2411" t="s">
        <v>13251</v>
      </c>
      <c r="R2411" t="s">
        <v>13096</v>
      </c>
      <c r="S2411" s="22">
        <f>VLOOKUP(A2411,Hoja1!A:B,2,0)</f>
        <v>8</v>
      </c>
      <c r="T2411" s="21" t="str">
        <f>VLOOKUP(M2411,[1]TIPOLOGIAS!$A:$F,4,0)</f>
        <v>TUNJA</v>
      </c>
      <c r="U2411" s="21" t="str">
        <f>VLOOKUP(T2411,'BASE TARIFA 2025'!C:D,2,0)</f>
        <v>WOMPI SANTANDERES</v>
      </c>
      <c r="V2411" s="23">
        <f>VLOOKUP(T2411,'BASE TARIFA 2025'!C:F,4,0)</f>
        <v>28277.100000000002</v>
      </c>
    </row>
    <row r="2412" spans="1:22" ht="15" customHeight="1" x14ac:dyDescent="0.3">
      <c r="V2412" s="32">
        <f>SUM(V2:V2411)</f>
        <v>50314386.600000806</v>
      </c>
    </row>
  </sheetData>
  <autoFilter ref="A1:V2411" xr:uid="{00000000-0001-0000-0000-000000000000}"/>
  <conditionalFormatting sqref="A2:A2197">
    <cfRule type="duplicateValues" dxfId="12" priority="22"/>
    <cfRule type="duplicateValues" dxfId="11" priority="23"/>
    <cfRule type="duplicateValues" dxfId="10" priority="24"/>
  </conditionalFormatting>
  <conditionalFormatting sqref="A2412:A1048576 A1">
    <cfRule type="duplicateValues" dxfId="9" priority="10"/>
    <cfRule type="duplicateValues" dxfId="8" priority="15"/>
  </conditionalFormatting>
  <conditionalFormatting sqref="S1:V1">
    <cfRule type="duplicateValues" dxfId="7" priority="19"/>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0A8736163078B46BA45051ACB50C0B2" ma:contentTypeVersion="16" ma:contentTypeDescription="Create a new document." ma:contentTypeScope="" ma:versionID="eba104363948eb0d5fc7aa876fbffee4">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555926096f768082105fc6d9096f87f1"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c089de-fbcb-4273-99e1-da05513ea3d0">
      <Terms xmlns="http://schemas.microsoft.com/office/infopath/2007/PartnerControls"/>
    </lcf76f155ced4ddcb4097134ff3c332f>
    <TaxCatchAll xmlns="d3b0c89e-4cf9-4131-8f93-e930e748987a" xsi:nil="true"/>
  </documentManagement>
</p:properties>
</file>

<file path=customXml/itemProps1.xml><?xml version="1.0" encoding="utf-8"?>
<ds:datastoreItem xmlns:ds="http://schemas.openxmlformats.org/officeDocument/2006/customXml" ds:itemID="{D6C5202A-FC63-4438-8913-DE4C94B5E021}">
  <ds:schemaRefs>
    <ds:schemaRef ds:uri="http://schemas.microsoft.com/sharepoint/v3/contenttype/forms"/>
  </ds:schemaRefs>
</ds:datastoreItem>
</file>

<file path=customXml/itemProps2.xml><?xml version="1.0" encoding="utf-8"?>
<ds:datastoreItem xmlns:ds="http://schemas.openxmlformats.org/officeDocument/2006/customXml" ds:itemID="{480DF4D6-E971-4A41-A498-762A505ACF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b0c89e-4cf9-4131-8f93-e930e748987a"/>
    <ds:schemaRef ds:uri="45c089de-fbcb-4273-99e1-da05513ea3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7CBD467-D7A5-4C7F-B140-59D5D2C85EB2}">
  <ds:schemaRefs>
    <ds:schemaRef ds:uri="http://schemas.microsoft.com/office/2006/metadata/properties"/>
    <ds:schemaRef ds:uri="http://schemas.microsoft.com/office/infopath/2007/PartnerControls"/>
    <ds:schemaRef ds:uri="45c089de-fbcb-4273-99e1-da05513ea3d0"/>
    <ds:schemaRef ds:uri="d3b0c89e-4cf9-4131-8f93-e930e748987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RESUMEN</vt:lpstr>
      <vt:lpstr>BASE TARIFA 2025</vt:lpstr>
      <vt:lpstr>TD</vt:lpstr>
      <vt:lpstr>Hoja1</vt:lpstr>
      <vt:lpstr>Hoja2</vt:lpstr>
      <vt:lpstr>ENTREGA DE ROLLOS EN BODEGAS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Lini Hernández</dc:creator>
  <cp:keywords/>
  <dc:description/>
  <cp:lastModifiedBy>Lini Jhojana Hernandez Mora</cp:lastModifiedBy>
  <cp:revision/>
  <dcterms:created xsi:type="dcterms:W3CDTF">2025-09-05T13:38:40Z</dcterms:created>
  <dcterms:modified xsi:type="dcterms:W3CDTF">2025-12-10T22:50:35Z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0x010100C0A8736163078B46BA45051ACB50C0B2</vt:lpwstr>
  </property>
  <property fmtid="{D5CDD505-2E9C-101B-9397-08002B2CF9AE}" pid="3" name="MediaServiceImageTags">
    <vt:lpwstr/>
  </property>
</Properties>
</file>